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ml.chartshape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8.xml" ContentType="application/vnd.openxmlformats-officedocument.drawingml.chartshape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9.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0.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HP\Desktop\"/>
    </mc:Choice>
  </mc:AlternateContent>
  <xr:revisionPtr revIDLastSave="0" documentId="13_ncr:1_{E59E44B4-E779-450B-B185-09A023CC144E}" xr6:coauthVersionLast="47" xr6:coauthVersionMax="47" xr10:uidLastSave="{00000000-0000-0000-0000-000000000000}"/>
  <bookViews>
    <workbookView xWindow="-120" yWindow="-120" windowWidth="20730" windowHeight="11160" firstSheet="3" activeTab="6" xr2:uid="{00000000-000D-0000-FFFF-FFFF00000000}"/>
  </bookViews>
  <sheets>
    <sheet name="BLOSSOM ACADEMY" sheetId="1" r:id="rId1"/>
    <sheet name="Data" sheetId="2" r:id="rId2"/>
    <sheet name="Tables" sheetId="3" r:id="rId3"/>
    <sheet name="One-dimensional Pivot Table" sheetId="4" r:id="rId4"/>
    <sheet name="Two-dimensional Pivot Table" sheetId="5" r:id="rId5"/>
    <sheet name="Charts" sheetId="12" r:id="rId6"/>
    <sheet name="Dashboard" sheetId="13" r:id="rId7"/>
    <sheet name="Dashboard1" sheetId="11" state="hidden" r:id="rId8"/>
    <sheet name="Charts1" sheetId="6" state="hidden" r:id="rId9"/>
  </sheets>
  <definedNames>
    <definedName name="_xlnm._FilterDatabase" localSheetId="2" hidden="1">Tables!$C$1:$C$214</definedName>
    <definedName name="_xlchart.v6.0" hidden="1">Tables!$J$6</definedName>
    <definedName name="_xlchart.v6.1" hidden="1">Tables!$J$7:$J$13</definedName>
    <definedName name="_xlchart.v6.2" hidden="1">Tables!$K$6</definedName>
    <definedName name="_xlchart.v6.3" hidden="1">Tables!$K$7:$K$13</definedName>
    <definedName name="_xlcn.WorksheetConnection_Excel_CapstoneProject_BettyBlankson.xlsxTable4" hidden="1">Table4</definedName>
    <definedName name="_xlnm.Criteria" localSheetId="2">Tables!$C$5:$C$6</definedName>
    <definedName name="Slicer_Amount">#N/A</definedName>
    <definedName name="Slicer_Category1">#N/A</definedName>
    <definedName name="Slicer_Country">#N/A</definedName>
    <definedName name="Slicer_Country1">#N/A</definedName>
    <definedName name="Slicer_Months__Date">#N/A</definedName>
    <definedName name="Slicer_Months__Date1">#N/A</definedName>
    <definedName name="Slicer_Product">#N/A</definedName>
    <definedName name="Slicer_Product1">#N/A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4" name="Table4" connection="WorksheetConnection_Excel_CapstoneProject_BettyBlankson.xlsx!Table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7" i="3" l="1" a="1"/>
  <c r="P17" i="3" s="1"/>
  <c r="P20" i="3" s="1"/>
  <c r="K7" i="3"/>
  <c r="H7" i="3" a="1"/>
  <c r="H7" i="3" s="1"/>
  <c r="H19" i="3" a="1"/>
  <c r="H19" i="3" s="1"/>
  <c r="P6" i="3" a="1"/>
  <c r="P6" i="3" s="1"/>
  <c r="P10" i="3" s="1"/>
  <c r="N9" i="3" a="1"/>
  <c r="N9" i="3" s="1"/>
  <c r="P21" i="3" l="1"/>
  <c r="Q21" i="3"/>
  <c r="Q20" i="3"/>
  <c r="Q25" i="3"/>
  <c r="Q23" i="3"/>
  <c r="Q26" i="3"/>
  <c r="Q24" i="3"/>
  <c r="Q22" i="3"/>
  <c r="P22" i="3"/>
  <c r="P23" i="3"/>
  <c r="P24" i="3"/>
  <c r="P25" i="3"/>
  <c r="R25" i="3" s="1"/>
  <c r="P26" i="3"/>
  <c r="R10" i="3"/>
  <c r="S10" i="3"/>
  <c r="T10" i="3"/>
  <c r="U10" i="3"/>
  <c r="Q10" i="3"/>
  <c r="V10" i="3"/>
  <c r="Q9" i="3"/>
  <c r="P9" i="3"/>
  <c r="R9" i="3"/>
  <c r="S9" i="3"/>
  <c r="T9" i="3"/>
  <c r="U9" i="3"/>
  <c r="V9" i="3"/>
  <c r="N20" i="3" a="1"/>
  <c r="N20" i="3" s="1"/>
  <c r="K19" i="3" s="1"/>
  <c r="K8" i="3"/>
  <c r="K9" i="3"/>
  <c r="K10" i="3"/>
  <c r="K11" i="3"/>
  <c r="K12" i="3"/>
  <c r="K13" i="3"/>
  <c r="J2" i="3"/>
  <c r="M2" i="3"/>
  <c r="L2" i="3"/>
  <c r="T11" i="3" l="1"/>
  <c r="U11" i="3"/>
  <c r="R21" i="3"/>
  <c r="Q27" i="3"/>
  <c r="R26" i="3"/>
  <c r="R23" i="3"/>
  <c r="R24" i="3"/>
  <c r="V11" i="3"/>
  <c r="R11" i="3"/>
  <c r="R22" i="3"/>
  <c r="S11" i="3"/>
  <c r="Q11" i="3"/>
  <c r="W10" i="3"/>
  <c r="P27" i="3"/>
  <c r="R20" i="3"/>
  <c r="K25" i="3"/>
  <c r="K23" i="3"/>
  <c r="K24" i="3"/>
  <c r="K22" i="3"/>
  <c r="K20" i="3"/>
  <c r="K21" i="3"/>
  <c r="P11" i="3"/>
  <c r="W9" i="3"/>
  <c r="S27" i="3" l="1"/>
  <c r="W11"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5BF7D5A-DC13-4F9F-9245-035848AF4169}" keepAlive="1" name="Query - Table" description="Connection to the 'Table' query in the workbook." type="5" refreshedVersion="0" background="1">
    <dbPr connection="Provider=Microsoft.Mashup.OleDb.1;Data Source=$Workbook$;Location=Table;Extended Properties=&quot;&quot;" command="SELECT * FROM [Table]"/>
  </connection>
  <connection id="2" xr16:uid="{D2765F1E-C32D-43CB-973D-FCEE4C45A6C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DB7F735E-7ACD-4DEB-8EE0-CBEBE1B4E72B}" name="WorksheetConnection_Excel_CapstoneProject_BettyBlankson.xlsx!Table4" type="102" refreshedVersion="8" minRefreshableVersion="5">
    <extLst>
      <ext xmlns:x15="http://schemas.microsoft.com/office/spreadsheetml/2010/11/main" uri="{DE250136-89BD-433C-8126-D09CA5730AF9}">
        <x15:connection id="Table4">
          <x15:rangePr sourceName="_xlcn.WorksheetConnection_Excel_CapstoneProject_BettyBlankson.xlsxTable4"/>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05"/>
        </ext>
      </extLst>
    </bk>
    <bk>
      <extLst>
        <ext uri="{3e2802c4-a4d2-4d8b-9148-e3be6c30e623}">
          <xlrd:rvb i="155"/>
        </ext>
      </extLst>
    </bk>
    <bk>
      <extLst>
        <ext uri="{3e2802c4-a4d2-4d8b-9148-e3be6c30e623}">
          <xlrd:rvb i="214"/>
        </ext>
      </extLst>
    </bk>
    <bk>
      <extLst>
        <ext uri="{3e2802c4-a4d2-4d8b-9148-e3be6c30e623}">
          <xlrd:rvb i="273"/>
        </ext>
      </extLst>
    </bk>
    <bk>
      <extLst>
        <ext uri="{3e2802c4-a4d2-4d8b-9148-e3be6c30e623}">
          <xlrd:rvb i="330"/>
        </ext>
      </extLst>
    </bk>
    <bk>
      <extLst>
        <ext uri="{3e2802c4-a4d2-4d8b-9148-e3be6c30e623}">
          <xlrd:rvb i="381"/>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<sst xmlns="http://schemas.openxmlformats.org/spreadsheetml/2006/main" count="1588" uniqueCount="78">
  <si>
    <t>Order ID</t>
  </si>
  <si>
    <t>Product</t>
  </si>
  <si>
    <t>Category</t>
  </si>
  <si>
    <t>Amount</t>
  </si>
  <si>
    <t>Date</t>
  </si>
  <si>
    <t>Country</t>
  </si>
  <si>
    <t>Carrots</t>
  </si>
  <si>
    <t>Vegetables</t>
  </si>
  <si>
    <t>United States</t>
  </si>
  <si>
    <t>Cabbage</t>
  </si>
  <si>
    <t>United Kingdom</t>
  </si>
  <si>
    <t>Banana</t>
  </si>
  <si>
    <t>Fruit</t>
  </si>
  <si>
    <t>Canada</t>
  </si>
  <si>
    <t>Beans</t>
  </si>
  <si>
    <t>Germany</t>
  </si>
  <si>
    <t>Orange</t>
  </si>
  <si>
    <t>Australia</t>
  </si>
  <si>
    <t>New Zealand</t>
  </si>
  <si>
    <t>Apple</t>
  </si>
  <si>
    <t>France</t>
  </si>
  <si>
    <t>Mango</t>
  </si>
  <si>
    <t>Grand Total</t>
  </si>
  <si>
    <t>Row Labels</t>
  </si>
  <si>
    <t>Column Labels</t>
  </si>
  <si>
    <t>Jan</t>
  </si>
  <si>
    <t>Feb</t>
  </si>
  <si>
    <t>Mar</t>
  </si>
  <si>
    <t>Apr</t>
  </si>
  <si>
    <t>May</t>
  </si>
  <si>
    <t>Jun</t>
  </si>
  <si>
    <t>Jul</t>
  </si>
  <si>
    <t>Aug</t>
  </si>
  <si>
    <t>Sep</t>
  </si>
  <si>
    <t>Oct</t>
  </si>
  <si>
    <t>Nov</t>
  </si>
  <si>
    <t>Dec</t>
  </si>
  <si>
    <t>Product Category</t>
  </si>
  <si>
    <t>Product by Country</t>
  </si>
  <si>
    <t>All Countries</t>
  </si>
  <si>
    <t>Monthly Orders</t>
  </si>
  <si>
    <t>All order amounts by Country</t>
  </si>
  <si>
    <t>Total category amounts</t>
  </si>
  <si>
    <t>Total amounts for each product</t>
  </si>
  <si>
    <t>Total order amounts for each months</t>
  </si>
  <si>
    <t>Amounts for each product by country</t>
  </si>
  <si>
    <t>Total Order Amounts</t>
  </si>
  <si>
    <t>All Months</t>
  </si>
  <si>
    <t>Total Monthly Order Amounts by Products</t>
  </si>
  <si>
    <t>Total Monthly Order Amounts by Category</t>
  </si>
  <si>
    <t>Product Order Amounts by Category</t>
  </si>
  <si>
    <t>Categories</t>
  </si>
  <si>
    <t>Total Monthly Orders by Country</t>
  </si>
  <si>
    <t>Products</t>
  </si>
  <si>
    <t>Months</t>
  </si>
  <si>
    <t>Countries</t>
  </si>
  <si>
    <t>Total product category amounts</t>
  </si>
  <si>
    <t>Category\Countries</t>
  </si>
  <si>
    <t>Total Amounts for each Country</t>
  </si>
  <si>
    <t>Total Amounts for each Category</t>
  </si>
  <si>
    <t>Total Order Amounts by Country</t>
  </si>
  <si>
    <t>Total Sales for each Product</t>
  </si>
  <si>
    <t>Product\Category</t>
  </si>
  <si>
    <t>Total Amount of each Category</t>
  </si>
  <si>
    <t>Total of each Product</t>
  </si>
  <si>
    <t>1 dimensional tables using unique and sumif functions</t>
  </si>
  <si>
    <t>2 dimensional tables using unique,transpose and sumifs functions</t>
  </si>
  <si>
    <t>Global Fresh Produce Insights: Fruits and Vegetables Export Analysis</t>
  </si>
  <si>
    <t>Sum of Amount</t>
  </si>
  <si>
    <t>Table1</t>
  </si>
  <si>
    <t>Table2</t>
  </si>
  <si>
    <t>Table3</t>
  </si>
  <si>
    <t>Table4</t>
  </si>
  <si>
    <t>Table5</t>
  </si>
  <si>
    <t>Table6</t>
  </si>
  <si>
    <t>Table7</t>
  </si>
  <si>
    <t>Table8</t>
  </si>
  <si>
    <t>Fresh Produce Insights: Fruits and Vegetables Export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</si>
</sst>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4" formatCode="_-&quot;GH₵&quot;* #,##0.00_-;\-&quot;GH₵&quot;* #,##0.00_-;_-&quot;GH₵&quot;* &quot;-&quot;??_-;_-@_-"/>
    <numFmt numFmtId="43" formatCode="_-* #,##0.00_-;\-* #,##0.00_-;_-* &quot;-&quot;??_-;_-@_-"/>
    <numFmt numFmtId="164" formatCode="&quot;$&quot;#,##0"/>
    <numFmt numFmtId="165" formatCode="_-* #,##0_-;\-* #,##0_-;_-* &quot;-&quot;??_-;_-@_-"/>
    <numFmt numFmtId="166" formatCode="[$$-409]#,##0.00"/>
    <numFmt numFmtId="167" formatCode="[$$-409]#,##0_ ;\-[$$-409]#,##0\ "/>
    <numFmt numFmtId="168" formatCode="_-[$$-409]* #,##0.00_ ;_-[$$-409]* \-#,##0.00\ ;_-[$$-409]* &quot;-&quot;??_ ;_-@_ "/>
    <numFmt numFmtId="169" formatCode="[$$-409]#,##0"/>
  </numFmts>
  <fonts count="14" x14ac:knownFonts="1">
    <font>
      <sz val="11"/>
      <color theme="1"/>
      <name val="Century Gothic"/>
      <scheme val="minor"/>
    </font>
    <font>
      <sz val="11"/>
      <color theme="1"/>
      <name val="Century Gothic"/>
      <family val="2"/>
      <scheme val="minor"/>
    </font>
    <font>
      <sz val="11"/>
      <color theme="1"/>
      <name val="Century Gothic"/>
      <family val="2"/>
      <scheme val="minor"/>
    </font>
    <font>
      <b/>
      <sz val="11"/>
      <color theme="1"/>
      <name val="Calibri"/>
      <family val="2"/>
    </font>
    <font>
      <sz val="11"/>
      <color theme="1"/>
      <name val="Century Gothic"/>
      <family val="2"/>
      <scheme val="minor"/>
    </font>
    <font>
      <sz val="11"/>
      <color theme="1"/>
      <name val="Calibri"/>
      <family val="2"/>
    </font>
    <font>
      <sz val="8"/>
      <name val="Century Gothic"/>
      <family val="2"/>
      <scheme val="minor"/>
    </font>
    <font>
      <b/>
      <sz val="14"/>
      <color theme="1"/>
      <name val="Century Gothic"/>
      <family val="2"/>
      <scheme val="minor"/>
    </font>
    <font>
      <sz val="11"/>
      <color theme="0"/>
      <name val="Calibri"/>
      <family val="2"/>
    </font>
    <font>
      <sz val="28"/>
      <color theme="1"/>
      <name val="Calibri"/>
      <family val="2"/>
    </font>
    <font>
      <u/>
      <sz val="11"/>
      <color theme="10"/>
      <name val="Century Gothic"/>
      <family val="2"/>
      <scheme val="minor"/>
    </font>
    <font>
      <sz val="11"/>
      <color theme="1"/>
      <name val="Century Gothic"/>
      <family val="2"/>
      <scheme val="minor"/>
    </font>
    <font>
      <sz val="72"/>
      <color theme="0"/>
      <name val="Calibri"/>
      <family val="2"/>
    </font>
    <font>
      <sz val="60"/>
      <color theme="0"/>
      <name val="Calibri"/>
      <family val="2"/>
    </font>
  </fonts>
  <fills count="8">
    <fill>
      <patternFill patternType="none"/>
    </fill>
    <fill>
      <patternFill patternType="gray125"/>
    </fill>
    <fill>
      <patternFill patternType="solid">
        <fgColor theme="4"/>
        <bgColor indexed="64"/>
      </patternFill>
    </fill>
    <fill>
      <patternFill patternType="solid">
        <fgColor theme="3" tint="0.39997558519241921"/>
        <bgColor indexed="64"/>
      </patternFill>
    </fill>
    <fill>
      <patternFill patternType="solid">
        <fgColor theme="3" tint="-0.249977111117893"/>
        <bgColor indexed="64"/>
      </patternFill>
    </fill>
    <fill>
      <patternFill patternType="solid">
        <fgColor theme="2" tint="-0.249977111117893"/>
        <bgColor indexed="64"/>
      </patternFill>
    </fill>
    <fill>
      <patternFill patternType="solid">
        <fgColor theme="5" tint="-0.249977111117893"/>
        <bgColor indexed="64"/>
      </patternFill>
    </fill>
    <fill>
      <patternFill patternType="solid">
        <fgColor theme="2" tint="-0.749992370372631"/>
        <bgColor indexed="64"/>
      </patternFill>
    </fill>
  </fills>
  <borders count="12">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right/>
      <top style="thin">
        <color rgb="FF999999"/>
      </top>
      <bottom/>
      <diagonal/>
    </border>
    <border>
      <left style="thin">
        <color rgb="FF999999"/>
      </left>
      <right/>
      <top style="thin">
        <color rgb="FF999999"/>
      </top>
      <bottom style="thin">
        <color rgb="FF999999"/>
      </bottom>
      <diagonal/>
    </border>
    <border>
      <left/>
      <right/>
      <top style="thin">
        <color indexed="65"/>
      </top>
      <bottom/>
      <diagonal/>
    </border>
    <border>
      <left/>
      <right/>
      <top style="thin">
        <color rgb="FF999999"/>
      </top>
      <bottom style="thin">
        <color rgb="FF999999"/>
      </bottom>
      <diagonal/>
    </border>
  </borders>
  <cellStyleXfs count="4">
    <xf numFmtId="0" fontId="0" fillId="0" borderId="0"/>
    <xf numFmtId="0" fontId="10" fillId="0" borderId="0" applyNumberFormat="0" applyFill="0" applyBorder="0" applyAlignment="0" applyProtection="0"/>
    <xf numFmtId="43" fontId="11" fillId="0" borderId="0" applyFont="0" applyFill="0" applyBorder="0" applyAlignment="0" applyProtection="0"/>
    <xf numFmtId="44" fontId="11" fillId="0" borderId="0" applyFont="0" applyFill="0" applyBorder="0" applyAlignment="0" applyProtection="0"/>
  </cellStyleXfs>
  <cellXfs count="70">
    <xf numFmtId="0" fontId="0" fillId="0" borderId="0" xfId="0"/>
    <xf numFmtId="0" fontId="3" fillId="0" borderId="0" xfId="0" applyFont="1"/>
    <xf numFmtId="0" fontId="4" fillId="0" borderId="0" xfId="0" applyFont="1"/>
    <xf numFmtId="164" fontId="5" fillId="0" borderId="0" xfId="0" applyNumberFormat="1" applyFont="1"/>
    <xf numFmtId="14" fontId="5" fillId="0" borderId="0" xfId="0" applyNumberFormat="1" applyFont="1"/>
    <xf numFmtId="14" fontId="0" fillId="0" borderId="0" xfId="0" applyNumberFormat="1"/>
    <xf numFmtId="0" fontId="5" fillId="0" borderId="0" xfId="0" applyFont="1"/>
    <xf numFmtId="0" fontId="5" fillId="0" borderId="1" xfId="0" pivotButton="1" applyFont="1" applyBorder="1"/>
    <xf numFmtId="0" fontId="5" fillId="0" borderId="5" xfId="0" applyFont="1" applyBorder="1"/>
    <xf numFmtId="0" fontId="5" fillId="0" borderId="1" xfId="0" applyFont="1" applyBorder="1" applyAlignment="1">
      <alignment horizontal="left"/>
    </xf>
    <xf numFmtId="0" fontId="5" fillId="0" borderId="4" xfId="0" applyFont="1" applyBorder="1" applyAlignment="1">
      <alignment horizontal="left"/>
    </xf>
    <xf numFmtId="0" fontId="5" fillId="0" borderId="9" xfId="0" applyFont="1" applyBorder="1" applyAlignment="1">
      <alignment horizontal="left"/>
    </xf>
    <xf numFmtId="0" fontId="5" fillId="0" borderId="2" xfId="0" applyFont="1" applyBorder="1"/>
    <xf numFmtId="0" fontId="5" fillId="0" borderId="3" xfId="0" applyFont="1" applyBorder="1"/>
    <xf numFmtId="0" fontId="5" fillId="0" borderId="1" xfId="0" applyFont="1" applyBorder="1"/>
    <xf numFmtId="0" fontId="5" fillId="0" borderId="8" xfId="0" applyFont="1" applyBorder="1"/>
    <xf numFmtId="0" fontId="0" fillId="0" borderId="0" xfId="0" applyAlignment="1">
      <alignment horizontal="center"/>
    </xf>
    <xf numFmtId="14" fontId="3" fillId="0" borderId="0" xfId="0" applyNumberFormat="1" applyFont="1"/>
    <xf numFmtId="0" fontId="2" fillId="0" borderId="0" xfId="0" applyFont="1"/>
    <xf numFmtId="0" fontId="2" fillId="2" borderId="0" xfId="0" applyFont="1" applyFill="1"/>
    <xf numFmtId="0" fontId="5" fillId="3" borderId="1" xfId="0" applyFont="1" applyFill="1" applyBorder="1"/>
    <xf numFmtId="0" fontId="5" fillId="3" borderId="5" xfId="0" applyFont="1" applyFill="1" applyBorder="1"/>
    <xf numFmtId="0" fontId="8" fillId="4" borderId="9" xfId="0" applyFont="1" applyFill="1" applyBorder="1" applyAlignment="1">
      <alignment horizontal="left"/>
    </xf>
    <xf numFmtId="0" fontId="5" fillId="0" borderId="0" xfId="0" pivotButton="1" applyFont="1"/>
    <xf numFmtId="0" fontId="5" fillId="0" borderId="0" xfId="0" applyFont="1" applyAlignment="1">
      <alignment horizontal="left"/>
    </xf>
    <xf numFmtId="165" fontId="5" fillId="0" borderId="1" xfId="0" applyNumberFormat="1" applyFont="1" applyBorder="1"/>
    <xf numFmtId="165" fontId="5" fillId="0" borderId="4" xfId="0" applyNumberFormat="1" applyFont="1" applyBorder="1"/>
    <xf numFmtId="165" fontId="5" fillId="0" borderId="9" xfId="0" applyNumberFormat="1" applyFont="1" applyBorder="1"/>
    <xf numFmtId="165" fontId="5" fillId="0" borderId="8" xfId="0" applyNumberFormat="1" applyFont="1" applyBorder="1"/>
    <xf numFmtId="165" fontId="5" fillId="0" borderId="5" xfId="0" applyNumberFormat="1" applyFont="1" applyBorder="1"/>
    <xf numFmtId="165" fontId="5" fillId="0" borderId="10" xfId="0" applyNumberFormat="1" applyFont="1" applyBorder="1"/>
    <xf numFmtId="165" fontId="5" fillId="0" borderId="6" xfId="0" applyNumberFormat="1" applyFont="1" applyBorder="1"/>
    <xf numFmtId="165" fontId="5" fillId="0" borderId="11" xfId="0" applyNumberFormat="1" applyFont="1" applyBorder="1"/>
    <xf numFmtId="165" fontId="5" fillId="0" borderId="7" xfId="0" applyNumberFormat="1" applyFont="1" applyBorder="1"/>
    <xf numFmtId="165" fontId="5" fillId="0" borderId="1" xfId="0" applyNumberFormat="1" applyFont="1" applyBorder="1" applyAlignment="1">
      <alignment horizontal="left"/>
    </xf>
    <xf numFmtId="165" fontId="5" fillId="0" borderId="4" xfId="0" applyNumberFormat="1" applyFont="1" applyBorder="1" applyAlignment="1">
      <alignment horizontal="left"/>
    </xf>
    <xf numFmtId="165" fontId="5" fillId="0" borderId="9" xfId="0" applyNumberFormat="1" applyFont="1" applyBorder="1" applyAlignment="1">
      <alignment horizontal="left"/>
    </xf>
    <xf numFmtId="165" fontId="5" fillId="3" borderId="1" xfId="0" applyNumberFormat="1" applyFont="1" applyFill="1" applyBorder="1"/>
    <xf numFmtId="165" fontId="8" fillId="4" borderId="9" xfId="0" applyNumberFormat="1" applyFont="1" applyFill="1" applyBorder="1" applyAlignment="1">
      <alignment horizontal="left"/>
    </xf>
    <xf numFmtId="165" fontId="5" fillId="3" borderId="5" xfId="0" applyNumberFormat="1" applyFont="1" applyFill="1" applyBorder="1"/>
    <xf numFmtId="0" fontId="10" fillId="0" borderId="0" xfId="1"/>
    <xf numFmtId="0" fontId="7" fillId="0" borderId="0" xfId="0" applyFont="1"/>
    <xf numFmtId="0" fontId="0" fillId="0" borderId="0" xfId="0" pivotButton="1"/>
    <xf numFmtId="0" fontId="0" fillId="0" borderId="0" xfId="0" applyAlignment="1">
      <alignment horizontal="left"/>
    </xf>
    <xf numFmtId="0" fontId="1" fillId="0" borderId="0" xfId="0" applyFont="1"/>
    <xf numFmtId="0" fontId="10" fillId="0" borderId="0" xfId="1" quotePrefix="1"/>
    <xf numFmtId="165" fontId="0" fillId="0" borderId="0" xfId="2" applyNumberFormat="1" applyFont="1"/>
    <xf numFmtId="167" fontId="0" fillId="0" borderId="0" xfId="2" applyNumberFormat="1" applyFont="1"/>
    <xf numFmtId="166" fontId="0" fillId="0" borderId="0" xfId="0" applyNumberFormat="1"/>
    <xf numFmtId="168" fontId="0" fillId="0" borderId="0" xfId="0" applyNumberFormat="1"/>
    <xf numFmtId="169" fontId="0" fillId="0" borderId="0" xfId="3" applyNumberFormat="1" applyFont="1"/>
    <xf numFmtId="169" fontId="0" fillId="0" borderId="0" xfId="2" applyNumberFormat="1" applyFont="1"/>
    <xf numFmtId="167" fontId="5" fillId="0" borderId="5" xfId="0" applyNumberFormat="1" applyFont="1" applyBorder="1"/>
    <xf numFmtId="167" fontId="8" fillId="4" borderId="7" xfId="0" applyNumberFormat="1" applyFont="1" applyFill="1" applyBorder="1"/>
    <xf numFmtId="167" fontId="8" fillId="4" borderId="5" xfId="0" applyNumberFormat="1" applyFont="1" applyFill="1" applyBorder="1"/>
    <xf numFmtId="49" fontId="5" fillId="0" borderId="5" xfId="0" applyNumberFormat="1" applyFont="1" applyBorder="1"/>
    <xf numFmtId="167" fontId="5" fillId="0" borderId="0" xfId="0" applyNumberFormat="1" applyFont="1"/>
    <xf numFmtId="167" fontId="5" fillId="0" borderId="0" xfId="0" applyNumberFormat="1" applyFont="1" applyAlignment="1">
      <alignment horizontal="left"/>
    </xf>
    <xf numFmtId="165" fontId="5" fillId="0" borderId="0" xfId="0" applyNumberFormat="1" applyFont="1"/>
    <xf numFmtId="167" fontId="5" fillId="0" borderId="6" xfId="0" applyNumberFormat="1" applyFont="1" applyBorder="1"/>
    <xf numFmtId="0" fontId="0" fillId="6" borderId="0" xfId="0" applyFill="1"/>
    <xf numFmtId="0" fontId="10" fillId="6" borderId="0" xfId="1" applyFill="1"/>
    <xf numFmtId="0" fontId="10" fillId="6" borderId="0" xfId="1" quotePrefix="1" applyFill="1"/>
    <xf numFmtId="49" fontId="5" fillId="0" borderId="1" xfId="0" applyNumberFormat="1" applyFont="1" applyBorder="1"/>
    <xf numFmtId="49" fontId="5" fillId="0" borderId="4" xfId="0" applyNumberFormat="1" applyFont="1" applyBorder="1"/>
    <xf numFmtId="0" fontId="12" fillId="5" borderId="0" xfId="0" applyFont="1" applyFill="1"/>
    <xf numFmtId="0" fontId="13" fillId="7" borderId="0" xfId="0" applyFont="1" applyFill="1" applyAlignment="1">
      <alignment horizontal="center"/>
    </xf>
    <xf numFmtId="0" fontId="9" fillId="0" borderId="0" xfId="0" applyFont="1" applyAlignment="1">
      <alignment horizontal="center"/>
    </xf>
    <xf numFmtId="0" fontId="5" fillId="0" borderId="0" xfId="0" applyFont="1" applyAlignment="1">
      <alignment horizontal="center"/>
    </xf>
    <xf numFmtId="0" fontId="9" fillId="5" borderId="0" xfId="0" applyFont="1" applyFill="1" applyAlignment="1">
      <alignment horizontal="center"/>
    </xf>
  </cellXfs>
  <cellStyles count="4">
    <cellStyle name="Comma" xfId="2" builtinId="3"/>
    <cellStyle name="Currency" xfId="3" builtinId="4"/>
    <cellStyle name="Hyperlink" xfId="1" builtinId="8"/>
    <cellStyle name="Normal" xfId="0" builtinId="0"/>
  </cellStyles>
  <dxfs count="263">
    <dxf>
      <numFmt numFmtId="165" formatCode="_-* #,##0_-;\-* #,##0_-;_-* &quot;-&quot;??_-;_-@_-"/>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numFmt numFmtId="165" formatCode="_-* #,##0_-;\-* #,##0_-;_-* &quot;-&quot;??_-;_-@_-"/>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numFmt numFmtId="165" formatCode="_-* #,##0_-;\-* #,##0_-;_-* &quot;-&quot;??_-;_-@_-"/>
    </dxf>
    <dxf>
      <numFmt numFmtId="165" formatCode="_-* #,##0_-;\-* #,##0_-;_-* &quot;-&quot;??_-;_-@_-"/>
    </dxf>
    <dxf>
      <numFmt numFmtId="165" formatCode="_-* #,##0_-;\-* #,##0_-;_-* &quot;-&quot;??_-;_-@_-"/>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numFmt numFmtId="165" formatCode="_-* #,##0_-;\-* #,##0_-;_-* &quot;-&quot;??_-;_-@_-"/>
    </dxf>
    <dxf>
      <numFmt numFmtId="165" formatCode="_-* #,##0_-;\-* #,##0_-;_-* &quot;-&quot;??_-;_-@_-"/>
    </dxf>
    <dxf>
      <numFmt numFmtId="165" formatCode="_-* #,##0_-;\-* #,##0_-;_-* &quot;-&quot;??_-;_-@_-"/>
    </dxf>
    <dxf>
      <numFmt numFmtId="165" formatCode="_-* #,##0_-;\-* #,##0_-;_-* &quot;-&quot;??_-;_-@_-"/>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numFmt numFmtId="165" formatCode="_-* #,##0_-;\-* #,##0_-;_-* &quot;-&quot;??_-;_-@_-"/>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numFmt numFmtId="167" formatCode="[$$-409]#,##0_ ;\-[$$-409]#,##0\ "/>
    </dxf>
    <dxf>
      <numFmt numFmtId="167" formatCode="[$$-409]#,##0_ ;\-[$$-409]#,##0\ "/>
    </dxf>
    <dxf>
      <numFmt numFmtId="165" formatCode="_-* #,##0_-;\-* #,##0_-;_-* &quot;-&quot;??_-;_-@_-"/>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numFmt numFmtId="167" formatCode="[$$-409]#,##0_ ;\-[$$-409]#,##0\ "/>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numFmt numFmtId="167" formatCode="[$$-409]#,##0_ ;\-[$$-409]#,##0\ "/>
    </dxf>
    <dxf>
      <font>
        <name val="Calibri"/>
        <family val="2"/>
        <scheme val="none"/>
      </font>
      <numFmt numFmtId="167" formatCode="[$$-409]#,##0_ ;\-[$$-409]#,##0\ "/>
    </dxf>
    <dxf>
      <font>
        <name val="Calibri"/>
        <family val="2"/>
        <scheme val="none"/>
      </font>
    </dxf>
    <dxf>
      <font>
        <name val="Calibri"/>
        <family val="2"/>
        <scheme val="none"/>
      </font>
      <numFmt numFmtId="167" formatCode="[$$-409]#,##0_ ;\-[$$-409]#,##0\ "/>
    </dxf>
    <dxf>
      <font>
        <name val="Calibri"/>
        <family val="2"/>
        <scheme val="none"/>
      </font>
      <numFmt numFmtId="167" formatCode="[$$-409]#,##0_ ;\-[$$-409]#,##0\ "/>
    </dxf>
    <dxf>
      <font>
        <name val="Calibri"/>
        <family val="2"/>
        <scheme val="none"/>
      </font>
      <numFmt numFmtId="167" formatCode="[$$-409]#,##0_ ;\-[$$-409]#,##0\ "/>
    </dxf>
    <dxf>
      <font>
        <name val="Calibri"/>
        <family val="2"/>
        <scheme val="none"/>
      </font>
      <numFmt numFmtId="167" formatCode="[$$-409]#,##0_ ;\-[$$-409]#,##0\ "/>
    </dxf>
    <dxf>
      <numFmt numFmtId="167" formatCode="[$$-409]#,##0_ ;\-[$$-409]#,##0\ "/>
    </dxf>
    <dxf>
      <numFmt numFmtId="167" formatCode="[$$-409]#,##0_ ;\-[$$-409]#,##0\ "/>
    </dxf>
    <dxf>
      <numFmt numFmtId="165" formatCode="_-* #,##0_-;\-* #,##0_-;_-* &quot;-&quot;??_-;_-@_-"/>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numFmt numFmtId="167" formatCode="[$$-409]#,##0_ ;\-[$$-409]#,##0\ "/>
    </dxf>
    <dxf>
      <numFmt numFmtId="167" formatCode="[$$-409]#,##0_ ;\-[$$-409]#,##0\ "/>
    </dxf>
    <dxf>
      <numFmt numFmtId="167" formatCode="[$$-409]#,##0_ ;\-[$$-409]#,##0\ "/>
    </dxf>
    <dxf>
      <numFmt numFmtId="167" formatCode="[$$-409]#,##0_ ;\-[$$-409]#,##0\ "/>
    </dxf>
    <dxf>
      <numFmt numFmtId="165" formatCode="_-* #,##0_-;\-* #,##0_-;_-* &quot;-&quot;??_-;_-@_-"/>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numFmt numFmtId="167" formatCode="[$$-409]#,##0_ ;\-[$$-409]#,##0\ "/>
    </dxf>
    <dxf>
      <numFmt numFmtId="167" formatCode="[$$-409]#,##0_ ;\-[$$-409]#,##0\ "/>
    </dxf>
    <dxf>
      <numFmt numFmtId="167" formatCode="[$$-409]#,##0_ ;\-[$$-409]#,##0\ "/>
    </dxf>
    <dxf>
      <numFmt numFmtId="167" formatCode="[$$-409]#,##0_ ;\-[$$-409]#,##0\ "/>
    </dxf>
    <dxf>
      <numFmt numFmtId="165" formatCode="_-* #,##0_-;\-* #,##0_-;_-* &quot;-&quot;??_-;_-@_-"/>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numFmt numFmtId="30" formatCode="@"/>
      <alignment horizontal="general" vertical="bottom" textRotation="0" wrapText="0" indent="0" justifyLastLine="0" shrinkToFit="0" readingOrder="0"/>
    </dxf>
    <dxf>
      <font>
        <color theme="0"/>
      </font>
    </dxf>
    <dxf>
      <fill>
        <patternFill>
          <bgColor theme="3" tint="-0.249977111117893"/>
        </patternFill>
      </fill>
    </dxf>
    <dxf>
      <fill>
        <patternFill patternType="solid">
          <bgColor theme="2" tint="-0.749992370372631"/>
        </patternFill>
      </fill>
    </dxf>
    <dxf>
      <numFmt numFmtId="167" formatCode="[$$-409]#,##0_ ;\-[$$-409]#,##0\ "/>
    </dxf>
    <dxf>
      <font>
        <color theme="0"/>
      </font>
      <fill>
        <patternFill patternType="solid">
          <fgColor indexed="64"/>
          <bgColor theme="3" tint="-0.249977111117893"/>
        </patternFill>
      </fill>
    </dxf>
    <dxf>
      <fill>
        <patternFill patternType="solid">
          <fgColor indexed="64"/>
          <bgColor theme="3" tint="0.39997558519241921"/>
        </patternFill>
      </fill>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numFmt numFmtId="30" formatCode="@"/>
      <alignment horizontal="general" vertical="bottom" textRotation="0" wrapText="0" indent="0" justifyLastLine="0" shrinkToFit="0" readingOrder="0"/>
    </dxf>
    <dxf>
      <numFmt numFmtId="167" formatCode="[$$-409]#,##0_ ;\-[$$-409]#,##0\ "/>
      <alignment horizontal="general" vertical="bottom" textRotation="0" wrapText="0" indent="0" justifyLastLine="0" shrinkToFit="0" readingOrder="0"/>
    </dxf>
    <dxf>
      <numFmt numFmtId="167" formatCode="[$$-409]#,##0_ ;\-[$$-409]#,##0\ "/>
    </dxf>
    <dxf>
      <numFmt numFmtId="167" formatCode="[$$-409]#,##0_ ;\-[$$-409]#,##0\ "/>
    </dxf>
    <dxf>
      <numFmt numFmtId="167" formatCode="[$$-409]#,##0_ ;\-[$$-409]#,##0\ "/>
    </dxf>
    <dxf>
      <numFmt numFmtId="167" formatCode="[$$-409]#,##0_ ;\-[$$-409]#,##0\ "/>
    </dxf>
    <dxf>
      <numFmt numFmtId="167" formatCode="[$$-409]#,##0_ ;\-[$$-409]#,##0\ "/>
    </dxf>
    <dxf>
      <numFmt numFmtId="167" formatCode="[$$-409]#,##0_ ;\-[$$-409]#,##0\ "/>
    </dxf>
    <dxf>
      <numFmt numFmtId="167" formatCode="[$$-409]#,##0_ ;\-[$$-409]#,##0\ "/>
    </dxf>
    <dxf>
      <font>
        <color theme="0"/>
      </font>
      <fill>
        <patternFill patternType="solid">
          <fgColor indexed="64"/>
          <bgColor theme="3" tint="-0.249977111117893"/>
        </patternFill>
      </fill>
      <alignment horizontal="left"/>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font>
        <color theme="0"/>
      </font>
      <fill>
        <patternFill patternType="solid">
          <fgColor indexed="64"/>
          <bgColor theme="3" tint="-0.249977111117893"/>
        </patternFill>
      </fill>
    </dxf>
    <dxf>
      <fill>
        <patternFill patternType="solid">
          <fgColor indexed="64"/>
          <bgColor theme="3" tint="0.39997558519241921"/>
        </patternFill>
      </fill>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numFmt numFmtId="30" formatCode="@"/>
      <alignment horizontal="general" vertical="bottom" textRotation="0" wrapText="0" indent="0" justifyLastLine="0" shrinkToFit="0" readingOrder="0"/>
    </dxf>
    <dxf>
      <font>
        <color theme="0"/>
      </font>
    </dxf>
    <dxf>
      <fill>
        <patternFill patternType="solid">
          <bgColor theme="3" tint="-0.249977111117893"/>
        </patternFill>
      </fill>
    </dxf>
    <dxf>
      <numFmt numFmtId="167" formatCode="[$$-409]#,##0_ ;\-[$$-409]#,##0\ "/>
    </dxf>
    <dxf>
      <numFmt numFmtId="167" formatCode="[$$-409]#,##0_ ;\-[$$-409]#,##0\ "/>
    </dxf>
    <dxf>
      <numFmt numFmtId="167" formatCode="[$$-409]#,##0_ ;\-[$$-409]#,##0\ "/>
    </dxf>
    <dxf>
      <numFmt numFmtId="167" formatCode="[$$-409]#,##0_ ;\-[$$-409]#,##0\ "/>
    </dxf>
    <dxf>
      <numFmt numFmtId="167" formatCode="[$$-409]#,##0_ ;\-[$$-409]#,##0\ "/>
    </dxf>
    <dxf>
      <numFmt numFmtId="167" formatCode="[$$-409]#,##0_ ;\-[$$-409]#,##0\ "/>
    </dxf>
    <dxf>
      <numFmt numFmtId="167" formatCode="[$$-409]#,##0_ ;\-[$$-409]#,##0\ "/>
    </dxf>
    <dxf>
      <numFmt numFmtId="167" formatCode="[$$-409]#,##0_ ;\-[$$-409]#,##0\ "/>
    </dxf>
    <dxf>
      <numFmt numFmtId="167" formatCode="[$$-409]#,##0_ ;\-[$$-409]#,##0\ "/>
    </dxf>
    <dxf>
      <numFmt numFmtId="167" formatCode="[$$-409]#,##0_ ;\-[$$-409]#,##0\ "/>
    </dxf>
    <dxf>
      <numFmt numFmtId="167" formatCode="[$$-409]#,##0_ ;\-[$$-409]#,##0\ "/>
    </dxf>
    <dxf>
      <numFmt numFmtId="167" formatCode="[$$-409]#,##0_ ;\-[$$-409]#,##0\ "/>
    </dxf>
    <dxf>
      <numFmt numFmtId="167" formatCode="[$$-409]#,##0_ ;\-[$$-409]#,##0\ "/>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font>
        <color theme="0"/>
      </font>
      <fill>
        <patternFill patternType="solid">
          <fgColor indexed="64"/>
          <bgColor theme="3" tint="-0.249977111117893"/>
        </patternFill>
      </fill>
    </dxf>
    <dxf>
      <fill>
        <patternFill patternType="solid">
          <fgColor indexed="64"/>
          <bgColor theme="3" tint="0.39997558519241921"/>
        </patternFill>
      </fill>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numFmt numFmtId="30" formatCode="@"/>
    </dxf>
    <dxf>
      <numFmt numFmtId="167" formatCode="[$$-409]#,##0_ ;\-[$$-409]#,##0\ "/>
      <alignment horizontal="general" vertical="bottom" textRotation="0" wrapText="0" indent="0" justifyLastLine="0" shrinkToFit="0" readingOrder="0"/>
    </dxf>
    <dxf>
      <numFmt numFmtId="165" formatCode="_-* #,##0_-;\-* #,##0_-;_-* &quot;-&quot;??_-;_-@_-"/>
    </dxf>
    <dxf>
      <numFmt numFmtId="167" formatCode="[$$-409]#,##0_ ;\-[$$-409]#,##0\ "/>
    </dxf>
    <dxf>
      <numFmt numFmtId="167" formatCode="[$$-409]#,##0_ ;\-[$$-409]#,##0\ "/>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font>
        <color theme="0"/>
      </font>
      <fill>
        <patternFill patternType="solid">
          <fgColor indexed="64"/>
          <bgColor theme="3" tint="-0.249977111117893"/>
        </patternFill>
      </fill>
    </dxf>
    <dxf>
      <fill>
        <patternFill patternType="solid">
          <fgColor indexed="64"/>
          <bgColor theme="3" tint="0.39997558519241921"/>
        </patternFill>
      </fill>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numFmt numFmtId="30" formatCode="@"/>
      <alignment horizontal="general" vertical="bottom" textRotation="0" wrapText="0" indent="0" justifyLastLine="0" shrinkToFit="0" readingOrder="0"/>
    </dxf>
    <dxf>
      <numFmt numFmtId="167" formatCode="[$$-409]#,##0_ ;\-[$$-409]#,##0\ "/>
    </dxf>
    <dxf>
      <fill>
        <patternFill>
          <bgColor theme="3" tint="-0.249977111117893"/>
        </patternFill>
      </fill>
    </dxf>
    <dxf>
      <fill>
        <patternFill>
          <bgColor theme="3"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ill>
        <patternFill patternType="solid">
          <bgColor theme="3" tint="0.39997558519241921"/>
        </patternFill>
      </fill>
    </dxf>
    <dxf>
      <fill>
        <patternFill patternType="solid">
          <bgColor theme="3" tint="0.39997558519241921"/>
        </patternFill>
      </fill>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numFmt numFmtId="165" formatCode="_-* #,##0_-;\-* #,##0_-;_-* &quot;-&quot;??_-;_-@_-"/>
    </dxf>
    <dxf>
      <numFmt numFmtId="165" formatCode="_-* #,##0_-;\-* #,##0_-;_-* &quot;-&quot;??_-;_-@_-"/>
    </dxf>
    <dxf>
      <numFmt numFmtId="169" formatCode="[$$-409]#,##0"/>
    </dxf>
    <dxf>
      <numFmt numFmtId="167" formatCode="[$$-409]#,##0_ ;\-[$$-409]#,##0\ "/>
    </dxf>
    <dxf>
      <font>
        <b val="0"/>
        <i val="0"/>
        <strike val="0"/>
        <condense val="0"/>
        <extend val="0"/>
        <outline val="0"/>
        <shadow val="0"/>
        <u val="none"/>
        <vertAlign val="baseline"/>
        <sz val="11"/>
        <color theme="1"/>
        <name val="Calibri"/>
        <family val="2"/>
        <scheme val="none"/>
      </font>
      <numFmt numFmtId="30" formatCode="@"/>
      <border diagonalUp="0" diagonalDown="0">
        <left style="thin">
          <color rgb="FF999999"/>
        </left>
        <right style="thin">
          <color rgb="FF999999"/>
        </right>
        <top style="thin">
          <color rgb="FF999999"/>
        </top>
        <bottom/>
        <vertical/>
        <horizontal/>
      </border>
    </dxf>
    <dxf>
      <numFmt numFmtId="167" formatCode="[$$-409]#,##0_ ;\-[$$-409]#,##0\ "/>
    </dxf>
    <dxf>
      <numFmt numFmtId="167" formatCode="[$$-409]#,##0_ ;\-[$$-409]#,##0\ "/>
    </dxf>
    <dxf>
      <numFmt numFmtId="167" formatCode="[$$-409]#,##0_ ;\-[$$-409]#,##0\ "/>
    </dxf>
    <dxf>
      <numFmt numFmtId="167" formatCode="[$$-409]#,##0_ ;\-[$$-409]#,##0\ "/>
    </dxf>
    <dxf>
      <numFmt numFmtId="167" formatCode="[$$-409]#,##0_ ;\-[$$-409]#,##0\ "/>
    </dxf>
    <dxf>
      <numFmt numFmtId="167" formatCode="[$$-409]#,##0_ ;\-[$$-409]#,##0\ "/>
    </dxf>
    <dxf>
      <numFmt numFmtId="167" formatCode="[$$-409]#,##0_ ;\-[$$-409]#,##0\ "/>
    </dxf>
    <dxf>
      <numFmt numFmtId="167" formatCode="[$$-409]#,##0_ ;\-[$$-409]#,##0\ "/>
    </dxf>
    <dxf>
      <font>
        <name val="Calibri"/>
        <family val="2"/>
        <scheme val="none"/>
      </font>
      <numFmt numFmtId="30" formatCode="@"/>
      <border diagonalUp="0" diagonalDown="0">
        <left style="thin">
          <color rgb="FF999999"/>
        </left>
        <right style="thin">
          <color rgb="FF999999"/>
        </right>
        <top style="thin">
          <color rgb="FF999999"/>
        </top>
        <bottom/>
        <vertical/>
        <horizontal/>
      </border>
    </dxf>
    <dxf>
      <numFmt numFmtId="165" formatCode="_-* #,##0_-;\-* #,##0_-;_-* &quot;-&quot;??_-;_-@_-"/>
    </dxf>
    <dxf>
      <numFmt numFmtId="167" formatCode="[$$-409]#,##0_ ;\-[$$-409]#,##0\ "/>
    </dxf>
    <dxf>
      <font>
        <b val="0"/>
        <i val="0"/>
        <strike val="0"/>
        <condense val="0"/>
        <extend val="0"/>
        <outline val="0"/>
        <shadow val="0"/>
        <u val="none"/>
        <vertAlign val="baseline"/>
        <sz val="11"/>
        <color theme="1"/>
        <name val="Calibri"/>
        <family val="2"/>
        <scheme val="none"/>
      </font>
      <numFmt numFmtId="30" formatCode="@"/>
      <border diagonalUp="0" diagonalDown="0">
        <left style="thin">
          <color rgb="FF999999"/>
        </left>
        <right style="thin">
          <color rgb="FF999999"/>
        </right>
        <top style="thin">
          <color rgb="FF999999"/>
        </top>
        <bottom/>
        <vertical/>
        <horizontal/>
      </border>
    </dxf>
    <dxf>
      <numFmt numFmtId="169" formatCode="[$$-409]#,##0"/>
    </dxf>
    <dxf>
      <font>
        <b val="0"/>
        <i val="0"/>
        <strike val="0"/>
        <condense val="0"/>
        <extend val="0"/>
        <outline val="0"/>
        <shadow val="0"/>
        <u val="none"/>
        <vertAlign val="baseline"/>
        <sz val="11"/>
        <color theme="1"/>
        <name val="Century Gothic"/>
        <family val="2"/>
        <scheme val="minor"/>
      </font>
      <fill>
        <patternFill patternType="none">
          <fgColor indexed="64"/>
          <bgColor auto="1"/>
        </patternFill>
      </fill>
    </dxf>
    <dxf>
      <font>
        <strike val="0"/>
        <outline val="0"/>
        <shadow val="0"/>
        <u val="none"/>
        <vertAlign val="baseline"/>
        <sz val="11"/>
        <color theme="1"/>
        <name val="Calibri"/>
        <family val="2"/>
        <scheme val="none"/>
      </font>
    </dxf>
    <dxf>
      <font>
        <strike val="0"/>
        <outline val="0"/>
        <shadow val="0"/>
        <u val="none"/>
        <vertAlign val="baseline"/>
        <sz val="11"/>
        <color theme="1"/>
        <name val="Calibri"/>
        <family val="2"/>
        <scheme val="none"/>
      </font>
    </dxf>
    <dxf>
      <font>
        <strike val="0"/>
        <outline val="0"/>
        <shadow val="0"/>
        <u val="none"/>
        <vertAlign val="baseline"/>
        <sz val="11"/>
        <color theme="1"/>
        <name val="Calibri"/>
        <family val="2"/>
        <scheme val="none"/>
      </font>
    </dxf>
    <dxf>
      <font>
        <strike val="0"/>
        <outline val="0"/>
        <shadow val="0"/>
        <u val="none"/>
        <vertAlign val="baseline"/>
        <sz val="11"/>
        <color theme="1"/>
        <name val="Calibri"/>
        <family val="2"/>
        <scheme val="none"/>
      </font>
    </dxf>
    <dxf>
      <font>
        <strike val="0"/>
        <outline val="0"/>
        <shadow val="0"/>
        <u val="none"/>
        <vertAlign val="baseline"/>
        <sz val="11"/>
        <color theme="1"/>
        <name val="Calibri"/>
        <family val="2"/>
        <scheme val="none"/>
      </font>
    </dxf>
    <dxf>
      <font>
        <strike val="0"/>
        <outline val="0"/>
        <shadow val="0"/>
        <u val="none"/>
        <vertAlign val="baseline"/>
        <sz val="11"/>
        <color theme="1"/>
        <name val="Calibri"/>
        <family val="2"/>
        <scheme val="none"/>
      </font>
    </dxf>
    <dxf>
      <font>
        <strike val="0"/>
        <outline val="0"/>
        <shadow val="0"/>
        <u val="none"/>
        <vertAlign val="baseline"/>
        <sz val="11"/>
        <color theme="1"/>
        <name val="Calibri"/>
        <family val="2"/>
        <scheme val="none"/>
      </font>
    </dxf>
    <dxf>
      <fill>
        <patternFill patternType="solid">
          <fgColor rgb="FFBDD6EE"/>
          <bgColor rgb="FFBDD6EE"/>
        </patternFill>
      </fill>
    </dxf>
    <dxf>
      <fill>
        <patternFill patternType="solid">
          <fgColor rgb="FFFEF2CB"/>
          <bgColor rgb="FFFEF2CB"/>
        </patternFill>
      </fill>
    </dxf>
    <dxf>
      <fill>
        <patternFill patternType="solid">
          <fgColor theme="7"/>
          <bgColor theme="7"/>
        </patternFill>
      </fill>
    </dxf>
  </dxfs>
  <tableStyles count="1" defaultTableStyle="TableStyleMedium2" defaultPivotStyle="PivotStyleLight16">
    <tableStyle name="Table-style" pivot="0" count="3" xr9:uid="{00000000-0011-0000-FFFF-FFFF00000000}">
      <tableStyleElement type="headerRow" dxfId="262"/>
      <tableStyleElement type="firstRowStripe" dxfId="261"/>
      <tableStyleElement type="secondRowStripe" dxfId="260"/>
    </tableStyle>
  </tableStyles>
  <colors>
    <mruColors>
      <color rgb="FFE1E4F3"/>
      <color rgb="FFD1D6EF"/>
      <color rgb="FFCDD3EF"/>
      <color rgb="FFA4AFE0"/>
      <color rgb="FF7B86BF"/>
      <color rgb="FF5E6CB2"/>
      <color rgb="FF7884BE"/>
      <color rgb="FF3954B9"/>
      <color rgb="FF505EA6"/>
      <color rgb="FF283B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microsoft.com/office/2007/relationships/slicerCache" Target="slicerCaches/slicerCache7.xml"/><Relationship Id="rId26" Type="http://schemas.microsoft.com/office/2017/06/relationships/rdRichValue" Target="richData/rdrichvalue.xml"/><Relationship Id="rId39" Type="http://schemas.openxmlformats.org/officeDocument/2006/relationships/customXml" Target="../customXml/item5.xml"/><Relationship Id="rId21" Type="http://schemas.openxmlformats.org/officeDocument/2006/relationships/connections" Target="connections.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55"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5.xml"/><Relationship Id="rId29" Type="http://schemas.microsoft.com/office/2017/06/relationships/richStyles" Target="richData/richStyles.xml"/><Relationship Id="rId11" Type="http://schemas.openxmlformats.org/officeDocument/2006/relationships/pivotCacheDefinition" Target="pivotCache/pivotCacheDefinition2.xml"/><Relationship Id="rId24" Type="http://schemas.openxmlformats.org/officeDocument/2006/relationships/sheetMetadata" Target="metadata.xml"/><Relationship Id="rId32" Type="http://schemas.microsoft.com/office/2017/06/relationships/rdRichValueTypes" Target="richData/rdRichValueType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19" Type="http://schemas.microsoft.com/office/2007/relationships/slicerCache" Target="slicerCaches/slicerCache8.xml"/><Relationship Id="rId31" Type="http://schemas.microsoft.com/office/2017/06/relationships/rdSupportingPropertyBag" Target="richData/rdsupportingpropertybag.xml"/><Relationship Id="rId44" Type="http://schemas.openxmlformats.org/officeDocument/2006/relationships/customXml" Target="../customXml/item10.xml"/><Relationship Id="rId52"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styles" Target="styles.xml"/><Relationship Id="rId27" Type="http://schemas.microsoft.com/office/2017/06/relationships/rdRichValueStructure" Target="richData/rdrichvaluestructure.xml"/><Relationship Id="rId30" Type="http://schemas.microsoft.com/office/2017/06/relationships/rdSupportingPropertyBagStructure" Target="richData/rdsupportingpropertybagstructure.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8" Type="http://schemas.openxmlformats.org/officeDocument/2006/relationships/worksheet" Target="worksheets/sheet8.xml"/><Relationship Id="rId51" Type="http://schemas.openxmlformats.org/officeDocument/2006/relationships/customXml" Target="../customXml/item17.xml"/><Relationship Id="rId3" Type="http://schemas.openxmlformats.org/officeDocument/2006/relationships/worksheet" Target="worksheets/sheet3.xml"/><Relationship Id="rId12" Type="http://schemas.microsoft.com/office/2007/relationships/slicerCache" Target="slicerCaches/slicerCache1.xml"/><Relationship Id="rId17" Type="http://schemas.microsoft.com/office/2007/relationships/slicerCache" Target="slicerCaches/slicerCache6.xml"/><Relationship Id="rId25" Type="http://schemas.microsoft.com/office/2020/07/relationships/rdRichValueWebImage" Target="richData/rdRichValueWebImage.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20" Type="http://schemas.openxmlformats.org/officeDocument/2006/relationships/theme" Target="theme/theme1.xml"/><Relationship Id="rId41" Type="http://schemas.openxmlformats.org/officeDocument/2006/relationships/customXml" Target="../customXml/item7.xml"/><Relationship Id="rId54"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4.xml"/><Relationship Id="rId23" Type="http://schemas.openxmlformats.org/officeDocument/2006/relationships/sharedStrings" Target="sharedStrings.xml"/><Relationship Id="rId28" Type="http://schemas.microsoft.com/office/2017/06/relationships/rdArray" Target="richData/rdarray.xml"/><Relationship Id="rId36" Type="http://schemas.openxmlformats.org/officeDocument/2006/relationships/customXml" Target="../customXml/item2.xml"/><Relationship Id="rId49"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[Excel_CapstoneProject_BettyBlankson1.xlsx]One-dimensional Pivot Table!ProVsAmo</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Amount By</a:t>
            </a:r>
            <a:r>
              <a:rPr lang="en-US" baseline="0"/>
              <a:t> Products</a:t>
            </a:r>
            <a:endParaRPr lang="en-US"/>
          </a:p>
        </c:rich>
      </c:tx>
      <c:overlay val="0"/>
      <c:spPr>
        <a:solidFill>
          <a:schemeClr val="accent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'One-dimensional Pivot Table'!$E$1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'One-dimensional Pivot Table'!$D$2:$D$9</c:f>
              <c:strCache>
                <c:ptCount val="7"/>
                <c:pt idx="0">
                  <c:v>Mango</c:v>
                </c:pt>
                <c:pt idx="1">
                  <c:v>Beans</c:v>
                </c:pt>
                <c:pt idx="2">
                  <c:v>Orange</c:v>
                </c:pt>
                <c:pt idx="3">
                  <c:v>Carrots</c:v>
                </c:pt>
                <c:pt idx="4">
                  <c:v>Cabbage</c:v>
                </c:pt>
                <c:pt idx="5">
                  <c:v>Apple</c:v>
                </c:pt>
                <c:pt idx="6">
                  <c:v>Banana</c:v>
                </c:pt>
              </c:strCache>
            </c:strRef>
          </c:cat>
          <c:val>
            <c:numRef>
              <c:f>'One-dimensional Pivot Table'!$E$2:$E$9</c:f>
              <c:numCache>
                <c:formatCode>[$$-409]#,##0_ ;\-[$$-409]#,##0\ </c:formatCode>
                <c:ptCount val="7"/>
                <c:pt idx="0">
                  <c:v>57079</c:v>
                </c:pt>
                <c:pt idx="1">
                  <c:v>57281</c:v>
                </c:pt>
                <c:pt idx="2">
                  <c:v>104438</c:v>
                </c:pt>
                <c:pt idx="3">
                  <c:v>136945</c:v>
                </c:pt>
                <c:pt idx="4">
                  <c:v>142439</c:v>
                </c:pt>
                <c:pt idx="5">
                  <c:v>191257</c:v>
                </c:pt>
                <c:pt idx="6">
                  <c:v>340295</c:v>
                </c:pt>
              </c:numCache>
            </c:numRef>
          </c:val>
          <c:extLst>
            <c:ext xmlns:c16="http://schemas.microsoft.com/office/drawing/2014/chart" uri="{C3380CC4-5D6E-409C-BE32-E72D297353CC}">
              <c16:uniqueId val="{00000000-4333-4CB6-BEEB-0AA0A9EF5D5A}"/>
            </c:ext>
          </c:extLst>
        </c:ser>
        <c:dLbls>
          <c:dLblPos val="outEnd"/>
          <c:showLegendKey val="0"/>
          <c:showVal val="1"/>
          <c:showCatName val="0"/>
          <c:showSerName val="0"/>
          <c:showPercent val="0"/>
          <c:showBubbleSize val="0"/>
        </c:dLbls>
        <c:gapWidth val="182"/>
        <c:axId val="1309318271"/>
        <c:axId val="1309333151"/>
      </c:barChart>
      <c:catAx>
        <c:axId val="1309318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333151"/>
        <c:crosses val="autoZero"/>
        <c:auto val="1"/>
        <c:lblAlgn val="ctr"/>
        <c:lblOffset val="100"/>
        <c:noMultiLvlLbl val="0"/>
      </c:catAx>
      <c:valAx>
        <c:axId val="1309333151"/>
        <c:scaling>
          <c:orientation val="minMax"/>
        </c:scaling>
        <c:delete val="1"/>
        <c:axPos val="b"/>
        <c:numFmt formatCode="[$$-409]#,##0_ ;\-[$$-409]#,##0\ " sourceLinked="1"/>
        <c:majorTickMark val="none"/>
        <c:minorTickMark val="none"/>
        <c:tickLblPos val="nextTo"/>
        <c:crossAx val="1309318271"/>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[Excel_CapstoneProject_BettyBlankson1.xlsx]Two-dimensional Pivot Table!ProVsCat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Amounts By Category</a:t>
            </a:r>
            <a:endParaRPr lang="en-US"/>
          </a:p>
        </c:rich>
      </c:tx>
      <c:overlay val="0"/>
      <c:spPr>
        <a:solidFill>
          <a:schemeClr val="accent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7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doughnutChart>
        <c:varyColors val="1"/>
        <c:ser>
          <c:idx val="0"/>
          <c:order val="0"/>
          <c:tx>
            <c:strRef>
              <c:f>'Two-dimensional Pivot Table'!$Y$1:$Y$2</c:f>
              <c:strCache>
                <c:ptCount val="1"/>
                <c:pt idx="0">
                  <c:v>Fruit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3E7-448B-803B-6FE3631D05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3E7-448B-803B-6FE3631D059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3E7-448B-803B-6FE3631D059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3E7-448B-803B-6FE3631D059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3E7-448B-803B-6FE3631D059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3E7-448B-803B-6FE3631D059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3E7-448B-803B-6FE3631D05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'Two-dimensional Pivot Table'!$X$3:$X$10</c:f>
              <c:strCache>
                <c:ptCount val="7"/>
                <c:pt idx="0">
                  <c:v>Apple</c:v>
                </c:pt>
                <c:pt idx="1">
                  <c:v>Banana</c:v>
                </c:pt>
                <c:pt idx="2">
                  <c:v>Beans</c:v>
                </c:pt>
                <c:pt idx="3">
                  <c:v>Cabbage</c:v>
                </c:pt>
                <c:pt idx="4">
                  <c:v>Carrots</c:v>
                </c:pt>
                <c:pt idx="5">
                  <c:v>Mango</c:v>
                </c:pt>
                <c:pt idx="6">
                  <c:v>Orange</c:v>
                </c:pt>
              </c:strCache>
            </c:strRef>
          </c:cat>
          <c:val>
            <c:numRef>
              <c:f>'Two-dimensional Pivot Table'!$Y$3:$Y$10</c:f>
              <c:numCache>
                <c:formatCode>[$$-409]#,##0_ ;\-[$$-409]#,##0\ </c:formatCode>
                <c:ptCount val="7"/>
                <c:pt idx="0">
                  <c:v>191257</c:v>
                </c:pt>
                <c:pt idx="1">
                  <c:v>340295</c:v>
                </c:pt>
                <c:pt idx="5">
                  <c:v>57079</c:v>
                </c:pt>
                <c:pt idx="6">
                  <c:v>104438</c:v>
                </c:pt>
              </c:numCache>
            </c:numRef>
          </c:val>
          <c:extLst>
            <c:ext xmlns:c16="http://schemas.microsoft.com/office/drawing/2014/chart" uri="{C3380CC4-5D6E-409C-BE32-E72D297353CC}">
              <c16:uniqueId val="{0000000E-F3E7-448B-803B-6FE3631D059E}"/>
            </c:ext>
          </c:extLst>
        </c:ser>
        <c:ser>
          <c:idx val="1"/>
          <c:order val="1"/>
          <c:tx>
            <c:strRef>
              <c:f>'Two-dimensional Pivot Table'!$Z$1:$Z$2</c:f>
              <c:strCache>
                <c:ptCount val="1"/>
                <c:pt idx="0">
                  <c:v>Vegetables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F-5A88-4AB1-9B87-01E8C9D056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1-5A88-4AB1-9B87-01E8C9D056F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3-5A88-4AB1-9B87-01E8C9D056F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5-5A88-4AB1-9B87-01E8C9D056F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7-5A88-4AB1-9B87-01E8C9D056F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9-5A88-4AB1-9B87-01E8C9D056F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B-5A88-4AB1-9B87-01E8C9D056F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7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'Two-dimensional Pivot Table'!$X$3:$X$10</c:f>
              <c:strCache>
                <c:ptCount val="7"/>
                <c:pt idx="0">
                  <c:v>Apple</c:v>
                </c:pt>
                <c:pt idx="1">
                  <c:v>Banana</c:v>
                </c:pt>
                <c:pt idx="2">
                  <c:v>Beans</c:v>
                </c:pt>
                <c:pt idx="3">
                  <c:v>Cabbage</c:v>
                </c:pt>
                <c:pt idx="4">
                  <c:v>Carrots</c:v>
                </c:pt>
                <c:pt idx="5">
                  <c:v>Mango</c:v>
                </c:pt>
                <c:pt idx="6">
                  <c:v>Orange</c:v>
                </c:pt>
              </c:strCache>
            </c:strRef>
          </c:cat>
          <c:val>
            <c:numRef>
              <c:f>'Two-dimensional Pivot Table'!$Z$3:$Z$10</c:f>
              <c:numCache>
                <c:formatCode>[$$-409]#,##0_ ;\-[$$-409]#,##0\ </c:formatCode>
                <c:ptCount val="7"/>
                <c:pt idx="2">
                  <c:v>57281</c:v>
                </c:pt>
                <c:pt idx="3">
                  <c:v>142439</c:v>
                </c:pt>
                <c:pt idx="4">
                  <c:v>136945</c:v>
                </c:pt>
              </c:numCache>
            </c:numRef>
          </c:val>
          <c:extLst>
            <c:ext xmlns:c16="http://schemas.microsoft.com/office/drawing/2014/chart" uri="{C3380CC4-5D6E-409C-BE32-E72D297353CC}">
              <c16:uniqueId val="{0000001C-2C50-4625-A572-A20FA5B77B3D}"/>
            </c:ext>
          </c:extLst>
        </c:ser>
        <c:dLbls>
          <c:showLegendKey val="0"/>
          <c:showVal val="1"/>
          <c:showCatName val="0"/>
          <c:showSerName val="0"/>
          <c:showPercent val="0"/>
          <c:showBubbleSize val="0"/>
          <c:showLeaderLines val="1"/>
        </c:dLbls>
        <c:firstSliceAng val="0"/>
        <c:holeSize val="4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[Excel_CapstoneProject_BettyBlankson1.xlsx]Two-dimensional Pivot Table!MonVsCon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Amounts By Country</a:t>
            </a:r>
          </a:p>
        </c:rich>
      </c:tx>
      <c:overlay val="0"/>
      <c:spPr>
        <a:solidFill>
          <a:schemeClr val="accent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'Two-dimensional Pivot Table'!$B$23:$B$24</c:f>
              <c:strCache>
                <c:ptCount val="1"/>
                <c:pt idx="0">
                  <c:v>Australia</c:v>
                </c:pt>
              </c:strCache>
            </c:strRef>
          </c:tx>
          <c:spPr>
            <a:solidFill>
              <a:schemeClr val="accent1"/>
            </a:solidFill>
            <a:ln>
              <a:noFill/>
            </a:ln>
            <a:effectLst/>
          </c:spPr>
          <c:invertIfNegative val="0"/>
          <c:cat>
            <c:strRef>
              <c:f>'Two-dimensional Pivot Table'!$A$25:$A$37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'Two-dimensional Pivot Table'!$B$25:$B$37</c:f>
              <c:numCache>
                <c:formatCode>[$$-409]#,##0_ ;\-[$$-409]#,##0\ </c:formatCode>
                <c:ptCount val="12"/>
                <c:pt idx="0">
                  <c:v>9062</c:v>
                </c:pt>
                <c:pt idx="1">
                  <c:v>14046</c:v>
                </c:pt>
                <c:pt idx="2">
                  <c:v>22810</c:v>
                </c:pt>
                <c:pt idx="3">
                  <c:v>1113</c:v>
                </c:pt>
                <c:pt idx="4">
                  <c:v>10894</c:v>
                </c:pt>
                <c:pt idx="5">
                  <c:v>8891</c:v>
                </c:pt>
                <c:pt idx="6">
                  <c:v>16382</c:v>
                </c:pt>
                <c:pt idx="8">
                  <c:v>12134</c:v>
                </c:pt>
                <c:pt idx="9">
                  <c:v>14278</c:v>
                </c:pt>
                <c:pt idx="10">
                  <c:v>9014</c:v>
                </c:pt>
                <c:pt idx="11">
                  <c:v>13089</c:v>
                </c:pt>
              </c:numCache>
            </c:numRef>
          </c:val>
          <c:extLst>
            <c:ext xmlns:c16="http://schemas.microsoft.com/office/drawing/2014/chart" uri="{C3380CC4-5D6E-409C-BE32-E72D297353CC}">
              <c16:uniqueId val="{00000000-6080-443D-9772-3F4F0D15882E}"/>
            </c:ext>
          </c:extLst>
        </c:ser>
        <c:ser>
          <c:idx val="1"/>
          <c:order val="1"/>
          <c:tx>
            <c:strRef>
              <c:f>'Two-dimensional Pivot Table'!$C$23:$C$24</c:f>
              <c:strCache>
                <c:ptCount val="1"/>
                <c:pt idx="0">
                  <c:v>Canada</c:v>
                </c:pt>
              </c:strCache>
            </c:strRef>
          </c:tx>
          <c:spPr>
            <a:solidFill>
              <a:schemeClr val="accent2"/>
            </a:solidFill>
            <a:ln>
              <a:noFill/>
            </a:ln>
            <a:effectLst/>
          </c:spPr>
          <c:invertIfNegative val="0"/>
          <c:cat>
            <c:strRef>
              <c:f>'Two-dimensional Pivot Table'!$A$25:$A$37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'Two-dimensional Pivot Table'!$C$25:$C$37</c:f>
              <c:numCache>
                <c:formatCode>[$$-409]#,##0_ ;\-[$$-409]#,##0\ </c:formatCode>
                <c:ptCount val="12"/>
                <c:pt idx="0">
                  <c:v>18639</c:v>
                </c:pt>
                <c:pt idx="1">
                  <c:v>3642</c:v>
                </c:pt>
                <c:pt idx="2">
                  <c:v>135</c:v>
                </c:pt>
                <c:pt idx="3">
                  <c:v>16358</c:v>
                </c:pt>
                <c:pt idx="4">
                  <c:v>19713</c:v>
                </c:pt>
                <c:pt idx="5">
                  <c:v>7462</c:v>
                </c:pt>
                <c:pt idx="6">
                  <c:v>8530</c:v>
                </c:pt>
                <c:pt idx="7">
                  <c:v>7333</c:v>
                </c:pt>
                <c:pt idx="8">
                  <c:v>352</c:v>
                </c:pt>
                <c:pt idx="10">
                  <c:v>9990</c:v>
                </c:pt>
                <c:pt idx="11">
                  <c:v>2591</c:v>
                </c:pt>
              </c:numCache>
            </c:numRef>
          </c:val>
          <c:extLst>
            <c:ext xmlns:c16="http://schemas.microsoft.com/office/drawing/2014/chart" uri="{C3380CC4-5D6E-409C-BE32-E72D297353CC}">
              <c16:uniqueId val="{00000001-6080-443D-9772-3F4F0D15882E}"/>
            </c:ext>
          </c:extLst>
        </c:ser>
        <c:ser>
          <c:idx val="2"/>
          <c:order val="2"/>
          <c:tx>
            <c:strRef>
              <c:f>'Two-dimensional Pivot Table'!$D$23:$D$24</c:f>
              <c:strCache>
                <c:ptCount val="1"/>
                <c:pt idx="0">
                  <c:v>France</c:v>
                </c:pt>
              </c:strCache>
            </c:strRef>
          </c:tx>
          <c:spPr>
            <a:solidFill>
              <a:schemeClr val="accent3"/>
            </a:solidFill>
            <a:ln>
              <a:noFill/>
            </a:ln>
            <a:effectLst/>
          </c:spPr>
          <c:invertIfNegative val="0"/>
          <c:cat>
            <c:strRef>
              <c:f>'Two-dimensional Pivot Table'!$A$25:$A$37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'Two-dimensional Pivot Table'!$D$25:$D$37</c:f>
              <c:numCache>
                <c:formatCode>[$$-409]#,##0_ ;\-[$$-409]#,##0\ </c:formatCode>
                <c:ptCount val="12"/>
                <c:pt idx="0">
                  <c:v>9363</c:v>
                </c:pt>
                <c:pt idx="1">
                  <c:v>19306</c:v>
                </c:pt>
                <c:pt idx="2">
                  <c:v>16631</c:v>
                </c:pt>
                <c:pt idx="3">
                  <c:v>8758</c:v>
                </c:pt>
                <c:pt idx="4">
                  <c:v>23732</c:v>
                </c:pt>
                <c:pt idx="5">
                  <c:v>5712</c:v>
                </c:pt>
                <c:pt idx="6">
                  <c:v>5002</c:v>
                </c:pt>
                <c:pt idx="7">
                  <c:v>18478</c:v>
                </c:pt>
                <c:pt idx="8">
                  <c:v>7090</c:v>
                </c:pt>
                <c:pt idx="9">
                  <c:v>8160</c:v>
                </c:pt>
                <c:pt idx="10">
                  <c:v>7263</c:v>
                </c:pt>
                <c:pt idx="11">
                  <c:v>11561</c:v>
                </c:pt>
              </c:numCache>
            </c:numRef>
          </c:val>
          <c:extLst>
            <c:ext xmlns:c16="http://schemas.microsoft.com/office/drawing/2014/chart" uri="{C3380CC4-5D6E-409C-BE32-E72D297353CC}">
              <c16:uniqueId val="{00000002-6080-443D-9772-3F4F0D15882E}"/>
            </c:ext>
          </c:extLst>
        </c:ser>
        <c:ser>
          <c:idx val="3"/>
          <c:order val="3"/>
          <c:tx>
            <c:strRef>
              <c:f>'Two-dimensional Pivot Table'!$E$23:$E$24</c:f>
              <c:strCache>
                <c:ptCount val="1"/>
                <c:pt idx="0">
                  <c:v>Germany</c:v>
                </c:pt>
              </c:strCache>
            </c:strRef>
          </c:tx>
          <c:spPr>
            <a:solidFill>
              <a:schemeClr val="accent4"/>
            </a:solidFill>
            <a:ln>
              <a:noFill/>
            </a:ln>
            <a:effectLst/>
          </c:spPr>
          <c:invertIfNegative val="0"/>
          <c:cat>
            <c:strRef>
              <c:f>'Two-dimensional Pivot Table'!$A$25:$A$37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'Two-dimensional Pivot Table'!$E$25:$E$37</c:f>
              <c:numCache>
                <c:formatCode>[$$-409]#,##0_ ;\-[$$-409]#,##0\ </c:formatCode>
                <c:ptCount val="12"/>
                <c:pt idx="0">
                  <c:v>12779</c:v>
                </c:pt>
                <c:pt idx="1">
                  <c:v>6658</c:v>
                </c:pt>
                <c:pt idx="2">
                  <c:v>18597</c:v>
                </c:pt>
                <c:pt idx="3">
                  <c:v>277</c:v>
                </c:pt>
                <c:pt idx="4">
                  <c:v>37201</c:v>
                </c:pt>
                <c:pt idx="5">
                  <c:v>9630</c:v>
                </c:pt>
                <c:pt idx="6">
                  <c:v>330</c:v>
                </c:pt>
                <c:pt idx="7">
                  <c:v>13080</c:v>
                </c:pt>
                <c:pt idx="8">
                  <c:v>23086</c:v>
                </c:pt>
                <c:pt idx="9">
                  <c:v>7748</c:v>
                </c:pt>
                <c:pt idx="10">
                  <c:v>284</c:v>
                </c:pt>
                <c:pt idx="11">
                  <c:v>25498</c:v>
                </c:pt>
              </c:numCache>
            </c:numRef>
          </c:val>
          <c:extLst>
            <c:ext xmlns:c16="http://schemas.microsoft.com/office/drawing/2014/chart" uri="{C3380CC4-5D6E-409C-BE32-E72D297353CC}">
              <c16:uniqueId val="{00000003-6080-443D-9772-3F4F0D15882E}"/>
            </c:ext>
          </c:extLst>
        </c:ser>
        <c:ser>
          <c:idx val="4"/>
          <c:order val="4"/>
          <c:tx>
            <c:strRef>
              <c:f>'Two-dimensional Pivot Table'!$F$23:$F$24</c:f>
              <c:strCache>
                <c:ptCount val="1"/>
                <c:pt idx="0">
                  <c:v>New Zealand</c:v>
                </c:pt>
              </c:strCache>
            </c:strRef>
          </c:tx>
          <c:spPr>
            <a:solidFill>
              <a:schemeClr val="accent5"/>
            </a:solidFill>
            <a:ln>
              <a:noFill/>
            </a:ln>
            <a:effectLst/>
          </c:spPr>
          <c:invertIfNegative val="0"/>
          <c:cat>
            <c:strRef>
              <c:f>'Two-dimensional Pivot Table'!$A$25:$A$37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'Two-dimensional Pivot Table'!$F$25:$F$37</c:f>
              <c:numCache>
                <c:formatCode>[$$-409]#,##0_ ;\-[$$-409]#,##0\ </c:formatCode>
                <c:ptCount val="12"/>
                <c:pt idx="0">
                  <c:v>6906</c:v>
                </c:pt>
                <c:pt idx="1">
                  <c:v>1004</c:v>
                </c:pt>
                <c:pt idx="2">
                  <c:v>5820</c:v>
                </c:pt>
                <c:pt idx="3">
                  <c:v>1054</c:v>
                </c:pt>
                <c:pt idx="4">
                  <c:v>13567</c:v>
                </c:pt>
                <c:pt idx="6">
                  <c:v>12010</c:v>
                </c:pt>
                <c:pt idx="8">
                  <c:v>11254</c:v>
                </c:pt>
                <c:pt idx="9">
                  <c:v>10655</c:v>
                </c:pt>
                <c:pt idx="11">
                  <c:v>4512</c:v>
                </c:pt>
              </c:numCache>
            </c:numRef>
          </c:val>
          <c:extLst>
            <c:ext xmlns:c16="http://schemas.microsoft.com/office/drawing/2014/chart" uri="{C3380CC4-5D6E-409C-BE32-E72D297353CC}">
              <c16:uniqueId val="{00000004-6080-443D-9772-3F4F0D15882E}"/>
            </c:ext>
          </c:extLst>
        </c:ser>
        <c:ser>
          <c:idx val="5"/>
          <c:order val="5"/>
          <c:tx>
            <c:strRef>
              <c:f>'Two-dimensional Pivot Table'!$G$23:$G$24</c:f>
              <c:strCache>
                <c:ptCount val="1"/>
                <c:pt idx="0">
                  <c:v>United Kingdom</c:v>
                </c:pt>
              </c:strCache>
            </c:strRef>
          </c:tx>
          <c:spPr>
            <a:solidFill>
              <a:schemeClr val="accent6"/>
            </a:solidFill>
            <a:ln>
              <a:noFill/>
            </a:ln>
            <a:effectLst/>
          </c:spPr>
          <c:invertIfNegative val="0"/>
          <c:cat>
            <c:strRef>
              <c:f>'Two-dimensional Pivot Table'!$A$25:$A$37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'Two-dimensional Pivot Table'!$G$25:$G$37</c:f>
              <c:numCache>
                <c:formatCode>[$$-409]#,##0_ ;\-[$$-409]#,##0\ </c:formatCode>
                <c:ptCount val="12"/>
                <c:pt idx="0">
                  <c:v>15289</c:v>
                </c:pt>
                <c:pt idx="1">
                  <c:v>3559</c:v>
                </c:pt>
                <c:pt idx="2">
                  <c:v>18057</c:v>
                </c:pt>
                <c:pt idx="3">
                  <c:v>8505</c:v>
                </c:pt>
                <c:pt idx="4">
                  <c:v>39765</c:v>
                </c:pt>
                <c:pt idx="5">
                  <c:v>7231</c:v>
                </c:pt>
                <c:pt idx="6">
                  <c:v>28349</c:v>
                </c:pt>
                <c:pt idx="7">
                  <c:v>3944</c:v>
                </c:pt>
                <c:pt idx="8">
                  <c:v>14701</c:v>
                </c:pt>
                <c:pt idx="9">
                  <c:v>7171</c:v>
                </c:pt>
                <c:pt idx="10">
                  <c:v>22243</c:v>
                </c:pt>
                <c:pt idx="11">
                  <c:v>4323</c:v>
                </c:pt>
              </c:numCache>
            </c:numRef>
          </c:val>
          <c:extLst>
            <c:ext xmlns:c16="http://schemas.microsoft.com/office/drawing/2014/chart" uri="{C3380CC4-5D6E-409C-BE32-E72D297353CC}">
              <c16:uniqueId val="{00000005-6080-443D-9772-3F4F0D15882E}"/>
            </c:ext>
          </c:extLst>
        </c:ser>
        <c:ser>
          <c:idx val="6"/>
          <c:order val="6"/>
          <c:tx>
            <c:strRef>
              <c:f>'Two-dimensional Pivot Table'!$H$23:$H$24</c:f>
              <c:strCache>
                <c:ptCount val="1"/>
                <c:pt idx="0">
                  <c:v>United States</c:v>
                </c:pt>
              </c:strCache>
            </c:strRef>
          </c:tx>
          <c:spPr>
            <a:solidFill>
              <a:schemeClr val="accent1">
                <a:lumMod val="60000"/>
              </a:schemeClr>
            </a:solidFill>
            <a:ln>
              <a:noFill/>
            </a:ln>
            <a:effectLst/>
          </c:spPr>
          <c:invertIfNegative val="0"/>
          <c:cat>
            <c:strRef>
              <c:f>'Two-dimensional Pivot Table'!$A$25:$A$37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'Two-dimensional Pivot Table'!$H$25:$H$37</c:f>
              <c:numCache>
                <c:formatCode>[$$-409]#,##0_ ;\-[$$-409]#,##0\ </c:formatCode>
                <c:ptCount val="12"/>
                <c:pt idx="0">
                  <c:v>17625</c:v>
                </c:pt>
                <c:pt idx="1">
                  <c:v>14547</c:v>
                </c:pt>
                <c:pt idx="2">
                  <c:v>22516</c:v>
                </c:pt>
                <c:pt idx="3">
                  <c:v>13409</c:v>
                </c:pt>
                <c:pt idx="4">
                  <c:v>58467</c:v>
                </c:pt>
                <c:pt idx="5">
                  <c:v>12674</c:v>
                </c:pt>
                <c:pt idx="6">
                  <c:v>10132</c:v>
                </c:pt>
                <c:pt idx="7">
                  <c:v>26159</c:v>
                </c:pt>
                <c:pt idx="8">
                  <c:v>33816</c:v>
                </c:pt>
                <c:pt idx="9">
                  <c:v>4603</c:v>
                </c:pt>
                <c:pt idx="10">
                  <c:v>24946</c:v>
                </c:pt>
                <c:pt idx="11">
                  <c:v>28239</c:v>
                </c:pt>
              </c:numCache>
            </c:numRef>
          </c:val>
          <c:extLst>
            <c:ext xmlns:c16="http://schemas.microsoft.com/office/drawing/2014/chart" uri="{C3380CC4-5D6E-409C-BE32-E72D297353CC}">
              <c16:uniqueId val="{00000006-6080-443D-9772-3F4F0D15882E}"/>
            </c:ext>
          </c:extLst>
        </c:ser>
        <c:dLbls>
          <c:showLegendKey val="0"/>
          <c:showVal val="0"/>
          <c:showCatName val="0"/>
          <c:showSerName val="0"/>
          <c:showPercent val="0"/>
          <c:showBubbleSize val="0"/>
        </c:dLbls>
        <c:gapWidth val="150"/>
        <c:overlap val="100"/>
        <c:axId val="1309328831"/>
        <c:axId val="1309325471"/>
      </c:barChart>
      <c:catAx>
        <c:axId val="1309328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325471"/>
        <c:crosses val="autoZero"/>
        <c:auto val="1"/>
        <c:lblAlgn val="ctr"/>
        <c:lblOffset val="100"/>
        <c:noMultiLvlLbl val="0"/>
      </c:catAx>
      <c:valAx>
        <c:axId val="1309325471"/>
        <c:scaling>
          <c:orientation val="minMax"/>
          <c:max val="205000"/>
          <c:min val="1"/>
        </c:scaling>
        <c:delete val="0"/>
        <c:axPos val="l"/>
        <c:numFmt formatCode="[$$-409]#,##0_ ;\-[$$-409]#,##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328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[Excel_CapstoneProject_BettyBlankson1.xlsx]Two-dimensional Pivot Table!CatVsMon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Amount</a:t>
            </a:r>
            <a:r>
              <a:rPr lang="en-US" baseline="0"/>
              <a:t> Of Each Category By Month</a:t>
            </a:r>
            <a:endParaRPr lang="en-US"/>
          </a:p>
        </c:rich>
      </c:tx>
      <c:overlay val="0"/>
      <c:spPr>
        <a:solidFill>
          <a:schemeClr val="accent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5"/>
          </a:solidFill>
          <a:ln>
            <a:noFill/>
          </a:ln>
          <a:effectLst/>
        </c:spPr>
        <c:dLbl>
          <c:idx val="0"/>
          <c:layout>
            <c:manualLayout>
              <c:x val="0"/>
              <c:y val="6.518960035951808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'Two-dimensional Pivot Table'!$B$2:$B$3</c:f>
              <c:strCache>
                <c:ptCount val="1"/>
                <c:pt idx="0">
                  <c:v>Jan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Table'!$A$4:$A$6</c:f>
              <c:strCache>
                <c:ptCount val="2"/>
                <c:pt idx="0">
                  <c:v>Fruit</c:v>
                </c:pt>
                <c:pt idx="1">
                  <c:v>Vegetables</c:v>
                </c:pt>
              </c:strCache>
            </c:strRef>
          </c:cat>
          <c:val>
            <c:numRef>
              <c:f>'Two-dimensional Pivot Table'!$B$4:$B$6</c:f>
              <c:numCache>
                <c:formatCode>General</c:formatCode>
                <c:ptCount val="2"/>
                <c:pt idx="0">
                  <c:v>50132</c:v>
                </c:pt>
                <c:pt idx="1">
                  <c:v>39531</c:v>
                </c:pt>
              </c:numCache>
            </c:numRef>
          </c:val>
          <c:extLst>
            <c:ext xmlns:c16="http://schemas.microsoft.com/office/drawing/2014/chart" uri="{C3380CC4-5D6E-409C-BE32-E72D297353CC}">
              <c16:uniqueId val="{00000000-FBCF-4B2F-A455-03B5615829CD}"/>
            </c:ext>
          </c:extLst>
        </c:ser>
        <c:ser>
          <c:idx val="1"/>
          <c:order val="1"/>
          <c:tx>
            <c:strRef>
              <c:f>'Two-dimensional Pivot Table'!$C$2:$C$3</c:f>
              <c:strCache>
                <c:ptCount val="1"/>
                <c:pt idx="0">
                  <c:v>Feb</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Table'!$A$4:$A$6</c:f>
              <c:strCache>
                <c:ptCount val="2"/>
                <c:pt idx="0">
                  <c:v>Fruit</c:v>
                </c:pt>
                <c:pt idx="1">
                  <c:v>Vegetables</c:v>
                </c:pt>
              </c:strCache>
            </c:strRef>
          </c:cat>
          <c:val>
            <c:numRef>
              <c:f>'Two-dimensional Pivot Table'!$C$4:$C$6</c:f>
              <c:numCache>
                <c:formatCode>General</c:formatCode>
                <c:ptCount val="2"/>
                <c:pt idx="0">
                  <c:v>40228</c:v>
                </c:pt>
                <c:pt idx="1">
                  <c:v>22534</c:v>
                </c:pt>
              </c:numCache>
            </c:numRef>
          </c:val>
          <c:extLst>
            <c:ext xmlns:c16="http://schemas.microsoft.com/office/drawing/2014/chart" uri="{C3380CC4-5D6E-409C-BE32-E72D297353CC}">
              <c16:uniqueId val="{00000001-FBCF-4B2F-A455-03B5615829CD}"/>
            </c:ext>
          </c:extLst>
        </c:ser>
        <c:ser>
          <c:idx val="2"/>
          <c:order val="2"/>
          <c:tx>
            <c:strRef>
              <c:f>'Two-dimensional Pivot Table'!$D$2:$D$3</c:f>
              <c:strCache>
                <c:ptCount val="1"/>
                <c:pt idx="0">
                  <c:v>Mar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Table'!$A$4:$A$6</c:f>
              <c:strCache>
                <c:ptCount val="2"/>
                <c:pt idx="0">
                  <c:v>Fruit</c:v>
                </c:pt>
                <c:pt idx="1">
                  <c:v>Vegetables</c:v>
                </c:pt>
              </c:strCache>
            </c:strRef>
          </c:cat>
          <c:val>
            <c:numRef>
              <c:f>'Two-dimensional Pivot Table'!$D$4:$D$6</c:f>
              <c:numCache>
                <c:formatCode>_-* #,##0_-;\-* #,##0_-;_-* "-"??_-;_-@_-</c:formatCode>
                <c:ptCount val="2"/>
                <c:pt idx="0">
                  <c:v>71458</c:v>
                </c:pt>
                <c:pt idx="1">
                  <c:v>33108</c:v>
                </c:pt>
              </c:numCache>
            </c:numRef>
          </c:val>
          <c:extLst>
            <c:ext xmlns:c16="http://schemas.microsoft.com/office/drawing/2014/chart" uri="{C3380CC4-5D6E-409C-BE32-E72D297353CC}">
              <c16:uniqueId val="{00000002-FBCF-4B2F-A455-03B5615829CD}"/>
            </c:ext>
          </c:extLst>
        </c:ser>
        <c:ser>
          <c:idx val="3"/>
          <c:order val="3"/>
          <c:tx>
            <c:strRef>
              <c:f>'Two-dimensional Pivot Table'!$E$2:$E$3</c:f>
              <c:strCache>
                <c:ptCount val="1"/>
                <c:pt idx="0">
                  <c:v>Apr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Table'!$A$4:$A$6</c:f>
              <c:strCache>
                <c:ptCount val="2"/>
                <c:pt idx="0">
                  <c:v>Fruit</c:v>
                </c:pt>
                <c:pt idx="1">
                  <c:v>Vegetables</c:v>
                </c:pt>
              </c:strCache>
            </c:strRef>
          </c:cat>
          <c:val>
            <c:numRef>
              <c:f>'Two-dimensional Pivot Table'!$E$4:$E$6</c:f>
              <c:numCache>
                <c:formatCode>_-* #,##0_-;\-* #,##0_-;_-* "-"??_-;_-@_-</c:formatCode>
                <c:ptCount val="2"/>
                <c:pt idx="0">
                  <c:v>31700</c:v>
                </c:pt>
                <c:pt idx="1">
                  <c:v>17774</c:v>
                </c:pt>
              </c:numCache>
            </c:numRef>
          </c:val>
          <c:extLst>
            <c:ext xmlns:c16="http://schemas.microsoft.com/office/drawing/2014/chart" uri="{C3380CC4-5D6E-409C-BE32-E72D297353CC}">
              <c16:uniqueId val="{00000003-FBCF-4B2F-A455-03B5615829CD}"/>
            </c:ext>
          </c:extLst>
        </c:ser>
        <c:ser>
          <c:idx val="4"/>
          <c:order val="4"/>
          <c:tx>
            <c:strRef>
              <c:f>'Two-dimensional Pivot Table'!$F$2:$F$3</c:f>
              <c:strCache>
                <c:ptCount val="1"/>
                <c:pt idx="0">
                  <c:v>May</c:v>
                </c:pt>
              </c:strCache>
            </c:strRef>
          </c:tx>
          <c:spPr>
            <a:solidFill>
              <a:schemeClr val="accent5"/>
            </a:solidFill>
            <a:ln>
              <a:noFill/>
            </a:ln>
            <a:effectLst/>
          </c:spPr>
          <c:invertIfNegative val="0"/>
          <c:dPt>
            <c:idx val="0"/>
            <c:invertIfNegative val="0"/>
            <c:bubble3D val="0"/>
            <c:spPr>
              <a:solidFill>
                <a:schemeClr val="accent5"/>
              </a:solidFill>
              <a:ln>
                <a:noFill/>
              </a:ln>
              <a:effectLst/>
            </c:spPr>
            <c:extLst>
              <c:ext xmlns:c16="http://schemas.microsoft.com/office/drawing/2014/chart" uri="{C3380CC4-5D6E-409C-BE32-E72D297353CC}">
                <c16:uniqueId val="{0000000C-FBCF-4B2F-A455-03B5615829CD}"/>
              </c:ext>
            </c:extLst>
          </c:dPt>
          <c:dLbls>
            <c:dLbl>
              <c:idx val="0"/>
              <c:layout>
                <c:manualLayout>
                  <c:x val="0"/>
                  <c:y val="6.518960035951808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BCF-4B2F-A455-03B5615829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Table'!$A$4:$A$6</c:f>
              <c:strCache>
                <c:ptCount val="2"/>
                <c:pt idx="0">
                  <c:v>Fruit</c:v>
                </c:pt>
                <c:pt idx="1">
                  <c:v>Vegetables</c:v>
                </c:pt>
              </c:strCache>
            </c:strRef>
          </c:cat>
          <c:val>
            <c:numRef>
              <c:f>'Two-dimensional Pivot Table'!$F$4:$F$6</c:f>
              <c:numCache>
                <c:formatCode>_-* #,##0_-;\-* #,##0_-;_-* "-"??_-;_-@_-</c:formatCode>
                <c:ptCount val="2"/>
                <c:pt idx="0">
                  <c:v>149252</c:v>
                </c:pt>
                <c:pt idx="1">
                  <c:v>54087</c:v>
                </c:pt>
              </c:numCache>
            </c:numRef>
          </c:val>
          <c:extLst>
            <c:ext xmlns:c16="http://schemas.microsoft.com/office/drawing/2014/chart" uri="{C3380CC4-5D6E-409C-BE32-E72D297353CC}">
              <c16:uniqueId val="{00000004-FBCF-4B2F-A455-03B5615829CD}"/>
            </c:ext>
          </c:extLst>
        </c:ser>
        <c:ser>
          <c:idx val="5"/>
          <c:order val="5"/>
          <c:tx>
            <c:strRef>
              <c:f>'Two-dimensional Pivot Table'!$G$2:$G$3</c:f>
              <c:strCache>
                <c:ptCount val="1"/>
                <c:pt idx="0">
                  <c:v>Jun</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Table'!$A$4:$A$6</c:f>
              <c:strCache>
                <c:ptCount val="2"/>
                <c:pt idx="0">
                  <c:v>Fruit</c:v>
                </c:pt>
                <c:pt idx="1">
                  <c:v>Vegetables</c:v>
                </c:pt>
              </c:strCache>
            </c:strRef>
          </c:cat>
          <c:val>
            <c:numRef>
              <c:f>'Two-dimensional Pivot Table'!$G$4:$G$6</c:f>
              <c:numCache>
                <c:formatCode>_-* #,##0_-;\-* #,##0_-;_-* "-"??_-;_-@_-</c:formatCode>
                <c:ptCount val="2"/>
                <c:pt idx="0">
                  <c:v>25848</c:v>
                </c:pt>
                <c:pt idx="1">
                  <c:v>25752</c:v>
                </c:pt>
              </c:numCache>
            </c:numRef>
          </c:val>
          <c:extLst>
            <c:ext xmlns:c16="http://schemas.microsoft.com/office/drawing/2014/chart" uri="{C3380CC4-5D6E-409C-BE32-E72D297353CC}">
              <c16:uniqueId val="{00000005-FBCF-4B2F-A455-03B5615829CD}"/>
            </c:ext>
          </c:extLst>
        </c:ser>
        <c:ser>
          <c:idx val="6"/>
          <c:order val="6"/>
          <c:tx>
            <c:strRef>
              <c:f>'Two-dimensional Pivot Table'!$H$2:$H$3</c:f>
              <c:strCache>
                <c:ptCount val="1"/>
                <c:pt idx="0">
                  <c:v>Jul</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Table'!$A$4:$A$6</c:f>
              <c:strCache>
                <c:ptCount val="2"/>
                <c:pt idx="0">
                  <c:v>Fruit</c:v>
                </c:pt>
                <c:pt idx="1">
                  <c:v>Vegetables</c:v>
                </c:pt>
              </c:strCache>
            </c:strRef>
          </c:cat>
          <c:val>
            <c:numRef>
              <c:f>'Two-dimensional Pivot Table'!$H$4:$H$6</c:f>
              <c:numCache>
                <c:formatCode>_-* #,##0_-;\-* #,##0_-;_-* "-"??_-;_-@_-</c:formatCode>
                <c:ptCount val="2"/>
                <c:pt idx="0">
                  <c:v>53398</c:v>
                </c:pt>
                <c:pt idx="1">
                  <c:v>27337</c:v>
                </c:pt>
              </c:numCache>
            </c:numRef>
          </c:val>
          <c:extLst>
            <c:ext xmlns:c16="http://schemas.microsoft.com/office/drawing/2014/chart" uri="{C3380CC4-5D6E-409C-BE32-E72D297353CC}">
              <c16:uniqueId val="{00000006-FBCF-4B2F-A455-03B5615829CD}"/>
            </c:ext>
          </c:extLst>
        </c:ser>
        <c:ser>
          <c:idx val="7"/>
          <c:order val="7"/>
          <c:tx>
            <c:strRef>
              <c:f>'Two-dimensional Pivot Table'!$I$2:$I$3</c:f>
              <c:strCache>
                <c:ptCount val="1"/>
                <c:pt idx="0">
                  <c:v>Aug</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Table'!$A$4:$A$6</c:f>
              <c:strCache>
                <c:ptCount val="2"/>
                <c:pt idx="0">
                  <c:v>Fruit</c:v>
                </c:pt>
                <c:pt idx="1">
                  <c:v>Vegetables</c:v>
                </c:pt>
              </c:strCache>
            </c:strRef>
          </c:cat>
          <c:val>
            <c:numRef>
              <c:f>'Two-dimensional Pivot Table'!$I$4:$I$6</c:f>
              <c:numCache>
                <c:formatCode>_-* #,##0_-;\-* #,##0_-;_-* "-"??_-;_-@_-</c:formatCode>
                <c:ptCount val="2"/>
                <c:pt idx="0">
                  <c:v>33450</c:v>
                </c:pt>
                <c:pt idx="1">
                  <c:v>35544</c:v>
                </c:pt>
              </c:numCache>
            </c:numRef>
          </c:val>
          <c:extLst>
            <c:ext xmlns:c16="http://schemas.microsoft.com/office/drawing/2014/chart" uri="{C3380CC4-5D6E-409C-BE32-E72D297353CC}">
              <c16:uniqueId val="{00000007-FBCF-4B2F-A455-03B5615829CD}"/>
            </c:ext>
          </c:extLst>
        </c:ser>
        <c:ser>
          <c:idx val="8"/>
          <c:order val="8"/>
          <c:tx>
            <c:strRef>
              <c:f>'Two-dimensional Pivot Table'!$J$2:$J$3</c:f>
              <c:strCache>
                <c:ptCount val="1"/>
                <c:pt idx="0">
                  <c:v>Sep</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Table'!$A$4:$A$6</c:f>
              <c:strCache>
                <c:ptCount val="2"/>
                <c:pt idx="0">
                  <c:v>Fruit</c:v>
                </c:pt>
                <c:pt idx="1">
                  <c:v>Vegetables</c:v>
                </c:pt>
              </c:strCache>
            </c:strRef>
          </c:cat>
          <c:val>
            <c:numRef>
              <c:f>'Two-dimensional Pivot Table'!$J$4:$J$6</c:f>
              <c:numCache>
                <c:formatCode>_-* #,##0_-;\-* #,##0_-;_-* "-"??_-;_-@_-</c:formatCode>
                <c:ptCount val="2"/>
                <c:pt idx="0">
                  <c:v>75895</c:v>
                </c:pt>
                <c:pt idx="1">
                  <c:v>26538</c:v>
                </c:pt>
              </c:numCache>
            </c:numRef>
          </c:val>
          <c:extLst>
            <c:ext xmlns:c16="http://schemas.microsoft.com/office/drawing/2014/chart" uri="{C3380CC4-5D6E-409C-BE32-E72D297353CC}">
              <c16:uniqueId val="{00000008-FBCF-4B2F-A455-03B5615829CD}"/>
            </c:ext>
          </c:extLst>
        </c:ser>
        <c:ser>
          <c:idx val="9"/>
          <c:order val="9"/>
          <c:tx>
            <c:strRef>
              <c:f>'Two-dimensional Pivot Table'!$K$2:$K$3</c:f>
              <c:strCache>
                <c:ptCount val="1"/>
                <c:pt idx="0">
                  <c:v>Oct</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Table'!$A$4:$A$6</c:f>
              <c:strCache>
                <c:ptCount val="2"/>
                <c:pt idx="0">
                  <c:v>Fruit</c:v>
                </c:pt>
                <c:pt idx="1">
                  <c:v>Vegetables</c:v>
                </c:pt>
              </c:strCache>
            </c:strRef>
          </c:cat>
          <c:val>
            <c:numRef>
              <c:f>'Two-dimensional Pivot Table'!$K$4:$K$6</c:f>
              <c:numCache>
                <c:formatCode>_-* #,##0_-;\-* #,##0_-;_-* "-"??_-;_-@_-</c:formatCode>
                <c:ptCount val="2"/>
                <c:pt idx="0">
                  <c:v>37651</c:v>
                </c:pt>
                <c:pt idx="1">
                  <c:v>14964</c:v>
                </c:pt>
              </c:numCache>
            </c:numRef>
          </c:val>
          <c:extLst>
            <c:ext xmlns:c16="http://schemas.microsoft.com/office/drawing/2014/chart" uri="{C3380CC4-5D6E-409C-BE32-E72D297353CC}">
              <c16:uniqueId val="{00000009-FBCF-4B2F-A455-03B5615829CD}"/>
            </c:ext>
          </c:extLst>
        </c:ser>
        <c:ser>
          <c:idx val="10"/>
          <c:order val="10"/>
          <c:tx>
            <c:strRef>
              <c:f>'Two-dimensional Pivot Table'!$L$2:$L$3</c:f>
              <c:strCache>
                <c:ptCount val="1"/>
                <c:pt idx="0">
                  <c:v>Nov</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Table'!$A$4:$A$6</c:f>
              <c:strCache>
                <c:ptCount val="2"/>
                <c:pt idx="0">
                  <c:v>Fruit</c:v>
                </c:pt>
                <c:pt idx="1">
                  <c:v>Vegetables</c:v>
                </c:pt>
              </c:strCache>
            </c:strRef>
          </c:cat>
          <c:val>
            <c:numRef>
              <c:f>'Two-dimensional Pivot Table'!$L$4:$L$6</c:f>
              <c:numCache>
                <c:formatCode>_-* #,##0_-;\-* #,##0_-;_-* "-"??_-;_-@_-</c:formatCode>
                <c:ptCount val="2"/>
                <c:pt idx="0">
                  <c:v>65599</c:v>
                </c:pt>
                <c:pt idx="1">
                  <c:v>8141</c:v>
                </c:pt>
              </c:numCache>
            </c:numRef>
          </c:val>
          <c:extLst>
            <c:ext xmlns:c16="http://schemas.microsoft.com/office/drawing/2014/chart" uri="{C3380CC4-5D6E-409C-BE32-E72D297353CC}">
              <c16:uniqueId val="{0000000A-FBCF-4B2F-A455-03B5615829CD}"/>
            </c:ext>
          </c:extLst>
        </c:ser>
        <c:ser>
          <c:idx val="11"/>
          <c:order val="11"/>
          <c:tx>
            <c:strRef>
              <c:f>'Two-dimensional Pivot Table'!$M$2:$M$3</c:f>
              <c:strCache>
                <c:ptCount val="1"/>
                <c:pt idx="0">
                  <c:v>Dec</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Table'!$A$4:$A$6</c:f>
              <c:strCache>
                <c:ptCount val="2"/>
                <c:pt idx="0">
                  <c:v>Fruit</c:v>
                </c:pt>
                <c:pt idx="1">
                  <c:v>Vegetables</c:v>
                </c:pt>
              </c:strCache>
            </c:strRef>
          </c:cat>
          <c:val>
            <c:numRef>
              <c:f>'Two-dimensional Pivot Table'!$M$4:$M$6</c:f>
              <c:numCache>
                <c:formatCode>_-* #,##0_-;\-* #,##0_-;_-* "-"??_-;_-@_-</c:formatCode>
                <c:ptCount val="2"/>
                <c:pt idx="0">
                  <c:v>58458</c:v>
                </c:pt>
                <c:pt idx="1">
                  <c:v>31355</c:v>
                </c:pt>
              </c:numCache>
            </c:numRef>
          </c:val>
          <c:extLst>
            <c:ext xmlns:c16="http://schemas.microsoft.com/office/drawing/2014/chart" uri="{C3380CC4-5D6E-409C-BE32-E72D297353CC}">
              <c16:uniqueId val="{0000000B-FBCF-4B2F-A455-03B5615829CD}"/>
            </c:ext>
          </c:extLst>
        </c:ser>
        <c:dLbls>
          <c:showLegendKey val="0"/>
          <c:showVal val="0"/>
          <c:showCatName val="0"/>
          <c:showSerName val="0"/>
          <c:showPercent val="0"/>
          <c:showBubbleSize val="0"/>
        </c:dLbls>
        <c:gapWidth val="245"/>
        <c:overlap val="-27"/>
        <c:axId val="1013523712"/>
        <c:axId val="1013535712"/>
      </c:barChart>
      <c:catAx>
        <c:axId val="1013523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535712"/>
        <c:crosses val="autoZero"/>
        <c:auto val="1"/>
        <c:lblAlgn val="ctr"/>
        <c:lblOffset val="100"/>
        <c:noMultiLvlLbl val="0"/>
      </c:catAx>
      <c:valAx>
        <c:axId val="1013535712"/>
        <c:scaling>
          <c:orientation val="minMax"/>
          <c:max val="150000"/>
          <c:min val="0"/>
        </c:scaling>
        <c:delete val="1"/>
        <c:axPos val="l"/>
        <c:numFmt formatCode="General" sourceLinked="1"/>
        <c:majorTickMark val="none"/>
        <c:minorTickMark val="none"/>
        <c:tickLblPos val="nextTo"/>
        <c:crossAx val="101352371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[Excel_CapstoneProject_BettyBlankson1.xlsx]Two-dimensional Pivot Table!ConVsCat</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Amount</a:t>
            </a:r>
            <a:r>
              <a:rPr lang="en-US" baseline="0"/>
              <a:t> for Countries By Categories</a:t>
            </a:r>
            <a:endParaRPr lang="en-US"/>
          </a:p>
        </c:rich>
      </c:tx>
      <c:overlay val="0"/>
      <c:spPr>
        <a:solidFill>
          <a:schemeClr val="accent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b" anchorCtr="0">
              <a:spAutoFit/>
            </a:bodyPr>
            <a:lstStyle/>
            <a:p>
              <a:pPr>
                <a:defRPr sz="900" b="0"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99418375038394"/>
          <c:y val="0.13691870324320149"/>
          <c:w val="0.71799808291317213"/>
          <c:h val="0.76304371453750952"/>
        </c:manualLayout>
      </c:layout>
      <c:barChart>
        <c:barDir val="col"/>
        <c:grouping val="percentStacked"/>
        <c:varyColors val="0"/>
        <c:ser>
          <c:idx val="0"/>
          <c:order val="0"/>
          <c:tx>
            <c:strRef>
              <c:f>'Two-dimensional Pivot Table'!$R$1:$R$2</c:f>
              <c:strCache>
                <c:ptCount val="1"/>
                <c:pt idx="0">
                  <c:v>Fruit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b" anchorCtr="0">
                <a:spAutoFit/>
              </a:bodyPr>
              <a:lstStyle/>
              <a:p>
                <a:pPr>
                  <a:defRPr sz="900" b="0"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Table'!$Q$3:$Q$10</c:f>
              <c:strCache>
                <c:ptCount val="7"/>
                <c:pt idx="0">
                  <c:v>Australia</c:v>
                </c:pt>
                <c:pt idx="1">
                  <c:v>Canada</c:v>
                </c:pt>
                <c:pt idx="2">
                  <c:v>France</c:v>
                </c:pt>
                <c:pt idx="3">
                  <c:v>Germany</c:v>
                </c:pt>
                <c:pt idx="4">
                  <c:v>New Zealand</c:v>
                </c:pt>
                <c:pt idx="5">
                  <c:v>United Kingdom</c:v>
                </c:pt>
                <c:pt idx="6">
                  <c:v>United States</c:v>
                </c:pt>
              </c:strCache>
            </c:strRef>
          </c:cat>
          <c:val>
            <c:numRef>
              <c:f>'Two-dimensional Pivot Table'!$R$3:$R$10</c:f>
              <c:numCache>
                <c:formatCode>[$$-409]#,##0_ ;\-[$$-409]#,##0\ </c:formatCode>
                <c:ptCount val="7"/>
                <c:pt idx="0">
                  <c:v>91221</c:v>
                </c:pt>
                <c:pt idx="1">
                  <c:v>82338</c:v>
                </c:pt>
                <c:pt idx="2">
                  <c:v>125931</c:v>
                </c:pt>
                <c:pt idx="3">
                  <c:v>66430</c:v>
                </c:pt>
                <c:pt idx="4">
                  <c:v>62392</c:v>
                </c:pt>
                <c:pt idx="5">
                  <c:v>87786</c:v>
                </c:pt>
                <c:pt idx="6">
                  <c:v>176971</c:v>
                </c:pt>
              </c:numCache>
            </c:numRef>
          </c:val>
          <c:extLst>
            <c:ext xmlns:c16="http://schemas.microsoft.com/office/drawing/2014/chart" uri="{C3380CC4-5D6E-409C-BE32-E72D297353CC}">
              <c16:uniqueId val="{00000000-2422-4951-8F26-7A26FBF8E43E}"/>
            </c:ext>
          </c:extLst>
        </c:ser>
        <c:ser>
          <c:idx val="1"/>
          <c:order val="1"/>
          <c:tx>
            <c:strRef>
              <c:f>'Two-dimensional Pivot Table'!$S$1:$S$2</c:f>
              <c:strCache>
                <c:ptCount val="1"/>
                <c:pt idx="0">
                  <c:v>Vegetables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Table'!$Q$3:$Q$10</c:f>
              <c:strCache>
                <c:ptCount val="7"/>
                <c:pt idx="0">
                  <c:v>Australia</c:v>
                </c:pt>
                <c:pt idx="1">
                  <c:v>Canada</c:v>
                </c:pt>
                <c:pt idx="2">
                  <c:v>France</c:v>
                </c:pt>
                <c:pt idx="3">
                  <c:v>Germany</c:v>
                </c:pt>
                <c:pt idx="4">
                  <c:v>New Zealand</c:v>
                </c:pt>
                <c:pt idx="5">
                  <c:v>United Kingdom</c:v>
                </c:pt>
                <c:pt idx="6">
                  <c:v>United States</c:v>
                </c:pt>
              </c:strCache>
            </c:strRef>
          </c:cat>
          <c:val>
            <c:numRef>
              <c:f>'Two-dimensional Pivot Table'!$S$3:$S$10</c:f>
              <c:numCache>
                <c:formatCode>[$$-409]#,##0_ ;\-[$$-409]#,##0\ </c:formatCode>
                <c:ptCount val="7"/>
                <c:pt idx="0">
                  <c:v>40492</c:v>
                </c:pt>
                <c:pt idx="1">
                  <c:v>12407</c:v>
                </c:pt>
                <c:pt idx="2">
                  <c:v>15125</c:v>
                </c:pt>
                <c:pt idx="3">
                  <c:v>88738</c:v>
                </c:pt>
                <c:pt idx="4">
                  <c:v>4390</c:v>
                </c:pt>
                <c:pt idx="5">
                  <c:v>85351</c:v>
                </c:pt>
                <c:pt idx="6">
                  <c:v>90162</c:v>
                </c:pt>
              </c:numCache>
            </c:numRef>
          </c:val>
          <c:extLst>
            <c:ext xmlns:c16="http://schemas.microsoft.com/office/drawing/2014/chart" uri="{C3380CC4-5D6E-409C-BE32-E72D297353CC}">
              <c16:uniqueId val="{00000000-D397-4A1A-8F9D-4C2E830BD442}"/>
            </c:ext>
          </c:extLst>
        </c:ser>
        <c:dLbls>
          <c:dLblPos val="ctr"/>
          <c:showLegendKey val="0"/>
          <c:showVal val="1"/>
          <c:showCatName val="0"/>
          <c:showSerName val="0"/>
          <c:showPercent val="0"/>
          <c:showBubbleSize val="0"/>
        </c:dLbls>
        <c:gapWidth val="18"/>
        <c:overlap val="100"/>
        <c:axId val="1447425055"/>
        <c:axId val="1447429855"/>
      </c:barChart>
      <c:catAx>
        <c:axId val="1447425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429855"/>
        <c:crosses val="autoZero"/>
        <c:auto val="1"/>
        <c:lblAlgn val="ctr"/>
        <c:lblOffset val="100"/>
        <c:noMultiLvlLbl val="0"/>
      </c:catAx>
      <c:valAx>
        <c:axId val="1447429855"/>
        <c:scaling>
          <c:orientation val="minMax"/>
        </c:scaling>
        <c:delete val="1"/>
        <c:axPos val="l"/>
        <c:numFmt formatCode="0%" sourceLinked="1"/>
        <c:majorTickMark val="none"/>
        <c:minorTickMark val="none"/>
        <c:tickLblPos val="nextTo"/>
        <c:crossAx val="1447425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[Excel_CapstoneProject_BettyBlankson1.xlsx]One-dimensional Pivot Table!Cat</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Amount By</a:t>
            </a:r>
            <a:r>
              <a:rPr lang="en-US" baseline="0"/>
              <a:t> Categories</a:t>
            </a:r>
            <a:endParaRPr lang="en-US"/>
          </a:p>
        </c:rich>
      </c:tx>
      <c:overlay val="0"/>
      <c:spPr>
        <a:solidFill>
          <a:schemeClr val="accent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8246586909168142"/>
          <c:y val="0.20289034086436275"/>
          <c:w val="0.45297890484601167"/>
          <c:h val="0.73754957341488181"/>
        </c:manualLayout>
      </c:layout>
      <c:doughnutChart>
        <c:varyColors val="1"/>
        <c:ser>
          <c:idx val="0"/>
          <c:order val="0"/>
          <c:tx>
            <c:strRef>
              <c:f>'One-dimensional Pivot Table'!$B$1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0D9-4BD0-ADDD-7315E3779D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0D9-4BD0-ADDD-7315E3779D6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'One-dimensional Pivot Table'!$A$2:$A$4</c:f>
              <c:strCache>
                <c:ptCount val="2"/>
                <c:pt idx="0">
                  <c:v>Fruit</c:v>
                </c:pt>
                <c:pt idx="1">
                  <c:v>Vegetables</c:v>
                </c:pt>
              </c:strCache>
            </c:strRef>
          </c:cat>
          <c:val>
            <c:numRef>
              <c:f>'One-dimensional Pivot Table'!$B$2:$B$4</c:f>
              <c:numCache>
                <c:formatCode>[$$-409]#,##0_ ;\-[$$-409]#,##0\ </c:formatCode>
                <c:ptCount val="2"/>
                <c:pt idx="0">
                  <c:v>693069</c:v>
                </c:pt>
                <c:pt idx="1">
                  <c:v>336665</c:v>
                </c:pt>
              </c:numCache>
            </c:numRef>
          </c:val>
          <c:extLst>
            <c:ext xmlns:c16="http://schemas.microsoft.com/office/drawing/2014/chart" uri="{C3380CC4-5D6E-409C-BE32-E72D297353CC}">
              <c16:uniqueId val="{00000005-CAFD-4906-AC65-54C2782F612B}"/>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[Excel_CapstoneProject_BettyBlankson1.xlsx]Two-dimensional Pivot Table!PivotTable27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Amount of Each Product By</a:t>
            </a:r>
            <a:r>
              <a:rPr lang="en-US" baseline="0"/>
              <a:t> </a:t>
            </a:r>
            <a:r>
              <a:rPr lang="en-US"/>
              <a:t>Country </a:t>
            </a:r>
          </a:p>
        </c:rich>
      </c:tx>
      <c:overlay val="0"/>
      <c:spPr>
        <a:solidFill>
          <a:schemeClr val="accent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'Two-dimensional Pivot Table'!$M$24:$M$25</c:f>
              <c:strCache>
                <c:ptCount val="1"/>
                <c:pt idx="0">
                  <c:v>Apple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Table'!$L$26:$L$33</c:f>
              <c:strCache>
                <c:ptCount val="7"/>
                <c:pt idx="0">
                  <c:v>Australia</c:v>
                </c:pt>
                <c:pt idx="1">
                  <c:v>Canada</c:v>
                </c:pt>
                <c:pt idx="2">
                  <c:v>France</c:v>
                </c:pt>
                <c:pt idx="3">
                  <c:v>Germany</c:v>
                </c:pt>
                <c:pt idx="4">
                  <c:v>New Zealand</c:v>
                </c:pt>
                <c:pt idx="5">
                  <c:v>United Kingdom</c:v>
                </c:pt>
                <c:pt idx="6">
                  <c:v>United States</c:v>
                </c:pt>
              </c:strCache>
            </c:strRef>
          </c:cat>
          <c:val>
            <c:numRef>
              <c:f>'Two-dimensional Pivot Table'!$M$26:$M$33</c:f>
              <c:numCache>
                <c:formatCode>[$$-409]#,##0_ ;\-[$$-409]#,##0\ </c:formatCode>
                <c:ptCount val="7"/>
                <c:pt idx="0">
                  <c:v>20634</c:v>
                </c:pt>
                <c:pt idx="1">
                  <c:v>24867</c:v>
                </c:pt>
                <c:pt idx="2">
                  <c:v>80193</c:v>
                </c:pt>
                <c:pt idx="3">
                  <c:v>9082</c:v>
                </c:pt>
                <c:pt idx="4">
                  <c:v>10332</c:v>
                </c:pt>
                <c:pt idx="5">
                  <c:v>17534</c:v>
                </c:pt>
                <c:pt idx="6">
                  <c:v>28615</c:v>
                </c:pt>
              </c:numCache>
            </c:numRef>
          </c:val>
          <c:extLst>
            <c:ext xmlns:c16="http://schemas.microsoft.com/office/drawing/2014/chart" uri="{C3380CC4-5D6E-409C-BE32-E72D297353CC}">
              <c16:uniqueId val="{00000000-201D-4E7A-BF02-34C542AD4C96}"/>
            </c:ext>
          </c:extLst>
        </c:ser>
        <c:ser>
          <c:idx val="1"/>
          <c:order val="1"/>
          <c:tx>
            <c:strRef>
              <c:f>'Two-dimensional Pivot Table'!$N$24:$N$25</c:f>
              <c:strCache>
                <c:ptCount val="1"/>
                <c:pt idx="0">
                  <c:v>Banana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Table'!$L$26:$L$33</c:f>
              <c:strCache>
                <c:ptCount val="7"/>
                <c:pt idx="0">
                  <c:v>Australia</c:v>
                </c:pt>
                <c:pt idx="1">
                  <c:v>Canada</c:v>
                </c:pt>
                <c:pt idx="2">
                  <c:v>France</c:v>
                </c:pt>
                <c:pt idx="3">
                  <c:v>Germany</c:v>
                </c:pt>
                <c:pt idx="4">
                  <c:v>New Zealand</c:v>
                </c:pt>
                <c:pt idx="5">
                  <c:v>United Kingdom</c:v>
                </c:pt>
                <c:pt idx="6">
                  <c:v>United States</c:v>
                </c:pt>
              </c:strCache>
            </c:strRef>
          </c:cat>
          <c:val>
            <c:numRef>
              <c:f>'Two-dimensional Pivot Table'!$N$26:$N$33</c:f>
              <c:numCache>
                <c:formatCode>[$$-409]#,##0_ ;\-[$$-409]#,##0\ </c:formatCode>
                <c:ptCount val="7"/>
                <c:pt idx="0">
                  <c:v>52721</c:v>
                </c:pt>
                <c:pt idx="1">
                  <c:v>33775</c:v>
                </c:pt>
                <c:pt idx="2">
                  <c:v>36094</c:v>
                </c:pt>
                <c:pt idx="3">
                  <c:v>39686</c:v>
                </c:pt>
                <c:pt idx="4">
                  <c:v>40050</c:v>
                </c:pt>
                <c:pt idx="5">
                  <c:v>42908</c:v>
                </c:pt>
                <c:pt idx="6">
                  <c:v>95061</c:v>
                </c:pt>
              </c:numCache>
            </c:numRef>
          </c:val>
          <c:extLst>
            <c:ext xmlns:c16="http://schemas.microsoft.com/office/drawing/2014/chart" uri="{C3380CC4-5D6E-409C-BE32-E72D297353CC}">
              <c16:uniqueId val="{00000001-201D-4E7A-BF02-34C542AD4C96}"/>
            </c:ext>
          </c:extLst>
        </c:ser>
        <c:ser>
          <c:idx val="2"/>
          <c:order val="2"/>
          <c:tx>
            <c:strRef>
              <c:f>'Two-dimensional Pivot Table'!$O$24:$O$25</c:f>
              <c:strCache>
                <c:ptCount val="1"/>
                <c:pt idx="0">
                  <c:v>Beans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Table'!$L$26:$L$33</c:f>
              <c:strCache>
                <c:ptCount val="7"/>
                <c:pt idx="0">
                  <c:v>Australia</c:v>
                </c:pt>
                <c:pt idx="1">
                  <c:v>Canada</c:v>
                </c:pt>
                <c:pt idx="2">
                  <c:v>France</c:v>
                </c:pt>
                <c:pt idx="3">
                  <c:v>Germany</c:v>
                </c:pt>
                <c:pt idx="4">
                  <c:v>New Zealand</c:v>
                </c:pt>
                <c:pt idx="5">
                  <c:v>United Kingdom</c:v>
                </c:pt>
                <c:pt idx="6">
                  <c:v>United States</c:v>
                </c:pt>
              </c:strCache>
            </c:strRef>
          </c:cat>
          <c:val>
            <c:numRef>
              <c:f>'Two-dimensional Pivot Table'!$O$26:$O$33</c:f>
              <c:numCache>
                <c:formatCode>[$$-409]#,##0_ ;\-[$$-409]#,##0\ </c:formatCode>
                <c:ptCount val="7"/>
                <c:pt idx="0">
                  <c:v>14433</c:v>
                </c:pt>
                <c:pt idx="2">
                  <c:v>680</c:v>
                </c:pt>
                <c:pt idx="3">
                  <c:v>29905</c:v>
                </c:pt>
                <c:pt idx="5">
                  <c:v>5100</c:v>
                </c:pt>
                <c:pt idx="6">
                  <c:v>7163</c:v>
                </c:pt>
              </c:numCache>
            </c:numRef>
          </c:val>
          <c:extLst>
            <c:ext xmlns:c16="http://schemas.microsoft.com/office/drawing/2014/chart" uri="{C3380CC4-5D6E-409C-BE32-E72D297353CC}">
              <c16:uniqueId val="{00000002-201D-4E7A-BF02-34C542AD4C96}"/>
            </c:ext>
          </c:extLst>
        </c:ser>
        <c:ser>
          <c:idx val="3"/>
          <c:order val="3"/>
          <c:tx>
            <c:strRef>
              <c:f>'Two-dimensional Pivot Table'!$P$24:$P$25</c:f>
              <c:strCache>
                <c:ptCount val="1"/>
                <c:pt idx="0">
                  <c:v>Cabbage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Table'!$L$26:$L$33</c:f>
              <c:strCache>
                <c:ptCount val="7"/>
                <c:pt idx="0">
                  <c:v>Australia</c:v>
                </c:pt>
                <c:pt idx="1">
                  <c:v>Canada</c:v>
                </c:pt>
                <c:pt idx="2">
                  <c:v>France</c:v>
                </c:pt>
                <c:pt idx="3">
                  <c:v>Germany</c:v>
                </c:pt>
                <c:pt idx="4">
                  <c:v>New Zealand</c:v>
                </c:pt>
                <c:pt idx="5">
                  <c:v>United Kingdom</c:v>
                </c:pt>
                <c:pt idx="6">
                  <c:v>United States</c:v>
                </c:pt>
              </c:strCache>
            </c:strRef>
          </c:cat>
          <c:val>
            <c:numRef>
              <c:f>'Two-dimensional Pivot Table'!$P$26:$P$33</c:f>
              <c:numCache>
                <c:formatCode>[$$-409]#,##0_ ;\-[$$-409]#,##0\ </c:formatCode>
                <c:ptCount val="7"/>
                <c:pt idx="0">
                  <c:v>17953</c:v>
                </c:pt>
                <c:pt idx="1">
                  <c:v>12407</c:v>
                </c:pt>
                <c:pt idx="2">
                  <c:v>5341</c:v>
                </c:pt>
                <c:pt idx="3">
                  <c:v>37197</c:v>
                </c:pt>
                <c:pt idx="4">
                  <c:v>4390</c:v>
                </c:pt>
                <c:pt idx="5">
                  <c:v>38436</c:v>
                </c:pt>
                <c:pt idx="6">
                  <c:v>26715</c:v>
                </c:pt>
              </c:numCache>
            </c:numRef>
          </c:val>
          <c:extLst>
            <c:ext xmlns:c16="http://schemas.microsoft.com/office/drawing/2014/chart" uri="{C3380CC4-5D6E-409C-BE32-E72D297353CC}">
              <c16:uniqueId val="{00000003-201D-4E7A-BF02-34C542AD4C96}"/>
            </c:ext>
          </c:extLst>
        </c:ser>
        <c:ser>
          <c:idx val="4"/>
          <c:order val="4"/>
          <c:tx>
            <c:strRef>
              <c:f>'Two-dimensional Pivot Table'!$Q$24:$Q$25</c:f>
              <c:strCache>
                <c:ptCount val="1"/>
                <c:pt idx="0">
                  <c:v>Carrots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Table'!$L$26:$L$33</c:f>
              <c:strCache>
                <c:ptCount val="7"/>
                <c:pt idx="0">
                  <c:v>Australia</c:v>
                </c:pt>
                <c:pt idx="1">
                  <c:v>Canada</c:v>
                </c:pt>
                <c:pt idx="2">
                  <c:v>France</c:v>
                </c:pt>
                <c:pt idx="3">
                  <c:v>Germany</c:v>
                </c:pt>
                <c:pt idx="4">
                  <c:v>New Zealand</c:v>
                </c:pt>
                <c:pt idx="5">
                  <c:v>United Kingdom</c:v>
                </c:pt>
                <c:pt idx="6">
                  <c:v>United States</c:v>
                </c:pt>
              </c:strCache>
            </c:strRef>
          </c:cat>
          <c:val>
            <c:numRef>
              <c:f>'Two-dimensional Pivot Table'!$Q$26:$Q$33</c:f>
              <c:numCache>
                <c:formatCode>[$$-409]#,##0_ ;\-[$$-409]#,##0\ </c:formatCode>
                <c:ptCount val="7"/>
                <c:pt idx="0">
                  <c:v>8106</c:v>
                </c:pt>
                <c:pt idx="2">
                  <c:v>9104</c:v>
                </c:pt>
                <c:pt idx="3">
                  <c:v>21636</c:v>
                </c:pt>
                <c:pt idx="5">
                  <c:v>41815</c:v>
                </c:pt>
                <c:pt idx="6">
                  <c:v>56284</c:v>
                </c:pt>
              </c:numCache>
            </c:numRef>
          </c:val>
          <c:extLst>
            <c:ext xmlns:c16="http://schemas.microsoft.com/office/drawing/2014/chart" uri="{C3380CC4-5D6E-409C-BE32-E72D297353CC}">
              <c16:uniqueId val="{00000004-201D-4E7A-BF02-34C542AD4C96}"/>
            </c:ext>
          </c:extLst>
        </c:ser>
        <c:ser>
          <c:idx val="5"/>
          <c:order val="5"/>
          <c:tx>
            <c:strRef>
              <c:f>'Two-dimensional Pivot Table'!$R$24:$R$25</c:f>
              <c:strCache>
                <c:ptCount val="1"/>
                <c:pt idx="0">
                  <c:v>Mango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Table'!$L$26:$L$33</c:f>
              <c:strCache>
                <c:ptCount val="7"/>
                <c:pt idx="0">
                  <c:v>Australia</c:v>
                </c:pt>
                <c:pt idx="1">
                  <c:v>Canada</c:v>
                </c:pt>
                <c:pt idx="2">
                  <c:v>France</c:v>
                </c:pt>
                <c:pt idx="3">
                  <c:v>Germany</c:v>
                </c:pt>
                <c:pt idx="4">
                  <c:v>New Zealand</c:v>
                </c:pt>
                <c:pt idx="5">
                  <c:v>United Kingdom</c:v>
                </c:pt>
                <c:pt idx="6">
                  <c:v>United States</c:v>
                </c:pt>
              </c:strCache>
            </c:strRef>
          </c:cat>
          <c:val>
            <c:numRef>
              <c:f>'Two-dimensional Pivot Table'!$R$26:$R$33</c:f>
              <c:numCache>
                <c:formatCode>[$$-409]#,##0_ ;\-[$$-409]#,##0\ </c:formatCode>
                <c:ptCount val="7"/>
                <c:pt idx="0">
                  <c:v>9186</c:v>
                </c:pt>
                <c:pt idx="1">
                  <c:v>3767</c:v>
                </c:pt>
                <c:pt idx="2">
                  <c:v>7388</c:v>
                </c:pt>
                <c:pt idx="3">
                  <c:v>8775</c:v>
                </c:pt>
                <c:pt idx="5">
                  <c:v>5600</c:v>
                </c:pt>
                <c:pt idx="6">
                  <c:v>22363</c:v>
                </c:pt>
              </c:numCache>
            </c:numRef>
          </c:val>
          <c:extLst>
            <c:ext xmlns:c16="http://schemas.microsoft.com/office/drawing/2014/chart" uri="{C3380CC4-5D6E-409C-BE32-E72D297353CC}">
              <c16:uniqueId val="{00000005-201D-4E7A-BF02-34C542AD4C96}"/>
            </c:ext>
          </c:extLst>
        </c:ser>
        <c:ser>
          <c:idx val="6"/>
          <c:order val="6"/>
          <c:tx>
            <c:strRef>
              <c:f>'Two-dimensional Pivot Table'!$S$24:$S$25</c:f>
              <c:strCache>
                <c:ptCount val="1"/>
                <c:pt idx="0">
                  <c:v>Orange</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Table'!$L$26:$L$33</c:f>
              <c:strCache>
                <c:ptCount val="7"/>
                <c:pt idx="0">
                  <c:v>Australia</c:v>
                </c:pt>
                <c:pt idx="1">
                  <c:v>Canada</c:v>
                </c:pt>
                <c:pt idx="2">
                  <c:v>France</c:v>
                </c:pt>
                <c:pt idx="3">
                  <c:v>Germany</c:v>
                </c:pt>
                <c:pt idx="4">
                  <c:v>New Zealand</c:v>
                </c:pt>
                <c:pt idx="5">
                  <c:v>United Kingdom</c:v>
                </c:pt>
                <c:pt idx="6">
                  <c:v>United States</c:v>
                </c:pt>
              </c:strCache>
            </c:strRef>
          </c:cat>
          <c:val>
            <c:numRef>
              <c:f>'Two-dimensional Pivot Table'!$S$26:$S$33</c:f>
              <c:numCache>
                <c:formatCode>[$$-409]#,##0_ ;\-[$$-409]#,##0\ </c:formatCode>
                <c:ptCount val="7"/>
                <c:pt idx="0">
                  <c:v>8680</c:v>
                </c:pt>
                <c:pt idx="1">
                  <c:v>19929</c:v>
                </c:pt>
                <c:pt idx="2">
                  <c:v>2256</c:v>
                </c:pt>
                <c:pt idx="3">
                  <c:v>8887</c:v>
                </c:pt>
                <c:pt idx="4">
                  <c:v>12010</c:v>
                </c:pt>
                <c:pt idx="5">
                  <c:v>21744</c:v>
                </c:pt>
                <c:pt idx="6">
                  <c:v>30932</c:v>
                </c:pt>
              </c:numCache>
            </c:numRef>
          </c:val>
          <c:extLst>
            <c:ext xmlns:c16="http://schemas.microsoft.com/office/drawing/2014/chart" uri="{C3380CC4-5D6E-409C-BE32-E72D297353CC}">
              <c16:uniqueId val="{00000006-201D-4E7A-BF02-34C542AD4C96}"/>
            </c:ext>
          </c:extLst>
        </c:ser>
        <c:dLbls>
          <c:dLblPos val="outEnd"/>
          <c:showLegendKey val="0"/>
          <c:showVal val="1"/>
          <c:showCatName val="0"/>
          <c:showSerName val="0"/>
          <c:showPercent val="0"/>
          <c:showBubbleSize val="0"/>
        </c:dLbls>
        <c:gapWidth val="0"/>
        <c:overlap val="-11"/>
        <c:axId val="822245855"/>
        <c:axId val="1646067743"/>
      </c:barChart>
      <c:catAx>
        <c:axId val="82224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067743"/>
        <c:crosses val="autoZero"/>
        <c:auto val="1"/>
        <c:lblAlgn val="ctr"/>
        <c:lblOffset val="100"/>
        <c:noMultiLvlLbl val="0"/>
      </c:catAx>
      <c:valAx>
        <c:axId val="1646067743"/>
        <c:scaling>
          <c:orientation val="minMax"/>
        </c:scaling>
        <c:delete val="1"/>
        <c:axPos val="l"/>
        <c:numFmt formatCode="[$$-409]#,##0_ ;\-[$$-409]#,##0\ " sourceLinked="1"/>
        <c:majorTickMark val="none"/>
        <c:minorTickMark val="none"/>
        <c:tickLblPos val="nextTo"/>
        <c:crossAx val="822245855"/>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[Excel_CapstoneProject_BettyBlankson1.xlsx]One-dimensional Pivot Table!ProVsAmo</c:name>
    <c:fmtId val="1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Total Amount By Products</a:t>
            </a:r>
          </a:p>
        </c:rich>
      </c:tx>
      <c:overlay val="0"/>
      <c:spPr>
        <a:solidFill>
          <a:schemeClr val="accent2"/>
        </a:solid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'One-dimensional Pivot Table'!$E$1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'One-dimensional Pivot Table'!$D$2:$D$9</c:f>
              <c:strCache>
                <c:ptCount val="7"/>
                <c:pt idx="0">
                  <c:v>Mango</c:v>
                </c:pt>
                <c:pt idx="1">
                  <c:v>Beans</c:v>
                </c:pt>
                <c:pt idx="2">
                  <c:v>Orange</c:v>
                </c:pt>
                <c:pt idx="3">
                  <c:v>Carrots</c:v>
                </c:pt>
                <c:pt idx="4">
                  <c:v>Cabbage</c:v>
                </c:pt>
                <c:pt idx="5">
                  <c:v>Apple</c:v>
                </c:pt>
                <c:pt idx="6">
                  <c:v>Banana</c:v>
                </c:pt>
              </c:strCache>
            </c:strRef>
          </c:cat>
          <c:val>
            <c:numRef>
              <c:f>'One-dimensional Pivot Table'!$E$2:$E$9</c:f>
              <c:numCache>
                <c:formatCode>[$$-409]#,##0_ ;\-[$$-409]#,##0\ </c:formatCode>
                <c:ptCount val="7"/>
                <c:pt idx="0">
                  <c:v>57079</c:v>
                </c:pt>
                <c:pt idx="1">
                  <c:v>57281</c:v>
                </c:pt>
                <c:pt idx="2">
                  <c:v>104438</c:v>
                </c:pt>
                <c:pt idx="3">
                  <c:v>136945</c:v>
                </c:pt>
                <c:pt idx="4">
                  <c:v>142439</c:v>
                </c:pt>
                <c:pt idx="5">
                  <c:v>191257</c:v>
                </c:pt>
                <c:pt idx="6">
                  <c:v>340295</c:v>
                </c:pt>
              </c:numCache>
            </c:numRef>
          </c:val>
          <c:extLst>
            <c:ext xmlns:c16="http://schemas.microsoft.com/office/drawing/2014/chart" uri="{C3380CC4-5D6E-409C-BE32-E72D297353CC}">
              <c16:uniqueId val="{00000000-63B1-4DCE-9CC2-0ACF13B34E82}"/>
            </c:ext>
          </c:extLst>
        </c:ser>
        <c:dLbls>
          <c:dLblPos val="outEnd"/>
          <c:showLegendKey val="0"/>
          <c:showVal val="1"/>
          <c:showCatName val="0"/>
          <c:showSerName val="0"/>
          <c:showPercent val="0"/>
          <c:showBubbleSize val="0"/>
        </c:dLbls>
        <c:gapWidth val="182"/>
        <c:axId val="1309318271"/>
        <c:axId val="1309333151"/>
      </c:barChart>
      <c:catAx>
        <c:axId val="1309318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309333151"/>
        <c:crosses val="autoZero"/>
        <c:auto val="1"/>
        <c:lblAlgn val="ctr"/>
        <c:lblOffset val="100"/>
        <c:noMultiLvlLbl val="0"/>
      </c:catAx>
      <c:valAx>
        <c:axId val="1309333151"/>
        <c:scaling>
          <c:orientation val="minMax"/>
        </c:scaling>
        <c:delete val="1"/>
        <c:axPos val="b"/>
        <c:numFmt formatCode="[$$-409]#,##0_ ;\-[$$-409]#,##0\ " sourceLinked="1"/>
        <c:majorTickMark val="none"/>
        <c:minorTickMark val="none"/>
        <c:tickLblPos val="nextTo"/>
        <c:crossAx val="1309318271"/>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5875" cap="rnd" cmpd="sng" algn="ctr">
      <a:solidFill>
        <a:schemeClr val="accent2">
          <a:hueMod val="94000"/>
        </a:schemeClr>
      </a:solidFill>
      <a:prstDash val="solid"/>
      <a:round/>
    </a:ln>
    <a:effectLst>
      <a:glow rad="228600">
        <a:schemeClr val="accent1">
          <a:satMod val="175000"/>
          <a:alpha val="40000"/>
        </a:schemeClr>
      </a:glo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[Excel_CapstoneProject_BettyBlankson1.xlsx]Two-dimensional Pivot Table!ProVsCat</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Amounts By Category</a:t>
            </a:r>
            <a:endParaRPr lang="en-US"/>
          </a:p>
        </c:rich>
      </c:tx>
      <c:overlay val="0"/>
      <c:spPr>
        <a:solidFill>
          <a:schemeClr val="accent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7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7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7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2"/>
        <c:spPr>
          <a:solidFill>
            <a:schemeClr val="bg2">
              <a:lumMod val="25000"/>
            </a:schemeClr>
          </a:solidFill>
          <a:ln w="19050">
            <a:solidFill>
              <a:schemeClr val="lt1"/>
            </a:solidFill>
          </a:ln>
          <a:effectLst/>
        </c:spPr>
      </c:pivotFmt>
      <c:pivotFmt>
        <c:idx val="53"/>
        <c:spPr>
          <a:solidFill>
            <a:schemeClr val="accent1">
              <a:shade val="65000"/>
            </a:schemeClr>
          </a:solidFill>
          <a:ln w="19050">
            <a:solidFill>
              <a:schemeClr val="lt1"/>
            </a:solidFill>
          </a:ln>
          <a:effectLst/>
        </c:spPr>
      </c:pivotFmt>
      <c:pivotFmt>
        <c:idx val="54"/>
        <c:spPr>
          <a:solidFill>
            <a:schemeClr val="accent1">
              <a:shade val="82000"/>
            </a:schemeClr>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tint val="83000"/>
            </a:schemeClr>
          </a:solidFill>
          <a:ln w="19050">
            <a:solidFill>
              <a:schemeClr val="lt1"/>
            </a:solidFill>
          </a:ln>
          <a:effectLst/>
        </c:spPr>
      </c:pivotFmt>
      <c:pivotFmt>
        <c:idx val="57"/>
        <c:spPr>
          <a:solidFill>
            <a:schemeClr val="bg1">
              <a:lumMod val="75000"/>
            </a:schemeClr>
          </a:solidFill>
          <a:ln w="19050">
            <a:solidFill>
              <a:schemeClr val="lt1"/>
            </a:solidFill>
          </a:ln>
          <a:effectLst/>
        </c:spPr>
      </c:pivotFmt>
      <c:pivotFmt>
        <c:idx val="58"/>
        <c:spPr>
          <a:solidFill>
            <a:schemeClr val="accent1">
              <a:tint val="48000"/>
            </a:schemeClr>
          </a:solidFill>
          <a:ln w="19050">
            <a:solidFill>
              <a:schemeClr val="lt1"/>
            </a:solidFill>
          </a:ln>
          <a:effectLst/>
        </c:spPr>
      </c:pivotFmt>
      <c:pivotFmt>
        <c:idx val="59"/>
        <c:spPr>
          <a:solidFill>
            <a:schemeClr val="accent1">
              <a:shade val="47000"/>
            </a:schemeClr>
          </a:solidFill>
          <a:ln w="19050">
            <a:solidFill>
              <a:schemeClr val="lt1"/>
            </a:solidFill>
          </a:ln>
          <a:effectLst/>
        </c:spPr>
      </c:pivotFmt>
      <c:pivotFmt>
        <c:idx val="60"/>
        <c:spPr>
          <a:solidFill>
            <a:schemeClr val="accent1">
              <a:shade val="65000"/>
            </a:schemeClr>
          </a:solidFill>
          <a:ln w="19050">
            <a:solidFill>
              <a:schemeClr val="lt1"/>
            </a:solidFill>
          </a:ln>
          <a:effectLst/>
        </c:spPr>
      </c:pivotFmt>
      <c:pivotFmt>
        <c:idx val="61"/>
        <c:spPr>
          <a:solidFill>
            <a:schemeClr val="accent1">
              <a:shade val="82000"/>
            </a:schemeClr>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tint val="83000"/>
            </a:schemeClr>
          </a:solidFill>
          <a:ln w="19050">
            <a:solidFill>
              <a:schemeClr val="lt1"/>
            </a:solidFill>
          </a:ln>
          <a:effectLst/>
        </c:spPr>
      </c:pivotFmt>
      <c:pivotFmt>
        <c:idx val="64"/>
        <c:spPr>
          <a:solidFill>
            <a:schemeClr val="accent1">
              <a:tint val="65000"/>
            </a:schemeClr>
          </a:solidFill>
          <a:ln w="19050">
            <a:solidFill>
              <a:schemeClr val="lt1"/>
            </a:solidFill>
          </a:ln>
          <a:effectLst/>
        </c:spPr>
      </c:pivotFmt>
      <c:pivotFmt>
        <c:idx val="65"/>
        <c:spPr>
          <a:solidFill>
            <a:schemeClr val="accent1">
              <a:tint val="48000"/>
            </a:schemeClr>
          </a:solidFill>
          <a:ln w="19050">
            <a:solidFill>
              <a:schemeClr val="lt1"/>
            </a:solidFill>
          </a:ln>
          <a:effectLst/>
        </c:spPr>
      </c:pivotFmt>
    </c:pivotFmts>
    <c:plotArea>
      <c:layout/>
      <c:doughnutChart>
        <c:varyColors val="1"/>
        <c:ser>
          <c:idx val="0"/>
          <c:order val="0"/>
          <c:tx>
            <c:strRef>
              <c:f>'Two-dimensional Pivot Table'!$Y$1:$Y$2</c:f>
              <c:strCache>
                <c:ptCount val="1"/>
                <c:pt idx="0">
                  <c:v>Fruit</c:v>
                </c:pt>
              </c:strCache>
            </c:strRef>
          </c:tx>
          <c:dPt>
            <c:idx val="0"/>
            <c:bubble3D val="0"/>
            <c:spPr>
              <a:solidFill>
                <a:schemeClr val="bg2">
                  <a:lumMod val="25000"/>
                </a:schemeClr>
              </a:solidFill>
              <a:ln w="19050">
                <a:solidFill>
                  <a:schemeClr val="lt1"/>
                </a:solidFill>
              </a:ln>
              <a:effectLst/>
            </c:spPr>
            <c:extLst>
              <c:ext xmlns:c16="http://schemas.microsoft.com/office/drawing/2014/chart" uri="{C3380CC4-5D6E-409C-BE32-E72D297353CC}">
                <c16:uniqueId val="{00000001-2D40-414B-A58B-7C934C871A8E}"/>
              </c:ext>
            </c:extLst>
          </c:dPt>
          <c:dPt>
            <c:idx val="1"/>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3-2D40-414B-A58B-7C934C871A8E}"/>
              </c:ext>
            </c:extLst>
          </c:dPt>
          <c:dPt>
            <c:idx val="2"/>
            <c:bubble3D val="0"/>
            <c:spPr>
              <a:solidFill>
                <a:schemeClr val="accent1">
                  <a:shade val="82000"/>
                </a:schemeClr>
              </a:solidFill>
              <a:ln w="19050">
                <a:solidFill>
                  <a:schemeClr val="lt1"/>
                </a:solidFill>
              </a:ln>
              <a:effectLst/>
            </c:spPr>
            <c:extLst>
              <c:ext xmlns:c16="http://schemas.microsoft.com/office/drawing/2014/chart" uri="{C3380CC4-5D6E-409C-BE32-E72D297353CC}">
                <c16:uniqueId val="{00000005-2D40-414B-A58B-7C934C871A8E}"/>
              </c:ext>
            </c:extLst>
          </c:dPt>
          <c:dPt>
            <c:idx val="3"/>
            <c:bubble3D val="0"/>
            <c:spPr>
              <a:solidFill>
                <a:schemeClr val="accent1"/>
              </a:solidFill>
              <a:ln w="19050">
                <a:solidFill>
                  <a:schemeClr val="lt1"/>
                </a:solidFill>
              </a:ln>
              <a:effectLst/>
            </c:spPr>
            <c:extLst>
              <c:ext xmlns:c16="http://schemas.microsoft.com/office/drawing/2014/chart" uri="{C3380CC4-5D6E-409C-BE32-E72D297353CC}">
                <c16:uniqueId val="{00000007-2D40-414B-A58B-7C934C871A8E}"/>
              </c:ext>
            </c:extLst>
          </c:dPt>
          <c:dPt>
            <c:idx val="4"/>
            <c:bubble3D val="0"/>
            <c:spPr>
              <a:solidFill>
                <a:schemeClr val="accent1">
                  <a:tint val="83000"/>
                </a:schemeClr>
              </a:solidFill>
              <a:ln w="19050">
                <a:solidFill>
                  <a:schemeClr val="lt1"/>
                </a:solidFill>
              </a:ln>
              <a:effectLst/>
            </c:spPr>
            <c:extLst>
              <c:ext xmlns:c16="http://schemas.microsoft.com/office/drawing/2014/chart" uri="{C3380CC4-5D6E-409C-BE32-E72D297353CC}">
                <c16:uniqueId val="{00000009-2D40-414B-A58B-7C934C871A8E}"/>
              </c:ext>
            </c:extLst>
          </c:dPt>
          <c:dPt>
            <c:idx val="5"/>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B-2D40-414B-A58B-7C934C871A8E}"/>
              </c:ext>
            </c:extLst>
          </c:dPt>
          <c:dPt>
            <c:idx val="6"/>
            <c:bubble3D val="0"/>
            <c:spPr>
              <a:solidFill>
                <a:schemeClr val="accent1">
                  <a:tint val="48000"/>
                </a:schemeClr>
              </a:solidFill>
              <a:ln w="19050">
                <a:solidFill>
                  <a:schemeClr val="lt1"/>
                </a:solidFill>
              </a:ln>
              <a:effectLst/>
            </c:spPr>
            <c:extLst>
              <c:ext xmlns:c16="http://schemas.microsoft.com/office/drawing/2014/chart" uri="{C3380CC4-5D6E-409C-BE32-E72D297353CC}">
                <c16:uniqueId val="{0000000D-2D40-414B-A58B-7C934C871A8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'Two-dimensional Pivot Table'!$X$3:$X$10</c:f>
              <c:strCache>
                <c:ptCount val="7"/>
                <c:pt idx="0">
                  <c:v>Apple</c:v>
                </c:pt>
                <c:pt idx="1">
                  <c:v>Banana</c:v>
                </c:pt>
                <c:pt idx="2">
                  <c:v>Beans</c:v>
                </c:pt>
                <c:pt idx="3">
                  <c:v>Cabbage</c:v>
                </c:pt>
                <c:pt idx="4">
                  <c:v>Carrots</c:v>
                </c:pt>
                <c:pt idx="5">
                  <c:v>Mango</c:v>
                </c:pt>
                <c:pt idx="6">
                  <c:v>Orange</c:v>
                </c:pt>
              </c:strCache>
            </c:strRef>
          </c:cat>
          <c:val>
            <c:numRef>
              <c:f>'Two-dimensional Pivot Table'!$Y$3:$Y$10</c:f>
              <c:numCache>
                <c:formatCode>[$$-409]#,##0_ ;\-[$$-409]#,##0\ </c:formatCode>
                <c:ptCount val="7"/>
                <c:pt idx="0">
                  <c:v>191257</c:v>
                </c:pt>
                <c:pt idx="1">
                  <c:v>340295</c:v>
                </c:pt>
                <c:pt idx="5">
                  <c:v>57079</c:v>
                </c:pt>
                <c:pt idx="6">
                  <c:v>104438</c:v>
                </c:pt>
              </c:numCache>
            </c:numRef>
          </c:val>
          <c:extLst>
            <c:ext xmlns:c16="http://schemas.microsoft.com/office/drawing/2014/chart" uri="{C3380CC4-5D6E-409C-BE32-E72D297353CC}">
              <c16:uniqueId val="{0000000E-2D40-414B-A58B-7C934C871A8E}"/>
            </c:ext>
          </c:extLst>
        </c:ser>
        <c:ser>
          <c:idx val="1"/>
          <c:order val="1"/>
          <c:tx>
            <c:strRef>
              <c:f>'Two-dimensional Pivot Table'!$Z$1:$Z$2</c:f>
              <c:strCache>
                <c:ptCount val="1"/>
                <c:pt idx="0">
                  <c:v>Vegetables</c:v>
                </c:pt>
              </c:strCache>
            </c:strRef>
          </c:tx>
          <c:dPt>
            <c:idx val="0"/>
            <c:bubble3D val="0"/>
            <c:spPr>
              <a:solidFill>
                <a:schemeClr val="accent1">
                  <a:shade val="47000"/>
                </a:schemeClr>
              </a:solidFill>
              <a:ln w="19050">
                <a:solidFill>
                  <a:schemeClr val="lt1"/>
                </a:solidFill>
              </a:ln>
              <a:effectLst/>
            </c:spPr>
            <c:extLst>
              <c:ext xmlns:c16="http://schemas.microsoft.com/office/drawing/2014/chart" uri="{C3380CC4-5D6E-409C-BE32-E72D297353CC}">
                <c16:uniqueId val="{0000000F-56EB-47A0-8D55-7A07C0669D64}"/>
              </c:ext>
            </c:extLst>
          </c:dPt>
          <c:dPt>
            <c:idx val="1"/>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11-56EB-47A0-8D55-7A07C0669D64}"/>
              </c:ext>
            </c:extLst>
          </c:dPt>
          <c:dPt>
            <c:idx val="2"/>
            <c:bubble3D val="0"/>
            <c:spPr>
              <a:solidFill>
                <a:schemeClr val="accent1">
                  <a:shade val="82000"/>
                </a:schemeClr>
              </a:solidFill>
              <a:ln w="19050">
                <a:solidFill>
                  <a:schemeClr val="lt1"/>
                </a:solidFill>
              </a:ln>
              <a:effectLst/>
            </c:spPr>
            <c:extLst>
              <c:ext xmlns:c16="http://schemas.microsoft.com/office/drawing/2014/chart" uri="{C3380CC4-5D6E-409C-BE32-E72D297353CC}">
                <c16:uniqueId val="{00000013-56EB-47A0-8D55-7A07C0669D64}"/>
              </c:ext>
            </c:extLst>
          </c:dPt>
          <c:dPt>
            <c:idx val="3"/>
            <c:bubble3D val="0"/>
            <c:spPr>
              <a:solidFill>
                <a:schemeClr val="accent1"/>
              </a:solidFill>
              <a:ln w="19050">
                <a:solidFill>
                  <a:schemeClr val="lt1"/>
                </a:solidFill>
              </a:ln>
              <a:effectLst/>
            </c:spPr>
            <c:extLst>
              <c:ext xmlns:c16="http://schemas.microsoft.com/office/drawing/2014/chart" uri="{C3380CC4-5D6E-409C-BE32-E72D297353CC}">
                <c16:uniqueId val="{00000015-56EB-47A0-8D55-7A07C0669D64}"/>
              </c:ext>
            </c:extLst>
          </c:dPt>
          <c:dPt>
            <c:idx val="4"/>
            <c:bubble3D val="0"/>
            <c:spPr>
              <a:solidFill>
                <a:schemeClr val="accent1">
                  <a:tint val="83000"/>
                </a:schemeClr>
              </a:solidFill>
              <a:ln w="19050">
                <a:solidFill>
                  <a:schemeClr val="lt1"/>
                </a:solidFill>
              </a:ln>
              <a:effectLst/>
            </c:spPr>
            <c:extLst>
              <c:ext xmlns:c16="http://schemas.microsoft.com/office/drawing/2014/chart" uri="{C3380CC4-5D6E-409C-BE32-E72D297353CC}">
                <c16:uniqueId val="{00000017-56EB-47A0-8D55-7A07C0669D64}"/>
              </c:ext>
            </c:extLst>
          </c:dPt>
          <c:dPt>
            <c:idx val="5"/>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19-56EB-47A0-8D55-7A07C0669D64}"/>
              </c:ext>
            </c:extLst>
          </c:dPt>
          <c:dPt>
            <c:idx val="6"/>
            <c:bubble3D val="0"/>
            <c:spPr>
              <a:solidFill>
                <a:schemeClr val="accent1">
                  <a:tint val="48000"/>
                </a:schemeClr>
              </a:solidFill>
              <a:ln w="19050">
                <a:solidFill>
                  <a:schemeClr val="lt1"/>
                </a:solidFill>
              </a:ln>
              <a:effectLst/>
            </c:spPr>
            <c:extLst>
              <c:ext xmlns:c16="http://schemas.microsoft.com/office/drawing/2014/chart" uri="{C3380CC4-5D6E-409C-BE32-E72D297353CC}">
                <c16:uniqueId val="{0000001B-56EB-47A0-8D55-7A07C0669D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'Two-dimensional Pivot Table'!$X$3:$X$10</c:f>
              <c:strCache>
                <c:ptCount val="7"/>
                <c:pt idx="0">
                  <c:v>Apple</c:v>
                </c:pt>
                <c:pt idx="1">
                  <c:v>Banana</c:v>
                </c:pt>
                <c:pt idx="2">
                  <c:v>Beans</c:v>
                </c:pt>
                <c:pt idx="3">
                  <c:v>Cabbage</c:v>
                </c:pt>
                <c:pt idx="4">
                  <c:v>Carrots</c:v>
                </c:pt>
                <c:pt idx="5">
                  <c:v>Mango</c:v>
                </c:pt>
                <c:pt idx="6">
                  <c:v>Orange</c:v>
                </c:pt>
              </c:strCache>
            </c:strRef>
          </c:cat>
          <c:val>
            <c:numRef>
              <c:f>'Two-dimensional Pivot Table'!$Z$3:$Z$10</c:f>
              <c:numCache>
                <c:formatCode>[$$-409]#,##0_ ;\-[$$-409]#,##0\ </c:formatCode>
                <c:ptCount val="7"/>
                <c:pt idx="2">
                  <c:v>57281</c:v>
                </c:pt>
                <c:pt idx="3">
                  <c:v>142439</c:v>
                </c:pt>
                <c:pt idx="4">
                  <c:v>136945</c:v>
                </c:pt>
              </c:numCache>
            </c:numRef>
          </c:val>
          <c:extLst>
            <c:ext xmlns:c16="http://schemas.microsoft.com/office/drawing/2014/chart" uri="{C3380CC4-5D6E-409C-BE32-E72D297353CC}">
              <c16:uniqueId val="{0000001D-B24A-498A-8E30-8559786E5FDF}"/>
            </c:ext>
          </c:extLst>
        </c:ser>
        <c:dLbls>
          <c:showLegendKey val="0"/>
          <c:showVal val="1"/>
          <c:showCatName val="0"/>
          <c:showSerName val="0"/>
          <c:showPercent val="0"/>
          <c:showBubbleSize val="0"/>
          <c:showLeaderLines val="1"/>
        </c:dLbls>
        <c:firstSliceAng val="0"/>
        <c:holeSize val="4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[Excel_CapstoneProject_BettyBlankson1.xlsx]Two-dimensional Pivot Table!MonVsCon</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Amounts By Country</a:t>
            </a:r>
          </a:p>
        </c:rich>
      </c:tx>
      <c:overlay val="0"/>
      <c:spPr>
        <a:solidFill>
          <a:schemeClr val="accent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'Two-dimensional Pivot Table'!$B$23:$B$24</c:f>
              <c:strCache>
                <c:ptCount val="1"/>
                <c:pt idx="0">
                  <c:v>Australia</c:v>
                </c:pt>
              </c:strCache>
            </c:strRef>
          </c:tx>
          <c:spPr>
            <a:solidFill>
              <a:schemeClr val="accent1">
                <a:lumMod val="50000"/>
              </a:schemeClr>
            </a:solidFill>
            <a:ln>
              <a:noFill/>
            </a:ln>
            <a:effectLst/>
          </c:spPr>
          <c:invertIfNegative val="0"/>
          <c:cat>
            <c:strRef>
              <c:f>'Two-dimensional Pivot Table'!$A$25:$A$37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'Two-dimensional Pivot Table'!$B$25:$B$37</c:f>
              <c:numCache>
                <c:formatCode>[$$-409]#,##0_ ;\-[$$-409]#,##0\ </c:formatCode>
                <c:ptCount val="12"/>
                <c:pt idx="0">
                  <c:v>9062</c:v>
                </c:pt>
                <c:pt idx="1">
                  <c:v>14046</c:v>
                </c:pt>
                <c:pt idx="2">
                  <c:v>22810</c:v>
                </c:pt>
                <c:pt idx="3">
                  <c:v>1113</c:v>
                </c:pt>
                <c:pt idx="4">
                  <c:v>10894</c:v>
                </c:pt>
                <c:pt idx="5">
                  <c:v>8891</c:v>
                </c:pt>
                <c:pt idx="6">
                  <c:v>16382</c:v>
                </c:pt>
                <c:pt idx="8">
                  <c:v>12134</c:v>
                </c:pt>
                <c:pt idx="9">
                  <c:v>14278</c:v>
                </c:pt>
                <c:pt idx="10">
                  <c:v>9014</c:v>
                </c:pt>
                <c:pt idx="11">
                  <c:v>13089</c:v>
                </c:pt>
              </c:numCache>
            </c:numRef>
          </c:val>
          <c:extLst>
            <c:ext xmlns:c16="http://schemas.microsoft.com/office/drawing/2014/chart" uri="{C3380CC4-5D6E-409C-BE32-E72D297353CC}">
              <c16:uniqueId val="{00000000-2473-4A72-9C21-7CD98ACB87D1}"/>
            </c:ext>
          </c:extLst>
        </c:ser>
        <c:ser>
          <c:idx val="1"/>
          <c:order val="1"/>
          <c:tx>
            <c:strRef>
              <c:f>'Two-dimensional Pivot Table'!$C$23:$C$24</c:f>
              <c:strCache>
                <c:ptCount val="1"/>
                <c:pt idx="0">
                  <c:v>Canada</c:v>
                </c:pt>
              </c:strCache>
            </c:strRef>
          </c:tx>
          <c:spPr>
            <a:solidFill>
              <a:schemeClr val="accent1">
                <a:lumMod val="75000"/>
              </a:schemeClr>
            </a:solidFill>
            <a:ln>
              <a:noFill/>
            </a:ln>
            <a:effectLst/>
          </c:spPr>
          <c:invertIfNegative val="0"/>
          <c:cat>
            <c:strRef>
              <c:f>'Two-dimensional Pivot Table'!$A$25:$A$37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'Two-dimensional Pivot Table'!$C$25:$C$37</c:f>
              <c:numCache>
                <c:formatCode>[$$-409]#,##0_ ;\-[$$-409]#,##0\ </c:formatCode>
                <c:ptCount val="12"/>
                <c:pt idx="0">
                  <c:v>18639</c:v>
                </c:pt>
                <c:pt idx="1">
                  <c:v>3642</c:v>
                </c:pt>
                <c:pt idx="2">
                  <c:v>135</c:v>
                </c:pt>
                <c:pt idx="3">
                  <c:v>16358</c:v>
                </c:pt>
                <c:pt idx="4">
                  <c:v>19713</c:v>
                </c:pt>
                <c:pt idx="5">
                  <c:v>7462</c:v>
                </c:pt>
                <c:pt idx="6">
                  <c:v>8530</c:v>
                </c:pt>
                <c:pt idx="7">
                  <c:v>7333</c:v>
                </c:pt>
                <c:pt idx="8">
                  <c:v>352</c:v>
                </c:pt>
                <c:pt idx="10">
                  <c:v>9990</c:v>
                </c:pt>
                <c:pt idx="11">
                  <c:v>2591</c:v>
                </c:pt>
              </c:numCache>
            </c:numRef>
          </c:val>
          <c:extLst>
            <c:ext xmlns:c16="http://schemas.microsoft.com/office/drawing/2014/chart" uri="{C3380CC4-5D6E-409C-BE32-E72D297353CC}">
              <c16:uniqueId val="{00000001-2473-4A72-9C21-7CD98ACB87D1}"/>
            </c:ext>
          </c:extLst>
        </c:ser>
        <c:ser>
          <c:idx val="2"/>
          <c:order val="2"/>
          <c:tx>
            <c:strRef>
              <c:f>'Two-dimensional Pivot Table'!$D$23:$D$24</c:f>
              <c:strCache>
                <c:ptCount val="1"/>
                <c:pt idx="0">
                  <c:v>France</c:v>
                </c:pt>
              </c:strCache>
            </c:strRef>
          </c:tx>
          <c:spPr>
            <a:solidFill>
              <a:schemeClr val="accent1">
                <a:shade val="82000"/>
              </a:schemeClr>
            </a:solidFill>
            <a:ln>
              <a:noFill/>
            </a:ln>
            <a:effectLst/>
          </c:spPr>
          <c:invertIfNegative val="0"/>
          <c:cat>
            <c:strRef>
              <c:f>'Two-dimensional Pivot Table'!$A$25:$A$37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'Two-dimensional Pivot Table'!$D$25:$D$37</c:f>
              <c:numCache>
                <c:formatCode>[$$-409]#,##0_ ;\-[$$-409]#,##0\ </c:formatCode>
                <c:ptCount val="12"/>
                <c:pt idx="0">
                  <c:v>9363</c:v>
                </c:pt>
                <c:pt idx="1">
                  <c:v>19306</c:v>
                </c:pt>
                <c:pt idx="2">
                  <c:v>16631</c:v>
                </c:pt>
                <c:pt idx="3">
                  <c:v>8758</c:v>
                </c:pt>
                <c:pt idx="4">
                  <c:v>23732</c:v>
                </c:pt>
                <c:pt idx="5">
                  <c:v>5712</c:v>
                </c:pt>
                <c:pt idx="6">
                  <c:v>5002</c:v>
                </c:pt>
                <c:pt idx="7">
                  <c:v>18478</c:v>
                </c:pt>
                <c:pt idx="8">
                  <c:v>7090</c:v>
                </c:pt>
                <c:pt idx="9">
                  <c:v>8160</c:v>
                </c:pt>
                <c:pt idx="10">
                  <c:v>7263</c:v>
                </c:pt>
                <c:pt idx="11">
                  <c:v>11561</c:v>
                </c:pt>
              </c:numCache>
            </c:numRef>
          </c:val>
          <c:extLst>
            <c:ext xmlns:c16="http://schemas.microsoft.com/office/drawing/2014/chart" uri="{C3380CC4-5D6E-409C-BE32-E72D297353CC}">
              <c16:uniqueId val="{00000002-2473-4A72-9C21-7CD98ACB87D1}"/>
            </c:ext>
          </c:extLst>
        </c:ser>
        <c:ser>
          <c:idx val="3"/>
          <c:order val="3"/>
          <c:tx>
            <c:strRef>
              <c:f>'Two-dimensional Pivot Table'!$E$23:$E$24</c:f>
              <c:strCache>
                <c:ptCount val="1"/>
                <c:pt idx="0">
                  <c:v>Germany</c:v>
                </c:pt>
              </c:strCache>
            </c:strRef>
          </c:tx>
          <c:spPr>
            <a:solidFill>
              <a:schemeClr val="bg2">
                <a:lumMod val="50000"/>
              </a:schemeClr>
            </a:solidFill>
            <a:ln>
              <a:noFill/>
            </a:ln>
            <a:effectLst/>
          </c:spPr>
          <c:invertIfNegative val="0"/>
          <c:cat>
            <c:strRef>
              <c:f>'Two-dimensional Pivot Table'!$A$25:$A$37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'Two-dimensional Pivot Table'!$E$25:$E$37</c:f>
              <c:numCache>
                <c:formatCode>[$$-409]#,##0_ ;\-[$$-409]#,##0\ </c:formatCode>
                <c:ptCount val="12"/>
                <c:pt idx="0">
                  <c:v>12779</c:v>
                </c:pt>
                <c:pt idx="1">
                  <c:v>6658</c:v>
                </c:pt>
                <c:pt idx="2">
                  <c:v>18597</c:v>
                </c:pt>
                <c:pt idx="3">
                  <c:v>277</c:v>
                </c:pt>
                <c:pt idx="4">
                  <c:v>37201</c:v>
                </c:pt>
                <c:pt idx="5">
                  <c:v>9630</c:v>
                </c:pt>
                <c:pt idx="6">
                  <c:v>330</c:v>
                </c:pt>
                <c:pt idx="7">
                  <c:v>13080</c:v>
                </c:pt>
                <c:pt idx="8">
                  <c:v>23086</c:v>
                </c:pt>
                <c:pt idx="9">
                  <c:v>7748</c:v>
                </c:pt>
                <c:pt idx="10">
                  <c:v>284</c:v>
                </c:pt>
                <c:pt idx="11">
                  <c:v>25498</c:v>
                </c:pt>
              </c:numCache>
            </c:numRef>
          </c:val>
          <c:extLst>
            <c:ext xmlns:c16="http://schemas.microsoft.com/office/drawing/2014/chart" uri="{C3380CC4-5D6E-409C-BE32-E72D297353CC}">
              <c16:uniqueId val="{00000003-2473-4A72-9C21-7CD98ACB87D1}"/>
            </c:ext>
          </c:extLst>
        </c:ser>
        <c:ser>
          <c:idx val="4"/>
          <c:order val="4"/>
          <c:tx>
            <c:strRef>
              <c:f>'Two-dimensional Pivot Table'!$F$23:$F$24</c:f>
              <c:strCache>
                <c:ptCount val="1"/>
                <c:pt idx="0">
                  <c:v>New Zealand</c:v>
                </c:pt>
              </c:strCache>
            </c:strRef>
          </c:tx>
          <c:spPr>
            <a:solidFill>
              <a:schemeClr val="bg2">
                <a:lumMod val="75000"/>
              </a:schemeClr>
            </a:solidFill>
            <a:ln>
              <a:noFill/>
            </a:ln>
            <a:effectLst/>
          </c:spPr>
          <c:invertIfNegative val="0"/>
          <c:cat>
            <c:strRef>
              <c:f>'Two-dimensional Pivot Table'!$A$25:$A$37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'Two-dimensional Pivot Table'!$F$25:$F$37</c:f>
              <c:numCache>
                <c:formatCode>[$$-409]#,##0_ ;\-[$$-409]#,##0\ </c:formatCode>
                <c:ptCount val="12"/>
                <c:pt idx="0">
                  <c:v>6906</c:v>
                </c:pt>
                <c:pt idx="1">
                  <c:v>1004</c:v>
                </c:pt>
                <c:pt idx="2">
                  <c:v>5820</c:v>
                </c:pt>
                <c:pt idx="3">
                  <c:v>1054</c:v>
                </c:pt>
                <c:pt idx="4">
                  <c:v>13567</c:v>
                </c:pt>
                <c:pt idx="6">
                  <c:v>12010</c:v>
                </c:pt>
                <c:pt idx="8">
                  <c:v>11254</c:v>
                </c:pt>
                <c:pt idx="9">
                  <c:v>10655</c:v>
                </c:pt>
                <c:pt idx="11">
                  <c:v>4512</c:v>
                </c:pt>
              </c:numCache>
            </c:numRef>
          </c:val>
          <c:extLst>
            <c:ext xmlns:c16="http://schemas.microsoft.com/office/drawing/2014/chart" uri="{C3380CC4-5D6E-409C-BE32-E72D297353CC}">
              <c16:uniqueId val="{00000004-2473-4A72-9C21-7CD98ACB87D1}"/>
            </c:ext>
          </c:extLst>
        </c:ser>
        <c:ser>
          <c:idx val="5"/>
          <c:order val="5"/>
          <c:tx>
            <c:strRef>
              <c:f>'Two-dimensional Pivot Table'!$G$23:$G$24</c:f>
              <c:strCache>
                <c:ptCount val="1"/>
                <c:pt idx="0">
                  <c:v>United Kingdom</c:v>
                </c:pt>
              </c:strCache>
            </c:strRef>
          </c:tx>
          <c:spPr>
            <a:solidFill>
              <a:schemeClr val="bg2">
                <a:lumMod val="90000"/>
              </a:schemeClr>
            </a:solidFill>
            <a:ln>
              <a:noFill/>
            </a:ln>
            <a:effectLst/>
          </c:spPr>
          <c:invertIfNegative val="0"/>
          <c:cat>
            <c:strRef>
              <c:f>'Two-dimensional Pivot Table'!$A$25:$A$37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'Two-dimensional Pivot Table'!$G$25:$G$37</c:f>
              <c:numCache>
                <c:formatCode>[$$-409]#,##0_ ;\-[$$-409]#,##0\ </c:formatCode>
                <c:ptCount val="12"/>
                <c:pt idx="0">
                  <c:v>15289</c:v>
                </c:pt>
                <c:pt idx="1">
                  <c:v>3559</c:v>
                </c:pt>
                <c:pt idx="2">
                  <c:v>18057</c:v>
                </c:pt>
                <c:pt idx="3">
                  <c:v>8505</c:v>
                </c:pt>
                <c:pt idx="4">
                  <c:v>39765</c:v>
                </c:pt>
                <c:pt idx="5">
                  <c:v>7231</c:v>
                </c:pt>
                <c:pt idx="6">
                  <c:v>28349</c:v>
                </c:pt>
                <c:pt idx="7">
                  <c:v>3944</c:v>
                </c:pt>
                <c:pt idx="8">
                  <c:v>14701</c:v>
                </c:pt>
                <c:pt idx="9">
                  <c:v>7171</c:v>
                </c:pt>
                <c:pt idx="10">
                  <c:v>22243</c:v>
                </c:pt>
                <c:pt idx="11">
                  <c:v>4323</c:v>
                </c:pt>
              </c:numCache>
            </c:numRef>
          </c:val>
          <c:extLst>
            <c:ext xmlns:c16="http://schemas.microsoft.com/office/drawing/2014/chart" uri="{C3380CC4-5D6E-409C-BE32-E72D297353CC}">
              <c16:uniqueId val="{00000005-2473-4A72-9C21-7CD98ACB87D1}"/>
            </c:ext>
          </c:extLst>
        </c:ser>
        <c:ser>
          <c:idx val="6"/>
          <c:order val="6"/>
          <c:tx>
            <c:strRef>
              <c:f>'Two-dimensional Pivot Table'!$H$23:$H$24</c:f>
              <c:strCache>
                <c:ptCount val="1"/>
                <c:pt idx="0">
                  <c:v>United States</c:v>
                </c:pt>
              </c:strCache>
            </c:strRef>
          </c:tx>
          <c:spPr>
            <a:solidFill>
              <a:schemeClr val="accent2">
                <a:lumMod val="20000"/>
                <a:lumOff val="80000"/>
              </a:schemeClr>
            </a:solidFill>
            <a:ln>
              <a:noFill/>
            </a:ln>
            <a:effectLst/>
          </c:spPr>
          <c:invertIfNegative val="0"/>
          <c:cat>
            <c:strRef>
              <c:f>'Two-dimensional Pivot Table'!$A$25:$A$37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'Two-dimensional Pivot Table'!$H$25:$H$37</c:f>
              <c:numCache>
                <c:formatCode>[$$-409]#,##0_ ;\-[$$-409]#,##0\ </c:formatCode>
                <c:ptCount val="12"/>
                <c:pt idx="0">
                  <c:v>17625</c:v>
                </c:pt>
                <c:pt idx="1">
                  <c:v>14547</c:v>
                </c:pt>
                <c:pt idx="2">
                  <c:v>22516</c:v>
                </c:pt>
                <c:pt idx="3">
                  <c:v>13409</c:v>
                </c:pt>
                <c:pt idx="4">
                  <c:v>58467</c:v>
                </c:pt>
                <c:pt idx="5">
                  <c:v>12674</c:v>
                </c:pt>
                <c:pt idx="6">
                  <c:v>10132</c:v>
                </c:pt>
                <c:pt idx="7">
                  <c:v>26159</c:v>
                </c:pt>
                <c:pt idx="8">
                  <c:v>33816</c:v>
                </c:pt>
                <c:pt idx="9">
                  <c:v>4603</c:v>
                </c:pt>
                <c:pt idx="10">
                  <c:v>24946</c:v>
                </c:pt>
                <c:pt idx="11">
                  <c:v>28239</c:v>
                </c:pt>
              </c:numCache>
            </c:numRef>
          </c:val>
          <c:extLst>
            <c:ext xmlns:c16="http://schemas.microsoft.com/office/drawing/2014/chart" uri="{C3380CC4-5D6E-409C-BE32-E72D297353CC}">
              <c16:uniqueId val="{00000006-2473-4A72-9C21-7CD98ACB87D1}"/>
            </c:ext>
          </c:extLst>
        </c:ser>
        <c:dLbls>
          <c:showLegendKey val="0"/>
          <c:showVal val="0"/>
          <c:showCatName val="0"/>
          <c:showSerName val="0"/>
          <c:showPercent val="0"/>
          <c:showBubbleSize val="0"/>
        </c:dLbls>
        <c:gapWidth val="150"/>
        <c:overlap val="100"/>
        <c:axId val="1309328831"/>
        <c:axId val="1309325471"/>
      </c:barChart>
      <c:catAx>
        <c:axId val="1309328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325471"/>
        <c:crosses val="autoZero"/>
        <c:auto val="1"/>
        <c:lblAlgn val="ctr"/>
        <c:lblOffset val="100"/>
        <c:noMultiLvlLbl val="0"/>
      </c:catAx>
      <c:valAx>
        <c:axId val="1309325471"/>
        <c:scaling>
          <c:orientation val="minMax"/>
          <c:max val="205000"/>
          <c:min val="1"/>
        </c:scaling>
        <c:delete val="0"/>
        <c:axPos val="l"/>
        <c:numFmt formatCode="[$$-409]#,##0_ ;\-[$$-409]#,##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328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[Excel_CapstoneProject_BettyBlankson1.xlsx]Two-dimensional Pivot Table!CatVsMon</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Amount</a:t>
            </a:r>
            <a:r>
              <a:rPr lang="en-US" baseline="0"/>
              <a:t> Of Each Category By Month</a:t>
            </a:r>
            <a:endParaRPr lang="en-US"/>
          </a:p>
        </c:rich>
      </c:tx>
      <c:overlay val="0"/>
      <c:spPr>
        <a:solidFill>
          <a:schemeClr val="accent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layout>
            <c:manualLayout>
              <c:x val="0"/>
              <c:y val="6.518960035951808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dLbl>
          <c:idx val="0"/>
          <c:layout>
            <c:manualLayout>
              <c:x val="0"/>
              <c:y val="6.518960035951808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dLbl>
          <c:idx val="0"/>
          <c:layout>
            <c:manualLayout>
              <c:x val="0"/>
              <c:y val="6.518960035951808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hade val="40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7.5252753837683442E-2"/>
                  <c:h val="5.5859701575030708E-2"/>
                </c:manualLayout>
              </c15:layout>
            </c:ext>
          </c:extLst>
        </c:dLbl>
      </c:pivotFmt>
    </c:pivotFmts>
    <c:plotArea>
      <c:layout>
        <c:manualLayout>
          <c:layoutTarget val="inner"/>
          <c:xMode val="edge"/>
          <c:yMode val="edge"/>
          <c:x val="2.2797711677650476E-2"/>
          <c:y val="9.2019975529667453E-2"/>
          <c:w val="0.95440457664469902"/>
          <c:h val="0.80327828366034193"/>
        </c:manualLayout>
      </c:layout>
      <c:barChart>
        <c:barDir val="col"/>
        <c:grouping val="clustered"/>
        <c:varyColors val="0"/>
        <c:ser>
          <c:idx val="0"/>
          <c:order val="0"/>
          <c:tx>
            <c:strRef>
              <c:f>'Two-dimensional Pivot Table'!$B$2:$B$3</c:f>
              <c:strCache>
                <c:ptCount val="1"/>
                <c:pt idx="0">
                  <c:v>Jan</c:v>
                </c:pt>
              </c:strCache>
            </c:strRef>
          </c:tx>
          <c:spPr>
            <a:solidFill>
              <a:schemeClr val="accent1">
                <a:shade val="40000"/>
              </a:schemeClr>
            </a:solidFill>
            <a:ln>
              <a:noFill/>
            </a:ln>
            <a:effectLst/>
          </c:spPr>
          <c:invertIfNegative val="0"/>
          <c:dPt>
            <c:idx val="1"/>
            <c:invertIfNegative val="0"/>
            <c:bubble3D val="0"/>
            <c:spPr>
              <a:solidFill>
                <a:schemeClr val="accent1">
                  <a:shade val="40000"/>
                </a:schemeClr>
              </a:solidFill>
              <a:ln>
                <a:noFill/>
              </a:ln>
              <a:effectLst/>
            </c:spPr>
            <c:extLst>
              <c:ext xmlns:c16="http://schemas.microsoft.com/office/drawing/2014/chart" uri="{C3380CC4-5D6E-409C-BE32-E72D297353CC}">
                <c16:uniqueId val="{00000000-09FD-4D5A-B3A7-F42EF5055337}"/>
              </c:ext>
            </c:extLst>
          </c:dPt>
          <c:dLbls>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7.5252753837683442E-2"/>
                      <c:h val="5.5859701575030708E-2"/>
                    </c:manualLayout>
                  </c15:layout>
                </c:ext>
                <c:ext xmlns:c16="http://schemas.microsoft.com/office/drawing/2014/chart" uri="{C3380CC4-5D6E-409C-BE32-E72D297353CC}">
                  <c16:uniqueId val="{00000000-09FD-4D5A-B3A7-F42EF505533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Table'!$A$4:$A$6</c:f>
              <c:strCache>
                <c:ptCount val="2"/>
                <c:pt idx="0">
                  <c:v>Fruit</c:v>
                </c:pt>
                <c:pt idx="1">
                  <c:v>Vegetables</c:v>
                </c:pt>
              </c:strCache>
            </c:strRef>
          </c:cat>
          <c:val>
            <c:numRef>
              <c:f>'Two-dimensional Pivot Table'!$B$4:$B$6</c:f>
              <c:numCache>
                <c:formatCode>General</c:formatCode>
                <c:ptCount val="2"/>
                <c:pt idx="0">
                  <c:v>50132</c:v>
                </c:pt>
                <c:pt idx="1">
                  <c:v>39531</c:v>
                </c:pt>
              </c:numCache>
            </c:numRef>
          </c:val>
          <c:extLst>
            <c:ext xmlns:c16="http://schemas.microsoft.com/office/drawing/2014/chart" uri="{C3380CC4-5D6E-409C-BE32-E72D297353CC}">
              <c16:uniqueId val="{00000000-6636-432A-8961-59231A388F70}"/>
            </c:ext>
          </c:extLst>
        </c:ser>
        <c:ser>
          <c:idx val="1"/>
          <c:order val="1"/>
          <c:tx>
            <c:strRef>
              <c:f>'Two-dimensional Pivot Table'!$C$2:$C$3</c:f>
              <c:strCache>
                <c:ptCount val="1"/>
                <c:pt idx="0">
                  <c:v>Feb</c:v>
                </c:pt>
              </c:strCache>
            </c:strRef>
          </c:tx>
          <c:spPr>
            <a:solidFill>
              <a:schemeClr val="accent1">
                <a:shade val="5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Table'!$A$4:$A$6</c:f>
              <c:strCache>
                <c:ptCount val="2"/>
                <c:pt idx="0">
                  <c:v>Fruit</c:v>
                </c:pt>
                <c:pt idx="1">
                  <c:v>Vegetables</c:v>
                </c:pt>
              </c:strCache>
            </c:strRef>
          </c:cat>
          <c:val>
            <c:numRef>
              <c:f>'Two-dimensional Pivot Table'!$C$4:$C$6</c:f>
              <c:numCache>
                <c:formatCode>General</c:formatCode>
                <c:ptCount val="2"/>
                <c:pt idx="0">
                  <c:v>40228</c:v>
                </c:pt>
                <c:pt idx="1">
                  <c:v>22534</c:v>
                </c:pt>
              </c:numCache>
            </c:numRef>
          </c:val>
          <c:extLst>
            <c:ext xmlns:c16="http://schemas.microsoft.com/office/drawing/2014/chart" uri="{C3380CC4-5D6E-409C-BE32-E72D297353CC}">
              <c16:uniqueId val="{00000001-6636-432A-8961-59231A388F70}"/>
            </c:ext>
          </c:extLst>
        </c:ser>
        <c:ser>
          <c:idx val="2"/>
          <c:order val="2"/>
          <c:tx>
            <c:strRef>
              <c:f>'Two-dimensional Pivot Table'!$D$2:$D$3</c:f>
              <c:strCache>
                <c:ptCount val="1"/>
                <c:pt idx="0">
                  <c:v>Mar</c:v>
                </c:pt>
              </c:strCache>
            </c:strRef>
          </c:tx>
          <c:spPr>
            <a:solidFill>
              <a:schemeClr val="accent1">
                <a:shade val="6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Table'!$A$4:$A$6</c:f>
              <c:strCache>
                <c:ptCount val="2"/>
                <c:pt idx="0">
                  <c:v>Fruit</c:v>
                </c:pt>
                <c:pt idx="1">
                  <c:v>Vegetables</c:v>
                </c:pt>
              </c:strCache>
            </c:strRef>
          </c:cat>
          <c:val>
            <c:numRef>
              <c:f>'Two-dimensional Pivot Table'!$D$4:$D$6</c:f>
              <c:numCache>
                <c:formatCode>_-* #,##0_-;\-* #,##0_-;_-* "-"??_-;_-@_-</c:formatCode>
                <c:ptCount val="2"/>
                <c:pt idx="0">
                  <c:v>71458</c:v>
                </c:pt>
                <c:pt idx="1">
                  <c:v>33108</c:v>
                </c:pt>
              </c:numCache>
            </c:numRef>
          </c:val>
          <c:extLst>
            <c:ext xmlns:c16="http://schemas.microsoft.com/office/drawing/2014/chart" uri="{C3380CC4-5D6E-409C-BE32-E72D297353CC}">
              <c16:uniqueId val="{00000002-6636-432A-8961-59231A388F70}"/>
            </c:ext>
          </c:extLst>
        </c:ser>
        <c:ser>
          <c:idx val="3"/>
          <c:order val="3"/>
          <c:tx>
            <c:strRef>
              <c:f>'Two-dimensional Pivot Table'!$E$2:$E$3</c:f>
              <c:strCache>
                <c:ptCount val="1"/>
                <c:pt idx="0">
                  <c:v>Apr</c:v>
                </c:pt>
              </c:strCache>
            </c:strRef>
          </c:tx>
          <c:spPr>
            <a:solidFill>
              <a:schemeClr val="accent1">
                <a:shade val="7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Table'!$A$4:$A$6</c:f>
              <c:strCache>
                <c:ptCount val="2"/>
                <c:pt idx="0">
                  <c:v>Fruit</c:v>
                </c:pt>
                <c:pt idx="1">
                  <c:v>Vegetables</c:v>
                </c:pt>
              </c:strCache>
            </c:strRef>
          </c:cat>
          <c:val>
            <c:numRef>
              <c:f>'Two-dimensional Pivot Table'!$E$4:$E$6</c:f>
              <c:numCache>
                <c:formatCode>_-* #,##0_-;\-* #,##0_-;_-* "-"??_-;_-@_-</c:formatCode>
                <c:ptCount val="2"/>
                <c:pt idx="0">
                  <c:v>31700</c:v>
                </c:pt>
                <c:pt idx="1">
                  <c:v>17774</c:v>
                </c:pt>
              </c:numCache>
            </c:numRef>
          </c:val>
          <c:extLst>
            <c:ext xmlns:c16="http://schemas.microsoft.com/office/drawing/2014/chart" uri="{C3380CC4-5D6E-409C-BE32-E72D297353CC}">
              <c16:uniqueId val="{00000003-6636-432A-8961-59231A388F70}"/>
            </c:ext>
          </c:extLst>
        </c:ser>
        <c:ser>
          <c:idx val="4"/>
          <c:order val="4"/>
          <c:tx>
            <c:strRef>
              <c:f>'Two-dimensional Pivot Table'!$F$2:$F$3</c:f>
              <c:strCache>
                <c:ptCount val="1"/>
                <c:pt idx="0">
                  <c:v>May</c:v>
                </c:pt>
              </c:strCache>
            </c:strRef>
          </c:tx>
          <c:spPr>
            <a:solidFill>
              <a:schemeClr val="accent1">
                <a:shade val="8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Table'!$A$4:$A$6</c:f>
              <c:strCache>
                <c:ptCount val="2"/>
                <c:pt idx="0">
                  <c:v>Fruit</c:v>
                </c:pt>
                <c:pt idx="1">
                  <c:v>Vegetables</c:v>
                </c:pt>
              </c:strCache>
            </c:strRef>
          </c:cat>
          <c:val>
            <c:numRef>
              <c:f>'Two-dimensional Pivot Table'!$F$4:$F$6</c:f>
              <c:numCache>
                <c:formatCode>_-* #,##0_-;\-* #,##0_-;_-* "-"??_-;_-@_-</c:formatCode>
                <c:ptCount val="2"/>
                <c:pt idx="0">
                  <c:v>149252</c:v>
                </c:pt>
                <c:pt idx="1">
                  <c:v>54087</c:v>
                </c:pt>
              </c:numCache>
            </c:numRef>
          </c:val>
          <c:extLst>
            <c:ext xmlns:c16="http://schemas.microsoft.com/office/drawing/2014/chart" uri="{C3380CC4-5D6E-409C-BE32-E72D297353CC}">
              <c16:uniqueId val="{00000005-6636-432A-8961-59231A388F70}"/>
            </c:ext>
          </c:extLst>
        </c:ser>
        <c:ser>
          <c:idx val="5"/>
          <c:order val="5"/>
          <c:tx>
            <c:strRef>
              <c:f>'Two-dimensional Pivot Table'!$G$2:$G$3</c:f>
              <c:strCache>
                <c:ptCount val="1"/>
                <c:pt idx="0">
                  <c:v>Jun</c:v>
                </c:pt>
              </c:strCache>
            </c:strRef>
          </c:tx>
          <c:spPr>
            <a:solidFill>
              <a:schemeClr val="accent1">
                <a:shade val="9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Table'!$A$4:$A$6</c:f>
              <c:strCache>
                <c:ptCount val="2"/>
                <c:pt idx="0">
                  <c:v>Fruit</c:v>
                </c:pt>
                <c:pt idx="1">
                  <c:v>Vegetables</c:v>
                </c:pt>
              </c:strCache>
            </c:strRef>
          </c:cat>
          <c:val>
            <c:numRef>
              <c:f>'Two-dimensional Pivot Table'!$G$4:$G$6</c:f>
              <c:numCache>
                <c:formatCode>_-* #,##0_-;\-* #,##0_-;_-* "-"??_-;_-@_-</c:formatCode>
                <c:ptCount val="2"/>
                <c:pt idx="0">
                  <c:v>25848</c:v>
                </c:pt>
                <c:pt idx="1">
                  <c:v>25752</c:v>
                </c:pt>
              </c:numCache>
            </c:numRef>
          </c:val>
          <c:extLst>
            <c:ext xmlns:c16="http://schemas.microsoft.com/office/drawing/2014/chart" uri="{C3380CC4-5D6E-409C-BE32-E72D297353CC}">
              <c16:uniqueId val="{00000006-6636-432A-8961-59231A388F70}"/>
            </c:ext>
          </c:extLst>
        </c:ser>
        <c:ser>
          <c:idx val="6"/>
          <c:order val="6"/>
          <c:tx>
            <c:strRef>
              <c:f>'Two-dimensional Pivot Table'!$H$2:$H$3</c:f>
              <c:strCache>
                <c:ptCount val="1"/>
                <c:pt idx="0">
                  <c:v>Jul</c:v>
                </c:pt>
              </c:strCache>
            </c:strRef>
          </c:tx>
          <c:spPr>
            <a:solidFill>
              <a:schemeClr val="accent1">
                <a:tint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Table'!$A$4:$A$6</c:f>
              <c:strCache>
                <c:ptCount val="2"/>
                <c:pt idx="0">
                  <c:v>Fruit</c:v>
                </c:pt>
                <c:pt idx="1">
                  <c:v>Vegetables</c:v>
                </c:pt>
              </c:strCache>
            </c:strRef>
          </c:cat>
          <c:val>
            <c:numRef>
              <c:f>'Two-dimensional Pivot Table'!$H$4:$H$6</c:f>
              <c:numCache>
                <c:formatCode>_-* #,##0_-;\-* #,##0_-;_-* "-"??_-;_-@_-</c:formatCode>
                <c:ptCount val="2"/>
                <c:pt idx="0">
                  <c:v>53398</c:v>
                </c:pt>
                <c:pt idx="1">
                  <c:v>27337</c:v>
                </c:pt>
              </c:numCache>
            </c:numRef>
          </c:val>
          <c:extLst>
            <c:ext xmlns:c16="http://schemas.microsoft.com/office/drawing/2014/chart" uri="{C3380CC4-5D6E-409C-BE32-E72D297353CC}">
              <c16:uniqueId val="{00000007-6636-432A-8961-59231A388F70}"/>
            </c:ext>
          </c:extLst>
        </c:ser>
        <c:ser>
          <c:idx val="7"/>
          <c:order val="7"/>
          <c:tx>
            <c:strRef>
              <c:f>'Two-dimensional Pivot Table'!$I$2:$I$3</c:f>
              <c:strCache>
                <c:ptCount val="1"/>
                <c:pt idx="0">
                  <c:v>Aug</c:v>
                </c:pt>
              </c:strCache>
            </c:strRef>
          </c:tx>
          <c:spPr>
            <a:solidFill>
              <a:schemeClr val="accent1">
                <a:tint val="8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Table'!$A$4:$A$6</c:f>
              <c:strCache>
                <c:ptCount val="2"/>
                <c:pt idx="0">
                  <c:v>Fruit</c:v>
                </c:pt>
                <c:pt idx="1">
                  <c:v>Vegetables</c:v>
                </c:pt>
              </c:strCache>
            </c:strRef>
          </c:cat>
          <c:val>
            <c:numRef>
              <c:f>'Two-dimensional Pivot Table'!$I$4:$I$6</c:f>
              <c:numCache>
                <c:formatCode>_-* #,##0_-;\-* #,##0_-;_-* "-"??_-;_-@_-</c:formatCode>
                <c:ptCount val="2"/>
                <c:pt idx="0">
                  <c:v>33450</c:v>
                </c:pt>
                <c:pt idx="1">
                  <c:v>35544</c:v>
                </c:pt>
              </c:numCache>
            </c:numRef>
          </c:val>
          <c:extLst>
            <c:ext xmlns:c16="http://schemas.microsoft.com/office/drawing/2014/chart" uri="{C3380CC4-5D6E-409C-BE32-E72D297353CC}">
              <c16:uniqueId val="{00000008-6636-432A-8961-59231A388F70}"/>
            </c:ext>
          </c:extLst>
        </c:ser>
        <c:ser>
          <c:idx val="8"/>
          <c:order val="8"/>
          <c:tx>
            <c:strRef>
              <c:f>'Two-dimensional Pivot Table'!$J$2:$J$3</c:f>
              <c:strCache>
                <c:ptCount val="1"/>
                <c:pt idx="0">
                  <c:v>Sep</c:v>
                </c:pt>
              </c:strCache>
            </c:strRef>
          </c:tx>
          <c:spPr>
            <a:solidFill>
              <a:schemeClr val="accent1">
                <a:tint val="7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Table'!$A$4:$A$6</c:f>
              <c:strCache>
                <c:ptCount val="2"/>
                <c:pt idx="0">
                  <c:v>Fruit</c:v>
                </c:pt>
                <c:pt idx="1">
                  <c:v>Vegetables</c:v>
                </c:pt>
              </c:strCache>
            </c:strRef>
          </c:cat>
          <c:val>
            <c:numRef>
              <c:f>'Two-dimensional Pivot Table'!$J$4:$J$6</c:f>
              <c:numCache>
                <c:formatCode>_-* #,##0_-;\-* #,##0_-;_-* "-"??_-;_-@_-</c:formatCode>
                <c:ptCount val="2"/>
                <c:pt idx="0">
                  <c:v>75895</c:v>
                </c:pt>
                <c:pt idx="1">
                  <c:v>26538</c:v>
                </c:pt>
              </c:numCache>
            </c:numRef>
          </c:val>
          <c:extLst>
            <c:ext xmlns:c16="http://schemas.microsoft.com/office/drawing/2014/chart" uri="{C3380CC4-5D6E-409C-BE32-E72D297353CC}">
              <c16:uniqueId val="{00000009-6636-432A-8961-59231A388F70}"/>
            </c:ext>
          </c:extLst>
        </c:ser>
        <c:ser>
          <c:idx val="9"/>
          <c:order val="9"/>
          <c:tx>
            <c:strRef>
              <c:f>'Two-dimensional Pivot Table'!$K$2:$K$3</c:f>
              <c:strCache>
                <c:ptCount val="1"/>
                <c:pt idx="0">
                  <c:v>Oct</c:v>
                </c:pt>
              </c:strCache>
            </c:strRef>
          </c:tx>
          <c:spPr>
            <a:solidFill>
              <a:schemeClr val="accent1">
                <a:tint val="6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Table'!$A$4:$A$6</c:f>
              <c:strCache>
                <c:ptCount val="2"/>
                <c:pt idx="0">
                  <c:v>Fruit</c:v>
                </c:pt>
                <c:pt idx="1">
                  <c:v>Vegetables</c:v>
                </c:pt>
              </c:strCache>
            </c:strRef>
          </c:cat>
          <c:val>
            <c:numRef>
              <c:f>'Two-dimensional Pivot Table'!$K$4:$K$6</c:f>
              <c:numCache>
                <c:formatCode>_-* #,##0_-;\-* #,##0_-;_-* "-"??_-;_-@_-</c:formatCode>
                <c:ptCount val="2"/>
                <c:pt idx="0">
                  <c:v>37651</c:v>
                </c:pt>
                <c:pt idx="1">
                  <c:v>14964</c:v>
                </c:pt>
              </c:numCache>
            </c:numRef>
          </c:val>
          <c:extLst>
            <c:ext xmlns:c16="http://schemas.microsoft.com/office/drawing/2014/chart" uri="{C3380CC4-5D6E-409C-BE32-E72D297353CC}">
              <c16:uniqueId val="{0000000A-6636-432A-8961-59231A388F70}"/>
            </c:ext>
          </c:extLst>
        </c:ser>
        <c:ser>
          <c:idx val="10"/>
          <c:order val="10"/>
          <c:tx>
            <c:strRef>
              <c:f>'Two-dimensional Pivot Table'!$L$2:$L$3</c:f>
              <c:strCache>
                <c:ptCount val="1"/>
                <c:pt idx="0">
                  <c:v>Nov</c:v>
                </c:pt>
              </c:strCache>
            </c:strRef>
          </c:tx>
          <c:spPr>
            <a:solidFill>
              <a:schemeClr val="accent1">
                <a:tint val="5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Table'!$A$4:$A$6</c:f>
              <c:strCache>
                <c:ptCount val="2"/>
                <c:pt idx="0">
                  <c:v>Fruit</c:v>
                </c:pt>
                <c:pt idx="1">
                  <c:v>Vegetables</c:v>
                </c:pt>
              </c:strCache>
            </c:strRef>
          </c:cat>
          <c:val>
            <c:numRef>
              <c:f>'Two-dimensional Pivot Table'!$L$4:$L$6</c:f>
              <c:numCache>
                <c:formatCode>_-* #,##0_-;\-* #,##0_-;_-* "-"??_-;_-@_-</c:formatCode>
                <c:ptCount val="2"/>
                <c:pt idx="0">
                  <c:v>65599</c:v>
                </c:pt>
                <c:pt idx="1">
                  <c:v>8141</c:v>
                </c:pt>
              </c:numCache>
            </c:numRef>
          </c:val>
          <c:extLst>
            <c:ext xmlns:c16="http://schemas.microsoft.com/office/drawing/2014/chart" uri="{C3380CC4-5D6E-409C-BE32-E72D297353CC}">
              <c16:uniqueId val="{0000000B-6636-432A-8961-59231A388F70}"/>
            </c:ext>
          </c:extLst>
        </c:ser>
        <c:ser>
          <c:idx val="11"/>
          <c:order val="11"/>
          <c:tx>
            <c:strRef>
              <c:f>'Two-dimensional Pivot Table'!$M$2:$M$3</c:f>
              <c:strCache>
                <c:ptCount val="1"/>
                <c:pt idx="0">
                  <c:v>Dec</c:v>
                </c:pt>
              </c:strCache>
            </c:strRef>
          </c:tx>
          <c:spPr>
            <a:solidFill>
              <a:schemeClr val="accent1">
                <a:tint val="4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Table'!$A$4:$A$6</c:f>
              <c:strCache>
                <c:ptCount val="2"/>
                <c:pt idx="0">
                  <c:v>Fruit</c:v>
                </c:pt>
                <c:pt idx="1">
                  <c:v>Vegetables</c:v>
                </c:pt>
              </c:strCache>
            </c:strRef>
          </c:cat>
          <c:val>
            <c:numRef>
              <c:f>'Two-dimensional Pivot Table'!$M$4:$M$6</c:f>
              <c:numCache>
                <c:formatCode>_-* #,##0_-;\-* #,##0_-;_-* "-"??_-;_-@_-</c:formatCode>
                <c:ptCount val="2"/>
                <c:pt idx="0">
                  <c:v>58458</c:v>
                </c:pt>
                <c:pt idx="1">
                  <c:v>31355</c:v>
                </c:pt>
              </c:numCache>
            </c:numRef>
          </c:val>
          <c:extLst>
            <c:ext xmlns:c16="http://schemas.microsoft.com/office/drawing/2014/chart" uri="{C3380CC4-5D6E-409C-BE32-E72D297353CC}">
              <c16:uniqueId val="{0000000C-6636-432A-8961-59231A388F70}"/>
            </c:ext>
          </c:extLst>
        </c:ser>
        <c:dLbls>
          <c:showLegendKey val="0"/>
          <c:showVal val="0"/>
          <c:showCatName val="0"/>
          <c:showSerName val="0"/>
          <c:showPercent val="0"/>
          <c:showBubbleSize val="0"/>
        </c:dLbls>
        <c:gapWidth val="151"/>
        <c:overlap val="-27"/>
        <c:axId val="1013523712"/>
        <c:axId val="1013535712"/>
      </c:barChart>
      <c:catAx>
        <c:axId val="10135237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535712"/>
        <c:crosses val="autoZero"/>
        <c:auto val="0"/>
        <c:lblAlgn val="ctr"/>
        <c:lblOffset val="100"/>
        <c:noMultiLvlLbl val="0"/>
      </c:catAx>
      <c:valAx>
        <c:axId val="1013535712"/>
        <c:scaling>
          <c:orientation val="minMax"/>
          <c:max val="150000"/>
          <c:min val="0"/>
        </c:scaling>
        <c:delete val="1"/>
        <c:axPos val="l"/>
        <c:numFmt formatCode="General" sourceLinked="0"/>
        <c:majorTickMark val="out"/>
        <c:minorTickMark val="none"/>
        <c:tickLblPos val="nextTo"/>
        <c:crossAx val="101352371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[Excel_CapstoneProject_BettyBlankson1.xlsx]One-dimensional Pivot Table!Cat</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Amount By</a:t>
            </a:r>
            <a:r>
              <a:rPr lang="en-US" baseline="0"/>
              <a:t> Categories</a:t>
            </a:r>
            <a:endParaRPr lang="en-US"/>
          </a:p>
        </c:rich>
      </c:tx>
      <c:overlay val="0"/>
      <c:spPr>
        <a:solidFill>
          <a:schemeClr val="accent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28246586909168142"/>
          <c:y val="0.20289034086436275"/>
          <c:w val="0.45297890484601167"/>
          <c:h val="0.73754957341488181"/>
        </c:manualLayout>
      </c:layout>
      <c:doughnutChart>
        <c:varyColors val="1"/>
        <c:ser>
          <c:idx val="0"/>
          <c:order val="0"/>
          <c:tx>
            <c:strRef>
              <c:f>'One-dimensional Pivot Table'!$B$1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E5C-4BE9-93C0-0DC1AB0297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E5C-4BE9-93C0-0DC1AB02970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'One-dimensional Pivot Table'!$A$2:$A$4</c:f>
              <c:strCache>
                <c:ptCount val="2"/>
                <c:pt idx="0">
                  <c:v>Fruit</c:v>
                </c:pt>
                <c:pt idx="1">
                  <c:v>Vegetables</c:v>
                </c:pt>
              </c:strCache>
            </c:strRef>
          </c:cat>
          <c:val>
            <c:numRef>
              <c:f>'One-dimensional Pivot Table'!$B$2:$B$4</c:f>
              <c:numCache>
                <c:formatCode>[$$-409]#,##0_ ;\-[$$-409]#,##0\ </c:formatCode>
                <c:ptCount val="2"/>
                <c:pt idx="0">
                  <c:v>693069</c:v>
                </c:pt>
                <c:pt idx="1">
                  <c:v>336665</c:v>
                </c:pt>
              </c:numCache>
            </c:numRef>
          </c:val>
          <c:extLst>
            <c:ext xmlns:c16="http://schemas.microsoft.com/office/drawing/2014/chart" uri="{C3380CC4-5D6E-409C-BE32-E72D297353CC}">
              <c16:uniqueId val="{00000004-3E5C-4BE9-93C0-0DC1AB029700}"/>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[Excel_CapstoneProject_BettyBlankson1.xlsx]Two-dimensional Pivot Table!ConVsCat</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Amount</a:t>
            </a:r>
            <a:r>
              <a:rPr lang="en-US" baseline="0"/>
              <a:t> for Countries By Categories</a:t>
            </a:r>
            <a:endParaRPr lang="en-US"/>
          </a:p>
        </c:rich>
      </c:tx>
      <c:overlay val="0"/>
      <c:spPr>
        <a:solidFill>
          <a:schemeClr val="accent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b" anchorCtr="0">
              <a:spAutoFit/>
            </a:bodyPr>
            <a:lstStyle/>
            <a:p>
              <a:pPr>
                <a:defRPr sz="900" b="0"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b" anchorCtr="0">
              <a:spAutoFit/>
            </a:bodyPr>
            <a:lstStyle/>
            <a:p>
              <a:pPr>
                <a:defRPr sz="900" b="0"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b" anchorCtr="0">
              <a:spAutoFit/>
            </a:bodyPr>
            <a:lstStyle/>
            <a:p>
              <a:pPr>
                <a:defRPr sz="900" b="0"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02816985985313"/>
          <c:y val="0.14015509336002571"/>
          <c:w val="0.71799808291317213"/>
          <c:h val="0.76304371453750952"/>
        </c:manualLayout>
      </c:layout>
      <c:barChart>
        <c:barDir val="col"/>
        <c:grouping val="percentStacked"/>
        <c:varyColors val="0"/>
        <c:ser>
          <c:idx val="0"/>
          <c:order val="0"/>
          <c:tx>
            <c:strRef>
              <c:f>'Two-dimensional Pivot Table'!$R$1:$R$2</c:f>
              <c:strCache>
                <c:ptCount val="1"/>
                <c:pt idx="0">
                  <c:v>Fruit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Table'!$Q$3:$Q$10</c:f>
              <c:strCache>
                <c:ptCount val="7"/>
                <c:pt idx="0">
                  <c:v>Australia</c:v>
                </c:pt>
                <c:pt idx="1">
                  <c:v>Canada</c:v>
                </c:pt>
                <c:pt idx="2">
                  <c:v>France</c:v>
                </c:pt>
                <c:pt idx="3">
                  <c:v>Germany</c:v>
                </c:pt>
                <c:pt idx="4">
                  <c:v>New Zealand</c:v>
                </c:pt>
                <c:pt idx="5">
                  <c:v>United Kingdom</c:v>
                </c:pt>
                <c:pt idx="6">
                  <c:v>United States</c:v>
                </c:pt>
              </c:strCache>
            </c:strRef>
          </c:cat>
          <c:val>
            <c:numRef>
              <c:f>'Two-dimensional Pivot Table'!$R$3:$R$10</c:f>
              <c:numCache>
                <c:formatCode>[$$-409]#,##0_ ;\-[$$-409]#,##0\ </c:formatCode>
                <c:ptCount val="7"/>
                <c:pt idx="0">
                  <c:v>91221</c:v>
                </c:pt>
                <c:pt idx="1">
                  <c:v>82338</c:v>
                </c:pt>
                <c:pt idx="2">
                  <c:v>125931</c:v>
                </c:pt>
                <c:pt idx="3">
                  <c:v>66430</c:v>
                </c:pt>
                <c:pt idx="4">
                  <c:v>62392</c:v>
                </c:pt>
                <c:pt idx="5">
                  <c:v>87786</c:v>
                </c:pt>
                <c:pt idx="6">
                  <c:v>176971</c:v>
                </c:pt>
              </c:numCache>
            </c:numRef>
          </c:val>
          <c:extLst>
            <c:ext xmlns:c16="http://schemas.microsoft.com/office/drawing/2014/chart" uri="{C3380CC4-5D6E-409C-BE32-E72D297353CC}">
              <c16:uniqueId val="{00000000-E061-439C-89CD-4B7D8D7397B8}"/>
            </c:ext>
          </c:extLst>
        </c:ser>
        <c:ser>
          <c:idx val="1"/>
          <c:order val="1"/>
          <c:tx>
            <c:strRef>
              <c:f>'Two-dimensional Pivot Table'!$S$1:$S$2</c:f>
              <c:strCache>
                <c:ptCount val="1"/>
                <c:pt idx="0">
                  <c:v>Vegetables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'Two-dimensional Pivot Table'!$Q$3:$Q$10</c:f>
              <c:strCache>
                <c:ptCount val="7"/>
                <c:pt idx="0">
                  <c:v>Australia</c:v>
                </c:pt>
                <c:pt idx="1">
                  <c:v>Canada</c:v>
                </c:pt>
                <c:pt idx="2">
                  <c:v>France</c:v>
                </c:pt>
                <c:pt idx="3">
                  <c:v>Germany</c:v>
                </c:pt>
                <c:pt idx="4">
                  <c:v>New Zealand</c:v>
                </c:pt>
                <c:pt idx="5">
                  <c:v>United Kingdom</c:v>
                </c:pt>
                <c:pt idx="6">
                  <c:v>United States</c:v>
                </c:pt>
              </c:strCache>
            </c:strRef>
          </c:cat>
          <c:val>
            <c:numRef>
              <c:f>'Two-dimensional Pivot Table'!$S$3:$S$10</c:f>
              <c:numCache>
                <c:formatCode>[$$-409]#,##0_ ;\-[$$-409]#,##0\ </c:formatCode>
                <c:ptCount val="7"/>
                <c:pt idx="0">
                  <c:v>40492</c:v>
                </c:pt>
                <c:pt idx="1">
                  <c:v>12407</c:v>
                </c:pt>
                <c:pt idx="2">
                  <c:v>15125</c:v>
                </c:pt>
                <c:pt idx="3">
                  <c:v>88738</c:v>
                </c:pt>
                <c:pt idx="4">
                  <c:v>4390</c:v>
                </c:pt>
                <c:pt idx="5">
                  <c:v>85351</c:v>
                </c:pt>
                <c:pt idx="6">
                  <c:v>90162</c:v>
                </c:pt>
              </c:numCache>
            </c:numRef>
          </c:val>
          <c:extLst>
            <c:ext xmlns:c16="http://schemas.microsoft.com/office/drawing/2014/chart" uri="{C3380CC4-5D6E-409C-BE32-E72D297353CC}">
              <c16:uniqueId val="{00000001-D1BB-4E35-ABC5-81D6B697BD19}"/>
            </c:ext>
          </c:extLst>
        </c:ser>
        <c:dLbls>
          <c:dLblPos val="ctr"/>
          <c:showLegendKey val="0"/>
          <c:showVal val="1"/>
          <c:showCatName val="0"/>
          <c:showSerName val="0"/>
          <c:showPercent val="0"/>
          <c:showBubbleSize val="0"/>
        </c:dLbls>
        <c:gapWidth val="18"/>
        <c:overlap val="100"/>
        <c:axId val="1447425055"/>
        <c:axId val="1447429855"/>
      </c:barChart>
      <c:catAx>
        <c:axId val="1447425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429855"/>
        <c:crosses val="autoZero"/>
        <c:auto val="1"/>
        <c:lblAlgn val="ctr"/>
        <c:lblOffset val="100"/>
        <c:noMultiLvlLbl val="0"/>
      </c:catAx>
      <c:valAx>
        <c:axId val="1447429855"/>
        <c:scaling>
          <c:orientation val="minMax"/>
        </c:scaling>
        <c:delete val="1"/>
        <c:axPos val="l"/>
        <c:numFmt formatCode="0%" sourceLinked="1"/>
        <c:majorTickMark val="none"/>
        <c:minorTickMark val="none"/>
        <c:tickLblPos val="nextTo"/>
        <c:crossAx val="1447425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[Excel_CapstoneProject_BettyBlankson1.xlsx]Charts1!PivotTable15</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Total Sales made to each Country</a:t>
            </a:r>
          </a:p>
        </c:rich>
      </c:tx>
      <c:overlay val="0"/>
      <c:spPr>
        <a:solidFill>
          <a:schemeClr val="bg2"/>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Charts1!$B$19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Charts1!$A$20:$A$27</c:f>
              <c:strCache>
                <c:ptCount val="7"/>
                <c:pt idx="0">
                  <c:v>United States</c:v>
                </c:pt>
                <c:pt idx="1">
                  <c:v>United Kingdom</c:v>
                </c:pt>
                <c:pt idx="2">
                  <c:v>Germany</c:v>
                </c:pt>
                <c:pt idx="3">
                  <c:v>France</c:v>
                </c:pt>
                <c:pt idx="4">
                  <c:v>Australia</c:v>
                </c:pt>
                <c:pt idx="5">
                  <c:v>Canada</c:v>
                </c:pt>
                <c:pt idx="6">
                  <c:v>New Zealand</c:v>
                </c:pt>
              </c:strCache>
            </c:strRef>
          </c:cat>
          <c:val>
            <c:numRef>
              <c:f>Charts1!$B$20:$B$27</c:f>
              <c:numCache>
                <c:formatCode>_-* #,##0_-;\-* #,##0_-;_-* "-"??_-;_-@_-</c:formatCode>
                <c:ptCount val="7"/>
                <c:pt idx="0">
                  <c:v>267133</c:v>
                </c:pt>
                <c:pt idx="1">
                  <c:v>173137</c:v>
                </c:pt>
                <c:pt idx="2">
                  <c:v>155168</c:v>
                </c:pt>
                <c:pt idx="3">
                  <c:v>141056</c:v>
                </c:pt>
                <c:pt idx="4">
                  <c:v>131713</c:v>
                </c:pt>
                <c:pt idx="5">
                  <c:v>94745</c:v>
                </c:pt>
                <c:pt idx="6">
                  <c:v>66782</c:v>
                </c:pt>
              </c:numCache>
            </c:numRef>
          </c:val>
          <c:extLst>
            <c:ext xmlns:c16="http://schemas.microsoft.com/office/drawing/2014/chart" uri="{C3380CC4-5D6E-409C-BE32-E72D297353CC}">
              <c16:uniqueId val="{00000000-96F3-48EE-92CD-659CA5561188}"/>
            </c:ext>
          </c:extLst>
        </c:ser>
        <c:dLbls>
          <c:dLblPos val="outEnd"/>
          <c:showLegendKey val="0"/>
          <c:showVal val="1"/>
          <c:showCatName val="0"/>
          <c:showSerName val="0"/>
          <c:showPercent val="0"/>
          <c:showBubbleSize val="0"/>
        </c:dLbls>
        <c:gapWidth val="182"/>
        <c:axId val="1916464"/>
        <c:axId val="1913104"/>
      </c:barChart>
      <c:catAx>
        <c:axId val="1916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104"/>
        <c:crosses val="autoZero"/>
        <c:auto val="1"/>
        <c:lblAlgn val="ctr"/>
        <c:lblOffset val="100"/>
        <c:noMultiLvlLbl val="0"/>
      </c:catAx>
      <c:valAx>
        <c:axId val="1913104"/>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6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[Excel_CapstoneProject_BettyBlankson1.xlsx]Charts1!PivotTable16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Monthly Sales Made to each Country</a:t>
            </a:r>
          </a:p>
        </c:rich>
      </c:tx>
      <c:overlay val="0"/>
      <c:spPr>
        <a:solidFill>
          <a:schemeClr val="bg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Charts1!$H$1:$H$2</c:f>
              <c:strCache>
                <c:ptCount val="1"/>
                <c:pt idx="0">
                  <c:v>Australia</c:v>
                </c:pt>
              </c:strCache>
            </c:strRef>
          </c:tx>
          <c:spPr>
            <a:solidFill>
              <a:schemeClr val="accent1"/>
            </a:solidFill>
            <a:ln>
              <a:noFill/>
            </a:ln>
            <a:effectLst/>
            <a:sp3d/>
          </c:spPr>
          <c:invertIfNegative val="0"/>
          <c:cat>
            <c:strRef>
              <c:f>Charts1!$G$3:$G$15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Charts1!$H$3:$H$15</c:f>
              <c:numCache>
                <c:formatCode>_-* #,##0_-;\-* #,##0_-;_-* "-"??_-;_-@_-</c:formatCode>
                <c:ptCount val="12"/>
                <c:pt idx="0">
                  <c:v>9062</c:v>
                </c:pt>
                <c:pt idx="1">
                  <c:v>14046</c:v>
                </c:pt>
                <c:pt idx="2">
                  <c:v>22810</c:v>
                </c:pt>
                <c:pt idx="3">
                  <c:v>1113</c:v>
                </c:pt>
                <c:pt idx="4">
                  <c:v>10894</c:v>
                </c:pt>
                <c:pt idx="5">
                  <c:v>8891</c:v>
                </c:pt>
                <c:pt idx="6">
                  <c:v>16382</c:v>
                </c:pt>
                <c:pt idx="8">
                  <c:v>12134</c:v>
                </c:pt>
                <c:pt idx="9">
                  <c:v>14278</c:v>
                </c:pt>
                <c:pt idx="10">
                  <c:v>9014</c:v>
                </c:pt>
                <c:pt idx="11">
                  <c:v>13089</c:v>
                </c:pt>
              </c:numCache>
            </c:numRef>
          </c:val>
          <c:extLst>
            <c:ext xmlns:c16="http://schemas.microsoft.com/office/drawing/2014/chart" uri="{C3380CC4-5D6E-409C-BE32-E72D297353CC}">
              <c16:uniqueId val="{00000000-2C4C-496A-97D6-110D044CFBA1}"/>
            </c:ext>
          </c:extLst>
        </c:ser>
        <c:ser>
          <c:idx val="1"/>
          <c:order val="1"/>
          <c:tx>
            <c:strRef>
              <c:f>Charts1!$I$1:$I$2</c:f>
              <c:strCache>
                <c:ptCount val="1"/>
                <c:pt idx="0">
                  <c:v>Canada</c:v>
                </c:pt>
              </c:strCache>
            </c:strRef>
          </c:tx>
          <c:spPr>
            <a:solidFill>
              <a:schemeClr val="accent2"/>
            </a:solidFill>
            <a:ln>
              <a:noFill/>
            </a:ln>
            <a:effectLst/>
            <a:sp3d/>
          </c:spPr>
          <c:invertIfNegative val="0"/>
          <c:cat>
            <c:strRef>
              <c:f>Charts1!$G$3:$G$15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Charts1!$I$3:$I$15</c:f>
              <c:numCache>
                <c:formatCode>_-* #,##0_-;\-* #,##0_-;_-* "-"??_-;_-@_-</c:formatCode>
                <c:ptCount val="12"/>
                <c:pt idx="0">
                  <c:v>18639</c:v>
                </c:pt>
                <c:pt idx="1">
                  <c:v>3642</c:v>
                </c:pt>
                <c:pt idx="2">
                  <c:v>135</c:v>
                </c:pt>
                <c:pt idx="3">
                  <c:v>16358</c:v>
                </c:pt>
                <c:pt idx="4">
                  <c:v>19713</c:v>
                </c:pt>
                <c:pt idx="5">
                  <c:v>7462</c:v>
                </c:pt>
                <c:pt idx="6">
                  <c:v>8530</c:v>
                </c:pt>
                <c:pt idx="7">
                  <c:v>7333</c:v>
                </c:pt>
                <c:pt idx="8">
                  <c:v>352</c:v>
                </c:pt>
                <c:pt idx="10">
                  <c:v>9990</c:v>
                </c:pt>
                <c:pt idx="11">
                  <c:v>2591</c:v>
                </c:pt>
              </c:numCache>
            </c:numRef>
          </c:val>
          <c:extLst>
            <c:ext xmlns:c16="http://schemas.microsoft.com/office/drawing/2014/chart" uri="{C3380CC4-5D6E-409C-BE32-E72D297353CC}">
              <c16:uniqueId val="{00000002-F30E-4B34-A3CB-016F36A4A600}"/>
            </c:ext>
          </c:extLst>
        </c:ser>
        <c:ser>
          <c:idx val="2"/>
          <c:order val="2"/>
          <c:tx>
            <c:strRef>
              <c:f>Charts1!$J$1:$J$2</c:f>
              <c:strCache>
                <c:ptCount val="1"/>
                <c:pt idx="0">
                  <c:v>France</c:v>
                </c:pt>
              </c:strCache>
            </c:strRef>
          </c:tx>
          <c:spPr>
            <a:solidFill>
              <a:schemeClr val="accent3"/>
            </a:solidFill>
            <a:ln>
              <a:noFill/>
            </a:ln>
            <a:effectLst/>
            <a:sp3d/>
          </c:spPr>
          <c:invertIfNegative val="0"/>
          <c:cat>
            <c:strRef>
              <c:f>Charts1!$G$3:$G$15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Charts1!$J$3:$J$15</c:f>
              <c:numCache>
                <c:formatCode>_-* #,##0_-;\-* #,##0_-;_-* "-"??_-;_-@_-</c:formatCode>
                <c:ptCount val="12"/>
                <c:pt idx="0">
                  <c:v>9363</c:v>
                </c:pt>
                <c:pt idx="1">
                  <c:v>19306</c:v>
                </c:pt>
                <c:pt idx="2">
                  <c:v>16631</c:v>
                </c:pt>
                <c:pt idx="3">
                  <c:v>8758</c:v>
                </c:pt>
                <c:pt idx="4">
                  <c:v>23732</c:v>
                </c:pt>
                <c:pt idx="5">
                  <c:v>5712</c:v>
                </c:pt>
                <c:pt idx="6">
                  <c:v>5002</c:v>
                </c:pt>
                <c:pt idx="7">
                  <c:v>18478</c:v>
                </c:pt>
                <c:pt idx="8">
                  <c:v>7090</c:v>
                </c:pt>
                <c:pt idx="9">
                  <c:v>8160</c:v>
                </c:pt>
                <c:pt idx="10">
                  <c:v>7263</c:v>
                </c:pt>
                <c:pt idx="11">
                  <c:v>11561</c:v>
                </c:pt>
              </c:numCache>
            </c:numRef>
          </c:val>
          <c:extLst>
            <c:ext xmlns:c16="http://schemas.microsoft.com/office/drawing/2014/chart" uri="{C3380CC4-5D6E-409C-BE32-E72D297353CC}">
              <c16:uniqueId val="{00000003-F30E-4B34-A3CB-016F36A4A600}"/>
            </c:ext>
          </c:extLst>
        </c:ser>
        <c:ser>
          <c:idx val="3"/>
          <c:order val="3"/>
          <c:tx>
            <c:strRef>
              <c:f>Charts1!$K$1:$K$2</c:f>
              <c:strCache>
                <c:ptCount val="1"/>
                <c:pt idx="0">
                  <c:v>Germany</c:v>
                </c:pt>
              </c:strCache>
            </c:strRef>
          </c:tx>
          <c:spPr>
            <a:solidFill>
              <a:schemeClr val="accent4"/>
            </a:solidFill>
            <a:ln>
              <a:noFill/>
            </a:ln>
            <a:effectLst/>
            <a:sp3d/>
          </c:spPr>
          <c:invertIfNegative val="0"/>
          <c:cat>
            <c:strRef>
              <c:f>Charts1!$G$3:$G$15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Charts1!$K$3:$K$15</c:f>
              <c:numCache>
                <c:formatCode>_-* #,##0_-;\-* #,##0_-;_-* "-"??_-;_-@_-</c:formatCode>
                <c:ptCount val="12"/>
                <c:pt idx="0">
                  <c:v>12779</c:v>
                </c:pt>
                <c:pt idx="1">
                  <c:v>6658</c:v>
                </c:pt>
                <c:pt idx="2">
                  <c:v>18597</c:v>
                </c:pt>
                <c:pt idx="3">
                  <c:v>277</c:v>
                </c:pt>
                <c:pt idx="4">
                  <c:v>37201</c:v>
                </c:pt>
                <c:pt idx="5">
                  <c:v>9630</c:v>
                </c:pt>
                <c:pt idx="6">
                  <c:v>330</c:v>
                </c:pt>
                <c:pt idx="7">
                  <c:v>13080</c:v>
                </c:pt>
                <c:pt idx="8">
                  <c:v>23086</c:v>
                </c:pt>
                <c:pt idx="9">
                  <c:v>7748</c:v>
                </c:pt>
                <c:pt idx="10">
                  <c:v>284</c:v>
                </c:pt>
                <c:pt idx="11">
                  <c:v>25498</c:v>
                </c:pt>
              </c:numCache>
            </c:numRef>
          </c:val>
          <c:extLst>
            <c:ext xmlns:c16="http://schemas.microsoft.com/office/drawing/2014/chart" uri="{C3380CC4-5D6E-409C-BE32-E72D297353CC}">
              <c16:uniqueId val="{00000007-F30E-4B34-A3CB-016F36A4A600}"/>
            </c:ext>
          </c:extLst>
        </c:ser>
        <c:ser>
          <c:idx val="4"/>
          <c:order val="4"/>
          <c:tx>
            <c:strRef>
              <c:f>Charts1!$L$1:$L$2</c:f>
              <c:strCache>
                <c:ptCount val="1"/>
                <c:pt idx="0">
                  <c:v>New Zealand</c:v>
                </c:pt>
              </c:strCache>
            </c:strRef>
          </c:tx>
          <c:spPr>
            <a:solidFill>
              <a:schemeClr val="accent5"/>
            </a:solidFill>
            <a:ln>
              <a:noFill/>
            </a:ln>
            <a:effectLst/>
            <a:sp3d/>
          </c:spPr>
          <c:invertIfNegative val="0"/>
          <c:cat>
            <c:strRef>
              <c:f>Charts1!$G$3:$G$15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Charts1!$L$3:$L$15</c:f>
              <c:numCache>
                <c:formatCode>_-* #,##0_-;\-* #,##0_-;_-* "-"??_-;_-@_-</c:formatCode>
                <c:ptCount val="12"/>
                <c:pt idx="0">
                  <c:v>6906</c:v>
                </c:pt>
                <c:pt idx="1">
                  <c:v>1004</c:v>
                </c:pt>
                <c:pt idx="2">
                  <c:v>5820</c:v>
                </c:pt>
                <c:pt idx="3">
                  <c:v>1054</c:v>
                </c:pt>
                <c:pt idx="4">
                  <c:v>13567</c:v>
                </c:pt>
                <c:pt idx="6">
                  <c:v>12010</c:v>
                </c:pt>
                <c:pt idx="8">
                  <c:v>11254</c:v>
                </c:pt>
                <c:pt idx="9">
                  <c:v>10655</c:v>
                </c:pt>
                <c:pt idx="11">
                  <c:v>4512</c:v>
                </c:pt>
              </c:numCache>
            </c:numRef>
          </c:val>
          <c:extLst>
            <c:ext xmlns:c16="http://schemas.microsoft.com/office/drawing/2014/chart" uri="{C3380CC4-5D6E-409C-BE32-E72D297353CC}">
              <c16:uniqueId val="{00000008-F30E-4B34-A3CB-016F36A4A600}"/>
            </c:ext>
          </c:extLst>
        </c:ser>
        <c:ser>
          <c:idx val="5"/>
          <c:order val="5"/>
          <c:tx>
            <c:strRef>
              <c:f>Charts1!$M$1:$M$2</c:f>
              <c:strCache>
                <c:ptCount val="1"/>
                <c:pt idx="0">
                  <c:v>United Kingdom</c:v>
                </c:pt>
              </c:strCache>
            </c:strRef>
          </c:tx>
          <c:spPr>
            <a:solidFill>
              <a:schemeClr val="accent6"/>
            </a:solidFill>
            <a:ln>
              <a:noFill/>
            </a:ln>
            <a:effectLst/>
            <a:sp3d/>
          </c:spPr>
          <c:invertIfNegative val="0"/>
          <c:cat>
            <c:strRef>
              <c:f>Charts1!$G$3:$G$15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Charts1!$M$3:$M$15</c:f>
              <c:numCache>
                <c:formatCode>_-* #,##0_-;\-* #,##0_-;_-* "-"??_-;_-@_-</c:formatCode>
                <c:ptCount val="12"/>
                <c:pt idx="0">
                  <c:v>15289</c:v>
                </c:pt>
                <c:pt idx="1">
                  <c:v>3559</c:v>
                </c:pt>
                <c:pt idx="2">
                  <c:v>18057</c:v>
                </c:pt>
                <c:pt idx="3">
                  <c:v>8505</c:v>
                </c:pt>
                <c:pt idx="4">
                  <c:v>39765</c:v>
                </c:pt>
                <c:pt idx="5">
                  <c:v>7231</c:v>
                </c:pt>
                <c:pt idx="6">
                  <c:v>28349</c:v>
                </c:pt>
                <c:pt idx="7">
                  <c:v>3944</c:v>
                </c:pt>
                <c:pt idx="8">
                  <c:v>14701</c:v>
                </c:pt>
                <c:pt idx="9">
                  <c:v>7171</c:v>
                </c:pt>
                <c:pt idx="10">
                  <c:v>22243</c:v>
                </c:pt>
                <c:pt idx="11">
                  <c:v>4323</c:v>
                </c:pt>
              </c:numCache>
            </c:numRef>
          </c:val>
          <c:extLst>
            <c:ext xmlns:c16="http://schemas.microsoft.com/office/drawing/2014/chart" uri="{C3380CC4-5D6E-409C-BE32-E72D297353CC}">
              <c16:uniqueId val="{00000001-243A-4AA4-9140-D107C2336D5E}"/>
            </c:ext>
          </c:extLst>
        </c:ser>
        <c:ser>
          <c:idx val="6"/>
          <c:order val="6"/>
          <c:tx>
            <c:strRef>
              <c:f>Charts1!$N$1:$N$2</c:f>
              <c:strCache>
                <c:ptCount val="1"/>
                <c:pt idx="0">
                  <c:v>United States</c:v>
                </c:pt>
              </c:strCache>
            </c:strRef>
          </c:tx>
          <c:spPr>
            <a:solidFill>
              <a:schemeClr val="accent1">
                <a:lumMod val="60000"/>
              </a:schemeClr>
            </a:solidFill>
            <a:ln>
              <a:noFill/>
            </a:ln>
            <a:effectLst/>
            <a:sp3d/>
          </c:spPr>
          <c:invertIfNegative val="0"/>
          <c:cat>
            <c:strRef>
              <c:f>Charts1!$G$3:$G$15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Charts1!$N$3:$N$15</c:f>
              <c:numCache>
                <c:formatCode>_-* #,##0_-;\-* #,##0_-;_-* "-"??_-;_-@_-</c:formatCode>
                <c:ptCount val="12"/>
                <c:pt idx="0">
                  <c:v>17625</c:v>
                </c:pt>
                <c:pt idx="1">
                  <c:v>14547</c:v>
                </c:pt>
                <c:pt idx="2">
                  <c:v>22516</c:v>
                </c:pt>
                <c:pt idx="3">
                  <c:v>13409</c:v>
                </c:pt>
                <c:pt idx="4">
                  <c:v>58467</c:v>
                </c:pt>
                <c:pt idx="5">
                  <c:v>12674</c:v>
                </c:pt>
                <c:pt idx="6">
                  <c:v>10132</c:v>
                </c:pt>
                <c:pt idx="7">
                  <c:v>26159</c:v>
                </c:pt>
                <c:pt idx="8">
                  <c:v>33816</c:v>
                </c:pt>
                <c:pt idx="9">
                  <c:v>4603</c:v>
                </c:pt>
                <c:pt idx="10">
                  <c:v>24946</c:v>
                </c:pt>
                <c:pt idx="11">
                  <c:v>28239</c:v>
                </c:pt>
              </c:numCache>
            </c:numRef>
          </c:val>
          <c:extLst>
            <c:ext xmlns:c16="http://schemas.microsoft.com/office/drawing/2014/chart" uri="{C3380CC4-5D6E-409C-BE32-E72D297353CC}">
              <c16:uniqueId val="{00000002-243A-4AA4-9140-D107C2336D5E}"/>
            </c:ext>
          </c:extLst>
        </c:ser>
        <c:dLbls>
          <c:showLegendKey val="0"/>
          <c:showVal val="0"/>
          <c:showCatName val="0"/>
          <c:showSerName val="0"/>
          <c:showPercent val="0"/>
          <c:showBubbleSize val="0"/>
        </c:dLbls>
        <c:gapWidth val="150"/>
        <c:shape val="cylinder"/>
        <c:axId val="341420640"/>
        <c:axId val="341408640"/>
        <c:axId val="0"/>
      </c:bar3DChart>
      <c:catAx>
        <c:axId val="341420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408640"/>
        <c:crosses val="autoZero"/>
        <c:auto val="1"/>
        <c:lblAlgn val="ctr"/>
        <c:lblOffset val="100"/>
        <c:noMultiLvlLbl val="0"/>
      </c:catAx>
      <c:valAx>
        <c:axId val="341408640"/>
        <c:scaling>
          <c:orientation val="minMax"/>
          <c:max val="210000"/>
          <c:min val="0"/>
        </c:scaling>
        <c:delete val="0"/>
        <c:axPos val="l"/>
        <c:majorGridlines>
          <c:spPr>
            <a:ln w="9525" cap="flat" cmpd="sng" algn="ctr">
              <a:solidFill>
                <a:schemeClr val="tx1">
                  <a:lumMod val="15000"/>
                  <a:lumOff val="85000"/>
                </a:schemeClr>
              </a:solidFill>
              <a:round/>
            </a:ln>
            <a:effectLst/>
          </c:spPr>
        </c:majorGridlines>
        <c:numFmt formatCode="[$$-409]#,##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420640"/>
        <c:crosses val="autoZero"/>
        <c:crossBetween val="between"/>
        <c:majorUnit val="50000"/>
        <c:minorUnit val="10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[Excel_CapstoneProject_BettyBlankson1.xlsx]Charts1!PivotTable17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Amount of each Product in each Category</a:t>
            </a:r>
          </a:p>
        </c:rich>
      </c:tx>
      <c:overlay val="0"/>
      <c:spPr>
        <a:solidFill>
          <a:schemeClr val="bg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72000" tIns="36000" rIns="38100" bIns="14400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9.676901139618084E-2"/>
              <c:y val="-6.1300377418738013E-2"/>
            </c:manualLayout>
          </c:layout>
          <c:spPr>
            <a:noFill/>
            <a:ln>
              <a:noFill/>
            </a:ln>
            <a:effectLst/>
          </c:spPr>
          <c:txPr>
            <a:bodyPr rot="0" spcFirstLastPara="1" vertOverflow="overflow" horzOverflow="overflow" vert="horz" wrap="square" lIns="72000" tIns="36000" rIns="38100" bIns="14400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w="19050">
            <a:solidFill>
              <a:schemeClr val="lt1"/>
            </a:solidFill>
          </a:ln>
          <a:effectLst/>
        </c:spPr>
        <c:dLbl>
          <c:idx val="0"/>
          <c:layout>
            <c:manualLayout>
              <c:x val="0.10752112377353427"/>
              <c:y val="4.2438722828357173E-2"/>
            </c:manualLayout>
          </c:layout>
          <c:spPr>
            <a:noFill/>
            <a:ln>
              <a:noFill/>
            </a:ln>
            <a:effectLst/>
          </c:spPr>
          <c:txPr>
            <a:bodyPr rot="0" spcFirstLastPara="1" vertOverflow="overflow" horzOverflow="overflow" vert="horz" wrap="square" lIns="72000" tIns="36000" rIns="38100" bIns="14400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w="19050">
            <a:solidFill>
              <a:schemeClr val="lt1"/>
            </a:solidFill>
          </a:ln>
          <a:effectLst/>
        </c:spPr>
        <c:dLbl>
          <c:idx val="0"/>
          <c:layout>
            <c:manualLayout>
              <c:x val="-0.14784154518860965"/>
              <c:y val="0.15089323672304741"/>
            </c:manualLayout>
          </c:layout>
          <c:spPr>
            <a:noFill/>
            <a:ln>
              <a:noFill/>
            </a:ln>
            <a:effectLst/>
          </c:spPr>
          <c:txPr>
            <a:bodyPr rot="0" spcFirstLastPara="1" vertOverflow="overflow" horzOverflow="overflow" vert="horz" wrap="square" lIns="72000" tIns="36000" rIns="38100" bIns="14400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w="19050">
            <a:solidFill>
              <a:schemeClr val="lt1"/>
            </a:solidFill>
          </a:ln>
          <a:effectLst/>
        </c:spPr>
        <c:dLbl>
          <c:idx val="0"/>
          <c:layout>
            <c:manualLayout>
              <c:x val="2.385457257967313E-3"/>
              <c:y val="2.421519743644410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7.0859541634775642E-3"/>
              <c:y val="-1.16410044804972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3.3364996976088987E-3"/>
              <c:y val="1.492505274154674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9.9659534900585767E-3"/>
              <c:y val="2.293914418566932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doughnutChart>
        <c:varyColors val="1"/>
        <c:ser>
          <c:idx val="0"/>
          <c:order val="0"/>
          <c:tx>
            <c:strRef>
              <c:f>Charts1!$S$2:$S$3</c:f>
              <c:strCache>
                <c:ptCount val="1"/>
                <c:pt idx="0">
                  <c:v>Fruit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7-1ABD-4932-9740-89E2AD3B0E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9-1ABD-4932-9740-89E2AD3B0E2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3E7-4DCC-B48F-FAEFBDF9959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3E7-4DCC-B48F-FAEFBDF9959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3E7-4DCC-B48F-FAEFBDF9959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6-1ABD-4932-9740-89E2AD3B0E2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8-1ABD-4932-9740-89E2AD3B0E25}"/>
              </c:ext>
            </c:extLst>
          </c:dPt>
          <c:dLbls>
            <c:dLbl>
              <c:idx val="0"/>
              <c:layout>
                <c:manualLayout>
                  <c:x val="7.0859541634775642E-3"/>
                  <c:y val="-1.164100448049725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7-1ABD-4932-9740-89E2AD3B0E25}"/>
                </c:ext>
              </c:extLst>
            </c:dLbl>
            <c:dLbl>
              <c:idx val="1"/>
              <c:layout>
                <c:manualLayout>
                  <c:x val="9.9659534900585767E-3"/>
                  <c:y val="2.2939144185669326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9-1ABD-4932-9740-89E2AD3B0E25}"/>
                </c:ext>
              </c:extLst>
            </c:dLbl>
            <c:dLbl>
              <c:idx val="5"/>
              <c:layout>
                <c:manualLayout>
                  <c:x val="2.385457257967313E-3"/>
                  <c:y val="2.4215197436444104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6-1ABD-4932-9740-89E2AD3B0E25}"/>
                </c:ext>
              </c:extLst>
            </c:dLbl>
            <c:dLbl>
              <c:idx val="6"/>
              <c:layout>
                <c:manualLayout>
                  <c:x val="3.3364996976088987E-3"/>
                  <c:y val="1.4925052741546743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8-1ABD-4932-9740-89E2AD3B0E2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Charts1!$R$4:$R$11</c:f>
              <c:strCache>
                <c:ptCount val="7"/>
                <c:pt idx="0">
                  <c:v>Apple</c:v>
                </c:pt>
                <c:pt idx="1">
                  <c:v>Banana</c:v>
                </c:pt>
                <c:pt idx="2">
                  <c:v>Beans</c:v>
                </c:pt>
                <c:pt idx="3">
                  <c:v>Cabbage</c:v>
                </c:pt>
                <c:pt idx="4">
                  <c:v>Carrots</c:v>
                </c:pt>
                <c:pt idx="5">
                  <c:v>Mango</c:v>
                </c:pt>
                <c:pt idx="6">
                  <c:v>Orange</c:v>
                </c:pt>
              </c:strCache>
            </c:strRef>
          </c:cat>
          <c:val>
            <c:numRef>
              <c:f>Charts1!$S$4:$S$11</c:f>
              <c:numCache>
                <c:formatCode>_-* #,##0_-;\-* #,##0_-;_-* "-"??_-;_-@_-</c:formatCode>
                <c:ptCount val="7"/>
                <c:pt idx="0">
                  <c:v>191257</c:v>
                </c:pt>
                <c:pt idx="1">
                  <c:v>340295</c:v>
                </c:pt>
                <c:pt idx="5">
                  <c:v>57079</c:v>
                </c:pt>
                <c:pt idx="6">
                  <c:v>104438</c:v>
                </c:pt>
              </c:numCache>
            </c:numRef>
          </c:val>
          <c:extLst>
            <c:ext xmlns:c16="http://schemas.microsoft.com/office/drawing/2014/chart" uri="{C3380CC4-5D6E-409C-BE32-E72D297353CC}">
              <c16:uniqueId val="{0000001E-1ABD-4932-9740-89E2AD3B0E25}"/>
            </c:ext>
          </c:extLst>
        </c:ser>
        <c:ser>
          <c:idx val="1"/>
          <c:order val="1"/>
          <c:tx>
            <c:strRef>
              <c:f>Charts1!$T$2:$T$3</c:f>
              <c:strCache>
                <c:ptCount val="1"/>
                <c:pt idx="0">
                  <c:v>Vegetables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F-BBF5-4AC2-A1C7-BE0C2DD93F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1-BBF5-4AC2-A1C7-BE0C2DD93F7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3-BBF5-4AC2-A1C7-BE0C2DD93F7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5-BBF5-4AC2-A1C7-BE0C2DD93F7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7-BBF5-4AC2-A1C7-BE0C2DD93F7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9-BBF5-4AC2-A1C7-BE0C2DD93F7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B-BBF5-4AC2-A1C7-BE0C2DD93F7F}"/>
              </c:ext>
            </c:extLst>
          </c:dPt>
          <c:dLbls>
            <c:dLbl>
              <c:idx val="2"/>
              <c:layout>
                <c:manualLayout>
                  <c:x val="9.676901139618084E-2"/>
                  <c:y val="-6.130037741873801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3-BBF5-4AC2-A1C7-BE0C2DD93F7F}"/>
                </c:ext>
              </c:extLst>
            </c:dLbl>
            <c:dLbl>
              <c:idx val="3"/>
              <c:layout>
                <c:manualLayout>
                  <c:x val="0.10752112377353427"/>
                  <c:y val="4.243872282835717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5-BBF5-4AC2-A1C7-BE0C2DD93F7F}"/>
                </c:ext>
              </c:extLst>
            </c:dLbl>
            <c:dLbl>
              <c:idx val="4"/>
              <c:layout>
                <c:manualLayout>
                  <c:x val="-0.14784154518860965"/>
                  <c:y val="0.1508932367230474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BBF5-4AC2-A1C7-BE0C2DD93F7F}"/>
                </c:ext>
              </c:extLst>
            </c:dLbl>
            <c:spPr>
              <a:noFill/>
              <a:ln>
                <a:noFill/>
              </a:ln>
              <a:effectLst/>
            </c:spPr>
            <c:txPr>
              <a:bodyPr rot="0" spcFirstLastPara="1" vertOverflow="overflow" horzOverflow="overflow" vert="horz" wrap="square" lIns="72000" tIns="36000" rIns="38100" bIns="14400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Charts1!$R$4:$R$11</c:f>
              <c:strCache>
                <c:ptCount val="7"/>
                <c:pt idx="0">
                  <c:v>Apple</c:v>
                </c:pt>
                <c:pt idx="1">
                  <c:v>Banana</c:v>
                </c:pt>
                <c:pt idx="2">
                  <c:v>Beans</c:v>
                </c:pt>
                <c:pt idx="3">
                  <c:v>Cabbage</c:v>
                </c:pt>
                <c:pt idx="4">
                  <c:v>Carrots</c:v>
                </c:pt>
                <c:pt idx="5">
                  <c:v>Mango</c:v>
                </c:pt>
                <c:pt idx="6">
                  <c:v>Orange</c:v>
                </c:pt>
              </c:strCache>
            </c:strRef>
          </c:cat>
          <c:val>
            <c:numRef>
              <c:f>Charts1!$T$4:$T$11</c:f>
              <c:numCache>
                <c:formatCode>_-* #,##0_-;\-* #,##0_-;_-* "-"??_-;_-@_-</c:formatCode>
                <c:ptCount val="7"/>
                <c:pt idx="2">
                  <c:v>57281</c:v>
                </c:pt>
                <c:pt idx="3">
                  <c:v>142439</c:v>
                </c:pt>
                <c:pt idx="4">
                  <c:v>136945</c:v>
                </c:pt>
              </c:numCache>
            </c:numRef>
          </c:val>
          <c:extLst>
            <c:ext xmlns:c16="http://schemas.microsoft.com/office/drawing/2014/chart" uri="{C3380CC4-5D6E-409C-BE32-E72D297353CC}">
              <c16:uniqueId val="{0000001C-5E6C-4CCD-8C65-147B58113AEA}"/>
            </c:ext>
          </c:extLst>
        </c:ser>
        <c:dLbls>
          <c:showLegendKey val="0"/>
          <c:showVal val="1"/>
          <c:showCatName val="0"/>
          <c:showSerName val="0"/>
          <c:showPercent val="0"/>
          <c:showBubbleSize val="0"/>
          <c:showLeaderLines val="1"/>
        </c:dLbls>
        <c:firstSliceAng val="0"/>
        <c:holeSize val="42"/>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[Excel_CapstoneProject_BettyBlankson1.xlsx]Charts1!PivotTable45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Amount for each Product in each Country</a:t>
            </a:r>
          </a:p>
        </c:rich>
      </c:tx>
      <c:overlay val="0"/>
      <c:spPr>
        <a:solidFill>
          <a:schemeClr val="bg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Charts1!$X$2:$X$3</c:f>
              <c:strCache>
                <c:ptCount val="1"/>
                <c:pt idx="0">
                  <c:v>Apple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Charts1!$W$4:$W$11</c:f>
              <c:strCache>
                <c:ptCount val="7"/>
                <c:pt idx="0">
                  <c:v>Australia</c:v>
                </c:pt>
                <c:pt idx="1">
                  <c:v>Canada</c:v>
                </c:pt>
                <c:pt idx="2">
                  <c:v>France</c:v>
                </c:pt>
                <c:pt idx="3">
                  <c:v>Germany</c:v>
                </c:pt>
                <c:pt idx="4">
                  <c:v>New Zealand</c:v>
                </c:pt>
                <c:pt idx="5">
                  <c:v>United Kingdom</c:v>
                </c:pt>
                <c:pt idx="6">
                  <c:v>United States</c:v>
                </c:pt>
              </c:strCache>
            </c:strRef>
          </c:cat>
          <c:val>
            <c:numRef>
              <c:f>Charts1!$X$4:$X$11</c:f>
              <c:numCache>
                <c:formatCode>_-* #,##0_-;\-* #,##0_-;_-* "-"??_-;_-@_-</c:formatCode>
                <c:ptCount val="7"/>
                <c:pt idx="0">
                  <c:v>20634</c:v>
                </c:pt>
                <c:pt idx="1">
                  <c:v>24867</c:v>
                </c:pt>
                <c:pt idx="2">
                  <c:v>80193</c:v>
                </c:pt>
                <c:pt idx="3">
                  <c:v>9082</c:v>
                </c:pt>
                <c:pt idx="4">
                  <c:v>10332</c:v>
                </c:pt>
                <c:pt idx="5">
                  <c:v>17534</c:v>
                </c:pt>
                <c:pt idx="6">
                  <c:v>28615</c:v>
                </c:pt>
              </c:numCache>
            </c:numRef>
          </c:val>
          <c:extLst>
            <c:ext xmlns:c16="http://schemas.microsoft.com/office/drawing/2014/chart" uri="{C3380CC4-5D6E-409C-BE32-E72D297353CC}">
              <c16:uniqueId val="{00000000-5911-4C60-B39D-46D7431C8BF9}"/>
            </c:ext>
          </c:extLst>
        </c:ser>
        <c:ser>
          <c:idx val="1"/>
          <c:order val="1"/>
          <c:tx>
            <c:strRef>
              <c:f>Charts1!$Y$2:$Y$3</c:f>
              <c:strCache>
                <c:ptCount val="1"/>
                <c:pt idx="0">
                  <c:v>Banana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Charts1!$W$4:$W$11</c:f>
              <c:strCache>
                <c:ptCount val="7"/>
                <c:pt idx="0">
                  <c:v>Australia</c:v>
                </c:pt>
                <c:pt idx="1">
                  <c:v>Canada</c:v>
                </c:pt>
                <c:pt idx="2">
                  <c:v>France</c:v>
                </c:pt>
                <c:pt idx="3">
                  <c:v>Germany</c:v>
                </c:pt>
                <c:pt idx="4">
                  <c:v>New Zealand</c:v>
                </c:pt>
                <c:pt idx="5">
                  <c:v>United Kingdom</c:v>
                </c:pt>
                <c:pt idx="6">
                  <c:v>United States</c:v>
                </c:pt>
              </c:strCache>
            </c:strRef>
          </c:cat>
          <c:val>
            <c:numRef>
              <c:f>Charts1!$Y$4:$Y$11</c:f>
              <c:numCache>
                <c:formatCode>_-* #,##0_-;\-* #,##0_-;_-* "-"??_-;_-@_-</c:formatCode>
                <c:ptCount val="7"/>
                <c:pt idx="0">
                  <c:v>52721</c:v>
                </c:pt>
                <c:pt idx="1">
                  <c:v>33775</c:v>
                </c:pt>
                <c:pt idx="2">
                  <c:v>36094</c:v>
                </c:pt>
                <c:pt idx="3">
                  <c:v>39686</c:v>
                </c:pt>
                <c:pt idx="4">
                  <c:v>40050</c:v>
                </c:pt>
                <c:pt idx="5">
                  <c:v>42908</c:v>
                </c:pt>
                <c:pt idx="6">
                  <c:v>95061</c:v>
                </c:pt>
              </c:numCache>
            </c:numRef>
          </c:val>
          <c:extLst>
            <c:ext xmlns:c16="http://schemas.microsoft.com/office/drawing/2014/chart" uri="{C3380CC4-5D6E-409C-BE32-E72D297353CC}">
              <c16:uniqueId val="{00000001-ECF0-43F0-99DB-CF24753F45B9}"/>
            </c:ext>
          </c:extLst>
        </c:ser>
        <c:ser>
          <c:idx val="2"/>
          <c:order val="2"/>
          <c:tx>
            <c:strRef>
              <c:f>Charts1!$Z$2:$Z$3</c:f>
              <c:strCache>
                <c:ptCount val="1"/>
                <c:pt idx="0">
                  <c:v>Beans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Charts1!$W$4:$W$11</c:f>
              <c:strCache>
                <c:ptCount val="7"/>
                <c:pt idx="0">
                  <c:v>Australia</c:v>
                </c:pt>
                <c:pt idx="1">
                  <c:v>Canada</c:v>
                </c:pt>
                <c:pt idx="2">
                  <c:v>France</c:v>
                </c:pt>
                <c:pt idx="3">
                  <c:v>Germany</c:v>
                </c:pt>
                <c:pt idx="4">
                  <c:v>New Zealand</c:v>
                </c:pt>
                <c:pt idx="5">
                  <c:v>United Kingdom</c:v>
                </c:pt>
                <c:pt idx="6">
                  <c:v>United States</c:v>
                </c:pt>
              </c:strCache>
            </c:strRef>
          </c:cat>
          <c:val>
            <c:numRef>
              <c:f>Charts1!$Z$4:$Z$11</c:f>
              <c:numCache>
                <c:formatCode>_-* #,##0_-;\-* #,##0_-;_-* "-"??_-;_-@_-</c:formatCode>
                <c:ptCount val="7"/>
                <c:pt idx="0">
                  <c:v>14433</c:v>
                </c:pt>
                <c:pt idx="2">
                  <c:v>680</c:v>
                </c:pt>
                <c:pt idx="3">
                  <c:v>29905</c:v>
                </c:pt>
                <c:pt idx="5">
                  <c:v>5100</c:v>
                </c:pt>
                <c:pt idx="6">
                  <c:v>7163</c:v>
                </c:pt>
              </c:numCache>
            </c:numRef>
          </c:val>
          <c:extLst>
            <c:ext xmlns:c16="http://schemas.microsoft.com/office/drawing/2014/chart" uri="{C3380CC4-5D6E-409C-BE32-E72D297353CC}">
              <c16:uniqueId val="{00000002-ECF0-43F0-99DB-CF24753F45B9}"/>
            </c:ext>
          </c:extLst>
        </c:ser>
        <c:ser>
          <c:idx val="3"/>
          <c:order val="3"/>
          <c:tx>
            <c:strRef>
              <c:f>Charts1!$AA$2:$AA$3</c:f>
              <c:strCache>
                <c:ptCount val="1"/>
                <c:pt idx="0">
                  <c:v>Cabbage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Charts1!$W$4:$W$11</c:f>
              <c:strCache>
                <c:ptCount val="7"/>
                <c:pt idx="0">
                  <c:v>Australia</c:v>
                </c:pt>
                <c:pt idx="1">
                  <c:v>Canada</c:v>
                </c:pt>
                <c:pt idx="2">
                  <c:v>France</c:v>
                </c:pt>
                <c:pt idx="3">
                  <c:v>Germany</c:v>
                </c:pt>
                <c:pt idx="4">
                  <c:v>New Zealand</c:v>
                </c:pt>
                <c:pt idx="5">
                  <c:v>United Kingdom</c:v>
                </c:pt>
                <c:pt idx="6">
                  <c:v>United States</c:v>
                </c:pt>
              </c:strCache>
            </c:strRef>
          </c:cat>
          <c:val>
            <c:numRef>
              <c:f>Charts1!$AA$4:$AA$11</c:f>
              <c:numCache>
                <c:formatCode>_-* #,##0_-;\-* #,##0_-;_-* "-"??_-;_-@_-</c:formatCode>
                <c:ptCount val="7"/>
                <c:pt idx="0">
                  <c:v>17953</c:v>
                </c:pt>
                <c:pt idx="1">
                  <c:v>12407</c:v>
                </c:pt>
                <c:pt idx="2">
                  <c:v>5341</c:v>
                </c:pt>
                <c:pt idx="3">
                  <c:v>37197</c:v>
                </c:pt>
                <c:pt idx="4">
                  <c:v>4390</c:v>
                </c:pt>
                <c:pt idx="5">
                  <c:v>38436</c:v>
                </c:pt>
                <c:pt idx="6">
                  <c:v>26715</c:v>
                </c:pt>
              </c:numCache>
            </c:numRef>
          </c:val>
          <c:extLst>
            <c:ext xmlns:c16="http://schemas.microsoft.com/office/drawing/2014/chart" uri="{C3380CC4-5D6E-409C-BE32-E72D297353CC}">
              <c16:uniqueId val="{00000003-C9D1-4125-B0E5-7DA7E3BCD731}"/>
            </c:ext>
          </c:extLst>
        </c:ser>
        <c:ser>
          <c:idx val="4"/>
          <c:order val="4"/>
          <c:tx>
            <c:strRef>
              <c:f>Charts1!$AB$2:$AB$3</c:f>
              <c:strCache>
                <c:ptCount val="1"/>
                <c:pt idx="0">
                  <c:v>Carrots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Charts1!$W$4:$W$11</c:f>
              <c:strCache>
                <c:ptCount val="7"/>
                <c:pt idx="0">
                  <c:v>Australia</c:v>
                </c:pt>
                <c:pt idx="1">
                  <c:v>Canada</c:v>
                </c:pt>
                <c:pt idx="2">
                  <c:v>France</c:v>
                </c:pt>
                <c:pt idx="3">
                  <c:v>Germany</c:v>
                </c:pt>
                <c:pt idx="4">
                  <c:v>New Zealand</c:v>
                </c:pt>
                <c:pt idx="5">
                  <c:v>United Kingdom</c:v>
                </c:pt>
                <c:pt idx="6">
                  <c:v>United States</c:v>
                </c:pt>
              </c:strCache>
            </c:strRef>
          </c:cat>
          <c:val>
            <c:numRef>
              <c:f>Charts1!$AB$4:$AB$11</c:f>
              <c:numCache>
                <c:formatCode>_-* #,##0_-;\-* #,##0_-;_-* "-"??_-;_-@_-</c:formatCode>
                <c:ptCount val="7"/>
                <c:pt idx="0">
                  <c:v>8106</c:v>
                </c:pt>
                <c:pt idx="2">
                  <c:v>9104</c:v>
                </c:pt>
                <c:pt idx="3">
                  <c:v>21636</c:v>
                </c:pt>
                <c:pt idx="5">
                  <c:v>41815</c:v>
                </c:pt>
                <c:pt idx="6">
                  <c:v>56284</c:v>
                </c:pt>
              </c:numCache>
            </c:numRef>
          </c:val>
          <c:extLst>
            <c:ext xmlns:c16="http://schemas.microsoft.com/office/drawing/2014/chart" uri="{C3380CC4-5D6E-409C-BE32-E72D297353CC}">
              <c16:uniqueId val="{00000004-C9D1-4125-B0E5-7DA7E3BCD731}"/>
            </c:ext>
          </c:extLst>
        </c:ser>
        <c:ser>
          <c:idx val="5"/>
          <c:order val="5"/>
          <c:tx>
            <c:strRef>
              <c:f>Charts1!$AC$2:$AC$3</c:f>
              <c:strCache>
                <c:ptCount val="1"/>
                <c:pt idx="0">
                  <c:v>Mango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Charts1!$W$4:$W$11</c:f>
              <c:strCache>
                <c:ptCount val="7"/>
                <c:pt idx="0">
                  <c:v>Australia</c:v>
                </c:pt>
                <c:pt idx="1">
                  <c:v>Canada</c:v>
                </c:pt>
                <c:pt idx="2">
                  <c:v>France</c:v>
                </c:pt>
                <c:pt idx="3">
                  <c:v>Germany</c:v>
                </c:pt>
                <c:pt idx="4">
                  <c:v>New Zealand</c:v>
                </c:pt>
                <c:pt idx="5">
                  <c:v>United Kingdom</c:v>
                </c:pt>
                <c:pt idx="6">
                  <c:v>United States</c:v>
                </c:pt>
              </c:strCache>
            </c:strRef>
          </c:cat>
          <c:val>
            <c:numRef>
              <c:f>Charts1!$AC$4:$AC$11</c:f>
              <c:numCache>
                <c:formatCode>_-* #,##0_-;\-* #,##0_-;_-* "-"??_-;_-@_-</c:formatCode>
                <c:ptCount val="7"/>
                <c:pt idx="0">
                  <c:v>9186</c:v>
                </c:pt>
                <c:pt idx="1">
                  <c:v>3767</c:v>
                </c:pt>
                <c:pt idx="2">
                  <c:v>7388</c:v>
                </c:pt>
                <c:pt idx="3">
                  <c:v>8775</c:v>
                </c:pt>
                <c:pt idx="5">
                  <c:v>5600</c:v>
                </c:pt>
                <c:pt idx="6">
                  <c:v>22363</c:v>
                </c:pt>
              </c:numCache>
            </c:numRef>
          </c:val>
          <c:extLst>
            <c:ext xmlns:c16="http://schemas.microsoft.com/office/drawing/2014/chart" uri="{C3380CC4-5D6E-409C-BE32-E72D297353CC}">
              <c16:uniqueId val="{00000005-C9D1-4125-B0E5-7DA7E3BCD731}"/>
            </c:ext>
          </c:extLst>
        </c:ser>
        <c:ser>
          <c:idx val="6"/>
          <c:order val="6"/>
          <c:tx>
            <c:strRef>
              <c:f>Charts1!$AD$2:$AD$3</c:f>
              <c:strCache>
                <c:ptCount val="1"/>
                <c:pt idx="0">
                  <c:v>Orange</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Charts1!$W$4:$W$11</c:f>
              <c:strCache>
                <c:ptCount val="7"/>
                <c:pt idx="0">
                  <c:v>Australia</c:v>
                </c:pt>
                <c:pt idx="1">
                  <c:v>Canada</c:v>
                </c:pt>
                <c:pt idx="2">
                  <c:v>France</c:v>
                </c:pt>
                <c:pt idx="3">
                  <c:v>Germany</c:v>
                </c:pt>
                <c:pt idx="4">
                  <c:v>New Zealand</c:v>
                </c:pt>
                <c:pt idx="5">
                  <c:v>United Kingdom</c:v>
                </c:pt>
                <c:pt idx="6">
                  <c:v>United States</c:v>
                </c:pt>
              </c:strCache>
            </c:strRef>
          </c:cat>
          <c:val>
            <c:numRef>
              <c:f>Charts1!$AD$4:$AD$11</c:f>
              <c:numCache>
                <c:formatCode>_-* #,##0_-;\-* #,##0_-;_-* "-"??_-;_-@_-</c:formatCode>
                <c:ptCount val="7"/>
                <c:pt idx="0">
                  <c:v>8680</c:v>
                </c:pt>
                <c:pt idx="1">
                  <c:v>19929</c:v>
                </c:pt>
                <c:pt idx="2">
                  <c:v>2256</c:v>
                </c:pt>
                <c:pt idx="3">
                  <c:v>8887</c:v>
                </c:pt>
                <c:pt idx="4">
                  <c:v>12010</c:v>
                </c:pt>
                <c:pt idx="5">
                  <c:v>21744</c:v>
                </c:pt>
                <c:pt idx="6">
                  <c:v>30932</c:v>
                </c:pt>
              </c:numCache>
            </c:numRef>
          </c:val>
          <c:extLst>
            <c:ext xmlns:c16="http://schemas.microsoft.com/office/drawing/2014/chart" uri="{C3380CC4-5D6E-409C-BE32-E72D297353CC}">
              <c16:uniqueId val="{00000006-C9D1-4125-B0E5-7DA7E3BCD731}"/>
            </c:ext>
          </c:extLst>
        </c:ser>
        <c:dLbls>
          <c:dLblPos val="outEnd"/>
          <c:showLegendKey val="0"/>
          <c:showVal val="1"/>
          <c:showCatName val="0"/>
          <c:showSerName val="0"/>
          <c:showPercent val="0"/>
          <c:showBubbleSize val="0"/>
        </c:dLbls>
        <c:gapWidth val="219"/>
        <c:overlap val="-27"/>
        <c:axId val="1579531072"/>
        <c:axId val="1579527232"/>
      </c:barChart>
      <c:catAx>
        <c:axId val="1579531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527232"/>
        <c:crosses val="autoZero"/>
        <c:auto val="1"/>
        <c:lblAlgn val="ctr"/>
        <c:lblOffset val="100"/>
        <c:noMultiLvlLbl val="0"/>
      </c:catAx>
      <c:valAx>
        <c:axId val="1579527232"/>
        <c:scaling>
          <c:orientation val="minMax"/>
          <c:max val="97000"/>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53107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[Excel_CapstoneProject_BettyBlankson1.xlsx]One-dimensional Pivot Table!Cat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mn-lt"/>
              </a:rPr>
              <a:t>Total Amounts by Category</a:t>
            </a:r>
          </a:p>
        </c:rich>
      </c:tx>
      <c:overlay val="0"/>
      <c:spPr>
        <a:solidFill>
          <a:schemeClr val="bg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6905580169457216"/>
              <c:y val="-0.12946692642900945"/>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5936926127939044"/>
              <c:y val="0.127022871634426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'One-dimensional Pivot Table'!$B$1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57-484C-B3C0-E2FDF1B732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D57-484C-B3C0-E2FDF1B73232}"/>
              </c:ext>
            </c:extLst>
          </c:dPt>
          <c:dLbls>
            <c:dLbl>
              <c:idx val="0"/>
              <c:layout>
                <c:manualLayout>
                  <c:x val="-0.16905580169457216"/>
                  <c:y val="-0.12946692642900945"/>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D57-484C-B3C0-E2FDF1B73232}"/>
                </c:ext>
              </c:extLst>
            </c:dLbl>
            <c:dLbl>
              <c:idx val="1"/>
              <c:layout>
                <c:manualLayout>
                  <c:x val="0.15936926127939044"/>
                  <c:y val="0.127022871634426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D57-484C-B3C0-E2FDF1B7323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'One-dimensional Pivot Table'!$A$2:$A$4</c:f>
              <c:strCache>
                <c:ptCount val="2"/>
                <c:pt idx="0">
                  <c:v>Fruit</c:v>
                </c:pt>
                <c:pt idx="1">
                  <c:v>Vegetables</c:v>
                </c:pt>
              </c:strCache>
            </c:strRef>
          </c:cat>
          <c:val>
            <c:numRef>
              <c:f>'One-dimensional Pivot Table'!$B$2:$B$4</c:f>
              <c:numCache>
                <c:formatCode>[$$-409]#,##0_ ;\-[$$-409]#,##0\ </c:formatCode>
                <c:ptCount val="2"/>
                <c:pt idx="0">
                  <c:v>693069</c:v>
                </c:pt>
                <c:pt idx="1">
                  <c:v>336665</c:v>
                </c:pt>
              </c:numCache>
            </c:numRef>
          </c:val>
          <c:extLst>
            <c:ext xmlns:c16="http://schemas.microsoft.com/office/drawing/2014/chart" uri="{C3380CC4-5D6E-409C-BE32-E72D297353CC}">
              <c16:uniqueId val="{00000004-3E18-48BF-B251-7982828FD56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[Excel_CapstoneProject_BettyBlankson1.xlsx]Charts1!PivotTable15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r>
              <a:rPr lang="en-US" baseline="0"/>
              <a:t> made to each Country</a:t>
            </a:r>
            <a:endParaRPr lang="en-US"/>
          </a:p>
        </c:rich>
      </c:tx>
      <c:layout>
        <c:manualLayout>
          <c:xMode val="edge"/>
          <c:yMode val="edge"/>
          <c:x val="0.22754908612203548"/>
          <c:y val="0.11622730567781393"/>
        </c:manualLayout>
      </c:layout>
      <c:overlay val="0"/>
      <c:spPr>
        <a:solidFill>
          <a:schemeClr val="bg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Charts1!$B$19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Charts1!$A$20:$A$27</c:f>
              <c:strCache>
                <c:ptCount val="7"/>
                <c:pt idx="0">
                  <c:v>United States</c:v>
                </c:pt>
                <c:pt idx="1">
                  <c:v>United Kingdom</c:v>
                </c:pt>
                <c:pt idx="2">
                  <c:v>Germany</c:v>
                </c:pt>
                <c:pt idx="3">
                  <c:v>France</c:v>
                </c:pt>
                <c:pt idx="4">
                  <c:v>Australia</c:v>
                </c:pt>
                <c:pt idx="5">
                  <c:v>Canada</c:v>
                </c:pt>
                <c:pt idx="6">
                  <c:v>New Zealand</c:v>
                </c:pt>
              </c:strCache>
            </c:strRef>
          </c:cat>
          <c:val>
            <c:numRef>
              <c:f>Charts1!$B$20:$B$27</c:f>
              <c:numCache>
                <c:formatCode>_-* #,##0_-;\-* #,##0_-;_-* "-"??_-;_-@_-</c:formatCode>
                <c:ptCount val="7"/>
                <c:pt idx="0">
                  <c:v>267133</c:v>
                </c:pt>
                <c:pt idx="1">
                  <c:v>173137</c:v>
                </c:pt>
                <c:pt idx="2">
                  <c:v>155168</c:v>
                </c:pt>
                <c:pt idx="3">
                  <c:v>141056</c:v>
                </c:pt>
                <c:pt idx="4">
                  <c:v>131713</c:v>
                </c:pt>
                <c:pt idx="5">
                  <c:v>94745</c:v>
                </c:pt>
                <c:pt idx="6">
                  <c:v>66782</c:v>
                </c:pt>
              </c:numCache>
            </c:numRef>
          </c:val>
          <c:extLst>
            <c:ext xmlns:c16="http://schemas.microsoft.com/office/drawing/2014/chart" uri="{C3380CC4-5D6E-409C-BE32-E72D297353CC}">
              <c16:uniqueId val="{00000000-FC10-4B02-87D7-D88D27109FB3}"/>
            </c:ext>
          </c:extLst>
        </c:ser>
        <c:dLbls>
          <c:dLblPos val="outEnd"/>
          <c:showLegendKey val="0"/>
          <c:showVal val="1"/>
          <c:showCatName val="0"/>
          <c:showSerName val="0"/>
          <c:showPercent val="0"/>
          <c:showBubbleSize val="0"/>
        </c:dLbls>
        <c:gapWidth val="182"/>
        <c:axId val="1916464"/>
        <c:axId val="1913104"/>
      </c:barChart>
      <c:catAx>
        <c:axId val="1916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104"/>
        <c:crosses val="autoZero"/>
        <c:auto val="1"/>
        <c:lblAlgn val="ctr"/>
        <c:lblOffset val="100"/>
        <c:noMultiLvlLbl val="0"/>
      </c:catAx>
      <c:valAx>
        <c:axId val="1913104"/>
        <c:scaling>
          <c:orientation val="minMax"/>
        </c:scaling>
        <c:delete val="0"/>
        <c:axPos val="b"/>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[Excel_CapstoneProject_BettyBlankson1.xlsx]Charts1!PivotTable16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Made</a:t>
            </a:r>
            <a:r>
              <a:rPr lang="en-US" baseline="0"/>
              <a:t> to each Country</a:t>
            </a:r>
            <a:endParaRPr lang="en-US"/>
          </a:p>
        </c:rich>
      </c:tx>
      <c:overlay val="0"/>
      <c:spPr>
        <a:solidFill>
          <a:schemeClr val="bg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Charts1!$H$1:$H$2</c:f>
              <c:strCache>
                <c:ptCount val="1"/>
                <c:pt idx="0">
                  <c:v>Australia</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Charts1!$G$3:$G$15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Charts1!$H$3:$H$15</c:f>
              <c:numCache>
                <c:formatCode>_-* #,##0_-;\-* #,##0_-;_-* "-"??_-;_-@_-</c:formatCode>
                <c:ptCount val="12"/>
                <c:pt idx="0">
                  <c:v>9062</c:v>
                </c:pt>
                <c:pt idx="1">
                  <c:v>14046</c:v>
                </c:pt>
                <c:pt idx="2">
                  <c:v>22810</c:v>
                </c:pt>
                <c:pt idx="3">
                  <c:v>1113</c:v>
                </c:pt>
                <c:pt idx="4">
                  <c:v>10894</c:v>
                </c:pt>
                <c:pt idx="5">
                  <c:v>8891</c:v>
                </c:pt>
                <c:pt idx="6">
                  <c:v>16382</c:v>
                </c:pt>
                <c:pt idx="8">
                  <c:v>12134</c:v>
                </c:pt>
                <c:pt idx="9">
                  <c:v>14278</c:v>
                </c:pt>
                <c:pt idx="10">
                  <c:v>9014</c:v>
                </c:pt>
                <c:pt idx="11">
                  <c:v>13089</c:v>
                </c:pt>
              </c:numCache>
            </c:numRef>
          </c:val>
          <c:extLst>
            <c:ext xmlns:c16="http://schemas.microsoft.com/office/drawing/2014/chart" uri="{C3380CC4-5D6E-409C-BE32-E72D297353CC}">
              <c16:uniqueId val="{00000000-1C8F-4FCE-8DB4-490C7F6C02CC}"/>
            </c:ext>
          </c:extLst>
        </c:ser>
        <c:ser>
          <c:idx val="1"/>
          <c:order val="1"/>
          <c:tx>
            <c:strRef>
              <c:f>Charts1!$I$1:$I$2</c:f>
              <c:strCache>
                <c:ptCount val="1"/>
                <c:pt idx="0">
                  <c:v>Canada</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Charts1!$G$3:$G$15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Charts1!$I$3:$I$15</c:f>
              <c:numCache>
                <c:formatCode>_-* #,##0_-;\-* #,##0_-;_-* "-"??_-;_-@_-</c:formatCode>
                <c:ptCount val="12"/>
                <c:pt idx="0">
                  <c:v>18639</c:v>
                </c:pt>
                <c:pt idx="1">
                  <c:v>3642</c:v>
                </c:pt>
                <c:pt idx="2">
                  <c:v>135</c:v>
                </c:pt>
                <c:pt idx="3">
                  <c:v>16358</c:v>
                </c:pt>
                <c:pt idx="4">
                  <c:v>19713</c:v>
                </c:pt>
                <c:pt idx="5">
                  <c:v>7462</c:v>
                </c:pt>
                <c:pt idx="6">
                  <c:v>8530</c:v>
                </c:pt>
                <c:pt idx="7">
                  <c:v>7333</c:v>
                </c:pt>
                <c:pt idx="8">
                  <c:v>352</c:v>
                </c:pt>
                <c:pt idx="10">
                  <c:v>9990</c:v>
                </c:pt>
                <c:pt idx="11">
                  <c:v>2591</c:v>
                </c:pt>
              </c:numCache>
            </c:numRef>
          </c:val>
          <c:extLst>
            <c:ext xmlns:c16="http://schemas.microsoft.com/office/drawing/2014/chart" uri="{C3380CC4-5D6E-409C-BE32-E72D297353CC}">
              <c16:uniqueId val="{00000001-D3AF-4902-AF03-CF1463CBB09B}"/>
            </c:ext>
          </c:extLst>
        </c:ser>
        <c:ser>
          <c:idx val="2"/>
          <c:order val="2"/>
          <c:tx>
            <c:strRef>
              <c:f>Charts1!$J$1:$J$2</c:f>
              <c:strCache>
                <c:ptCount val="1"/>
                <c:pt idx="0">
                  <c:v>France</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Charts1!$G$3:$G$15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Charts1!$J$3:$J$15</c:f>
              <c:numCache>
                <c:formatCode>_-* #,##0_-;\-* #,##0_-;_-* "-"??_-;_-@_-</c:formatCode>
                <c:ptCount val="12"/>
                <c:pt idx="0">
                  <c:v>9363</c:v>
                </c:pt>
                <c:pt idx="1">
                  <c:v>19306</c:v>
                </c:pt>
                <c:pt idx="2">
                  <c:v>16631</c:v>
                </c:pt>
                <c:pt idx="3">
                  <c:v>8758</c:v>
                </c:pt>
                <c:pt idx="4">
                  <c:v>23732</c:v>
                </c:pt>
                <c:pt idx="5">
                  <c:v>5712</c:v>
                </c:pt>
                <c:pt idx="6">
                  <c:v>5002</c:v>
                </c:pt>
                <c:pt idx="7">
                  <c:v>18478</c:v>
                </c:pt>
                <c:pt idx="8">
                  <c:v>7090</c:v>
                </c:pt>
                <c:pt idx="9">
                  <c:v>8160</c:v>
                </c:pt>
                <c:pt idx="10">
                  <c:v>7263</c:v>
                </c:pt>
                <c:pt idx="11">
                  <c:v>11561</c:v>
                </c:pt>
              </c:numCache>
            </c:numRef>
          </c:val>
          <c:extLst>
            <c:ext xmlns:c16="http://schemas.microsoft.com/office/drawing/2014/chart" uri="{C3380CC4-5D6E-409C-BE32-E72D297353CC}">
              <c16:uniqueId val="{00000002-D3AF-4902-AF03-CF1463CBB09B}"/>
            </c:ext>
          </c:extLst>
        </c:ser>
        <c:ser>
          <c:idx val="3"/>
          <c:order val="3"/>
          <c:tx>
            <c:strRef>
              <c:f>Charts1!$K$1:$K$2</c:f>
              <c:strCache>
                <c:ptCount val="1"/>
                <c:pt idx="0">
                  <c:v>Germany</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Charts1!$G$3:$G$15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Charts1!$K$3:$K$15</c:f>
              <c:numCache>
                <c:formatCode>_-* #,##0_-;\-* #,##0_-;_-* "-"??_-;_-@_-</c:formatCode>
                <c:ptCount val="12"/>
                <c:pt idx="0">
                  <c:v>12779</c:v>
                </c:pt>
                <c:pt idx="1">
                  <c:v>6658</c:v>
                </c:pt>
                <c:pt idx="2">
                  <c:v>18597</c:v>
                </c:pt>
                <c:pt idx="3">
                  <c:v>277</c:v>
                </c:pt>
                <c:pt idx="4">
                  <c:v>37201</c:v>
                </c:pt>
                <c:pt idx="5">
                  <c:v>9630</c:v>
                </c:pt>
                <c:pt idx="6">
                  <c:v>330</c:v>
                </c:pt>
                <c:pt idx="7">
                  <c:v>13080</c:v>
                </c:pt>
                <c:pt idx="8">
                  <c:v>23086</c:v>
                </c:pt>
                <c:pt idx="9">
                  <c:v>7748</c:v>
                </c:pt>
                <c:pt idx="10">
                  <c:v>284</c:v>
                </c:pt>
                <c:pt idx="11">
                  <c:v>25498</c:v>
                </c:pt>
              </c:numCache>
            </c:numRef>
          </c:val>
          <c:extLst>
            <c:ext xmlns:c16="http://schemas.microsoft.com/office/drawing/2014/chart" uri="{C3380CC4-5D6E-409C-BE32-E72D297353CC}">
              <c16:uniqueId val="{00000006-D3AF-4902-AF03-CF1463CBB09B}"/>
            </c:ext>
          </c:extLst>
        </c:ser>
        <c:ser>
          <c:idx val="4"/>
          <c:order val="4"/>
          <c:tx>
            <c:strRef>
              <c:f>Charts1!$L$1:$L$2</c:f>
              <c:strCache>
                <c:ptCount val="1"/>
                <c:pt idx="0">
                  <c:v>New Zealand</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Charts1!$G$3:$G$15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Charts1!$L$3:$L$15</c:f>
              <c:numCache>
                <c:formatCode>_-* #,##0_-;\-* #,##0_-;_-* "-"??_-;_-@_-</c:formatCode>
                <c:ptCount val="12"/>
                <c:pt idx="0">
                  <c:v>6906</c:v>
                </c:pt>
                <c:pt idx="1">
                  <c:v>1004</c:v>
                </c:pt>
                <c:pt idx="2">
                  <c:v>5820</c:v>
                </c:pt>
                <c:pt idx="3">
                  <c:v>1054</c:v>
                </c:pt>
                <c:pt idx="4">
                  <c:v>13567</c:v>
                </c:pt>
                <c:pt idx="6">
                  <c:v>12010</c:v>
                </c:pt>
                <c:pt idx="8">
                  <c:v>11254</c:v>
                </c:pt>
                <c:pt idx="9">
                  <c:v>10655</c:v>
                </c:pt>
                <c:pt idx="11">
                  <c:v>4512</c:v>
                </c:pt>
              </c:numCache>
            </c:numRef>
          </c:val>
          <c:extLst>
            <c:ext xmlns:c16="http://schemas.microsoft.com/office/drawing/2014/chart" uri="{C3380CC4-5D6E-409C-BE32-E72D297353CC}">
              <c16:uniqueId val="{00000007-D3AF-4902-AF03-CF1463CBB09B}"/>
            </c:ext>
          </c:extLst>
        </c:ser>
        <c:ser>
          <c:idx val="5"/>
          <c:order val="5"/>
          <c:tx>
            <c:strRef>
              <c:f>Charts1!$M$1:$M$2</c:f>
              <c:strCache>
                <c:ptCount val="1"/>
                <c:pt idx="0">
                  <c:v>United Kingdom</c:v>
                </c:pt>
              </c:strCache>
            </c:strRef>
          </c:tx>
          <c:spPr>
            <a:solidFill>
              <a:schemeClr val="accent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Charts1!$G$3:$G$15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Charts1!$M$3:$M$15</c:f>
              <c:numCache>
                <c:formatCode>_-* #,##0_-;\-* #,##0_-;_-* "-"??_-;_-@_-</c:formatCode>
                <c:ptCount val="12"/>
                <c:pt idx="0">
                  <c:v>15289</c:v>
                </c:pt>
                <c:pt idx="1">
                  <c:v>3559</c:v>
                </c:pt>
                <c:pt idx="2">
                  <c:v>18057</c:v>
                </c:pt>
                <c:pt idx="3">
                  <c:v>8505</c:v>
                </c:pt>
                <c:pt idx="4">
                  <c:v>39765</c:v>
                </c:pt>
                <c:pt idx="5">
                  <c:v>7231</c:v>
                </c:pt>
                <c:pt idx="6">
                  <c:v>28349</c:v>
                </c:pt>
                <c:pt idx="7">
                  <c:v>3944</c:v>
                </c:pt>
                <c:pt idx="8">
                  <c:v>14701</c:v>
                </c:pt>
                <c:pt idx="9">
                  <c:v>7171</c:v>
                </c:pt>
                <c:pt idx="10">
                  <c:v>22243</c:v>
                </c:pt>
                <c:pt idx="11">
                  <c:v>4323</c:v>
                </c:pt>
              </c:numCache>
            </c:numRef>
          </c:val>
          <c:extLst>
            <c:ext xmlns:c16="http://schemas.microsoft.com/office/drawing/2014/chart" uri="{C3380CC4-5D6E-409C-BE32-E72D297353CC}">
              <c16:uniqueId val="{00000000-94F5-4777-83C4-5B58AC471258}"/>
            </c:ext>
          </c:extLst>
        </c:ser>
        <c:ser>
          <c:idx val="6"/>
          <c:order val="6"/>
          <c:tx>
            <c:strRef>
              <c:f>Charts1!$N$1:$N$2</c:f>
              <c:strCache>
                <c:ptCount val="1"/>
                <c:pt idx="0">
                  <c:v>United States</c:v>
                </c:pt>
              </c:strCache>
            </c:strRef>
          </c:tx>
          <c:spPr>
            <a:solidFill>
              <a:schemeClr val="accent1">
                <a:lumMod val="6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Charts1!$G$3:$G$15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Charts1!$N$3:$N$15</c:f>
              <c:numCache>
                <c:formatCode>_-* #,##0_-;\-* #,##0_-;_-* "-"??_-;_-@_-</c:formatCode>
                <c:ptCount val="12"/>
                <c:pt idx="0">
                  <c:v>17625</c:v>
                </c:pt>
                <c:pt idx="1">
                  <c:v>14547</c:v>
                </c:pt>
                <c:pt idx="2">
                  <c:v>22516</c:v>
                </c:pt>
                <c:pt idx="3">
                  <c:v>13409</c:v>
                </c:pt>
                <c:pt idx="4">
                  <c:v>58467</c:v>
                </c:pt>
                <c:pt idx="5">
                  <c:v>12674</c:v>
                </c:pt>
                <c:pt idx="6">
                  <c:v>10132</c:v>
                </c:pt>
                <c:pt idx="7">
                  <c:v>26159</c:v>
                </c:pt>
                <c:pt idx="8">
                  <c:v>33816</c:v>
                </c:pt>
                <c:pt idx="9">
                  <c:v>4603</c:v>
                </c:pt>
                <c:pt idx="10">
                  <c:v>24946</c:v>
                </c:pt>
                <c:pt idx="11">
                  <c:v>28239</c:v>
                </c:pt>
              </c:numCache>
            </c:numRef>
          </c:val>
          <c:extLst>
            <c:ext xmlns:c16="http://schemas.microsoft.com/office/drawing/2014/chart" uri="{C3380CC4-5D6E-409C-BE32-E72D297353CC}">
              <c16:uniqueId val="{00000001-94F5-4777-83C4-5B58AC471258}"/>
            </c:ext>
          </c:extLst>
        </c:ser>
        <c:dLbls>
          <c:showLegendKey val="0"/>
          <c:showVal val="1"/>
          <c:showCatName val="0"/>
          <c:showSerName val="0"/>
          <c:showPercent val="0"/>
          <c:showBubbleSize val="0"/>
        </c:dLbls>
        <c:gapWidth val="150"/>
        <c:shape val="cylinder"/>
        <c:axId val="341420640"/>
        <c:axId val="341408640"/>
        <c:axId val="0"/>
      </c:bar3DChart>
      <c:catAx>
        <c:axId val="341420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408640"/>
        <c:crosses val="autoZero"/>
        <c:auto val="1"/>
        <c:lblAlgn val="ctr"/>
        <c:lblOffset val="100"/>
        <c:noMultiLvlLbl val="0"/>
      </c:catAx>
      <c:valAx>
        <c:axId val="341408640"/>
        <c:scaling>
          <c:orientation val="minMax"/>
          <c:max val="210000"/>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420640"/>
        <c:crosses val="autoZero"/>
        <c:crossBetween val="between"/>
        <c:majorUnit val="50000"/>
        <c:minorUnit val="10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[Excel_CapstoneProject_BettyBlankson1.xlsx]Charts1!PivotTable45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Amount for</a:t>
            </a:r>
            <a:r>
              <a:rPr lang="en-US" baseline="0"/>
              <a:t> each Product in each Country</a:t>
            </a:r>
            <a:endParaRPr lang="en-US"/>
          </a:p>
        </c:rich>
      </c:tx>
      <c:overlay val="0"/>
      <c:spPr>
        <a:solidFill>
          <a:schemeClr val="bg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Charts1!$X$2:$X$3</c:f>
              <c:strCache>
                <c:ptCount val="1"/>
                <c:pt idx="0">
                  <c:v>Apple</c:v>
                </c:pt>
              </c:strCache>
            </c:strRef>
          </c:tx>
          <c:spPr>
            <a:solidFill>
              <a:schemeClr val="accent1"/>
            </a:solidFill>
            <a:ln>
              <a:noFill/>
            </a:ln>
            <a:effectLst/>
          </c:spPr>
          <c:invertIfNegative val="0"/>
          <c:cat>
            <c:strRef>
              <c:f>Charts1!$W$4:$W$11</c:f>
              <c:strCache>
                <c:ptCount val="7"/>
                <c:pt idx="0">
                  <c:v>Australia</c:v>
                </c:pt>
                <c:pt idx="1">
                  <c:v>Canada</c:v>
                </c:pt>
                <c:pt idx="2">
                  <c:v>France</c:v>
                </c:pt>
                <c:pt idx="3">
                  <c:v>Germany</c:v>
                </c:pt>
                <c:pt idx="4">
                  <c:v>New Zealand</c:v>
                </c:pt>
                <c:pt idx="5">
                  <c:v>United Kingdom</c:v>
                </c:pt>
                <c:pt idx="6">
                  <c:v>United States</c:v>
                </c:pt>
              </c:strCache>
            </c:strRef>
          </c:cat>
          <c:val>
            <c:numRef>
              <c:f>Charts1!$X$4:$X$11</c:f>
              <c:numCache>
                <c:formatCode>_-* #,##0_-;\-* #,##0_-;_-* "-"??_-;_-@_-</c:formatCode>
                <c:ptCount val="7"/>
                <c:pt idx="0">
                  <c:v>20634</c:v>
                </c:pt>
                <c:pt idx="1">
                  <c:v>24867</c:v>
                </c:pt>
                <c:pt idx="2">
                  <c:v>80193</c:v>
                </c:pt>
                <c:pt idx="3">
                  <c:v>9082</c:v>
                </c:pt>
                <c:pt idx="4">
                  <c:v>10332</c:v>
                </c:pt>
                <c:pt idx="5">
                  <c:v>17534</c:v>
                </c:pt>
                <c:pt idx="6">
                  <c:v>28615</c:v>
                </c:pt>
              </c:numCache>
            </c:numRef>
          </c:val>
          <c:extLst>
            <c:ext xmlns:c16="http://schemas.microsoft.com/office/drawing/2014/chart" uri="{C3380CC4-5D6E-409C-BE32-E72D297353CC}">
              <c16:uniqueId val="{00000000-6D97-49B3-9FDA-673F5B5D0B97}"/>
            </c:ext>
          </c:extLst>
        </c:ser>
        <c:ser>
          <c:idx val="1"/>
          <c:order val="1"/>
          <c:tx>
            <c:strRef>
              <c:f>Charts1!$Y$2:$Y$3</c:f>
              <c:strCache>
                <c:ptCount val="1"/>
                <c:pt idx="0">
                  <c:v>Banana</c:v>
                </c:pt>
              </c:strCache>
            </c:strRef>
          </c:tx>
          <c:spPr>
            <a:solidFill>
              <a:schemeClr val="accent2"/>
            </a:solidFill>
            <a:ln>
              <a:noFill/>
            </a:ln>
            <a:effectLst/>
          </c:spPr>
          <c:invertIfNegative val="0"/>
          <c:cat>
            <c:strRef>
              <c:f>Charts1!$W$4:$W$11</c:f>
              <c:strCache>
                <c:ptCount val="7"/>
                <c:pt idx="0">
                  <c:v>Australia</c:v>
                </c:pt>
                <c:pt idx="1">
                  <c:v>Canada</c:v>
                </c:pt>
                <c:pt idx="2">
                  <c:v>France</c:v>
                </c:pt>
                <c:pt idx="3">
                  <c:v>Germany</c:v>
                </c:pt>
                <c:pt idx="4">
                  <c:v>New Zealand</c:v>
                </c:pt>
                <c:pt idx="5">
                  <c:v>United Kingdom</c:v>
                </c:pt>
                <c:pt idx="6">
                  <c:v>United States</c:v>
                </c:pt>
              </c:strCache>
            </c:strRef>
          </c:cat>
          <c:val>
            <c:numRef>
              <c:f>Charts1!$Y$4:$Y$11</c:f>
              <c:numCache>
                <c:formatCode>_-* #,##0_-;\-* #,##0_-;_-* "-"??_-;_-@_-</c:formatCode>
                <c:ptCount val="7"/>
                <c:pt idx="0">
                  <c:v>52721</c:v>
                </c:pt>
                <c:pt idx="1">
                  <c:v>33775</c:v>
                </c:pt>
                <c:pt idx="2">
                  <c:v>36094</c:v>
                </c:pt>
                <c:pt idx="3">
                  <c:v>39686</c:v>
                </c:pt>
                <c:pt idx="4">
                  <c:v>40050</c:v>
                </c:pt>
                <c:pt idx="5">
                  <c:v>42908</c:v>
                </c:pt>
                <c:pt idx="6">
                  <c:v>95061</c:v>
                </c:pt>
              </c:numCache>
            </c:numRef>
          </c:val>
          <c:extLst>
            <c:ext xmlns:c16="http://schemas.microsoft.com/office/drawing/2014/chart" uri="{C3380CC4-5D6E-409C-BE32-E72D297353CC}">
              <c16:uniqueId val="{00000000-4A96-4960-855E-90C77E35D55F}"/>
            </c:ext>
          </c:extLst>
        </c:ser>
        <c:ser>
          <c:idx val="2"/>
          <c:order val="2"/>
          <c:tx>
            <c:strRef>
              <c:f>Charts1!$Z$2:$Z$3</c:f>
              <c:strCache>
                <c:ptCount val="1"/>
                <c:pt idx="0">
                  <c:v>Beans</c:v>
                </c:pt>
              </c:strCache>
            </c:strRef>
          </c:tx>
          <c:spPr>
            <a:solidFill>
              <a:schemeClr val="accent3"/>
            </a:solidFill>
            <a:ln>
              <a:noFill/>
            </a:ln>
            <a:effectLst/>
          </c:spPr>
          <c:invertIfNegative val="0"/>
          <c:cat>
            <c:strRef>
              <c:f>Charts1!$W$4:$W$11</c:f>
              <c:strCache>
                <c:ptCount val="7"/>
                <c:pt idx="0">
                  <c:v>Australia</c:v>
                </c:pt>
                <c:pt idx="1">
                  <c:v>Canada</c:v>
                </c:pt>
                <c:pt idx="2">
                  <c:v>France</c:v>
                </c:pt>
                <c:pt idx="3">
                  <c:v>Germany</c:v>
                </c:pt>
                <c:pt idx="4">
                  <c:v>New Zealand</c:v>
                </c:pt>
                <c:pt idx="5">
                  <c:v>United Kingdom</c:v>
                </c:pt>
                <c:pt idx="6">
                  <c:v>United States</c:v>
                </c:pt>
              </c:strCache>
            </c:strRef>
          </c:cat>
          <c:val>
            <c:numRef>
              <c:f>Charts1!$Z$4:$Z$11</c:f>
              <c:numCache>
                <c:formatCode>_-* #,##0_-;\-* #,##0_-;_-* "-"??_-;_-@_-</c:formatCode>
                <c:ptCount val="7"/>
                <c:pt idx="0">
                  <c:v>14433</c:v>
                </c:pt>
                <c:pt idx="2">
                  <c:v>680</c:v>
                </c:pt>
                <c:pt idx="3">
                  <c:v>29905</c:v>
                </c:pt>
                <c:pt idx="5">
                  <c:v>5100</c:v>
                </c:pt>
                <c:pt idx="6">
                  <c:v>7163</c:v>
                </c:pt>
              </c:numCache>
            </c:numRef>
          </c:val>
          <c:extLst>
            <c:ext xmlns:c16="http://schemas.microsoft.com/office/drawing/2014/chart" uri="{C3380CC4-5D6E-409C-BE32-E72D297353CC}">
              <c16:uniqueId val="{00000001-4A96-4960-855E-90C77E35D55F}"/>
            </c:ext>
          </c:extLst>
        </c:ser>
        <c:ser>
          <c:idx val="3"/>
          <c:order val="3"/>
          <c:tx>
            <c:strRef>
              <c:f>Charts1!$AA$2:$AA$3</c:f>
              <c:strCache>
                <c:ptCount val="1"/>
                <c:pt idx="0">
                  <c:v>Cabbage</c:v>
                </c:pt>
              </c:strCache>
            </c:strRef>
          </c:tx>
          <c:spPr>
            <a:solidFill>
              <a:schemeClr val="accent4"/>
            </a:solidFill>
            <a:ln>
              <a:noFill/>
            </a:ln>
            <a:effectLst/>
          </c:spPr>
          <c:invertIfNegative val="0"/>
          <c:cat>
            <c:strRef>
              <c:f>Charts1!$W$4:$W$11</c:f>
              <c:strCache>
                <c:ptCount val="7"/>
                <c:pt idx="0">
                  <c:v>Australia</c:v>
                </c:pt>
                <c:pt idx="1">
                  <c:v>Canada</c:v>
                </c:pt>
                <c:pt idx="2">
                  <c:v>France</c:v>
                </c:pt>
                <c:pt idx="3">
                  <c:v>Germany</c:v>
                </c:pt>
                <c:pt idx="4">
                  <c:v>New Zealand</c:v>
                </c:pt>
                <c:pt idx="5">
                  <c:v>United Kingdom</c:v>
                </c:pt>
                <c:pt idx="6">
                  <c:v>United States</c:v>
                </c:pt>
              </c:strCache>
            </c:strRef>
          </c:cat>
          <c:val>
            <c:numRef>
              <c:f>Charts1!$AA$4:$AA$11</c:f>
              <c:numCache>
                <c:formatCode>_-* #,##0_-;\-* #,##0_-;_-* "-"??_-;_-@_-</c:formatCode>
                <c:ptCount val="7"/>
                <c:pt idx="0">
                  <c:v>17953</c:v>
                </c:pt>
                <c:pt idx="1">
                  <c:v>12407</c:v>
                </c:pt>
                <c:pt idx="2">
                  <c:v>5341</c:v>
                </c:pt>
                <c:pt idx="3">
                  <c:v>37197</c:v>
                </c:pt>
                <c:pt idx="4">
                  <c:v>4390</c:v>
                </c:pt>
                <c:pt idx="5">
                  <c:v>38436</c:v>
                </c:pt>
                <c:pt idx="6">
                  <c:v>26715</c:v>
                </c:pt>
              </c:numCache>
            </c:numRef>
          </c:val>
          <c:extLst>
            <c:ext xmlns:c16="http://schemas.microsoft.com/office/drawing/2014/chart" uri="{C3380CC4-5D6E-409C-BE32-E72D297353CC}">
              <c16:uniqueId val="{00000003-95F7-4EA7-ADE9-10D09D9891C9}"/>
            </c:ext>
          </c:extLst>
        </c:ser>
        <c:ser>
          <c:idx val="4"/>
          <c:order val="4"/>
          <c:tx>
            <c:strRef>
              <c:f>Charts1!$AB$2:$AB$3</c:f>
              <c:strCache>
                <c:ptCount val="1"/>
                <c:pt idx="0">
                  <c:v>Carrots</c:v>
                </c:pt>
              </c:strCache>
            </c:strRef>
          </c:tx>
          <c:spPr>
            <a:solidFill>
              <a:schemeClr val="accent5"/>
            </a:solidFill>
            <a:ln>
              <a:noFill/>
            </a:ln>
            <a:effectLst/>
          </c:spPr>
          <c:invertIfNegative val="0"/>
          <c:cat>
            <c:strRef>
              <c:f>Charts1!$W$4:$W$11</c:f>
              <c:strCache>
                <c:ptCount val="7"/>
                <c:pt idx="0">
                  <c:v>Australia</c:v>
                </c:pt>
                <c:pt idx="1">
                  <c:v>Canada</c:v>
                </c:pt>
                <c:pt idx="2">
                  <c:v>France</c:v>
                </c:pt>
                <c:pt idx="3">
                  <c:v>Germany</c:v>
                </c:pt>
                <c:pt idx="4">
                  <c:v>New Zealand</c:v>
                </c:pt>
                <c:pt idx="5">
                  <c:v>United Kingdom</c:v>
                </c:pt>
                <c:pt idx="6">
                  <c:v>United States</c:v>
                </c:pt>
              </c:strCache>
            </c:strRef>
          </c:cat>
          <c:val>
            <c:numRef>
              <c:f>Charts1!$AB$4:$AB$11</c:f>
              <c:numCache>
                <c:formatCode>_-* #,##0_-;\-* #,##0_-;_-* "-"??_-;_-@_-</c:formatCode>
                <c:ptCount val="7"/>
                <c:pt idx="0">
                  <c:v>8106</c:v>
                </c:pt>
                <c:pt idx="2">
                  <c:v>9104</c:v>
                </c:pt>
                <c:pt idx="3">
                  <c:v>21636</c:v>
                </c:pt>
                <c:pt idx="5">
                  <c:v>41815</c:v>
                </c:pt>
                <c:pt idx="6">
                  <c:v>56284</c:v>
                </c:pt>
              </c:numCache>
            </c:numRef>
          </c:val>
          <c:extLst>
            <c:ext xmlns:c16="http://schemas.microsoft.com/office/drawing/2014/chart" uri="{C3380CC4-5D6E-409C-BE32-E72D297353CC}">
              <c16:uniqueId val="{00000004-95F7-4EA7-ADE9-10D09D9891C9}"/>
            </c:ext>
          </c:extLst>
        </c:ser>
        <c:ser>
          <c:idx val="5"/>
          <c:order val="5"/>
          <c:tx>
            <c:strRef>
              <c:f>Charts1!$AC$2:$AC$3</c:f>
              <c:strCache>
                <c:ptCount val="1"/>
                <c:pt idx="0">
                  <c:v>Mango</c:v>
                </c:pt>
              </c:strCache>
            </c:strRef>
          </c:tx>
          <c:spPr>
            <a:solidFill>
              <a:schemeClr val="accent6"/>
            </a:solidFill>
            <a:ln>
              <a:noFill/>
            </a:ln>
            <a:effectLst/>
          </c:spPr>
          <c:invertIfNegative val="0"/>
          <c:cat>
            <c:strRef>
              <c:f>Charts1!$W$4:$W$11</c:f>
              <c:strCache>
                <c:ptCount val="7"/>
                <c:pt idx="0">
                  <c:v>Australia</c:v>
                </c:pt>
                <c:pt idx="1">
                  <c:v>Canada</c:v>
                </c:pt>
                <c:pt idx="2">
                  <c:v>France</c:v>
                </c:pt>
                <c:pt idx="3">
                  <c:v>Germany</c:v>
                </c:pt>
                <c:pt idx="4">
                  <c:v>New Zealand</c:v>
                </c:pt>
                <c:pt idx="5">
                  <c:v>United Kingdom</c:v>
                </c:pt>
                <c:pt idx="6">
                  <c:v>United States</c:v>
                </c:pt>
              </c:strCache>
            </c:strRef>
          </c:cat>
          <c:val>
            <c:numRef>
              <c:f>Charts1!$AC$4:$AC$11</c:f>
              <c:numCache>
                <c:formatCode>_-* #,##0_-;\-* #,##0_-;_-* "-"??_-;_-@_-</c:formatCode>
                <c:ptCount val="7"/>
                <c:pt idx="0">
                  <c:v>9186</c:v>
                </c:pt>
                <c:pt idx="1">
                  <c:v>3767</c:v>
                </c:pt>
                <c:pt idx="2">
                  <c:v>7388</c:v>
                </c:pt>
                <c:pt idx="3">
                  <c:v>8775</c:v>
                </c:pt>
                <c:pt idx="5">
                  <c:v>5600</c:v>
                </c:pt>
                <c:pt idx="6">
                  <c:v>22363</c:v>
                </c:pt>
              </c:numCache>
            </c:numRef>
          </c:val>
          <c:extLst>
            <c:ext xmlns:c16="http://schemas.microsoft.com/office/drawing/2014/chart" uri="{C3380CC4-5D6E-409C-BE32-E72D297353CC}">
              <c16:uniqueId val="{00000005-95F7-4EA7-ADE9-10D09D9891C9}"/>
            </c:ext>
          </c:extLst>
        </c:ser>
        <c:ser>
          <c:idx val="6"/>
          <c:order val="6"/>
          <c:tx>
            <c:strRef>
              <c:f>Charts1!$AD$2:$AD$3</c:f>
              <c:strCache>
                <c:ptCount val="1"/>
                <c:pt idx="0">
                  <c:v>Orange</c:v>
                </c:pt>
              </c:strCache>
            </c:strRef>
          </c:tx>
          <c:spPr>
            <a:solidFill>
              <a:schemeClr val="accent1">
                <a:lumMod val="60000"/>
              </a:schemeClr>
            </a:solidFill>
            <a:ln>
              <a:noFill/>
            </a:ln>
            <a:effectLst/>
          </c:spPr>
          <c:invertIfNegative val="0"/>
          <c:cat>
            <c:strRef>
              <c:f>Charts1!$W$4:$W$11</c:f>
              <c:strCache>
                <c:ptCount val="7"/>
                <c:pt idx="0">
                  <c:v>Australia</c:v>
                </c:pt>
                <c:pt idx="1">
                  <c:v>Canada</c:v>
                </c:pt>
                <c:pt idx="2">
                  <c:v>France</c:v>
                </c:pt>
                <c:pt idx="3">
                  <c:v>Germany</c:v>
                </c:pt>
                <c:pt idx="4">
                  <c:v>New Zealand</c:v>
                </c:pt>
                <c:pt idx="5">
                  <c:v>United Kingdom</c:v>
                </c:pt>
                <c:pt idx="6">
                  <c:v>United States</c:v>
                </c:pt>
              </c:strCache>
            </c:strRef>
          </c:cat>
          <c:val>
            <c:numRef>
              <c:f>Charts1!$AD$4:$AD$11</c:f>
              <c:numCache>
                <c:formatCode>_-* #,##0_-;\-* #,##0_-;_-* "-"??_-;_-@_-</c:formatCode>
                <c:ptCount val="7"/>
                <c:pt idx="0">
                  <c:v>8680</c:v>
                </c:pt>
                <c:pt idx="1">
                  <c:v>19929</c:v>
                </c:pt>
                <c:pt idx="2">
                  <c:v>2256</c:v>
                </c:pt>
                <c:pt idx="3">
                  <c:v>8887</c:v>
                </c:pt>
                <c:pt idx="4">
                  <c:v>12010</c:v>
                </c:pt>
                <c:pt idx="5">
                  <c:v>21744</c:v>
                </c:pt>
                <c:pt idx="6">
                  <c:v>30932</c:v>
                </c:pt>
              </c:numCache>
            </c:numRef>
          </c:val>
          <c:extLst>
            <c:ext xmlns:c16="http://schemas.microsoft.com/office/drawing/2014/chart" uri="{C3380CC4-5D6E-409C-BE32-E72D297353CC}">
              <c16:uniqueId val="{00000006-95F7-4EA7-ADE9-10D09D9891C9}"/>
            </c:ext>
          </c:extLst>
        </c:ser>
        <c:dLbls>
          <c:showLegendKey val="0"/>
          <c:showVal val="0"/>
          <c:showCatName val="0"/>
          <c:showSerName val="0"/>
          <c:showPercent val="0"/>
          <c:showBubbleSize val="0"/>
        </c:dLbls>
        <c:gapWidth val="219"/>
        <c:overlap val="-27"/>
        <c:axId val="1579531072"/>
        <c:axId val="1579527232"/>
      </c:barChart>
      <c:catAx>
        <c:axId val="1579531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527232"/>
        <c:crosses val="autoZero"/>
        <c:auto val="1"/>
        <c:lblAlgn val="ctr"/>
        <c:lblOffset val="100"/>
        <c:noMultiLvlLbl val="0"/>
      </c:catAx>
      <c:valAx>
        <c:axId val="157952723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531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[Excel_CapstoneProject_BettyBlankson1.xlsx]Charts1!PivotTable17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Amount of each Product in each Category</a:t>
            </a:r>
          </a:p>
        </c:rich>
      </c:tx>
      <c:overlay val="0"/>
      <c:spPr>
        <a:solidFill>
          <a:schemeClr val="bg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dLbl>
          <c:idx val="0"/>
          <c:layout>
            <c:manualLayout>
              <c:x val="6.3571422493171006E-2"/>
              <c:y val="-0.10762362900539703"/>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9.3238086323317579E-2"/>
              <c:y val="0.10762362900539703"/>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1866665532058601"/>
              <c:y val="-9.8265052570145103E-2"/>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doughnutChart>
        <c:varyColors val="1"/>
        <c:ser>
          <c:idx val="0"/>
          <c:order val="0"/>
          <c:tx>
            <c:strRef>
              <c:f>Charts1!$S$2:$S$3</c:f>
              <c:strCache>
                <c:ptCount val="1"/>
                <c:pt idx="0">
                  <c:v>Fruit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865-4484-A92E-D58C06B1EE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865-4484-A92E-D58C06B1EE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865-4484-A92E-D58C06B1EE3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865-4484-A92E-D58C06B1EE3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865-4484-A92E-D58C06B1EE3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865-4484-A92E-D58C06B1EE3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865-4484-A92E-D58C06B1EE3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Charts1!$R$4:$R$11</c:f>
              <c:strCache>
                <c:ptCount val="7"/>
                <c:pt idx="0">
                  <c:v>Apple</c:v>
                </c:pt>
                <c:pt idx="1">
                  <c:v>Banana</c:v>
                </c:pt>
                <c:pt idx="2">
                  <c:v>Beans</c:v>
                </c:pt>
                <c:pt idx="3">
                  <c:v>Cabbage</c:v>
                </c:pt>
                <c:pt idx="4">
                  <c:v>Carrots</c:v>
                </c:pt>
                <c:pt idx="5">
                  <c:v>Mango</c:v>
                </c:pt>
                <c:pt idx="6">
                  <c:v>Orange</c:v>
                </c:pt>
              </c:strCache>
            </c:strRef>
          </c:cat>
          <c:val>
            <c:numRef>
              <c:f>Charts1!$S$4:$S$11</c:f>
              <c:numCache>
                <c:formatCode>_-* #,##0_-;\-* #,##0_-;_-* "-"??_-;_-@_-</c:formatCode>
                <c:ptCount val="7"/>
                <c:pt idx="0">
                  <c:v>191257</c:v>
                </c:pt>
                <c:pt idx="1">
                  <c:v>340295</c:v>
                </c:pt>
                <c:pt idx="5">
                  <c:v>57079</c:v>
                </c:pt>
                <c:pt idx="6">
                  <c:v>104438</c:v>
                </c:pt>
              </c:numCache>
            </c:numRef>
          </c:val>
          <c:extLst>
            <c:ext xmlns:c16="http://schemas.microsoft.com/office/drawing/2014/chart" uri="{C3380CC4-5D6E-409C-BE32-E72D297353CC}">
              <c16:uniqueId val="{00000000-346B-436D-B83D-F51A444B63B3}"/>
            </c:ext>
          </c:extLst>
        </c:ser>
        <c:ser>
          <c:idx val="1"/>
          <c:order val="1"/>
          <c:tx>
            <c:strRef>
              <c:f>Charts1!$T$2:$T$3</c:f>
              <c:strCache>
                <c:ptCount val="1"/>
                <c:pt idx="0">
                  <c:v>Vegetables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F-B37E-46FB-BA82-9B3C5C297B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1-B37E-46FB-BA82-9B3C5C297B2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3-B37E-46FB-BA82-9B3C5C297B2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5-B37E-46FB-BA82-9B3C5C297B2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7-B37E-46FB-BA82-9B3C5C297B2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9-B37E-46FB-BA82-9B3C5C297B2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B-B37E-46FB-BA82-9B3C5C297B22}"/>
              </c:ext>
            </c:extLst>
          </c:dPt>
          <c:dLbls>
            <c:dLbl>
              <c:idx val="2"/>
              <c:layout>
                <c:manualLayout>
                  <c:x val="6.3571422493171006E-2"/>
                  <c:y val="-0.1076236290053970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3-B37E-46FB-BA82-9B3C5C297B22}"/>
                </c:ext>
              </c:extLst>
            </c:dLbl>
            <c:dLbl>
              <c:idx val="3"/>
              <c:layout>
                <c:manualLayout>
                  <c:x val="9.3238086323317579E-2"/>
                  <c:y val="0.1076236290053970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5-B37E-46FB-BA82-9B3C5C297B22}"/>
                </c:ext>
              </c:extLst>
            </c:dLbl>
            <c:dLbl>
              <c:idx val="4"/>
              <c:layout>
                <c:manualLayout>
                  <c:x val="-0.11866665532058601"/>
                  <c:y val="-9.8265052570145103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7-B37E-46FB-BA82-9B3C5C297B22}"/>
                </c:ext>
              </c:extLst>
            </c:dLbl>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Charts1!$R$4:$R$11</c:f>
              <c:strCache>
                <c:ptCount val="7"/>
                <c:pt idx="0">
                  <c:v>Apple</c:v>
                </c:pt>
                <c:pt idx="1">
                  <c:v>Banana</c:v>
                </c:pt>
                <c:pt idx="2">
                  <c:v>Beans</c:v>
                </c:pt>
                <c:pt idx="3">
                  <c:v>Cabbage</c:v>
                </c:pt>
                <c:pt idx="4">
                  <c:v>Carrots</c:v>
                </c:pt>
                <c:pt idx="5">
                  <c:v>Mango</c:v>
                </c:pt>
                <c:pt idx="6">
                  <c:v>Orange</c:v>
                </c:pt>
              </c:strCache>
            </c:strRef>
          </c:cat>
          <c:val>
            <c:numRef>
              <c:f>Charts1!$T$4:$T$11</c:f>
              <c:numCache>
                <c:formatCode>_-* #,##0_-;\-* #,##0_-;_-* "-"??_-;_-@_-</c:formatCode>
                <c:ptCount val="7"/>
                <c:pt idx="2">
                  <c:v>57281</c:v>
                </c:pt>
                <c:pt idx="3">
                  <c:v>142439</c:v>
                </c:pt>
                <c:pt idx="4">
                  <c:v>136945</c:v>
                </c:pt>
              </c:numCache>
            </c:numRef>
          </c:val>
          <c:extLst>
            <c:ext xmlns:c16="http://schemas.microsoft.com/office/drawing/2014/chart" uri="{C3380CC4-5D6E-409C-BE32-E72D297353CC}">
              <c16:uniqueId val="{0000001C-C6E3-4042-A7E6-C6739C0BD05C}"/>
            </c:ext>
          </c:extLst>
        </c:ser>
        <c:dLbls>
          <c:showLegendKey val="0"/>
          <c:showVal val="1"/>
          <c:showCatName val="0"/>
          <c:showSerName val="0"/>
          <c:showPercent val="0"/>
          <c:showBubbleSize val="0"/>
          <c:showLeaderLines val="1"/>
        </c:dLbls>
        <c:firstSliceAng val="0"/>
        <c:holeSize val="3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[Excel_CapstoneProject_BettyBlankson1.xlsx]One-dimensional Pivot Table!Cat</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'One-dimensional Pivot Table'!$B$1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AE-4F20-B3AA-A8DB9E7F4FE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AE-4F20-B3AA-A8DB9E7F4FE3}"/>
              </c:ext>
            </c:extLst>
          </c:dPt>
          <c:cat>
            <c:strRef>
              <c:f>'One-dimensional Pivot Table'!$A$2:$A$4</c:f>
              <c:strCache>
                <c:ptCount val="2"/>
                <c:pt idx="0">
                  <c:v>Fruit</c:v>
                </c:pt>
                <c:pt idx="1">
                  <c:v>Vegetables</c:v>
                </c:pt>
              </c:strCache>
            </c:strRef>
          </c:cat>
          <c:val>
            <c:numRef>
              <c:f>'One-dimensional Pivot Table'!$B$2:$B$4</c:f>
              <c:numCache>
                <c:formatCode>[$$-409]#,##0_ ;\-[$$-409]#,##0\ </c:formatCode>
                <c:ptCount val="2"/>
                <c:pt idx="0">
                  <c:v>693069</c:v>
                </c:pt>
                <c:pt idx="1">
                  <c:v>336665</c:v>
                </c:pt>
              </c:numCache>
            </c:numRef>
          </c:val>
          <c:extLst>
            <c:ext xmlns:c16="http://schemas.microsoft.com/office/drawing/2014/chart" uri="{C3380CC4-5D6E-409C-BE32-E72D297353CC}">
              <c16:uniqueId val="{00000004-A97D-434A-8398-2BC0016E1DB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7">
          <cx:pt idx="0">244</cx:pt>
          <cx:pt idx="1">242</cx:pt>
          <cx:pt idx="2">39</cx:pt>
          <cx:pt idx="3">94</cx:pt>
          <cx:pt idx="4">12</cx:pt>
          <cx:pt idx="5">183</cx:pt>
          <cx:pt idx="6">84</cx:pt>
        </cx:lvl>
      </cx:strDim>
      <cx:strDim type="cat">
        <cx:f>_xlchart.v6.1</cx:f>
        <cx:nf>_xlchart.v6.0</cx:nf>
      </cx:strDim>
      <cx:numDim type="colorVal">
        <cx:f>_xlchart.v6.3</cx:f>
        <cx:nf>_xlchart.v6.2</cx:nf>
      </cx:numDim>
    </cx:data>
  </cx:chartData>
  <cx:chart>
    <cx:title pos="t" align="ctr" overlay="0">
      <cx:tx>
        <cx:txData>
          <cx:v>Total Amounts By Country</cx:v>
        </cx:txData>
      </cx:tx>
      <cx:spPr>
        <a:solidFill>
          <a:schemeClr val="accent2"/>
        </a:solidFill>
      </cx:spPr>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entury Gothic" panose="020B0502020202020204"/>
            </a:rPr>
            <a:t>Total Amounts By Country</a:t>
          </a:r>
        </a:p>
      </cx:txPr>
    </cx:title>
    <cx:plotArea>
      <cx:plotAreaRegion>
        <cx:series layoutId="regionMap" uniqueId="{A08231E3-D565-49A5-A11C-3A7BE07802BD}">
          <cx:tx>
            <cx:txData>
              <cx:f>_xlchart.v6.2</cx:f>
              <cx:v>Total Order Amounts by Country</cx:v>
            </cx:txData>
          </cx:tx>
          <cx:dataLabels>
            <cx:visibility seriesName="0" categoryName="1" value="1"/>
            <cx:separator>
</cx:separator>
          </cx:dataLabels>
          <cx:dataId val="0"/>
          <cx:layoutPr>
            <cx:regionLabelLayout val="none"/>
            <cx:geography viewedRegionType="world" cultureLanguage="en-US" cultureRegion="GH" attribution="Powered by Bing">
              <cx:geoCache provider="{E9337A44-BEBE-4D9F-B70C-5C5E7DAFC167}">
                <cx:binary>lHrXkuQ4eu6rTMz1wQwMQQAKrS5Api3fVW1vGNXd1QBBAxIA7dPr79VqNbPS2ZAqoi4ymTTA7z7D
f/22/su39u01/LJ2bR//5dv6l19tSsO//P57/Gbfutf4W1d/Cz76H+m3b7773f/4UX97+/17eF3q
3vxOMcl+/2ZfQ3pbf/23f4WrmTdfvqbXQ5/qtD1Nb2F79xanNsV/evT/c/CXt79e5mUb3v7y6zc/
9enn5Uzt+1//dujy/S+/SvXrL7//8Qp/O3b/2sFpJ/vav/7jz99eY/rLr+Q3olTOMKYUZ1JxTH/9
ZXn7eQSx3yiXkihJZKZygTPy6y+9D8nCWXCayGSO4S8nmHE4K/rp56HsN5FlEjaFCLhaxhT/+6Y8
+nYzvv/7Nvzt8y/91D36uk8RzqbZr78M//G7n+viImcEwz8RmMOTCi7h+LfXd7Dz8HPy/3gzzK1V
r3bw0mk74GzTuc9p4Qir0fswUnTrVWtdMedmIUUf8bzrTY3c6G3zw6WzjC8l52TGxVxH+ppI6uip
R1nfXttEZbiMY6jtgbOunh+qbuTzNaJdDbVecbtjbed2X26rfZToytaZWd2PTTPfVDNt63LIp1TW
1ntVTGrovWa9c/iyERXn68KrueDc8/SSSJWefLXlqWR4fXMyq9RNLVc0lMqzyR2FrLvPHPOIdaaI
SDfU+qE5726I/LXd9g3f7+NOh7NUM4o6N0M3lCthky8cJfMPGbAYD8rVM754V0d2niq7DqXwTCjt
plmic141/OSVbedSqJCdBjHP00HuInk9tn2IZxdtbw68bQeqBzLVo6Zmzm/XemFR87nibz3p0Q3n
fU41atmWF0y5cdEC7/y9jF1G9R7JcPX56JSWw6z8mTfjig/zZMcve153r9jRuS2kHPOTqZCaNDdb
907tyx503SqL9Gaz5j1zxL1lpjO+RH6o7wYsuychhmnQeMdZq2vMbbhdd4PGo+m36m0aqxEVbczR
e1Qla+BqEsdCLThAxtBW8JP1Y80LrKpwQjlpyLGvVDUe8pSlr5nLKlwM3olnTNxqNK5phcrKrH1e
KE/n7rCLTlTneVOCatbJVPIs9pnOTBa+po7RpHeISyqoQs3nbffdl0EgO+uRJYz0WG+smNG6LrrH
1ibdmWC97ns1H3tElku1umUrWc+zqaybHj1QHnZUrHVtsSaQWTdLY2raamxre2mGrGY6nyd4VIci
7B6xCFE9Tn5udZ5ig4q96bu6MHKyj/uu3Fc213W8mIyIt1mqbC82TtPXvNr6T4HlUzwghWxXLthW
zWG143IzxN1/7YR37JD62j/hWjpRoI3Xb1M+5PdMBtMeGtKtQ0G7bN3LbZZhLrNguu8oCbsV8yZo
hGB0a1Mwtoj3osqaVbftHG1RNTL5G+4T+dhy0d77jO1eJ5KtfRFMPzXaV1PzPITIZ13b3A8nNlU3
+czjV7b4xhamyapP2JklL2XKt12vbqhNsaTAfmAcXa8ltmLSzZ7VmV4Vp043uZvsacF1+F6ruYGn
U2FeddzaKhRzk5Io5iqaQZN8Mj8CblBbmJm6pKe9g4DWOI63VcV3fDJM7fay1E3VFHH0FYTEqHkr
VUMVlFuYw/PuoXtqaSOVx2rOcK3HlKfmkDV7telG1d9b1+edDlmz+GNIg2yLJmTLIYx+jXqZK3Ql
2dL/qEwNLQU1Pf1eCeaa59qK5YcQ9fLDjjgKbRvkod+prKqLqZfkk2wy8YlPy+yL0BD5IdRh5ocF
i/ZLxp1/zH1Yrd4X4n7U1tH6WO1UvUKf6q0WXW8nrUSm7nJTmTcWs2F9Vw0U9iWHlGwLxHh37Ua8
74fJrEhXCMJyoc3UXEIXhi3phSv0ZUccPQ2Squ2D6TL5KWwtnst9DnnR9Rl077hXeSGMMAsrUlK2
PrVqXbtz3w15eJcYzbfP7Vw141UyLC7QNapacy/mvODeM6n97sVHUVHZ3jMxYXFEbSV/NDHB4vop
8U0PaWd3pKnRfJJNrb4Susj+aHK7Wa3CEh7IoEytg3L9sbJD02l4PqYhHS30tB5upuvdZxbmCkqP
cq8MKwTfY6MNT1sqmmnd+hLzRq7nGOZhKeMq8hfu18oXcxrNQz1XiyzYWoV3PWo3ofcw8v3gRuS7
Ym/b7Glw/ar0XHNKC5tg5GjHYy/KWmIxFG3fUqiXhXZd4fqQXpwUjSpkHptMb5GY+5ZXy1/j7m+n
XMYaUqkbv8MwEH1ZE2462C3XbNBwQxMLCo1mP3KSbdNhyKGp6TQIk7Tfgs1LhXwFFc1qEnVLohOf
qEQjdEmRoXS3dc1iLwbyc7nEwe9Qbr5zrGhGkbdl7Mfsw1ghOhwmt9DmZsm2+aOgK5sKO+NWHhtC
bKtbPLhv+VIbT3RFodxu52qN5MPadI4Wa+drrlNr2f40hMrh0sOAGcu2ntPH3W3rcuqU3xejc8XR
qgVaqkEzbOZb04zQlhkz9ovr7ORhBQN9MmnZfqyy6UKR2W7MKz3vY/fFuJaeCQn1dN8TRJpPKzwW
e2kJ2hvICsxZ2fN12g7eSPY2DivXYuH5qc5X95TvYs+0XPgUS6i12+5jn1g2aNGT6SWKDZoKg5So
bwP0XBj27Wh7XSVZKe3Jvv6oWgaPnrllt7DZ1drqCQCWusjoqrYgfWU/emzar9E6jVuLvgi59Y8h
BTGcR9eG58qOA7pFA/nZ8irZfxrNsu6+2GYjFCtJFaflh6P79lmxkX/vTOf70zJm+a3himHd9aru
4aahIsVfUebv/4Fx/wTnvvlhC7WxfwO5f//4b3f/iZ3/9edp//X9T6D8X58ehrf+OYW3t3T3Ovzj
L/90IqDHv93/J8b+04f/Brj/CIj/twf/d3g7w/8Mbxev3Vf/vf4T5P55xt8gNxa/5VTkHMC2oiqX
AGn/A3ITTH9jTP0E5ExIhXOA1f+JuLPfcpnDsYwryaTMxd8RN8G/ZVhhgNuc5ADUhfi/IO5/ANwC
ED+kl1SKQR/FjOX8z4Cbitbtbp3TuQnOXCqR94C7YyxEt/ObcZiXx37h5iKapT0nDt8J5+VTTE4+
r5VDep+W9nFEhh5+gtlvaGzReRRbp5sUzQIgILrDqAJ/munYlGadX3ZgFMcpZO3lD5v+P5AHCnvy
B+7w16UIlmOmJDAZpfjP43/gDtOspq4ebTyPaq6/sxDz40a8v7BlcoelXdKhrbfm4PHGbxis+pPn
VX7AbS6eONvr07phcr8x6+9lx84ZNLvzQOPw2bpEDnWF9lNgdX3OQt8XGfPh8xLx8k2uvD55l/uL
Wu36hCdf3/7zhRH2PyyMUwJhghRi9Cf9+tPCgh8B7ohwDsJ1ZZVWwNRbsx6Glfjztm7+UlEcTrjq
al0v0R7dnDfXwZD8mkO3PU3OTEP5zx/qv282zyTkS0YYz4AS5n9+phZPjq6WxLP4eYeglCtNNcS7
RS30uOcTKpq6t6f/8005z6ViwAw5IRho8B83ItFpSgIN6dxBoD/XaUDACnZC1oKkMX9stn46o4VL
of/v980Z1LCiDOhx/g/3rdzKTb/DfUffQmbz3V8X5N+7NUB2YB+/1Kh9+ue3JIwC4f5DPsss4wQD
CQZWLZSQhPzkyn/I53xos17t7XIW/Xr1WRNDIY3B16226fuUHPsmoIl/Xirvj6nH1cnOdHgJIbO3
WK1ZXnYJb5qRJZtOyxTz90gCXfP1BBh0dwCAT8MAIS53tNfy/Wy9K7ip12dAH+O1S/FbzO1609uc
lYsNTcn3PJzHVVTtMUYcP05q1mmZx8sa2u1UO9u/VJncD8yl5QvgHX9qciNe20boMDS1brrMRM0i
NR+S6OOos27mt7Qf5AtOo4WOMUiulRcyarQPwyEizq62239+ZsbDZPVyq0vj6qnoZ76ePPSzG8l5
+wpVlx3YoFI5hjCnSwKch87tNi9fEG0iLyXOQqfHTozvetL1r0CdVpjaoVqzou5zII++X+sHNadV
h2lND2oy6QUNDOA9JPINUst4jG4gejON01W30oPrKnHdYG7fYLtPW9HljK9FnXL63YsRH6u+Dedo
l9kdBmDyVVWFjw0On7Ixp7k2wwiDuKqH7mmUm/1Yjc300tIob3xg/tw71q5aRqhcZkMOqJbaJyDV
Syw6v4lYYNiFSMhWLGMz98WW+rdI2+Eus2N72hbBin2C+Isu0muf9ekh1n0FHBSkCKeTd6kpdu6r
Ym0Ivxrrqu/j4LKXCnX8RnWcAp5dt1LYgACI5M2tE5lZDsm0Tk+WNC/euMlpFfO5oJVUQB969oWk
mt4uGS0bUdOD4kYc9oAe5xync0LTflev5tTPgj/2PCXdZ/N2pRkICsbHK1rt163Jb/d2/K5yZI/K
tA+MQePdnWgOoIMQ/ZPZvMPcd0eA4d+i3zNYtZDlRJdnxu1ojkCmtIAREHSzNf0LsBDz7ODQI2Fx
PK9Bznf9NABPGGpLC7UnWUKY7VF0mU8gRVRTpccmi8fQVNtT5mh2X7lpffQsxSPEKL3kFgl5EBAM
YEudX2uIJdTgnikP0VBbdTFTng7I7rIY40DLFBpnCk7H7MzXHT2LHbOvq1PojERLHk1Ey0MAce1O
DetUioEtejLDdmLB+fykEHGPfTWIIyWxfsgXkHK47b9XM7IlbWx1aKBDPGzZgL70dEbHudnnQvZz
fQ4DEOJy3bY3ETdXpKn5Uqux0ln/mKp0yaLHBRXZxxGPD3FEH+gqt3JV81SCdGVfujaMV9eP6VmF
rcjgpt/GrVFnDBTQnUMrpNHDpuzb3JrxYZoEHjUH/nQHtAa4HhFhOLNJ1LrqfTFKJ3Uf6+vWV0FP
Q3Nsh/7REcEuRCLW6Lrb1+ccaONhHSNUT5zzEm07P1Lq2k/jrOqtyKE2ox7yrhU6rqRXOnQS1wU1
CZUzW1hbBrr2Sf+cTQfoer7ott6ee9+s72wFJJdOEqD4JkIh8NSWU9ZXt66WCqhgpq5hqnJ2S1i2
f1yJy4uY1V/nNeDHmcsuP8+RYbhq4te02BtK2dYUZJRWo9pgHfdW3c/EpadYt8ANZWUegIxGPZv1
uvb8fU/N+sh2dEtRyI4xQ9vDgsf1mon+a5o/ZaiSxUSym2arkdMy8/UP06CX2DF2AmyQn6QDAiky
zosOhm1pxuFhWKZF76PnL2xYq0M29bSg/X4vhYcIyNYe6Uy6E4Gp9W3zvnvI2QQKicosKB4VyEW6
m9ptLAjmvXuBxBXHCsDfWQZu3GEjY7pv5G5KFUxAICEyfK1ZxkyRAQrrNPEja8ptCkljlbt3Kyzx
PR4qf4tz35wz1KsC6KSm0oob6Gu5xlNttbc9CVpueNBNWFodWGcPEEr/caxw/lSp2B1Aa9gPe08F
SClIhXcZSJ4lb/h0sTMU/VQdpFuH6+K3eEvmrD+lvcvud1BdT5GSq0/7x26bXlSa2Zlt/TU1O0yh
vZuGYlu72peO7BdmBnd0fKwPLta4yPslQThQOMTkl88wS1CZjxu6qBlmZyL9dof6ujmwQB8HNdxV
0X2oJ/vUJSTSQYbO3sumN6eOUH62U19MTpF3LuKxqFBqj9sIc6toYXr2USSjJwRRWocFIAtHczwY
VJFvbdNORc3q+E5i1L0DwPo+pJWXCDSnk9kNf6K7ao5ExKTnFOShl+NSYhAhLp4O6tbNY3ey3Tpr
ISt84DZPMGdwIRirr2tDQZTpLwtqtAOS6JYV5A5om2z8US+SlzlIHb0mGdfZkG7Mtv6Yqvqp6dDd
NIpWZ6IF/ltJWXCGpq/dAqmQ2jydNkmax/1nO9qmr8tQoUuu0HyY4jVTaSnGVn6lfjYlm8flwlCd
X20+8htotyA6TmQ6jNN55D+qLs8fQU6eXzqYpqVLyuiFmOrWyNHAk/YgptGlOcjInvCC8k9uXUAx
djnwE8txYYbk7ttm3IuxkXpG8FUDMr5mmwWnYDPoBDJZf66tkoVF6nGQ6JMP5pTb/VW2s7sZM5jh
c9aeYit6raSQT3U7geS8KlGAZJbKXHnCCifs8iVNCz0MFag/OxPv6ya8JJ9KOoRXQWdAJPv+fVjC
c79L8yRNW4CQzO/G0cfDzGlReTKUo/TjXRdCXs5dMMVIWrhAs49FqIk670acFahlOpsbWhhOurMd
krh0LrOvuK3SscJrLCol23Jc8g+MNJ9hcwsvXP6hxWzSPzFSkNUC+KulhRg3B611SXcgGb4aQFdF
7AZemBq/a3L+nnag3VekjQ85R/644fVjypsR5Br7EMnSFkvIA0ghw4/ZkKMaQlaAh3RF1XCDsSvM
NGuUA8hqJUxReol5oyPmVyfrTxj3TyFbl8Owg7kjxJJps5nuyBb1OY1JE2Ql7IHhxZ77sh62r1vu
jzYX61FgwJxL+ijn7S6j8ppBpZ+m3orbqjX5mXbgs9RqexQpNbeqYXNT5F59cVE9RxXHT2tblYMX
nwMaPjpQ2M42RPVE1XAKuUG65eQDye1QMMSLMNfZe49XWto57cdd2QVKyALna3BWjrELpafbfFGT
sDdtlecHL836oRrbG1DoTUG4e9lJ9VNOJJDYQoAYlZheBvV9snTW4E6AskS/gmeAbxBTzT2oOPSk
xHrB0ux3LpC2bNph3XSPVnMNrZzP+dY8eKDjN/O2Zk88kYcqJHeyW/2sANHrPYns3QDBv0w1Gk80
7Ze8Wx7r6qto6qWECjg2vqlKQ6woLa5MKSXQAC57SLG93p5QGGYQPxtb4jR1ejWiWIAxK4yu/cTS
heL+CIP1rl3jViDCrpOs5YkM37KWshdTASBaXOcemzmbiyH6R7v6AgZL0cW+fh1hY0qTQRWOm3qe
gHAc+jnUZ89d/SWXBOo3hHIIe+yLPpDqNIJwp+xNsB8ScAbD7alFa4pFlKM6zPl8v9tJFsMQABYO
x34Bwal/JMt+B5JJfeSIh+vkbFt4m5ye1zW/9WBr+SY/LQgAGEWzgsQk030T1AGkZzB/soHphJC1
J9zNpOCWmCN4jctr5mIGT5VYAZmN7m3eYY02csnX7RABr+h+6dUzIIrlEJu8nEBZfNergCaIeeM/
9zR2p6ELTtOtw06DObBfHM1BZjXkuRGbthNjTo8r+QDqQ7EKfKRL6g484m/Twq5irdtPJHQ3tVry
c82g3CNgmB630/egpovYTqJ/T6Q9m+orn7YyG3dcwOTNSky2+8Gs3U9AnxeBBaL7LbuMDUA4dHK+
HaCjDY9s83pW+XANOxgt8f0a/GnJgQ+i+f2mqhuy0+vMc5iRwr4gl+Rx6KYTH32ZES5PFQaZfF32
RTtmwZAyI2100y7o2PpeLpouVB0My2XhXPDAE8buYe6yttjsfB/du2qBtmeWcrYrWH+Npuq8qfab
x0u5zBw4Ente1PhhZ+ATyatre3e3mPrBpnfUDeW0vg4ZLIRRuhZ0NftBkufYroDWtpuBjA7AxqbJ
4IoKMCc3+AP0zlAs5Nq4HMLBz0l1FyCzYO69H0XXaZsbgL7ysarfz00YoJKzSz6Fd2yAztOFC1Lz
ibgXKDJajt3HPQh/Aavv1WT2Ps+ufqTtQQ5f8hWTs2SfB8e5nkNzyrPHFfszhez8HqcYP85dn99X
prpkjsgi7U0pFzc8o6V9hvbHa93bPbuIysjmgBVvYYrLDchGAnfJTKKjWtIGGoMCzWqfq4fJNsOP
uhN6clt1J1QE4hPwkQuxvm9jV+6Z9yUWrsTrorieJHiriI67ptQC/94Qu+WqEk8IWpuecW5VsY0e
+Avxw+2yGftdgo9euo2gi62Sud36vqz2HDyh2a+oiHm2l3Y1tBRJDoeWAvZduzUVvqvB2xD4CeNs
eegzLB/M2CzgpMfvfEGkqAyEgu39cnKCVWWa3sc95ueqo0BWAmpuMmAbnxdsaijnTQ6gwJP5Uwti
+pmAO/TcrZ9G8K0+Y2+XlzEHpFBNBDSoLKSngc0D4GKbjtjlTYFianXjViwL0WTswgnHN0uPtsJN
1QOzC4BEQqh4F2zHL52PtxSo4ROUfigZbZSmGDnwUW26LB6Zu3Ef2iMT4DzQbn/u1OIu217vT50E
xq4t5/SVV5v0kEajbYB6LduBB0S/1SBAcLBt75ZUn9A2gvVslQF3mS/Kazr0y6Wrxv4Z4ym/UrT5
g8mbDUZGb3QUizlD+ZhCVPGuWzdTBkbCo9jzrSANiwWhDDqGxO7e1Jm6oRVtziRfL0s1ktuMg50w
iX14qhE8ZIbmpdYJ56nWol7n14QJP9V9BuwmdxwI8tg3lxH497GJ4xeyggHlZzveVGwzt4yb/FDz
YXrbZFTf6DCvxbLNLWC+lLVZYUmf3Y7SNLsmcz/pgLblERvi3q8ZrfOCkg2gAPVEfqo96WGCNrx5
dGwNGqjL8JH6Hb9sHVlt6YIFw4+i7rGmefeq+n4vcT0rvTOUPdYNbq/GA9jjnRDVfdMzxI5q72qY
xtUSz75Gz0PfLDciKgrEw6/qXG3DjI9+5FVTgqsIwMNvwJmmjl6mqpJl29VfRUiihHyc7x2jHwUL
4rUDnq8la7I3jLth1Tm8ZXEPGjW8UTChub8A6iDzTw10gbnXcug3OOteWxCWYr0vRzGnSQ+s8bTA
sB1faIeoKjwj8BLDDjShG5bn4JdPvIuaJN4XlvXCaDmFqdhJM3baD+vHWvbmjknHjmiiL9Zu7Oht
aD9WLF1b0CUPsP0fDDPh0K25Bhde6a2ap5sO7+7cDsDeAa/zy7SNVXvpwLQ8imxxJw5G/Tmn+1O+
RgxuaUeedhc/TFSpe0C021Mgyk0Hi5p3M/C/4ywgKrtj6jQqK+5as900fcj0DBb25ScdL/m2Zw+Q
pNvB5jX4Xxbt5lHZRt0TmM94E1sx2Ix/hSiCeSqaL8DALSnG0M6zXolo7lGg7ESCcffir2+XUOiP
mix2pKWxrBjnrbmD97zimdUT+GVzi94h1GYfYQ6Mz0tPqwJGBojUW2TGnOaFeqtz7LpWe+Ts903h
KDWJ2XI7KNU8AHdvCiA52du64OU5Cyxe4S2KBC/rIAGuJ3i8WT3KM0IB32Ikq3fLUolb0jTsiDnn
QJSr7sVDl02FAbXv2Mbmrtt30mm8Al7rpQBREqZNO55idNvFZfv6fc94OgBvgPcTjFu6L3UFSP/f
qfmy5bhxLdsvQgUAggD4eMlkMlPzYNmWXxiSywYHkATn4et7pc/pG5bklrq6X+4NV0RVWVUGMW3s
vYY91YadkS0rP5eTGR5+IfrTOg0P7TaT45wF3ZfBZC7sRX/iGJvxyl/omO3qtmh2wAT8cyIo2dN1
nR7TpczPhVi3Peqly0FX7nHcBnYl3QTZiJ38NLJb5X/Rje12YibkJl1IFYNidY9SpfoSBbUrdqwL
hgsGTruLsdENtEPVsH2HmgF4fMrHFUjIoqFd0f5Nu6xTGIx5HbfMAfsZUnbZ5qY+zzSTwJsK8a0P
Vns5ZUUd094TcxiYev5elUW6Z9XAHqSd3WO5Gn2bEr0eSjC7F9tS91mYpsN0FWwKeMLWVYBmN55a
xLGtGR6CoawS6+d9Hw4FBXNciwoZ/ZgFPwhBCYHkyyLzzNzVOor5+2rSJpzlWm+4Y+ouMytoEyLd
zaqVSNqaPC95Z01IGs8/B/7qXbUr6/bGa4wf8q0r4s3P1E9W2iUumJvrXVvQ5qaqWHnpVqTCyBXK
56XDTc77St+6nvHj3Ev+zFpqjmRmfrwKvu0Xv2ZXfo1HeA0W90gq/CstFgF2Zxiv1kGLnYHi6GEY
8/Sib/zrQg32wbPVcFHRYVVRSmkDUtm3+tZmPD+m7VgnvqqxSADymmMpgyoWaV3tczdnIrSrAxCM
Uv9hLHzbhbTdUrAqozCXsyeqqKuIuK96PLfJMPZbaOoJu6y53RI/98ZD0NstmopZfR9WxIVwVIN7
dGtqmpt8KAY/JNBQ7elUq9tUBQMDzF+7R7M6HS+dp59UwHgbLigZkjSrA43YPcm9ADtyVUMe+SAW
IOQ70zMvJGJgxzFbm4hw4ceZYOtBSqAjeNeRznvBDLWgKejlLyrmH/Hanxrc1uo1Vf2C1P7vUd/J
j+ak0uxf/1H/L7LevzFWJ/b9hcj0/1jzo3vFef9fypv9Be0mqG0O0aiv+Imp/bfKVP8lJW5MoGnA
pc+8E7H9b87bU39RSE9PvzwkgJyCBv23ypTpv0CcMwghtc80lVL8E84bfN8LZk1xFUgZMB/Kr5N6
1devCFUIG9KuKvOzZiatKT91tBficqKLX04sXFY+L/lOuxQ1V0i9FIE0McFWLtDVYbokCF0wk8G7
gr6JPlbrbDw85pV0kIQoIMSm+tqYAWhRHIh8BSROC/xe91RkI6O3ShnKMoCuaz7zb/4StFP9iEcb
r2G4EL6c4LjMz8SDyu2sdpbl43Lv9bUPlV41+tNu2WZ/gooTgEHodN2eDxkHulMwO2X7taHb/Vr2
pbfzgsxcSZBqecREiVqh8YTEVUXi9rfxNB6eBtLVDLVHRtwFkzmVEUDOBolqX/hkx8BU5Aela9BF
bcAmiIBqPKkkEqL22+JRDAtYlMhk3SYPio+y+Cwa3tI+tpOa2T1B3NMJtEoecuSxmj/ZwAU9EOGh
DG7afA5onA31UoXYdUn38zDK+lBpB7wun4Zyz+sF32Iz5o8hSMLNQERX2Wo3IgQjSc5Wd1hcUIMj
s9VWh67pWpawVWizA0pdT4nweikjwAZEVnutFzlOezAxPYrgvoWAe4zBclGznbUEUi0XFoMT9Axv
xnLUkqDa6jjrnsuSZchkKwVEus0hLqKoAOo642aPpAOqzt1KICZCesAF9DkRtKH1cr86qsxN1eFn
+9QQAbVSUC41D/2N1ThcE2rgKxrkjYEIq+PzviLB6oWlMASIfJ/WtD5sJfSueHHYNkQVJ7IOZ6K1
O1TMa6uIS9qW+1IuaouDpgDilfdgvXbb2rfzmdlkf9X6uicJHRdRJlM9VcthHqSvb1kVbGtsrWUT
1K5T20b9BE0FiMTKZ1HA1xpZxipvDdRjj64MBiClUvMHuQEVi4pSuZuNWN1Cz9oMFyTtuss1g4oF
tUPqKVCCYgVH6EMrvdu4RNLJbFl/HvSUiSPNnPmpMlnUycrUosMuNYJepAVY2sgWy4ICNeutPEi9
rnaXpVUQ7PpGkmtJkKSHczHnLCJdEdRnvrPZV4g/AcEOedXRWAFjGKMOvAkL/Xru0z2tlv57ufmG
RdsEbAHHtSI3zPlDHRluQGDamgb9fikI49HAnPzGgmrswxaiThoFcq7r0JATz4Pcvp1Cv/CxZ8rk
Iw11lcksagoDrHzOUB+Gm2DyqceYX6elIj9LXQwyhLDZ5Ci7uZ3DrJqBoZphmLuw6zXBITJ1cRc0
1TjuSp033kWzLNkjiDfFwqDdgJwjYcwNyO0xeCKLUu2urDOv3ZMOERNi2aZLfFqnzYmQtJ/9plQs
KmugbhFu63Zey759KnTLjQ0542JtQ7zrtB9jkNZiOhOl9fLYDH6JTUOaLtu9RFo2JtsYLClIHTfo
p0xPVXAGzXEFpXFDG4a/4fWFYnXuoL/+NE5NQa8Bg/f2Vq++P0xhqZBj7IJgGqom7rQd06d5mqcl
jUwKJhh0H9R62d9LiyiBiwWxe5T1rvbBNEkSbP61zvJyETvkJNQ7mNHw8ktvM10fAkAWIpRlYde7
fAO5te+KLNuQljnoP6GKcUN7X2aeAhc4FfYUbAUYEQMZdI24jUihtxXZR8Cbagf54brOZxX+eNvs
VNeDzYlQHoo8TmtB1JkLZOo+p5DUiEQPLAuuclYP1W7ipyULcxSO+fMsq0Be69RCEsGGoJzHEFye
cMeFswFC1ZwP/HAKulUaj5rkBRTcE9jTvyuCS9WF87aC8FuriciQZNBN7rOudnWca1GqqHAF5Bfe
XAmwZ3MLm8NQ1/ppKHL+iEqGkPtp8rcFgXQUtyKV43wDgos9ZRsp9a5eitUlbY9XJfJKxrOvrGK0
369zOvJo5rPdUI+dKoZs9Gd7pR0K0mQETSg+BSg4dSwaKZdwFrO5l3xknyxgxSUceD6CEAHMaEPI
O1QRKd2iZi+5Z4BpDiq9sOkCXMEWpDJACl2Fh8TxeQpp7bsWV7FxZNeJtrx1gmcV6O5tfpgaRL09
9CttfsQWZ6jt5wlXa9RtnsZ8zJZ+J3iJIjHqOqWqHfPT1jumtjnJ27OOAsceUsce/VydKk+/Bbhb
gAciiWlxeyKb27ZL+tVQGy5DiWTXjnW6AYoR2wbItkqb/QhMiYdZbTXWJmvsXWbzwgdAmHd7IFjQ
MMwWT0fU1p0xhzoTbQuJXMM++UwwsWMt8eQlqslRAPKAyCbxPLv9BCLUytBPO/YN5zjvoe7IudnV
lcnM9TgBvg5zVaXFGbQm7nJmdn0gFqD13mI1yyvo7KkfA2kPYCWg+YngzjKBFacUNoqzrer03oBb
qhOeFx3A/dqC0hhK1UsVUwdaZI7rkvsl1iOj3XUNFwQYz0pk2CM6TfeAQ4cBr4BgP0ddQOkEWdPs
7aiQ/RqfNBMiLDqjbmwxgcBxVeCXe6zuBHCmN95O1Hl9PxWd/Ja1rAP940M/FA0Q7pZhttXYMLU4
lsZGSA8S6ww/jkuEojtXd+UQWuicEeZ0tzyjjqv1npPUu2WLG0E2uFo3MUNyJeOJ96o/R3q1dNdB
teE933FEAXHWBu2SP9mg7fsyHjRLQUEVBWiQB9gsuiIpWZN+3xriN9DO9ObTwIKVnRu15fXVMLl2
/N4sUNeLlGFnp4xLG1lbQmNhRwkvwijaAVYU5DNBBMLYP+Td4LsEfNAgdxAQ112UmYrZ21SsJTmU
fp6rvZ4aJIBbLWVzzYxXTfvezosKJSTTe38gbb9LcxSmuNAdzBJzvdBwzNdchRXAeeCU1Ty2UaOl
eWLVRJtdXXZddzBdQ9RxCET56CD1Ha6Zdcrd8WodunuSkb5LGBSKPwPbb20sAH+kUAaOKz0rZ51b
wPe8xt3Nu1nGMJ8BM1xRxxVn8HqswVMO+UYVDh7UkzeAdUoe58A5/K+1V/b2hgNTHO/9Akl0nodz
1U0AjmNSOWQEWZLpzjXLmMgG0+hxkYk35gxXkmZF7pfRtBmvv0i7rPhpwM0CzS6oyhK+ssLiie74
FpK2Ga5cRzcPLiVjm5AUQPNCppe1CwcYc3BLLV7GswwsvIdEvcjtAWpPcYmHNoPFpW9tCgWZzL5s
tixvkWRB96SMN0J1blJNwT6nngzbfl0djGRcPOpS6y5a/AY4UUmlQyoeIImOoL7STy7NPEgQmgHY
FDOAi5BjVWQK8c7Nl7BUdddj3QsgzimbnpC8rMs+zzILGnMV7TcFJfUn1W4ljdKxNbfgRfiya2QK
qEGyaut3EPlsjwiPoECnIKMVWJYuhW+EGGRYHtZ178H28TWfIbpEfBLipLqaCfB7jxY/vUVMLgF+
0wMTBLHxeVm8coCHqIHEaXVr8wjghT7jnzhILo+s0IhWM75xbD28VjLQWh8Y8GCz2xSnz8yXM+B1
iATBQMNmdd9UTVkjiI/e38oCCg+pmamLlHQdIKPGtH1IVY4X33QWxoYsk9vBVJPpIKYQk01KSliO
t6Xsvq4NMueI8gbkF4GM1kYwiYmnIV/ojyJNLRjIXI1dXNgCiStQ6XEMbSMnGQYoPbJ/qTr/UV3/
3yva/3/Tq59U3v+1PzT8YfPtx+8G0dN//y+1OtHqLxFQT4Mn5b806RCE/2ftHvzFua8kFKknHbvC
T/5Trq7xPwk8PCAVfA+ECdTA/1m6+39pfcIC/IAFKgj0P6rcX9Ttvi8glj8hB9zT+LOoeuUOHXkO
TbNH+2Qg2VFDLZDX3Zlpt/1vy/EHJflLeODfwzAJRk1DSqV/6bF/E96uWxsEiKo9EEBy3gx0b9fn
1PvbW7IbK8rz9wdjJ/Hwb5bXf00K3lmgwto7gR/4+W+jlZgSS/nWJ7pTVwa1cJS389ecnBRqVRWg
nHHxUuIVESvbdTq7QTLzjaXVfa1gkoQVbenuhMxK1Jn9Mw2CT0NPPn/wjaeFffONWmjmg0X1YAZ+
+Y1s9lK+BEufpAHUjitDJungwnKUyV1hyX3G2k8t4wffkDtXAs/biGsRt5cbUQQXlC9HvKPQ7fkW
GGzbIDteqg82jcNh8eYbccaY8qmkUr+W/2fCb7ZStn3iKTGGaQvOd+z2UwEjDbTqZ2AWvooFcdy1
JoLl4dJkYoAeQSWLVx065L5gYkYgMe031Hz3m6kPIOpRt9OUx+8v5592/KRhD+Dj8BQs1S9Xk/gK
tYnCagIyOEkD1j7O89SE3mjCsgnUQUgo5squnpD70t37g5+26vVWBpIKKpWQir/WstNRO1lCPJjY
Lk9qmeIekcf3h0AgeDGETym8LafzLD0JpuaVXB4WmFxkXtEnFdXn49of8PAnDAKM94dhr3f81zge
Fx7FzdEAD1+uoxxYtRZ11idd0P0wtXaXfZnnceNBfAkGEE+PLswuXy2ettyUYVt0d+9/gkRgezNV
phVF+KNS4NfLT/CrWp1yxC4pRVBelHkBD2flpmc9r+selW9Hzk4utC+5ywnEaJDrmxLoVW9HfQHv
oMuQf9v8x+Rs6eJANVDVVd5y3FY541HGH7WHDKv/tnTpZdoGVw6M0aVfqwB6zum4FZvbAQVHMQB1
STk54F+jvB4dGROwXHQ3G3U9lQ3QjS19aGC5BRdiLqAkRUFd+hcEksEYuaq/T9liPomBimjRRRbB
MYD6Pm2uteMqFnlBQ78sCmi/1EnOlV3MYHriGbKHAZ6ZcOY0lFIZeBhL8oVAWbinIHGQ6C/PonIG
plpAXiklsZwOHtQgsTcNAaQG2QcXy3tpmcCJw8mDHSXwhWJMIrS+3A6gKJDwVch+bZtmMS+yEgLM
OYMNcrtTiFr1nN8NWZAn7aJRHDqXjdDOdOKYtR79Meb+53H05ut59E5UmiciCM0UUvxmRdajSQST
3WU/+Uh1DAIypky+QCsDs2mHXA34o4G5sAYoUIwHPCL+zngQVxiqf75/7P50wXzle/BuYcbcO12M
354MlK4LnKi2QwDpyYM1+XBptv4TQM0f7w/0Ou7/Wk883d7JeHQyorwcaGY66GBlhlOE2vJQtxsZ
I71YsoYjRdSyIyRiU28fC5yDDzw3f5qj5J4A3q89hev9cmiK8oU5YKNJnzflj7bXl5lc2GO6QQD6
/iRfP/eYpOCUwjeGuOq9GSnden+wNHUJatQbf4QTBc6be4M0Q2wQFaTu7/fH+8OiSrAbvmKcahbw
08x/2z1GprSe4QNJ6ADTSu+pM0DtYQ4pyA64xaUoGQS11QeT/MNyYlBFqWKgVrCbLwclTV9YtHXo
kspArw2l9oWYIYvisN1/MNKfwrLkHBt3auLBcUteDgU9jw7aEhgLV+6HWcsnT81bEvhjNEFEvvNn
iFDG4SeYghra0/L7+6v7x4l64kQjgejhr4+sbPWkOuhSYdbrw8r3LyWEP327fDDLPxwaFIZCU2TJ
Asf01SSDEZLnNK27pNn4tOdb/Rn88K5ZUbNLyz45WBOi9yf2y+/1+8uNcwojKfg0CZBewVD6cl0Z
a7tt6X6pOwP/i4SamLv+mOUBou9q79YVAhngTu4oZ8NjzbviUfcuBubf7FHUbUdQJvLqg4/6wxss
T75WKkGmvc1eYfQDBwUOKOEp3Q9qDEKYmZ5c8L1bavhwtoXEgo43cNahr8Gg+w+yvj9uAwy0MBtQ
pvTJQvv7XVKpV/gdxIGJPxd3QzAnabVecFlfodp9BkBsdu/P99e+vtoEPPXwl2rNTz7cV5tQTn3V
+3XmkgkS/KMg/QVjmLToIV4pgTTmZpWhXqrnXA4HBGkANuU5W2GSOqHnUamCNkZqAvvSvG6R6Txf
h4Py/Jg0dme64rsQDi8qOVkBYPWqYSmLWN/dq9J/DsrhUbnN27mNPXjlCASABVebKknSExiwdJM9
OY9XYBx6gxdbnyPanYArqHqLoITBokeLAaU6vq/KAH6ZvL1/f3n4ab3fLA8eJGwFnKpKvNoP3wrp
QBs0ydJXRUQVgbCry8Teoc9NtzX+GZoPqL1L4WLEIgI95u03u9aQldntnmYCyr+sj1VTHWGyLGKm
GoHFaEVU5OJRathfC8h49o1Eg5T3P/0PJynA+dFwPArhofB7eZIG4+cZxJ5N0sjFRAu+Jxzrje3m
fjEX2mFXx1brf0kLoAtAV6ibfy3M7w2P3hR/OLWoVlBZgZGWgaKvSgFrF593sOEl3SyG/bgsKuIW
99jVyECkdXSfb2j/gH4H6d5ZMF+Al5ukKGoaBqn34Gv/eZmHzyNaTUBYvt0WDgLUpbVtTJuAfHDZ
2Nv0itHTAklEIS9g4tWbDHoFEDocUwkNkO4MxSfv5CjMm6aLoGJZTr+NzxwyEH5A4b2xrQ7gF9gH
d/B1+YQ1Y/Cs0wCLhoLvtQt4KVqgyHquoZkszy0aJVGaRSUg6iFju3oNLmYYxUB9/hsv+q83602s
8yhF5w3YnRHoOM7KyyPid0uODk95k9gR7aIICxKXbWUIUU5EzXOXZvc4peHij5ewcLx/Ot+8aq+G
fpXYtn3OsoraBsp+SKDS5bg2yMLd9MEOfzDM68RSo8dVptoSlyCAS9KOSFH6hDcfRe3T4/giSpxm
wwQes9MWwkT+ciENreToFVjIeRHdMZVtc26ZqOL31+xtInIaBnD0CXjiXHP5chi+aXRFYUWDbB9y
gkHcZ1JcoZHN8xQEN6OpgI9ac97C589H/T8a3NMIgorBwO2dlvq3LM/ZacjK2WBw98tCcTumxd9r
CaXI6p7aoT2akz9Bd59q+Pc/mPibe3qa+G9jv5p4QQgAaIOxQVPv/cDGnTzhHS5pVrmrp+lTK4qv
iyaflt5dQCjzT0PpaXi0N0H1jzwFtcPLqZtaQaNSBnUy6eds5bBomvO5vea2OEAa9MFgp7m8OUu/
DfYqsd2IIbKcVQ2FHzo5aX5qkLWbfY7cz/4vh3p1bFOKEtwzuk56WofNXJ2YbPB7dxyp7fs7+OdJ
+XD/S8kEJFMvV9ATo2slwwVBvwOBZj3QfqDgWna+2tYrCKum/8nMTuUzbiQ/NRt4OV6Fut4HMgRN
RtCN+5yDIoSE1u0hk+IwWHgf9er44/x+G+/VCVFzOY28wqblxt0oNl/2XXts9QBuYDj8D5YScUZ4
vo/b/roaAZ/FmS3SOmE58DSnxVUAU3Bnqzns4DV/f7A3pd3p5CM7Z1hKFAev960nHP3lgtO8VoGm
fbKK805ejcEQ9y1MPxaoHvEe3h/z7asM/MsXvmSniovT16Wd6CihAzxkyTrC97dysuvT7Hloq5gZ
dySiumizFh51CxJ3UPd26j4oAk6h7NUVfPEBr+7FKJyY6YL73kLNn0O7I5DnWz3fvT/RP7waODLQ
FHoaqT6q2JeH1LYS7QQXLC66HmRnyM3b0JTjR0cTtMXb6QhA/8jLkAmyX2TG75G7H9BiCl65JpGc
fMtzmt6JopJ7ZAToNVjHPZrl3a4OPsbVW7+vrgAEAlRqV/Lc20Gbfl+S9qdugH/nmk+J0kV3HEZw
vrZ19yVc3Hu1dYeV9+dt410WC79da9eEBdpLHSeWTfs59wnaUKIpwjgtsBOwgEQpdw9G5/3F2pgg
GfJt2ZuuFudpVcNF7I0QraDBXAO/cYpzDsgp6E72gjzpp0r/bCZqYNfP/IsGTQGmGg0ZRrhDSowE
JnILTi0Tz9joafRo887TuRz2Ux+MN1tN4hlOuQOsjGiiqTD7soKjdSjFVZuKr1A1zrsFyEnrdxBF
VQN6rQmCTo7WXmCTvvlWLveQnHlRExi4jDy3HRbT+eG2puogXVOH3LftEQKPcUfI0ES8Lc7HbTk0
zloYDwjKFXhvb7NCaPg9VXotRMUScE2gxiWQSuGjapJsgAkAdqk8pY+uHz/NJCXozMmvVcqOEIyv
6F+3cn/f9U4CtePqMcO4Efqu9ReV8obIM2S9XEsYzjK06LvNUn+KaogozgA5oYcDbtgZlCXQbtDS
QupVlj/I5rVnkq/uinZIPcchDdcRRougGPxYGl5caN9AaFCJY0czPxZyoMe5NpDNe/3Br+x8zAWb
4tpj9zDRPKXVXITFfJ8zbz7LGWjWyXWQjevyOwQ27mrauudmgRwF+m1IO9M2hNxlOOlK0NsIprIZ
CF0sQKvgDYQs6QSXHwKGrgq8YAdIUCDrg25BQmQYmwJSFoAv3gGawutg2bB3czplSb4MaFI3Nv7X
1YlAwgRajOeAuCEx0V66t8Ww1eir2cxx1WVnc5f3D6fmMlCNQRgXwI6WsMrIHRqkNWdi7JdDlUHZ
EhUtGF3TfG10b6GYL8po1vN8q4cpRXXojUfSp5dOrvTLTAxakXBT3nSp80jcjAXaPARLSFaRXkhN
xC4VYv7m15Bz1Fj4PqbA0rz9VEMNeZgWRi4l9ETdDvo6GAcZLK4B/E1cmWw/eVt/O6KNSqK2qURw
hhcMjocFHTrbGrpM584rsDVHQhdYL/sC9kh0K4BI7LNC8xJWzc2TP6LNU1r4d6ijy8+gPSkP0dok
OLaTHJ4yz4G75/CvwWTZzz9gGubQ1wu0yDkLeDvDRgWVV1QW46d8ZQfl4G3jVRYNKURrZI4qLxhO
Uh95tnD/UWULO2/RmBStMtDsYlZquwa1BiORIWifhT3ZPPS1Ym0/djs2omJDVwu0kKs3uBMtFEgI
KWSeL7gxTwOFzgNN6KAj9fzC2/HObNeDA0mTGL2CpEPZc4VGMSliRgdpnmNrbyKv2viebvD/+dp0
W+R4D6DfwN2ZEDXOReS6RUF0WTTumpB6ulRVgGa6DHdmz4qxjitJ+vscEtijsLAWQysi8u9Lk16r
TPcQe/SwTk8ijyaa0lsCvyFc0g0i2VrJGorQ+TjN/ZWXmTmCDe5vfySLD5sQtJCuDbYuIrk/wJgO
C/aR9b7pkwatJOCd8O9Kr4r6ARV0ABTmvCyzOaxcCvM2WSIIeK7LsbgB4Xc7M7HPUvfFdcXf3eoI
RLpodmuhgTP0gCab8Jk7dNDJYUdXKsuisWNfyLYBlqEAMqGRKmNp7dkKsDrZ+uZcS3u70RVITN7V
8dYTu0P98RWoXr+TkFvtS8q+KB8vBiww6EJhvBv00IV3dhpZsmTDDYyWf1ca52LpV/hhZ3NkmZgj
PDmfucVvB4P6iYHGyIIQGlp0JXb5Qz2K3ex9gVkdfGY3full9QVdqU7ZMEGRTN3dHAz3pfYu4SaB
MXdoLnSu4pkIUAft3TQINHkEqj7LOU63Fa0k84PByrA1uCVDiiv2ORg7KDYkjWHohZR6vKylOYM0
HBasYGYhAxa1W9siD2WXXaS1H6VD9aOYsIDB5wy9klsXPKBzwz5g8oiemj/TwiRF1V8am51n/hgv
evxBbf0wzWKXzWw+20p+BvsQsngJ6qXw7hUj53j9I4aidM39xOP0yjOPbIGZk6Fp4uTkpVcqHuFg
ttFc1jfc2w6BRCxYjK3vCMNNL7fqszet4bzCuu4317k3RXKCR6VeyPdsSqFaleZKsGoncvZIRH+L
vrXNEXEG8kP9DXfqWzmtkUIzogHNZ54DAH4QFJ/TrtOwCNzJVO4JW/QTJDOXQyUvu4HZqJhwHOeO
HFYrzobUZwcPv7F4aXMDERXaNgj0uVC0i0ro+nMkJLs6GIqdQFPWCP20EtH2d2W9/JhX9JhuoQyH
ua+fjVySTKLH9dc1W6b81q8ErFi3aaOWDK2S8CUmL7czIJg/30/D/lRWn+Qh6E6I3hdI/F4VC+mS
qpGsQMoK3l2oKQOrBrZMP/L5euX0Gpz2ZyPmAxoEfFRTv8HoPOgXIIcAsQDAmb0uU9p6mQiOUQPL
XBcFmT7YAR5fct/Y+SpI5Y3nyDGFeA+SZ5xz+YPl/tnaqduBqfOtR7sMshuWD0q1N1kpUHkP6Sgw
YbBUQDNeZqWrJPBzQGWa2C044y0a2BTTB0O8mfZpCPBEYDQkqpXXlD2s0aNNt7lN0D5a7MWAbl+c
dOt+ZutXQ805mu19sMVvIbYXI6pXqbYJMjz69YoRG5fGBdr8XrsOxr+qnp563/El7lRdJKJBvxgF
Y60Pcn+U5ePU8ysr3SEo0J0tVf3TVPFL08JC2ClvORQq//H+l74pPbA0aEEIrleykyzo1VlEF1zc
h2lsk5IUn5Vd4Flrr/wiu/3fDfOqXi2RX0vYR9oEJ4vu4GCJjF3KXUrnj0DGN5Xxqwm9Ok7wXQZI
7jGhfNu+Iz7F0IRfQ4D6eag+OrlvL/JprBPziW6KuFe/fv4bRDWjmsyE7duk8GAZhEm7HJH1oW30
Va/9S6rtkZT2QHMgzso3/7Saw+ASjCsgB+F7+OvlvYHFKoeMEEcMUlQa11JPzzBOuK/vb9yfbufv
o7wqTRtIC3lmaIvuRFME9Vi8GvtPa36U/NRDk4AAVCASxFdnY0Eunvath1Yy43I5oWkUMuo7NFC+
UVl6T9vKoj03Gk2/P68/7h3cclg5jOq/aYVZy5EvGzS/SbotLCH1YuJtvUPb6u24KNBhaQ76Rfbs
UNQW6ngmPn3wAaeb9aLox/4Bb8C8GVqS4ga+3L9iWdOFLxX2z7FvTWu/kKxE5P0P5s5rKY4sXdtX
lDvSm9O0ZSigAIGkkwwQUnrv8+r3kz3zz4gSA9Hzn+yIDkV3I2pVrlzmM6/JJjCyxZe5yb6pdfKr
l/PS61GLB89cuB9/BeudzQ96isoORTJAX/rFKVXBjtCzuqSsqbVhsLb5T8RA78aSXLvVBMMe44VG
gJGfm6lVDgUS1kE/yl6cqIY3g1xygddl524J40BqykPU6alTdWPuz5YJc1qfSeezbJ+ri9Nu3aq2
Wq8tbYz8fhTuuzbujlI0PS5COxJAaMcZzHAABb1yGynNAvIAmHfKKJKMCPu8KdevQ5KA8kHT3SmF
rrQL3pgurIurC1JpYz6A+kKNUP6iZPdTnOeuXqm3dWvs07iKD7G1OVsYquTEU3EqUQG5Urd0VEZM
Z+ijh3nMUd7JlMPczohlJUqQxVC7KFimTrHqo10ImeiqoM1Uu1w7L40BgpP73OvJIvuLEOn7cFVu
4lnR7A4DD4/ydflNWiFCiFV4bMj1g24VYKeZ5hUsDVQKREF3oD2SxkgIF6hdj6ZKawobdO1XoRkv
SZddK+WyR82ONL2zJuTiWu04SOiHVJHqf7we3rkmUfEkKjDkrU0lXuz1MKVnVohwXfqpTB3sJSKb
/PMsdsltZKV3/NYnm/C9ATf5ZItTFJ3mS/CXYRoz2gFNHZSDhYBBbkbgmTf1rOxgrmPiTH35ySP+
AXIEA0BHQ1aA2dJt1/7Co/12ZKvoX8Du1GnQrCgfNBp6xkAh0/uqNECPo7QEw4TC1ZhZXm1p56Io
ftZw9Phq5SmSa9UO6zjfI99AUpfMyw08uPJFFWTFHyRA2amZJ9Mns/RnfZLvTDjOLS0SvHFPvz0p
FrPIFsuKoErUxZVp1IdhFnroKvGNqdSd05oGRgLoMbtWI/8aBRO1hWn45Kx456gwEeAGDkLsSP9w
e5W/z9vUKEY/IElbyIji5+SNU6858WqYnzzttsgujkXYqtt5aG2uOJdnktLV9TBVM426rPiOdooP
BOWTcus7wZnJgQf8hCYL2hEX8wl+rRnSdkRed5Ifu6ntnLgsH/Mq3oHUwyaB6EePlDMCE90nD/dH
ZZQ3SbWOmEHTaC9ddl5L+FiWgoRRgFbilp79zOvwQeuK2yUub/G9WZwyHT9pkb8TEDEmi3gDmIAi
vHhzmdmaq0heHGQZKipLuN43WuEZSWb5ajh9Mth7Uwu0HITwhn//A+82YAdCkQ1ZuFzTb4V0yBx1
ALSh6MfaqNDRMO6VRr+HPfX946PrvYm1RAMSLckNAdHFTaZNelwJUECCUYIU0nmUhmCmIuzm1o3k
aQsWMG2WPX086B97gg0pQ7Xa2tlbY2T7Ur/tiUlFvQinmBJXntGZZETkihLOqPbJmfXHszGMxhEJ
qx/vKNoib4fJMhnLnTEvSdl7J0zwERKob6x3I7Kf4hi7iJt/skz/fDCRXEmFUcvmYO1sP//twVQx
bsAG0/edNH1vIsNDm+CEJ8knZ8ofK3Pru4iiparcN+jnX+Qe8JnEkouyCsZuOER4vxSxABoShmAj
f/JEf4Z7f40FLkVEf1zSjW3h/v5IlT6lvcFYRlFRugx9fXmWy0e1q1dHKdHrjxXVXQDF1OZnt9wf
e+Lt0JdAzKpowxIljypY8uUYJaxRDLgoWtb7yczsFXVubj3jMKrm/uP1+f78/uuZL3O7TpiFtpji
KlBC6wGGva+VNayl8lqe+8PHQ723Ymh+IjmDXt2WEL2d3nnVsrkuaZgLJU0yRTrTXIF1N9x8PMz2
MW8uh20q0Q5DzH/TkRcvFmaExpW+EswFAwRh3XqCEc4Bo+xiCIuZYHySmLy3aEx4EBuNB7wMbbO3
TyXqgyHXec8+WLqDLo6HohqFXWtmL2tbA35geu1wUb5ETXzQ0Tr9+GHfmVMGJU4xYUTyLeS3o2dx
no1wx3h9awGWqV8yPzX0xGkHGLIfD/XnESPCPdqQBtjaEWVc7I6l7sZkxpsGBXwcKmp0g/2ikEdg
U1MCEZOUfUWRCM2MXr//eOQ/rnvl95El8eLgroWSs8HgIY3O3G93Bazv4OMh3tkGW/ea14gdCJnm
xVtEyaHJ14T9py09bP6dqVwjk+VquvLJQO+szs0SkAgNRKtqXJJ8Ct1qY/yEKvyS2q9yc9cu2Wsl
mF7TRQim6Z/s7veWBzwU8D+wREBTXpyeq2DObUZfIADsh4Ss7m86UtH82ey984K2zpYMhlxVuWAv
tlyb5OuCuGEVEIB+b7dClKZ+Uhx6dwjATMCMYGexw98u9DkvV7EWGWJOlpNeFJjo9ebDx4vgszG2
RfLb+R8hooYaIwdUWmgOgEkbeSvv4yHeeSEI9nAAaoSu3GkX+5UcZ6ppxCKjbYmPZpW8jrW6i8Xl
v7id+fyND0iLDczwxXSNs4nEsM44pbE+jkX6MirIsoMa/6+e59/jXEwZbgVjoyEQE5CY4VOTje5k
mg/oQHxC4Hv/1fx7nG1b/fZqhGlRqLjwPFD8zqKhnIUC0YKP3827YyBA8BefCtmiizkbFr3VLSS1
aLwhIBHKu6b9LMR4fwgwlUAfDA6bi3pcbS7mTBAKdKUXDmlfXo2juvv4Kd45yQBJEMJDI9R4lovD
UhwtalEWQJVqzaHZD7iKxS9NV1yt1mdA5HefBrkXlbBWQWZq+/lvLwX5gVzn9ZfBvLmHIIRxSMe/
nZmQAJELKeDfyf6Nv6yVfh/DqjKsBHXkFhTjGvu0xh7N0Ue3whFT85Oc773n2YI/KHUGNA7jcnNO
fa5ZlchYvXheuzto7A8fv5z3tr8KPQT3gK2W+UeYJ7WVHmkjL2cprrZ+WBVmgCOSTzKd94YBPI+t
DfUW3s7FGsiBvptRyCWjGKmtVjPgCqqGSut8/DTyO1Er16VBdA7uC+Wwi125guJBjoUFAHzmplrA
QSDqKRl2XTcYbGi+kFJvsAy3b7W9RiNaiuRg6r5lOqK7uoSsS+lkPwp8NCxttVX0NrFJDLKqdomH
D+Wk3pfV6glGtmuRWJeU61HTPrkg37mO3zzBxb3fxR0YZkspgxzlabl56VU5QFPwJKutp8pt8PGE
vTsaFl2KqFBQJuN+u2EiaxATo2YxJy1aReuNsCwo0SDMV/1KrM/gje8tAiKNfw12cTQXM/Q9M2Ew
MQZlgotEPBi2oT/9N4+kAKEkMKRmdhFhlHHWd+bMBM7YQbJhnFmMg4guR01sr3/mEfX+M/17tIsd
Oo6gZeqK0XCm9A1lCTThMZY/CTffHwQEurzVQqA5v31L4Wg0eVEDwDeFxRPKs2hVbtY2n9w2753T
ROz/GmVbK78dbPm4ip2hywAK000A6rjiiWQCUpHU/8/HuVjimwHnuCgMNCqVaxY/cvmb1sifHAXv
rmw4FgoSZvB0L7un3HWIVw3SFgd0gTD9UnSU7wTDpVHvCI31SdL17tz9e7TLzimo62RALJOiitp5
c2S5K3zQxURMaPjbpcatG77dpgDcKXpfLga9EWtFRLI0gKSGrB8acqbxydy9u95+G+JiJXRDZIoY
GLMSDNkFD2NWg4v22H+z3iDsEnxyudHRebveQKIlIbgsbCqXkxaL9OkqrxbJij8jQb77crjgTK4e
tB0u0/xIXYxSN7hFe8CCuLVib9M7vVzaavHJbfrnSNTWUKskOACp+kcJqsSGRcRViCBX031FafZd
B7arGW5SEu+Pj7k/bzqGAhxAY0D5i6n7dvbwfIulAcpbEAroDTXLI8DtIJbiayGLg0K5Amhapv0n
g/65MBiUGhue8JRlQfm/HTRbrVwvypVoIVs90XiyqvwakdhPlt+fW5dRNO4jnULlRrd8Owp6ZlTo
C97XlK4eDUSgi4WXiU/JKFNV0D95Z+8+E2kzFVEYwX/0KRogBFrUsJ96IXMl2oq5ANJxmr2P39c7
w0hQqdmw1A7pU108FPjJPIvTpSDQwvW3Eq54chuR3k8Oou1j3taaQAqB+sNBdOsVXaYM4go3McnM
Iog6EVcKdDX7BxOFr896Au89DugBLApprej0Vt6+I+SA86S30LEoKvVe1WpXmrRbWpl/OwDemikK
nS/yeJD1F2eEtCJTmBtKAfctwwdRg92VCNon99E76w19WQRsIORR/b8kePVmOtZzvxYByq6eJldI
KltX49J4MhoseOi9fLwSPhvu4plIrSf0MsUiaKbFB0x1Y8qyveGXrCZx26r79l8Mh+II+j0Uq4G3
v31TZVyJMtYpDFe3Dgo7AXbmQVwqdr6ZM4Bq/Hi4d84lwPqcgPrG1wOj8HY4BMXiqRWLIphW/GSk
6FlDigxiEi7a18my7IbF2AmoRH086jsH75tR5bejDmh3rUtVYnimTE6dbJYDs7d0SZAV+j828t/S
j/pPcs7/hTL0+xLT/wd1oS0Wzn9WlwqSl/Y575/b3wWmtl/5p8CUhufxxvsjvNwULMDM/Utgih8R
q0sWLRtly3I3Bej/Jw6t/w+FKVqOtB3h2PzFUPqnwpTCjzhGuYm27BhWqvR3JKYIni5OTt3Avo5P
5BuiICJz9bxdQuGKGaZWV78kyY73675+KO6kr30F+BbtC7t2de81OxSH2FmvpN3Q2NTXg2xnHK3j
8lO7Gl/7fX3bXZcPwKdu8tf0VXK1Xf6wxp7xY3qEJ9A8A1t3yv3iNJ61k516H+1UjzB7P76CVDa4
DZzoAC70DMPgOb5Vf2GUdMIp9dmK3SHfoaYnP2I0dtUdBL/zrJvezf3SjZ18nz3KZ5xavPCc7vGC
uMMK0MtvF685t3juDa75ACMJa2PH8sub6jx9mWaHn3Tn9coM5qvhsd83d8KN8kM+4Nvhg5e50oPs
WvObAFOWHS40B8OHavIrva0OfMtr5WjswsfiTgBr/cP8Beg8MvHNcqLdgGVZjoyunWOUfmgOIYP2
NpKNvrYTv0TzTYO06u3LcEoOGAwcouv4djlYN8sjU3jFM/ySvdIP9whjHHQHE7tjeUOOaNd+fh8+
yPsq4As6nfNQOIZXePWVeFCuYnd0RB8LvofwAKfcw6TBxfE0mH6Wod/iWPFV21UHbMt8wet3wyk8
o71nC8fwu7HLAvV+zd35jE89iODQh+HbOXXvJLqbAVDj78enJrejl1w6KqUzHTHOcHSn9Ocjosf1
fLUA4XfMb/39UrpIx0zQRb6uV8UuOddHAIqFne6bHf56DgZse/QumZZ0H+8Nv9jB1Dzi0vrQfReu
i5N5ywhPlo+JGBrZe0QSTaY9C5IAcsWdsmsAarxGliM8ZcfxZgrMXwtIY3t8su4ie35Sjv09d4lu
S3GwjrYq7kjgdYT4d+J14kue6NbB4Ej+8GwelgNCyMiBeMVRuhHuWZ/A5OLyJil2hi/Z1Ynfd7HX
tCNfPyJKIkJespMgd+tvGJPYzXm8TRrEXm3lmkmjf6y7M76Hdiu60sMc+nHpC4WPQWd9BbHJwVms
eNFcgFVB7PbYxZ1uC8dWneou9Vc7941d/ur3D1Fk4w1R4vR7gjVhHr5XOLDZphc6WN56sifgEcK3
aL4XJwSO/f4GSeYIY2Y+4jVlGYnODArOVqWbzQkoK68yB6Q2zEZJ/zoYLTv5lyAb9mL9ykMILrau
Acfezcqpt29/dL7hzLNX7hoXuknn9qKjfBnPy732BQFbE6Xx4sj/0zKsE5wqd7of5EQ2Bkv4Tjm7
tvLW2SGyQ/FBzK+KBr7tgM6sDVa+w/zNwpjFhsMt/pjVzklYugCGArW1l+fmsD7B60+tQ+Q1roRZ
1iH8UT0Mt5t+aukB6nHmQ7OHg4Wp8iG50R5wbJT13WLch9cGx1LvL4fySg16HzEj7QthS+d2N8N9
7SL2KSl+dzOeFhvuy3rSHsH3O+g3uij7Ik1Z+pXkbxiitIWxUtuJ6gowNqDfKPEepZGp54FP+vqg
1oY7BspDe2AH2/oXUk9psMfqPI6YPo02tC3TsNNTdau+kvXq3oxZtCMfmsSP572Rn/Ln5B5ryMCS
/RKpz2D+JbiLIzbeU1U5FkAgOzsLHnt6jyWV1nm98sz8il83mVf1SXet0AHT1D4JXqa6WVBT2oM5
te5U3ZPNk5J75csk2AmS9BiPYvzTHpGY777NzmwX3nTXOCYmeK4eHxUJY0VPBHOHqijTB/hfelpo
r2TVd7T4JQqAk5uHP0Jgcoqv3A8rfKbbGQ2t8SB72SPOhtI39WjgdvulKfbF0/CUrJqN3JW5q1Ht
RtU5EE8ten7fDT3ABLd7zGJfB8mb+Zb4hEIHrK3YFiG9Jl6Xu2LpghC0sNlGgsLJ9gixMtfLPRwu
czfdT/fGI2sK6okzX/d34uh0mHcB1z3058y9N/bIWwHh2NrWSDu/xuZVZJ0jwZ2euifxLOJA5ouy
Nwg+5s8IGzo7ZXDLL8KtedftXi0XClQhurnd1SdBfTZOaOE5w1dMfbPKpvMO0kaK7kpfuRkQx4Aw
8d0YvgxwaBME9OQNNzkKzvwDX6ygrOzCNvaJmzuYMt5Bk/T0ENLEKXVB5ccPfM7X3InPsaFBovbZ
HNj/xYfWG+qTbJ30l8LmY93UA2fABcyxYUc9QihPCnKzStDoI6QnD9EtrF7ME5wil+ONppsxusJj
rtvFNwt18B5q1QnPyfKrdNP236Vob/TOEF11vxSqWU39Q2u/WDdadhwOhQWQMnAbb7DZVIOLfdWX
0fPwoOk8HekzdqI9I7/4FK2v4wl7TorIuA5xTnr1aYQeGEAkQ0va4FzN+MF58PtUthd6Azb00Vsu
rNLWf+AvtJpANhLV17PiSYDoghG1m92H+OzVtgUXkPKUnR6G/eTWTvNi3pnXFMkTtz81SNHClXzh
j/4E4egqvMEC2G1eJlvbMxQvtXZ0L78CkdHhGbBDBIjLRf0e74cXmKjTcXhRbqedekR8bsJSSbez
W2hAjdt8JV2TdtgWupC9bGlyFMk35oB/iVVb3LWZHWIuhBUoLsqsVdwksC8ypp2GA3ZGKrFPk0O4
4sqw67WnCYvS12EfQrpZHUPwyuIQ4gU++5URHGLIKzareTypBSg1e9gl7rO5i2dQob5u+pN+CPtb
sTqAiph79xVGjPjPdvDfitnfD7TfROz/Kaz/PxiNb/WD/xyN++1z+ePn76H49vf/EYpb/wNKCiUT
nRLB1ol/E4mjWfGXEoAIcmNTRftXJK5J2LRQ9YE4JP1l4EJ4/M9IXJX+B7kimuz09sCTUaH+O5H4
RSanbtYspAAguADKwNK+KA5nCOvDAuVC1GNg2DvsuNdHNdOsQ9kW3VWWDaL493JHFeCdAjJH24rr
VIove0ZYYtagt7ml8xL4jxJrBl4o0ySJTjW3be1rMrZ+v72N23/UY94IAF0kG9uYyAUg/kqGzD8G
E/17rR1Li6QKxYxTUEfAHaH6pQhxNg9ThY7TSiQS1YanG3qYegjXR18HUHuqvUTqr1lp85eplsfK
iRRlfrJ6ZTL9j7/eRYWCbwctxEJiUEMTiVTtIodXqkHH5lFB1L9aVnzMy05fMHzs9BtNqgTMtHPi
M0gHy2d4XWl77t/KVyweGV4PakYgq0V4T9u8/daDSAbdSOOWfGIZ8SF2Kur7QZQrK7T2Cg+WfVKJ
uHQkOlWTIapx2m2SwULcX+1wk0SNkdt5aYYkv9OkrBfsj6dFuih6bd9Os/hy4KpkWNTKRYqozmpV
TDr2NBidzyAagQPftmo321WbAcFtmyKhuNEKJkKkervogWzE1a8KaB/uNgWCnoPWJ+diKDPhFHcJ
1zQ8Mqv+9Gsir/z7NJJEb/hOUmmdhhrttsuaT0GXzZo1JiPVQm2fRGHr8TQpnNgchqvYvlY5pVXK
N+0jPFv1pSnTqCVxM/qb1izzqyWNtG96H6t4YpZjd8aABOfrJc9kGJFto8N8jrSvCp7DaFYlsbS4
yGNKz0NrLb2TTiOO19lCHbqJAA26SM706+2Euet8Vq1EelnDSld3oF0HbBjqoS1xEE9l/C0Fq1KU
c4q+P2Khba+gaVBUJreqnMAnbew+arE0ziVphcmrT8kcREZZpui7ZyohO4dbRMTT60Z/b7RaLfGi
ZvPFEAYRU5CkEbr9kAuoHCzQ2yGF1JDScSUhIkFfmOBNS1lzwtpX7b4d6k6+WcYyXPYrrRJysqoX
MO9ttTl1dANvCpLDaX6OcLWhTVxabAY9ltTkCp7qOuFqmmUeBw6fCJtYJE8TRyLsEA3+M9IBkZv3
mVZgJ94lJ3U11PaENUQlYjM686cw53LkCPBSJwdViiyzxVZlKvtqDZugsWbkH5AgrFq7GJN0DhZB
FF9SnCZO6Ri+EIdEZFlaAWM4r9sBmE1E3h1u9F7I/HH+MHZ9dzS7SRHsaStL3wwoV6bcyE3+iA50
Z7pWZJmv+bIaxBot/sSFhEyZg4WQ8SIubYfIXw1twMblcr7V1Z6jeg1FTAfHnsA7x81Es0VYznDL
K1P8YbaoJ/ipZYUnMzIJhRCmjzASGhXVE7TSxOvHWp11mPrRwzBy2Kso/LAM5UEkCZkRzQ/TIT6v
tPtek2oi1F8SgmCMo3W7KyTpjNJg3x7CNJvQ5kk1a34Y1JH8sFWq2PILbAedyCqbWy2ayxaL8r58
Ejhcxl2oxPp9TeFn3mvCSFM6LSJUCjI8vHCQjjJoznDzNK8Eer8HWVQHQgbhRcmh+xZCgQUo/kLP
aw+b4keth61P3R3FpxRuKHF6xmnVKssMmnsoGy8pyuG4rPpxqvv1FVKzSAsArS0lkccf2BCkJ7FN
xQejFzFoB95GE3Fc536HrgGZdqgV+0gfuietHTD66tGORhuucKtZjXHR6dF77Eeef5nlhRdvRl7U
xWAYMqEafYQAyWNLTWX5qnUv+XPRh9SAzJSjfOqkH2tktrgoJqH8JJVIYUDvRmOBCD9td62mDYhr
c1X44B5/6n2UYgitWr8aATKK0/P7ltN1OW56NaQ5dCiM5CC1eAMvmWlgEaLUHqqI9X2qCgvlob5M
n7JKzNykNcfImxqZREnideMpuWSR6IkAq+2i23zkVxQTD8YyaPfqmmov0FfKmxYOmqM3TYgfcmns
mwRyO7INuoA2uVYBBcUR0q4aHaJ31Wdp72M8pbV+jmaNvzSS8LNC4fbUIFjlDVJdz05ZhUhbqPhZ
Iac4ZL+qbk2cNVQyUpsY13A7Q974dm4j6uezUWlul7TrnZhtLmupqR6zqEudGfuC+LRgc2Qd80bA
RXfEa8se+ll3Ohn/93pKOmtTEWC7AbZAjJEktO776WutGCzWEALHSe5iw+/wjLg1SykJ0iwTM2yF
+s4btV4+Z9Hau8yMsgN7ilIxuh2PjVVXBOhLYiU2raXVt1oZSkEiy3jaNKm5S+MIH5ZhUpPDMjRL
IDa51l9VUa7ulVJcAsDJco3v/AiiPC+Hey7//MXUE4RqpHYEVTuH4bmX1ilGhMSE+NasIEULmg7t
TliH4bwoSDOS0Yb6URstkwJVX8JHX+b1FpJiioLKRFHeFInxo7hrHFbx+l2JOmREykrVfWzttgso
qlTznA1VIZyRFBnqPX5xq7XjThbC/chWwA2vm2O/YcWyt9Gj6Qw5Q8cGDYNRRscl1WPBkdHacAV4
MIc5125Hc9qDNn+oQlO+gscPgVro4enIQWNIP4p8vatF62cn1XdSZXl6Jr8sUXTT4tarrsltIvTq
Xmu75kbFRj2mrGkONortnKmxdJ8jP9BLYuJ3yWibMmzAFFNuPpj2CjQVyZPYyF/CyZr9hnaxX9ZW
uhuhL7sWbd099xyABMytf6IAHKPjEjUBy8/wMn3qX0a1mY8jn25w91S615pMIbi35rFK2xB+oSjs
4mWdO1+k3JDbmtKXyaHVlgHiIq57xyGVxoyaHC7poGw3be9seE7xTZDmUkzArGbD5EpCTHUPiWBU
qpjLMHoWtHlA7zk0cU1OosjnaI6jfZLqCoGWUuTaLgwRt6ZGl5ENWlrcPVQi5ymu7BKTC0J1Wpsh
vCsbZXXVSNlcCmN0L6CJhdGhKDuZSLen3tuEq29A1e0CAo3JsdpZix0lmebrbEphDZrWMLVXCqJL
XjKKK6kuzicjfLGxoZQuqeNOMlvtukH9H1sWhRqVU1UF3mzLbIBfFft1vUMCrGb3CvQkHDUutG8N
JueWhwALhfxGXCU7zSOkfBF10b+wXZurdBEp6ZZYZsx2i8KMS9MW5zvOHj/FR6WE6xHlr2YEPIs5
MjzsT+WNN7qQYzdVkj4YRPaW3U9FpzqLUuhyYCK6cTYECKA5gqy/aikSvjSISQ5eliflvgM+Ao9X
pcOZGUbnWFEmf5l1xfyKkkwxHJrKAruUIhuN8nqihFwa4zIFsVg1O7UcS3ceQZyUSdPeVEVBws5F
kt+YgjV/Q26tRsdKaw8LqvznkR+faIQ+4eTUHYxMlU/I5keP8jIV9hDLPeJNJIFHwFXWLgpz6VeK
UPWXCB0Qr63C4Qczq33rpVA88uJYMTweWX/RygIVc/yunxB1lFDZmVfFW4Qhd5eyfZnlaqY8KiGC
owz1rpMzbKqyuphdtj0BQK4KCsIRUS59rzO8yM02sw5SUxkY0ox8z2xSSur66kgjYRO7WiuKB8Bv
54NedGMwNFPmTnU1euFUJ0+pQdy31rp5EIuokRyjnnmTg6UsvipomweFlE1Xo64ckyiFHBG2uo2Z
PX+Ik/GyiEPqmDXbbQipaCgoliDGsWgex9Z0jTj8cVry6m7ItQnLoUgZ99MMCbtBD/l20nrpIYu1
8lj0UnO9GPVyu9QFfhNrXlp+NlUlLFGd7FKc9wKFou8kpnQzrGk+W1wYIHpMIfSMQl1vMP7G7atO
J7vRFPIhMsbmtZTRQyqkUTq2rdB9gZ0O0Ru3IWpZfXySpyq6bcTsGKXdjbGG5VW9DCIAnig8RIaw
L7GT+6qH1fSshUNFGS+agjzXzyJ6YcRvCK7EFeLngthQyx3zq3bQ6ISIWJHH8BF9qZE2OlVhUKqU
U+6yfPKrvNB8tAt6LxUxa8OgvH5QJjL0ylTyYCkxWpJNCrpJkknAfOorI68lqNB4GluZQTdFL+Kj
bOCf2aOyC6By7m6ULAv3kz7EHLPTcly6uj/U4yQ8EG3hhKKVwnGc4hWDcl43771pqTDGMTXTVpUf
l6jJAwim6xE7j8ktB+0lrmOUXcqh8SarQFkBn9EgC5WfjdpWlj+gDuMloQrVWVhTbN86yy7jRb4R
iqV6kOKuPBWlSLlcjVDPmYFBHeoFL/N1yCbfNOL+uNSG7swgJ3eZAdsMG4bliCpL94BK7C9rMrvX
YrIyNxpnq7JjOdoMM2VqncMUBnWU5kEu9gLBPjbIyAWBPoiL1yWsaF0pcXnEvLXiYO4zu1ca5Xum
UFSN6jri3Om6a2NGNK7Kq441BckG+43W1kuCjhAXV3vUU15xkgWdmq3nwezlB0ON092M+ayfT01M
9FE21mlIcXguB8SeurRhHSht6oucuz8sgsKfRruJIo8S90wYynv0ooQTUI0sgFJufrFU/B+dvs+n
o5DXNNvG/NFcI85cjRZLmGNIOVpy+yRVPQoauNz1lYU69aToJFYSflEI5IlFYltTdAWlXtsCYtFL
mnm9Cmtd8qc+uuedYB6vILQXxmHnD9b0aIZ4aqN9nu/nRbztVGn1FIH7WarKxc9xb4gXuOxK0hfU
VBF6cke9WlzAWxwvxTL6WEJwHGVkMBJ3y0OSJOiiEUXtTUIL0rlS+ZHrYuEXw3Sn9DVQ0na04icx
EW4xXlh9QTZ/QgrBYGZYJM/katlbSRJY9bB4bdNfL/k8HTkLSNwmobgnVFt3mdpTAZdl7tI5uZIH
DbBtWagm9CHLGDyryZdgRBAc8CXXe8T2hsVkhT5x8bfCmOJgU9V9KlLDOjXLSFBVgaPVynXwjQn9
rC6zXjrLvJdxBHHqMG2dupbo+Ek5dVZ52QlsIBsMs3I145DyWub59DQVJlMwRzPmt1NrK8ta4vOX
oz09GRkNpqWu/bE3CnhrALIUgp4QefP1a6LFq9+pgKDJdgdwtlGETy5+Js6KWs6wx3Z3Vm3cTWmg
Z/3IK2zWuLJVg4RJbcgObDMi+ED86SXsq6d8ns3XZunTI79Y3Bgdwiubhbl2UqM6Le24bZEdHCr1
oGNkfC3k2vKcCVJ7O0n13NnhtDQ7GDrPai2inqRjRncadV19zlWxvqWYnx4aVVBPrVwqt2pXqI5Y
kVlMUiKeySW1Q2hmAEXxOjxgvlEXWL/G0r5s8+EglOZ06pN2Pldx3l43icV/IgpnD4Og3KPOIlDY
QJuuVUfppZhwCBWFfsCbFa8Hw8ZMbtlZWZkpdke9a6/pRscfJAGd0kxeQ1j3pTZW8TUUVPx8B3N5
VVjhMFjN2W+NCpGtLpbyYxGWnaMJQx3MOfmPZ4VZw6mAjmXv4viDCLwwz3Rk265QvuCOMA1eWGkE
nWtvPUG7kBJMpUTt5yh0A/2QsGnOXZ2nj8rKSG5ajwMu7cKChoRBGTTL2h9hM1u7TJKUr1U1VYeo
1F6FJC8Rcrc6RwDI8UDEjqiollw1KcmsrSvreQLJ8RTrhLJxPQ87kHDxS6aa2c+6rjnfNg1MqjpB
lYvdYSxW66pHzNJZ+qx+MMfG/F/qzmTHciRLz68iaC0WOBgnoKUFyTv57B4RHsOG8PD04EzjYDQj
+fT6brYaXRndqkID2gioWlRlZLhfXtJ4zj9ioyE/reamIUnIpsemJpB2HQhW6hflIpyjZso1/fO6
DWUm/OV5ka7z3s4Et3udNPeNNt+xCbYeLyxb2YlcreEnsihtnziRplQ2slAZCxKssl2t+bmjxuDb
OvljZmRj3ZK41KjrBR+SxS7uO2eGH2ytnkhPCiVvvH41XrJ2HTAOU6w45lHL/a5WuDEcI9FZbdOW
vwxENRCdSaqfddyndT0N7hZ8hCbYD6Nj6vuhkJ86L1/le6ko8WsT7fo91tMuJKJMgmjQ3dP6+cH4
o3HSdbIdMjonyP9w2d3oMHGwiEPhNGv5OoI9Ea4RDPT3xUQpHvPWLD9iBq/mqKcRqZdaCERpwt29
vRatP+tmAlyKtg7kbBPCIuSjGHCHkeK51U119qZrZCL4HdNxt7VBdOuPZMyn7tRsBEuScqsu/Q7W
cje4BUCatHLtJs7ou3U2Ee+R1Yr+5qNj2uLEm4/SQWn+DBTt+4b0awMxO+O1qJPrTet/o4pkdh7K
RrfBL/C3Zpj4PbTaWF1rxeGZWK1Y8iP9mWx7TTANzqMI2tzjYNFzfayZWv7Qjtd9dlkIcOu0ywum
2DW/DYVpX1U3ta9sT6g3cgI5f+xTEyynqo/8/cHW0q1OlT+UB+ocxcPCU8ZmXrt+mY1rWXWHjYX1
vpDbOl86kMQN0CKfnyYqNfub0F3UmMjeraDLe3wzLeW5SRxRgJqGskU43VNjzKipi+fSz0OkJQsI
MbdWtQ5p3w/tr3gBcc2uMbT+FxyGqj3Jitpi7ly3bQ+FO4AbupGjRoJnjckTZQlPPjj2tV6jCSf8
KjuwZHMmmAD+YHJd/ny/73yvcxfDnux0nzzpXfN4B0Ug9EtZucp9XGeKS5OQsROeGxTvcw6pyRem
7W1PBkOsxKHZFfJo1FBCpyFJ0DmhtBPDhMpBqgeTj+IoKZOpiQS11nuUpSGFFk64fIXuMGeNAdh/
CSTKoDb3LYJo/DyYeG/wWH3yey+6Zyov7wtqthFYLGtHEkAF8ZTO3BBowJk+aT4uGkNt7CJqhHxR
g7+9NTUYuo67Pk92p9mXrF1VRc0tE1gWy8qEz7tXkWeIY6EKLp6uPPCMwTNPBeV0XJl+RBEU7A1S
lVrZM8cKYH/Cu2X9XJfiKnPfA4H+RG+8QEinXIPL3pucbh6348xY5fBHKSanSxcW7u+G1P+n2fP6
P1TYLq+Ba2gr18P8KGbbmRNXhrDU/k6Rdt13K7XKXu6Lsx/kDs0tpONGFzkRzJuVlJabRBt/vqO9
FOEZY9UTcSYbpL7u29eWLMkpKYGrx2wYh5iqeCX9Lz4a0jad4jXkvYwL/20fDeImMHLe0GuPBiga
Qt19rVRPYmzUzWH1S8casN4pw6U5z0Yw7oM8990R9GWO7wretafYn+B8qyinJpTf2nvTOvbR+NBp
zd2++QQOoZ6HjW9cczOte/XN3eX0OSo89eBMTXECY+B2IUwkjDLF7FiclfL35na/ZuymciiqKJNe
QTZWJToe43rvPPeEL5ShyqKJ/cmn6My73dqeT02AsIuWzq36JbX0GPLSzos1z0Jw+C0tabO/XYlA
cB+jzeJQU3SJYJFV/s1SKa+7sQMmxAN7Gjc22ZBiygJ/sX9UBDlNSWV35pNQqGCRYi88EZi5c563
pbMuxC1yzJs2ZJzYci6lrDB2kvdcBYe5DGZG1XyduvM+dQ2JaSp2H3GL2y5ghMNYRWVI16ZWKPgI
E08kUZODxQro/nmv21FRfqxN7QYHYljJNOBDUuyi4Tej2ZGILJZJ/ph949FFbwJHJvms2k/AuNFb
Narmx+aO5XqqB699dRk4Bx7UxnvdbXAAikuoEe6KsCPKVa36MeLRq1kHwvWrQ3yQyeYYYOViV6Zn
qf7z1iK9twkOVF0j46qLvO5I5i3sBzH1/s9cgzd3auThXArFV1c6VytVaHzajirNyM1PJKw580Te
X+NKvOHYRJLJtSb67w72chuyGFn3g4hHPtrS2vbJqMmC2cytAP+AR310RVECEavaydXFdt3ZnHpH
epSK+Dt1vsRtwavoXov2IE27zWmnByMPLR/HJBxabXhYOnd87OOY844X8JKBcSBBY7np+jtq4Mzd
LPaIHTFU4f4tEJ183whjoaJnFu5267Mbrc9z2ReMpp1xR4qEd1JYp0iOX4wKB5mOnYTeIMQ30i9/
8ldb53Tdxd4r4SU99NdPOZv4QdcR6Yzz6iIWs3k/wtfGQ/GpqbXrnrXlBIeAhy3EX7fErw2mFGRg
TaRe4grM5BJNppeHKi4+5titUk8WzHOyEvGl1NfekZ0c31ffJ/ctm5bJ2xPZdMRVy5HXXNKPwtzl
oxsPx2HuY0xoEdi+Atzvz3p2eSuUQVug0uxJ2HVIq79torgL/ljCudye6liNxcMUKB5ev1t3dWev
euQJBCRxb+cmrPez1AoSkd2ZUgA/Vkg/xskaZr6gbvpFLTVaHYve+dfBG+3t1qzEv3x394A6vMRd
8/bizc6k3uzKbvZXN79OBpFjwujgNzoODxH4xPhJ5DUhuqXTHAZHXcWLMqIaCPSnyvpgBvPR+cj7
Au6kKi90tVaslmZYqD3uQt4SP8VeEp+YrGbqUM/Vcz0/d2PlftkXzHlE8RNidLTlXPhpNPqL/0jP
a8skV9BSqO3bpnfcl6XomyMd1M7XsG3294IY+HsqiRxWX9+/napi/0rhaMV0Pc8vYbHL87BFfuIX
ASSOCqIzUc3N4+hWyNYGx0aCl+/hHYMcP8kd7CWDjw0/EW2n3psuLLh94irED1mOTzDY7YczTPrX
vBdrxVO15dne6vGlqoc6vjVLF90GwxhMmdUYU6WWG8fEQufb19Beq/NcDwflxqrKGuwzP1YR599n
O4y/WIy9Wai4FUKi4bKatO2PruoikZBr6N7rrVaXUPf2Y4mpNjzTqMpaa/KNsPVWDlNWyVqdOQz8
MyvVhChor+XPoRwCDvDFWCuBcB5KJxr03rxd1GfK69n+IxPfBp5Yb6iznNPAseKbrewgDNcmfCjj
wT0Em6JCZ+32vMnE6gviwHhBnrq23D+V1TV2uJh7W9C6CLgV7WI9t6CDb66ay9QJ4+aRJ2iwsrBs
GSjDcl7ejRe3YIYwUNDdur7DOxu4aQOEMkJIV32MTNlQDhuPMSrhkCiyHay1SKqBNMzRLwhYII1J
F4k7UrS7+235Cxabw87RbGtlZ9t1Cpw8eOnUlbh4dKlMsolGHJhp+xujBm9G7VaVNJgvkq/VaYgB
rnJEfaQe1SQofw92p82WcZnu3H0n51m2cGJO/pVKp553j58TFR46UvqHnfb6r5txflGrWj8Mi/4S
+s7Gq1A2hw006w7adHtch7LB0Cim6kUqQyzrFC0SURos35TP/o1akUcEnrV8LjcRvW2tkXcO4oon
gFRufOJl+6Pto9td/ZF7A2smxS05ipeUXy0umK3c/NKGeEvSXFvmGAYDsdgE7o3lz86brRv4tjTS
E94Sq66mU7mbWaGMINlfRKYOEsNmnDar/8nG8XuHhgTlNXljyHAhEM8u1wySmiX/SSzbZpLBN/J+
zwfC1aVsX2Ebukw1iwvA1pcw9DkJh6kwcXxb94v8sVaa96zZSvnFDFH4UO319j0eRvdAcN+S1IDz
X3sHQ9eSK16plZwAK7zGrsrjYgCxKKlpb32LN/nWu0FxLGx3yow1/LJCV59JHlJtdhUHpf+DfOqN
rxqh6m7FYKKLUO6Byx6SNVlNzGtFLm/qCkBqdusipQej/1fjyf+1iOqvqhxEHcTpEdISokUgeZNM
iL9qYybOS7sf6FOe65GTGseEf7vni36n9gaaze7Cx9q4TJX/WPXyV0HWnz/WR0mC6IsQqiD0f/ux
/VKt/r4peOzeIjevawnlz1rwbo7ULmIxCHsd/ZOfSZDW7woWogjIRQuvRUJ0b8W/SW2mOYhV10I6
Ky2uSGYtbTgom8MrQTukJmTFZkFqTrBzT/T2BRlEVJ/h+tn2UGDu6lBugf1za2fa7pVV2Syu4bwO
X31X+QiRLdBy9sJgwdMSlJ3u3wdf1L+6pt2uqtYIfYpv98wHW+2o9zCW0D8LESoOb+a4784+kejP
NZCGlZLTQxCAMyxfIjZc3ABYybxnOQUOAiB7GRTK+E4vB1XTDnxoTB4i81Y+1FzNUjT+jDfa8bLA
GhpOUR46YLLYdj7H1QJxOtbKutg5db0wSmYc0jDQ+8X3+uBlpXCDR4s94adZDe+6kjz1Q8lodfQs
hst0LATxYHVh7YyFVpfP4G+YyzMULnb3dZuJ6Axam01tJUuBc3MahxunCSjNZBzzvvaKOIRs8KX1
0fVE25N2uobhCZ6q+h60veufqlpH6iByZ3tvo7WyU2siw5hK4nW2D7VeUQKM5R5kdA4g0mduW3n4
wcQsojK8Zby0nRoa9pgGuDgOp+k23uniS6LdEBy6RhMilyIkxSEbhnhiC7MqDNbdjEhO4uekdSFQ
iwZiKFvAAKeJObiRyvj0ey3TjXBaOz6O64aXJ97s9fTnY/H/WlJ6X71j2ZO/1L/8RUT6v/7l/1fh
KXnbf3d+ZG/q7b99cCeo7eGt+/if//3mbXjr/154+uef/1flKfkvf+PYxQf2b94v/uHfgMb+jO+6
RlvyD/6P80v4f2PzsR0EoL87v1z7b8QUhRgasQhDyyIS/PNy/nv34vzb//57KeZfNX0hts/gqsL0
+A8BWOHvASiLK9S0B/PC8kARjTUX0YO0c5l6oRP+l8ys/ChOb6zauNjCmFjS382sxKAF+1Lo+nmq
6ufV275yIr383cX+T4Sl/+HT/PVHhL+ZPWHuESwES/3s1M7XpY4hJbbv+/JfC3kj2o1jmawwD6cc
9jwA5b++iraoMiWbXP3kYaRyrC92iRfLqv/JW+D3D8NPEeggfM/FlYsz+zcxKPEJ0eqMYfVkSGP2
z7F88OQ/uV7Xv+Lf9aZ/fhB+BDmVZANA8f+u6GxlPHkmKOqn/s63UowW//jr+C2L7/r30wHoIGSG
N0Ay+rvOd7RFYSvs5U8Vk3bYx4TgVgd/6cBVNxQl/RdV5D9s4As56MM//tn/8aPRfoimIoqupZXB
7zc2KKRtFtpDHu21vSeyKFPWP+uNxKP523uaD0jUDmoAcpeRMYfiOrT8nWAXUUhtF9YYPoaNyyDX
907qhiDJyq3Xs1yHOSNHu/nm8qpLFbE9pO2A5BHLg6EnjE2Y9E7R3Mce9OiI9A/1YrLruDqiKn33
Zy94QvbnXyZyhQi/NO53RvAqXahnonSrqmhZkjq/C61pQipk3Acbai2dlw4FTGRGwqf96LYY61DB
18zSvfgokA5965gHLVX3mU744bSZtaXE3it+rePaUQcO634TekDDk08YVlxfuRiDEBFIDBrXmr7s
66SRznVz0Se6CvD6xHI3N80u2qNTxtZJ0EKSBNHwfVgJCNUD6cOIjPgb3DV+qHhasqaYaG1bA8q4
bd+iIM6o/Kt3XZDqmHR87PDl/dyOWFo8LR+j1RpfwsaWh76fox9XWSHWmiEvaUfaxy9iXMf7UnTB
TRhQRrUAAWSI91oq/UrxsyLz9ob1ghnD6Obkt1H4x5wr3BZzCFgzGJvEkqlLt8gpDnQ72hc4Qe9i
FZ45TtH23lVX6LrXdBNJkaEhUoe4vbaibeV4mioCTtyifLHd4VtRUjTjzWtwrAeyuE1Ur7fFjMxZ
jbrxM9dDvIvClCuVi+Heni1C4snrStcI4Zkq6F1ShKjdy1bsMG1w1MofMYx0rCfFBMVHOLqf5SEp
6wh8KEcqpgVggoZjB6SXOGSFLAvVIpyrMN79KJr2MrYYCuOojZ7XUQJHrwr/3d6rV0dhNBmtujnO
HkiLe5U9FGOkLk7Hso00U9w5k7HvpsD4CYTMflMRCU7CflkdA7I20n21I/xTsVUfrZmCwY8aujKm
PoNAXZsYX7uRL3gcBLfMIj4QMLriUEbT8jF3+7c+avMLE4652QhevtvzGVOejvcX6cXj7dL15lex
RD915+CGaabgOMdxhzdhWI9L78zf+6KxUUn5TRoVQXmmdrw5RHL18H/iq8I84D1uYxtckBd7x1Je
M75DPJFBMXoI9/nX4q54pcdGH7eZU08qRHW4trtfMUvIdQkjPH4J2XnzNSDh3ong6qf2pqGrOS26
bbj0suQLrne8fkr4x7kW+tJz+76s4JwIEcTsPU9a4+FdInZJC6lzkOscLK0YDu3uqyN9lBZc40zV
10aTJklcb5NwenJYVZUqMcxnui8n/n/LzbjIJE2YvvhAmAJNLT1MgvD4SdgsgCTV+BZRx3voffuZ
YjvU9xB9lxLC+MECybo0otRgTBt8OhllF6+at3toIpkyUfOFB33BHw7wrkq1Z/uVXCHcca3YdZzp
xERjbuMxxKvpLPXRKSZO64k+ODmURzEQY1kHHbyP2qqbcRZYqvLtJreyvn7rgi8m53dQVZHmpJ/d
BVtU3DUUhiWN6OWx4MtLUGKldf85YnkHkjsUa90kSJqqg/aaP6Yi/6RAiywOSyl+uMU6ZeGsv5hg
k0nf03MnAG+PJUjf415Bzlcdcm9nJvnVR41yID+4vEx62c6dpLCv3UZ1v2ykB7eG7CXTkqefWG5B
y5Nq9fM0oPDqnCqD+IieplGLLBKTyAYPp2Q1B949yhcs5ooXFtx/fUZNHx8g+2Ri52GZRoikszbw
4aNXmK5DZMKiSCfFueUoy36zAn++3aOVpGsO1dNUKszkXg7hU271mXO/vMiAAsuWtKuj2xUSaALv
WzQ08skxsXvogB/PfdAH91r7+5Gigz/2eojvYrpvb7zKpnmvihvSywCrdCvd1PS7TINqQFvUVtXR
1xQW9Gv/7mp7SXdX7KjLI87Epm1+rls3n9e+k8/OaPTHbpcNcsRFuKkdLPqzHigp5PQbL14u/Fvu
ruB22WYbfT7KP4MB5KQc50WiWTwMe7um+WZ98o2jz31R4OPW/XQ2prWS2dsobCzrGLBkWcnzktVx
8bb6YZ8q5PgWF3IZrfh7hXbuIOuiAz7aBpyu65/FV6DnsjFJ7tJmZgKCWqshh2ZDY57sfrE8bEZT
MzVc9eujixoWbGVE2juEn80QAEzIfEaCd33loXwDUYkMskSrU9/gCHwX+odOuvb6LqDhen33Ai5b
a0/B2V685hN7MHoRv92qY4UK8GYfV/tBtU8SxK++70xo3ucutD+TFLRkE7TLCZX2y2jL/ei5yG7o
NYPSK3HmS4/q8p6JaKo7ma6BY9+LhQ7fYhjjFBxCp6ouP9DLck8He5T4eW+f0Ui5GassJmvfqp5w
pfyU1Vz84aIPy7w5nx8jeul+ImfCzFAGFvysuw7YKT1aE3q/JRhJz5etdJ3Ugou/XSObS7cwMyyy
fl9W0XmHacYrlnXB3DxDx21cO4MIEOEwyBhv7TGz1VJRKFAXT1usBSUgs70fJfPEg2QsOKD9xR2u
oMzGeApP7SwRU3Xle1HsWyLW0b2pLfHVTNK5l7L4afMhsm6Z7S7ZakCFpIZzXZIYzxWUqyc/CZGX
6Vhd3ZEUho5AYIF67kP0cZPy7QenUu1tZBflwY78LUrmvYt5/y2IIGnmFDdWGRbZvIbWk8wxqnDj
z88r+zHReOPwMPe8w6OombNS2Eh9F3tOPS8naZ/K0G8msupLh0r9KKeSv9p3f9ibKm5tkPl07C0L
4RzYuFMjZNK6NNmol+kANf+rFvn0VvrOh7n+1/hTxo2jbnRJiXnq20tw5xfmrQ4W5AtQkkkbue2Z
LOf2g60P/wBlI6gB7XdRl28Sl8qbDn33uAgADupM3M9bQLDf4vcb/2q9qYehsXawdo11m67msxZ4
HUIVmbSK0aUbAN60gidM59GVh9nWpDBM+IaWWW9P8FJvhZRILcti+ul4+4e4YrHDAmORCGvFpl6E
1S2Bv9Uh6DRVjIH+SSoRn9k2nCCqtLrUVQuvR0ubB4gWHyEVL9rN1WufoSqLTrEOHk2xPXidOCtb
HCbxOhXfoiKm+Q01nMVBiUFXrI9iK4MsXwAgu/1johz1plgQP1CzEaQ8zuaWKUMeOxaahKuIB1hS
mjE3+MIHtEVJFEw6FfA5Bz+srfua3Tsbt5FUgzps0Ppu/YPNk5Ss12WXFlX7COiDcmDiO/B6G5aW
L206LRPaUB3nVRbYfpF1db6hunOLC5ijQySA/aN36IjaaqoSlioYbzyUvSdr6OKbUQU2b8qCq0Y6
Y+JVW3RsQRBPApw/WVuabukKfvdqtaSeTf9gVHOQytz4dPON5RcrvvY1e8zqDbjvpaFuFLSoJHRg
j+O70gofprjdU9nv1ivdxgIDh3BeK6dteVKjMAZ+EoiZ674ub5YIjsJpMOJZA2rhonPGdBxF9LJF
ApbeQ7/QtqiHpFDv2NzyO7Ps4r5qxVuAruxYdQ4JiJToUDE7FfJcRe2SMBXJbB/EkKmFQsAVhSnU
YK8+c5M0d5B/4125oYhEeO28TIL51ZELSha3vNSrfOaGE5mNTO8RNrF5amdG1mCVX9aSflxvnlzI
amtCe+Z9HSIlYHTwDiGT+7UxFx2CuOIujTl/rgZFCOa5XDLZie2RmmSIA4Evyx4qfSjhbyAX1nJO
23J0X42stmMMr4pstuIWni26fUq3ubqwvWU+Np4G99ZT/hS02tzj7ivuOee2sx5b65z79XQUI1ol
hkB5dFCuc/u2KFyaOlf3swF0HWrJoLXBQSaO3ffEcKh4fMGn4r9TP1kfyK8sWUqG5XO32eKxkKM+
deGAL4N7hQwNzQuJHDH8ICACFznbAplZSVAJjuTTPPMUjo5QNyT4IIMugsPYk9kgC7c8zah/s1p7
xZERAaPWVRKb45NIhajibNtdJouiQzU+eAdfyeG+rtREfiZAL5xHdVzH7WezISiu62E7F7L48Lto
v49n7ncFonwpUTs+bCtaTnYSQg4mRkVPaOtYkoWXQHUWqYtbEIdsVGLiqd39EzVn42Oea2dMdsif
TC/CJjQoLt49/FxHD0npCUVkn/oINc/t5uifVe/t94Eti4Pb2Mt5bPvtKfLK7bXuK/dm3PWWiatC
OS628Z6mY7ZipN+3w6bjb20w1l9QUGjQeLVSZ2xZ5MYEGKma61haxd6LX27QgGuwmmTP/ebFc4bz
tbRpaJzEJw4pYcuSJ2a18oZApu61tkfGuLnPv2kytY8cmf3J9xAR9HPuUT6B9MA1V9XTDuKryi0/
Dvb+iW0rSPpp8xOu3FbBGcXlecspqN0rx7z1c4+wHt/P495LUkeCmoyFdmVmbjE/+D5tW3jt5LWL
Oji3Xu3fE31avwTcPJcgH9Hio4Q4MYnWDwIn28O4+wSaeOv3DqdtMsTQOuXibghlp+GwY1M+aOcq
ZTMRU2CzdImim/rGkNWZVQFjqL2FHhk6zq+gHroLAnVzopkrygy2uuPEGZmxiD9X9H1dShRdxJyY
6TawV+R1qDUyDjP3LqwnlbLllg+yD6bn3m29G6fv/cMWLDQ2SgrH2rntz9PAlzfWLKBJWWn01sGy
JzvwFhY3GX+n4fYDHcsMEsTwSgV2jmsl/qG6UaetQwTKZrVnYgqdxG7i+db1qpLFMn5llZL4QZic
NBVBZL9oeN19dLJc91hPc/wV7s5YjgbMvyDZGlLhLpwKkcejX3FdekpPMxkKF0muY2dlGbyDZny2
Kpc5zOe9QAmwua9jPaTRjE5Fd37wBb+OPvmFBwcQ724qRmnOOSlsad3MOORiF0/ubrEBLJb/ZVWd
iz1lL9i3HKSuXpMOJBTcdXX7c8v96aKbTafenq+PCBGQfjTmYwmX+IFuXjhJ5IYcivgziw4Fcjlx
updW3d9KL4zPnTuZQ0GXWzrjtzhFec3CVIroRi+h+EZIe5itFb3KLuLay9bk3QsXruCSr837uCKa
I5Tjh9DeygHlPfCQBHeydZujbdnq4CrfT1oPKdkC4UA2H7tnOUiRLr3bkX1BuOcSsamNQ5uzc1ZU
wqsmTwuN18payMNyDQvyqiwrFSFJeytsHRIz9ZHLCQhoWIJstrkfkJu7VJCzyOdmKSjw7lW2oEa9
kYVpjlFFKywZGpZEPWaPvXvmwUgrI2ieaPyrX6L7bEV7QGrV8NrEU34QPXE0A6aWJC6rGutZzydw
Wg3URIt3aM3iMtTON1GivzFdjhA5nJEMDg3e6q7EzIBc634Qgtb01f3WYDY52PT2HmHWDdiW4x5d
VO1lEkp3PUGCx0R6k7uc7KzDF2MjyNhyIuU9p7m6H3MXbx5HndNeJ9Pymi/Umi4LkbIQPGL7D9Ws
OLElLdO77pn0kZZeQrn88q5VVhvN1NnUhvNhduCxiLYkmEuL5kXWzEzhOPenEvn3hUD++TRL06Pq
lcU5GHV01BjcD7RTq3s+Qn8YV9HeC4jcuzVf1VtdO9+Ryl/j3VR98EW/ZYXp7GMtFsaEMhSnemzZ
zfNiO4NQsZ5XJbkse9HdEXI4fJZFLR8JQfwlrzV4ztigWNGoBTDr1o+xQG/B7xmnXeMymQCPHrSR
04M7gMb7YTw/VdPc3FKk/pOIzZDjDXSkdavmkb2FRi0dFeQl7g0TEDXol7FpyGKxDKLsgcrpQpHQ
YhRmqTLnctPmWaNK7cJvMQz2m9o9XAjrSjDQjNKGmsrwPNQ8mHU5hJzW9Bbc5QXRbMOKIWrkVE7E
oL9QWu2mPUW22Twp91zMW3cJuUqPtqEcsI3q6WTXo/M8qIhU9X22GSjz6mSCWh4skiePRb7E2AWi
K9Ho8WlGMZzqfVnOQdHq41hF30fhqlMP5vU0btV6QPrkHVd0QuByS/lY+1hzZE6zZeFc31Pscsew
mpwDfSQx221Ar/oYfNPTJM+uxpPRsaukXb+Vz4Vw5MWzouC+F2bOcs+Ml311SUBFIXCM1Io6saQT
nubs5pK3DZhDHTXZsrkiI7w5OBdiI8ehW4YD9ySnouqcI56+/dhHw/QHstfyE27dPsNAheL5KkPN
qytAzHpo4D29414CaODKs4asGOMKOzSvj6VDSjgv4ozN7uo+bce0Dx2W/oFMhmRCj3Xb+bZ7LBbn
G+IcwIQ6j4iwUIQSGYw/yNLR35YozEs3hh62p/7Otd31JiwJRc2tHawhlMOdG0HQxy0R4fJagkwN
AyqKFkOsCum7JxbDeSqLiOQpOn4RMPQfyAZRsDVmOcoeMG7vlu2mRgnHnXXtoywQJPNF5mddXHdD
f46zYfetb14L19+FBBaVXrDeGDPLm2q23M/jNVEUz35zFBGGUsyPPwHGSRZqdwsS17ATdAPVjFjH
/GME+JUuFp6wRSAkRv6Iq7IHEBmr6ZVht8429qfDthJEbtkivBRe7LyYbUpmR6C4sQaD14yJzRHD
lnYRNYysjQr8jnUdxWf0lQCJ9W7wrM9BCPQ3h7mdDoXBB5AvRDXZIdGk0QwMtY/vogUr0NZMNbo9
Oklf79OTy6GWxnPEa9oNtw8za++Hq93l0xrPG86tpjg3He7GUYzW15wN4c6dgB2rpmViYJdPqMsT
R6Rxy0vdPNn9bVML6ycNKDi5xcxbOpiDs3Hy6gmMkohGh+9WYC69RzHUHIkhqE9zvISXtQuXz3hu
PM4ee7mFYhen2SvUMV97qP9ppA/bbq+8gkLWElXoLT0UjHoOuTmCpbo1MrQy3XlFUotg+lY1m7id
QDU/LWNP1sEyRysNls1yL33XymDPPargpPsKw6KTKmQIxJ89FjAHPf3kXofyrcMNgkahUW37tFrz
10lfAX4sv2lTSs0XjGc3jMFJcM78b9LOrDly3Ny2v4gRBDiBrzkrU1NKKlWVXhgqqYrzPPPXn8X2
PaellK4yuu0Hhx12C0kSBIHv23vt6jUu3O7GE1F5I3NOr+hNARdO4WM0ec2h83Cg5UlmFyxjA0ka
WKGdlVP2xjqT7HTM1s+/mWYmiQ3RFczunhb/4MEo6wmUXDdWrl9ng/s8isnellEvqEMl7Ar1ql5Z
w6gOop+mlWS9I7Q8AinGOX5JWVVf1Bq5VIbKOLFF8gVxpAEDzTJgtneIQdbhlPiQHQgPuqnazP8J
Dk27bi02WQ3OVoTIFfrLzPJuDY6Im8RP5b3lidZdVA7lMWoG/soPIPQodG0HhMP9NUHWNVlH9fS9
ZubeNHqRYtqBIn5p9MV3/Hj+SomqeDCxxpqifcEQbtOK4FtjWGHyrCJdXhB439/Y7LcWhhdDriDf
ZGXVoXhCy6n/4Vj404q9HnGdpz+RRhw9RnbeAsWjsLq3iYZd0FUP7kpKbxDH9AdThP6iNHA1Fg5c
B7dGxaLwBNW5whaO3PAB8UqxMIMi2dbtNKVsTYEkJyVioVVUOdAikK7kv3uqSesmDasHqRntlZvZ
8WoQLh77gs+G50zpocZOxAFuxDlFoQiHBKcNAAulonw21jS92sqxbjiPvrKStjeeEYplNjR3NBaD
Haialhow+41OZuaiy6mj2UZjLEYrslfBRKmoT6eGhdqMjm1o/YI1kBw4g9qLqPS6m0oPObiWBRXB
mlKjF5hAScr+F/QppM9WGiDPFx3ehkRolyPNiJVqimFVM71uo55aQ1dbbHaNeZPia+ykUpFTvtLG
X2LurCeaKX86vv0CrQlmp5N2w01Y2dq6MAK5FwYCMRLoxTLVqGzXFFCrZRrwvRCjq/+ZUjw+gSuT
Oxkn0X1lB8ENAgJeBXYi3UrUbvOzUcZaIhZOnjQxTKzIlnZwVWpRMRowv4WRF/BFC9tfjYDnQB26
v010xVxWveHuWcUSbOVV8N0NY/xtU9scer6pyzKa8lUUKO0KjtPtUItmJ+0JLSz9rzWnt4oCFnEp
uAwzgJeFNA5FV9TbQkXg4AyAOjkOwW2aVRHaNzkOKzfpx28tGnhMRSVF3MoJigtXutMC6bLA38Le
Lm+NZoVpQP3G/wyWI/fm7zrnNDn/Wxbm2tYNc66X/GCOpsWTZzRiJ2T0OhjxtKdj+GNwp0cV5a+R
wafI0bvHIqL6iXtdGe1yKJO85Yxg5d9U697n+aA3WyZ6stU0XSz7oamHpU5x4bHUhPkalXIEtOdL
denFgcHeg2pXHtopO4YYamCSG8cxmVIaX6WzRy449pBrlSy2ejFpV/y4aVEOEV5nmQLrQx8XbI04
F7t68noOVEwcAAMRBgmSqIZx2/Cstrbndz+DyIgux7Ior+OaBk4mZpdZaicrg+YhPnN/KqBAdH62
VrQnV7GbpzTzXO177YBtDcdg2Ek/rzYhbeVNJzJ6i4EObsFrgrXSguBAfTnbU9bJwNqsi25rxll7
0baw/4YQFgjWQg3tc8y8pHdyLNFs7SIKz+vUTOM7jnNIhkuz2wyuDfRPsAc3PemuI9LWNoBj/E2e
dhNNe5aQNpmKFTkFdO3GHFpmZ3gr1UvODMCBlp2vsPLEhrFoY89e4a2YNvRTntCOWVs/V8m6NQPK
dEYZcVB3qz+h5k4FZgSTgIZI6nTy552ekfkJuq7p2Swr/ZVyuN7wt8bqvqsytW5bfwDgmTQb0l96
zhypvsCrUF01XkJvauzlSkOQuXFqxzo4qGOXpt1Ido7U04c6fOWULlf9FJHHOG/vajdF9uzP4aWt
A7iioDulN+OzEgEH9HQa8K/ycYCfHhsg45p2/NULiUKy0mE/4nblk2k+euOYckV2/J07Ll7cMsWC
VJXoGGIjpMQBfIrWqbbgq4DX2IlvDZpS63RIwIC6IrkbW9f6EWMxfYRl0pSrbgA36fqJxGpUY0Es
OjwiDcVmJ7Z/WDXeHyfj3O3aPh42diuHKdOg1YYoitHw0KfkKNVRH4KYiVYctZ5O6+dZG/My2ERE
o0iIIjEwiXh46j1e8wU67+bCre1utg1jYR3Yv1yPPoDsQiIO14VdbaTqm53mTQ2Dt90OpoC/N6F1
L7GdyB9jIizQtoHJHsd1+pu2LKwVzu/gAOlGf8Lexz7Lqj3IRdkgl8w1YzUYsr1wOPU8OBy6loGP
7B36DxoEJfLvbsUMjnBOg04zGzTOurfi6IEeN+ijfYrvgn6kPeymscWVrhnOpkGbs9b6vNnya7A9
aq3a2Lqnf6+ykiK67pl7GArFfYJB8sGHCzKjphpa5bQuw7755Q11u6jtjEDgAkF/6rbdIcBlgeKw
SSMKbPHR8QEmMFnZazn0snN2iJXVEDg1Jg/wjqJXmojqV+CZEVuHoftTFGG+4fjf430S8X00eu5O
6GX4i9x5av0VpyBqdD1Hz7RZI4aOH7Ip6O9YWpuUrWppQiXPhYxRWuo3rfTSRa93PcasKRyP/CA6
uHrdwmrzwpA6QM9hoqt4aq2Tsrkc1dayinLjtoa+VlRM2rXQDJSuZjmtusChtdea48Yykmsjyrob
XLTWsqmM19TJdDaYmXcNkKM5EPAZXUwUgGlW5bMcR7Ne9DalIlo4OpVE6xeqVX3tBP2M70v13wGn
BbTasA4MHHKbOdN20jF3d/2yCy170aWkdWWw5rCuaJSMcgxJ93DfnLsY/98r9by23VgFVB5aj95y
5FXZIk6bFpwO4akxvYOlKyQuWqMKrhNaf1TrJ/0iSaimz3J2aJJxfczKTqYL1crbUDdoYxb2Tcdu
6Whx3CvR5CTd1mt5TSeJdIS9s76WulFe5HFSrUW1k5pFHm6fIdkZeUmCtBhXtqHX6ylpUuqpjiip
myoxHROPBlJaBuneaL381XSotg+jZhzsXNo/gw6N/ugDUSmSedPHNmVDv4C2nkPdVrSOu29EY3JE
Vc8YMwZ2Yu1YLoEevrh4ECgl+gHGaO83HMEZ9DcUOz1TiJpTTmvWqprY9MNKwudpstRwLArNCmt8
Pz4WRVPvyMqhVmGDbCLA2KC0XwntOg4hkrFJrNZaU1s0uuryAS8CN8MzxmZrVU3ypxOm98Or5XSM
otB+dGNQWxoiY8qVBR2KxLnrjQiRDVvWc6EjJ5I29grQZ1AD0usj289SJ1xKa/5aJyijvjna4bsc
z0SnnOjrP/z1E8l5h2snsHUj+EZH9W4cKCzA1PUCfZ27x5FsmH8kz0MVCAhBEl/gQNp0jNN8V603
cEjiS75L9QuIufrun/55mzwbtLaodrDZqPlWvtHlWdaAbJ5OyF3Xu4vwiFRk8U8HcPAfkyGOvM0m
quckxSRMo1QqT1h3yGMW3bjsEfh9PcKJ/JM79G6EUy2rqtsclhojsCIFfKh77yfIxzOX8WEQwsKh
EpAjbGFrknNixdv7FLDZM5yhqY647ynfrTtUeuKcFPPEQsGZm0krBI+b1omy7BOm7YBdI9RlXxx1
q1831Is7HSXCY0o//utbdvqCGBLXhGVRgiUCUZrOyQsStVg4OnoMd2O6cnXqS5v/7u+fviJtpEoj
4O+X08XIrpjO6NcDfLhThok7yyTSiqk751e/fxwahpsiUGV03+vjc0W3MgbRJpxdaJ1j3L5/8Eiw
6ZBiroWRwUqHKPtEuKprXqymATlmSfhhT4t108RnFLjvL2YegoklZxGwBMRKhtH7i8naFGdE07nX
ExaL12oiVmDdntPgnhvk5EWf0iQ3PYNBTJiP5YpejhECMj2zWp0bZb6bb5YTjgNJFKeYXKWznPpr
j4QR1DDtP8rU5YYRCC25XXgEuF3yNFQKtcI0ml0Q3udh2G78oS+vo7Hz/+Pc+P/6qE6vhdQ8kBaA
xcjrsyUBVu+vpY5FXeh6Od3ScfBXLeb0bRxW2ODole01mcRn5vR7GK8ipU/qs8KcQCRIv7Z9cu/C
vhSgoxpxm7phmm7cMfavlV5kV4VU/rfWsbNfXdw/YO86q9M/IRb/Z2yH+HCinwyJ0P3kWr0chdqM
7b7NiDrR6K3onCX7Zy+5TabbFC/ZFH3rUVfFPnj7mEINO7DKfIAFcuZdeB8LNf8QyhaOdOeoH4u7
cfK5EL1PPF8epGB0vgvjYup/uDUH6ltZ//DCDAHUuXy8E+n9hxFPPx900qOgl1l6dGXlLWszuqxc
e1GOwWvcgyAcCo5j9HL2Wl4f0qI9R/iel9q/nQX/Ozy6eMWaLx395KmPoKfoDfrpMSrh0g7lj3ZC
8EIJugvDcNV1kAXaDhHnWNh7DBsPGqenr9dS8dk9Z2/BOsc2wMVL8X6ih3FliIaT2pG63PWgNVdd
ElE/ldMfleOEx3hpu8HzMFRX+WCtLFwpwGxJ8TCj50izdxWGYtWCoEnVUsjqQK/8X0wKF2As30de
esw+739gC4ohG1HVHBMMc/ZEWEvpQk40aTZk6PlmYheu9BekS2cWmk8nx5wZxbdfCptv8vuR66IW
sQnn6hijZKxB0laYg0EorVPrW2H9MLonVV9qw/7ME5m/j6eT4u2w89L0ZhnFl9YGVcGk8Ex8i9qu
7H4N/dPoH63AXYXDDw97aVLfUMVGfn1uP3VCBf/PlHw7+snt1vMwR+2Zpkcc4TRrovHWclI6Symi
Qjv91dlo1Rs/qxd9gI6IEtwL1YvfSWffW4mz5GMHT8q5LNAzWoV1QdAXaZoC5oNRvvRBpaFp1W8t
bUQj3WbwARmjmtJbdgwph1COam6wZAumNmPX/slTNINW5kN/QofstCQvopKDChFhcV3T17oOBnNt
ghpDAHZQMeV41RfometVmgebsSFsyWDC+EG87OWwa72C3qWRfEs8/8HO9FsvLtjA84+hwaO0P65E
ke1VKdaZXX4XtoezmeIpsBTwIKkNcqBDfIJfYgNxzFmCWhao2KBG5HJb2fJ3V5rPyB6RfffNukpx
gI/5IaRlS20XPYLvP5Rh3S6jWn4XtX9w1O+YKlZiuo+2CZ1UtN22IKGOki3OCb+Ha+d3l2NuPgxa
f5lFc7KJNJed06yL2r87M+0+fvGQQsyByAJAnMPm8P20Yx2YqLnbyRHL7S11EmA+7jBHNmr7gQDs
gKhDK0XrZ09bI5oOYvC+BRhZBXW32pPPWasdUXudWyE/vgx0gSWe4vkIQdXyZHkycqouIE2LY1y+
WnwJeE4m1VlNfCujjUutUBufm+7BaGH6n8u9Fh8/ylT38WPNebD2/J/e3xKdTlNnjzFb8k7LDhON
EkyzslqHjUk6ojbofyolh1+T2yCKcqripkmmX1QPg/0kdH2tJYa9b3sXXj4ovoUW+s3eDACb633c
vn79+Oa16P2iYQmyEFz+ZRimeborGp2+FVHX1PQ2eIEKMIxOtk7lma/FxxtiCXBT8x6M1FVJnN67
pSlwUUU1wVAfC6ta12n77KCPtgx1NLp4HTX1JR35zdcX9v60Mq9H85DkjGAcYxLoJxNAGysnGQRD
xlMvL5BhaQe91PrvX49izEe49/ePR21yBLapHJg02t5fmULpRe/Xyo+VexF24OO/qwnLmRtRk7w1
qWJH7ZWvP9EVh7J6zbHkVxWB9Jiyy2q48XoUfV63MtRzFtM8zP4MVGISrWLpw4GR4ObDkOYblwNp
Z4Me37rRGdfox8ePxw6EsDW/KpwkTj5VYeQXmLLG4jiZzQEj+G0cliHeJ/jiX9+oTz6KJjZIji2C
j7LF6f79jerDXFSSduQxS5B/xFSuXqnqJzsSEl6HbEhvQtccrrD8jQfELgiYwsE8MyU+zkJ+ArZe
XkiiZYU8+Qm2E6a919bFMSwfx966y+Dgp7RGELC4yYupJ2dm/cctEuOx/eAUYHHmVKdTUPdz3Yq5
uX7m2i9mP5FeZU4A2Jwm2FmEfHxL44r4okGgpWoof359yz+9XDj+tuvoQhLn/P6Oa3pLb7HMCl4y
HU9Ix8fIz7M7qKXUeUf9wvSzVeva269H/fjecdF/2TXnN4JzwftRaz3wUI7MNzlIlh4ZZJoz/PMN
1rsx/nop3+x0QscrtKlriqMpyXxDeDmay8J6RCGBNndYde4auP3F2GZnJtAnbwtHbuKDsKVitj7d
dheGwL/hKe6ocB86JehEdd8mGnRf38JPDlYWp0fqrvjAcSifHiLLEOGGzJzqWAvrpvaIVMs7ZBjJ
zg/qexSEK8g7D00zXjRmtclhRddmtR4MtP4uRO4+Fmdm0vy9er/Ivf8980x7c7+TvkhHOuEVG9ob
i7rlwMxByUGYZQWS/eHrq/+4n5gHcxzeU8XZwjyZtgNV2imsLcSuYXihw1bq2+ZiUumuwdD7j4fi
48eqPT9Nqq8nNRQyDSJ/pNPFxy+6ty1KsbEo3I0fyT+Qj5wzd/Hjm8EXyTUlh6aZQXM6ewx30FLk
8/XRKLIj0LF7wwjOrDhiXsJOnhT1B2mgVDeoYZ8eyRFcmCgkp/qo0j+VzJfCe3Hln0FxAiwwFgyg
qo8TYkqSBP7F1b0d+WSOGIjYfKXmT3xd7ErR0FHr0NV9/cA+voDocV3J6o1xFWbNyQqeFSgM0XBY
t07XldiODfsK40Z6mMJkOvNl/DgN2bjpFudGti32h6elRR1qLDsKj63lTOxREC8EBl7hsQ9ycInx
dOalP3nH6PIAXlEGO2lAdB+nfewLW7R5Nx47obKllqXFdmpJV4QZU6xd3W9xWNTGP+pKUDqic04N
0bWo7coZiPD+xfYSmaAGbJ2j8up24wmX804wErBh9c5m4P6Cx9fic5P05Ls4j0qpRsHkwBCrGx9e
hJLKSQKX8SgRMlzolYg3TYMpqs0FLo/aJzXWCfvvnCdxC7NT3iu/jtNl1cXxj8mJESzLYIqWbtsn
x7DAMpYmtbyd/JAv7ZAH+1yJMw/nZDLwiwWzDZygotjKfvJk3hV6IqEU5hrvznM8rlqsOdVtPJ75
rp0bZT7TvFlmzRKcpTtk2rEHtK0XRX5vB2gZez/QLnU9NzZfv0wn6xF1Qy4H6T3fGFAnhLG9Hy7W
NZjvEGyP7biIyTz4Z02cuS75/u/P47+5nJLEHlHqbnksnxqMAcF/+fNPvhPFAHcv1fj55rh2INx6
ZxY0MV//m7X0w++fH9eb3y8tzdER/5dHd7pVjy4U5e6SFhEkR+w/HQLuHOP8wvw+aXf/3YOZl4o3
AzeYT/KiNcsjNhwxrIpzQXjnHvzJUl0UaU8v0uLBsLChKDxXHT33909WlXEaJ02feDLZdG2ad7p/
5itw5u9bJ201x20bOK38fbZJqHSvC+3M637ymfl/T95x+FJT1lCnZ8fabwbsE1p5VOq+zLeDuRX1
y9fP+MNy/9fL8X9D/HVcevOM9bjrElKZqiO+zHU0yylatTTVd22OSsrPte7OXNBf24Y3oymcTc04
8SpSJnYRatcXGO+/vqBzQ5wsXkjQCUGZ33Yc93DXpbhspzNDfP7c/75nJwuWiCofFgVD4DRHDOye
i2A89/fn//3NXfKEb2UxxsJjH++qdN3e/3d36GTBEhpeqBhU/JFzYAhJlpyK5l+9GX/foZMli3ik
xA4TVR6rB0lItnvmAcz/+IcVUZkYSCQbTHT+729QwWETxEZdHYe03uJ5CaJo2eU/am88fn2rPn0S
bwY6WQFVDTJA2lV1dJ0bzc5opZzZg3w6W+FPUJOidEPc5vsrQWwEeq+OqqOexisHNLpd3qTO1ddX
cW6Qk/mE+GmwwX9URzv0Nzgc7uPOwTCdnSn8f7qUuKZSjqDYAEvx/bUgiupMKKmsVlsVIKtZ3hqk
n1i3X1/Mp89+BrRwtkD9cVrTtLqa5FGbqWWKfeQdjD8kxdk/vh7js8eOmIHdrwuezToNy01l2UAl
6Kqj5lzhsMI78C/ej7cDnHz5EHY38NgYgJyJtnwi1OrMAJ/dJYqopk7dB4TA6fkrtSqfOzgVx/S5
7tc5mdcDGZVndu2fzSuT7FXqaa5OWenk7fASCMmdT/nDbi+1hIyJ60ac2YrON+L0TQd1ic8VJRE9
rJO1SrkEPHYpFWwMzw/SLS81XV1b1oyW8vdJGJAVN5fU//njfzvoyfISFG1X+ho1e8t5WUj319d/
/dNH8+aSTu7a6KdGn8JWOo5zasEF+AGEbE178y9GgfyL1ITWIz2I9y9j5quInalfHsd1EN6o4MXk
zCLPfEk+e09orFNmU5Y+n6TeD8JZssE8IZgA8b7YGPaZh//p/Hrz5+X7Pz8pOAJYVHn4PpRbeeRj
1eqbr+/TpxPMRtzFLOYkf3rynFI6fdIcOLFBuB6maqsEeQZqWFgx8Yk7y/hXt+z/xjvdM9ZFZROd
wngJ25J0uieoc/n1FZ1WuP/aNXKGdwwO0vMaefLOOA2+sAYt5rFydjjw8fajK4LoT3ojHpb0F3E6
X4/46XN6M+DJ+0IiAyKvigEbCcP2BhZJmu++HuLTl4aobN21+L7AmHw/FSyrojGfMYSG226QOCRf
S8tZOBdfD/PpbHgzzMmM47W3JidlGC+D0V5v/Wpbyu1okKxVR1C95ZmV5rNPJqUdHcAkzwkRw/vL
KlM7t7IkKI51dht7r6m3jgGpG6vknEziszf1zUCnlWp4un3sKwZSfyB0GeaZItVnM8DSKUtAPwX3
9ldT/s2OVbdS4ol9VkxlbJSNOXnhG2dmwOdX8PcQJ7dqiEK38q2UFxWwmB1su3OL2WdT7O9roL/5
/lmYEAlUZ9Om8HHqSeIlzBAflVlhhTLPPPZPb5egBzQjM4FNn1wLVfKgo0ufH/MJh9ILZ98UENvX
U/nTy/l7jFOVZEeiAUE0jIGVzzS/A2QpzbWHQ+XMMOqvJfL0G8329X+v5rS9BJffHr3UyI+6SHOs
FK66TqK0XQ0lqtwaq+FFT6XtOgaVcYg6NOWA7XB9OQP9xznXkND7CD0O/wTATHVRgUABzFfPiv9E
S8KdaYBINgtTW+BhJ75m9DNmscjsXd47P4HAIAgspt+xpjnHiJACskzL0loRGQMCMjSsBuiQdHcZ
pO3bvvLjdYAlEdglgDLKp7PhJiD/ehDOwrc4CVW4RjEif0uqdjkC8lzhwy+2GBFeVFMFuMlFvvTL
8In80dcez9A6GsoGaFsN+a7G6hdOvf3bdVKuU8bASHDgbdMYlKVFOxJ+V0TC9zDusynl/NvoSwWz
RMNaBE4EEoKzrH3fhGfTgwRKIsLvdiBKQth1lYlqfSR33AlJWgklVCAZ2zClBQBrx4LUQrHahQoF
rComjmJnW1FxK/PkxUh9c42/x/np4FPfGpDmtlkZtDe+piP1l065BG+NhVZviE9RKakFAJj2aVV0
yyC0o7VmN9ZdbXT1QS/wdRNUVl8CzCou4gxLoQxLcyeEl/90Gr/eWj0hlI7k0Ofm+GJUYDj7DNso
MQ+Jtq7wp69Qijsrr+qeatO3l5nVij/EEJB3Q07ldtR7E66jLRHyjUMLSs/XlyOZDKuJtHkCkQsP
s5wyYvJyW+D+pS8Wgzn25aLVBtxWJZAz182ab3ljE6xBmFKBICUcLpM+kJfST/+UglIQahF10bVd
vsBTYW+qKQKfSmDiGmsa6QAji0AfquEp7FwwYkAS1rrybEIJyFAsTIzC2EuqqzBWap/2VbOzXIIV
sKclPFBbQM4rfzE7nE0iR+OnP9k43SS0s671ifLWsXP6zZiso2p8lf2hJ+W8y8aH0vEgygWohoog
6K49r/C2VuQR1upO1m5ox1eMIiQ9OYqHorJyZcNwSVZBAmKxkG22dYSI1qrOmovabop1X3g3Irzs
4n1IUHtXYBNrU2eBU15u8Ur4u4yUpB0CSth+0G7w0SQGPkuSk5ZG3P6peu2pHMmgxLnqbT2nkte1
mSJ7qouA5XF0fgCWGgmnT1KYAWGGXWSopm2dVKQ5GwRAB7D6Vl0YaLdZn6uDLPJm01jRsMgkLqUW
6v6hh3a1sQvgmE1Q+le1Y/7WXB1Ti2qspYAMv+wSHLZm7DwRrotID2HIkgNgv0k0T194jRguRJgO
NAyM8KqKg+6i9oR35/lTeFEXeUFCXpnfuCM2e3eCiounGRBrlobPmgS9YZrgmGLMzOuUnHm894a6
DpuAiCh8cxxkrRcbYi42XBx+cal+wUy1NyUWwaWKJS41onWPGQkiB1AUlP2J1OvB31xkxEkhBOvJ
bfCDW6V3A5l8Knv0U9tZGPzXjWG21mqAWLnposnBIJpP6LM0PLkReVah1stNkc/4piIrVmWrk9Dh
gmsI5exlHjAAAu4EYknOJ/rx0b+05wDEKJrihRRNvg6mqnjxNWz6QADBqpqOhrygLQmyt5zfAQWB
hV839RZ3drAGKpssjYZMnyaKiTFOSNxDxuzP4W75Kmh0G3ddMwN5CDENralb9X7Z3vsohDbNbMtv
iynfB4r9c5eBhLHzqVzU5YS0MSa/nv+HdysmsF56UPyMWtItYs5Bq7YOzWVYV3RwDcB6cGwagJIE
nAZBgJnf9TwCmUt3DdfLWE3QBjepFpfozDLzV+oNOqkEOpHMpfNU4RBfmmH8SurT7wILH+LK6LWz
tO9GQc63GIyXzEu9Te1wA0zSmBY8nxfLQnXhSK9YirYF1WxE0WpqUa6C7A/u6QvHOLvBTWWN9lDF
M9e/tJNlJAKxKlN9WsQhGD8fVzjOrwqrtsqMrQ1hZtGX7B860/QRnQJAy7oRYCeIk/ob/0fexCQE
ZGmGFbFLrBjfQqfGIWiVyWNXly/aOEEM8p6RS2b3JHCmhz7Wy/045f6BSHLgb6aAN9eGvPnOzGLB
fKq9mL5yV4T4EjsGdRI8nm/se1fDvEjjnkg0195nvvPbVEj0ifXNL2vHhUbY19qCdqCOGLAe4FCg
i/KrzliGdhFtZW+a6y6iQqjzvmygqdh3USv6LSfO+gogYnNdFGa0r1LW4Lm1d0nPMF6R2ohbJrf+
sBgVq872HZY9LeU/ESiIIyHaFJ07bsE/DZuA2hhTvG+RgeAJxSKKfds0ZqtNNO1lR37qRP7ZfRhr
4sk2PBIuMT1G25CAHwyBbvRokgBD8hgb6RetgHu0gP1Huo1ZcU/13j9Gw0zllh22XBexr5urZzci
d7osBJggdzKvsc/GYM8Sx15IHNOQgc34kn7VD6e2flpt+zhiRllURhLewbclmMZmR2h17B9se3QX
YLiqQ9Jq/q0VgiVxsfIvm9pAxjbEGN16b0gWVN9SfIehMI2dl0Q8g9G3qn1WmGhQlQVqwPL9G8lD
Q3PpBhsnzgZ6e761acil2WYz4CtLWANoOHuLBHXt0nFaIEkBUYlJk037wTGHjayM6KLGhHvdEQgE
D8EESO2Zv9MS1S9prNFeb5pm3YtE/fCg0YHc5KiWzEgyJ4VSo4CyrCD4yx81fEUcfjgM8NdN1sM0
KtgIrRnhlfNFd5cSdMPU17MrYQJX67XkTwEndRFEtKZq3SaIlECSmykHzUOEV7xDITrdFOTQ8T8b
tX9p2j0grdzWDuOsf4JP56/48Hn3RMGZW9+qzS0BHsM6AWKB9bAtHrMS5UmblmrJTxUbDfvDtsmw
Si9zralgs3fuDbwKpvFYui+qcnLSPjSxgt3o3oLRVmtT7/EWDg0vbcJGCmZ7gJ29eJSZRkAKNmOM
mPGYgmGdUqoB+sSaL+MWyonZ60dRlt6D1/rgiNpy2BKl5a18NxvXto+42M0mFmdPuRA7tbTdTs3o
P+igju7MgC/h2LCZitXQrQq/89a01IsHc7Zhx5ip1o3GGgS2DWH0YEQbm8iRbaj0aBWVHYZ+F41a
1Kp7O6sB0nnsJYNeEc/rTOVvA/b+dgRLcGRmMxeE/Vs3UQGXGVvbukLorPMV9hdJF+e/gDRbG8S8
+gJrkLkJySZcFeNU3ehNp0GScLnWRZDk6SEKRfNQuuOzXes1m6D2FTagfzUORnXVVVJfxbp4Haz5
oQ1oZOxCYpPtlVo2AHDA/YzBbhiozKHJFWzjoxpnd9ZcB2hSF1rGmqoaAqaLykLlhxd+Y45iuPcI
vSVCl5cRCPq3vhTxCmXaHyUjejkI1/fY8G4gU6wkdqZ081LowQPeZiz0A1oFhy3Yti9re9mDrFno
ZOdsE98Nd0M0xihaydkuK39Ym8aUHMbQS9aOyTy1ax92lWI/fBgtwVkiSpp9GCblnVWmBH1lRbrS
jGwiO6Funrnx41Z2MRZWgm7oWzp/qQbKmlswJIcSKBxIg9h7ACgxbXtsyVuyWLGhc/q+qNiJCLq2
QQUrJxPfuhTkKIaZeOUWmbrSKuVvrIkdlFHYzS0sPQ4Getn7T3XEIWQTV2N/LODcECc+duVPIuUv
h8F6wnZX4E1XQTba+6YA634JuVDXriydnEUM9fN0pNG3SEnzBGZhdevSbjoarrXF173MK3Go00jZ
NzXstCv8h/SVbdNZpHA8LqwGj7iEerQEhMQmZLKhEGSmTfhUke/iKSSeW2g/k5r09qQq8wtVID6P
S8GBRqUButEWfoWKiSJacdJriEsnZ2eZNEZ8gWpiXHdpFNySSEag1OhVDrFoLnTvyrzvetWgfUfD
ymKvbu3QmcH4FBfKqiRujeQAp/kpLIluANWi2hfsAElF1cJNCX7mIkrwH2hsrVdWC6gZ0TG7/kG3
lmNAErxbx1QpTIjEKC5SeO9sfnQ7djG0F8ZFVDjfXXKiNrqqfNCKFXZ61rNFFng/E6/JluShSQjS
RALH/bwSYh9fFHYUcH6ikMgBL7gq65E/DLUve0gB2UUrFyQl23ul8VNFwmYGrBELphWNV3CiLPgt
kTVdKVHcxmXyswUavuuJbQLGYmCq1hK32vboVe+dQa9WAeCRtTBMwk11wIAzfhv7MxMT13zwyD4A
DQ204lc78IcXR/c6sl8ia2uRHQ9SqwmuIbbiBvUni7xX1+k81gWR/2hSjOkyUwZQtMHZySkwFpoH
EpA9R3chw9a5ib2Kdz2bMaydXbFCsttZVfUIpUt57g0SHgCLVv3Td5zfWoL2SnIU2Q99pn13pdK2
FVGmz+5IUlOIIJXnYhTLoAF1o6VBQ36Ip6FgNvCJsy4sLa3UdsAxkAGh213opFGsSnYBl//D0Xk1
N4sEUfQXUcUQBngVoCw5xxfK/myT05D59Xu0r1u7W7IEM919b98jJ7JIdNM1IT1zSTX0+MYmqyn2
CDgFTjFNULQkuY/3eje7G2QvIxRRq/t2DHC3zMlEdTsHx48J2pcRjxFkuvnrxcQNNTXsAFHF1qai
hAvInvwBCkU2f6VImfZWM9AXi9xSHdRiSYNBIvc4xoFu80zKBvJUOT/1BuONNu3HvbIxRRL6Gp9V
ZxO2UdouOaHpcAfactixVjt8gk1wT3LOtCvJkiQ5T3a3LYF+vCccNyciSfIgm3NipHm2jHtKXcJO
ILUzGaiHJ0NNv+MEGyTpR4/PUqxnI3kaCsjdpNbQEPG7GLn4oKQdOWcogdZ1Jb/RNIer6hsnhPCX
BkZs2BsBw2ozKcEeeJokOX+m671bUOQzGuK1+rbX+N+SGtNLbFT1AcQYaBC9XOr0gFWxaK52Kxri
KZNe/iW5PZPqN5tBNGdFCBU19ZsmYo1EwIoJy6Wrr11v/Cjw9M9wr2yi5AzasoTAuTwaOQDWhhCd
fJaflXT6vVnUzE0cSzBhVuRK1Cam4SrDb0sgwaunw4dMASaP6UIyaNdQ52mFtnMGK/LzkrntVFG2
splGflpe174CWbKVKKMbR/UdqSjrAwON8aTHLM9EbjzfkQHckY0INyQt9WSfWlG8d9tKPSaG6zzx
p5gb6fBkpi4rVN30SXShFswWwQw6VdQGRxvhQD1ENMRw621ImzRc+sL8zMTQn81byNSmhcOEfFl0
Qc8xegL/6nAsdmSM6dGbQZwqJ7RWkZdIVFVPsmkAMdjYw3qLAxJHvkF9jyEZWeQ3uCZn5+pN28xz
gKqr5nselXph2ETmVbzEW+yKpDpa/LALgL/HykleQC/OARMgwtxMtyaHgnVqxpDmxpLD72Q4hd+I
vAHrpizOHn4zndTZA4Tk7tEeK+1E/JBzIl89uYIBXrdQXvNwJRWdEW7DnyFu3b/2QRxzfZc7M6Vq
XynGfBYjjDjizbT/cbH8ejaEigF7mI92zMiMqKZ9LI0olLe9qThNHa7OG15CusNdWpEM6FTcdRVR
QXw+mcDQMdow1r0vbODtVgMPTJNod1/N1D7jRk8ourppa1h1eaUsHN/mioQ9E7Q1+Eqd7EEeqS3g
FngvuaQrWBuZf6zETmyraqTQWOwypJ0BXKIvhFiASsz2fV17x9gx/tpmYdWwWVe/aW0CLy33r2n0
ljz2Ij8u2mJfWKSqAquf2A6LY1M9tuUw08cXPRGryiIMm53jrTvG0J8J9t82ZRdtzKz8xhKU8LKq
n2QmYYpQE2EeZcWDP6zi3y3IY8M2T711o0jmmw4GzG8ewaisO1vclWjwIdH6TOas0QyG3gPPm7ln
ZyUtnOmBOoJpnoj/dYd7ALAuiTRE2eBlH6FgJ9orAGL9YTRF8qA6s7p4ueu8QzpgSuXg2OfLbe5g
wjpb0qHsveV0S0BMtxkS+G+G0tDouoysD7R4MAjQq7vyo+9ldCK1VO0TUID7SHTJPaGuwInFSo4u
P4sPwtg4maCNN7GMOcf11g7riQS+MsrWXZ15xskg8IS8T9FsTBM0hOeJevc/T0jF3Xat1i+Qww4j
2GaWh37C5sciLqYy6rWt6Mhk6Rpt2mNJJoDPTfg5ignjQGrJwzRbe7dJn1tJPEtSd0NYWD0dmZ5k
B0zu7dUDk3A0GNaeVgKSuVWUsP6wTTUf0u3fo6ZIToLYwF0O3daf0+wn7mZE94kRsLW2YGOjfrC3
c9pFpEXJOWAFhnFVS0NgObl+B5CC99sm32QBGB+WtdnveTlNsH6M7LXKaI4gB6snI8qc93l1v51q
5nnROW8I+uy3tUP0G+RQ92DZbc1Z0lbPmCS6wCD7ns7d632Ra+nHaDj9Oc0giNupRnr6MLfgjEEt
Z03hEfqvNS9r2sNeYToBVEL2UfTEjyFo+4rG86uOPBaHyPhQSfYgRSftj2W1xyP+nIFs09m4uVH1
6YULzrqNeI0D6xkAdxsGE4YTjftldG5xrznxUaXA+22R91Q2dAA20/cfdtIT2LVpW/5LYvKWKjjr
f0xfWY5zleVtlmGWF7Nrxm1VWmlQt2btJyT+Y52xyFe17PExI8Eo0McIZJGXO1vSD4h8sXjE74hj
To54kMEOxL3yb/R3+D39aF8GyWhuNchArTvxnqmb2X9uf402n/ZAvwhYsvEoHoy8KvF3EjYS6lNT
bU1hJhdD1RPxvg456h4sBtUa1ptcrHc8xTpFW/Np50kHmqxlAkB0VX+wWtZftWkOjSgafszSEzGj
3YVWJOub/uh6pNJVtwTYXu/Vu4ERJRhVSe9kF75Rvd8yQKfuyagt7oi+sv9cTv+zU04f7LE2R8Be
cDoYPDHP/EhLPHZzDOuLAULvzwpzUdFqhNhqgoOYGvgjc4jJM0py+DAyZk+jqBWiATH3RMA62yir
kv3UCMOvMe0doDWVx07iO+fdsxNWQgcot4YxeKfGE82HvTYKXqvsjO1ipS+Dl9ClmNNH0tw4Adas
mz5XgfXkMjMgcX0oQDhbyUo+fllahMWXZrTRs+hxpq242u5KxBvD6bZ7SdkvH7ZZr/oXnAiDr3ep
R5BaBx6lTUz9SOixe5jJjn6LlN4FvL8Ys2UXHeKFqsLwktcI4d+v3BgykrDdXWRo2p4mJzqQXS4C
O4unFxeusL/irfa1uCt2IJ8Z53ljfcvJtoPWbb5LvfrO6xI0KhvVVTg7SmtPI/2kCotouC9c4msH
l5R8oE4ZnVNihC1pb8x68+9BcD6OTVkwc7CQV7SxNb9J7C7/OKeG9ca/Cb3skyFaHZ2raiCvncT7
iY3asU/TncIZf101ubDHZKU7NuVS3yVxa1PlinFXKeCDSE3+rDmp4RWZO0fNqv9FRXwbUb6qtzI7
yXYrnm5/AHvgAReHlCeL7ETgIMTrWXN5WHXiZjO8YW1r8YGipQiE2YqdFIRp98hLJM8R8R9LQX0x
V6TKGpm3c1jwX+NR2yxZ/iIE4pyllNhmhWs/wrD7XoybEkLiWG2xEQ2nCAgSA/oCAEXtlRdrWsR+
BS3jd3r6S7J75ZfOyRnvSxxXNom4TDyNUlK+l0X0jr3MuxhAZlPfWbTkr7Gm4TmTbvcpSKIMvKUH
xepZq7jmmfLMMGr7+o5qaTi7Rvrpmt1r3AAnJyKL6C0xMgtzNPgQc634gavU96yGs6b22N6yCKq8
Gxp9Olk1kY3MiScw9Rr55xrT6SplQjFUdcwoGEhvdutQSWFDMzEJ/zVHiBlxYkzwtYCLFYIxP1Oj
YmfX1jttGasDSetH60o5kUqNBpe8Vn0if86aSLkdG2MEpzKkW+L6WOjuSmBOC3aE0mSWA7GIW88i
MLeb0VzaNHFOsGE+OO+NnYMs4puAS+5gO2RBxNapD0qP3OGuwAiis6tya4AtQrZM3nJNGbcJEXfT
pijH7rd06KPM3K3DuqOWi4SEVzfFv7MzJyHUvrUKkULeW44lHxHG5lMaxGK6OpUKufJbQ7NoFtNm
1n+E1nWnptfJhYTQtSlLNmZutw7PbWr+WNbqonrownwkzruiTl6b1l+q6dPkqAoKMAU+0WhfrgY+
QRmyXUJrKRgcxmtU3hmxKy4oOfXF5jxBJ7K/a3rjUxbLhXxqm6R522NbvRMJsByBYltGOa168aHH
cbsnOcg7MoT+7pNhYhoM29PNqjbit8Q/GhT92D+1ns7kNsoVGYeE4KYFAQK2EyfgseLhrirVF+wM
wNitx1phxsVNVVdscrKwR9K+HbUgywxvVkly0OQ65UUbVNmcSiMvLzraElhw0c+Eg48ZxCx+Di1b
4brFenk158K4a5jq+7xkVI760L9MoqNGz7Q5TCHKb8zUeOV1Qrc2pjEcbDs7roDij1K/Fd+KnwCd
lWbaiNttG+dJoLy+36rRUXskHPh6bZVg0oDhrdWewfFX6RuPQXsQZfa7qIpXtqTdoxN1SbimkbGH
+2fvvdmgmgNE7W4RL5fH0WRRuncm8yBvEedT15XnelakBnfuGrBgtBBuTJLjbFlauLKLG3bdKIk8
8NyTE/NfgCv9rLsbGSMXKAO6EYcYeoFIaQ7ivyIv2mTc9JAIlahAj6QidljP44sCzIBa4xgbZHaS
/LvonhPFgpsXiaMURb4feyvd35LDaXVWhP3Mo12AVxTmM7n3xAQ0/rQw0rIAxXCxYkAgxADus+GU
+9EGn5RKIgxmhrrbPmZEPmbQJQi1ofPMm5ICup/ROuLcB9vanWZ8WCfdTo2vqQSupMZI7CZFoiFZ
zvXetcbiQVCp7eJseMjB4u4y2QLIsQpx6bPbMrZljgHRzOuJtWjrKKXdHCyNAIjajcAbqlR9Jmna
hDFgL9+iJvVXrzS4X7gIoOXk4LP08ckckWecCWQGUBQ8bFHfhXa13kxMgnVtYdfow2uvyDKGLefl
67r3vFiG42glu6mYEJ7Xt7Ud1R6UUR06ozU8slG+IB6RE5a1Q7E3CfI+N4ZqTotoCJE1x/ahsTNi
idtloNxb0WjbOLvr1PRkUYLutdlkQtZrFrDRm2Zt6V+2p7rLYpE4UTm9PHSLsTw148DoiQrDd6hq
KhIRyd4q71Qi3VDzpp80l9N7PFUy2Sxy4QjKORSaKf4px0VuczeN6KOnHKlb5z8YbyGo1WQ90FrE
Xz0I8R24S7hsfY7UG7eZn2fOeK0MqBSJsYJAq6KW3bbYO0K+8476ApMpzrOGPd7yaRmaHHwK9/La
5cuOMasKqPbbe5U306USZb53XHe41YkamwAIh0aHNuUseXHTUKmUl5oM/mlJNjKzX4pm8HYoPurY
yO7GmWx1+uCRbArZkxoceYfOqSNfS6f52sxxDSrgxiowvRqYmfenFeKfojtBtf5nY8Y4SFcr3ibT
yh/GZZl8XcVDaHIL31WMi8N8RPA17Lg6Zl5uHwmbTHdZmb9kllPQkgr91NnGzBfQQ3KrcmvjIOCg
PrHrJydWDRGzloNhR/FbHi8/Vd9+kDSS+IKzHH9fx/hsbKgFLIsmUIPrdIOc4HZx9Ls4YhXZc/Ju
W9ursYGYZQQpp9ClKjrCzpYF2VzOL0Rk4973koJo+ERcJxmV5PcL7RXa3YEF1etSi3SLOnCFtetu
19H+HI0+CeyFq9YVPOLEXSZnj191R8cmrh4ppg/EP+S+NTOkYz/H20ZD4f4wzxGEGTs18lHu4RNx
1WHpgKmZi/2pqO72RDRgMvEicumH2dxUYBG3iWcLXgXz083Q+xpbtYRY37q0Vn9frSk9e1U0HGlv
SCpAIk83pGxM2NOYE6Ts0vvCqnhcmsx8gCCZX0RDePCakJuyJkkbirSBIMvo/Y7FuHzrVfSJ7Fsl
G1vCXS1Gq2S9RLoEdk1vE3PTLQ9ZEjD8AtcmOnu/Rh6ivNSsv0h3/n8R+O/pOfzIy8i9cbQf+hYH
1aX58OaBuI9pGC45x/Y+0/hzYpNZUNNZr9gLkltWy7pfCS335Vo+uNPav0k+WuBlKGRCN6KTBhM2
yPvkA3cPAfIWbuwxdQIRJ9NzVDvOXZvwhto5Y6aMzd9D0zvrtpMrpqnxtY7QFrMJgpxQQ7oZ2T4N
mINFvqvGMvQS0R+MoejvBz3qd12eVs/emJgBBC7DZxkGCCuZoZUftZP8tA2924/uYr7H5M69aI0b
+xy1EFaRT1xicgoGe5iH/I7mKnQTJoZLO7SbTI7uDa+WPyrEnMdxHMldYSwFq+WWpS3yiynb7qut
7OrMhMpC+Xei54VJ2Ua2E5m5ccVgNo3QOpHGLjDo9H9559LzkCjzvfZR+14Id93PSeZszYTmVKFE
1prl14QUGgTwUbH/9vX0lmjxM5RCsD43285cMBlUbuRiUJPTq2K3AjHbqbZth6BIg4RyQVLonZ1N
6lvv2/FV6PQ+Gf0uPIFlCGlV8BbMyAR5J9M72sUYssjg+EM+xfuEQLvAcwYRxh6ehNJ1f7yp7p7F
YP6y+ZCxtt87u9kwM1+INmLHkOsSWUg8ZFRmm16iZkCegftlUPGwk0uwO9rFXpgN0r6G3deMptEH
UEqidKmyYTMCiXjHHGVs09F5cTtpPJpWY+xpvfDsyLzlgG+4WVw7OkdZu9IXlBmUqegpJbH4hHxY
vvQ2ZotqcYuzkEe8Uiqmpc3eIAo5fsOXg7WM9sdy8ZmhVuiPZv7JBjGDnYeov6MU8BUvq87wOc2N
S44HYHrNyq3AZISmeGmrf6PIrtG6kIB+nxZnkjF148TAZlMzMMjjH/gVXJVkihbk8d8kfheg7Asu
x60t1d6SzzCx4BmKILefGnGybaaSd3FydNM9EfIpso9OuLbn7u2WCu8MdAduFFVyRf9jbcr03YIV
Z2p8vfu12Mvyx3Me6Ls2qU7r0J1ttRMrvZB+6hmCVkOYqr3QLhozLfBizkOtv5j581rdJemuc5jz
2Yel7hDWfstpXzCO6jTfwPFd1eeF+VLK9ub9TX8eUBqLsUchYTLH1ab6vwH+SiJ+Oy0AFqCG81z+
DERDGdGVWb8oFeQ8EFweHpZEbeP6ObbetfYsmuxgI15L68Fpva0ctHMd3Tw3ddjwzRMLH4AoPunD
du5+FgYYdo7FkcZKn14XZlRdHE4jbgM6I5PSixl3Me1FdrSWk5tk+9YqAtva68VD1TxXvDmKTvvi
9kz7CQce+yJozDOKn+/2blCPP7dfTSZ/K2tNVUbg2wqzJ7Tdu1q96ZyXcZMfc2M3iRMcsUNZEJNM
F83BMOj/sgQaLQ5V0dFUev44PUUxkSQDA9b5hwNoU4qjMzCVs5qjmrh3IHbk5MHr1WstD5JRBIDd
TRpNQCaOCf4jnhjukYBPnSfbVtxr0LWtj7i+L8ShT35uOApCQ/zJ5gu8aAYcuotX3qSwD4Ysk/Pg
AVPsMF86/yzxvMyvRJts0Do66xK5uwZNi7V/DWtOv8tw05R22IufAlW15FYFc5CuGvDDSx1dUwvk
Hg6u/OJyj0uQd1ant9uafhdkB46wstYUIu5ovSSwaQ7Meb+M3Mivrst7tdJZ5ZcJerwLvpOjvVcz
Binr3rU1vzRhuRcAvTF5wVKQ58hoT8kI9LbYF061mWA3Jk26HwUkMBInMe4iLt023OaLCaDO4sTz
XsaWg9dDZCsYqUYba3wBTxAQW+m3VIPwz1Ok5Ym0GAyu+yVOiSd6mpHdyosExjVnVmh375n2xqa9
Qu11zUtOjKaXL37X39nzi+49ttEuw5a5Nn9MKneaetXXR8N7wda/Fn8T0BoErBoeDml8e33M8Kjt
bjQkw4ZXsXyk7UsKB3bU91E8H+Sk+znJoG1NkJgHnYPxPcUCWsJhwYRj6SO8cfw+1VMnXjszqHVt
T217qI0bggfcUPprAU8pkFlqPhODhk0zVptSfs+Sny87r/xaQ3poYmY6S+SzGEBzrd3jMQqM6XVm
6cnzfuB5cvveO/IHS6AfY5q9JdQJYLarsRuIR804bhdk+cPNG2nBzUwu3iKoSDgQeQZomAKtqMK0
015HTGnQSTdu9JDb93OS73Pz08DxvlREkONwiJvPemRlcHye1N3tJpwZIuLOCgoNW0Cz8Vg9zwoq
0lJgV3mGXa3TJQK+qZaLBXnWJDJijt5swD9ZEh0jgtWdaNOnP0Rbx70ZatmpBTjo2kTnjPcCUPOo
kMWRjihZOffbYKrXk4K9t0BPTewgNl+r+kPX+UZmGh7sAbWEN7FF9OQHe5Zxx4DjSkC5RaJZ7H72
xs2cOl/zpQ9KLfruxiZgygza7iKXg1a+DdM/W98v5U5QNOXesfK+avuefDQ/JU48N2uO6KOiR6zs
XQVbboLvlwtC0R64VtN8x4SxmDR/dv6tnLlT+0/lz459TjC92M1HPHzgLAtZxqPwQUUT1zXD376f
tIs77wnc613eh/sBml/5rtUfLVObxqK/db607inmTenTbVnujOy1G/85VbNbMN7iPKBCeLJIu25x
HVbaAAY948iuNqr8suJ7p2t89FmUGkIOn7rmDUhQCQGWgQMp8vjzVmglEBmj8bux72+gVU/b2/Kx
mP+QQeruB9ftHl4BvXO50Y2fcoEq6+2W9py1XJ6c4j1x+A7mRTPbreXz4OKWXe+kfc/ttqWe9ol8
jP5axiV/FuZtyWxP21XxazY+6Mt7iVFE9CeNGit2vB4coJVj1kg5kSQh7BlmphBGXn8sYL3t+PV7
H+5ZHVamTE6tWdxPpMbwwydb6hdfTg/jhI9wYEhYXoXHCDIjaeo1nUAG2/+c+bfDg5JBb7dnUuDX
+EaZC3kY/CX71VAgXFBwPY7rKbECfKWLre2YLoI2esNhFspovUIr25U6bRW4SnTtUORE9+F8KuTw
sQhz28WH0n1HMKCVLral/ZZEv/Lae4Day3335R7a/k42/IMTvfJmLHc92hybk4cpOUjYKU2tb5L1
fPP1jMuLyamal5wZtwPC+im5pyLgoVFy75TkfgCorB9doD1Nzo/8wSHmASglEbnKi0BCeedsgXHn
e+tHbD91wznzfmGrFOMxns+QTjeyv9zeNLRpXqIDBKPOuKbNY2QgyNtOCLSR/9tvXYQLVR5zkqn7
9piGoaJw9ShfxYTgp19ZfmnwHpAGucpwIC/AvhrG3SIOqqOV1ffW7GxHrg3TPQoNQaLbWtlVIpJM
6wNWVdzq10U9LtOXI3hiPor0U0tszHDY7GGMNdplaAMsAKHCFaSPH5NzWut7qf3USIRNQv4FbN4v
5j5aNe/r4lC2z7qJCfNLd07SeoymF6BndXxY7a1KTiUB9OvOcxGZy6vHZLae7ors3sJ/m/afRdrz
EJxs9wVYy8wtlsZssbzYxnOc3Q/jWY+Py80y1b9n8khS5rC61CthSvAUT+gml4+ecZ2Nh4ax+mjz
Pr6v4s4bQho5vCP/uI9QvQmsBjQZ/c4SJFd1dmGo2wWAFb0gaHPn0edb/UOSizA14KBlFjaJrWzZ
n8ElFXE56zeE4aUE3xfXh8F5zPTpPBqf8RDtCsNjVg3nUF1paHzpKNqeajMiYcz6jrAl2K5NSJlO
wczwuqImkDq0drqS5ArZaONwAbvVI0lmeFFfzOV22mXHGVBG0f1L8VKXFRCH6lCK32R0Nq3xlnEA
GHpGhGLmM30uKeBndMV4+h2WJNDShWiu5S7rSsJRGeEKrjn+fKZneX0s4neU0d3g3bNpQVUQb9cb
S5OiY3ZCp8FLLZ8MWWzTqXscYpghq8VBEwcq+pht3PzTS9Rcisj2tRb5nmnVav+NXRmsydPUfEUJ
2a2YPDOOhJoJptKCVEcFsO9p/c59Az/Z4tKKy02k4Zzme5+glXsGdkXJoTcYL23BA10X4Czif5aJ
apX9tmOFHoGXH0cNl6IKnOE4kveDzs2xC+mDeXPF/7LC3hJBC3eYH2XqaRzfrWYn+zu4GDgxOLSj
rap+TNR25aXon3+1G8qBVI8oesEmQy/eHhJn2I7ip2UlPPJAmt4SjIdSHRomoDpbOxvj5vDV3rVs
PtTQjvCd3Kb68Z+KYNzvBXY3DQraMnOXJc+LsQIMVCGzv3PXt1k4c4JPUdBL89XI269Vl5tC73zL
/GnLv8R2TjZ0nJg00rJ4n1RKc47xDQkQxXkdAY7eNxqXbvKaei+JIcIBPlq5fs+4Q6LnavnzWqCF
7N+IjwFq9MBHTfbWeqjYfFnoEAv5GcN/VkG26vvRGc+DfJ7arUTOpQYGCr4RCMN0O7r6AX47tF+2
+dDWFGkmQs2prbeFuBuc3SgPtsP+P4Ac2w3xUPg99aGs0t0AwXfC3mfoD706DdZJIY7L5Kc0bX9m
dNxrBwOZtGGIm4kXh/1+Tewwf250+ihSI/0M8yNt5s0f4Ke3boyhzfA6m8Byhn5jFg+z+wOh8HuF
q2OVll9a19p8xri6SeuZmc8v57sVXZV2Es6hzHZDDmGYz4Z4bq+Pnv03wIRn+l+obZm8TU5E1Dwn
EYtJR43HB6UA1NEZ8dm0f6u4wS36jE6SYnjDaUZ2bVb86fNFb59t/KrVmTAS9AueZP0qGyxfe3UD
JrmnpqPvsc9j+WdKGcSAjRSzqvRZDmhKcGWa9j6SL/lk++Ny7dsI0Z+S7E3g+lrI+nQYsNPw8QB0
0cVJee2qp3J81donVz1Oy24kMKZyseIT5qaOdsG/0Nyr7sOge7G8U5fqh5pRSb5Q/bCAWBavsLzv
5pSMnBOrgptufSycUynfM/gw69L7jgQWDfkvmY46yLOVvKGVtTyTwWpJO51Q0+nZ34gLtRn2MXhz
MLtpTYvLzV1VPx54nQIJLBU7IKwmtp82u+J8CtoMFGzc7If0dawXFhwUyvW/dPryWFZO8B5o5ntl
fLdq3CXmEpj6AVAMzi6e49UdHgYNSDkx/bLGtlEkYa9IG9HG7Qo6TLZsYlggi/Pp28LUt+g5odPD
mT2vI6OGaMOK3yuoIX/llMZbnR8jj7m+5l5ZJPTXvDoX9YJYzvYjox4gUOkSGmN37Egz5/twFA1P
zkqVpe5NAlwHof1FVhuWEcG4reXnsf7nKoxJxhxqlv7hxawTMYetvMEfOWCxVxydftn35CrpN84a
VEFs8n3X7XJDxyi9/hORcYdi4VdYYa3R25ldH6biRhAag7ay9u3Cy+4s08Gt4/dhrt9Rc/beOoau
1M91DbW5WX0mYRu5FPfMMkNznI/M9z9sikPpjUcgOQ/wVoNpWrZpk7Qbw6nJupahG+mH3tXOZR6f
ElPbVkj/G5SMX6XJ7VDOj/Gio+IjVE2Gv9rdoeOtST2iiUrzA/8LdQSEK25itWEzxCfA+CkxzUAo
/VKZ7eecuzI0agJ3vcI7Ci5bPN++PpibVjPD1dM8355yFv7+lvKh756kNVIer9XG8G6dXPGOLHQ/
pflWzGwNOMtxJfkFT9x94aEPmd6uUgKJEmSW6C5ViaxXodAPaj9H0b2RjuSoEkI/rN11AAxZaWOQ
o+ZFOvw1BstA1k8uJ/NNz7zHV3iZCeetYvvNaPrNyIXZ5wa7f7hzjPhkxgV0pOxFkBQ+G+tLt3ah
x7+jY48cltj35iy0ODha6K/rsmLTgc8Ve5gr1p1mi3NXl3uz4z3FU0nclq9cB6tW/tFq7j6vp4sS
s1/b00sHThM1E+D74k2vuPv3Us2PcKLepnE4WnkUmCv8AgFWnMxTWp5bT8skcUumEwZrVNSlxstr
3enDzxDZO8/QAJo4p0S3QxthuaRXlMQ34GonT4y7V/L2EgZ1Sgoq95ytuF6Ke1MfQ/k/uw2KgdUF
eMz8JFH7tuth1fW7QZ/hlYGxRNmDiH1wjDqQLASa+e394bNzI2Ns/vXAX07COXZiDQivvsqaam00
pqeRAVLvNNtYYx6nM/WZ7TkoGMAzlvrVF+8xJYXYt8eEP0oWv6rm93bLsLG5orDXtgbWM5PyEe67
zdggWkIgRDhrMH5MfXbIpyLwVHHQ9Yp9z2zXztUHanIRRGuCQ7jRtkohw9ych0a1nNElGIpMM3CE
aItcbIUDSYRJFuvM7sAkRtwGkp7UkOkpdydAZPEuGuclsAid6hhEFHNzqmPOcnd9sbC+jj3FcKt5
CsIl0td4o6N7TAJ1XZ0wFx3yBQwTy32Rl9CMqFt/fcA2NNDSQe2W5hMMzQBM3R2IuGKTsYpQqvit
5eFdFlLlxfBQmQ7kAqtstprInsz+NR/p8Dp25YVkV5CvkyOjbZ7sPv/IFhla2FYwR+7nMoZlSEk1
NNRzrIhig6ywnpXBjKAUieKsUMKaniOZsofHI+P+aIfmbsE72SW8FKLyXbwO2FhZ5sYLvnLKRymA
Q96EpqXAoLmxVXKson6TRU1Q1WjarDmAosQY2fiq5iIi7R3LNXP5JkyUuzcYrkKwCLNxBnLnbIzc
3DluGRh2daW+PLL3S5dFQdxrfkwWtmuw064ka0PsXsL28dOKWZgFkxhtAJNBVvt2wW5W3x69bNzU
t34tAZxeim5vUe6qofyzO3buSnN9FxNS27hcRrrClZFs42B7diE04Td2e6gtFSemZI2oGnKmegb7
fkaC68xzcdu2TFbqU0czCFrTF9q05WQ4mJjrlk4FBg49bypemyE7DnOm+7hm7/4j6cyaG0WyMPqL
iEhISOBVC5Ised/rhXC5bPZ9yYRfP0fTLxMdEx1dLgslN7/l3DWN2ePoVk+NR1iR9AS3QkpsuVt/
DBTTuKvhsUiSsbktbsnE3nYBP2hJeIp3CdYsI5nHty890NDa6xzXd+VTRBSlqrSLY7MFJx7J2N9M
KiBFwEbWUtEmY1W4JhbuI8cXrUQvGeh3jmwZpSuv8cxJefHhWMTZ13jfgtwuV11tleWhaeTVTtFV
bnvBa5eKaBrsiGttE3O9q3dbWdcXEdA7tjlZmqEmqeRswlT9k5RMtkvhblMX418E5Kd5lQo2gZaK
Ev8w/DRM4C0/r7Xi2qv2bFS/j1exl0h7rS1vbWT/jvLGJpkHdr32zrl21xeZyyMZ70PrDM+sOHnE
Eb5t+eXMRh0ma2/CBj0018eUbfbJqA4Up3ZUyvaYco9iZFTFgwwoCQImfYQa+dlqkqIBrp8tVm4a
9DFUimsc7oKBoZwZLp2sp1ByddP1aWRiZxMuW2g9M92U/XWFPeVnxz+E5q/L22tu+aupmd+oz0Wk
mSvmfFoP/L822IVsZBR2k5Xwu/u9AN4mcf/Fs8cBS5vYJYM8+uNH6XmRLPN7jTg3mhRDuKbrlZyz
vjtQ78feGbfKFPeu25zsiWZcMx8clT/RBkcLxZnFtD8J5ZxsN/ztVMaa8IIaTlo/N6xbudrrUiDA
qekLItplalmLE7sPDVAa+vT8kEPFpmKShpLzyPM/FgsNfhx8AI7WpyZGuI3hIZaTMThC/PdqB08p
fC/a+LJOFNX0SKIyTV7C2tyO5USHkPC/1471ZqLBQDirOaAu42hkFAZZd53luAu8G1wqiqSvr16K
BViAdL7RDdunl08nL9gLMpPl8XyI+FS5nW1WTkzQo7ip0wEXIG7hM3iEunu81X06GjYJElqLuZyy
Gfh4jW0u/nDLdvsD6P+zPy3TEXftX2Bk5GX5xSAw0kDZt4l6F8kcTXHv3mndoBwGsC2akCsNa4Cx
k2Pl29uZHSF+F+yS65WxWrjG004V3CZUP9wJz9v2XrAhaXaSbfbbyOAnDNbbnr0nLQsxXZdag1vf
6B4QBgBR46Q3XlIer0EYxt7dEpA8u2pASEoKHcZ2eiQTs26kl7CxGP29sXhpI4WN6JPJ9X1o0bzJ
uKq6/ULuaOT+UaRMc2zkzBUQjapL9mQaIuOEdEDYN4trH80ltutAw7w2fXNyU0iNIBY64zF3u6gr
MBRWiSQ+zge/rMlYTmTP89oFhwiA5slaKOyzEjm4a1rFjpW84GyW4pH430tbVj0LsIOrSzQ7j3bQ
tEHEfuPxUGUp5c65DL7zIfgrehHy6+qwIGzI4m+rxMVyvAsnrozfVegUZ4BR5UFT49ppOmR7pQgK
SXa9HGO/rrpN1xRfOYuR7xtFAowIETt4DnMajKfesbEL3MXiwuN9TLPbnU2ffq/FMB1oGma0yGvF
osy+YK1pGt8Htk3bM1lTnmuZOiTv0PEc8BUieGvb3vmg4R88OO5SFXhgGIH0DiUXfTYt2zVqQzHH
+c3seDdtCCLD7WlWs6Oe5iWLcY90XarbDkLIYVhd+m5tx75xVYz7rvBJNQ3E9Aw7uXk1yJXsUO1v
KKoNt5Xzw1pHUrY5u7Fl4DtfbBsmsDUTjk9aEANtnsQ3Q8a9viomQzM1dHCeqFQ/EUpLT3kviSs5
MVsOWA+Wv9DYJ+8VsA0X7mSIdGyHErKLQ13nMYfLEQA1SfSDbjP/W1Ue7JJlqh57E8Sv/Aztxfbc
2L3Otx5Rp+UZ0z9KElbt+osP82EIe1reEh8bxkz1zWrSNWKTX7UTJTwPiklfk7F0QixqQNSZoQ/Q
pNzlpUcKnolq4PRc0kd/HZvfYh254mZNzSXUdVRICNuHPLIdafHdN2XfHvUknvuA3caushFaPPu2
8sr44AYz9jgskncwN7xvx4C+sQdz5SHMWp/u3RhGa6/tD6zn8GWqY8wPrynIQtLnPPdDP0eJ07pn
EarpdRwcLOCwWk/cIWn2KLM85oW1/tZDWX4IApKHbjXzscYtZcOByvh+5DGODug/JnMtrX9qILwf
WtOLTBxslpCtjHZBM3fKuFzQMPj/g1+DqeBwK/KOEnMn+INb/V0IypJXBvRRLvI5Czrn4GkSJAww
bWHdkFYRqNMDirWXVBxVNqowgmD5RpmWwGey1l5EZi67kItxdo6DR9HSTmUoq0dzYjUtsQ81TXiA
jceeX6YTXonNq2gEM+pscVIXtFzEpszd/uDmlOCJMQ4ukRBvPDRXn6fVof83zHpWa1MDmzeEW+kn
Fiw14W+d7crWM6gZCWN1lgZbm63LKLYcQDU472f+CA4oBwu8EdV050wAljcwczCjVULNDnXhMMzZ
D0u5MgLOGm2oLkJ6Cx0GWAq2C7+jZZFs2fDT2HII2IvD2uSyWnjvDgAglpSAbYAemufTcm/1d5h0
dIKmTN9ndn9lS7GHLPcZL/ywPbZN8S3j9aUqDJWW2zlTD0EKHZ+CJpSO0CxE/YjWHJO+4TB32uec
YUpvxpTDtLp2or3Yqx8LIwNeS3VLvp71tSd2Jl9RE7b3apkJTZNNxpEXo7UWcUhNZFDLw+hX7Wlo
5oCgLjrDzjjW5xxyj50Ygj+KxW6oXTrzSb9CE0jniB+9P2XD2nEAoL4yFk7Nrsr9lv3UZfJPhskf
hpT11jZ181GiDrnLa1KCBmQ0T2FtxPANqJsnWwqoHHFVHP/2oiufxBTEP+Oi7ARXPM5Ofhzcx7wJ
n7V2+7NrkSusLJY7Q74POVGup0a52nvjZdshhs/GXOsG9FHLfphPsCSx9hMXPYTRJ/e2ItWhzR4q
ho790JdwDai+tkdJt2jLkhsE1iVZsEjyTvT0cRFac+MQdkS92tZrkkZ8rMnJyjpcITFTKq8LGn6r
ZXtnDd6B2BPXhUvZf1T9R0SDZKfBx912LkFihyGNsDMO7cxCKksZsSlGi8lZdeuHteJ3u9qSPBPe
n8XwtIxOtp/BKxGL5ebCEqsYLd+yN3WPztXK4Y++0krAxg3bmRXMxzG0cCCdvIt0WtGGFGknvrRd
MX4TuxozW7PZrmS8o0TBoE7Tj6VrAp5VGiuKuSR++OKLIiIfy1doqugV4XUTus54G7FZm1Q0S+Mn
/tqbpmJSTiz/a/W5aJdiSphsvWKT2KgNMojphExjWW/bbIFcJOhYxCFtXLJ23XZI+4TwgnpMqI6w
jK0lMzH1Y7xB4Mob9pLGcb+b1/a21eOPYOXO/KQYzYghxPlDr2V5Gnp6ej29JRcZPb0Ls8GwSM8K
49fEcvRvxQsdHJh0/taB/w89K9y3uuKexdhfbMMY+y9M5pvZ/+sFipBB1cG3FpZjEbFlxxDv9eq9
7jznkabD9AEgiBbuNSivA+fPODa53GeltjmtR6hkCcSzE7bBeMJ2Kfh95v1dd00/5g5qlc8lZ++P
RRWVCe9iulrUlt0hfOhKhyTjYJ/LwgzXRlJLxjLrUG+URdumLT+CtQTZE7RfXGEnwklJ0fL1Zz6Z
e3ZRb7EHQDQFeVrcAi5gEhElWQfPXe7bVf3GU3adcj3zTcj3X7uQgjKdfx8qy9zGaUyzl6Ug3dYX
3Tzuod25vNBaNfCA0LxCr0LhN0Y1B2e1dXBKexrOsYnbG/gtbIZawuqBWqV3qaYAuosOdYoRSsn5
rSIMu4cAgIjAJnTr1kkJQAY6E1fQED4xvYltLuAXXBql8vAxS0JMa9cyfOsUar+FU6LgtCQm/OxG
cpuAK1Tkedl9gsTdTfY2cT7ikTsFikvcsM5Tm9D5KUrvqff0U+dOKIXt/CC1dan7onuLYy8n+9Ch
Dkyz5N2XT/ggw/yvcgaBeey+6jHFCPOrN7YvprdumkyvngkhnwiDaiuprLOs/nFpmydKVi9lQJPK
pUbJu5zTdLN23fsIUvmuypkBXWVBOcoA7RRuoz+FE1SCtjKdysNKb7C6F2351iXXytjiY2vV2rJ9
4u85Ef+kq7bdtOITBLwzAoSKTTWPv2Vd/Qg3r9GmSAopDze6g1DFVyZPpnnbSgs2g+BBjQ92Fk97
FfguuX7J0K1Hl2WAzKbbrrPqg8qmP85csd1tKILbZUyuyyZDcgxuDtatT9ERF25LWzBeMNUG6Rwn
2ZDiz+awsXcmr6SN3eraLBXMh19L+tW+LJhxypXsdbn63xnCXFQ32Wfb1tRIFi5CbWmtmxxqy3Za
fHKXdDxxMYBg7Oslrb7bSlRfANSuee4CkXLv9jhnfuKTxlduy8ntLBiRcvLbJ9vJbS75HGor9LX8
BXWDCyjvMZIJg0owANK5O17rOEUUpxbyah4Y+9Tkteb7H9sEDvslBrGTkBV/4x6iTn3bQpwYbeKD
pjH13lZzeiiop8N6XN31wU709F3y5S72VmC960X9rQpMX6hydcTCLFhS/uz9zLKcmm3t6Hs9D/Ob
Z4cEoNVAVOrKJK4KltBwXRxecHJfBMXJXRlb/qbOnTHqShx9xu+UroN4kynLWo9kSNz94gY/c8Br
gkuPDxWDizQhUJ9rnLdSCy6DpbofFqS4zg8H/iWPWxSIZwyWOL9Ni+Fx7an6Mc05jGZF5z5WaY09
US0Cv5TpaVPU8F9behm4UXwm6UwUKRtGHzmle12UDh4tFrRGczpX51hNzp7RpkP2ZDtc4LFGcOO7
aRh1cdj/FFdqGwkURsbZtx4mQFP/+px/0Vp5iC3OhR1Z1WA/BEgHZvKRieOg/qvc1d1ZlRi5mIjp
wjet2ZYuDxzkLH1UhJRu51B1pyzIglPZ92jlbk6vVY90PUm2Y3yY+r7XnDDVjOCGdCmvIjK1ox5W
CfKeRdjzen6AgJo/AN2obeFP3l1TO91nIYbhpuvD4nEweXzryDl/F74X0u21pq0usiUKwVmLfTy5
KSWUfrlxPfG9klOzwMJtRMNutCoPrdNM//zoJs6099DItrkv2yNCCZEFR3CWB/xAcSqdG11n6msS
MH4XL9O0A0Z2Zln5a/FfuIuQIP0FOnysA532JrNQ2kI7juzZ/lmn8UMttPBFLpY/AQLOWRrq3Hjx
zQ3764rnVZCqE6UxF7LcatxSSsF2HqqX1cugwSiUStciSGap/G/r9oxITF2bIRzdX3/0+DoyR29T
OS9P1LecrcGu2tAsszfY+Sit1U0WLlegkNVuTZGpyLVFMG1W4Yz7YeLQTQ2z2RhTHxqS1o4CE9o7
ITBYp2FpASagZHkkWypv3PPFB/4Rt/65ZwvMr3ZoPA9m4nY0ZtYaZQzg/wroTA8LoHEoMR3zPyCf
y2Tsh1K4P9DLhk2fjvhUDLkhY0OhYLDNdRwZH1ymaTvrufULb1coQ1EmljVr57Wjgi81tekbo0b4
oR1e4LnIvP5ISVK/95WbHxrKNFT+aBcjCHXN++pTFqsJSuwGgKXRNNvqN1NPblMcY+Xpx64EJRlV
CSZhGya8KJylv+mklYMKEBbtS8ZtGGvlh6s70BENvQlkxiV7Z4Hxwg2EVuSWjGq7wW3qd1es6lks
9nL2nbXZM3Bz30Y0uamt+hP0XrHTzvBSDta74D6wz4fFvoCu6l/JPw93GNKSHmKChGUX8TmkwEdN
sEu+0W885hfqKUEb99/dks2RMxXxZkJl+GyaVaBgaUSWtfcuPF9tlHfyp+x6j/bAVB3Tyl2ds+ck
zfjP+JbKaKgGA8S4xN4WrZOde8JbN5lP4qmalSbPlMO4GWmU+uVitn2+IDZx4qTLrdGu/TTEnnZP
lJnibRc4ZR45sZObLW0UAh25389llGcTAJmS5BkYVM+W586l7rgASDquSWw/u/imJO+HMmIRNNts
6R1c2GKBtZmrBgCBZbPJMASJChR+X66ttVt9X/tITKJAZllaufEDBa+pEB6B2yV4HzP0+MKRSbGr
5fomV4mNBE1KIprGCcnPhUBSG7fFcbTtryLl/bS0C/7D0C0r9mfe9h9rkU0JnNeGAEFlUhbGtxMw
J7SZh8DuZ6R3x71Lc4SpWGRyZ2ZCMmbCkQPzte5ZTd4fODSvf0L46o/l+NdOy+zgkaLcOaTOdtgG
1Xac3HBfrUX5bw3j/lK0eQxQLi612g4SN7D3lX2/um1Av7v3onbMg33J/e2matMR/w9balA1A0Jq
e3esEg4fO+FNu1CN7LOzkOw0cb0lS52LWcv1FSZvc1wbbT/Y0lLbMMjHB+raddQ6KzijwTZHfABk
KOXGf8uZoQO5kpFhleJAHZYIx8D5nuUZHK56zFDiRHkog8bedhp9nRo5ia0gsNlm7AkSneqfy3Rz
yevK+wYqAM3NQ9CvgD+u/Mj4favprEM6+OlWMTXseoOdqoxd3a7tQnxBFjN5wpQXGk5UxnGPPVIv
dkafPSHo4qvkVeZ4crwxLPkmeqs6eWE7nEfv+kTxXjig2rFcZxBVlJnafuC7cPWgEDarFFEUHBqb
BucqBCQ0/fETPuphrfVV1S33tsjSd+Mv4qYSU/9STTwh5C4qApaq4PJj4ZSWrrDIb6YtYFRgyAHI
E+iz2GJF3f+x06z7pxeIQSjy05FqSXHukqq9q2fzLZRK7hgmKp4rMs1h33XUpNb6GKpWP6xtrc60
gCHoYUTu1OiBnZFJTX+QitwccLq3Pa5HQ9uc2w8OXZghfWVjYu+A21DP6aADE+pbNYlkSMpQijfj
Wi+bBcxDlAx82WyE+6urzmRZJNcHmONsWRAzRlo260eRTO7rkDKv6ZRqRj2PCvpjEEal51ZHgYS1
ofP2ocr0uqSlz+B0KIFwwfbTHRvB2ldjCl5QTCtYQlBhskaagwtF8TclSLYpGx0fRUWP1KtI4c0w
P/ACuNjYmV6YvAsK6SbMIvwxeZg00FYASc399fTa+LQuNzVv3T2revDs5gZy1dT/WcBcgTCN72JF
sz1e6nzXw50iv5L+cgYBx7XNxzITL+77WB5TXb4yLI3bQFjPpWRu21Ta7d4TJcxd2CXistbZP5cd
mvyQQZLcNUEhImM0z3eY6gdujW7EUt3ho2tLhGpXEpNrbQyvNPup1gCbOBunt5b3yM5hweUJtJR1
SmJ3oLec4gUJF5ye71c3UPyIkqRr4lxfb7y2PBOIv9xhkZOkRV6F6XnFfGKBb6qY2zrXVoeg4Sas
pT2/JXkd3wXD1F+arJ733IzI9ekqe8bfoDXekw/OgBmnm5Va1Gbts79hlTXnuenLM+EMfnSISggA
CUHpZhrtS1m06CzB6DF5JEANSXa65TNAMnmc1tp+xA8i4T3UhNFmqgrkdq6fQ2LnDCHrCCtrNp38
42lR3/HMQV9I0x9wGsipmWzu/VgSkMgaZ/3NslHuBomA2ruILXqkWuO1loOUXDOgA5qOg0ruDXXs
w9yxXDvpetxWv0Ffd+puy6fLHvVpgE6TOM55FeRsJFSCDQlOAmFjQ+mCkNLGgNPi9js+lRPzpWNX
z2ZyH8opafcCMvcB6qf48q+R8ubaLOTbw9Doej0RXU/cqtn6a5e6j7LBNR3w17bf57k930Ai0ewI
zL+oW8fbqhJkeR0W5LCcQ0RskVrO6Qo5J3GwCFtRfGblQCTYhZjrT+kXwJsqSshYgD4rzKWpG64X
Y0iqyeICsEvdlmleEKcIlVMdsnXw98lS9mNENg2Heg3NViqLq6NDiCvoDX6mGc8hFdnlEiw1ZK/Y
DdPryV88pKj+f9mA8IpgZT/O5Vr0Z0lbTjwU5QjjHA+VdD/e23B0xrH/sYcxfcxUEDzEKVHink3J
92yLv9Kq4j7mdVTkM+3hpWnIrRPapX5ErSa9JsunvGO25F7T3sS1Se/tgEpgjaAM1wQyl9OWPyLF
Z0XLptOHu41RDjkSCIH71rH1/pgCMTlQjaXjrxIBgiREsWlho6pk5SrFgH6wHPpAg412S3pW7VyZ
fJXEKk+rsvsL6MNkB33bpsPRZVvNqbwtTKjOc82+Z9/U70k5yCgJKfoWS6PpCqXBfrQX+dI3K8U4
zYhlW2MZOYu+JjH5WCu3+cyTgFhwYPE8z3ylpD3841KLtbo6tGqgM0cW0JJnZx5DvtviWksgic/3
A4aRHmZaHIw9not6XMbQT6tRjtA9vIElHojq5N1CQTc5iVlOY+WK7ETl061wixdJX37eD2u2fNDz
GLbhQO05q8N5E6sr29xemP/6gJyFRLTa6bKgBDLq/CaUBiRyPT1rvy6OEnz81tcW7jBEqaPjz8FF
u3QENm7TYc51zcAzlCeOwfTuhVrOVcaFQM8mf4nb6h/HMczzWl19oiZ/mpbYPHvV1HBG5bQ5A5/E
uEqdjwUq28U1S8G0T/4nZISfUc2z17rLYfev5Dti36RRKtD2XRULch+rbA7kExj3g/An8auvEVgz
vyI7O6xsUzi3pit2bOdl6mt7uLOp7ml/zRmBAfRH8ZrAptj4C3lfAV6b5s2a7KRRdrDJsRx2Sbdm
SMyWHLdXwKS9FZJf2bj6zjM9T/tJVjlhEMl/J8/+ICCEXK2reVfqmPnA0AZCMIqPKxUDAsCk6kyL
kGfF2B/5jM8rWEi34sexHaNP/5SWwkRANDs6lulvQpbw7chgkKuuIT7esLJy5CVrjYaPhgFXz05x
MRZI93QevIhfUhotXvhjqZRgeJeE51L281nyDYIz3q4XIAgWgm5Y9gwBMQTxJKa3irA9L+dy7qDu
Z01ysLmNRcsyUx40yZUGAn4CjznvIHgnw96VQ3PIg9x71lKVz0uWAFrw2/zKr5Abb6B4mWiMn4l5
xXe45Ke98zkPvne/gJyNJmlTQI5d3mLSjbgBxM4PCNF5h4iuQPKpxH5OTDq82UFBSpOCD1L6wAWA
mjjmsEUsQoxTf9O7Vv7iBkzMzigVssk07fuayJkFi+cntvLisRkTuJ68zb+CjAJrMXNfhCkOqVQT
GSjcwQG5u0C+Doj+1bOSB6wBxuQexCTUH4MhmJtHyNL2jaW88SvuPHwpHMv+YbbhhFCbGbZ22f5D
ZZA/82RzuOPK7ZWTc5EOADmsVkGkgy4BbparNnHHjdme0upLlYXcT9qMH/XEFQM4CRO3Dr4p+pLs
TmMZMVCQegm8Hsl+MNNj2vnZuZkQT23ia0bO14qL1ClnkF18Brj83OIJMIxLZz10aVDdl4HqHh1U
LYTVqzBsuzR+1Eoy0yyKpHyRsacBvj61EL7lUSC5EOLETSy50P4uFc56F3oMFrQHEX1wV4g5sTVM
5wxsELAmB8kvNz9EzetjYI0+7bDuj7RE/TJ3LBwQBLa+SkfrlSy2OxwbDoydu/Ies1xTXBYayqRj
7Xg75MDr445l2mWJnilJfNxygYYqqynkQKziKGzsH+YgJjavvL6T+55FFD39pMCGKjAEjnmKA5K4
4NfSB5u+Ocx+UG6nSebBYfJ1dVxn1R3ibh0BcfjLV8/WiIi2PCcFrEBeA5RasQvGNzZOQNVyK4Ud
cG2ZMCYcbfymFzMSJBdarLemY2NsVrGcHhYskGDBe1jbjnXnBO4ccQVzjrof0791a1snGWMIr435
O3u24nGust8aFh/pRzNEdq7bSNuFS4M4k6CtEhnZK9Fd7GLujiwKiFwWdpBRJaGWNvbgHsoFtTHP
nIMB1b1ZJD3tOfFwf/J43K9y8EmbslGjGWf10bcape56zC60+06ztOKbwCCCbzLT/yksN/jjLj2W
YqPa5gQSuN8px+OjgCGQJJ/VRA6RDF29x4eIj35O+yZmicq+Fk0OJ8K3jkWa5PssmSyO1aTey4WQ
cucEv6NrwYa6UsEQe6D4pAU8Exuqzrh2SIZwN/hHhAYsz8F6SkTjnuslC56crkr3oNkLvC2ysu7k
2ae4wMjTygke5TizeCdQn4wYzoU9AdZZgRtkWgE3tZWglndUhn+w6a5hKnYlbzPhg2EaGrZ6FMUE
F7II81PpkeUuwampEDQzSgDs9fLDry3wjA3v0Hqmg5OGq322irZ99ybgM4rq2X7icbqXzEI3OTCA
ba8Ip5R5ntz6+FIXzVPP62nURCDoBtQFq7zmBpxg6v3FIJIP1M+/if4hz60mOcxajbuOm+4h5Bp4
w3YK+xw4yxDx5m0P5cqxl/d1SPOz0pCj3CzKiiH8xJNjad+Siw3LLomVKhZasC5y2GY9sgkP4BaQ
mdqzeymB5ADtHA8m/yudATISlYBbZkWeRynon1n4haZpSGBaQC2BZbuPjHT+C4QAehLQg6DQQUWk
25Je6+lLekiVrpjbWfucK+ub13vmQhrjSNL56kZ57CcXMq+kAlekUs5hYrZ240aOqN6Rv5J9h664
XWbHYvK0sjNCXrpfLJ/BqWrF75qGrz3Nl1dVWnylgn7yaTI4/hMt4z4Ky4zZitIblXrpb2OiTAAt
SPexjj3Y9WtSX9LKeMfEIWWSQFToYXz4GLF32JDBu53Ak+Z2MhPf4elYm7XdpfkK4CulN1iL5Aki
yXFdfKoqqsOwq03FLLaUSGE0GR2rLg9FRceaoYDGwGAJ+FlAglNf6G0janFC74VOUWbtWficQ9vw
uoxH6sW/twThoBFlCCYYPZ6i8Q+DLLvHqi0BAZWDuEDjXreZjUwQqqw5hhgZR0K3EA5sBpmockAG
mKx+G2r8co7a9CRBK/rE/Rem5xbY5cYEo7/TrK7Zy7rL3t16YUEI0iHpTZT8m8Dy5DtJJy8arvME
pIv2MDpo0Chi7nmlUH7M+zmMKkOiNstmuBuaGLFxq+atyPz6yfJo3nJ1XohuoYEXZfsSLsaJOCWg
wuG/HMdC+I+ZGLoog838RrwToEcZ4EeRUMDybGwKrNg0ppxAzQNljlg0jGTKruxhF1y9IbWGcoXv
WhBkru2OqMcQIj0HI68FzZoj5jSd3kqdt2Ct0/7VqgycLLzCO/DR/IrHtnqE6w6cw4UsOaztsENk
bOGDC1T4oi8vcdmuLw2j18VLs4cFasUur6cfDhW9MSEbBen7L4eYhSeARZhvPUI/G8WIyAINxGaw
a2gTLNIYy/nUwgy8xBXqTd+hTfLLJH5spE2meBQHgNsfacBrYVNPKeRjomBxObdi53vFLyzQhscV
UAF10Y6cElFe8Bz2o0n0FxWTPwOci5Ne0+VtRDLf4cvOEQk0RIp6DJkFUnWLr9YchnjmikJfGrQC
a3QGyyEtWjQtPWlYbCHaxRa4TLgpCqzFqlXNVg6qAz/MK6g3VfBdAIO8dEGGgzgzyQqxpreNg168
xU6ontqgqA7BHLq7eEEmCoOCvQIdmzRAr5X3pP70VnO2MSsT/ZmbwIDtRNMc6oxweBP7F+O0BCSK
y9o9DgL2CWx/8em1k/c3c65ELZ+WkOI6uc1Bod7asfa3aiqWqF5jFQUi7N9zPaAr+FyT1VIIVJrU
XMie29+cAFRP89JnN03BXg5uBbfwHHmZOslAaQcvuqzD6kKUtGKmahg82PHyzTHMrAWQhL6GCA8p
jPQzXl+xd4wcvuN0Sv9ZDWDKvIizyO6yeZN0V/5lMZONJgMH41oia83t9JaJHrOIcY1ELpVTf0a5
2oQxi4rydkpfMYZjBvKyeNKsGnkMwdSTuV9GyFU6jhqvU7/KJXrD/+RvGo7C0SMiceomdMttYWlF
Jr4sCcZmIPQvXVF3SCdddeK0Wl8d2Vo3Dh7+oewmjhiGFXtiaCIcwy0x92ngxeILXs37IJLHCbo7
qHJ0pjJ8bfVr46Pv2Yg5953xg3NC8pygxso11Z0dumVEBQueo9tc+dcG+VgTOF4bcXKqiZ0KyLUH
6RTZi3OthQnfTi9IZsVPJXGiaerPULyv8po9mX04mvLMBaN5WE3lRhab0CIALewpUMVbZsmu2Q7H
vGHNC8y4EKU2QGBnScrOS2AqH6tgL0k8uqe0uqW/CphkirFH2tGh55E76hwA/LkiUsa3bL5iNgJY
p72uSJYQ9sQIIM9nZLZuHb9v9hwk2X5kawR/BEsveArEbrGmNqp72ZO3b+L1O25Klw//muuos+4m
GZKcrKsFqV1craI8cB+9dZU4s6bZhe4YHgLJJ6V6iAQC6hHuWfOGwiy+2HXkHVXePImOQxHF97/4
HGVtOM0b24SsPirMZ6CD9pauU/o92el8a69Ic5gypPQ6FTJNwDoF8TRVD8jCy/vccBRgwbIovfRf
u870m943nzZe0L+4jAXOUshlh81r7rkaxcfC3XsjqzU7wO0Lrtg2inQwU3moRp4WvmdnL9XsNOgK
xh4aKRPfDheq4XXtCmpUe04I1m8yxYgVwl+dABbXtGe1c90UM8IADpE0t6P/MBdp99q4MHk2aZIm
59AU7g2BvnanlgUDVMjlf6SdR4/jypKF/8pg9gRokm4rV75aKrXfEG3pveevn499Z+ZJLIJE121c
vE09MJQuMjLixDlPeRBb3N2V9awkpMsQ+Itu3NqGtrUxbWBBVOCpCiLC0dvFY07y+Uhdw4ckNvkO
rsfdC57nR8PLlduugUQuoI4ItkiN78my0oEbq+lNo0Ex59SF+67LjR/Q1Cf3StrQ3qu1Fmz7zrDp
ea89ozyFawZZjrvgma50qfNiGIAmXTMjuZLA7hhS0DwneUEBicfOsTNpNPAVkg5aCxNRFWTWc9GU
XKG2GEM0GkCCTg5JHrJ0vUwnUxj2aIWM7yc0JP1b3wJexZtNHRmgk9ua4wjpLb6qrWx/5/m0pOhV
Vr7oPUyYOBSoYFzkmMAzSvTkKCRg697nNrWy7+4YPCd53vyyYGn8ERu1e4hsRFCGCEoWT3KaG3KY
yVlueheZGFFR44KBNgiA6Zia3JO1hn/QAWbyUJl0XTsKPW6KCsOAQIHYV4vqoTRpGtBt0X9EH0sl
yeiIeyA5NIgbyhcLUokgMHkOa2qlw+FWeVB4ezZlKjl9hsbLpzsLNAeyd+0Ofa8a/EVGRi0CUSzR
T604dJpZUYbUQuJ0kD9B5VPZkYxuoiLuM7D5B0Nr7Ls8HrIbSQFIUw9SccvpI6AuybdXgenvXDW2
HiLQsTsiO1xSVX/OQBbelkBnXnJrQKu1RkzRt2gOMyJCO0egzkL2STpA/8npNUuC9162PjiK/GJG
ersL0l48Dqb+WW10qOYj7tgqoWIB/NJ6qemxewwrbr60YqfkOmjtSKpB3AlEAxpwCDe9LeiQzQFl
UXTluJBDJQKTNChtKUI9IYXl7dpQoyEHMm4eOHRnl33Z4/nL9EGx6R7Q6pwHmqNSVW+S5BaKLRkk
eB3cJrqefyN6JeYBmgo9TBjVeEQhV3dQbrGFoQuSADDxkI2/C1HIsAd6+a0eSP4TO0y7Q8VtuOU5
U79TPZnW+zpNcBkZTbNmlX1BKolm4kaqzY3CMxX8okr3SQEchLQer3RTU3CdwI66sKBFKaSXRgKP
/qJxzPCIitgZA40sjSjovPKd8lNRFOVJLlF/dHMrvHH7TtlBvabvgOt+Aw1AjRAKzseUG2hvVC6M
7FkJGQNN21swPuZtFMAroNU2vr9Xv9admT+WlPPpO6IeVCqgmt2chH8LWHjXKu03RNXkGzrvrYMV
i/oXWkbGvWIHlJJs+QeUffGhgIX1xW7tb55pAXErqE9QTfsJ2lfZU8rhtUqenVQSjG9W1oIKETUC
W41B6k9Ob3RBvKbQGk5uVXcOZk+ToEDXayfQBb8xbbS60k5NOfuZFt/WkuYeVb2KXwSPR4DkVdcc
iJz8ezbVj7yiaJHFKa8Iy+Nechp536oy+NJSkTemKSW7jr7ejegT6AoJ5rbdQJ8m+MB0X7tchJVD
+QkJP4+OOb+76SRPpS+IfAzJnL5CSAtORBuo3X2AFMaOpeA97sn93oqS3yoaizson6LvVZ+1J92s
pW95S54oVrWKpkTxkhNmPlNtg5JKdrqvxH5fQJwZ5Fxpk0EUtdsVNXmjtgG+EATpTwbH4SY3tCE/
F92mAaUpK/PK+y4SAjrhvDh5OKBbL4MzE/Qf9QqKrGpCVztgHBRXKGuodMiFevCsDz4PipieWuHz
jDI7u6Zz3+mdO+ABiEDVZg/GmLSlPMBEU6MGAnAKdFNpFsO9bTcQHXtW+KlyAFBaKiWIMuSS0OWW
OSQRtq1SSSL1VhSw6BclWJ32C4KUZJbDyIRrRIbjn66SrktvqdlI2zCkI7JRNCTTo4T7U6axQm4R
IxoSmintzgAa0FQauuAlDetFj3IChccHelHeBWGIZzGS/lDqISlVj5MWQfJBT1ftba2wlynpUFfz
05qYAPw9rTQyOGRTKh/1ysipRQC/oXogeHfUfeburcb87dp141I47brx9S/Bb0UrFb01+i5te8qK
uQOCGa5cyOgCo6/vDfDrLkGhXlcFAlgu/m6LbobHq7tUPgFG+pQ/ojJZgwVA6qeEOBw0g603VGB1
uBmlMfXn22X4pa0ruEMNCSZ0iA1Bsrn6fZm5JFjAcPz0ekn/HVQK1WIBA7AUZb8sUrQ3QHOyG4Ti
+vHnxb9pPhC7RqPI76kcdCgk4BgcGU1lfDGeGn7v2IMNSH6fQ6m5SQuDZvJItLvckCH/oin3gZQS
efyWeG5TcgfTEWeGtwWSUJCdQn3mW7Sz1LYKbXBoFI9Ut4aPBvoJZ/6/CBxUnrSPa1/ai9rrafID
nwRAUf4p1QAzSdDlP0ND83k5hCpv1py50UZmBNFQrDY0i8s/0fQH0wDRV9LacscrtaHvICjvQoRq
dxDNW3uVUh40IpoJZ0ig36tK6CMf2h20nCbljKpp2z41jaR+pLRN06RQSVIapnEvHMJMLgvanRTN
3WdxXzzBLa7viyHOoY5APMAsfDreChrkOg2+IJ2POAXRZZaOlCCkqkGl+f5WFDWENoYOstOFu8hS
Ghjjm4hyAk3wtGIW7fugdaovKuRdUK2SaTrlGpizFCWi7ZA5cDFr7L/Ch+EFScqPFgXyg+m8s2lw
INYblUvkAdhrLoGs0XmPPpIshJCYpjFwoGMFNanFV5eY4XOeUCgbmkh+bL1EP4JIHzPArv4iZxn9
a51t03sPPhB4ZEFmXqfWSz2cjiyQ4KauKA9GSy+l5NRfhnoEUKqQ1Mo+fea8J+t9VflfBJfiJmpI
XJBgFzdseJJzohXQ0wBhg2A8uIHlDuCEDFHbSNYqScQigWxTgiVuJvEi2096CZEjDCDFR17Eyk1D
0zht0mip3OeKwlkJkKdzlKC7Vbm+wMZK3bNJklu+7XJwyaiRhWZ2Sjv6ex1AVngj8mWqWlgbK4qg
hcgsli2m4ca3dejx9ST+BMb8o1kZOJwmRv7YR3XYsMPiFwy+AKB4BJdQyxrhboh7eMbQLN7YOS2z
vYcvlzrIyyp+6DbIJf1lAJIKTM8vPqEgo95YWdSeQ083uFPYdqVKcZUy2rAt88DYe2gv3asqCHdu
bgUAi1ZTZSWrJYSZwwGXpDdDpVk/Uk7zVofQd+M6gKiWJcJnlds1yxJ0ogqTf//9X9mFODxgOBSW
fUiMoUyDvND49Lef1zVVs1VdowQE+6ty/flauIKHd5+e6I9+7w7ZNlX6r8smXmupY0K3idk11dCF
PNFrJ+dmUrBu0pMyPPbWRzrnjJDmZRoil+2MM3GtpM4gFNNWmSpNRgT7eii+Vwx6H9vJKQvekb4Q
GeJjOOba/5LTeLhsa/zNS7asa1sFzU7+qJ146rsvifvbhkTWphCukIGP4qeyfAAstmxxbhYtzVQU
1db4H23cJxf7QNRcXzkIqxM4XjrRqvSZ2BjcxbKV8XdPxiVk0zQ0TrINjlm7tlIrlH51X0pOQrvX
udxhsOFhfBupt3n7c9mUMn5rydZkRC6KnWx4bKUtVAw0A9TDif5aII2/AA1va4nEM+WO9qdtn7uQ
hGu5MtjXR4vdaJm2Zsuqgjccp/xiShHGim3ghByte5OoMrldHuDMil19frIfbcrJhdaH6UnOHv2c
DMuN5MJdfly2os/N4sUgJjvRsi3Fslqs5PG96+0GcVeLb//OxOQAV02MzoSPCVU9KF/Htq5gt2xh
Zqq4jtjeQiga9b2JhagjlQc+Ijl9j9KvDX2RiU0stmJEUV9PFb1kKvlBBWgwLK3X6x24ei9Kut1O
4Tdz84s3k28ereie534t3Yv6GSSHZ39cHtmMU7q0qcvXNkGPaDFcT8nJhF4e3GyY2YCVxDZKz479
sGxrZitc2Zr48sCx1UFDBuZkkYVtaSQV0LUo/edlK7MjokQjAJwJW9YnGy4ZTFKxOsdWtT+OxHHt
TmqgJNCBpwzfl02psyPifBo6e8Pm9riePYDRZitXjIiAGqmWE+x/B+O3jsrJ9n0u3uuas2/qD55+
hy4dtVqKDoJWs3d2+kQo4TukPN5FMOl1d+hVLv+0V77DVGVTHhHmmqKP/13/si7KK0nybPVFb8rP
hfoByPzvf2dh/AUX3qn6fwtaekrs47/8+mRmyefatKPz+wsF/FG4k4gul3+/we+7cu+TGRr/fvH7
C8cgqy1jwaQqkSJNton0h3DtTM9aAd+mGqMD511xbaVRaEtClE17IfUCEgqqHNWBBKnRUEBrf0gq
SEO3PKld9FWhpNjp+XnElbpBdGNYvPwb1Ck3vANvlsf+encYdHbS/WJxldqqPXH9Yep0iixnCIna
nwzjQ3D/7z4/GbSA8jFsqRedCyhW40P9t/eiyWSOF6ImqwRu6sSP5KGfAf7RSfMOt3V3E3QrO2Nm
dvi+BZLHNmUO9WR20KFExFtSnBcS7snGsN7w81XDMLlQ4PYX1ngNXGw8QKtKZsql+YJcSgHx8YqX
nfv1QhGCvkBVJtCcnJxQaAHaCZ0DveZ9fyi6v19bVR9jEl0YAs83uaSULNWzQIrcswHRn8rB+euD
DzTFUi1QTBrOS5t8X/MEMDXJlF582AChpM+lp7/enJcGxOTGo1le6RNkmiGhA+l4k6QrgfA4v9d+
xSBxDneGopiGISuT3QPSjgaRKnXPdk3vOk0um15/wwYFkmTIxAp4eGvcAhc7KJOzAEkGADel+9N+
UmmYX56i104LlhXNYG8S0Kvy9NGlS1Ul9RTWzngg5GWB72lICql/v1GvrEzOgSL1RVVomn/2YXaC
RixZGcXMQbj6/uQKhB6fPgikps9VcVf5d2SFl2dp7fuTVeCXEzz7wj/3H02oDPMVHz2zCFwXtkVP
nLAJ1CdO1NfReQKFEJ3TZAcqPXrgDYfE2vIYxs042axcABTSDKFSK5yGnGVeRMABMCLXSLeT5Ewe
AWMVsMIHK7M1cyw4ETCmmKasgNeeuKXYR3gC5Fl5jq1nXqLgJIT9bnkwo2uYDObKxDijF8ciR38e
r56X5xB86wEZw5gm+z5HlW2Qj3ZYn8tShyMVMijS0DH57L83z/tAJk2hGMKaBoNUij0actSCkhy9
HMUA/7SBtP1zpprVuyBDDlwe/ABMEIKjJVH347L5me1oX5qfjD7x5EEWklKcD3n3OZQ+L3993G3T
uRX844Fvy2RkJodJh7upB59bnDvlYzGcczidEaaEj8O26r3k3i1bm9ssAnEteGZU8jJ/nuYXK2kB
mAJoYRUInQNXpVqb67+0LF5ZsJnNbwtL544fwyBjuvmjKqFTLdWLM313biK2TnMakLGA3Js89PKA
5hZH14E8WBw1W5tmycAf5LnVdsWZNqaXwnDvW11budfm5kw3BEVfEnGGMp2zIvG7wQoKVA3hwniB
AlI9hkoFkWQgyStX3NxmMFWV4QAJUWQxCcBcSidyoKXVGSRqShn6Mzj429aAZakCrRiZyrsOGtvl
GVTmptAkjCbu++MQp4GBm9SgUTEagzggUW8cPMqC0W+IIg8u9pu6+dQG9bGlMaKx4cXzb2NbHPLK
fFn+JXMTffFDlEkAUeVt4ZEar84V5HVGc+pT6FPyT8tG5nzZpZHJFEONWdIKWlTnutoN0ruwv9dN
6ud0nstnhL7LtfM9O7vaeN5s3iqKGAd9ceIgWdDDrGdQMtibojoFjrNy1axZmPgnM3EaRaBHdwZk
55I4h1ymc1aO2Z+5n7opdj9AHYucE5fN9TBs05ZboffluZSOAGJSoDy+crTzL4qW3ArnFj6zDYKb
K45kdrEurI7n5WLyHLOMk6QfynPUgXBu7hLx0YHpeoAwlmJcHW1ysCHL+0MZN8CrkeqaSWCg6YY2
feA7YJ2hfvWqM7J7O1m5i9svnnPMnBv4+GLvrvHBrkm/QEyvjHV2GS/sjn+/GKvrQxWbuT52PfGO
WuknB73p5bHNHjCDzI1sWmxJa3LSvbQqWylzyrPG+8V4iqEkVQ/LJl4nd03DJhJB7ciUBQqlk/sM
ugraJvAoaLM0FC9tqBlORnlU60fFNrdK+Ts1vyvuO6n54GXPsbdifm4SLVkBNSq4DfRpMOTC/jEg
HV+dYfuUaR/LV2Zw7fuTs2YFfUs3D98H6glsRdQrj8C5C+Dy90+OGQCTMArp9TzXPblxOiPSXS5c
KBNNpdrGI3jSi3rvLA3U85YXbm1kk6MmPLgGI4uRpcjcDKjkxendsoVxbqYHi4Xh3UPeHarzye5T
errYYliHz8i32cZHqyTEQWPj57KV1+MwZZkXnCl0om9zmheiJmkjxSHKs3KQ0IilvWa3bOD1IRoN
2Loi/3NJTxz6AHEGcPEGAx0QihsV8jPi3jfYGJNaAOsI18Q4yAtfgKJ1F6qeW55b2KjDfTSqsK3c
Gq9Xg2HwjiboJOtjT+8l2+2cBoa48pxaO/osZJfbcB+GK7HT7GpcWJmclxjEcFGjc3qOxedAe2fH
++WJen1BMApbw9f8M1OTxag7jfA507kg8s/UAYleEGUENB09xuVtnz9bylq4NLf8Y2RmWgqTZ019
KAWXeAC9UJ57YPOSBqcmpexmZXFWjNiTSEhptK7sI7M8e9k7FNhsKIuVl+WZe+1peC6yARRSWrJF
5ul6izlBkINs4LxDsCNVUOZuGwrkAUz7UOeueLX54fzH1sS3yJ3lwUoUE6FUN6ZKqeoQWCuncvy5
187lejgT5xIEcjfQbcTtiSpGgMhabVJI0tWNiuhdUaw9SWeihCt7xmSFOr9RXZqOq7Pnvjh4S1+6
lzN3Uyq7ykJGu4BB8iHv7jtl5UDNHduLZTMm4Wvg5B3/CCc15bEJUXXfCfumqldmc82Ker05Gr0u
QHhihWivC764waNXvHAXLW/BlW1hTEIFEOp+bUOWc/agRh3JEBGmXHGkc/7ncrrGv1840s7Iacrp
2RYWTVZwpqsrQ1j7/jjEi+8XdVcNTpkzhO5T59Acclyeotnvj9AGVTbIDUyXO01FKkOrVp3RHdl6
6fNQ/nyDAVWYJMIoTMjTgoUU0Fbf5hrZo+AT9MjZxzd8XsNTcmGavB4mS1x0clA3rVKe4ddDSlFd
cWKz03Px+fHvF9MvKHtaQ8fnZRX68Tupjg/Lv3/2IIDjpZbObfnqQQ7IWOsbxSnOJvRhyfCxIPdE
tmFf0y68bGnWgY0ZepsEgPrqnVhbci7Ro0dY0QKaMtyDYsAyU6ioLlU1MPVouF02OPOkGxOGDAuM
mEpENnGZYQWDVWAIBLcihHBFuw36Bob3G828D000TEdCd2lDD+uy3dkppbxB7nV8ivwp/V6smQmK
E4pUsnltCA0yLAICYfn4i6XfLduZ8y5jaZAkrE4ta7qzXVhge/ibSFqGvPSFs0fU+C7sxIqZuS2o
muoIKAFY8KpmJll6DaRcq84GrCGwVrc3kT/Yb9gcl0bU632e0SxcSYi1n3OSgjVAWfD9Zf4lbQ5Z
sRJ6zDzgCKYuBjQ9smZOa0hgYis5es57mAcAfR96BE8l+Sybj6R/kNfsIxlKSWfnxysX3Px82kC5
xozeqxoh5CMA6qhNn3Vwh0NZP9Go+GV5Z8yZgENBlS1dCELHidOGnUEJtTKuz6T1NkcYeFdWa26H
X35//PvFDveQOxel4Pum5m0jFLqk/NmsEeK8WR7H3A4H7cYjgQDYepXMjXLTAhOe1mehIohNe1uM
ZlhUt4dlM7PD0XmEjEVPmwfc9XDkvoR2VYLphHfExjXQ8NyqqJaTo1u2MxOR4oeoyyAAo8L8Odl4
yJFqrgtz2TkV2dagS3xQ7tr8zvSf1WKXr8WkM5sAqgjehySqVcL4ifdDB5Am2bjqz4b7s9oWybfl
wcxMmgJURtUNLg7SSJPBFADLG90zOxz3rmkPQ3xXDXRGr0zZn7TbJOzFDCkXlSZk2uMmjgH2NDOS
moE5Q2NDcz8E9OEm+osUnoT5rLoHPfVGDs1NFphbRB93NHRuBWBbWBDR1gR7+4ZRCzFmy4lYzGkJ
OBVyauSV35/r+AbEPFxwoIODr8tGZlfuwsh0P4aiUVo56HFQ8eZDOrzh8a1oF9+fzClUTEGou0l/
BrHeQgYXI1+4cnJnd8eFicnuoFGh0mm3YQiIPsIa+ggduU/P8L+bqHEiL/xQ0En9gJRMf/bKWxRO
/fK0/P21UUz8qKg6xa2MiIlCI5HO3+ZpsB9tc//vrIy/4mIUtDRrZuCH/dnXHwxP2uoN/Vv2vVir
vcxvK04rIYMOqn0ymlRtnF720h7Wop1ibtW/B44BTxD/+f5kHGAaFNrs2FbKcOi02yBaeSrM3AZX
3x8DzIt5QrkpBnRQ9Gd32DsKjVQ0UhyWl2LWhA5+xCD1ASh9MkWa5caRV0NNhXaMlu1bhHiV/bKJ
2VW4MDGZJVosuriM3f4cF8/ILQ/5y7/7/mSWvALJO69lCMg9IpjHuVv+/twUgWPVDLCmGlfy5Pty
R62wqdThrBuIDf/os4aW0hV8x/iNqdPX2UyAGLglAVJdr3RPW13S+Zl8BtQKafTZTWBCCW5N895v
upUln1sPfew/EITsjGjiqZQy8+K0rWSeJQ+lLG3Lpl/xUnPvEB6IJrAnipCmpk5u4gKyl9TljXJ2
BYx3nPIkVOSNXkEwYMIuHCDIqJbfa1+/H4I1QN1czMG4aFKA50Z/BZ6Az7mCmTRQznY54sCt4B5B
2UgcbDrNnJWBzk0lTe1EhjoBwStMawz55kDGVT3XQt7VYBVhSV3efOPCTzfGpYXJxiiHqoEsGgst
DJ/PwaH77cZv2N/U9E2dwpjMPp/sh7ZPYlrzhXKW4x0ivFDfBe7KA3FuniwepJTgKFLxJL7e3qbj
iA5yn+GcQg0Sw8QK1fryPM1aYC9T7taFbk53nBRImTfE6XCuYNn0qmDzc/n7c06A6pNO4oAwiFFc
jwCOJ62i6bhHzTHYw7jrBNJeat4wTZdGxkFe+HufhmyhVFl/HtDk0Taq+gZPfPn9yTJUUT8Euc0g
NPeGFnGo6ZcnaW6zXn5/slmjXkVwAoGWs83zSIFiEBmRSkczVFtxl3OrTYmAXD2PCos81/VEaSqa
sG3Y9OcwgMhaLTnZfz8UknPgBhWFstarTAoxVmfCWtCShkL7NpWfNKRjok7fA01ZeR7PPc/pARJC
o1MH1Mv0dMSxp0HPlbfnzimTnWx3yiZNaV4ViQVLtBr7W9Tbyi2ae2gmiMw+1WWXv1cNNKk68uGQ
S8lds+LZZpby6jdNlrLXZbAwFb8pT/xtFf9spJdcfbbklTfV3E1xZWdyufqdFOeyUrRnjVa/LjzJ
AeSU/qbLjrl1aqR9W30QENgv79PX3SOmqfLKJglrUVR+VVPWFXKvRYiqUojyFyqukVrAxLujEzDr
bkw32gwBjbXJe2QwCi1bsT5z16uUAclAWjyoLHPiSiQ7am3JMuuzYn8LkH0BdUePdZI+OPpKkWZ2
EensoDRLXEF4cX1MSmib6HZImvOg/o5gXhgxMRnEzkjILU/ozHkEECmPSFguK57814aCqBxgratR
qSoOKDB7w4rjmvG+AGy5niwQg6/TIqaWS1YKlfS5RkWRkPlmUIptoa2Vs+fM6OwGogfSL69CB7ha
4jQXeXf2413s0wr/omjn5ZlaMzE5V2geh3QPYaKzIfBBPPfeXMsgrJmYHCktgFCvGzCBmnjvP9Bq
p6xt4bn1piDPpiLhq1FjuF5vyIdTKMPK7gwbjQyN2XZ5klY+/8dpXNyDnmommazx+fajJZ6rcOVZ
NTkWQqZvFYlEgAsj+A8/cP3rY1doiBBa6tFXoHlSXizrKU6+huH75VGsmZlMktMjSqj1mGmQDtLV
F8187qD1VNy15OTEofwzHsMiBDWo/L7qhUsrNTE9xCePAWIPfU6eplZuMxTw3HSAGQkJ8uWBTZbn
H3uA9kfwG+3AymRgoZvGip116pEMROsHKIvpKy5yxYI6KcXGhYQybC+rR705d9UHOs3fMgIdjoHR
m+jWeIQuNhhJZB8lbk09grFDqNt/LoNg7VafHMN/Zokpkulcsca04bUNp+rKqs5L5dj7hv7egWhv
b6ap/AHRElQGMojAFOprOzkT2ftG6t07+vb7baDWzi6OfQVNKr+AA5oufTdX/Q/LEzC3ZVTQtQYB
FEK508xIMTTwFQeDcvQ0CCbs2NrJav2kOsXI4hY/VAV6tMsW55aUkoqgcIMIlzwFECPSiVSgkbNp
9Pv8UNV/Fzr/mW0VFgHQyfSEQhB7PdtWrBuqVHja0UC0tTS/e6G64pTmpoyXOb//T0fVNOaMTeSC
fNNRj1J3DNKvimttkaKAiui+btsVW3OTdWlLvR5NH5tlZsguo0G6LSlvIwRslpdjGnj9mbBLE9q1
iaJNuj4xJfVYWKgdSVDTP0k5D2Q4q9W93fTyQa9gYkKJO9uURpzvFS39y66TP7+BBxVOmHtkTBdc
/wYpVNEFNH39mCl7lKiz/fIY5xywTov9mFUR5Okmfqpos8gLkk4/5uWj7J1SROKLWx913WUzc4uF
GyRjT5ilgJG/HkWY5ZEZuJp+jLQt3FiZvLJU49a9SAH8M0t0GFFZhdSDU3v9/SYvgzBvS/04cotX
H8DyVf4bPDrXh0UzBjh1JDquTeRVFjSInGBCnNXHJli5cGdHgJtB2Uk2dACx15/v3QzUmBPrRwii
81bfGqDTlGFlDLOrTVKLR5tqEYpObnWR87Y1XFabGnv3Ao9LEux3yys9a4K2GUuhA0jwMrweR4lA
GaGDox8NZ29CcuBDyRMHP5ps5VU0bsxXK35hZzJfJty2kEaZ8MYEQGr3XrlH3C4M2q0PDZqSVTsL
raXloc0u0YXJyexBGaWBTDH0I1J7EBwbwwHGxWUT87NnyYA4uXFehSlcuH7X2Q27YIRV+bm5Tzzt
dmiDL5KIVm7f2TNJBvB/bU1b9eGXDdAG7/VjKCu33uCTCXy/PJq5CeNuB7+DmPcIhbneCyio5Xqq
DUzYAGd3+iIZtJD4a6syeuHpTgCwzmRhSiXhcW2lhP8tiq1BHFG9M95VtNBvOq+TdbiZhzqDU6n+
4TZZcgvtKWooPUJHPkIWof7UaoIMUhsJGGTzGLUrm4zrhoKI2ErRACdW2isB4VWsvaPTC80YNIFH
wdpyD+UrWhGO4oojYYjxo5dhXh68Bq6cvg+BCXSG8TlDS3zrxtSNEV1N942Wqy9w6UIbq2YFbIup
82wTFWZwfLnuDTSs6DHWv7w+C07q4P9U9cL96CUgOfWGNoA0oz/WivrogUAqRD4nbQ9qNzQbaDyR
PXKC6Pvy4s1tD2vMTQMkMZCknFx+SFaaVZqFxjGo7i37nn6+5e/PbQ56DSDjIUrWX6XYA6qZ0K7h
ixyIJYtS2lN+uQu08g1hwqWZcZgXYWykpFrl6+xBOd/WMIz9ZXHoz81z+f1xmBffHxBUchOV7+tc
Cs0z2bxavOFyG/EByD0BtgEnf21iJEJPiszUjkUYfIW06nOuCaQN4ZZbXpHxoFwfpBELB3KIQBzw
8rQNS5G6qoVwHBUjGg7vbIgKN15fH/ohRk+0sroHv2vrXZG1f9l//GcODSIcWudonnjVH6xCfawO
mSmOhjhk+dkx/i7H8+r76vUEmghFhcJ0xNHrH/lPcm8TFcH53fL0zR2Yy1FMDownBqFV4yhi9FJe
YMtc/vzceaGn8A+my6IUMRlEJwP1lXUGMVSbznhfJR+8tWaIWROgGDCjjpRIk70cB7Xd5monjv3g
oqsCiwTKfP1O1ryVnTZ3zfEGMej/pBTxCoUvZby6dRdDqHyKFzK7/qFpneDb4Lru+7wYkrcsjQXH
AL3y7LHpVZeWRlfBmcchdd7r8MR/WV6a2ZW/+PzkgGp6JTdWx+cVZaM8QDn5hs9zufEIYG1oY73e
vmLo7VQXqX5s5TsB1+0a8mP259ugpWRaL3TSFdffJ0kOf4SJJ+7vU8ndFO6vt/z+/3x/tH/hIku1
T2S0iZh9FD+f7HQlsTq7ay9+/mTXVnKltsV4kTSfYGHU5ZuoW9mucxbo7cI5EStxJ07iGG582KEH
jl5m3WXKjZaFNzWEe38/S5dGJquMaJ7uQvCDE0wectTFVspBs2NQAZaSg9ZkmguvFyFLTMezEEU/
atY7NX1EIB4VijeMgBcetHq01mDr2oRcZknZtZbOc/mOQCl9ywhIXagjZpsMyeSp6ihQxPYGhGIy
EgL+Bx9YePeGYIEeQUJVSmagQScjQDhR7xVBzKOgRXcQlVXs2xaB0+V5mvN+3ONkz7nzYPZ4dd7s
GMShrR8lF7JuSXhPHbLisls/eigJv8GWPpI28WKVZWsyIjRjRADBALZof9/aEHTe+wC7b4aooVin
ap52Wjb4ep8RREBJSIONajDKyeAidCaVMCZfgUgHGNO9iXQ8KaBlI6891rWRiUcZoljWLHRfjkFx
E8dbmJ3/3ffHQV54LMvPYg16eYLG301xDsvz8uenbTQEJOPvBxAxdh8wS5OtrBsR3KEi4MLwm5tU
Fts2lzZOQZkjL6vHuIU1uBMyYCOw1UqTfJeGtYbV13sQy+wy60/LoDptbIZ1QqoDhCSOcpHdaQJJ
yN6HBzuJzw7ajcvDnVstPsiOYKPJtpi4z9YPNdiwK+1YlWi1367FXXM7ThkRExBFQokw9QuKJzwR
e6k4dlqLNLy1g6/oYEPtuTyK1wkHRb4wM21O82M5LK0hI4iUEEO6yXUnPmqtknzsvEQ9ur4ajuIn
EMMMadb/RibI+7D8A2ankbZICjPsGJh6rjdlGUsIDMeSdkTqWU66bVL2u39nYRJiIvfkkfPmoeG9
731IMO/+3ecnrsGp/m8AsA1RvaaTeFjxC+NOmr5glIspmviFNFMCUx4MjaoLEPT8oJQ82m/FN7NZ
y3TPLgZxMnQ6OvvanFRfoDYIvaThraTb3607T1kB+yqzm5osHfAzABbEyteL3cQk6nKbbKOjvq+r
jzk5FHHTkEYxwDbFPWpZFoK3HXVq0l2NcqjRVHiG6/8NKwYrKu0C3OevuiXhF+7zwiMdNfxIBO+N
l7//POlUcpEG1ApASK4H6UIhGzs13M+dfJSCT39bgv3jZilfURZHmIayyuTEhG1pBiXxxLGlcoTa
28p+HkOmyW7TBGgtYoUxbLYmfg2FUy0yzcE5+mSQIu37cCt9BUixicSwyZu1CubMjgARAUxhpAOi
dWkyGKlI9EgNc/vo5s4OXobEQiLQ+cuy8jhlTBUV0jHEItqdWJF7mm6sQbeO2qZBbiJr/76eAWkT
OXrcNUk7wPLXa557ipbVqRSf4vzjjz5/v7yjZiZJAGLmTqV3EPLoSZRb+a6jhUmfnDSHRN4u0b7a
zYqJmZN/ZWJyd6cx8o86gMCTDozjqBUrpFMzLszQKTqKsfDKg3WyAFaVxBl16fiE9NadhwqsUI5+
dKJysJWHlTBnzdbE30ed7/ip3MQnydv7KsPZSt9M76laA3TMxTtXg5p4M6VtYZKqqvhUpz84UnTR
+PRFPvm9e29Y8a0bad6m6bNtFyBW2th/yTEybmo6qjg0f5pJX7uxDpmh2C3jE1qz2QaZk+VNNz+8
i+9Pdl0ngjjNqiI+yVC+Ox9U61HPn3Q0qtDOqby7TOx1/0m4K+/emY1If6nGXlFgnOLBcH2SeK9a
nYGe48lr77M9IijLo5rdHCMgCgDWmHcYj9pFDGwj11arQRKfAumpQWzBSd4HqPfIRrbr3JUE3dxQ
jLFhiGoEGcApcrRIlRx9Hhen0KFpCgraq1eitxnHwC1KipHwkyrnFH1FK7xADsXiIHndRqmeCrJo
kviyPGVzRsiUjGUIjYSEmGzzSC6atvG16OQ120DZhv5uWEMVrZkYZ/JiVTJfL3rEraJT3aBQ2H6w
yoeCUsfyOGYeB8blOCZLH+ZyEucx43CinW4hv77TkR9dK+DPbbBLK+OvuBhKbsVg73oRndq+3qbh
zxK4l6v+QJTBsFYWZvaEXtoaf8uFLblHIUHysWUN+a2ryXtJURBZNTd9k/1Cz+ZQWfU31c1pBO6P
sJEqKzO6NtaJhzCz2LNFYESnvoSrkAxeUT1mBfpHtyJYceqzizc2eCJCj8ObPociP488tWXxOrjl
Le0ZScJWQUd4xczckaX37v/MTGO3mMKKQoWAjeipGztAkVtdqU/ObnWdtoERQzfCMK7XzFclL/Zy
lTnrvlaQVfbWd1VecXKzk3VhY/z7xb7QYrsKK0eJTqhv+Sb6yQf2orJ2QcyMhJ5zsKxj4DAOZmKl
zNHmi9F0bRJ0i1ANTob39hpP75qRiWfgqpDlqgsjMBzPof+zU+/TZgWjMAOIIUy/GMhkSRKS3ECx
CEey6sYw/4e0K+ttHGe2v0iA9uVVkpcsnY7jOOn0izC9aaNEUaLWX3+PMvNNbFrXhDPADDBAMCoX
WSwWaznnHtSeiLMabZ2kgePduc5bk33iboVIDI7Mg+YoGQjxUE2Mss5ZBTtDxdVqv9Holsd34wSy
4vredt64ulVUMMmtLrvA+fIUYvsTsUJolBElc6IYYhuQIU6wcJRch0Af/R7UMvoaNPUSD7FgiXhK
IHKdn6+4QQQbyS0v15D0yXc6CeEjon6TTYF0zmzhyXIiRTAS7lZpE2GMfoeSzkyUad40/V+1V4Vp
BmRHGZ79okmifAywBRR4z8hWOseuGc0wlVvqfzT1oNGHnkoiB5kIYZ9K0B8Si0IEBRNg+jMrVurw
8xOmcKSFsDPoNmwK4uBg4cmx1crvZvbigYin6n5Z5SvJbstI4pRkOgmbNIxul1U0IzuVOquq+qtp
wOzaS+xtUQjmldEHOFf7xASDonXdGLkDvCsmz6JNh3Rj6XxGkSMZgiIFAX8xbyd4VxKUYHfHILYa
XN6cJTXwVMXrQp9hPMW4rgSDlotmj3w3JE+k9Kt831/fk4McPZITALlAbeAMUYP3o860os13YJ5r
0xudbWn3NRpk3UXzYogeByj0SIYgTTpDx5xeEgpGLdBL0+U7MKyxbluoT59YqaPvC1dd7lWAyGzn
7w+vXfKm0N8ul9wPi5txJEKIskC32lt9NuZ4rYZZ+1CkoW5s/5sWQiBlN5wTWvT5bmpWsaf5Rg4s
bpkvXtAD1R80WwD8FremWC427BE0g5rHdqXbrLVRDSv3joFG8WpVAEiMTAuQmjBWKN5soGa148hq
2E7joBLbmuxmTCQHcOFSQYD2Xo0BgqklVpo6Jao0DbQ8MN0uBI10zsmqTkHJt7msyqIcgDGgSwh9
3GcwqYnSs4GWY70zwWPDR893U1CHARBfiiu7tDUYcJmhWhw0SeuCv0epvciiVq13rMzDKvsrBWka
L3XJ1iwFOu6xGMHns6EEUx/voZAGVqYsQzsm4PWULoiNVT622yJxfeBHYS7p9fJKyvQTXOZYK/00
KlO9I4hwevuhMME2KEvELwqZ4e9mcF687oXMgcOs2KYTtqvuhtsu7TfTcIjqq8u1AEfHxaLPM4Iz
udapPzM5rzBYxusdfQE1iO/sInSDXl6sBZfpIlOGojbOKMILwd+glcjwBgfm3efjjWeRcDSYJL6Q
iRD8DaIlowXJZb3TCv0nEDB/6ejxu6zFwm6gEOyh+wJXmH4GtD2legta4oTtxoxs66Z40Ee2Nl1Z
uug9HS1cMCdyBNMiREdXI15UO0IA/4xRmV915zihQQvjPndS7Qb9S3qAbjlnNVp9BN5Fx/3CTee3
0anWjsWqta2SvjtM4H8HFnAZ+y4zs1VvO7+VKmt9wxutsFar7s6cCnJTm/HvDOSkAaa/n23GzKAx
sjJoBheE7B18qmPuJ8B+bxTmeNvKU6JnEMnrX9w4IS+mhpFKGzyafm+B0DAadQx4tgwU82Ax9bVa
BU2j1npBCfL5bWKX9ZolZR80sWtux4JN67KzQHc9qDGISSsjRJGB+p2XJs8UdLM3U6GrQdJr5otn
Er7CfKXzjH7HBo8atX3tWNkGkW234O6uPfzVU78mSsXuXK0C37Grxa8eeJZD0xz73Ddbo8N4yPyf
cWaSFU1XCb11XZ7fOvD7fp147deamuVtTljrF5xU/uBkSHINurJpVatZGbXSgpMSJJAxYV6otaa7
umxjCw4aJxDcaPNpQWJceEVpjA+0YgndOfQN+InNNPgMryZZqCwTI3jnoUrtKi9iOt/O4MpN8i8J
xnXo+rIy73k00ZLxjEGshE5FHBjh3I9JHCuwEhDZmZOzjcy8Dxg6GYKSlZlvGYOymUDqF+qsRBNw
B8Ztd8aTG1Jbu+X2DEbOMblo8Da9x2DtFLSgOrgbbJ6vpo4ZT7wwsmCoDDNIRxX9jkZbh3rMSUDd
ZjgM3PI2ZdqDepgx7CSr/qp4+rtry2zTg5J4pahuEcbMBdWoZ7FQtSY1qEZUg1Elcn1S6CWmM1El
0vR+Z0Z89Euwx/hN0SWSp/O8CmerhDAGTsUEyLTYiU/b0XWzXi3BpPk9a29Mja1adm8mdI0pIEkY
/h5JXBImbInrFaru1QaIFMfvjYIx3QqUHC/lMBv8gXpfVYuuG/NPpzrrlH7LYolJLBkeIoJ/dRXc
NMBvTaJGEN+jx8wAQ/gtAT9qL7kMFqUYqFmBPxFo4mIzTU9oxEgPcruJYAgt0KpN3vqWDPln6T5w
MCOMEh/gVFzxVrPB9asPrVXummKlo5OBrWkjuZsXbjU0EHyIEJZrmqgLhnm73CXOIe/ePEfy/aWF
cmFx4B00wd4p3v1JXjUo9DV0Z6VfzWFjBNOwqTMJa8SSfaPwim4tNPvgFSv4NC8hsYqUP/hP3a/d
dBfpMVzNC4mfh04G/zGvh2jdeACiawfXIqY5Bes2W90ozRyktM6co6ZxOKjPcX/bjD8p3xbWd4l/
m3/5mThbRa0Y4DB4hAji2JTmEwZwyx2JeOfbfaWjnlBa9Ra/rQLCAuYYEqtFBqwsE4AquU0I+sd+
U/SD7UeKQraYndf8JFPStdsXCZi+W7LOLZcAqVUjgZJUSF/1jl09McbHg2ZPMdjaPeehsVj5pDbs
2cqAv202/Ic1kva5IKnzXNp2FiIsHm4GDanS1GpKALRTl4Zt7PU/6zTjQamyaDPaUYPu9I76dTWV
z4XeN7K38rl9zW9xRHzIaqIVWqQ/4X3jOqMxJrt8Ciy2KcCi3fql8SrZh7NtOJUinJKhT5xerw1I
cQOr2EZeePn75wf99PtChNyADw0IQJi6a6ab7jErbob+6mv/RIIrNFi0VAckYw8NevXWnVBk8bv+
dxV9u1qPOaSwHCAY4jIWH7KM5+AUG+J4x6nPhgCdsQOX3GXnDgtQEAYGE0yc9nkMAlt1lKcfO56a
VdIqgOaMfM/5xVQZ4tOCSaHgjlIxPm9AivDiU81IzXXNiB6H3gjH/M7L9k6/LVrZm+XclUCTIzlC
FK4ZituVhRk9EuU7HjCB4u10DzzXHgA92HedShbu3Emeiptt8GjhdDcedC+GONX4VmSPUbIZi7fc
vM+MURICnFszRi/x4HPRUgjMEHFKJWKsmMY8Uh8te4sZK6d8kOJzn1vBLAIX4zwtfn6t2HFi0N4o
tcdSD8BHsOLJlUSW2PwTCWJb1+SSrCneJaRvnh30sot3aZHwHMZEFQbLz4fqNV6DbLocMPAORNE2
t56qYtwqtNtcPpHnu+5imNfE1iOGQM5SuBqrzFInkGZqj9Qut1HBN0pd/dIitgId/FfWtOvL4ha1
AvUJGqHQn302NzJVw1gA6UJ7LJTu1koj3y1VX1V/XpZyfnLm3nX0qwKYDZAEInUD0H+AxJrY6mOd
DHcZ658apya4A6effYQc9jTt3UQWyJwv5Dx2/fE2F46PHZfZ5JV4M7Psd4lLUie+qrGg6m8ST5Z1
PNcPspy5/rNI1xw7jaayLKp2Oprz7XHHlFcDjZLEMG4y716TwemdH6YZbBaI2zDHGRF2Vv3IM1Se
OaVYcLrLamRrtfQh42x1eceWRaDTHdi2DtKcwuoVE7Ht2MmrHaCEOozMZsqal1IOhEUpYEwGpg1C
TlBUnCqS1SlNMbRJd/VNFt9jqT6hxNHnxaunSeJqSBV83vrr3it/XP76+bWDXXgPxDEBOSf+T398
kmpKq7ZNtYsbbqEETQufcTAg0Ui5Rx0/vCxtyZwBRgMHDfJxxMzChphI06QKKON2Mc1Q1dzmdexz
FZm5LFBweX9GGNDj0Ru5AIJvpqXRkJpUu5LdEHKwkECPPcAosNpvXClc1RzKiDEzfMO/0mYrOTJn
BQGIq9iQ1oMNMokmP1bASfHmsl1s71nxFquN3xV/XVZx6cii+2rO4c+bJ955WtI3Le/xLjDLxzbr
buq28CNTCfiwTYdNYcue2fP+nCn5kcYR31VjpDuTNoLRvUHEroz3A8IV1IsvKyURIt6BPK55q4Bw
b5c06p0ZZze9on1h0SQb3H5HqBG1QciIiMFAH/UZwliVx0WsEafcRVoSh26RJptqTEGfldqjAjK3
sX/QcuquWKu+ZV1eBGZk78DiTcLe6FxfK0vlBuAxSViU7h7VwTw02jgLlWLid13cHhxCZX08Iioa
AgSkUo5+83yej8xM04vG0kC7vUMfxKZslVePJ3cR0149PLZqowsA7ed75rAF2sp9FtGgnWTZ+yV/
d/wTBH83elHepBmWTZ3eFOXWiGJJJCcTIHg8q0PeNJl1bF8sx2e55PNL9nWcqzFOlxADZAWvkODd
UVaG1vSlKp5ayLlsxIs6HCWE5r8f7VOduRjFUCEkK4LRDhLZqIRMifnvR99PaUUbMithukE2hWMR
6Nl164TCDOgIUPL9B0DsvaftSARqJ8UQAcYQcJqrTLkrnaDst5dXSbh9zkQI+VoVbUmqCm6dffyC
7pqJ+i2e0TLOemErzoQI+z1NvPSapB72rRP2Ge6d7PdlLWQChL1OtaTpnBmSzhy+Kz9I+ecTn595
q1ERBqyJWERNYKxuQwGsp5Q+aRs/i2TpjEUFjiQICugmiitNCQlpFeg3Rr76jAIz1C+6F2bc/1Nb
LUbdLKek6ffVxAI1xfzI+rIAIaz4e4fRtvSPAEdIZDCXdK4ZAaDSdR4ICQYQ0MVTESqDT13Je1ZM
NL/LspHx0dHGjaeAGDDRAQH5xMd2T+q9Zq3i7sbIDl616fR77hjozdrEKQsta9Wj3Jg5L5c1FS78
WfqMQYq7Cpc9XnGCplVslLTWU7bXCdx8x4Ae0gawvCFJ/CoGcLds7xaWFg008AFzN+d55tEeM44/
eNVeK6jfRFsMiyoAIKtZ4ue2IXGa868/upDftTsWJjh+5uIuKQy32puA1qblbdeulWYXk195cnBy
w7cHQ+LjltbzWKKwngQoo22SRtU+Ksm3BiEouknXvBlvDdP2mTL6+tTvL2/hwmEDhDuwj2wHYyjI
UZ+ehrTxmDeoWrVH18D4i0q+vuBRT74unDWjU/SydfD17isZXkbnRss3Xnm4rILYzvz3Rh3pILjU
pvdKszYgZRy3fQ50wfS1idOw9f7UoDH2PF8ZNlFz25hEYiGyxRM8lVUPbmEPEFy1QQu0/SvHj84U
E65VpWmQRWL4Pni/eOHHMrKV+f8XLRwZHgzxqxhpM8QHUJQUHQexFd1b7lvK7nX3ts5/XN6cpSWa
4QwBgY1GGJSkTu2L8M5JjYRUe3KvTCGq0P/t84L5qk5mgDK3qPbq6Hfdtw5omZ8QYCE9BV4VEMDb
s4UfhR1tr2qmohh0P5oPXvMY1bZEwJJLcz30g8J9AmFUrKKVY2N0GGWr9ynQ5oY0W3NM/eRW5ceN
u9Kr/rpa1LtJzXRfHlIr4EwT0wOghyg5T0CV3rlPCo2CgpKwVfdX9jrOYtCDMrcgvndIi5ZFUoCa
VCiJ7NM/MR64P9GwfnlfFlwl0jW4CN5L+Ge9XAC5nxQ+EbYnWY75AcW8pX2+ytp23XtaWFccBddG
InPBlk9kCsc9x4SaF7kFwwP6NwpLYRJ/gh3gRIJw4AvNiUq9h1bViLRhsc5d2cDhgrmdSBDsuehd
2mYMOuR14yfpuu18td6As9uxXy/v0IJzQQEOfXbv71ldnOpvXMUZ+ihme2vYuxxPZr+VwcqKjWnv
ZnYkQ2xNRAsa6zMTF2bd3PAmCSzlQLzW9+xHM/paoIrEAEQlu6UXzWDGDXGh3TzBcOoSVNrZ+eTo
iAvcMHI3Bg8vL5zk++IsScp1OLQa3yfuF9MIm+H35e8vXMoW0uH/+/2e4DOTLq01OzarfcJnjhjd
DfP8Hov136Top6sUJx3t49SAlCJokhtTDyOONiJJD4JsrYSrP9cVRloXunQdBxAYvY+qbHtZEZmI
+e9HNwAIlNjfy1UlqwYMTVxyhcm2QzjzqWI3JjWwUFMD6paVwm5jxZ9kp1GmhXDuoyjiKlMhxYk3
BQn0KvxvqzT7naNVammrq2U8h0J4evpeC/iWATfZy2Upi97ryHSFkLxuqskGAGG1z1nQqfe68pSq
6yx7RN/cZUEi4sDfnuVIknDIKYYzDaPAIfRA0JLG6GaaCPFdjaOJOzVXuRtVqynXN6iT3rhK6+te
80pSdcsUet93sR50ifN2+TddNhSMdZ8ucUa1KMpKLDEtVkkZ8OY+f+MyKHgxpScoDpCPUykTK1KV
5DhRUYuhQAQ/xI+quA2RZev9pCKTj3DvKcdmr9JkqtHb7A5+i94uP3ZjWSf1stWCeei9aQssLac/
Rktsj/UM772oXud0rcgojpfez/CFHwIEg/KqSpsQw1f7zKifnJyvUlPZuCnyfI22MvVsq5jeugMA
dQ8t9cRbg0ZgUzN195mt/fgZgrVNaj6B0An3GG3vHWAlFJWBnpEJD2hZJnD5BP0rSaSsBn5qb1s1
JE3my5TcUfWxTLY0vuOyyv7i9f+xsuLD0nOium07rGynhznDjDumWSWec/n6P5Ih3DF5lPdlBOSH
PaMjWMgONn1gxUOqfjGr+1rd9PGPMRlXl7dqMfA8kincOBq3AToTwyRRE3i2vN5XkzxQ2vimyelK
c+3nXpfhA8qWUriBYt3lFXJKCDi8e6N5KFzkAz51W3+YhXAJOZzZej2LUAxtpdXtzrLjm5E267p3
1pcX8P/xMB+yhKtoikcQpDELkUHywPVfhXlwnJc+qn2V575X/ez0gzd+J9YGsD+SCH7ZhX6IFvyJ
08Qd6QwYZaNtGr5WvUMZrfIrGwD+dqGAdgIQAWp9iBJPvZZCDHR68Qn75TRBusOjJJDctrM/EB7u
6PT7kCDo4UaWnhUxbierBjLp1qSBVT3nCtq+V7F2NzaS2eNFN3wkTvCSRld7re30uHZtH+DuSPRd
NgnZ9wX3V5E8Rq80Fozlm1cuu0QkiyWmIEC5lqujhsVKtBB5tPoxjX9HKRCH7+PgM/xuxzsjIsYQ
J+00Y1bF0hN/ILGfSK6KRWfwsReG4PMY0czGxiDBXiHrNt5b6tehu/lP23E2fEu6IclaLBhF9e6p
ywbJdi+rgJYcGzMxQPIXXGilF9kweggxjHobdZ3fuptYOkeybFMfQua/HwWk1kA9g/A5rK63Y/bY
W9vPLNLH9wWP2WlF05YU3x+ttZXeFJrkclt0VYAp/N8iCU6k6XOKsACLpDW7XLl1kjc93jiFDCNM
theCJ3E8lCfcfF4m9PNYm9JGGCfZ7sWQA+2Qc/cVegltwWIjlO56tCGwvTuslP5PXm7QTxvozneK
l8LlTVletA9RgmV14GNKews5hzjbjuYr7761FIUCR/LqXF60DzGCbZUOWh2cAkFUE3+zaaDYd3m+
vqyJbNEE89IxQJGXNsKMnt8zdwVCb99MbqPGDWzvUx7lQxvB0kaGXmb1PVHj+QRNccA96j+zLzNq
DpAwMdXrCVZW9JUy4EUFB8/yMDbu3fILZV/sVtIDv3TmAawLHEnwimmYUD4984MD4KEWEHB7IG22
w0aV7ftiwHksQDBlx5s8kkW4CNv6Pi9+tBQo9a2fdk/c2VnNTwcoNLSTKLVk08cyBZtmGEMbUrer
9ra1Lks/yte6syrq1+vt7ViKYNIoLCW51kIzXXll4yYrwOS8TrXwWqjN9+DoWJBg2AW3s7ohDRIF
XrQveH/LWL0mgK30gVQmiWqXYvVjWYJlO05rFZRDKYy7IUqP8ttpWOlD2KuPrn64vICybRJMXBti
UKh10EvTgccL2uLtNHzJB0n73ZLnOdZIiMTKVm2MkcDCG+I7VWiMyNt+4uJBX7E3t65jtEdMb2po
JvdyFzdCa9v3VlU9aRimSBFZAmz0E5yRoNT6V5aY6qRtFA+Yt0D+9ibequAxzvxRUvBY9gkfIgSf
oJTjpBctsiZusdH4AyYiL++77PuCS2jjlExjNmdlSOKr7K+mvrIB6Z8T86GB4ACmgQ9tlkCCszcm
X3v7b79fOPgt+kjRbIF4sqAbu1mVn7mSj7dYOO9tAcImO57NCdA07YudP9bVj1Q23bd8Lj7WSDjp
VmK3GRDdq31MH4v8RU2flG713xZKOODp6DjoZsPRG8Z1bASyQvxixvF4oYSjbalR3nkRtrnN85Bl
aRjnLwmQAcvqDsiK5lCsQTbsu84PE1Pq+pfE+20Y6+LaVrEzaxPeYrTBqJET40i2aOLg8Vqt95fX
cdlR/m+rgPFzeknHVdUa8fyA0TWAcoFdaz0kX7Xs5bKUy8cSLNWnUiKEZxMtIMXAS8/YGqMkBJR9
Xzj2mp32pK7wRtJZ0HQ3RMaPumjQhjEPRwCzAoCwp78fyEi2S6oaz7yiA8Wt4QNs6kdUyaAdFtU4
EiOoQVNNH20Dt1ZTP9bpa2TJOpFlAgTnlY56xhKs1L6vcFfx3zb99omNPtJg/gFH77zJ5T3vBmhQ
DGAI81tZD8aiuQIuBPOHqJaf4a51Wob+qxExhFYEWe0Te6MpK9LvLmshkzL//UgLXXGRXm/mixBk
5IO26q03ipCfOLLipUyQ4MW8rky7JMJyxfHgN/GzWT53pumP/ctlhRb3HeED2BvhlgwRjnPsee5M
Gdz+pACV2YT9omPrsojFI/KvCPRnnK4ZzVWSRhN8vuohteNP0Wstqw9c1gJvilMRhdNFBJ2KCCB/
gvKQ/76sgOzrwuGLHLTpg5Gg2vP4Cd15ucTRyj4vHL1aqU2ml9gCxdmUxlaa6lo0paP1n+Uf2WzE
Db1OHdhsaW/cNX3bGbJilGyH578fSYirrmD2XAm3SDBmDyggU9lttLxIGMcBDioaCsXkILiW0LVk
QQkUwwGcIOUAXb7WcQBmQkmA9okYzAwBaEEA2bcfi8xn6YAB5rvUfugTba2lQAxMu1CjTw7/MVm3
eXRfNYaPoR20W37mtBz9DuFeN3rOSNNV+B3R48jXdvMNLSbX27OLyYJ57g0cneJpKbOIl1bXF+gt
0rYeKUOzkZyYJYM4liCcGBpNBUAlumI/GX9i+gCQKEOVdcicyZiHBdFrDkIKjDegLe7U6CwS6X03
NvSQAyN1m9DYvkO2x7mpRtsLLi+YNsd0J3n8d1nz1PaMc3jWfTnkjqoSOtFDgSG3LCuBQRKURRO2
xbZt7lti+ADzCxrAxlCeP5Hxa0qqrZaW92Ze+ZGjB02aoyFelWzkfAmIPwvMSujdAdg9eM2FJahJ
C9SlqmOHuHF8wwYkTPYMzuiNlv3mruRFe+ZFsATHsgQvQrraZU4xsIPrvibAlSQGDZJM91PphM3S
xh5Lmv9+5E1G1c4ZQzn5AKCx1ZhkmP4ugNcji3gWFw/ACDP5BpoeRaZzuPTCailjB7X8rYLXodC+
pjHIMCYlLIGVcNmCztwXVs9zZjMFbwqYa4QLijlRlurGWB1ym75YPL3r8kRipDIRwpkDsLxtKij+
HCJOf+SKu22jSJKnWRABfhyAvuFfA/CCws6YY8cspSirA8+BDvPqljLawwUjOxEw//1o61Fw0DUl
o9VBz4Dk1N/Ca6yH3ltZsjv3vLiJIdFjVYT4KkbRIc0x5HnIp6+WltxrHgcpBSK5ugknipFMbZ1x
Hhok2bRe5uf1taW6mUpJnfkXQP15juwNhlGno0lPD8ZUAjDfz1tV8vJZsO+5x36mRUDLKkBoT9fS
KSrNGuukOgwDgDIzffAjwP90ioK2hcaKfNrkEokL5oHZXDTaIieF5hIR38JVAIKVRZBYKjpu6B+D
LPpeEmCrOvByXB3wKeJkrtMZFuiHLHpo+fcxYavOsyQltQUDxNg0RrWBQw9+D3HReN5xGkUmPVh4
7qo7P9TSl8ueYL6/BZ8NCZ6GkXP8g5vrdFuIZXb5QFV6SC2MBrLet9OfpdXccTIEWm8HmrsaRsnb
a1mrD5mCa8gHbhDThsx8SANuPnH1OdXKwJIxzi3KAeEpen2xdOj5PdWt6KrW7XgLo0a3VT9M9SrO
0I3XV04XgBpGlrJauCg8F/3YaJDW0R4vQm0nTUsIG0l+mHqGcgtZ9WiCYqoM8XLJ6hBz4qwCdFBF
IfRUK6XNS8WLPBA2WzdjSGV8LLLPC5ujx8nUAk4nO1SkLr/WllndAh7o+rV67/MGAMU8PwCQplMl
6rHQFQwYJAfeJ2slKVe2bq5qrZNcQueBko3wCLQ7IOsGrqZ4QmtjoMBWHPgBI2dhZmzH/LuT3FrW
neqtS/Lj8lE6Xzk4Awv9sRhvQgO7iAUA7vp2smNEgOMYBy3avFOJNucu1EasBxIw8CeigV3sju8c
2rb9pFToczHXVv9CyX1mFr4xfXeuJOOcGXJORAlHZ+hTUHFUTnUobB/j5oDcu3qtNLRCAlEJbd76
WS0/NkhuNGjAPWRF1PvzzLnf1KVkvc7PP6wGzMhwzS4CBJGSE2aVjVzl7YEnoVqt7Xo7xAEI/K5W
BZMRc9QLsh9ENcILqUE3owYku+QQRb3+UA9lsbLAfScZ2Ts3LlA7zf3XCHYApys24Fl4hE11xKJn
DJZboYdmq8YMr1XkVIRwJl0VCLRa0oLcNXkqhn2z/W+fFxxLpOQj4zE+X71bLcmvHqvC+xETKsAU
Rv8UKsZiOFhaRTdw5j5rbbXqHuPmSmpOHIpTAcKhsI2s7eq4dp+bofQnjozbtTVbQYAQBdYGkODw
2nCfB9qE6NbxiZ9PvY+UtGSrz6+qOZ7AY0PTPMB/iQMQad6rY1m5xaEc78YyyX1jRMJbv95oT8UI
FjUOPcjfDac46BuWDKGpWhI9zk8F2uQwKoQMK16cSJWcXiPGqKtT3Xv5AQPHvrvtrgV4n/kSZlh3
pCJxxBHpiVtuRVFutEp+sMhXDIpl2ve03V8+F+deChfGO9En4IyALSosUtlotMgBWY694Bi5DagZ
8GRVeTLEgIW1OpEjnL9Mi8joxZATWZ5f/ZVmVzIsz2t1IkDYDDd3mqoZIaAa8FAezEBLry3KekCt
QtIDzU2OMfPdnW53HjNj1Dq7fzaqFd7KoTtpq8ubcXYwIAFUKTCX+cYAqP+phML1KPiN+uHZbEMe
h7Gz6uvNZRFn+3AqQjx7eGplpZ1BhIbK3FcvlzyKz8xJ+LxgThmPnNjt8flIu23/RBmmD6pbevXc
xiwFLhbcjYCLOQONJlZe2NkIKemtohLweciG5pbUmN+hKG3CU4Gv73QjgM7YNKkxdc/jrrNvuugQ
ja+tjO3lfAQYVwVcFGZZ5zHTs5msEuIj2+11gB6w1dhbd0XHAjPnj1PLV7bZB4oSrc3R/EMxHqYq
shv3PMv7Lt9CwkyFjzkbVCjZFGcuK/T9AJKzytJCA7Cr4KVEDS/ozdsq+dKN9ymPA23cRBYunHRr
86dW5qfPF3teBqw2SEY8zKcJi02AaazSrNP3Do0DPnZhk5DQwYxfOVwbBMwKa3hxgmcWyy32iDLM
QagJG/W99ap2W9W6No0hfH4+e0cJmwlg1D2p8HmjH1Zo5U84k5zeZZOBvRggLUW+V+xJs5jSuC6z
oEGPF15PfYrR8ShdmR7mIVboFa7sddk7INGQdaGf+yas3ZHk+bFzpFw09aAAnkx936i39fSlj+/c
dHetb4IIPJShnu5pSBGeisCAJ2tpouv7FDhPTpBP4eXvLxjaDM8ODFjogUey4F4BlAI6IMTsqGqs
ONuSu4ZtHVnmcWGdcBchuQkVQHlkC0qYkWIkKaBm90rd36RKd58awxcGOPPLupxlTsBUM892A8IY
+SUwCJ6uVV4nKtfU2kSX2Ftr3ljGH44RnMj72uhrwtCRpMqGl89vjplrAMjjKo4p4KgFxRgHVK1X
GtaepklQ67uBXX13YFtAmTlnFfBqNgQLm2qnHliU2PsGYKfd5NPvYFKAX3q+vHILesDfAocUHg9o
6iKVtWVMjkOJYu07DyjagSHRQvZ5QYtc9xiytvh8o+4spF/ySVJ7WBIANoa5Yd/CYokFq5p5aa1G
kbW3a+r/cnJZKWDBgOeUn2p66lxNEfc596KuLlti7/PhUKcRMCK0UIouvaAE0P5gwib4keedODVf
r5hQqKKDvVfRSu/RgMS/rt5lkIvg7Y1a70zTPv+AI3c16mWqDT1z9iaIlZPQJBJPvKAAkiBYfZB2
zjgLwvkrdRWYvMjl7QsM46CuuMpW1yoAdD8MC8GJQAh241QBu/UYGTzL2xtR2JQBI1dfViffPwsE
I1xUBPmEvard8d9EBvB/7msNoG0j8znf6ODSFNa/9EDczG0t2vdF6jNvevCG5sHpvjumJJdzbq6n
ggRLMms36WwdgrJ4RW+VYZVJBCxpMsNs6jqoZxEqCQIG3Um6mAGT3PQA+5+92eYh7nytkdFgnVsU
clGQgScGADUA+ny64RwD21pmVvHzZAZldJeYkpfe8vdRctPB7gOYV0EPUg06A9Rh/IzMYN5tMxkQ
2dL3EVUhi4M8BQ62YLBuj0WiRho/K335ZPHhNteorMYrkSEabQlcnrjpIWPEDG+vrj1HZrfnEtCa
jve864Bmdg6LT3fBKzJPKQG9uechmq+5zFpn739S8ECW4Pjzs7EduSVDT8sESRF3P+arXh8Co1AD
o33ghhNEhhbE1z/3IA/RCEBiEe+exdY8TivW6am3j0t3bXNvLXkTz8txps/R9wV9bG8iTVlF0Gfy
DRZG7Rf1+vvuVAXhXAC9vjC0HCJ0e61wv5JhMc7/v6iCh/M9g58BVlW8T6NpaOLJyZW9Pg0BHRF3
0q0bb/vowYviqyNc5ImOZAlZkCHNST2MkOU2T0gLe6UMkHPBfNHCoqOOj8cj6o7C+ztyOserFCva
uy9ZF2PMV0ZevCTg/bWGXk7EB2JNUI3NDuDOPNo3t9T0VpMhw7tfOCHmsYD5BxydkBpdFU0dNdFe
y/JN3DqgQF1bRVjroa3zbWS468v37IIFn8gTDrytDITYIJDdE0v9leTtNk2K7UjI78tiltZtRobW
UGmfMe+Eg9IOrKzTAmqBExKIH7Ykd7v4eaCazhy7KDaJHIpZYaZoFqiifdK8lRj4L6+u++Gtge4i
oD2pwB0+q9T2qdYw2y2jfd2hU2rN9KujWhPvWeAaz+wc56mv1GzH1m48a2/UYacF5EpE3L/fSgaq
cKBlxP0n5jk7isaDuLLNPYnLh9wk97rRgrvZu7bqPz/JjsSIBzypad/ieQhsn1D9qbpXxyKnnxeS
nJaVAMMHD9x9CRhIloI+BEzEsYWLSgZauHQsQNZrwluBdBDjaafHkAOhKqNZZmEocfqh5t4X8E19
4dmVYP1/b8vMBgCWHCQ0xKplV/HWYX1u77WOBw1d98T5P9KubDduXIl+kQDtEl+lXr21LTvjJC9C
lolEaqNI7V9/jzzAvW620ELPBQYBBp2wRLJI1nLq1Ob6wVucCEGEa87MzEiq84mAK4NyUDpBsaZp
U/Ma/KXbce0SWTp+IHj8rxDljbL1Irf7DkJARB9I/6WgtybgZr36JEDxKjkr/SxJIKAdC5RTsOBf
GApnAhTrTZcVqjfmZQJ72YY8euR2f2ZuW2bickJ6GlFbRaH0Kmd2GnvWq1VNx55q24mveN4LO30m
Qdlp0+7aeGbJf42191FuRX64XZVwuaKNNcobkORTYy6wKripN9R9TeLhqHlxWA01mpOtPEgLuuQg
PIEqCgAZ0XRZ0SVTUnDu6bH7ytMH+2SvVWYuDY8IqIfsG3JKCLmen4fClfHQmaX72rO//JN2Y8Od
+UAjqoJ+pajBA3pYNUDSyqjKvoUeIVxsfafjz+uned5DxVjzDFgdZMYLoXmocgEmFinyiWvaq/vd
RZNdI3dD7oxhRdby6pdVs0CJmQaea1yA6CiiuhqV4eXT5LTaq06nrd5vy/Jer59ACU+NLPQsNIVD
T7obW2HPqwf4JTCYIAn00NNe2ZzJFLpWZxN57ZP32nW2NueHPLnZETwXotiIiaVPLJmFlM6p2uU3
Y2PnOSCFBXinB35dVX9HS9fSCQy/r17WPtqteMxSfSu74hEksuHN2oA4uINAhouoMZrLn+syExpx
+JTHr6QGb3yg/T16e7oGw1zwDz4aCMP4Ab7CUeOFWS+yibYxeZ1Qle+Rn64bxfnR+osZa9RACxfY
fGZwgtA9xPJV4ijdpY3ACwbvoBv3As6aIVAsJ8399VW7vAFAu4xuGMCI2YD2e8pNbMkhFXY8Nm+p
K4Oo18WKkbI0vm24iH8D1IlqXOUpGTTHmaquaN5K63exd/iv2z/fQVscvCEuQbJUeQpb9NsaBnR1
fiPDs5+GRvV/jq98fsynyhIS4yd+6H3hf9369ehnB2Nn9jZx0G3lkerJNExDTJIvo34Uzk7ebCd4
gOcgpIoHFnBXde1JEQM35VHx1h08t9gSscYkdbm5Hz4AXAEb3TIu8X8mOs4bdlG/AcdP0q0e3xyW
PB9fMaAbNGWNbSevQQyUPRYBLesVAZeHDCsP2gbEBBFCN9UcoJ8ZyeSXDX+rCP/RtGNIurkiwf5+
fZ8vHyq8GvMtCDQmbnX1oUpRP6CXXS7fZI9eXVY4AmkcA5WAxrab65Iud+TjfZqbNgHJhqT4+SVI
hEh7hzc4zt2+Jmg9s3LJro2vXBdUdhq1GoxvoWeiF9Df/9/nKwdicPzWy3vZvGlINDvfR2cN7Lnw
/YBForkkHnKAF9XSGLeXvI59vXkrwIgujka/ljBZEgALAeVDHydCDSBVZWfTaZT5Gyu+Ntuy+3bz
AqHVBrIx8L+xwZay/pPrj27BOXtr/Y1EG4mV12DhPJwNr6w/TTSYWRWG3+TO9/pYtv/n5yvmbF5I
K9Z6jG+CbuYH99Pd9eVZ+n6HwGSam28DAqlcGONomNOkZewtT7f2uDfi7WCuBDkvQ1JAxhlAWM4Y
XjiryovQksJP0OaaARj35tMqbEQaNgwEzj7abAOM16+V7y5oFNCpAHPjltIvobZ2V+Vi8lP2pvd6
UKZH0b1dX7RLAQSUNkhPwx9CBlTFpvYyRg2s5qCMNnuJA7u52RM7H34W/ymGN9KMIZqE4Sc27Jxh
DCqjCajurmz92iyUk4ETLytEL8q3OqjYZlqjNJ41/9zXOJ+FcjImEDXCW8LwuT0Gjv2Xth3br0AU
32wuIVSLND4cMpj8SLieLxYAhiDKoPnwJioeeDkNxMpTtLBMcyIRhaIIO16Cmarc9ZwW7Yjf3NBu
X3Lz9WZdQrkE8qxoqgy3RXXspTZZflfo/ZtBH6qChGlS3r7Ps8cCWAiaAV/ilJAyEeMoyfhG6V2y
T2/sDgen68Pr+u/wikGZsiFJkw7Dm+57W7y52+vrc3lBwQ4DjQcqQRy4OOrzIPhYa45b6W9g5dfu
Kt0oAsTT0Fu8acQqgam618gUz31cAdR1cBkCqHGuTHYO566oremtNo7PuXG4PhX1RHyMDvPOsRGs
BcbZOh/dNcZ+Yrye3vxi9E9g5OeRoeVy79Z6pwV5Ftc32h4waZC4ApvLnMQHNkg5G63vTagGoX2U
fkUTsaReidZezud8eOXtSIHPZ+g92EfWSALafDVtlDXv0rUM0+WmnItRli3TU2EkDsR0dsj9YCIr
GrY2/vz7p+sWDkdCJMX4JTrQ1uO9zFe8ClWFsQ0m1BfXE64ouNmKVhkxXPhu6LvIqN8MskHL2/TW
zJgiQg23JFaqZQIx1MgwA1GHa2y0C0s0t8NAUQ+Zj6FqBDJitXVmFV3U6nu/fCBred2l8QGWQGZk
RiMAOnq+Ba0mjKqhaRchjAo+Oha8XD95C+MDBvJRSWjhNBjKDpggbPKtTMhoLl2kqDgufl0XoEY5
sP7IHcFZx8NvA+Wl6GhDO0kdYDQihx+1GLWmQewf8dZl2tt1QYszAeYfAQL0SkWY83ylgD7OcaLj
JqJodJ5sjBXTY234+fdPZyHz/JGMHMP3+bvWf7dvpV74WKdPnz8flc/jo7lh2fcYX9e/GSJi0fXV
WbiRgKFA4Bdh9rlGWrGWNdeR/piVbQR6mO81lzuv1wKt9XZorrBidywc6jNRyrNXWIWFjEXRRrTe
Gd3vPN9WbbIiY206itpWTle57oDpoMNjjLaO+ZbUgUZXXBjVPv/Yk/8tmnp3oP0IFSjHb6NB9AGt
tADcQMHkyJDRP0Z9bOjatJYOCwy9eaNQOnFRPzi6XE5tIljEEy/+bvjD6IFlPrOPaR6P9wOrx7vc
6PM1kocLwDYmOpNhAPn3D8+dspwaZwB5cI9FQmT2yRCjG+M1KT3Qc/RoWOORP32Ttrs4d+sHjqVP
g1JrRhkMvtvvNNGiQWDMphIdWmSxE46XrLwTHxilzyYzPhD2qo6IOUxCAOeV95rkdZGztMiiuuH1
3kNFKg3cxnDveNlb29EEE2zj26BOrIf2UPso+s0NI9mhg8w3ADb1v7t8Qq8tjWuPJVz2gOUkAxS0
qP++fsoWVP/sM5Xb2kDtUVyj7iWSY/rU2uXfGjp9mJ13vC5m4S5C8yjc2mDCQuM3XxHDWDOQ0cQt
Yb54xvbmRltYbA+NauZCXCBkiGpYTrRx3EGYImp2WvxGeHT716MOE4AlFCdcZoBT0yhqW9YiyrvQ
yTdOH94+PjKmsCjwaMLvUa66ou88ve4yGdn0nh3a4l8s/ufhlestZtKpLInhR+fNKd7rlZjAwt7O
nC46ComBhriouxwLqjVU02UkrI3Ptom3EqZcGV/NBNVSK2kaY/w+29hx0K/YEwsn4PPne8pBLRvK
qx6EMZEt5TFv0YSRNOE4eTc7DAasRd2D34mYNNosn7+WrBZjU+mOiErnMFEnmEREHRES9vO6Ln1E
eZSLB5kgNF6HeYc6RTXpVFqxWydGU0b4Giv0G98KjdLNQlLl5i7VKAk5SJ+2OW6u+5SUYuPmQ4e7
Ccy4vwGlF69eOnyz4rH4M42UndBEo3+r6pTujS7xTzXzhp1keFH0ZCjMYBCWt3a5L+wIshlzXf3s
iCJNfb5UvVbYeuKXedS1/dHOR/NQ53TaiNj6en2tlgSh8BLpX6B4LIDRzgXZRVV4hMo8krzsnkdO
unt0H8teJoOvFSksPP/YdYApbcBOL+kdLH/IacG1MsqGQ5sdE/7Q0ZeRr3hxC0dlRnYgXDZXXKCv
6PmEEM1H287CKyNOHwx/l62VDi8t2OfxlZukRj9I168wPqtfTPJYsyc/WzmOa1NQHnarbgeUwEKE
buzHkys217f80l5BSQrcBhA2wGRxVAwMKVozbVxriKgdmPY3ZBZ1c5ukP6ff1+VcTmMufUERF+qr
rDm6eL4TzUQLzwFxTFSxA91mYuU2WRgewC3UuQNBZyGJo2yENGvqS1tO0dD+SQ/i1pIBdL6YTRY8
pABiQ5cUPRo6p8v0hHSRRAcE6728GZz5jwCwBQFnivjMhT3QgbTQdfI+6uVv0/ud3/ygAmaPKBwc
RNhKiJidr74YJ+TltBHBkiQOsz1Y7VcEXB4ECJhNXqDC5u7fipb2XpYAX1oPkZM5QSIiX3+Ni1vr
eLFINsjrABUCjhzvqvJk5CjSYl5NnahBY0/cf81KNPTyTkJXP1DOIDwGshQkhM5XaWrzFMU/hRs5
D1L/y+f5NiPV1jHerx+FC/zIPA84cDgNWLLZwlHkxHbcpDX1IpFGxi/wOGv2Tvzpxt/gAjok1Yrl
vXA0IG0mGoJHfZlz78sUQcwR0toUjKVRVf6LbcFkkLdGIg2PrBqAmBLiV/pQNlFuuMEjqdfKCxcm
gPGR9UAWB8gR1Rrs0HlEpGnTRAA2h+YWnZhWlHe+HM4thDmJBqXyTZS5AyJ7vh9gGfIoapObyE17
QCdPDT3J6t7/ov3Fs2l7ffMXJ/NJlqJjZaGlpI0hS6sQzKKhVt8KBIV2IRIOBBcArXAJVQYbe9Bs
d5RTEzn6Uyutg591weAZoDFZ6wu0NBcEr8GTA5j0XNOorJvIC7gwApGtH427T7z97UsF9wgXF0Eh
FQLl58MncFi1hGVzhCBova0rb7bTAdr5NL6yFZWRAsQVszYqp3uNhbm3ArxeUiuYtyjbgSdwGVjk
3ELzqS7rImb/XY3fZPqbi5+5/r0Y/jjGWsuhC+rFedsBrwduBwYJuHjmG/pT9MnptH4C+2EbkYEE
pb3V2UG+jGCTbPR3Nw9JfizzO/6zrkM+hn28YcUranXhv6Fk8/q+XVQiq5+i6EVVEdKamtVGo8fR
5vup076P9DvTnrJ87vjgNNGUnkz6dl3swhOEAwyqCsBIYVaqxKSgZLdEkaW4hr7K70AjADNwXcDS
foKUEPkNKM2ccDpf4YHrlmaD7C7yvGZb04Mg4thNIjTtQ0HorvK/XZe3OCFnxqWD+GGuQTmXp/s1
zaVBZBQ7zklo8Wbg45fuZvqNebfgXiAaAdqE+WY6F9MPrKxNDvcLTAIa32tr6N7536u3K+o4YZnB
wkSwQzEN7An0BFoSi0gXDzJ1N/343PoPLj81dbO7fcUAkiPunEubIYbnUym5HbeJacKxT2trO9mV
GaRjX6OxpbdGdTpvtjIr0BLORckItcDgVEQ5sVO5dOjbqAdj1NcyG+TWSN+ruLc2Zp2skYIvrOEM
CjOR6ELeH0bD+cRcgCS8AjRekVYDM0nBCn7nm4d0AmXczR4T1g7q8FEpgudQMaRT5qV2N80B02Sb
N03Y+U5wfZMWXg3/I92MNCQ8D5XTQRoxLdLRa6K4ivEwbVKxVuk0a5S6N8CfQQ+g0JctyAnL2VBp
ZR81SbED713gseFJ79ihG8kp86pH16rrQE/0FfVbmhnwe8COfTAWqjPLUQeTdKbfRpk3HL5p7q0c
FTipcKE+OCpNlIOqIFCjH4Q9VUMXZX+0dKevoVkX7ht44mhyDh8KaHxduQhMPRnRm2PqoiG2Aq/9
inbHYTIat2//7EIh8gmc+VyTdK7KYmjizuIITdK/jJ/Tj1t1C6hilOLiFUCd2wXEfK7c9DlSnVHX
Zfew6e4Rh1t51S9X6VyEYpW0lfRjifse5JB9OFX+AX3BH9FHaaXoyZxv93MlngHSCMVgp+E0q1VJ
bT3Yo5VLGuWxrND8a+jACB/boTe1Tx6pjrbxNanlRprJ1hdu8lDH2fgjoaz86aPNwo5kbh8MoB3Z
x631Aywy4AOpSnvTln6yI7m9hrW6fBzBKYrdnPHQyFCp5kdi5r09TgmNKCv2iS1C39iX03js/OHo
wmgHxvH6Vi9kPCARd/zMPjeHERVFars6JyDsZFGW60ZoG1lQmQ/BpuFkw3Teb7086QNTI9aG+S5w
Ron1S9T2AAsk67Z9Q9sV8+Dy9M8UeDN3oI3o78W9prGajbzT06iUxyrk2fH6fBeG96HXoPMAphOG
nDLd0p6ooac5j+r+R45q15/Xh79Ua1xcn4ZXjBuQ3/NUcgyf0TBmJGRuv3HXbpjLRxMJKqTAUaTi
ziWoyg0DveliX3bVq25vqpJvwPC2cdihMVfO6OVanctRHjF7yHihtZDjideeoxnE7+uLtTD+fDYB
GAXHM9wTZR7ELXLEzTL62vxy3Xu4WteHX1gmXF5wpn0Ady8rdVvm9XqHlDtiZf43Vx937FlLxR6v
1s0WJioJEIRA3T80Fi1szu/ipM78kRZtHEntuWx3ybRz2c2nAhRZCCkD3gQIAYpcz0WYlUUGDj/u
NRm2/Ge1BtNZ2Imz4ZXb2C7tujIJhtfqd/8nb1ZiJwuuDC6ZmfvOA8R2Pnznnz/JGmlNVFJGjH0Z
c6Ry9W2d3Vfxnd8/po0V5Ia+bcRP4q6l4C8tPhAMwHwBYgvJiwvKhHQy+6n2sixyQEE98eEd5LpN
kPa+CLLGeiktubmudAsO5ByMRzge/QYXHEjT5LxAO3YWoX1mMMr7iWdhSg5d6mzs4b31d7b2iJ5w
G8u8y0EyXxpfCQGdsLNBcpuOoVl8vf5Bl1s717mgUzoiPijQVPM2WQEmminuMrQx38nkkKyFrS5v
vPPxlUuiBgcr0bM2i5r6JZNlINs6yFa5l9dmoSgQzxySgZciixLqbHn9w1htbrAyD1txE4didBNn
lFk0+qGojoO599bgrouTAIfi7ITCDVEPcWIhflSIMYu638zfEWMlELM4g0/DK4dYwv0lOUjEIkSp
OmCmwQK5xlB1wWMPrt0ZkgF6RqgULBVlH3rHzRNXs7OIjnc94UHj7IruAX969qEssk1Whl77Yk9f
h3iN33LhKIMPaC6Whh2HiNM8/U+RmdIxB0f4PItM8uBkOzoVoQfnTT+h1mfFA1kUNVvVc4AC2TVF
lG12SE/aNTaKb5J402ZBHB+yOODdzTloC/f6/wQp5kJrOnVpcwiyjRefP8rj7WffnS2FmU4ccS1V
p3vR1WaTf5z9Ntv1Kwq3uEyuhe1AoRtCEvPvn3ZE9A1Kwh2RRZoVoi+79mT9QKfGcq3z5JJeIxqF
tIuBpAsybOdiXGrXPLfxeIzDxiMbswtAWHF9oRZn8j8RF1n0yijMznVZlJRb7HZlvvg07OJtvupU
Xxol2PFPkpSHnMVj3KcuYRExgobt8m43ointrR1v52P6WYpyFQgua7/sfBaBxLjvg2otlb44CwRu
EOIA5JN4ypZkut9ruptmUTyFFmLiQ1AWR6daMeAWNx4gPQR+AdpHgdH5xoNbvALiwcGuoNe4m/zl
DUcw/l3f+aU7GXSFM6k/QFUQdS4D/k5rjQ4vI7RUM+iuW0MOL63U5/GVOZQCJaKTIctoIl8cEABT
pBES1GtkRAuuz+QjLKe4uuBSRegakXKQcKrLxYsipp6fVBHLUxl4vf0tT330zzFDnaOCo60OLpB7
mZXuS94ETW0H0mJb6d1aYAjlQ2EqunrjykGUVw3w0tzOfJch1W7GW+Ht/DVbeEEtYAiDgQVhatTZ
qkQvWTa0de0URWTm/InH8a+MNMdioDd7P4BuIFyI2NqM4VCterOQQJUzCTHprx/OGp5mQe/ORp9/
/3R30kkIVKmKIkrN58yL1koi1oZX1NoaAJ4SCORHZHonWzf/cl3XlrYALAEwA2BRzhUE51/fo79b
MjaSRU4LU+NNc95ureKdleizBGUCE8rYTFnPEuxtYW/79+sTWDiWZ8MrxzLrLEqbGvhSUh/ksG26
R9dhG1G5K4dyIZ6DuiCEMpHnABpbjW+LZvKdTDIWuc0DG9JjqfFNj0bnFF2ziggl9/9GHtqhzDgU
CxXKypMsO/TzGCzKorpIAxAb33nZuzk8a+425kezX4seLakZTjq6oqGDDfIeiufLxqxwhikFXJbt
4gCQl+u7tKRmwEHMHawAPbp4ABJD74qhy/HyF3xT+veyfJnM1+syljQBD9gc+5qNCxVQKyW3RQrq
lIh7TcjRpTnu3gASD7NM21yXdDmbmfMTWIW5Ln3GlJ4fms4WBG4MnjMzE3uz/NKaBpqI/Lku5HJH
zoUoCjC6okHbZlgyQIWHufVmV2uR57VpKA5fPMSatAdIyLseMaETIaFb8ZV4x5oQxcBwpSzdMoHN
Z4lDyo9Tda+vUZwvigBICEQNHzyviiVmjMkESh5sh6ftpskIetCNEPNm7xvb8UmIeb7nQ0I48l4Q
0rN3mv4W8Up8e3kS8IvmI4ggmrJOE7OdWh+wTpqZhaKoQZgCQESzZu8tBHDmefxXjloAAD+lRSsG
mK3NV9YGdrYp6/3Q7Pxd74XyHe2ozbUKgAV4z7lIZX8cs5soeBhYREsZsDFF0c+xKx40RFWBkaiM
XQ5y7qy5+To4l6psmDX0U9MPkNrNXIsbPh68PLBvh3wgiIdCZxBgopvkReuyUTRe0lQalrNPgiF+
MtJft18DaF1K4FzOEGo1havZompTquVwzdLAiJ/jdOUyW7pnkHnCIwPECpChyu5McY8AO6uLSON3
MdE2ftnur09hvqnOzVkbdySMJAN0RLidFQmDN5oTGrjnUdtscjsPffbAm7uJ0ZDQ2yczp7kQJ4Yr
juSW4icXBSpJXN4nUWJUWyu99yZ3ZTILy3UmQZkMSaYxbzRIqJ6EteXe7vpaKY/YnClCryWk0LHn
aIdmKU9L0lh6Ku3GOTHD2khjl1ahW7DQWEvXK9fNLAcPPXpngAsAsWgVwJm3NvpnCMM/Of6hMu6r
crfKNrAwlTMRyvPC0cSgyCuI0IzA6kJ3uEvHo/b75vVC7ArxWR3J00uENkNQNutp55/8DPTVB1aH
VRYQvmYezbfvJxX+Z7k+iZm14pOR39TotabnEJODX7MhG8P6O+03Q33i6Hpe1N/8NZCiGp+7kDhv
4CeJualplawa/xTnJJwa8OswY+ugfUFDqiAu7s1xZ8EDNY2fQ7Ft3RVnekk9UDMD/sqZ1/DC+hxq
D+z/Wg44P3Xuh9q9j6l86/2146o+DR+zBMwG3P8WQS5ETeqiWN3OPI37p6yuQjJs41oGWjoEDtCA
bvrDzO5K2wmKta6qi9P7JFZ5G4psYgJkVf7Jq946sWcp+HlWAoJrIqzz/UN3W422U+2fiqT6ZY3Z
z26g26FYw4IuHbLPC6goZlvIyjMSLKA1vFf5oW5JoOt7FJBdP2ZLs4FhAmwP0ASw4xXrxKMml3w0
vROovwNuRh19y/21wuCluQAugktjDkzjPJ8vmS5SgdKS1AORn7UtRxJakxny4oekK7P5CKCoxxnE
hCCMRzR1LnI+l4Rqp7ZkeuKdelk0u4H5XsinqftiFeBpGl0qvno21XaxoY9BM9B+p2dleicypz6O
skiTABNId7GmWXc9aJeOZcJ52Foe23Inze6YyMs7l9Yp6E5sM5xMa/wGWoMhdGuuo3geV0c7SHfH
UNaHLsV6XyZB5TBUp3WT+zfLq/p+cHJ/N1gIj8OtSZ49jzkbCZzsQ5a6XTgSSvas8oYnA8/ocSQs
CQfZ0qdmNJNdqRtVwKWrPTIBIpzbNQHgAmBc8caCaELZJKajWGwAZuXkkFOv/d21D8NaLH1J2T6L
UHQ61WTnFTpENOTRMqK8iSr/NlTXx70zw9VAAoWYB+Dg5wpgM+q7pKbxiQ41gJiMgSiUHq6v1Afc
V9UylBwiW4mkJWoaFVMBzFpyKl0Snzq0vwrQ/zE1DqCTR6kpK9lBE9WdzJ1jRdk+Bk8iH8nR1Zpt
68XveW7fZrb8M2GYkMRFtueSM7gvLb2z0MrjFKdAD5csf4djFl6f8NK+IVj9kdaGparSCyFOVSd2
acYnzdFEUPF6V7f2EEyasSJothzUhf18fBXLwp6ENqEdsXeq+y+22NvyQSD+0so7Pr30xe76rBZv
JYQVZhjVzDI0z/rTQ1xlQ+9asnFPHasCWhyK6gcOWdAb0XU5s1ZfTGomMbKRqkKuStEWcFwKxqTt
niYHDdKN76S4kXzrQwfmKo6PjjvgJVFfPadlbGxRo4eeNG0aEHQTvD6FJQVAnZwL0trZH1JD8EXc
NnZcpbAa4GllG5Yd9DX24KXd+Cxi/v3TblgEvVDsWYQ0XrIk8HSAcx6Sr9fnsbQVcCKgw2jfe9kf
2MnZaE9M99BUN9Li5zUA8NLwcORATzb/d2F79ybFM9tJqK8FKyd7SrRxZSPm60vVJeAk5n7aiIlc
QJg7eKUMxLbxyfe7kHfdb5h4RwD1AitF90jB13DGa/KUA9mA06iVdo+Tn7dPlrD3ZdIeEpPt+5jc
VU2zkq5UEyQfmvx5foo5IpAotjQxxqe44SKccMm/xKn3tw2Q616OguyoyEUQG0m10T1UEmnltxhY
1MPkjeBxtdLhy3WFAQRxYcVR8AOCA5C+GKgFP9dLQDOMpJdTfCIISN/XnLk706f5Pu/jd5MP007n
Rsg0YT0OllbvptGKj03b8e0UO2hDlkqx9R3AFyejq4OWZ3CZbOeXlQ1in491cldOHvocxmYRaGZc
bFHYa29TWhibMSadE7RCgyzukm9OX3nPeUmKTSorcT/B4Nrnnk63fGwFAkq52NQmiF/z2iiDIhfk
viRdd5/TgR5JQwYEnXy7Dry4cjfeCDR/R0dnV/KqvGtAKbyb+ft2Qz3kgdU6ZYCWAMZOAkOzzyqo
ccJkf9ABmg4AeZu++KMHy6brs/0gqHNghhGHwG95AUgM9cj2OhZObNy5EpBkro9PaDpmHi1nQjNj
/J/sSLmdvGnay8L+5rn5T5nZGKUu5SHJ2QOoxPe4brx9O0z6nZxqfod2inlo1X0ZDBy8LM2UoKnY
yLT7ZMrHMPcTO/DbZIz0GsYZzxMRCs7ijetN+AGt17dlmrYblICikTuotDYt+rJsWrfK96JFu0+t
soYQeJDmCTyP7t7WWnfb+npycIZq2FCBfp1ux99I5vcGWDUMcwsnuzDDvmndkMY1DzLJ24OR0OTR
yzjd1HSYggG0c0FuTX/XozfhagaEqq/M+kRMkFCUGexLUPW0T11Z6Vt7GPPNaKX51izs7h4NXoyw
cNsOHxl/b4VrfolZZ9wR4fUkzAdj+qsGIDzblpoFXoI8/kKarAxA4Ed2BWn/FF03gKjXKP4krfbD
7EX5OOWwbxu024jaESAA2fZ96Mexh3anjR4iUZh99ckuNe76+BXcsuRZQ7nSvkRboWDKEd5Nmsba
JGhwEyYEzRk3VTs5D1lJi8ci1aewazkBmoo3G7Ms+JfU9Ornyc+hjFClEmgdnwZ6P4BTp6CwYg0G
ojdNmAFxO8/Y6RSdaXWRfbPz5o8nRPHkt60VAiZu/rHrBJisIkn2iLD2D4WNvsuaZWa7wUZXzbwp
0aXX9uQprxuGU5TwXVnL7o6WeVYF9STR2ly22sbDfXkvnd69M70cEx0Kusn1/O9exO2+61P6ojFK
w1LK5IvkuikDa9RKM0zQM+/oVdm4B/9MHViJkd4ZTCMH8KA7QCmn6bGIDX9fSWPYVEbfbWsu7DBj
Mg6nsk+PFFQs+27607UmOKO6B+kQd2PZfK378tJljXpOlEbN3R1dX7k8dZBJ9G5VxafKBZyg4IB5
yTLd4S//qeLmwRXd7+u349LdiH+N7CIyPwjUzB/06c0ektZCM2YZn+qBHKwaYdhqkIdKxLgVzGrl
6Vt6XHHdgHIG97B3wV5VjRawBsSNT2myIXrI+UqcfnF8gKYQMUXzCLyt55NpBTNLRo34VNjt1hTG
ixzLNUNtwY4C1nH2rhCZA3eOYnJ6ZeYLsJS5pyzf63Rfsq22hpZYE6HYUV3dZpozQkRb7fzSRNRf
C8rucH3jF9YKJXj6jNj3Ef715t8/bXyOR8RAh0f2DACbeyfYihmwODzaEsIbBTfxBXygM+EyjZnD
ngs/dDfoJnH714P4A+xSYIgGTs08/3pNNyZe+BN7Ri+aoPdEANrDfyEBMXEbEIt5Dsr6FIaWuulo
0GeZhOBJ9W9MTsxmkgdj5L/jK3o0GLyRqN2jz947s3eDdrz++QsXCdppzjyyc/Mv4CvOF4gnAoF4
WtFn7pA7Sv7Khp8MfaEarwu85td1WUt7/VmWslR47JySTJI+D7vRftX16Prwi1NB5AnZaXgvAMGd
T2XwNdSZjRV77nLvJXZ3+NOm1Q4G+qbku/9PlnL0aGnNGYqcPVtFkYZDwr5OHTqQFg2qUs2sdALO
7PfrIhdOO0oagaAHWb6J9KKyU5o+JlYzMvaclnSvxw8jre5o/O26kKUtml0OEAbg2oJSnK8h+pWM
YD4k7NkmT04R5N7KcV94RlDzjG7feLrm5keKiW0SajFY+uw5Ft5cyYNC3l9G3G9jchvtwXxszgQp
B9/vqI+2zjj4lvHb97+Wmh3E4s2pVl6SBZ07E6NsSlEKo6Sljvtl+l4VIuTSCwpkR53kRZo/ru/N
ggKcyVKOj+bzNMsMkz23/NmK9x1/pv3+X4gASfz88qJcTmUcscFIYJsc25/Rrw16fI5bV19R40UN
QCkbQZ9P1OeqTpYzFm6ZehynNMtHK0gLlr6lFkujWlJ9U1tcXwniL6i0DzJaPMWo1nBApHKu0t7k
xcKcJHsW9nYKenv7L5bs0/CKRuut1qV6LNhzb8Y7YrMn5utHFCKuBDuXl+1/s1D0OU47iex0w57l
FPjxd053Kd/F8UrQZE2Kos50hGFL4po9T9rdTIxpv1USKhD+f0umKLJhY/8bgh2hM4q7TkNqP0iy
uy5kKfmGfYeRjF3Hpak2/qmkOzRA/TNQPhk5nIXS/21SJKNyZxof2wrZTMvfZKgbLOwiZG2hoyKE
sE2RZNXKfJc18H9foqgIEZWWVCm+xIs31rjVbizR/eeu+zRTRTeaNGUakvbs2cR53Yw3sin9Mzw4
92ZS4jkZrGxX32ca6MGwXYN8KbJHs43i7NmixyZZiwkvLtQnScoLbpfA5k51h9cHrW1QGlqu3KBr
48/q/8mWFYXmTonAISKiRGjJtrMws9dMg9l5UOJ2wKmivgf1VWiho8aAx05rY9lht4scnv4QptrP
qY23fgtkNhrptsXv/5B2Zb1x68zyFwnQLupV0iy241gzdhafFyGLo4XaV0q//pZyPtxoOMQQznlJ
Hgyoh1uz2V1d1WWSvS4cFy5VMHOupOp8Z0GtJ1aMVDMN89EzrFNphrfPkuj7gBgAf4uWMSR9uHUp
qiUpF+rS0Dw0w9NCJdhekddB4wLIzoGQwT7jnmN1lzQuQ7Nt2FrfzMqf9q6+t6OX22PgQVO/tzHA
GHj1ERQNryqTOZ0ivYEGdDgjNdY+syyws4c8DtQuUIBumPrFmxW/NybvtmHh5AE2A5toRryqCYAo
TrPotMBu9yF6mVpJAC/6PASIIX4DkioQ13BrEwErw8p2ysMsDlm2T9Pv7/75wLGDjh4Lj9/K7605
toCaBT43jIaz+do0kmZEwc+/+DznGymdyylz8Xkot2ZmGiRsCG4PYJ0A7jxuLfAhZ1WUPbhplSSE
0M5916rPbEKp0GplXl5oB/1YEMDBiwrH/9K56EZed6VZpKHatUFH3npkLWvJYstsrOHoxoEV2eiU
S47XWs9az0RbmZ3WqEZKgnThmqD6jYHo6PvmidXq1k4nxOhp2DQImJQXtZLkFAQHHq/aNQAEugtv
T27RY9BxxHlkpCGUs9DS9Yv2DRoxH9pOBlwVGcLJW5v40aOGs385X5nVN9WgWWlYxE+J8UsZfvXM
8c1ZVquR2eFqJ3rrAIywYECG9h2MRFX6ox0Dp5e1mosWBtqhJh5meABePdbVoY0L9K+kiDXnIHIT
rypkqTfhSNY2djBtoWuFry8uWt6qNp2TMK0BaLDV+kiy8pPhKEelXiSeUbSb0ZXy/7a4aFOfoeja
4rWEa0t3PbcBjV89gxJItyIZQ5koGnShMQcVS2Qwwe21/pbNyVHyLO6tZExC5BahQ53s02p5I51y
r5dVYCXJL71Tdwzu24scdzdG6hs1Za04wvFufsM695vfUPaoeM8E4x210fbbkuy6tDy5mSHLDgv3
ycYQt+2XbslIVKlwecQGTBMpVKMjyu62XxUaQTJiLRQDk8CDWssuL/qlN5OwHfzOB7jtv31+Nb+Z
LMeeGQRgbWxEEmjIq/3FtaYhnYkK5MquxeOUCDXTqItbrIXiTh7ELT9oTJNB1ISHaWOEG8NQto02
TUMSqk1oGN8S2zjoeuFrsq4J4cZCKWCtda9lH85OlcyF1a12XOdu7g8oPnguynfvXxB95RTUoOmO
IilnxEmJW/YNxd1j/AL4KX4nB80an7l4F0PKD9gA/YrOcxrcusszggUvd1UegKQyl3mB9SfyocDW
BOdwkrJY8j6HCbfZxXHwTunl/40AQf8a5uFW445dZhC9jkGnHNZ25hWW5s39rpCxZgmeF5imP0a4
q6ZS8yGbbKQB8RqzulBN7xXlg1Ifaf5taL73oyQ+E22trTkuNu9p08VZDHMQ9IlA0uVoB8uQ5DbE
y/L/Q+KTjmXFCqoCOBPm9h11DrJOH8mM8dFGoSwlqUYsC7NQalfYcU7ZsVGHHcmHx84szu1k7lFQ
ljiwdSGuN9ufUemXDqxu4pZ1jMKs8k8MtdYsCl09zMrpwLrGc9X/tlA8F7E7QU9eLTCJ8awcKmVB
w1mtR4ipB0l0KNkROucHIHbMcH/CkF39jJKTTSKvlJGCiRznZtfxqXwnXik4tQQ5u3iXpsemBgOr
18hwSMJ9h2BqxfBAFI6sI91cMVmcprbDUDBQivQQ0Szoq/c/nCEw88cCd+NrioH6OGCqIRQHvem1
LWR9ObIhcC7HnltKCNQAw54+lcdRJp0sXGuQNK+tGLhXeK3N1imRcrQVBJym6aXs1MxfSlnT1PoT
r87Jxga3CnFeFD0jURpqbuWX49tivXTDXl3wNv91+waTWeJWw3C6eLKqGHnHadcvrVcrFrD3o58B
yNAlMjJ48dL8mTtuadwMDORxh7lTnKOteSyV+BfhGdnMG3cRoD/CyjWFoJqmfcii7yT7XFHijfTH
7Un7XVe6Xh+y8ueB7QgQystTkpJsntFUCj8Wz8zrx7F6bA1gm1rm1L6uRsOumEt0r49Atkw1ZBVG
cHj8ow/m4PVK9VVXJwPwIeAh9SazTkVZjHezar8xKISFaeWCN8TtnQOwrc5OG63aJ0o2r8uheRlt
0JBF0pYEi91SEKgQY9e5FiBxo9Z7I6jR93YRWcdKtyZJTkq0eiiEoR0MAAE8grlQoayVzCpmpNSg
3oKUO20lVQnR6m2/v9rf+J4c0q2RYeH7nfsM8JKa/FLVHzaVlKdko+DOFtqDSNwnJQ2n7mn+YPWS
QYiuuO0guAMVDzSDrNI6iP7DpECLLXvLKwDIhge8GWtF5uxkc8adKAVMdI7ewxwb/Am8INHZmg/S
W0FmhTtXIJqftainNLRMdDp2r4kJCbvq4NDPtw+WbG24yMp2BpCEdhgNqX+1y8oQ9HrbwO+InD+5
m+XheVRKdQUnVTkFpYF77McH6j4oEdTOPlXpz0xl/lie+/aH4d4N2t6AViNU2G//AslU/k7Jbja5
5qRLn2f4AVHtgy4mTo5gY9Piu/dbAW8H2sYR24NPnTuqzTCQxlkYyh+FG05J9VClOhiaFz+jpqSA
IBoQaC6QGEOi3Yak2+WpjZu4sZzRTcOlQAcHmmn6D6m9DAdzKKeQFFJhXOH9u7HHDS23UlOBKBQS
ZcPkRYqHrqpk6P/mYYfUro76ARIjPBqKVr0JbklcJCRZelSvlckzS1nhX7TbdaQTkfBzXZ3wzRos
R5IaOJ80NJvvWVQCp/T99i4QTtXGAHdsDVuv7KzVcafEzrEi6EZz7WcriXe3zYjHsTZ4AoqBGja3
Immet90cI+DK0FAEEGQp2cyy769/3xyZNgXB8xzhtqWfGyAOZYwUws/jGoccGKRLAOe7/HyXOH3a
dgWKovSL2R/wQP2L6dl8nzsgDNV22kO3LaSLH48njOO/fZ+bfp11tU0SFKjJFLjFTpZ0Ep5vEHSt
spnomuTzxYs1OtVQ4qnoLj91a/YZNFFa+0u5qJJ5Eu5WpDqQTgGhDZzW5Tq4nRHXSCHgYQB5iQKA
baDFfWuagtvTJRoPUOQ20sUI4dEcfmmmHtgU0WICOM0hK9Sm0O3dYgVDp0t8CE9c+zv3YYAiRgUC
DpVCnlPSyOpajxk8VZuMhyQCC03XgbRLyQpA+IGPhk6oT5MxKJPDlC/B4M5eUziPNGKHqjEPTvL1
9shFG/1feWaIkqyO53LkcQx4VklQSp6n42s/Hf/b17ltbpRNO44Rrpz+qzEHhow8SrQ7tj+e2+Xm
rID6hM4ALyX7sgOj7JPRS4ID0c5YuQiATQXSy+V3xkLmYpoavLpcanr1i/MwFD5rZXWR1enyEQg0
T1eCKHSDXvWwUEio9L2D8xTF1Busj71zTOhxqs616wJpLsPcChd9Y467A1q7ZTPNkDbQ0k9IwWn9
+fayr8flajg2GCIg9oTMN18HdxPbpmlE4nBRjSdjmOYgiVBL6ozpvu7NwAUwK46G12GU7TfRy9Vc
mQNRwgK7A5+pAL0biDa0DIlLFZj/CXyllb5nunPU9f65nWQ0aTJznHda9IKBcRzmEjTJ1RPbU1sJ
AH718SR6IqmMvUK0F6Emgp4zkAoBhbou6+bOo2OdRqAXSVDWyl4bg6IblQK2qXjWUEocouhkAU0L
FmJIzq4iLJemUqWdrH7skpDawdgcluyAboHbm0Rigo+61do17d5BZaEuX7Xqcxf/YO7P2ybWCeH3
4QpiAKmHhsZU3tn21CosN0YZeG4eaPc1cT/f/r5oCHj2Iom96k2gdno5SyxNiphYKQ3LBhkSkz2Y
2rkmslZT0Sg2zxNeCge7DHlysj60ou9l/JXJXh/C7xPc4+gQB28cz5KT5I6uTHoFrJJ1MAH1v7s9
SaJD4m4+z90wRee2jY5ekRDNpJm1p28t3UXaIU0knvp6GMCuqej4XVH416RCyezmxbgAT4RA3TOR
OB4ld/f18QNHBEC3oPWCHCRC28vVRh6COQnp8xAEAd6Ufu36Xaves1z2zrjeVeD9B006DAHjdXXl
VHOG8qcDIExdv47zuTXudUuSkBCZAMkhBHPwPkNKd53LjScxgSuc1HZMw5VXuqprT0bpIVqMrYH1
B2wMQA6gNKoSBqqi94D17qVFcYEFvMJAG4N+Akhu8KuRaWTsl6Qowoe5/tROL7c3rWCCgIZEIQpw
f4SePOkxUt6T2ygK1jrvkJ4rvbHLPbeUFaCv731sKBWMIHjrOdfdsXbc2Au1khwg31MR7dAFdsrT
E8PtX3T3Zv/uR8GlNe7aV0q7BRcxrNGj9TGV0cYIFsSwcePjwkcHGtKQl0vOdLdgTZzWoZIRj51J
P0nOn8wA9/PRWoleLgjUhiQLAB1iw+72mgvO98UAuDuvVJijLjW+X9ZfmXU/FX7P7jPr+f1WwLBu
rq8MwOws7mSkGesbt8qaEPnM+jgad218pPXxthHRVCGWhzPEP7ihuLWoWy3S3NSpQ+tH43429U+3
Py84Hfj5fz7PrcQwpWrFNLsOa2hAV51fDAEBp+5fGPkteAGsGIDj6uV+chxlSWszq0NnuG8T1xvQ
xp/OksSvcCRQo9GBREXUyLPPVk6aKkmlV6HTzuxI03x8NdNs+GROjRvcHo9oTaAxCN1bsKihw4Zb
+KJuLCtLaR1W9CHUlXdXG4Ha2Xx93dwbh1vYS25bFF/vrfs2rT1Drb12khSgRScEkD3gG8HwARIj
7oRQLU+qosaSVDFDl9vdPIcVWmcXyaIIZgq4CcwRvC/6a3jtM0uZI8cB2U9oqqe6DOn7F+Li81xA
ouDiVbocn49wPupQ5qYEWwrADCQswKkA8lT+DWK3YEhpmFEBMYM2YKhP+xaKtIG7aL0kshJaWpnm
kIZZTXEBiaVmhWVkSxViz3k0NTxtTP0JbFK3N+66qpdRtLb69P83sy7XZmtFyE6PkQEztP7ctAxd
XK6nW0+R+qAooaH0/jT/uG1RODB3TYEiagcxtH5psenKso8XE0vPCo8ZwVw9KYXEDws32cYGN3n9
CB9WrDbS9mdsLEFP3m4PQnBY1ic2cFNQMEBH6DrIzbQRxS5pPi1xqNcfluWsgGowBZu1OnWS9RGN
ZGuIO/pOkREFBck4NP2UookeYlG3RyJYDkhRAakPJk1A23nJ2tHJaxDhzMoT0V9VZ98bd6YMZiaY
LHDxA18GmCvcC+8cZ3tkKFmNypPuPpvZ7On2995pvGXa3R6KYK4u7HBzBSIIiF53sGNCIavKX5ta
YuD6tYOIGsqAiBkheogE6eWql3E6A2EWx8CwNDgpxK9j3es6zQd+0jPa9wN3L81xHhkliYiWdaQ8
UfqltR7daNeBKN0Mbs+agLpufSesnYIAaYBNh3OZfdWZaqMncdhDaWtqfSBo9po5IKz/xJyvENuC
hMZLVDPJxhOuFrC1v6kbgdPkzigFoAo5ozoOwShRvLLsP35+Nb85oYs+FG4DhRZE352f6itJhsRD
r6vNuU7M258BcD4A4ibUdds2DtEdlgd2dVDSLyoEbeudTMZYeEah54Q7c01U8uh9RDE0y1EFe8oL
9awpbnJH2NTdaeVfVF6wFzaW9MtZM5wK5BUtLJEWrIx+XksiGeGiw9FAEQCkA+ik4b7PiDZYE7o0
2h8qO6TvJFBGAh7vag0UjNhU6AXjSxfz1FaJSQHaZ/H42vfVjhruA3b++2OYCzOcH+iLyeyXce0N
UPTXMTWf5+FvTgfAXypuSQSv4FC9nKjIsbp2KPs0jKuHuT2yw+1DL/JkUCuADBOiMCRUONfSDUZW
VYaVhKWTeaaiB20Gcb3qvkrSO82Q3Mai7bsxxnfPmGpVu2XlAAG80F0SW19yAKnGyXy7PSbR3kKe
TgcVHoJlh/fOYC3SqtyBmbG/f8tUyWkXfx3zhS0GKBif9iZxbYDvBEjv2Q668VF5f4cOuOpXBtv/
fZ+7vHTWl3h3Aa5u9mfXaQ/g9fNBZSTxiqKl2Frhzl8ZW6QxVYzCql72SvLFdiQGRBsLWhvQ6UUy
G80t3MZK1XQcuwpHw9HBAdMWD1ZUnHuV3WWusktQx5fYEy0LqMcsZHKQVkOkdHlOptKtDSfCOUG4
5n0c8JS8valE44FWAr4M+JNzlWVWCzU3U3Rlh6y/t8dHooHIxovcIP15245oYeAU10B8vVR4aIA1
LLk56A3skCLz7CE56kr9CKUG/7Yd4XxZSHQiJ4Uchbr+fXMtgnvbaFmD+ao/0JF46SCTlxAbAFkb
uInguhxuh1XuWKDXmAGt0SY7Yu/GzJQMQRROIkGxNuesjwgefbAAjOfMhMF3tUqQTZE3mKdhSgIQ
E0kWX2wJsR56MhEc80CBuNNIR/oZ8Z7mG07hjR4FixOTqUnJzOiXa7KYOY2JAzPxBDwSABUNYPNV
1x0I+3x79dfTx4csEEhB4QeNbdel/RpMezpb+jWA9XrjaE17U/sAAg97wIvfj1rJbS9oN0UwsbHH
3WJVVM09WKricEagXKL6bbR7kAGVXrrPQXMZpAAoVX+RYbgwyrkg1W6SLAHMNTRyv84DpZbsCtFR
hYDKygwBNZSrm0ADb6OhVRMm0X1Mxxm6Aw8Jaf6jkXXPbM7pqEIwIwfZQbg0L6PT+lV058yyx7/o
rCKNCOQ3mrXR3crNlOHqbKIOHpeV/dqP59k83t5uwplywZS/FooN5MAvBzFABK5ylT4JByN9Gth8
tyLExrp+u21G0NeGFAbUeUyItuJ5ZnOTpcx6Q8CfCDu10nlxH93HTbQ3FBouFvPneUX5mX41Dp6l
gd44ggBu/n4uzMvfwPk9W0+trLKaJFTcPVEf5jGW7AjRTbQdJHeWEtNK3dZYm7Wmh6x6VcxyD1GA
gKoI4FSJLdHGANgZjw3sb4SI3JNwYLVTT5GDML0/LvTOubu9YKJ9gb5KHRc3wfbjo8/1tiXIbcVh
qRWnidmPij6dOjSi3DYjHAVeAqA/VZHl4tsdmwVhuQYkExqF525PM8X5pbdWKntpipwqSJbxNkNq
4zofb2kxA2ccYunWRMhWQR27vnPzxIvBj5xYU2BVz4Mli7NEd8bWKLcblF4ver3XkpCsdJpQWy6T
1yaJ/ESV7QXRYiHTtQ4QbgKoxctD3BVRCeIOoAUmUj0mCkpmbpX6qTv8eP9qbezwihfolV4GY0T/
XjyZQcwgRCRjvBNeRy4I6ZBKh4IHKouXQ7E0hUV6tyQhU+2Heqmfo4I8lYPiqWMcghjtBdyqAKDZ
IaVDANnv3e0RCmcSmW8ELzhUQAJdmlfJOEcqjdY1Sz6i9hiOUXyIiPE3FxRYliEfokLiGOobl3ZA
+sQArJuS0KhnlLl+sf7NqWWJScFgsKvB9QYgyUqKwQ2myuLR1NscHSu68jRZyt3STQeFsrvbcybY
5zBj2zb439BwyYeTMVgxC0PHnKXMQTGbgSbH9mPlFA8/bxsSjgcEDytHhbmW5i8nbayTKa16MBfo
bXYXj8ah1yxf72xJlUXgkxB0AwMA3kXHQTvRpZlCM0FlByrBUCHHODnISvPCUfz5vM3V1fSEZb0+
4/lVK2CinXuPOD9G/Z16W2uaZTsInr6qBGguTin4KjqrQ2TiegoSYHMpi4FEmUkwroBg2jKBa3d5
O0oLjlWGrGuYDV9cJd83Y+TnZh1k1uKNYGbX6LOmN56Znm7vBcFVe2GXi1viyp0sq8ciWWhSTKoE
nLSfouquXEBxm8iuD9GOgF4tdhwaZq9xTPPIFqUZJ+UJ5Z5/8qL0u3T69P7xADWH7jX8iyZ1zu8N
vT3ptrkoT1r/tR3anYpGGPc7wKqBkktahgTn1UGr3/piRh7O4c9r47QVAKdNDCYWRPnkwdKi3TKg
e3H5ixLy6kRtIMlAoIbexcuTZMYmcvEVUhnF3O3ooh0HgGncxtrdnrvfeWjuzXRhh7tpS7sf6io2
AGWblcdIsfymLfZM7Q5pcwav5sHQct+MBn9E8xzKTseO1D6rZNji1S/c+hWc3+izJipBEIzbEdr0
Zl/5BUXFnD1QiGlGk0dVECst59tD544BbikCToC1mR6PnGsSp7LtSr3Vu/zZzT4ZxnNSfHXzZzsN
IplWFHcEVkNgKQPQB3ZU+6okaGWd5QCSWDzXSuFZtuI5jmQVRRbwXgMLCmp1SD9zV+JoGqk9mKR8
foJ0hMfmWJKTkH2f24y1O5pKXkfls7nszOlYTpLGZtn3uU3YWdWEqhR+vw4gA9sTyfRYl7trXQDU
slGTxUMNZVM+IG+0RoVwWpU/Z+RbA8dqZRSSZrJKk2AQWyt8Hrgr0f5SaHX+rLhe9cP+cnu3yr7O
vVmo2ZEKtIr5M5RiFrbrZFBH4fehQoDMGcgyriKRsZmwvm6aPy9rj18wL8Ht3y9cg833uSU21n67
HHCxZ8fctSP0H3HEJbtUZoJzIrhopj51s/xZN/duEqTkoL2zIfffnfRnFDy8IxtzVjk5RkGJM/6c
M9M4m808+1ZXRzv42eV4e9bWWdn4xX/tgfUN+awVWMlXEZlpKcqSu/QZWj4eVGbxcjhU1ltnUa80
vraLLLa+3gUugKhgboUxQK94WAaFZkEWddjDrfIt7dAk9k4cH0ZxaWD9AZvED4BQuaHXDbZZe7Kb
u2ba354w2QDWPbL5vmWxuJoZjnq0HJfyDrqVt79/vccufz/nadFZ3ixgMcmf4yKojWB0P+ayUolg
CPDhDliALdSNQZ50OYQysiYw9BLrDJ33sgT/k+SYCL+P1DIe7ciTQ7Ly8vtOEldFXMT2WW8/1kc7
l/jy9eddbllwCPz5PP/QXWo0pJYgLT9Xbf2RgOXRdbJ7hFQBFGwPCJ6C2wvCRWTrhlqh3zqoXyHr
Cv9+OZq8ydcsSDSf8yD5Xif7sYTqlsSGYMbALIY4AW+aVd2TC5iLlOZuZ43qGRg1xnaGTORR9n3j
cgxNmzp6ruD7iXGu+1A3JCu+zgG3JKjvANOMDjGo75qr/e2hyFYFztwez2V1MtS4vWNp+7FzrTdE
nr8a1t4PZp/cu8nzO5cGoHbUSHSsEdrFkGK5NJtoowJWAXCJqhByqEwPJRNPdT7H48+/sLM+oLDt
VOB8uOG1xsAUopbDOQWDSDcGRRPUZu1JXk1XJx+jAJ816krAKQAjx3mWiA1OU2TVcKYleJmDxAkM
Ga3o1T6ACRTD1xc6OmTQw8JNmK4Nicaa7kwVsvjpEMyJK6OsEdpwNYJ3BSpYkC2/tJGNJLcJCvzn
PDoU/fHz7aUQfH2l+V+5v3FWUIK7/Drp6jpT5mI+z/f5uI9lKSbJ53meZ2VE9TVf8PmJfNAOQyZx
XbLPczFWVkYGVDXw+V7ZxzvLfO/dhDwtVAwxLahQ4jHATX2e1xAGtPX5PH7QKhC53N2ee8EGvfg8
9+tz3Y7GyMHnZ7oj5NHMHlNF4kgEEwQuP/QVAPSPWgSPCwRLDKivqkY9p13kFfezm0gMCMYAA8iH
4DTjIPCUbX3F9HqaE/VcWpEXK4bHisYfp3eSLCI9ikzvelmAaBFNGHxYZbnKMOI8q+fCDmoWEFn6
WjSM7ffXedw4XIYqZ50Akn/u1Cfk3Mpqv8hUC9310rlw6usY4F6xDsAFWISPRLIMXXrAtp5tvUwe
LQhMBnqn5wGIiWOQ07fdKenIwSTDV9wt089GXzIEE5PaUI9SXTtD97T0QY+smbsKbJ3npidQ5O26
7C5LYpQW9bb8iLx4+hOvVpd51FQnZa9PLhp70ctwTxZn3I+JXqLXt2S+MVf5P5CJyZ/ScgKYLpmX
/qPD3M7rFCX2nTyvnqmhd/19YdWB6zRBb8zofrfViRSBU6KCEXXqDDp6ZD/xVjb2Q64lB8sCTdya
7E080CzRfQJFpu86S6ZTxKx/IEAJCVpA+LxMHYdlV3fOspv02Fc1lh8Xt10yz9Az7UMdT4rXt0tf
+61iOl+g21Ie+iRrjy3Nemh65N2prublZ2wa40OVTDSgxTL4JF1pCZVO3S+j23p5p9lfCgIRzzav
Oo8U2rjPoF/k9YWu/VAnx9kXlW2emVEvk6fFVoTqXGU/2QBQ/wCJE8tQsZ2bE3y/Ggex3aKxNIo7
92XKQOsLLd/vwERCV+ndfgG1G2DS177ta41gHYR1DfLyy7lPd+l0FxvoypaUooT7HXgrcBSjQ+CK
+SGBBpepIQcG5fgDpn+kx3SQjOIqzlvfPyv8aVXpxBt1/QmbIxUjS1Yb1FrOaKzytXZPlY+WfiqZ
rINN5OK2drhj1UZ2tVBqL2etDeyfi6yuIPg8gAno1QEWGU8sni4lrTLwLCutc64afwGs8p3t0atn
u/g+F6o2jPRwPZ1zpsUOGBaP5TJ8Ci+XupqA+goY9y0V7WtXHdKsT/SE2ll0hmpZ/K2jUXQqiPMN
StjGl2JMwLeOzuXZc3TaesWgLHtzXAqQVeoPUVLejbrqj43y1lrKsz6Tl/fudQS4+IG2js7ZVYPk
cpe0gBn1NSCLZ8OEemoEFbxdZP+4beN6CS9trH/f7EQ2DU0L+mTzrKWB+zFp3h0l4POIMVE/JgQY
I24IqJcZVcUc42wz5R71h4ZKYCvC3w/qZzxpQARz1eQBWc4WLQpwUzGCZKKfBxlV/fVRxQg2Brgj
NJpMiTVmmefFesuJ4bVZ7DVAxfSytKfQkItRoIsZcqa8TxhNrWvyqDHPlDxP7GBEn+b5K9FlJYxr
74bsC1jrwSyMkAHo28sFt8dcnybkes5V2XlJe58hR521n27vqqtnM176a78bIOroT7vqImhoQoe2
ZcZ5QdPIAjRWxT425p02fMro221Tog1gOOgt11z0+OB1djmerlKnXh0gjGs0L0wJR0mK5DfvxmVk
ghIJvvu7Ax+Pcy6BkesshYDkqJ2HnEGM6xco3g4muNihuO1CoKO7z5oPkxr7Sufs6vqB9Z8m0CM3
drtbyrNWfpz6j2Xzw1gOTSIJ8EUr+eeX4Sa5HPnSDcSIXYwcdBXgPZ9BTDdKnomiyTWxhuifWMHz
PJA2t1lWZFOrn1XtqM4PS3h77X7nM/jJRWiMAwYFLITK3BBUdVB1hG/Y84bqOxXxSj33WfOiZcc8
73wdspON8uiQPXgdgnHa5zXZa+lblLp+XP1TlUe9PSqyp8f1oAG3gxALAgA8K1Ecu5xXx16I3SHx
cFKz1vcQXfm3R3190C+/v9rfuNwazWFZl+H7c/NrMpydqfe7Ob8j/SgxJBvIuoE2hvImMsx6giED
Ydio+zRd3h3HYChroITtAb4Cfv0SMIFB0N6xTqZZhVkzP/d1fTc1/T8te2eDDS5qUCz/NuYC0Hcl
xDUg0RChbcs+TeP00e7jQ9caide5kC/TY4n7uj5Zl7a4uKOKqOVkOWwloMvBaZ7ih1qWTxItDiI/
AuUqsBBdAZ6oO01mlEbWqYFyndv33juxQL8nzMWrU8Wb0CSgjL1cfTDeFvmC++aUQA5dhZevIVuG
w3N7MwuHYa3K2xoiZhAZXFpRFDYv0Me1Ti60BFWAC2SgbtFaIAcLTWkA1WGI8+92ZnYRFD0wjCHf
daMaQLv0ZVCY5KzweKN/p2tjh0s4OPpIyhaO6pSSyC8WONNC2xnNM+rhbb4bx8Gf1crriq8G+fzu
KcS8ATSD+BMhEr9QK02OBX599dTEyBJ4rra//X3BDF58n/M3Sdwzu2H4vjL4hhtAQyj9ctuCwKNd
WFh/wcbROCl107iHhanda+Q1Hb34R6a9O9IDMwMabHFboJ8XCcVLIyPeMioZJvXkOE958iTTpBLN
El6UOqQ3V3p9wqUrlRhQZGDa1JNrNH4z7rKIeJmsdntVAUMBZGuEyyhGU630aoQxpODPVKLv+Vz5
jh1qzT5Lj10jWRbJkPij07bOqK19KqcpbZ6c0v5GpuaeAOp/e/XXS/ryEr8YlMstzNyi73aaMahl
fIDMX9qd1fRRh9gHASPBX5iCIgZIwICYA0/H5R5YdEWDpiRVTzb9NRdfwMgTTGw8pPG5rPPjbVui
TY0wHK0qDsrsJu/ZxsTqujkp1ZNpmEGpfovWsAQ3jvbtb+wg2gCmAi0YLrfxnIKUtWr36imPDyAg
9atsl5jPRvbzthnhZliDmv+Z4bbebM76oPedehrixC+UtPNKS/EmLZYMR2THBDTK/t30Qfj6BU5u
BjaVVDs5AM3pAehm3Jf3j2RrYf0FG29jRZGpIZennUDUBiqYYxcF9SwZheBac7Y21s2xsVFC9hXa
C7ABsjlnDopO4syEs4SnPQokyHZevVriGRlVLcq102J+M/MPiGLcd+ogrxeag+YG8GGt/XwmX38p
4gn9PUmpncAN4o1Hgsze7XUQztHGALej9FIFrVffaafJ+jLs++6f25//raLA+5XNAHiVBTO3wVc1
NFjnrnxoUD/uB6TjDGf66jTj0SaNby/lIWL9l2JwgkxJAoRDOzVN/NqmO2r2qUdL108yFiQGUrQd
JNWpDKcsnAQ8kSykaDDHfP15npa0tWpXO43ooIqDQtbWJPk+78PjcmnmiNraKdUOWXrXyDyq8PvA
yKB9Fan3qxoXqhJ5PEY6fr/9ifQvn26vociHmgA1I8pdE7b8+9Fe3Hxuy1hfL9W7hbn+bB/Q/rWb
pjG4bUl0s5oAQ4EGddX849MA+tBZIK9X4a3n7M4B06pWWnezSfxJUwZvZs03YKMlB0A4uo1N7jay
CtKlM4VNFMg8xb1bygfdaDynfbs9NqGz2NjhniNZZBdz3izqaS4/K+pHy/onjv/iJQemlD/zx70W
Rq3rsdFgAy/yRxBFPg4aimI1ai5RKlkqHqX5r2fa2Fr35Ma5FnRwonmc1ZPK0qC0nir6wWl2qe0G
ZK53C5QnUE0IyvZrxT7XKuKi59vzKVo3UNMhfsDTFBkd7sbtVSifJY2B+bSQ031yqadChyA73LYi
2pEQt0SwgiI+/uOsmFVnoSqFUU7JI82e2v5RGV+65CVjFUC9klDvdzM+7yy31jhnnDVGxNgEa2gS
urcWd5fO7hMzGx8xzE5T67vGGo8VmvhJ2/oqWf5hLA/6Jj6qhhYMxfIat8Tvm0bSfc/Dwn+v9eZ3
8U58rkHnb6xr7dDKc903I4JiDjIfg6fmoFZ1PVXLdtEkuV6FK/xn7vk4MSF6mkYNTibYUoI6MT/b
kxLUabeLs3cyMF8NkDucPQCxdk5xcPp5j465egqq5igl2BVehtt55M7nVM5LYxA8TyKFPmYa20d2
7tVF9UFrI2+OV6lWCwme+WyV+b7Py7Bj9v3c0H2XFfssRm0wS/0soYER516WsdZvivh4e8eL3tAO
yBagOIDtbiHWvDzYU1pDJNldtzwkBaujYysgJ7kb2g9zm3llEX1IoJ1coPeASdt/RffY1vT6SNn4
FEKH1Mb2V08tAOb3mUw7TniYdZTq1kwlUDOcq7dRrwU/NEam5r9cBOlFMXhphop+/4/BviWJDBsi
sAeML66ktckA2ARuJikd3U5xMzwUox2t9uqvmh1mY29pL7EMZLh6Bs5z4DGF/kHQrqF5R+f8VJJT
gNKSAjNnz79asniZ3XolSc8kUlNPH4sAUM09U+b/I+3KeuTmce0vMuBNXl7t2rp6K3dnfzGSfIl3
Wd6XX3+Peu5MqlS6pdsZBMhLA2aJoiiKPDzc3bYWya0GuVge4lTUtsSGEYdNaRtXqR6Nyd7JMdIw
tIrtbRESo7gQIZxNJJNGMthYmjbR0Gg+A1mnCAFUEoRjmelj6xYV9sl1FjCdYsZHrSJ9Uongfz+z
7JJqE6ZnQkRcvHbdEZRyf6EkgCdh1ThArkgqZSYJJhrlJd7UubkZ1y0wMZvbEmQ7jaYzAEDRuox2
Uf73sxX0I0mHwrfWiDb2t2JCm/eo/6JKhJ5UDOfsRpYYNRsxj5a3aY5ZK+4aaf7Rd/YN5rusk6oN
W3KzAH7wR4iwGxqFFwZV8xp5Lgs0ENzGWYB5RkWmMF3VYgSdlXSiOZjOsRh7m3ahX+1rQyFCkrdB
8llHHRAIaV4LvNwW0PvYoK3y1ygx7pb5iJBr/DS9k+CWX494fL4VUngRW+TKSNveSd1RX6PF2Lft
HkgVpgIayuJJH8tA9gRQxuuJ0rlugfyBLEuUm+Yh1pMgK4bnAWidMXe3Yw28uWHuqw6zdK3u3gXH
BbhOMDdbtWWSg4qfgdot8lKgBRHL9bo/ap7dWEvkhBghE9qramCzxPYuBAi2lxr2CMixu0Q2MMjl
ltk/ulIPqvZ9bY98y8CYhsEnDkHZ4AqcgimjbER1YolWjMYKfBXroyxKwEhOvDlBKMhnLwgZfRTX
enSKaQtCmTEs3fzQWFVYu/eFpe3a3g0W48mJy6AlJ939edsTSU0FTYrYJGwQr09f2jxl1OyKtbAi
p+wsUI0Zx5a4fUB69CBgNN1HnXjbxHDuSrB6dJ37T7fOT6s/fSrsVKFl2WYSkHxjlAF6w/H2vvwl
Q2wWyJ/oVtQ5u9776bIUSKadpaiwSs44iico/4AYQDIfZASIcm0Kw4ry8qHq2027ZEE3/6a1H6Ko
dVu50hVhbAJedjYnMReeIGZZmdYyWHbkTc9r/N0ZnjHuLegxu/z9cgA4BSwDRX9JyqI17bQsZ8jJ
u61Njh34/IYAfSXhbTmy83wmR8TndotZuiN6uaLJe3KzJhiK6L8TIASVqAUAvmJBgF4cp+SlVHUT
iFwbbycZJBvggkZlCVAPISjOpnRam1q3o9os9X1HBowQNAY+E9WrHqwEKat47Zp949TfzW4yArxi
Wdih1Bv4KQg4bq9WcqPBo4AyybRwRSM7fGnwFYmtOtUmEtX9Q2MeGvpg9IrXplwErn9eU8XYCcFB
Dn2foCjMSOR07HtpJw+eXx9aX9VmKjUMwHr/LUZwIlORYO6UDjGZ3W0NDPaZ/yK1ymd+/0cCP2pn
EVOVeX3mODWJyvzDvJ3N19tbIXld+EjKgdIDdcfrd1pmrGlGmWFHTr8h8b2dIV7a5cW9p4dKtIN0
T85kCTa4dDNuLdyXEcWQ59IMPQbIrSp7Jd2RMyGCbQ1Du+Tdm5A+/KW/HygOoKaPFjKQ2/PLUViC
k6P2OGYpHA722qq1B9Nd7m7viMx3nosQFuBOpk61JsNJTWvvHm2+Xeho/hB0FJRIzKbz7v3yXFQf
QL+IG94WSfsBp+mcQaeQhzEwXlcFFkhECzpsuve3IUBhhgX+L9RVbYwvvzRld2Gz5jNmR1pzYPnh
cHsdso3H1YabAA+96wE3heVgGquRwIWWgfa9on/hs84/L5xDWg/OkvFtGe0t6N369sGzFSguyfMb
ceufFQjG5SVVPI0VVpDQPaD7NUWx4kC1rfeD1aAv+y8XJNiZRqoqwagmQIKYh2T802QYwF3tb28K
/4iQUQBGBxR8vHKKphwhECCubvfUyu0oK15HcFtU6FJOyA/T+sS8UwE3cFuc7OxwZAAa2hB5XLPY
5V7r6wy2jF4VdAN8ckZtk015MKuq93wrrtf1R5CgvNg3SdmYELSgLfDY5fMzOAy1oEjLTxUSKxuv
sVSxjtS+OU09Dg7/J0SJtd9NrJgLO5rnk5duM9VsbPn3+cBn5GHQbyaczrqYEaOT1Y5IumcYrKGi
eZZ5f9CvwwOAQh4dZ8JViTp+45Ugr4isaTfQHaojRamA68u2/1yEcEbLdJpKdCOZUTqGZN3MJohR
QwwWvm1kMkV5INABvYKHfRYb5oY18VpMrTOjom/aIDOsNfT7RoXZklkYBhMQj1fjOAz40lnqGbOs
ucvMyDOsbbY64KbyN9ai4bmaguTXbf4ixEXuDTOD0evgXhHpTHGiObWB+hypwvTzqHrqSbfGcoDZ
weAnoAQF32a2rb8uRmFGIEyMP7nVbG3buq2ygCy2FvpkIn9xHSDbgEQmeN7tq5auadVqDPzoTJTV
H1z2RFTHUWrOHIuGyV9o0RXH9bTohKJ9pZtRaVQb8MfF6S8jV/loqdbgNfGIAhXaFf60dQdTo5MD
rTES6KCNs2J9ZxfPVqcIl2WCOLckukyRCkV4dGlt3ej4i5dh94cRvCgFKT6ak9lhwjigTxiY3SuM
TWbc5+IEX9CDXC6vBi6OfE29j2W1i8sdHT9a/pfbZ1W2S3iGWjx9wcNcwakZeASAS1pDTXv44k7f
4nXXZu+jznl7WZ2LMC9V15hoRVlHiHDbu8zfsvXOBsd3tr+9EFlscC5FcAcG7by8qqEx4J3XeZfc
p5h35e6zOLB+x/HmL4TBqH1krvjADOGwMqaZPWgYzahq+uVOd0rymuudiwdCZdyR2UfZpmkmZ4MU
a64HcTy7ih8gNUfwdSByQG32ak5D43ngW/MqMzKS4bFpix9zF6NUhARiMMYqY5TayJkw/mPOXlhJ
A+TsopXwfO22/Yfmh1oVO8puDN7HzetFKK6I84UqUq61z33rSF6y7MmpFU8G+Qr+fF9YQVmYVV3p
uRkhwxZ05j8tPSx/AbVC2P5HhmATFSagdf4IGV28Yt4IWT/D8s0gq8fPt41PtRghtBqHZMgNB+cJ
eKM9MsbgOR/BOKuwMNWWCIFpA8a1mdmQAv+OObmde4ip9zdOFaxreI7gvytIfDUuFhvRrgLD2iSP
mh62j7OKVEOqrTMZgrbcuGWaBn5GgHa+pfOuB5/W+PsvNgTEKcCm8X9ida70aVIYNVRllkcaf63t
LNBB3/zfCRG8KOvN0uitGOsgz3rrB/m8tTMVY7N0089WIjjRfGiyyiIQYmonTt7x/uyAxbEkOpK5
SGphOsulJ0Gj75jPE0Eit0bS+vsEjtfbWrpeAJjydWDMgC/juWv+9zNXtepgNiw15HDn+5U5Ae1z
xcUsE4ASM6pAQJ+CQkU4FrGxzK1WEDwCcn3rzUWYropH7rVrR2kZTVogegEVDIYuXy6hmee17Wck
Ii22JA/JZHxEXz5gYGX94reqZnLulC6faUh5olKPIb7I1oBM5VJYEk+FUwyVHTX9Zi2+tiscSagn
38Da8v6NwUmGDAA5kazjx/RsY7oWjBZZ29tR/AiwRfzOyeqIMcACyPGhvo4YHaTMl5+fe7MbSY63
mV7cj1WQda9/8fN5BRAJGuy+WAtp6RgTLUN7ULeE5bjvzej296+9FPSC6iJqPLyHVZxVk7rl7OV+
SqLGRUHskDmAY77/aGC2D/q0UFTGwEORCJTU6A9u0JkcGdVsfGCZP33T5lRFjf327BIsCtEx5lDy
ZhoEJsIB8anheX2/GJE2+0ChtgFYp77Ps4u45FND7MCbq32bHbv5eQHh2Mr+KQfFAZIcUU7RyOtF
6OjB0NNLWwD5DEuIrenRLrb1fZ2Z+9t7JTmg598Xa3JrvSYA/gHvvBjLLum67UzTwGy1bRwrqkSy
lcCqbYCTgUZHduFyJYStrVZT3F12t2yfhmbe3l6J5PsmH9iK0W/gJ0Qge/l9w6Z5nU2o8Gne1zEa
VNhB6edx6GHSqPNf4WVBswFaWCBpIg8w4+mT/f6IC9XjP9+/KjolJXWd1rOAGvy91A8ACwa+aqCM
bA24UEyOyeBZM2ELWkIzdBxNVlTgTGbfOlv1gr0++WjbRyUcwHP4FRz/yz3Q+9nqe5aPEXhgK2Bi
siBLNu/dZohAPt4x0PjPJy1dikjSuByZDeqMMv8Yp3nY9YoA6PpEQAA0BJIsIFd00Tu6A0HfnKuN
kVXWO1xSYVNvOm1XeorzoJLD/352iTBA6I1ihpwEYTyGZFggYorJoVJ2uEk3Bf0YwCcg13fV+N0b
ZgW+P3NEPwvdtL3+cxzcwHLSn7c3RiWGG9/ZekxkKxeSG2NEe3tntcVdyeofnlV+vy1Gpjbwf6B4
jv4JTIUSTMygePuvbBiiPI9cKwPuqgpysmy69v3IcjwFERwhnIe7uqIDQe9h7/Su1UfE2VNyGv2D
k4CrufgwJd+X/N2pCy4MUwr59D2MI+baPdNeRzAq3XO1PmrWQ+pGZXGwOsVVItsgnHlgIHyAf66A
B2hENMuhKYYoze2A6S+8SO+ppu/JhYBXw/XBoaKLJHPdkNUFONz6iBPuzhvbCIin8AAyEZh/aiH0
xhMVGaxLVempNqaaDXsu2YcepTKqP9uq4pXMykABD5fsEIxZFa/dvB2MEsTJE7xxcXSZ/eTXZMfG
dsOId3fboK+jVkSQIIJHEQP5gqtcaVa4DKmZco68dQjc6m7KtuD53VjTh7xVJbNlqjuXJT5ZWr+f
APmcI3v66Hmf2hqUFtmH2+uRq44bGRK/1+xabVqYc9xAdcn8zch2c35ka+ipEuYqKfzvZ+cF8xyo
kfeQYmvz3kjGt04f13zSOwWQhrutyxAQ2wM74/NkEbcQ4b6ZksFPW6ubI2T9gxV5qXJRhGDSTTmT
IGwKmZlf5H47R631c66PcQ7IvgpXIMFegZ0dkRGoovmxFMcN0LhvvXKhcxTnn2vtU2Ue18LZ2j7v
cc+DpKahZh5b86EdGsXy5KI5pgFvcUTsYqnJS7w0H11zAuCJfRld65hT47VgzfPqWVtrdcKlse7R
d68HDuDtq9N+vW2Q/8cPeJtlDFd+lRZmaC4fJxO24rUv1PxtjOMG7OCNdqcPn718O7BDbzzY1rvz
QdA4WvzwHn2TKsSjdOmXrnIgdSEsaBASNZsl+5EQhfuQHYRzMUJM1+TlQPLFmaLG++LQr6zeMYCK
3k3+DRqUcyni5b7UJNW5FNCgBinLglTR9CfzgpgdAH4aVJABsxeOWVutIKVdJhhJm7NQn7tNspZ7
zfe2mZ581dzk822j4IdKPNZA2rzdIG9845f+w4KHWtJ4BQMbmOTM5s6o6mCY74zJ3JhoTinr7W15
MjeCHjV4RE5eCmquS3l+ZeUgbUnmiH3J44+2is2J33lXyzn7vGAFZRab3oiZ4JHOTnRIN24Cak8z
QDEJhHFB5Y8bXXt3+ZW3UOGpxRlyrt9bGHKUIXGb1JFdf/QnM7DzbZZYIcs+vVdzPBFC0J8AGhCU
+ATTA8chHcCRRKM6cEAJ7ytp4a9NDx9HFQxFXMQUVwQj4Halc74uNEp3vrF1fvsYfmxsy/3tZVx7
eS7lrelXR45LjCjQbpmuGERGowL8sYHVpIGqHn5tYhcSxKd8XYwlwfQaGhnejpMJkvD2CqTfB1EC
EiEoUHriRqSd1Q0M7dGIH1+q0EoUWSPpNuCGxfwYAw3SYtZorcg6pdaEz7tLUGVGUIxfNW1j+Jsa
r6PbS5FtBmZO8WlQHJkkJvDmqQTVTFpQ9Ie8unhH0C0QOLdFXDsYgrAR3fCA2aGwJnLItiNxi3Sc
6kjPio0xHLv1C0HnAPqVthndaXq9uy1Ppr4zeWL+IHcwD2wuuzpqzDEwSpD3k+zVrnwj0Fl1SGil
CilkOkRTP9Jw3AuACeLSo/VO7hNq6zTK9eyzOecIkPJwKX3FumRWx3NfHDsKohlxEr2dU68aMhfH
H8wZd+BlUOyTdBl4SSD+Rg0UzMWXy9DGpfKqSaMRxtUCBuP+MigYRud4UnUMSZKJyCMCfo4p67h5
oLVLSdZswgWkeY0rrgx6dqc1GFazBLoDLm7t4Dh3XfVhHQz8iDow5+eSbt9vIefyxTjTzoaBrpDv
FOx7i5mSVZz3AUAPu6SlJ5v6CqC7TLOoKQPnjnq8gVFel+s18zj3uiUBg2sZUrdFkLUcGhVLn8w8
zoUISl2HYuiyGUKovtGaIH65rTPJ52ETBoBrBvwFMtqXa+gWa0AJumojgjkuW1vlh6Sfx8dNns7C
dEeuwrNXTOqX7RrThQHFmATd+LlWhL7S7/PeKxQRAC56Y989+36rxaBkbfH9mH2q9nr+8bZ2JDuM
hCiuf4wSgmGLSYs4NtxkqHIW+UO6c/R2WzjPo8qxydaACwFIdmQtEDsJfqacWNcgTcaiPPnej1nQ
z4pARiWA//1MSfrYkRHRE4tM53Nj//aN19ta4nZ+GZvxetSfBQibnHdjirk5E4uWKg5Gsp/jjU/u
dfblthjJBQCgIPBJaLZD5lXs6qqnaqxBl1VHld6iNa21mwCUyhEKi5/j0fuiJb3ibEh33wMqUnc5
Lb54w6ETpC57z6gjMtbogZxR5GkS917z20Lho2U7hForUlYgFkeHleC5lpo1OZ3NJuJk8h/o9Bef
B98IcIqcifqqN8iPi7LyHJyShBnsOC/V/FIP6ft7UlECPZMiuEOaLiNYkWFmta4di8l+ZIMKGSLR
ExD1KIIgigXCWySGtJ3YSMfE7CP929wdZ/ruVAiqBmefF7ZhbeBg0gyfH5xNelr1/W0Dlv561EBA
msERkGK527EtJHQafD75Zg9fLU3FqCKxV9zhCMXQLAiMnegMc+ZpTbqUQ6QDlqyjWl/WG1eF3JIt
ghOacwgab6sWCt5upmtjM1VDBILwsNjGmYq3ReJNULlFFh+ZBZ6VFjahrrMqHUjcR4tzP7Mjpost
wKerpkDJdAXEDfK4GLXooW5w6RP9vmuSXIOuFpAeJ/RXZ/4yAeh+/4afCfEEzz4CylI7I3TVkS9N
OFDF5SdZAzoP8OQGcJefa75VZ359RtdRO+hGF2nxPjfDdlU8WFTf538/+77BdK+qCb7P+qMG9nMr
XJnCxUp8Oh71mGMFbByIjsVtMFPE77NX9FGHHW6NZWObXzr6MtOXZPj87s3AxEi8h5BcJhJG1q41
hpmyNvpi+FG5KHR1fSwAM3DwrPMxQw6lG6FqM3Q+6c1MtyOAmbtD3CtCTcnnEZ7hCkJroMWRJsJW
rCZhKZ0tePAkaME54Wzfqx1ksjkXHKZm4ZV11bSpa+6MKhOgJcmv45j+8/6v83YcgFdQX0Z5+fLn
l2PTG0Y+kmh5LLunmCkCEIl2OEIJHad46uINJRiqbZXu1ABcHPmlubPo+gk8Sora0rVXcgB7g4ki
EkSSV0zf5ZR0mU0N4AVbjFMOW38TtweimhV9feJ46zBqvkAmAmAitjUuWdrr1TAZkdcn29LZ5q6+
o877iV0gBRcop66CexIR/43dzF6sNSbgK1NQu3fasmVLpNuKjKdMZaBegBPHiBlEtoL3qxPHXfxk
NaPaoAed4CW4JuUTcqzo7Pbe36KOzCoG5QAED4eONrJLC/O8JC21uNMiN6Dt5zT+dNuAJRuDVg8f
owl51RyLufw8+k29xmiYF2Vj/3EoYgixwGeqfbwtRmLIF2JMQUxJ7KVyGy+qzDowMF52VuyJRICD
+ghygChVXLdFDE6P2YEGDqLd/jQ/mIXi93MtX74EOFs9IDA8i4a3DFfj2Y0RW7np0NokUVX+TPod
+6LXD7O50zGTdP79blVhvzkfBjrXwdEqiEIfYZcVDUiAm62eHPPp8P7Pgz4CPhfNkbzn63IlK7HS
ddQ1J6JmkKN+osqWyjbi/PuCQXmZni+6kbmR8drGReAlqqZkyelDWIPkFdBjwMNYgn7AsuNTt06M
iIKeagKdR4GZwQ2rQk1FJypZCmBbiGnBHI48uUiElRda1S2s0SMwxo+neFGUmVSfFzQ1mk2eaQXo
PTFKOgahf/jujb749cKRY1bW6tWMz2dkk6dh9n4+THQJIZZFix6H3Yjl1SYfyJon+RpVw8vgnOzi
25y/3znh6uY9dDh08LfCVi8aw6SOugXYOPeCDq1U7nK0Z8U28I8IRxtRJuIPXOAAQImRWmrrxeqU
OTgrzSQo5mjurMAdP9zeDKkQEJ3g/gNMBEWRy1PHLG/Q8jbWI1Y9YypFjCmBRAU4lMvwgTUEmI2D
9S5lDHmHFCEBINAxj0kBhoz1eTJV42kkp4/nKRBSoRSCgyEsBOOw4jwuQG2k09+1+RCnd7EGrNXH
2+qSHI0LKfxXnLlbfXExr6FJQY1HftX6qYh3t78vceeYo2FghgzmV/Ek/+X30zIHLLwEUTDJX+z8
k9bd+dWdtaxBT5qAqjqPZKsBJzESIBzeeFVGn5LCd4sBdE3xSLbu5H9eBpURSyrlaKTlXUCgUuLc
sUIgGo8o7zZVq0emvvxoJ3M7VCQF6oEdShSxU9IcvNneOrWzNdGX1uI2UzwJJdaH9gUg+wAYRzwp
YgUaDCjRNU5N1GofyfJopXfleHd712R6RDUB6X60iPG9u9y1PouZBmbSFbRX7oM19k+xPyreUjLz
BvyZ55MQSV4BrI3YcJK25CKaH2YFAn6fBhM4J/8CpuRgISgmIjmCyFv0Oj12gbBmgvPX6zVg1LUD
fZk3TmZlIWPzp9uak20OSvP8mYK8ADhBLjXnZRSvjMbBTVZnIRmRQMle4yzd3JZy/eblfE5/pAg3
jldnGmkxECCqNPJY1UPQ0wHSvmtZv3d0hYu4XtJb6A28J2YIIU3LjeXMRfRtm7TZnK5RPjBUyo3Q
sKutqX25vSSpFIxDAmAVMwGv0Opx6qCIVYK/yYi1BBQr62mdKJhj60RxC0lYN7GeP5KuasB6tjD0
6UGSYQZV9Rq7n/3qN8k+dKB60Ad08qX/jzTFtb2jwcMC/BkunRM88fWfaXEoNN0uwVUH+keQ5WzB
8Qlq1VVVf5ZpkXctcFeLN4b4yI9NZ0bX24xTlWGI3bLgoX/y85+3t+raO2ApZ0IE70CGpmNttYB+
bdCPazs9EKtTGLh0HfxyRUKHDzQQnCwYCobV6cgSuf6+Wp+15XlQDS+SrAK1ADSRADeB2FYsva0F
+qu6vKtfnr3WDvAQUbhp2ffxsEBWCkhvOFJBS6CoBNLYT+sXEtPAM4rg/Z1JKCpjkBQSncg/YrDv
pUWZLckrvIIphi9tFrpLP97eZeHmRgcdcgjg50UaGI8A9Atcfj7vjGo1cpKeXKcLsuEp8fJwHvrH
oTX3pJ5OTv96W6CgsH8JhLrgA4DzvPIA4PRresq89ISeok3Buk2ncs4KCeKShia3Rqv309OUPeKJ
Gzj9r9tLkOoMGBwQKCO/jTzbpc6WwmIT8PjJyaDPJbBsKfjSNn7xAWOx3kse+C91ncniiz1zKGzy
9TzHjGc8l7aJde+Wr8qAXbhm/lcECgLIr2Litgg3mU0tLVKfJHDF90a+K4tHnR3sZ1eVSRdd8pUg
4T4b7TaJARFJTjQf4YLBSa6fcj/Kygeqj8fKxXxOkoe5KiUjtQfEN/9en7Bd2gBynNi2kpPlRysL
WfXjtjmo9CdsUZlZtY3+ieTUZlvXPLRO2NFw/OVrinBNKocfV1R+QewgppYardWGGoPeT9Rxk4O3
xJ/YbH/MRrtHSNXbdzkgaArvJhOJGBj1bGSUMcVOiHMmnXrMncfkBIBL8uQhS7dJnX64L7O5CfNx
9Xf+VNS/b+tTuBXezARtf7jY4PQ4dOjS5NvONrsmXSFUe25Z+wPImx9xomAvkApB4w9/acPTiHiD
zuhA+zQvyUnvfvRgsMnnjzPgv7dXIrM8pFXwuIN/vR6jRjDN1OmWDiQZeRfMeDeosN/S/QGdLCoK
AKIBNXqpKuq5nYYJ2umpDtz5PvPv7WaT15/fV1P414YAvgJQKlLbVwAuDKXzrTqn6cnTv+btMW1U
gCCZQ4VJ/1uAmEODk7OnVa/S0+j8k7nbBJi6YoOXAp+ERzZ/sSdw2jbHyqDPQDitQ1F2/tAn6anV
jqCYUvUwyOwK+A/cK8jgoDdLMN6+RpxOG097bhxMTVsYaNBTlz0MU6yaDCuEmm+7cibJFW7uek2t
Pqlj7Rn5zXDtorHqQ1tbgpKc3q8xTLHjU6EQ4Vzd2P2ig/ttwRXkJXWB8VyLd5+uQKHeliKzgTMp
4q0NrggfABqcetcrv5rW+FQP5GDa5DUpvAMKzKFf/HNbomyr8CQFKAhvbCCfhXsB9fWmXRxcR26/
r9I+SMzQshW6k20SBhoBgYBmQPMqveOsdYFOijQ5mcMaGPpTZUxB4WLUtIrJWCbIQ1CF1nLOwSTG
JKNWYuZ0DUExYce4TuIgtbX93OubpF7L9/s1XKegNeZGAQgB1+xZUJL4zgjCbD871YYZIsnnGuHt
rZE4zgsBfLVnAvxs7cmoe9lpInqYzJt6/As3AAlo/QSVJ94GostZWRLj0WlnpxYYR02ngcK4JPuB
rDpaZVBzeGP6vVxBQta+98YRKgLQIsDgnbA23dBNxl9t9/22smRxFcoPuMUwqws5MdHnVGteDLHT
ZSdQ3T54bf2LNEOYEntrDdMBc1JOY5sffWZv+3o0FKbA/dlZtpd7oXPZohdyyjmzkxqyV20Nrfmh
audw0u97bdpS8rVB06g1KTyFzDhw5/Gp1SiiIzy5VG3Je+HRI5ydmiwJ6mWPt7DC/CSeARRasA0D
4BV0AwqeoaOTP/txm50Wl4QIegJ7Ihs1u65UDDBKHlqC+DNeWAjQlnOGZHl2wizkozEYoefFh9T2
FakQmb5sWDgiRhgJaHgu9YU7yqk1x8hOlnvokg3ySLftT+K5cdfxbiqAk4HdFLRVNSPrYJXFaS2q
kDT7eDyYVTg6HjpSWVARV7E7kqDHQ8PrWwUD9du343DmHKyq6fSOWsUp6etwyYvAGeqQmgc3TQ6t
aiS19HAhd8kJ/HjSSkxt133cNrnfFCcdLYIaY2EKRHk6GnBLU2Bm6E0fnnv/V0VUKei3gRri0UKh
zAcKDH1TV4WUbHbdtDNpcfIb3723TbPEsOrWvu/LeQ5QZKs2jsW8Y9LUdRhndb8v2VAAVjktR8+p
vI3h0Ic4a/M26FM3f2GL2W38wfG3Te39QmsBOw6TPW8Z4ldFwCgzbFREwaGOdwq6VYQgiJreQLyO
Fbj1ig+1vZwazcY1Uc8KyxOB5G/e50yQGDQ4Rc2WvsDmNI4/B7We3XVN9uDiBVs/d2w8GDZ7aCe6
mWtnYyT1TiPlXWcmu9sHQHbAAMlHqQDFNQwsEaJwhzbJyMArelqmfj+l2iHNt/+dBPPyCLszG9bB
hYQS81f1+8He3/6+bMNwdhFOAuqBhfAjd36k2sYqUTCsThiDdGzLD1467hPz520hUjXh+YBCAGqD
V7lRZphFZXlxdQLIOGi0TZn9c1uAzBGh/vQfAULUkDU2mK8LCGjnZjeUwxYjOacQp+U35swcJ5Rv
MSEcM/JuSxUpxt+MEJGQwWFpaNCyhUB8XpyxActLeYoxE93KMZfbsTF/4RfJaNC7xzze+uOz45Q7
t/knm1WAL9nWnUsXjG8oR0pI7JanjD3Erb+trGTnqWrT0oOG0jSK9uia50xPlwZiF7lnlHlSIYfS
BfZAD27C7uK0qYK4NO8m5AWKeNrAmx1Xc/xMF/Pem/PHekh+3Va2LKwCKgyPEHRegWREWC3Y+dKh
KigMtcEwR9tv2RZwbobJae4QpImlgtxLtAvqIQ88GxZoT6/Cao1WVt/5NT31MyrMjhtm7ouhKmZL
FgX3jowHWKE4OkI43b5Oq3mZcYF2eYzWSz0NesfYkgGRqaPqVZQcwgtZwmW9FjOp4tgrTka1s/2g
MBWXs+QMYhm8hQO5XbT5Ca7fGpw+I3NannLrJTPINmYPffm7KR+H6pvrqgK1t4EKwh15Lk6MBeKh
Rd0qhjjPjAztvkX7au/hin4k+gDwwWO27Hz7O/OQa8Rk9uRlmecNNX7M0/cx/k2dneb/vm2gUv3+
Wb+YpLMGax29vixP87hbI0NVslWo980XnTlq21q9EkRl5ckHxTuKw733ojfRWL+AXLbUFRgwQ2b9
Z5spAvNcanCC1AzSMhYu65cWQ+CXb7r2i3n3XdxjfPN9WXdB3JsY2ftc9neYzRKAHPq2SlW/gqv8
bM2NgfAFV3t50rrXgQXoD1r9T7dFSE8g/AmaXnF/A/R7KWJxHbauHXatIMOWrNqOYDRf4ZvPKMwc
bouSr+aPKOGADH6BukIFUXp5X+VduGR3ff/1tgxJhIxkA+GX0VtPMv8NZxoD8pFllMBbM69Cwvab
P3mb5aEMu0QhSGbtiMPxQZCP4CUjuONidnGhebj6ynzHAkPFNi7blvPPC44xtfu+NS2so8kPWbnR
vcfODnsVF5RsR0x0hXG6aUAtRCwtjMLvrd4sTizd6OXd1B4aFce4SoRgX6XfrayuIaLO7E2ZPGIY
SZBWqoygdDcwzoBTc6EuJTaI6o2z2JPh4sEQZO5D8s6uah7nIAOIhAb4hFEMEKN6zcuHPCsWBNts
COYnTD5WhPNSLeHNgMnzeEUiLyaY7dDlpNEnPBuSalMkOij5HmxH4U1k4RpiRPTv4NmNCqSIuAJo
AJ3hCbTEmPcwGNldrY+PHllD1oLNTitDs9H2dpcYQd7Q19ahoenH7wOJv6nSQgzDM8RIQtvCLdzY
U82mqSpPKR303dTGZOtnVnUoqmLZ985IX287BNlB4iQ0Ln+NYfCToNnR9qndsrI6ZdDogszMfky/
oFB1W8obdlq8jc/F8J9x5nc444jlz1WFZRXHakJBPKmeyiLdUtu9T20v0DF9kyI9lLrr0WLm3Uj9
7WiP30mffwUT6tOQsS2znEen8T4ofht3RVe/DXaFJ5rpAlclqJynyADlissTsr4/nabH2DpU7gKw
NGVA9+mYD17YRdDoS7YHn86Dg6FALFlGhfVJN+LsVwh3maHHq8ly/IpySQL306rXwap1QWd//Kvl
wryBkbSx68I1k+J6ZlZDypO15I+aRvd6aeytFJd2Ttm+nNInZ7ZfWnd5Lir60VlUgYp8of+RLw7t
LtOlMd0E8v351ZpfEivQ29BUzaeSeQwU1nDLcWZVDO++NLisrpqmtwuKVTah1T9RRw/0bHdblyoh
gvPu7KQp9TKjp5H8oP1BG3+upqLxVnZh8zloqBOjBeKqztp0i+8miVOdTJT59eZh0fwQ3fAHrTw2
raNYj4htfPM+59KEa7UfMZCooW51ctNvKO0E45SGSJIHo9VufECbkxZDsqqjbT+Osyp5x5UlHsNz
2cIxZI3N9MqEbMCdg8p+HX1MqiBZ4ODwdflH1OYUl4osgQdo/h/dCkfORQ5AT1uvOsVGsZsxKY3p
r8ZMtyDO82ZrszRbw16DCX3b7zcb0JD4mPnBJ/yJ6MoRlGJuufbI2cxO6FnHpfxugG7wthCZ4fC2
AyCPUMyAc7s8ABNzO9AJw+M2a/u6Ev++osax1x1Us2b3LouVGA6ZGz0XKNwkHajy6gmjgE9Du8NA
uGINV2vTefusCBiSjxgL4Rz6dxJsvBksMswo06HAgdhGMNiFaJ2xeEl2cssqNEsAIF8L++62Jrmm
RMPk4QAvqYLfVuzhtpx1mKy1zk69Fhb72tz+xeeBZ+BXIGCJIlmjj1FsHWB7qAeBvKNij033F+8K
VD4A7Ud+DQUFwRL+h7QvWZKVR5p9IsyYhy2QQ81ZWafGjeyMIDEJEAjx9Nc53bc7i+RPrL5e1KrM
iNQUCkV4uOeuCMRIKYWXOvbVldYeyRoV4NIU/fW0oGU0kISZfP7J9S4qMYC6KaMHs7wp+lePrvCA
LvkGBEPTfQUw7xnkmQzUrNIeQyiTdF/5Tsw77RFJoNjNx4PV9JtiLI6Xl8Wats582U9tzrYWy8HH
Bnb0yabY5mUWWa63Syo97tpskxlumCCT3hV5nPjeFhB6iI7TGGlnJJvxnvLLQ52PEcX/fFFBXjK9
LTi7Kh0eYzRRKtJfzM421OxuBOGRVtSx34mrqg1uLOJd1ba70YsxvjympfsKexjlMdR7QKUxWyYQ
H43JEAh6sPurrtpA26r4Ii/33wOJozgpKsLrnFEAI0pmjk85PSRdjCySttZkunhFnRiYl2fNCiXs
nmKrgcsjdKwr1ajQEfnW1R5zb9O2j0L72eQi1P212VvchP8d2jzDaJmqhiQAo4dO24ixDhvvWzIc
eHsglYjycmWtFo/UibXZ9oPwmWsmZk4PheifRKriPsvWnlWLaZzTyZzdue4wCSkXKJgSN9uXrRv2
jRNmLjScqH3lFvZVXYKSybKebbPessJ/zJ0uRAQdpYOxtaT7cnl/ro15+v+JG+kz1KT8qX7r0VtH
CNSuxvCyhcUTcDKrs0uqGkiveyMOtdHKUJH9KI6Q3bpsY22fzE6ZKzRqeh1WjlV9ROxvivMwya9U
1m+z6qcRrLyt1iZtFum2mXC4R3AgtO7GKsBpVq8k+5bKjWhb/ttVChmiMxGHhJUsHQMsS2IW2CFv
hKHt86CT+wGtgf297xy1sQ3r7Lnnr0UO9s9qY7cksi0Rgjq/yt+M6ocYtmW9Ur42ppk8c9EnP2z2
lKHKK5Ja4Ydl7n1fsdg36zBpDrq6MlsVc2sMh+rQmT9AOq+X3/t6m5I/rL0q+5Vk1/9xjv7/DEEr
7vPGTROnNGgOr5ePRlRr7v0ACCGE0Mqtg9hnFNCgscY4sZtYG8RuFG1k4+eqjO0Nol8jiPl1eQsu
Tgz6DMCrhlvzLHHVKzSocTWkh1Z1oSWuhjLZS43ErbOSrlg8TyeGprNwcmJH2dmjMcj0YJvqukTt
uy2bm06JzeXxLB0p4DGBQkfj8dRM9tnMwDSSpjnuf+U4kVE8tq6MuJOELvSTJU12OVkjQlncW6cm
Z6d4VGnSjA28fd72Ee22gf8xINctAhDD69Ggo7M6SyFu+zbQrdkgN6QNG1fetxVC+sBacSmLT5VJ
wxMNmsBynSE1jADciLyBTynHV8V3Q8DCQu47/uCA7ann323xNmQrCLUlx3JqczYDrpmizXtyLE5A
9+hsG9P9P1jVk0HNPFdZtcQYMwzKkXwDYruo5O+Bq4VjK2LDfuqS3WV7S08ihJCT+jwKlmdkTKLt
2OAp7KKG011fD7EkDopA8s7V2weVmSvDW56//5ibRyqW2bPONrGDNIFGs7291sCydPbQAOLjfE9E
D/PiYJlpyEvqcDomMMROv3OgSg3axMtztnwOTqzMQgTsZbvrgJ048B4VFnW03ZuyyHai2gzNU9mj
qfOBmLfMgkA2/8bRJE7a4yC2RbHyClt0ASe/Y5rtE0/DQYirEYHf0Y+3xUvAor4NdUgm+rfuGpHv
ojs/ndmZu2mh9iEZg600/a7lj73zC/6T0rdM8TBgUDU5CLVz2Ydf73rwVTqUQZJr5cmzGOiCIgm/
Awl1APtnEz+KEoKNDKfDKh918ayrNmJiz5gTgic9CgiUytHK6LqPbO1cLtX0kTiAuKIB0IqFGvfn
ufZHPtJktNNDkct6I2zDP4pefTCHQws5MH+7bp1v9NQgW8cVDGBs9ocqs3nqaPlDsnYtUXO+9OjW
w++ZcEM+ApDZ0vsak21RTo7IUaFFj/7o75K+Disw6LMXe1gL4M5vz8/2ZsvPMm9MoFcFGKH5WJJv
qdRCGWy7dk2b99xBwA60kVzguLBWc3RQSnpB+QAkKOsirQqJv+Lvzh3E5+/PnhCaLpgKdHy/86NE
Hg8OiH8ue4fzlTGwUcBiD7nsiaVlygmdHEpPDl7RihQe1W42daIfUurHGt7HtMm2eZPFXb/2Lv/b
bjoP+k5tzkaF+7EJuDelfHTnHjC3TZ+Zm7xsNr6utproY7tgD23Rfh8Y2esVjXGJxVzQ294y4/9t
+LNz4vq9WcrpjWYrLzQ8GlH3KvOa0KX5Rvp7nb9etne+oJ+ne3YQDK0vtd7EBaa3uJFVu3V9COF4
a/Iha6s62/8+uBh11k0vimZfWkGcdy9c4G4hdZToKLPCC1we1xSnX1rSWaThlLVQRYabkiblE6nL
X8UwXKWkCkEQL0Ob2yA+6zcom+3/gV2UQPSJOQyB5Wz7+polc+FhPkXa3Rl5i24z/g7yr02RZze6
Vl7RbIy9Pl/pMDr3L1hGsDSiQxdZEhygz6em8oC6NUqSHswg29OxuqqB2BRASnFnrQl1ccecmJqW
+uSAVqlRETvFYbFytekN7WiMXdyzYgXWuTyiAJR+uvFXiOuzmWIQ1K51mMlKEbb0xgSQptg0axiv
c4c5Tdx/zcz2Sak6k2sBzJhEfM80+w+rvJWRLG7FExPztbESUsgRHm1I/LvUSm9N3uWhppwe8Eq0
pebN65ipTaVSunIIlgYHw2htg9fGTM5OXeKWWS9bxQ5Ok0UDTUOypjKxZAHXDZJyE3fTGWRNcsiI
giUenrO8EvecrVw3a5+f/n+y14JGY0gb4fNa8aHod7IG6Vr8vjORxHrA4IPN4fP3hdTw80c0FNQJ
vadJg7v5n1RmgPT4j4nZENDVmFudAXi/7cfUiYo+StdmaWmDnZo4W+ZK0M7pEE8LchOQIPZ4HxJU
WwvVRYad/cY1+qAlaxxFSyc0QDkUlX4wsZxReFfJCAJrsOsfCEW+dBQby+peAiluJeMr++Dc1MRX
A55wlPShjXrWekgg04RcJTtgCwL1Sj9qxIgt8R6rynfjyx58IUqeSiZ4AEEEEuWTOWZDo8UYMIOh
S71R0Tj+AvglHBUDb8Sula+6wXGMkIVz6YatkqUuDtSCGj1CdMiXnEU/nRhNm/D0kLoS3cNAsUe6
5NYOsXNjhC73+FpW4tydY7SAakysL0DcziuHgwRanptIt9RSe/bqIUQNASm4laTO4rjQ/PqXIBcd
BrODRiQkfNiopYdSBVXUQQQ6N+zrvAtuTWVHlxfw/DhgRCe2ZifOdbUxcBrchRDOvmaOdpMVZtyr
YMsbEtOi2OiifmyK/stXMMzi7p12DES45tsGuj7cbfoO7bEdSEPLAd3KiQwDKq6zGqqCl8e4tGrg
EgG7IID0YKWd3SkjGbhTlQbue/4rUMDw4qR72kosc+4dJ30OMGQCJIh2wvmbzWyIUactUn6OGgek
GyHZwuu1eH/JCAS/AOhD6wf24GwkntkpaQsETJX/hD6b0CnW3kRLc3VqYRawSOlkxLNw/45tHZUV
sBuI/iixNl9fEjBAA7rtgtnjTNwiMQmaYTrUdEdyDZEjEM0McmVnL7qmUxvTMTu5D03qJHojENWq
ioVDAPW9l6JRsct2pJOhNB+JuFdDGxr2t8uDm+bocziNCOJkcLNV6sbcyEcLzxJmNRte2GGqv6do
N+ZjhgJzD9qLtX2xvGr/nc7ZqmnCSJregUVOnW9d0ezqPo+ZQjr+8sgWslGfhza5k5M5Tb0WKH8F
Q0Wxq5NvOiujoNob5p80/dHkWVznN9J+QX9qaFvXhYvHQ9dHVnflpU+Xf8mSjzyZ4zmKqfKa1HYM
FJI8HVo1unSOZtldZ02+7Wrz6rKtlfUMZs8UWid+AGQF6i/BvaFuUXgJ9CwkyEa747u31vy8tm/n
HOC07RO7cvD8G4OHjP7WzQbtZNiw/GcHZiYC7VtaTp0dPw35eHmgq6ZnNw+1wZxrymlW61ivXoGU
p/y3DA69jxudvFvjHQQaQ1fm/5s7mINlDDSKZamGIQdiU/SP3LgaupWxTYfuwqGc91rW4Ez916FE
VPSS2eZV0qR7lhrhAPqeztNWTsqyp/7PiQxmzmcMBovYPmayN/4Msg1V/3Z5rZYu7tMDMHMyfqo5
EOSDB9UsN0w10MVD5yDuqQAJSXrTav59Z4uD7P4BSndyAXgHIiGI8c3hmkNTMa3IEZ1YfrrLDFDv
GcWu7ftIlhXYxbeZeZ0nNBbFllk3vlypOS4uI/ghTPCPoA4zx7WPhtE6QwEHFOj3EKlwSRZV6snV
vinAgi/P8LKpqfAK4RAgC2a+rkwY73uOl4J0b7gZiSqukl3qxs5adWnRv4D4+N+G5r7MBiH/wCbM
BgGNkPHCqz6c4KdFcmvaf7zqeHlYC7UsLOCJuZk7q52CZU6JnaOCp7wEqhGycjaQpvxat3613l3B
9rJeedYvuusTm+bneyOpwPZQIWt2CExvV/u3Zu2ErbhzgpW4cvHYndiZOTBlpXpqlagcoMFJ+i/1
8Ovy5K0t1WT/5P6zGd7GtYlxNEMDUUYztGpv4/VBrEAq1JhVnDZAG1y2uXi5n4xp+v+JzUQFfll6
QA057j6VW6CbCiu+bGJ1T8zcVVnbnU4LzJszjg+lT+OkdB5bi0JXto0LvCW5ru8ATtgbg1qxvejI
QNgFWeEJEjV/U5VoktazDMdMK9vIK28TILbKQ5Y+EdZvffKjWmMjXpxPFFbB5TtRHc4LO7JAZRW4
MgrWFGNbFcF3WbAYebrfl+d02gpnF85J1WS25Qcm7N4v4alyiEXK4Dv3VipUawZme50bVT+6CS5N
oRWvg3TDwk1+fH0MeNtP19jEuTBnmWrTAo8R5SGSpe6mQhpf/yLRIPBqKK2dWJjNUqc0qNgoH74P
zBgBCiW2xXcoa14ex5IrR2usjv4b6L8gDfP5CI0d95goNbhy8ImYTbdR8l1L2nC0rShrV8LFpXU5
NTa7mSu8DZnZwhha/bcNfdD8bnN5OIsW8NhEuy84Is5A6aLmQZP7LoILFoRFB5RfE/5vFmbLwmku
inpw6OFbMD4z7+Xy15duA2AAII6O4nkAIoXPy0G8nqcJMLGHNqy0vZIRCqrDWp/DkqsG1b+Jdz+y
/GfZ1tHu3WZQ4MaixW9e4AhS8M2CKSJDRbFMQoutwDUW9xiUQ4BuAysI+Lg+DyqoE0k9CXuQk0PS
64MbdsT8t8qwd8p9vzyBixsASVgkvRCGIe/w2VYFQLQzlEg21MabAN7n1+XPL64PWrmR5IUM7Jns
Q00sLc8zfN6VzkYTQzzaXtQRGtVyxdLSIoGZAZEkdMWRPZn5sBpVa7PTce+YvRO1EhyD2l1Z3fBG
TqWu+zT9op7PX38DcQO0jOsgDgea+fPMdcrv65rgLVeVcR/menR55szFASEJBMQ/uEmQnPz8/aDK
CSkqlh2Y6nS0MOSojSYjspGWgwraIMeYU7DZocD3agDU/tGX4D5IHVJv8lEiPZD0YwQlNmMnWyY3
GgjeQvT6cvCbKPlAXS4nBQ68AgPjl12pCs14nMdahjRGqwUDCpKWHuda57/3nIwrO3xp16H6BjL8
YCKsmVMNcCY6x01odtDSdG/qJcRuJRpELs/g0u18amTmqqsh1+oxxwTCM9QZC30k7KT1D1z0qZGZ
i1ZeQ8FGASNaWPrbYa1vdXGiEM8DKoeY/iwxbZUBhE7TJgNph9te67XDw2HU2Mr9v3RKbR9EViCe
hJTa/HK2VWMnABai61Nn13quhUVfbtCmFI7c/ieLArqsSQUGHCHzBlPPbxPppA476DZX+8HNqx2t
iRfqHqf7y+v/N70xj5sA/NOh0wJpLIisfT5BEAJys1yz0YEp0ATkjDgBxeBZD45dDlGf+tIPfasc
gL8j3aYdCRJ4Q+u/YarfdSXKSO/tKm7BfXTlab2NvdOPoe5wC1m4oLnHbdTElq6BcEc08i2nVXZD
mwZqC5bRhAmqdz+J0nsCYqnGfqhz8a73Kr0Jhr6I8bC2N35O0S1pd/6dj0JANKa+dyhw30euqt7A
VjEcG70cd47VvSEB8F3pKjsaCTotGWBGN8p3s41A8w/IlxBcq+yHrupkJ0Y2UeIA4VWqEQkWc3jq
04bte6szbwfPIaHQqROOuX0v68Tdy8pzQiGrPETfDeQm+/xdD9RHCpqVCDX8cZtmL8XwzR8fK6AH
wXWyA+GZ2mZNF6HLZQxTwmQsgV7Sw6ztQZqkoipxIlLZYQ99ph0PiiKuW3RaWpWFvmgbSafKyquo
NYV/7QMGFtWog2wZr+p/4gBQgwWoDp3f54w3XZVDMLXHk2MEy4bZFNFov1b9iitbuqxPjUxu/ORN
VXW52eZJygCp1iNIEr2YebAZC4Ue2GSLFV85PwuItklQHcJikIYC49dc2ygXGKvIBTswU/TQXSDy
EKRadVW5AbmpsKkjI1XDxtPM4Mbo9PSprVHLiLg+yDt0w7pbq2b59YAn2k4kubXyOp/5K8j84J2C
G+vfTNZzQcCM1CDu98BknZrPybh102+Xz/Ti9/E6hLj8JDgwb7GiQ0MN0NQUxxFwEhPywdWKK1wy
MPlbRPgIh1Fg/byc6ErPm6nZ7ohWRfJWVR9f/f3QErfh9ibwM6iYZ58f9ZJ7/qDXyDHbkQncY9nF
ly3MwgasACxMPeBQJ4OHPXsE24MhjMqojw74AfWwCm6YEerFbcmuJF0pL55PFmyh220ivsXCz+vD
Vk8lr3TRHHPjlqsb9Ceu7PYlAzhcUELFG3siP5ytRirArDs69TFVWVy4iG/alSHMju/f6YK0DEB7
6NibdNY+W+iEVoKVdqyPcRvcB0HcdZGLa+CfjANgjYkfGNHpHCdU6B7FvRfwo13oMRmDCPoEl5d9
caZOLMzc0ODnEBQdYCHvSjxQ9FiuYU5mQcK/ZgodmoAFTZKG5vQLThxdUHhOVgU6P9bo+682NNm3
3bWQX3uQTlbwsoYaHdghcFHqs6AtUS1oWnDMj63gW8MPS2dNx2ZhpmAERH/IPIOefr4WXsrSIUj8
+mjR57I6fPHNPg0AGWXQaCCqBYLWnQWEGqlGA/0NxVGRw8BQ+Pyyg8L3ATSdcJpA9Z6FzpYQXpCT
/CjSOibIIIu1+vPCQuNBDVTC31c15CE+L7Th0NFVws2Pnb3l2p3bXAdZnNcr75sFK/j54OeYqBqm
4PazFeIaee7LvjxqYdb8/p0FP9ecx6IFpGjQLju9B+eofbdDSKHzASthXXP/e0q/VYUeim4lzFxw
uJPUFpqWIXiGa2l2LjIEeoMjcOVpTnbLQCKqSTuuRbAddDCOh3X79uWT/snebOLytCbgeoW9PlUb
1xYbfY1xfPZwmrYw2iomYWIdXfVI131eml5n4wDan/JIaqRN0xCkHvUaG+HCKUTeZuoDAkAOuA3z
sw2r7nLbhyb00fwAf1/z/PU5AowITTauHUyu/fPXk8pIy5IY1bFTH6b5e1wjfV+aIRABAlaPZu8p
E/j5+0buoS3QN8uj94TWuKC5ofnj5REsWoCjRbcAAiY0S3+2kDM5Di0YHI4ps0MfCafAAY0IiFAv
m1k6I5M//7eZv63TJ069zoCIahyYqYqNXR409mQb4ReZnv/uJzzBsNAQpIaC4mw1QKMOjiqRlcca
HKpPHfsHBwIYFvTDTw4Rd+DnqWrQ3g2xbh3bNUC8g4pyztbIsOdVjX8NAdkKHAwEbwgQP9vQwRfk
t8woj76uhUa3d3wSJ/w3Y2xTgI8dMGtU1fWQD3zFTS7tAwcM9vAweP6faRj4eVo27egURz7+toJn
o34x1Z/Le2AhBMJtMoGaJo5J9B99Hpud0i4pJGJqtwgio7I+vCTbjU75C/WpMEjEPxjRdC4Bf0Pe
GWH8zJyAUk/bkuLY225o8SrUamNjrfXSLs0b9sOUmHPRajcPTSuW9rmqYaXub308WofYJCs38dLZ
Ae0HeEfw5MK+mIWOQ5JrzKtxg3XFDSTKNxRMmS36BuWayvrCAqHRDb2ZBvZfYM7JR6Vpl56uq/Qo
iuGtL6FD45uhnmiA//SbQXqvX94P6DQ1IKWCVjRE3rMFCmphqTYr82NQPOrYb+yZm1ao8KeTb5dN
LdwCwLihXAffACjP2d05FAi/ATc6dt4rWtbNr3sGRw9A+AE5FcQY801A1EgagWU55t9oF3VfxEpN
TgHJZlz5EBeA4Ob84JR2qhEdRcejMOOcxI4XqzXK/zmT2V8biGBwXBAYT4QPn08LiP2x+GiTOTL3
R+JFxcB2vigidKALfZerveu9BO2Pqrwn5tqjZWF/o/bwX9PT/0/uhsb12tGzCD8OmrwTroy9wbqt
CnJlkbUb4v8YJiQ7XNB2ITqf+SC9SvPaRgvk0TJElLB737yz+zvG34su2Lj+dzf4ZlEQbrgC1YOV
czzdDydpwn9NMagUwZsOJp+z1qfc8hKjcX1+5PYv0dwE1m3WpBtP7Ui9T+S44v7mXU//MoeHAbY8
VBWgGjOb1joYOHjF8VIbD57dRNwfIGPIowTM6rnz2032dr1pPRWaKQfw8xBYmyp4v3zu/sI7Z2OG
JBhuFfDtOChez34E5bUH5JJsjv2oPRgERwN6rjFJ0QGdWN+swkSTnPUGIdlHfyzCwtI3vdZuE7xp
CiUKiBSWsYHKd9hY1ffLP+3M2eGVj/TO39UAD/EclgMqlj4dcaye5PAAHsRQGdum2djpTk/WWmrO
vA9M4eJDohZOAnJl0/9PNrg1cNk1TcefrKKIwAS3xly2NBQ803wAlEFmDD/3+fuu0pSZ+gLfN8LK
VPFQNnH7s62/p9WPy5O2NBIkBfFcnmKFs1pRnjFhDaD/e3KjcdgUa80UC58HYaMD/DhagpBZmg1k
oFaNnvW0faJODt6DOjIa/6uHEI9aCI1g5eFU0Yo8cwBOaSpjbNz+ybH+ZOUTHXZ6s5PakTgu2GZX
briF8Uw0bGDcB8U0Eg3Twp0svNlpsrHcCl3PzV7Tr42VlPDS55FeQEEVObHzckpbZKS387R5aqw/
ycYqV+K1pc+DCQywEwjHoml75pcnMU0/c9GkG5jxT7EWOK19fTY3HNWPzqNW81QX3yPXWsl/noVl
yLqc/vZZrG4zkfSghmqePpg6ah+ye/nyQZiybPBpoJhC1Xm2U7VW5j2enDXgaO8CKKDOsLeXLZzd
Foi/ELoiVYg0lYdM9Oe9Uzl81AyKxU2Du2FA+O/eSvuX5d2ocY9+2a++zyZryChB+Qv5nrNeAM3G
3etXrHmSKdKSUH8qQETiPZMvUoZPBLw6FC4RzkALGRXk2fGD+HxQ9UnXPBl0U9GNXDnd55vq8+en
/58cuEHX87bM8fmuvaX8OV8r9Z17WnwfPHxYWtT5QPn6+fvcBqVhAqLwJ134EIJIHuq6iAyjiHS/
jDJrjWj0fBfb0BXy0GuKtA/uqtlsgepXeMk4yCdZo1tY/k68FxCGXN5nC1OGuhXQqYhJ8FyaN2jI
McmyoWDDk/Rk7FRNbL7+AwMT4cv0QDrn0EgINOVc2kls5LBN71Lt699HZx/ISafnF9AfszXB1NXK
1zPnSWzbAMTR4xqZwOTnPsUwgJ4iTJhOO4j1Qer8edHHIsuV6aXOU5B9OOyJFltL31ZXl2dpYalx
9nDQkVsAqHCOxekcohBCUfupPVrWEIu22KRrnLoLS/3Jxiw/0gtPYLfBBqVmTOVLba1VBxac1tQC
hhrKBLY+e6raVdcV1IAF0F8X1j0uFvDg/Qa7kmZvwIv79TnDqxEtUkjrGVMK8fPC6F1fQSfeMp/8
Ud9nejzSUBNrFDAoz0w7aLYBwOeOegQuc2yA+fOubrqRSOJaT7T3Xsy0K+9GmZZ7qFUxEO8SE+yI
onpAgRr0zmhF2jWmcqsrqU30J5qGOolB3MGIWODWO0gm5Le1ED/QyZ2Evpab4WCjeXMjAFb4ORop
fU5zohWhTSy7DEtm+hSVfeunaw/lYShq66rOSo+GQTCwmDUa38iu1HZBgzp+OnTDUVOB+93GU7gO
u9zTtsLgRqjryR8OxsHOYxRUbaDWr2stA3TRaKI+8ZDyCwYDHJ/sB9OydMsF8HmBneVby0jr39lg
dLdDA1RB6QskaRuTfqRl2kAmQykTO1XAI+aJvR2bAuTXdep8NIUAp3fq0bemFm4WQk/0yfDlSy7b
Kh69MXstAq+KO2r0W8j1WVteTGAJg4xgZ8/00O+MbMOJhstOZM8ZC5LbVmk6ZMi0H6MCJCLs0UuZ
hl7iF380EFeFndvTjZ1x954r45lIPXsGslnbG7wxI9/pvDxK8tE1QGIfp9amC5lRv3aZCN6Ary3a
jV8wfWfw7ntW969GALyGUU3aIyChrsMy0JOoEXx4B4AAfA1e5YDPjxTFs+IVHlamFpArZVltVJjM
BhudtKvQb0qQPZal5T/anSlRQUmLKEkE4B1KjfWNZ1XqJ9X737xJ2m3N249yRGYvROcVWgNsPUXV
Je/9F8nzFwBGXs0RHFPhoAr9UXgZNhcz8ijTVBLrI8RVgaYBV2MI9aKqiTrwNP9yfeVA44AkoL4h
5ZEiy7SHzsk3RdMPxxgeE9C0mbFshw1t9d/CkE1IKnd4AMW8FGBi7ZzqrtWqbieb8k8ubY9sa2Gg
e6ntnW8u7QGAJdwDqZUhLEnCpPdbP/IHRZ8gW/5WuqLEjaK5A5I68pg19MOovUfFBG9DjZVv0uA/
h7TWQASX2lGZcRpKJ5FgwKNeSHnqb1vuNleB1rnWhlJebnLO0iIG2MW/EWi5r0PwUj/bbmJBDpWS
fuO6jO4qKD+GvSM4VKsy/odnA79Cd/FzroYk1KvM3pRV8tq1mvXilmZ1pVT7q3YFUCUuT8prnist
6oTz0SXW6MWaZ7X+vqCj8SvgoJoyG2WyV11kAJTUYBguJFrzRrTyIp6hFIT8eN+iqvXS0EEXO632
VHet0qyzH4gOSe+xbcawdtCaMRALXft94MZeTv+4IIiPvZZ1YgO20hwElYCVbP2hH7GBHDM0pX7L
lAUwsK3sur5qFbr0vM4xIpdJ9D0mtYrbvLJvPSPP9nrCE0BUDREDzPNopmjtBL3cD1pY9c7NiySS
xHaitLIcuW3bBriNVvm/LNCHF7cya+6yqinuSlA9mtgQzbNZFLeKTXSZFdd2Y8/LImptHWzPhH4j
Q/5u+AzupjZ1SKwWQVe1141P2a3TN+jy6UBTYISaUYGslrGUQOMxqe+4pUtAmYNMPgNQmMgr4Wig
nAPjzJNKPaXFjdFxxFhOGWZaYu38kSRXtQD1JPqyvY7ssDkfskbfCUJp2JnZm6dLFeKORfOZBNtb
63FIKKVNAoKpjLD7ukjsh2YgWSz7vq83ypE3KkFHdE/1vQVdeppiA+a9a/T7chj8nwAOAWmXEv0n
aSABte0bkm10IrH96ZA8DMw2Sdg0bhKWQvfvG2oWE52r07z6jaW+oW76A/QJ+g3oOA8l0Kn7sizU
W+1UKVwLbdOI1YXRbkaZD1FOTPc2cfx8mzv68L0TDdlZvV8869rwPJbs3WA9vwJboXNr5q5169fY
HTjCWtQ7gH5BaRVk7JpOYyR4SUiHUm3HzFO3Wka08sZy+34I82L8wR2daTsjLwryFIhCYfsKFdZ5
nygwwtlmnMlBxh18fZinthujpmrHnVvXSoXCGSGj4FZBKCWIWi0//9nXFkSxtB6utfRUcNU4GRe/
QR5MAIED/C5M3Jb5O1srLCMWtZRgzS5HYMNMHdeQiW5LYHUf65Gi6Z60WAX1Xqncj90CJHXcHIsb
NMbfthKKqkCMsRAdcT8CH/mqlKcPwhvNuO0ba+M4qf+sy64OHQkAXWtz7R3Xxh9lUzDviarqQPSo
mjIce0R6IXQSON+Bt4MaOw+3XxaPeT5kO6XKAns2hfR1ZoAjIJp6urB/wRZ/6/nI1VmCDDFQNXvm
adGYa9eZUZYhTfDLdKvAxsqltas0y9zQ1PTBAeizO2sACWve5TsOTBwxsDCix+/B/dw9sXbUD2aT
lFHhuzijZPTHEooKRr7lSjc3DjCf2K2kfXKHoYwbwutHAmBBhAQjOBnysQ+tdGBousrAaDiMaegL
+UdhBiNcszzyUcg7uMrqdpMqIU6mJcGJIyfWN5PI9zo36FY3GKRXa7IpNSbe4fzke54pFcMvV9eV
n7ZHnxcVfINn1xHxZHZv5pDvoWleWXfQQ5cfXWGb4dg0VkRLowJRsUHem6b4abSus3WpY4d6Rs1I
b6SK5Mj0a7fFdARe9wt8n0ddGi8mh9Z0G2j+k8+ZtfW71G0iOgALYKG0gryMS/aG1bQxqBOqKHF0
GtkkMG9V6jJssbK9gheegiW/2oAR1vuGC6y+l1bWXTsZOLIzE8ejMytoRhV4be1kZnc7YmbyJggI
orB08E3Ep2IEtras71xi2O9Wz16F6acvUrAqdAa/vskTk4YmY/q2bBEtca/GgRn0zDv4Yx1APawf
rDBhVvmrFboX47fiFm/bvEB0BZ1rM1VOhE4eSBdmfd04+0L7f5x9V2/cOrjtLxKgSpGvKlPc7Rnb
cV6E2HEoiaJENar8+rOUc3FuLA888H4JNpAdcUSxfGWVvg0NokV3C5GV9K1qEifAvfHcMPu+cyUk
bWfF0JKt2Sy2UJbXTThXzZUJ4zBBgL0ue6sIiNe8cNrdqbyudgaTGawR0i1iNeqNUQMVVRy526bt
9V4Qw40sYyT7Yiq7MDcNSBKb2gZntqIQxrPmBbuF69qZZBvapQVXR0/e8NnhMTSBmng0LI1/ASQq
/9W0Pow5WWHFCTVCs9NDlBEnypRaqOt0RtNg/ONM1uugho3l83IPZE8oBdu6OY3qxPvNndIMZgEb
CQ8Q2mBBOAd+LlGZy1KI5g14EaK6ENndfK10dlBD+t40ebEZlWjRxGmfHQFYZ2GTl3nysgvRebeD
Y6eRT9UfWZX0Judm/7udlHmV0aQ/zjRJcPaV1b1nDPkjVLqrWCbmtOOKDCye3MLMr3mf14EhGb80
Me2bgk7kkvpDxSKwcLwucCoDoRf4iH48mCw2Ke42r+wrxG6GAkUQl+YPNeHiC8zaSQ+u2Y1TaGS1
82vkSfniZ9UvoHx/DZwkoZzTFlFb/gI45TGZqvGhboC7RADYJVdm22kVFYIA8p/nw9iEFDfS73HR
shtprn8hdmgi1G0W74MMXZm8a+o45UYdewm0m5iw80tmp82tLQfzru1ItqmJgkaNIEKEOW8lC1Q2
JY+iU0A4JsCX+ldd71c2UMV6hvoswJ0bwzb/JGmnbwu7fGwIkTHOXeQLZlbvrJIkBaBHwE9pQ/Jf
WVt2CFAb0tCYtSzdVjiYwgEwhp+u0VSXyBlAxoZOyDhcla6s7aMhlVvtUkXdckMQ2MKmJ8k3oqhF
JLL0iBbh70ogxKu8PHS8fsIZCF9Sg81/GNMdznAoS2c+fr3A14+loOIZADV6NSs7j0eIEN9P2NeH
jswI36u6+5nZXnc0XHiqNxqoL+Z3yH+grlG2tXTjqpDVRpWpdUSXnXZba8oz+OhVpebGpT3JMi2C
RhusR2SK1kTX1zXixbnc8MF0EI4Z5EXjA70kBfP4tdehqOwDkLczs7Fy90pbN+i9avui0U4VSjAY
dxA/d/o4pQ0qPHxCNwYedO5NTaCKl6fFm51Ds1ZD1OzGYtkQ1NmQXmgOwBE8GWT/6CbggqHqMqDt
7EE7wSgJsNO04QMcNzLAURQcc55Hwmlg+AXmAUClTYF/vy+05VQxqG6/iDcLM/Q04l93pBAZAnej
bdIasNE5CwXPj6Y1ZWHelAcJVckKzY4Ll6k58vjcBROjbZjAf+q2MmUZjuiEPpekvJsV5K56s/dD
AnBwwNIq3Vu4ObaZpaDFaHc29rJDo1Y15YXJtNk8uA1WHnWh5nbNB9hBwrUdrWhi/jRn3BhXCe9c
ep+YZlNg9UFiK6mLN+n1R9MpHm2cp1ivrn5OgZx/pEULHR/DnuZn5fbjDY7bKyo5iYCnE1j1kObV
2fzs0tcSrknINQxzx4ln/IRwtRlAuh8JcsMpCgpp65V+lPi8fyYcP9+tKv9Vzz0Nete5T9Lci6dJ
PVV5n4Vljo0hafveasqxzapnd4DVozUjF0zHugr82vC2NSnKsHW0F/cjM4+Igh9T6mbPpp36vxwv
TS9mz6pxl7Z+ERRjUt2wvCEQD/Y6eVEkFokLQA6uertIzY018+ShoiUro7npSrWb3f6hLYkYrjKR
l9ahIEjqUmbzoB+Sd0tP76LrL3Wdg3FA5K/Jnw9WCjplXPnObG4Qrb06SekGsga+FKUFFL6Ceu5x
BRIKVBD1yxpRhjNie1VdhS8+V7O9Z13l3za2W++9ynxFFvDqsj4Pq3KSUHwxX+1WVIGNsyiYM0wG
elkSfeUxxZzVSfc0A1UTTtRKsIUK/ad2ZyMoPJ+HU+PDcL5uUn7Vlbq/UI7RO4EYYE86c5gW6rzK
LvkovAfByfOoGkSI2XQ3FsSPkNkj0xuyHAcLOzZm8myozAh8r3C3M6S3YULoFLt5oOmmypMevyyr
78lQaqTwyrIDmeTNTzj1dhEE94oN0tMkHLuZXcmM89AccgrHkkIfjWEufgmmyh91DtHBHYpBzW0O
9HVg4+aByIDvHuYkp481+D07f2iyPLRTU1xNOCQeleAZdjhpOiD4TFIEiBydF/gou/vZHoc+SirD
rzdlJclW9zXUwUvzGfnwEEmgtm50DmvaVsIEYosQ+1dRdf2001wkARIpIB75clKYPQtYZ9ZhS9m8
VSP9gZlPAkQmyNkoQtZpNo9V4Q47kSH59/UutawNpI3Yhdn4Q5gXSdbfdJ1o3CtW9XPce5l9kbW0
CdG3biJ36J5QH3V2xLBfWIqUaqzYI9w3wFkUXkBS7yrJzcOQdIjABX+Dz8wLgjM/nlOHwSPPvVUM
bf/RF8NB8bTr4qYBZ7wxB6hkG6ZZRrWTZFFDkdp0U/Lq9zoJPQP+LY5b7GRh7+ya7Cpjkk2IsLkO
fDLHdTvuGCl2TvODOruOgHQzee/2yJtNWyvr0klToDRRd333UPj4lfodEvHShAkFKVgRTEV5i7zz
yW45vDs0uDSJavPNwPw2EH1bXLkD6qjwd3iZjExdSun7EurQ6pdlzMMW52q2a9KZ3CSuO9yLRLEI
0s5eZPr5UXbzW84rbysyCmaLghn3VVF3BahCihkBEx49ajY+qbozOY7iBBW3ItORwLYIRWexfV0Y
Mso9XUECFhfLWzaU3gsu5KHazXn+ZoKCdVkA5nOdcVJH4zBquKVR93Kmyr7tLOmiViMNmDS5iYl9
bfxg9nDnzrO1bUp3iKsc2qeDDdJfIqDqkPXlH4h3vDceyDaM5gdfgM+nEDRHNDNfk6RkQZEA+ZTM
mb/nniTkYoTXxpM7o94FRQwFF9XBbd40byDZ7XGru3WbfAYv0FOIA5iRom4q/aC3tNo5ba4es5Jj
qNR/1szWkS6o9TAMjnrP+lrDJhgHJ87Def6hcB1sOwfZ7WZEDnjfEBuJIyFKvbWOsIOhrR8aq7M3
M4E3S9jl6dAheSqPpSDjBW5ZtO4mVoxXusj8zajV6wRUrQzdPp9QY2uS55rjh1LRyJg3BrtJy9oE
gxECLLmf48puEjmiRMh+ogKQh7yT7fMMLNotfpKakAoRBzXpGQkXkgUaE9jDgL9UJv5mSEAiNvvc
3aAR/jS1TfbOUPK8m3Ty3OMq2mkAV8OEDpYOm9Fw4jkhzxZqduAa5SHpSGdhgsRb39gdXiFvi0C5
Os+iQRnTg3Ba8e4vSAbwdnAKMu787JB3XhozrX8n/fLZTfcOP76NxiaZEGWjQhbZrNcx0Ez1MWHI
aS3NHmydJiH4aX5gOxV2YymHoHAzNxxx6mzypoJzfads/KfynHfqSv8ZwLu8h1pVtiQWhnCxjJxx
xPmKRNhRA+w3WwMQNkCYgVdQqEldzCChbV1TTvC0NOi1O2RGNEmv3C6nxANYb2yOcrOkQcEMjcLC
DCgkdwYfeYVwSVhbjjjTfT3Rjll8myB9uJD90V342FpQyrUSPkzOwdfPsx9rZ1cN3+9bUQC5gUKB
oBhFAv5xCOFTRBVSOGi8RVa+Q5nq647SiW4PfJXoX1yV9RnAD4k84aRt6RykEbfwQODht5+/dIoB
BwG5AS6Yqwa1FGbCRMvoofNecX5iAX79/BOf4N/nr/GbpIVWdA7fy0OxyF0mO7fcc9Tavh7kxCR9
GGSFrbQaPtG0xCBWdoU7xNh+//EATkDuGuhA0NWW4f/pR0NmfwYllPhAO1+8c3qm//X5x4O3D/A5
8CzUXdwZPz6dTswxnKx3DkCTGXsqd1//+M99z4+PX80NcjfXhniaczDVFfP3et4P09YX56AH595i
tQ9QlUR/w+icQzm/zeMxe/36Lc49ftW9tVWrOHrCzkF1O9S0nTNf+OQkoQvpLDCchc738RsQLUuS
4eg7lOaGimBSgftese+yHUF7A54d3mILjd1fNzoTZaVCoeRwkCOuxQkq1+dk8k7NEtRlqOkirF/E
DT6+Rpa3pcxy5h1clCEzN5bVGf7buQGWHus/O4Hk1ZyrFgP0jg5gIZ2Y5/Dep0YA8N8Hx2Cxa1pD
O41aO6gw2e7hCTWzgCTnuBinng9xDtDF0G/+zOAbGBWZo3pyAIkZrcDAH84psC1z8LHPjO4/wCWA
EQP5b6+hGL1w0S91O/+gh5uZR0zuh23zwMrv74gPw6ywUQZUBDijGEahXRDx4sy9cGJHgDJsemD0
AKoMQMbHL11XqHWkaeUjOvauxRh5cuuiNdygAvP1zv58QXjA8uEGWLYeQN2rnd0Ry9FSMSQW7pxd
TV55QDfCu1W9Pic5e+KVQIUD9wocGeJ+QkfxFM1pW1B4fVrvI4xnhxGpILrNKOCeeacTIwFWBjg0
wCxQmFovgSGjI96YTIduspEL1EOjL4EpsH+KIUMFMqXJtzGEHoWXMuDl4MsAnLWaRHTVJoDcOveQ
tnGr47N2m3+ZPatFDUiqDQgtiNQLfubjcmgcHylKhTDEYqjQccODGFhWUICPm/Z6lrAXDKRUlozQ
1uEAfVrDHqmVH3SzVV/OFhV7dBuzBwswgoAjed6iwuTfIGSdrhw5mQakakh/a6Ehe+OMP6fqKtMd
2QnLgwWjyYe4bEBqykzll0Hi5e2tOfs8Hj3TeG0LYT3kOULPr9fliW8I9i14QtDOBvR6bT3O/Ck1
ydw4B4qzlBXHyQbGY96ihvf1OJ/B7AvNF0Ohu4cYAOvm49SOAtSxHgqYBw1NE2eAyyAHh+51alGc
Qqubj1d9v7XlHjkgisxnIqfPVCVA07BICS4m8EUsd3WiO0vRqaRmcrBuW98LbCgUJd6bch9ZVoWG
Ci0kPeyMluLnMxhLFSAc8G0w8CeBw6QnFfVHlRxSzreJYWzuv57SE88HxxxkBA+Ec4I79+OM+pM5
FCRR2bGuhpvSkheOdcad+dwIy+L55x6sZMda28MIPRqqXWyQbyMgEfQDQrZAyaBQSFdfRXgklT18
VY/wOSvr8Cwj8eTvhz4VwYoDLG7NsWO96s2iF/jqNlAwcmt3/+UT/DPA6kBqkxGCLTUGUKhGHk37
zAH7+fcjYQESG7DaU0JRpu4Sp0Jp7AAiolA/x3M8/5PPxxeA1OiSOq5pBcLiRlcNiXGQ/mUJTSR6
Ztt9vvSAO/277RDvg0my+r620VGg7zwBpZR9yY452ZTTt6PNj0Os4oNyrD0T+Bdx9IwIZCyIen53
k0ENHE0JsPIQ037aZJwaNdQ8qTi65l5eVPzbOwAeAkCEAs666JqvLxwYkBeDhHbRsXxLgWPW319A
4NwD37gYSAMBvJodUUtb1hMTRwcqT3ZQPX9/cv59/Cp6snVDOl/j8bK8pP11c84zfVkfH6/jRTLg
/34+XeUrLlqIQrt4vtWHygcywQ5QmkfTHMbDxZkE8sRaReUEMG9AJ0HvXsOXx5yQtIBZ7NEnj1Wv
A6hWWedoTp8vW1B3/hlj2Y//nKe1bGlWIjw7GrEaYGwYW0vZMv72R/kwyOpaoKSEEEKCQSqnBjn6
ci6/vyUAjcfVBrIUZDvWp2pde8nY5mV5NH2xaZRxkRT99j+8wz9DrM7VoU1ImSRFeXxqp+sx//a1
9teVDFGetQjVrY8lUehm5OjuHqR47QC7ss/EOieOVVjaAYUN9U0LjPvVZy4qoH/GKiGH0YyyPaAx
356cD49ffWBhgHsLYD856GzcFNmhEtP3jw24i8PMAdhuG/Du1bld2BmZ9TxgghpgG/2g8s65Byy/
cbWzARrCvQa9JpQT1zThPGnhDFtT/zA0G8DbiNgkevP1NJ3YbNArWqTbFjYqdvXHzVYBy2NXaG4e
4GsbuvlNZVwq+M4Uw5lL7sTXRvIIsq7tLU4f6yBGIUHIHNrTAwStL5MLeTZKOnEKfhhgdYindpo2
Ezr1B/EHqKKUbbws9AsQT89sunWQDGbF4oYIASnIgiD5WfOEtOUmrRp949j5iMdsAAzsC6N/8kFS
6Pv9zKYIYC90JM4ZMv7lC/yzGhbKCHJIJAcwq0DWuubzll3mWDwZneM0AlcC7JFwAw7wwyObJ/jN
lGjoNkn1lHXe8J5Iu38fIOx1Waoh+SMZkRdlYj4BlVFtpA0sn+HMMHL2NOBojoHUoqtb6HVMRUof
0q7mkMG101vatoMMMgavYnmhnRB8Eki/SYgVPBq0BDZBtTHLGrYFAkJtrd4BtA6Qw30LoEod2AKK
4oFkorgCyDR9GJh3BEfUjL61hP93XqCpiY+CJYws++MS5jbTMvW1c8y8yx/bqrwSP74eYLV2/3cA
14GSpumfCD+Ktu1gptQ7R1PzCMD6Rp/zEDw3gv3xFVrZgWWV4hXc/sXYJv/hBWwHySRYu2Dlowny
8fEp/PvQT7bweNfYZrAKPROfOatTZJkhsPNAwXRBiYRm4ioEcSBr6yhaO0deSi+GEbm44b6lHq2u
4nemB9knw5vdP6xKcgAvgHYEqNS7Rjca7Sw9+O3Gd3rvQtmCPHhNSXe9R603MkB2birkzrQHiuKM
kUd1bqg9m1trC5cgA8btsgBE3UzjmbZqozsgqjRoBgDWpWM4ZSDAhej0t4ESvfm7rrEa+wT8iXka
nUvAksbv3fnLNOB4wCRYKCdiqazvnByM0ZSM7tGx/7Bf3Hn6eh2uroPl8fiApuWCGwUPjPV1AK8w
yiRNnCNqioELzME4XgAL/vUgf1UAV8fMwr0BkQdaXeiUrV5Czn43Csbdoz/5UVVsk/YHg8Mt0OY/
AcQD+NuB4Ov7gnEnkZx+E+ue+D81CuWGPjOd1lJI+vRTICcF6QqIZiOQ+rhubdYmxTRV7tHuq+sG
drMD7GgtNQPf5V2a6XzjJIA5QZ/BqazYrqrvHyyLOt3/Db/alYAV9X2eYXjdAkQpArB1DHXJ3fnM
3fjpPVF6XoiTEBpFIXLRHfr4nnPbMy/B7r1BrfDWgLYJUTjMByU2TlHn8ZCL25pmP0YjtlpxZ7rZ
mRe1l/3570RDJvh/5UFQMkSlcn1AiMFBjo7a2q3dz9111TMApQ0TcMFKHWVtFtcQ0an2aS7cpZxn
77F2OqA0wcQRqGh75q6nBQ+5Zn/mLveiXHIFtOAI/YVGDzvA28/FXn8P9fUvdtFsXb6OQwGB/zhl
ZqPFSDInvW07w4uz0aofMihtw9aSIVZC/fBmUlYZtU3pB3lK0J1whg3kcGNT6d9Z2YszU7g+AWHg
ia2yzB2CKNg3rnaNk5tFU8AS5H7gdrlXg+iufQvugUUPNPKckXP9o5PjobeDEVGEddcpMTNbOCzx
Kr9P0whksIbcOwCrf1uieHmrf0ZZ7YDcVtNc9RjFAlVmhlzVOf7i+kj7O23/DLD6jI0uxrbMMECT
gOPgP1r6odHxmRNtfYwsgyDBWBQ6cGii2fNxreDmSxuQv/h9NkyXIqtuXMPZ+gbwvKrvb0fH3lhe
EiVZcudboBqU9PHrH3DqJdFMhJ4QojecZKuX7DqaAWRk8vsi7SOeOdvWv1XTmSDl1IL4d5AlxPgn
a/ZB8nMsafF7eyrBZsnB40Pbz7g39PE/vA3QAQyRBHbempzbewMDPJal98C3vqZZ9ZsQkJ6YPnMP
LfH6hw2+fDSI5ABVZFpooq0mzSrHocpKJ72Hn6gM+lRDMxIAusw6qGJAE8r5U1vnzsFTY7oe6u6Q
wkC4xFZj4vPAlhd88HtGXpm3y7OjzC7chgU1a4PBF2cW5ql14YJcu4BSHFwBy9//88naCjQ0PtTp
/QAgbXPMmyeEJV9/rOWrr2cRoghonZqQxkBz7eMQwhpqFP8ovwffiVqH8pzfwInn+0iAMV1wTlny
u4/Ph5/hPDEAVu9q8Gat5aL+XpUA22VRwoDEGCIqD5O/eoGiLHvDbl12J4fY3PjnzoZTvx+lUThA
QA4Zl/2yIv75BBZV/mRxj90V+uZKe//hx0OUBIAOG87oaGF/fPpoOqVlVj6DVj2qA8+DPLNHTux5
uog5Q3+GguS83iM5MXJnSgd+33pBkr85JLQZQM7fKx4vn+DDKMsc/jNHnI0ZBKk1jq+ihBS38ctv
xPdqTf9vCGhVoPyKVry5ume0mSCFAzTynkzTFpjQywbcx693wum5+v9DrPa25FCFnUcMwe0Lx4go
uJLltjvXzTqxpReBW8AuIB0GfaBVxMocrWoN9Zi7ovGCyYEM5r4+fP0iJ5Ysuh04fZEMYEeQ1Zaz
aNLNDRRq7roudJsdgIdfP//EREEiHOAjlM9QD19DkKSZUTF1JnZc9W4aA5DdF0rbIWQKvx7n81Rh
VUES0cL+xkTR1dYbC+pxEOXY3fzWidviqT9n7/p5ojCAR1FcdBeJOGe1+0C9LBuPU3pX8qtsX5Nv
r9mlBLTgawAGRUFmtaAso0XPr7DpHRLK6drL99+cHsi2oJ31t+cM85N1SD56BoXmem3f9dWl+24P
lxaNvx7h0/xgBKh3wLMB+kyLEsLHfd0YY9IYU+veQZ8pclvgr+fvIYTgeGPiE0Nnw8JyWhRPP44A
HhyFgYDl3iFN13IPJ6Kv3+BzFoAvjG0GZygUxJAIrG4HT3Pdloma79Kij8BERqi/RfYaGNlFCXqe
oDfZdBjMF+7FTbJL6jNL4HPitowP2VDUyBGofPJA0lAMaEDqm+8s78Ft7ChNPKhoXc4gVKAmdts0
ETIifmZlnPhuKESB1eqhmIqwdnXGDJaBKis0++4IiKXwSu7OHDCfNibWNToX0HBeZHY/oVj7Ijdc
2avpzoSsW3/tthfwWfz6w516BVyKyOktBJCfWp5JOTA4U5rjXWH/tpwMDMb3rwdYAymWpYdrd7Fa
XnY+Orcfl57NgQbn9TBicTdB1g1AqIRIYIbu1pjvIL3x4uUkholjMLV89/XYJ+dvUSOki9orIouP
Q6PFXplVpsY7p2dPeip/iIkcnOZc2fPUHNoIuqDWj+wdV8HHYeQEBCGk9ae73rZ1PFRptStEcQ41
vTzlQwCJecTSBjIASwHA5tU8Zkwarc6N6Y46IPl0OIvMdzOfQs+UoHE+fD1zJ1/pn8FWVxvhYKyU
imM7t2ANyAiA5HMnxqdKx/I+6OQvVw/6Nuv3gfoc9rPhYXGzA1xUwpIU275+UdYQNHYayokHst2Y
7Zk4/OQ0IviAoDQW5afSnQZjVqC0N92lfZsHRJPjCDiKIFWYeP22LcwzJ9PJmUR1xAKgAD2qNXJS
wO5nUD2b7nyw1UQqr2an/S9DMBx+mEjQ5dehv5pdixPlTHdDq/6YTXLhS7r9ej18CkWWj/XPEKsl
jugj50VjT3ei+2WVViDL27Es4FR1ZlWcnK1/xlmFImYmKK0SjFNCR4MpMCPPeRedGmGR9F8ObGoj
ov64WVMchjkYWhihc8KRuzIY/f6cav1SJlztVXQpFpgEzlVIOq4OHpj4QEZE2sNd04KcjfATFdN6
BHG3zFnbBmWa1iCnVsUly3vnrkjFcOZ7oS386fDzl3QBqSCgLAgh1+BDrezJAUF/vjPmLtu0iZgg
2SB9Dp6H1YBnJRowYLCzIQVwM4uyjoy8KKLKY10o0GSAlii8ukfVjkFHkjlWGqoIlIOlNJeQAwCd
SKZBodp6p3FxBYVT9gfeO+DQ9EWzy6RNYz607o07Dda9M/ZO1EFu57oaqd4VFn9yVDs8S9cZfwtP
sp3HM+NJTO5vw4f4N5Aa+QNJhYzbsXYjH7FFaHkDTgRavqreAk/GMWclo77qyyyAxlqym5mSGwO0
832djWTH3UYHXU/mqCODvGTZNMW16VWPfgt1GbfO3bhPG+MW/VAzcmzIpQx6AhMlVeq6nyu2nVEk
3rRF718kGnQ3KKwoyChAzQU6dSZk/MwhnvOapgGabRlwpIYVpoLQB9rI/n4w4fTIXDA0XZf/qagJ
3pzXFLcFXAZC6FqTMDGNLOCiQtsS3Nxr6UA6R4HBH43QjYlqsOLivul+5Q7I2a4nLTD0JivCTV4F
VSqTK58T80bapfnQSveKo+CowB2cyhH84UTGGRPwgS4bvie8m0DUE9eoe1sbTnwU23L62/PkHGV5
kwVQG4PIEWEKckesjvshN2LWt+JHCU5uxHtRhKNXmqiXoXUcuGT0rasuyx4W4WlIlozJfZ6zV6cS
wy4pXKO4MUGskoHh9ilkTdIXNjW43CGW+8OaM1gbdZXL+7Bp5pepyb02LC0q4YppDJEDt85Xe5xb
Nxqwd39mlJsvdte1MbQ+jTw0Jt9/tCe7fE18aR3Bjq6uTInVWNvsHT5b3fPsQKcDU3PAwpjiRHbv
0hiNw1whSBtnyD1V2snsfQfJqIVi3ZDI9WDghbVoVztUP//oMiePcsK0pJDoiiSdOKRliA41WFu7
vCus+9LMqQoYCKlPzGjbV1g169A0UlT7Gnv4lbSQ3EYrzYgSVJR4mPsphGTGwr926uHgG2N62WR6
Lm+V2/Mt2NEQrBpbqDNxNgQV4XOEXztdZKpzY6vDBZ8uK2XyIOg1DtMdKP16N4nsTThT/rPktL9N
nRlOYZiRxxxdDbJPwLTfgNFHDlOCDxBAFoPf+xD+uDGskh+LWv20fSWfW2W/iIQgPR4gXazdmYCx
C4VgUIB/zMbobfClxltMMHt2ps4OASuzIlCMuwjg4GoDtBaNKmG+gDLmedBlaoHYynoVIh3DHw36
1bzo2JMLdj02iSwjkztt7I9m+5Nje6qQ+ZJfu3XX40VpEXQUPNXp1c9fNQIACDoE2nnnhTeDbytE
ZA3wNq1thf/RA0OdtH6+tWTehnRgOppJUkVex/JNB62JsAS3MUQGbW0c3dR7p2IuqIWp/9i6EEnR
GWS7Cj5xSBM4bjhh4QXDnIDmx0czVEkFOHSFXmnTDwYYugTkbNDkwUzIoAvvCqd+brVrvIIpCG9u
F8RA6Ssd2llhXJI0G7ZzQWUowfeE+pY2w8zLZWi3PTCjdea2B7+AlpmdZHQLo6oqbHp//KMRl142
yJ9f+yor9pDa8MArrqBjZwtIhk4gU+1w+phh5aVDVJjaeoIYSluFU9W1V9DhEq+egbAnyJDJh07e
zItsnb5w8trbqsHw47z02zejm0BxHKmyIkND5IFPA90pL4XbSZVDuBeyOtDfaMTRll22bTJ0GTXR
6aUG/OJ+THqFs9wA+RfkuDC3evOmF7m3gRJf+wBq6nSfF20f9R3FBJYziXoqqjttdOTCsCjbdb0x
xxAEET8g3CB3+TRZ4DpChaorTIivZlV1Yeeix7oxc/jQWbS47KTrQpZpatBj5b+gylSGecLuuWEl
EShgvwEdg9rRULaBWxTPaC/IoOIGcO+QGY80xDs2pgFpGoOV840YOjBGKZRjRF3jdoAGw3VbQ2MB
KbkO7GIEdKiDPl7jJmUMwS/4GkCiIL9gEOUJhAvev867fpN1or+ebdDCzYo2sQOoXwxrwCl0JwOW
397k7jg3rU1SchaP6PiHNbf6n7iCi3hK8yyeYVkf+IYC0TMz8lgJrGlduWTfQME5HIkLcIdRCOga
WOya1JaAmnqbxi1z/xSMzIeG8uZB5UpuWwfDIn7x4PEC+TLGxfhUdoUf1QMEdygUK2+gLwI9qT43
94Il3VYZrYpTvx8vWJcNcSE12TSgBUOdwPT2jTDH0GgE2buAjBx62Q+h0VpQ2jB5Hfmq78JW+Hbs
p5pEs0SD35iABQlBjM1xc7U84h1k8qA7414VEzV2YHYYOy/xIUGQQi2AVTDNkgMOjckQzQXk9KwY
4mzioc0Z3zogjz80VaH2spn7x7qB46M1Ufe+geJEjNusgIK57n6JfpHqo1MdMAvY+9zrBigOsf5P
X6ZvjbLLuxwM38BmvIw9iNYGQrFyX9iJE0EWsL5Ui86CMzHQyLGYsbWz7uCObvaWkz6PdAOSvp3h
NE5saEXmc/+78pw2AMooD2wLy20UlXWJrZuEqFnbm0Wlb+uDkR5MHZ13gDNAviahPMr/xpiyngMH
Xo17WE7rG+SRxL1AG3IagjSHHovTkoPIuboYIUEA3QcTa5fMKcwIqioGIJxcKO7oTQ2LyIBqW16D
0MtD0irI51WeBKwIoVbqo//ujBBlS3j5IkpzDhJ3dqEKssgKgpe2GajbQ6myoMFUkhYi9b0Coc5j
sRoha1LW5I3O+q3xR/9Fa3gDJF6Go6+3zW2jKwh2EEDrpkwlu65R7mU+pRzqhWm2hQ5U9SRmIwlt
r++2oiid/yHtPHvkNpqu/YsIMIevnLizqx2uVqv0hZAVmHPmr38vCnhv73CIIcYPDMgwbLOmu6u7
q6tOnbNJKshzCi8ItyJ4oL0mZuUhBUDy1BJFMvFtZvcNBBtl1lo7sAUvjedbmi0ZMoxDkI0cAjcD
DZXpMFcN06UT1m25DSciSnJK6sc80DivAzgM6ICnb19tA7gaq8qADqdm31VVcEzprkQzMnaPWdVU
z8kIWEIoa/25aIkM+tDzzlkVic9lmvlbQFPCPpSE7pB1lK4H0C2GnXAIbcmo5fswqt162zRG8zrI
3u9Yyzaxop2LieNIavzui24Gk2bmKJTfFWOoHKlool9qXkdfLTTZd1pIj3Un+j8jKYILSOj4te6o
wM9hKZuqJa6V0UA5Zlpr7SGnE3egBGEGaStjEjztd3UT9Bs3gUK/zVVvHwp6bY9Fpx4tCUrDWJBw
OrIG9JRn34bMkjg4rORsqmO4VVIfkJg60tOt56bdk8LbeWom7HpYNMMNwbmonVRkRtt92SGfkLY9
Yqe+98UbVd/26rqETSL3tZ1Kkdvx1bB90oDvxKfQCvOcoBYcEyX2ZhuqpXLSSqt6tjzjV1dGnZ1n
+LsKrdge6lSC084zj67VcfMk3IRBnOm7IWzrB/A7DY1/kr83vCz9pshQJVFIqz8ZtRCfqiobHV3w
Ah1x0rHKHktv1ESKw26xCatqJOwGmnGues4EXx77TUNSjlsFuEY8RDA+xlrkVAD60B9Eo3h083jv
k85/SvvWfIPky803IU/0E/cLAsO1K3ZQkkpu8Dtu08ZRBSN5jeGxe0wgcdiqGdQPdu3r+aYgyDsQ
Kgh7qxw4FLSAbvkR2p1RlrpjnBX+MbO6aqtGxndSN/Up0lWKqJ2bfO4LPXxqfSgmomRKVA5t8OaH
zbCnnxne1tFUbKUoxE+mnKOF7QlQBWmBz4uoaA5JOwg7OIGKT21ckP4Z4YmxcoJ0ZIYNkB+adfJr
mO4yL/8iVGXFm1NPnoJCT1+b3P0iCYL0Qk9tcdbisn819MJ7EMsQ/4DU4aHQwj/8T+HW75QGTCUb
UvOH9mDRj/TAg6twirywjkIpmcBi1M7d+ZHXOvGQCbbQGeFOkesYyiweGYnvdW+KC0uxXmri2WI3
f6pFPdv5vot4btj520BMWjvri/ZRhEluP+jt8DFQk/qjGsEOpJDXsNOuqfZl5G7M0HyAGe5z5KrC
tgnBxXhyB9NWkrbPcs9rqeIM3IhqWu3h/FD3U0fcRqnE7uBrrbSFHuW3i+At6iNtccpQIH3OZFgl
YgjXel2EGmrsWhBMZv0EK2/9I07puYf1Q/kAJxPcCAaKPVFXoG+T9dHJh+kUQgo/30ajePAlwTat
FE6kUR5PHYVmNH3D4gSVlbdXNBch4dGrP1KSkjc0tkFrV5fJo2K61h7OVQ8mwc58kuhB3uahZe1b
PeBOL7Pqkyqlv8KgNs+iAgMcLzRilg5K10BQ4ofBC8wfciklACncZivXZX3Wk1R9lFKrPhmN+Fs3
Mk7lppROYa/0dkXHv00iON6PGuhlnwrfxkpr1dbKDBG6BpIl1zf1ndD30gEeQKibYjP8o8oNNSfF
g9VLj8JTkDXJPoKSa0Mdmpikg8KDcxsahJLbINAqiCVEBA0UCzQu3ZElBIgaRMPQCts0Wptbcjww
rVh+/EBnnfbYT4yTbpf7thZ4+be6CIed2LkuDD0tYr9iPJ4seYh+ADLT92Yp9U9jCQ1jGMVvqiIw
l1r0ubMqYZ817s+mqpLXUglzp45dgLm9LDuZbCCxOx3DraynB6JwCIYkSd6SIengAcsUW2J9HpoA
xj5ZL4RT4wWwS5M7EZ+RbnA3TQ1hbyylz77USQ8uZNk7zxqEs1qTltBDNXuk8pF9aNWwe0kCOEUh
vXkFEQkqORcT69W1VDhLROFNsAJIOaI4C+witHyHvA+UPn7/IVOsjFSX+8dKo+bR0LT+JLdF+qBy
T20CGN1sX4jGZiPKY/o5lSEQzJgcAfONaDzosGlsozBM7CIN800aiKbdVaW3cQMtf1QKSTygK29u
itxs94nvRptC0T6TJDOPcDWlf6IWJuMRsWzeW368izSv5R1WFmd4UOC2la1Rs7NcGj/qYOMe9EYK
N4S74gFWnj9lHFnHVoZSrvd0grKgUh4LeTT2iSA9+XmXbEwvF51CaacpNIaH2hKsbaBEP5IkCg4x
Ly+ITuKGjAKMvVCQTpzO0OIBQSq1E1ia/i3r9X7vjiLPyT5MvkaCUH5x+0A/wUcMS10olvag02sm
EETZkHp6W7MoSHC1iQSxiDs+t4LR236mZR+LANwcz1b3kTyjvEvyXjjSEw5VUwcbg81J7e9Fr4Ro
LI5rmMsSa5eSdLe9pvhtwo8D5fgowwOZQ9QHY41t9KWwG/M8fyFaHm0BJJxdiHiUZ2lIG5e99MFs
+vjJT8rg8+2M7FUec0rv0VxMCXuSFJvnlcu+g1sOKkinkR50+WnM7s3E8n20MSaFBImgQJkhIdPK
q3SgWqNTN899+ODLK7Wtpd//7vtXemigf00p4PvWOabh+86GDXAM/EW9E70pGjauemZ6w+SO693R
gVCAXOEJVYEhzFcK50tjeG9klq2utETr9BYjkU/uzF7rAl77/GwJLMCKVV/zeYOkY/ZSeN/udyFr
KizS64sGxhwUMxjFAIc3Vbik+u5Uyo+7v44kE8lvxHMm2otpdO/AKm7Z1ULZ6qIjlPJ3mdwQObB7
q9qG9RdJSHEPZ8XKpQm6Zboor3LNccXkTOmRes6g/Lk9jIU0OjbAwlDX4wEyRwRTubIUUKqaI1ln
qXLKlDTFp9sm9Hm1YBqGMmknaRMscc4P0qiZCl4905yGO7KSjVctbsnSx9+NVF4j/plc8qIyMdkC
BIVBGE8wdzllA6nGYsxTjQuyP0ZJexrd5gVmlE9wsf0Uh4aE5L1YfDYiJnUVmoKJPESfmRRzAUZV
tdCcjO7B+OR7v25P31Wxhe8Dy2CPA08DJjPzgliOiGeg/XLk9NdYH5JgsMneQpNHACeRAvJXdv1V
39E0IIAUIL0wS6v2zKCWW1acQkPgpK0h7QrZ1SiRlCfN1Q8UfyFJhiZtSD/1irDrUogNbw934VQA
wsaTnUkFdzQHi5DSrQX0c3QHaBDvt1Oo39mwN52dFxZmleaWO93vQll3PNByCS5p/AeHn5qIuV70
SWJrdrBlBMvIBtd4BD0qVFk6lRoO1MZeI9w7WRN2R2G6gByjUGxMW+/dITRIxP2dQY2tSq2NP9gC
Sdzby7GEfJlUpOgtnZhSrLn7haNcinVRys5I0czjfZY6adnZRn4acyglIa0T6uSr6KqHykoPfhNv
1P737d8w1SwvNjXQJ9RRNYTXQOwZ817gREBrAnJPcA68Qw09tE0EMWS44RSp2rTRWpfEojmsSMiZ
TsQmM/8IK7JKE0umg+DbTsm+9k1lx2RRq+aLmq1AHq829zQ0kGMmzeBUoOezayDxZkjw4Dl9L36W
NW9f6qinaJQKOOuHEE76FGrs+Kc0misLu2jZ4sBXphDiChPcqUpeupLUOQ0NJ11jIEOCHkT64CpP
UvsCFfXGhQ369kJenc6Mlg6KCU2EGM5VL4HfIpLUSmbn0AqKNsWQPOtJjpREsc3MWrcHPGqXyPIa
Mc6SWZjOaG+lJj650eUuUauqEazS6h2NjQgXqg+jbSjIPC6kLf+Y5SuLenWEMcwJlcOhDerw6sKL
EVEhnajgr3QwJiRl1gB1kwfONwQQ/4lBb6Ksmm8IJUbZAgEjivy8bEzLR0SClF1991E8jYNKx9Ro
JqtwB13OG1uAqrdc9c6oGtt+1M5SVD7c9ojFqQLZMSHGidPmrc3+IJBdLtveifKseRlMcngEhd7r
bStLDgCxBdUlGdQ9UKnLgSSWW2qakPUOLkkR6qhByVnEp7xBcFc79u232+auAh7m7b256ee8O5Xr
ZmiHwC16R/KppPe/TfkTukr7Mfx52840/3M3MNCRwNiEeZwHO42YW76npb1DfuGj5uaP9OuiMaR+
NirJlic99tZ4TgBUrxwd1xHCNECVhn0AIOhTzjdUBok07bvh4AQZ+ABX4DkOcbwGC1T3q7DeMgIE
T/lHXWsSWnJ7QPrcdwax5BUIUhAsra4CCTzi+AYfOImdP7nw6/acLt13f/vUJWCWuPwcDquLARUk
hO0dTzxrnMByFWyE+Ny4OmTxEAGPL3p6VMQPvvxH6B7ub4TiKOZU5k+EbxnjtGHe+Y7aZWWsBKLs
FCkCK2TevGC1v/vabS5MzO43sy6m5OEoO2ZS2X1yEOSX23O4cIFeGJhFJaWqxI3mMwYpJGmv7P3m
oUNTKAy/NfI/t00tnB8T3lfn9pw6pqXZESWO9FKH1GQcQ/+puz/WQIkrn//bzvhuNWhPHc0hjfk8
VMuhPUJse/v3L7i0IRJjqNP5Ryw3i7WDVqWKEEikCUpww8XQSG8FYI1T1Ena/bcSZAI8hwHy8uT7
u6nfjaWMkrFosg4IsfSnRgQjXWNekKYfOzuPLizMBjNkVTpKmTjSMGChUvRNVZ5GIdj72WfV/4XM
CTWR4mgCYFJXHsoL5/uFYfly04RapHi91oxOGXqvgJZ3vvLF7ZxartD1OzbxCiBx6fzDHs0ReB54
83mfXy6kCpC3anRy2ftHj8R/cjnfUa4gwex7dhCmB2RWfo5u8aS0QBpuu8yCTxqUc4CV0qekmPPX
RWPlmpk0IDxlenFyO1q5vFY+b8067Ns0CgZf5vO8De2s2NXmn//w+0EP8qoA78uT4nKxvCpAKKBr
BifxhM9Nj5gTOnxrstkLVyPtj/8zMicArlsxFK2uAAbrYgCY9Mc0gr9CsH71PkltUfyGDgisGuYa
a8fShoaeimwNnL0EaMrl6MqSFLHkhuyy6isSVToZXHN7ewIXwouJAet/JqYVfLeR1UrX+7ZKRicw
tuqPUtol5bHSVnx80Q2gUuNkIgFLGHtppJISWamgWHQUxDqGTbo2T8uD+Pf7sy3roseYax4NFR10
CtbBk/ZdfZTXcjPLq/GvldlqVLU5IKuAFaXYIbISfFXWxrFo4W+EDCIW7oyZN2f6UEe1/xc5LLbb
2PS/x3L1LJXa7vair9iZcwWbvl+pI0pqjsZDsZfrZ49qpa351UrDxLIdHoVAaiHqmQfkLlo2gdoA
9ke+ETmLvnLAHtweyqJrIZ/+/03MwmPLK9HwizEBFb49iXto4eG2hUXnIi6lXV+GW2reuCJQ2M6q
UAfOTXyawrTWNzoaDKdOLv/DWDiIp4SShvKIPP2Sd3sxouN6GASVFDlJMtBVK59fWo33n589XGJe
xVYCchE0v7GVf7cAL9X/cJoQUHNY0djJdTb9hHcjGJCyDIYwEx2/QIBr4z0AMdDXHv5LSz4lgElX
qQRr8weD0QpjmFVUQ8wR+IlYI4Jlam/3LzoYfvo6SbqRz5jNlRm7buBJnuiguLWzwvIYuuhPWNLO
DPe3LS2NhpufZwJJPov31+WUAZAkwyEMFC5Ksz1IsZwgH2SIK6QkS1ZUOKBUMl648jw0FA1B04WA
aKqr9uBZxt3tQSztEdZC0ujXpsI255HQE0rg7qiNzgCptuwVm9gwdk121OuVuHPJh/8SyUzkkib1
hMvZkqtUU/3O7R0Kt3Yb/UiBcaRrfPMrRubHIxDTSgH+gZHM2+TFF1QnbHMtH7JohHfZ1OsFkezc
w3gMoOVlaj0rUm4S4Q+27KJ+vb0ui8tOgEcLB9WEq6YumYRgSB9g75jgQE/VmMsH12v+3Day8EIz
WI3/GZl5sFsYCNHrvKQTHgJx8S2ltJwr31gZK/svpqiSTVQ/pPfmbtypbWKNBsjuEDIxWxbLRwuE
TpuhywcUvQTmentoi/Nn0Y+GWitcqvOjJo9LtYwKlb4rLbdNiZensnIoL+6cfy3MOagi0owVrf6D
YxmHUED/88ME/FoLwKRFbyN5KHEIEGsrs2vSbdM8r1UmLvWHisjiQ6cjrBpXX7wyrh/dplA2qB80
pKYT8ysyxwN48IlyFfnZQ4O4cOa3CM0ka1yQS28tKOGmqjPJH/geLrczsulSJDQ0GOVJ+U8iBR+0
vPE3glEHm5qih20lYnso0uT+h77x3uzMYwcv78BS+INTQn4I9my32hP4lwdy/nzVpiZO/IbCzfyB
bFhBY/n0UzAytyOlChwpHRAbI9jWH8VBqh6FNrCeATdP6ExQEH0qJLswiWi9t4ocYbqs2AiNGn67
7dFLjjD14FI7nRIF85YubXQzP1WZ8bB79L82xRYasv9gAd4IKFAMeGvm/VzosbZmAGeNIwEyjNBH
d4W3rFrDLCztG3gMEbqADV+kk/rScwoTkHBrcUbHvbRNRwCD5UNVA6k3VpIqa4ZmvuKZaVq3IYbc
gfK8mCGSXZz7pIeuxlK/3J66pe0AgQGhMjkV4FKz53IXeCPnNc2JqSB8kLthl1nCQQ2AM0gUpuIu
/CKKwffbNpfGN60TTbKAz6/y8l6BrpJZ0voWu+dMfTFj0e5oAVhN805vsPmGeGdnfqmK1hDK5UDU
FiEgnNFrUoE7snrUSaPPRvyoZGRY2PDhqY3Fh7xe4ypcmtr35mdP0GQoXBeo1OiATayGTTl+QRtc
QiRctkXjeHtKl24N7kMmk7udztmZbwZRXwR6I/NQLGE2yZH85eUYrFwciwOi1IcWBHCOKwZ6MwyM
zPJYN95e7UERhPFJKTx34yo16aMopodF7aLXKvHXOEkWLRO4EOpBvGbOg3wlppEKaRISZNWxhFGt
pDAxyp8CSd1buiMZK6HrQnhBpE8CxqTeNj0rLnc6+u2d1bggezThhcd9Muzz8pF51e+m9oBJGw5E
intUd0iHzXafWgOMg41BdAC0b8byFwj32v98t2vQxI1bQFRA97E67cZ3D6RKlIZoAG/qZOMnd9xr
3cN/+D7d9VOoz0tyTiCQZ14itX0hOZW16dFTX2N9X3Btvv3v92e/X0Q8JW2UWHJkK9xEUm8Xd+PE
plXQoUAgI4q45DwuFsl/JPGgiI7oR7a8Ha07lbYmjgUT9jl4NyD/nKoyl0uQm5DDJhCyOuaHIVRs
gaaW22swfWB20uGq06e5+8HUTVfwuzWuxTauXLWVHTWOjG2Deo6LOKvQNY9Krx1LrY42k5Ac7W5r
jKkLZzmsSmCHphIeNfHZ0Jo0ElNhAsEh/9p1G/2zYO3a9OPt4S0bAT2E4holrXlSR4lcKTR6X3Ti
EfasNrJOqPi5G98a33QlOfwHY4gEqZTq1GlvXs6l2lkwOoIfcppK/wiv5evULGajHHQezDUeh4Vz
jSr7v7amf/9u3YSK5kW5j3jzt9/j+LtUvujBVg7e4MNIYFK7PbCFOAy5IBLWcB5NBMCzO0IxUtMo
DfCE7cRaLMsQlfKg9f2VW2Jpv1L7A7MIHZ0Cn9rlmGQ6AAx3pLiQKvXGsmggvj+1S1IBUTnwJtN5
NnN2NKJpd8518scgwrXHsG9WJmp5BP8amJ04ij6CW6iV0VGLvd6d6t/3rwMPO04apsiAjexygvqy
M1BypWYWfhvEk6k4bvVflgDOQQkfpsY9T35bRuePoUU9yUx+5amtIVl6ewjXFyRUMQp+RIadv8/P
fEl24xDCIuOsBQDCvZNnfQ3o1lX8ftuHKxnd69XAlgZjI0gjMlbz/YiOcq4hbKyfM+kUPAbu3d50
+fnZFgw62BTGlM+nT2a2sdZipoV6PCAsTv0JTkexbf7zrXzQY6mttTNNHH4JT8B4bjwUqYsHSXvI
ZXGr17+kqT1WeJToGZT6T7eX6nrXX9qfjc+CFpj2KLTBBOutoH21DE5NIq34w6IRMENTXQ+A1BzJ
0VpdWowRg5SCj0VD511iR8bL7YH8xZJdXnITPwsdOAC+iDTmWLNsBM0REgKfyc0X+7JN9A6GEEV7
9Zsg/MIs09mYJR9TrVXeMitGminJA98WYsndjAhpnhT0hx572SifgU9SfUSZOvjSCI15qNW+eVQD
33PqtEkeuGWSg+aV0SFXwNCJA5AGeoHl+kgoUsFbnw79qSd2PHokGuwKwMXD0Nbxj7YIvBcqTz1g
AVP6Eo298MUbNPgYBz93WtRZPjQlqt6uHgNJ98bITkPah40EBukuaqT0wMXT0sQ05s8hDd8AVlXl
rQ+t1zqr/wSdINuCL8b0RY1BPe7Jg/kP5TB437LBHB/LwWweTL1AgypuC/1PD1jtdywPwvb2Siyt
9nQT/2VqRHFhducbKT01YqKx2sU5piuQPt276SaBLr4zMX+6KZVbpn6OCWvfRDTF7G+PYOn8Ih9h
QndlAbGfBxRZxkz2SA2fRbFDp/c4Fr/zpLZV9+TRa3bb1tL59d7WbAP2Ra3GXomtoTUPHqRQ+p26
Tpy/ALfpAeGU5Nql5fXyQpEyL1UKbv6z1O7znbZG03UdfU0s6lPy5i9t7pxz0vBy0oWeZJ6l/rXh
CVRoE4zoqK5lcRYmCoauKeuJVMvE23g5jCoMvEKQWvMciN/bx9T8ensdlobBOOguJVIGxDmL62Do
FXLfs/SzBJvsS2+OMDRohfBpjJXuWWvFeIXJSpb5vZfnlQrn9MR5B0AVvOhsm7hN47VjXKbAsIri
pcuHB8mkA3ZXBtEIS42JAruUfjPFPNp1Y1Q9GzVcOQjh+LZbQ4ImBqQLKrOyXjOOKHNn6nGxH0o1
ZfJNY6MgAvBDAzH4MnW1bzIha+6+OaYTHRIuoA5TlWX2+71YqlshGZMz/eCi1tqUKOzy7uKKqpMb
Bj08kRdflWt9Ym2Vtr3wbIgItoHEq/QewoCVA+vasyYr5GKIhxbClbT0MzlsjPAstI+S5W+68f4j
EQtEjJP0AAo38wsQSb6hV8U0OiuJaGsGPd0iMuD9n9suvDQO9Ax4CEk8tHlPXu6QPhs0indZfB6C
TfYyrLE6Tws6c1g2yL+fn8y/e42EUt35ncbnXe3bGOyE+gmehJeiPoT1QbpTdZd9gZgo+Qi6JclY
Xa081RRjEHu8S07jDwYtvNC83TtbMOQa5Jsp2ypUIGfHIkSeRmjWWXXO5W0lHLLsePv703l0OV1/
xXDZ3uii0uo32x+BKvqBpSCrKclV+KEVTf+TKLT+CR3C8kl12+5BEUTD7v1urUvo2g8my1O5Xkfk
7YrR0FdzuYrRoTnXv9rYDt9uj2vt67NzWBwiiBfCsjojA7LR64f2P+RDKIXQ90GBECFF/rx0NHRu
4CjgyDv3dKUPdqisxaNLQ+DIYlXIFjJTs42ieJKaSipLP5TPgvskKqsrML1iZ4sv66RCaVuZFLDn
GRcJ0Z/IMz35XGNr56WdtnFLCHc2YpwY1tEbm+AT77xsQ5emuskFXhkbq24LXt3uEMicDZrwI3Ot
clOLbrlhZ7/hMZIdw9QqwkCnN3uBOupL1Mrm1s98c19YsUDL/xBvqTjAEaTIr15Xa8+mqwnH0E9B
7sEEP771SOjqtpTJ3rGi8STfNh26MWIWjo+dXHRvSc0d3ulBB7SkEgxhU5XisE3L3Fh5WV1fuITr
9MuTrhXJA8zrJWk4FF5b01ytKe2wrQlRnmXKQAc2Svrk9xQA7460MEi9kac1WQ6SD5duNVqBMBbk
Ws9yvIUMF2YHYXf31gA3Dp6M14cKP+HMcSNCfs8bwX/mvvIiDfXHUUhX3u4LKFR+4pRkl8jZLlB8
j3rtFrWmnIl/qcCIav8zS1Lt0IVps5leko8agshHOAqhB1Mjf6u5nbulrl+s/JJpMDMXnwjNSYwy
LIAvs/PNrYZKKV1FOavafsxPw7gfgv3980mLJl2o5L+vleEQKbDUuNKVM08deF6o3t3+/gK7LSVB
ECjw7nPPXMVgRdwNZS4Z7dl3XYgqFLd4U+Laj20ry6OPSuTLn8Zc/zkMbrZvE4gV/Lytn2HkSAQ7
s9z2YeX3THfObE6nfAxpAJ43+NHMgcTaEOg1ELpzqEbNNkdPdpeaLRXLEuZFnnLsRKmmMh5KaeLQ
S0ZrQg1nvecSHK7MzfUbSAM2NYk3GEuds4iiGXHuadJ5yDiEfLu0mm3mwWK1VcX7tw2mJs3cqdPj
Kl1UgaivRuCHZ9jvYv0FCtmVaV24ikHsI7NBWo2a/jwfFSY1xJBpKZ1LMUpOIu2se61p2xdIxqRd
q8fKYDdVEtCZ1mfikb5k/RQOJgXBzJPJvAzaE8369R4KboX6+FDuYHHzPnm6EezzooZd7PbvXdhZ
F14wnZzvAi0t8hK5EKP+PJYPgrX3lCdlrcVq4QZkYRHgU4iria9mmzccKn+A5ac/D+nz1HYotP/c
HsPC6f7ewLx0FZEjkQh4+7P2armkko/GuLG6lRBrZRTGLISTtUbo+ggjkDmEJcx3/2Eh3s2SIV8u
hD6wu+Qo7c+m+D0JHN0/pNnH2/M0TfR8x0/rgMr8dAjNQxEfEQJLgnLlXMZDp9JHm8COCv49/VXo
lvdTrwLPLnNr3PRGJo+olQ1rwdC1t00Us9zC9J9OhM4zV1DGzveDWkHAp6M10YJZS5pU5IFl3D2b
F4bmAJRhHEctcuXmLEhbKd8O8b5fk0G6PrS4uBEpmB7xEw5j9ojX1KRXOzOqz4SNbQQObwP+ulZf
mnplLAvX8KWlWRRMC1WdjUpQny35szTuNP+x6t/kdK/5BzOqtoV+COpTnCQrdq89/tLsbLGEQW+S
SsNsqGjjQ+Lr2mlIkMu87ZQLVijW8Y6ktk2T57yEIkp+oLawoJ1dcIZj+CXxtrcNXJ8O+oWB2QmX
eGU/lnBNnodIKDawWLSboE2TNyGJun3kQph32971LpuSz/ACsdFoXZhXPExTkKIInrOz++a+SbDa
DIdoo6YbJT2U3UpcuzB5MhBgEiK0sE4ykZeHRtCXxJlGJJ+z+iksDr51/9yRrICOnxiQ6GUexkKA
nmSGmsvnrnoK4WQ0NlK1H/65PWGLg0AbgWmjMnGljSDzUNXTxJfPvrwlEIcL+P/2fXk2SWXeVZU+
vY+G10T9omo/bn9/4SBgkv79/bNYv26lME1UQTp3cSA6XVlXHyTgzDBfiy1C1Z0vB89oChUrOYWF
s5SUhTzhBxEtuAKCCxlcVCmR3XkQj0X4mMhbY63etWJifrFWnphVmu5K5wiCDOilZOSiVhZnzcTs
Wh2QUU2tBBNK/xh9b0N4RVd8eMHCX70KgnqoOMjwXS6/GacCeuHpeI5E2KLTOHpI5RJSYK18u+0H
i4bQ7aLGRk34KqsbybFghdEwns0yh5NMfmw9GEDDQb8/XAYmR+KY3DQJH3bN5Ygajce0W1aMKOh3
5vhWAUCQg/SDCj8a+o23R3UdzxIowxZMtZ7U6NXTy3f9qptIxxwdTlNP+aO5L339VW8eAijjjFWI
zfUkXpibV1vaBu3XpMBcM37X44csa2n7vtvnLm3MfG6E+jzWZCEDaPghTo9q90qT4+1Zuz7TLk3M
zpy+18iC+G7mCNpDZw4w6v3zfzMw84FQl4palqjkDW14qOo9nL4rF/P1vcnBT8qEGgio6St3hlQP
wrokCxyj70RYxX2oipXO9nJj76rx/cHGpbVZjKPWbl9Bvx04gd7tDDN89rXVXN+CK6MvQ0pmyiFM
ybjLfdM2bRB4geE7QwJLhtNWLzDmN1SRqpfBu/swoLl+SiYruonYxlzlqElhyijQ/HWQp4Zo5VTm
nm2sHW0LXkZXFjlfAhxymHNwoNr6TaWWbeDUysOr5h5vu9jCVrz4+syHRXRrq1Di69RLXgAcPUuZ
8AzYaS39vrQs9JZNiiQa4MP5LZMGQwVtixTA8XDow0cvfgjT0I4Eisjbcg1PuWZstvf9olUaoxJ5
YKnfQCKIowCbN6SpnrhRtd9utQZBWp7Efwc3m8QcXtdM0BlcBA22i64sfQSbwFtBiS47Ao8R8G/A
bObelkBw71F2CpxYL6O3PCzKkyHQAH/bIZasIFxr0bAjopA4zxgFOZlmVXMDGidfm35jGV//b9+f
Reqj4tZJGgShk8jii5x8q2P5820LS6vxfgSzN5uYKT3YR0bgJQ9ieMzFQ5CthOTX0SC97BMTEUEH
Z8083DDaoOiTlgUv6091+oisOiS3sq0HuQ17jn17PMsr8q+x6d+/y96YmkDiI8CbRb3bDpm5GX7e
NrC0Xd6PZprQdwYAdhmdF8iB4wqvvbb1wt62rNRO8nDLww162ZVK9dKAaDukNE4gRevIzJ7sDlLK
s9133NPwDbLN26NZ+/rMwWS0sIIobn1HEVT7OS/WgtmltX//62fuVY8JLNkWvz5oJooy5M2/R+KP
1jvfnyyinPFumqZle7cso5omZj4ZOnfCT3MvxCtPmrWJmt2UoZAaQYgqC8BJyMU3+u72OixtQ5LO
FN3A7l8HsEaWaghpxL4zwluuANFPK8MelbXe5aXl4O1PekanQw/M/uUsdYNHWQxUqROaB8s6SeJH
RergaEHNKfx1e0QL+4RcL6xueC79rPPQIgv7zneVwXPSXLN9t9ujgnIS++pNytMjwNSHJCrvJzyB
UZCzht4VumevEviSm4pFYVmeI3hb4R+zAiZ2vD2qBTcAlsSAwNxMQcbssowSsxYCkieOpHlvifIg
0fZwt4WpGYuLi6I4JczZjlQUoRPQifEcNzh5J6tfOYyvHW3i9KJ3ffI1CvuzDSn3gSnoqtA4uaTb
gtcXG9NsP3lysnJsTT/zMrOKHQCodGhAgXul4qUmAAAB87VOFpnKM+1R7ZbKS2G7fWYcSrntVuz9
zV9eG6SeRB8wXAnmLKzQRrEVyx4+9QC8govMn09zdv0zMJ7q/Fx6PYiJcYPAwb2rxQMQ5reJVwl+
hjnsMW64QFWta53UGI9llp59P1k5GhaSnZMNBAV5eQAMn3OamPJgBEPQwxSftrYHgznCNVJ+zGDA
j9N608ABF3jIEwSGrSZrJJB/k7bzeeWxq6Ge8rdVfObxIEXqQiVF7UAX8KEP/G1UmltJT/dBG550
tMZtC87nQlF2Q4r8hleS7dUTYadGcK/k+e88UPnPxW1RtCsnzJIrQ40Kfe1UXroCWgjVkGSjVtSQ
aSnCJtFC7dH3TRCfbmltbi/zkjdTHgNJQvfUNWQhNJW4AkJcOaGyzehDacZ9DD3q8PW2mevThWYa
jjB6makvUy2/PJ59s4nRtJErJ9H7B3phP0pCvBIXL00aYKiJVZiWJnglZiaMthR1P6l5hu8kSNbb
KgLds+KyS+N4b2Q2DtM3SnJYce1YyJbIH9YoF6/zyVPhm3UAosSGn6O2BbGWKCjKjeNqJsnR333s
22PwI1ONQyG+SLGDxs/dcdKlyVl4kdB0MOSi1DhKLtF0KX1KlOY/HCXvRzWLMGrULBCvYlTi+AF+
rvR+NpGLIcwVsXO3UV095Pte+jtRfubyf/n9ZF3ZjcBEwdtdehZkIijci1HrtOjUhXG0Te/HHTOC
dxZmiwBBDjwMZdg6UXwcP0rm9v7dh7TplD0m3EYV+3IAcSxqhU4znhOWL9bGze7mEYM0YEKc0gRu
TpTYl5+XqtJQ/UJpSBsGx4Tunv9H2nXtRo5r2y8SoEhJrwoVnKpst7vd/UK4k0RFKlDp6++Szzl3
qlhCCfZgpgcDNKBdJDc3d1yrrQUC/O4uz+hLbCRvqWasrGjxUYQnhGaoebrtovWfRSaJm9yFzHTr
Dq9Z/ADUBi+NTMyYRyFrv6dVvTPr7cc3EvNZ8GWRysE/0kb2xI41QGSJo5Ud4rdhfPx3n5+tz4mr
H4+Wlgh3wvVHtxUIrZoPlxHmiUA8tyg+w3ORO7bbmZ/NmHDX9form+k6rcHj40pv7eLRnEqR/BXH
MYQ2atgk6ozZW6aY5j6nkfWlqmrloZw0AImBHtJjU/yduU180I0xX/kNS2Yak4moeyMuR1uTZHHM
gvCpBVXpMTWBmb6xlLXWj6XH5kSAKz02TmeXdpSZ4liSINED3dl+StdORUhPjWJHTB0G3CqzZaHe
KAH/83FtOxUgnRNyiSwG5Ic4tvZP6yc1PvN5XQdGLWIeC3HZuTLXoOFQJmuAVd5pOhwLZy2NvOS6
zM6Roc2TOQBjOhdgWynTFHfEZYy/g7QxzJ10S/S9Ua/gBiwqEyYE0Mw7ty3JXirpgQZUCVhPlT6w
G5V/wnpikuJ/n5cHFw3QovzHeqpOfiP6bNvo7oGkmP/h40NkoVQq1py+5RWhY8nCHApSsZL2Aqce
TUsghjq6OwbmPTGtORXz1kuuNbpTMfAAuAUA3srZQ3UqaZ2BmeiY2qrfd49JvRdVtVcFBU/wx9ua
kON/r8QhHMNyJD1oOOhJO9pUR7c0w553WxWAeAVfS/gsbBribnQOw73U8JJK91GtYl2M7VihWrW3
ky9O9XGbdfZ96TpWTi0oF/h+B9YKDf3Vw0qEv2SYEc6B4AHEMNgpuYOgiaOhHzpeAWD2KQN8FbrS
ggFsRhlYT5X7Ks6Cvvo+Fnlw3c7o86soawOYRODOApRnjvXOLypNndHI3BqYeB3aG/XCI8AUqWgS
xsO3mt5O0Vajrx35QQH2r0a7HgRcWvLsdC8T+gM15NCzmcPP/Dtkwz7va49X92a3kpxYMOio4Pz/
b5QNeuOUXUtE2xx5E3IlKO1dm4bX92FNhKRAcWbkfIagPIrsG0ptRpV4jfry72RISmRjUCeuDSzD
Kh6RkcyN1uuKFXd4dkYvj9NCUVpDog29IufHqQBgvxNV0hxB49g/jLmqHBLBDK+0MIzfoegWDJ3y
MoIJ8zMKPDen/E+ypEg6dwHu1rLmaOcgmzJ3Jn8AVVkYZ7qXmEe73aT8OMWv17d06d7PXV/o4kVY
eZGmBo1gXWgWhJoYkaoxLfv7+vcXnrGZMAQtk0B5s1B+P9/OvoPTBzI1fgRJrs+qH41BvEHZdOxf
ypnV88S5xMCA00eawY+muVEJAP3vmLvV2Eq2aknJkacEYAqmHOGfS0rOQWyXV1XPj7XwW77PppCu
oSIu6R8ScJo9D4IDMEXScQWjwHVD8bhkQPaytCenPKSgJqu/xuWerSn70umfCpM8fpqomTo5EGaO
Htf8dG2IcumlPP2+dPrmyNIIAFr8qPFHN/8+Vruo+d2A6Nq0VvIjS3qGri5A9SDTMwdq5+fv1ujt
oq7aHI34zWbAR0BBHCNvRv3ruj4v7Ri8bkzWzcMKF/qscyCp9UPTHGmreJ5I1/CVFr6PyicUDLBR
qO6/45Gd6HGaq+ZUukDR71517ZaV+w//fKTZ8RTMwT4x5WxrCsXrCwKSCPCzkR+2+e0Tn3+veWFk
HeNIkrMC2kbVBp8jcPLZt4olIO/4jAA4qphDQrcqEu7nxzzg+XW0CcT2HfjOFSBgNmuO0Ds6vPQA
GODwQooK04dggpPMsKNlZMgbggy4cLUNM+vnijbfjLh6GDrbt1nnNaK+A1YxqGfZrVo4v0dkrp0B
sXk57ZLU9fWM3LC8/s1NcsS8+eMn9vif3yeTyMUATkGfodEdTSTLVfDRrrVKLqkg2kpm1xY2Dkn5
8z0GNyAZBj52RxuEwDPwW5uunOKsBvIWo0byHyI/9yJfmlRl3ota6cDZACrb0aqeHZHvqqr1bNBl
BmMzBNf3bME6oF8Gk9wawDXQBiqFBI2OeUi3Y/2R1gD9bcT0s3cq22d1uh+a/u91YUv79148ARHw
jMktKVCk8zgVBKUa26vHO7dcsXQLbxDWgQ+jewEJDflFBbssT8zGAdEzB83tplcCcy2lubRduq4S
VA/Q4o6Ldq4BhsFbJ9ey7giu+oMd548iASrElD0N5VqVZFEUAcIgYFt0ZIWlC500itOQKe+OiZm8
VhML2iT74gzOrhXGioO1eC54t9FkCiIWeOvnq4pQdwD239QdG1DPhxz/uX7uSxGIgfYyxADzHBLy
ducCXPB0gFmu74EwDRZfVfT3g1rda0a0Q3Q17RGQbDotfbASYztm+SfMAuAIMKtnoSUMb8e58LTM
erRzCNDZ6I/Eekr864tb0joU+lCqRwwKAFXJsmM4Uq3zfuyPjVIDRfRNNQ80WalxLh0QXG4MfMOK
z7Pr50vo6qYYkUXrjlFLgp8K6lXX17Cka6ffl1wrPiF77GKaGAnCZA+u2mPRpm992n1x0QxyXdTi
UjAlhDgUY3KYrDhfSslFBky/pAfY3VuX7vR4e/37i8eBStNcEsYsofxIMaoNKlAMcEPFnV7fGuwg
mk8o1FzM+q8I+Z1R4rp2xxQiCjcBO3rurZGNLR0HuvEBbzfPnUCnpD0aFU0ZWgCyW3Tj5A+j/tCL
nbpy6Zc2CtDMM4bp7FFdXPqUiGEA+dJR6I969diwLShVrp/F0lnDygNceKYxQ3PB+Tq0eqxKcECP
R4W9KL4Ynq9/fqmOjPAJ9ngu/l1Szw1GowLyolKPk13lrz16zIPMtKNtBKZuT51pz1HYGm/aKSVB
D4DgIC/q6rEeXG3l/iws1AR/JkJFzICjR1OyAQU3RiBXAQ9TG5Hldlsvr8Pra52PXHIMziRIRgyk
er1DBkio6g3gtCPlmWp3KVwc4eXpXa+uLEibv3dNnqSCMZBEbYD6Ab0tavx2/KbmxsbG9HdKwaKw
AXELZsifonbczATalRGyuPEjQoHcsY26YVtkx1JdaylauBaIYuA/O+iGwBSvtMu2U5QmUzleRL28
y+1y15LXigKmdsi+Xt/tpfOEl47+Yby9OpAjzhUXeqVauUmRIq9BA5+HJlsDfVu4fViKhnQc+HAu
iU9i18A0rA1fJVJAxa3fZ8qDWpcrp7iwDCAhzzcDEc3MGXe+jN5o4Cw1KGAOyVvmld3rh3fp7POS
TiZDYSd2xjo0DkZ+sy0BFPVxAXC2gHkwu9wXzV310A0WK932CDzbZKON//Lzs76dRJR2Mhqs4vh8
BC5Q9dBZa7Q6S/t/+vul/c84YTbPaHtkk+ON36dkrQK+oEXoZEFtAr3heEzlA1ZNpKh6IH5glNQf
HKD53LbDSnp6UQQoPFFPw/wTItfzTRoHo+zHFEFfzdm2gF2d+rD8RM0I7TjwD2fmg5mdVRLCmM0s
Fg3HyvKBE7EGcrB0Dqefl9ynCJBY4+Qq/VGLgrLwP3PN0BwCwKq5S+sCuSjrbKH2egoHs+WYp+fB
ir+xdAQz66gGHxOmQs7g2HE5oRMURApgmGkjr8n96eNYFqiZIqtmAx10zuBIp9zFA03tdxo/S/NC
1EI+7vURBM426nVzckUGoeycyBQdaYejPvgC3OjxipYuPFcYBkbFF5yYAMqwZw04ucoICUkyZDhh
Gt1PSH5zo/YNdu+UtwmGTdNhpaC+8BKdiZO2C/niaWgoONPY5P9U35rO4+QzOwaIdLgVqHFdjJhm
Xd2pwLLvQc29mfJt/HLdtC74E5j8xW3DEKuLuEh639uuACBAAdJNq5qyLcjllW0aO80ffeKgl9cc
cD0rYx7dRlNJwimt4g9HNEizIZ6B9Bl6T47VU1cx6DDnanr2B3i3g/XxPvBzAdIR5aJtLeChIxn0
OOq38bC/vn+XJgWfd1DqRPYej5PM+l1oGrzPFGGM3aO2aX7T1/gH59937oCdC5DiJNHlVk+BDH40
a1AqhHVyGPTtZ9ZA4KHPDcAXOcmexZXTgpPnmFYPkXJYg0FbWgHS9IiTAAuHxlnJqCum1fZ5V3bH
3GR3Qwe0FbjroPZ2Pk5bhpzCrMomJthgZiTzXtfoQLfqRhxztQztnG1V/BnGtYTMwpGDywY8xQgs
YWpk9nB3bFgB9Lj22B4IRjB1dS25tCZAchfaRFcLMzMgoAc+p0O92Fgxk+9BnaRV8BOQ4LYw8Ice
ZklEF7VxLVyISEBNP1qP3PqSNX+t/jUfd6opvKitPFC0+bzJPDHWwUjrMPt4Xx08FvSLacgmz/1I
xrmxRgKqUGbu4oNS9Z7jVD6xVnorFlQPES0Q1sm7fZOdFhCSN4MQrX3QueGhwy4sSv3JyorgwxcI
aS0MN8BvweCxvBC1F67Js8o+AJ3U13KQQg3th5+BGTwSoG/orMIjIDfQmtRpYuomziEn3Ctzw8/U
lcrdgtbBtUZWCWIw/GtJt8dgbq8qGnNnjIt57qv7uKU/+75kyGylpJbbJe7BHP02C5pvHz+D058v
KRNT7a4fW3y+5/6QFz5z1vpMFjcIoJEYYEBjNqz9ubpWUdvzDIA9hzrP/TxHg+7asPeaBOmtquux
7CsdEuLicfqKMPv6Fl06R3hjAXCKbhmUzxAmSAvQeVM4NMbn6+R+NJXUq5jbeUQhv5gjdrWr7AFg
9wnFPRUq7RqGCAAsUKfuYaiAH6yofrE2+rN0yU8lSLvWpno9uhYkTNkmSnzW7NnH3VbUYOY5Yh1B
CVK80t0Y4iRtGpTwD6Br8CwVkwEfTjTgXGCMgXqqgSDPkUJQ1yjhHQlqH8DSNHxp15jcL/3U889L
5p5b/WTpHT5fAJMJjUWxteHVPnU+ftaYfgUUyow65MKvPFcwFhlG1ps5PaglQAoerOLtugIv3I+z
70sKXE4FGtWR3TtMhu9WG+Pj8SEiGowQINWDxM5Ff6xZTHiJppoe7OEp8fLk8frPX1DUs89L25NE
yGIUHT4P5CohPGcK1qjelzbodAHSBmWdlZmTgAQMP4kw+/hMEPYHbgNyDVBWDISen2+HTFlS2C3F
O6d6ezNd46VZUFOUU+ElzjO1QM+TrpnDFJUWQ63A/hW1V0QgLSqLY9MaHqpDK0XCRVnoIZhfU9Qi
5aY0jbAM8HA93F33ZyO+W8Zzp39X1tphlg4Ej/b/pMgJDR0EO32TQ8rk5AHpXJSjPx6AYORtvnSw
7YhEJPs6YDCKGaKnh4DkwnfaNS7V5RX8833Juo48ttTY6SiQoWIvujWmTzwQoHFHAAVmrlm9pAgU
zZZK2mEM6lAob078xoKPX7qTzztS9GE2ZkP7FKZbG24z62dk/dSVFW96aYtQ1UBeEhMJaImQtgiY
uLwxOk6BSl9utEm9j0rty/VVzAZa8tdnEGnkfPB0o1t4/gkneQ09syu9iF33UKUY+5vsyM+JFlql
u7X1aIPeyty/LnDpeuAZQk4RzUL4I50KaOGtqNOwJk0x/aZPPcdIAWt1rOIVt3NxZf8IkmtDUz5k
ohsgSGFPev8Yl01gtBwAve5BoWsGfnlVrvUO2YMRUWlVOlHK0dSgzEYbkrDbZdPtaP++vnOL2oBe
wf/KkBUODZiRFdnzhaHfqQij6ePI/nNXA3ImqJ7CbsnxdAVeU4CkwkucsgQpIY+jgfb6EhbOBNAc
8HfmPOzlwJOgRqIqWUkOhvOSVLsKqKRx/JoozLPKFVELuwVR4KSZYVhnppJzxS5F6kR10ZGDuHf0
Z0t8v76ShQNHeRZbhb43AhRC+WpWjhIl74wxhhaw/FdelDdOf3S7NTKvdz2Vbij4Vub3XUODKiSe
L0QHc0/m8J4chq4cvWJKbtO4uBGEBHE6/Bz6Xt1jX190qw96UoQfXybGwpEkdGY6Prk3PSqyUWdt
bB+6obiJzV384JabKHc/buhA9Yf89uzfXSagMQZh1qKEGKFto1CscaQu7uHp9yVlsPoBKRwKfp9a
L8J02FrNvgc92nhTVtyLcu51YkfXsI9mFZAP7lTofBlOTOvUkDKhNRalHIj7FX1q/dfrh7Nwm852
TfKakHAblM6AgEGMvpqiLxbZr5gzD/2T+P8v16UtXCjgwqMvz4Txxii/5EMlpKaxRnChFHYgyo+K
rSVUl5YD9JmZDgdY9hcM2EUxOCUmshUgVBKP0xcr6j3LGjZaVmzStNpcX87S6ZxKk1QiTajTImpV
DpGugbQ3AkBFlN4CNHhl25bkwOWceRRg9S5yh3kRUzUDpPmB19Ne8OaOAaoizdbK90ubBzQdDPjO
5CmGjH9UuUY/RTWWozPQ8WDy/IA8Sw8KmJZ9PBZDOzlyaPBIEPDL9kghfZo1pgIALLNCOs9P3RXT
urBjgKIE6BUgHdCMbc5/f3JvhJvZrDRz9xBlgeWC8zfUxu31w1/Q5TMR0uHbRaVbjBdIGT3GBEjk
K7q18HkAas0YHihEXSIpqVOlmKJ0nAMgV/d1ycM8j1cSkLNDIRkX1ANRSYPvhm54+RQm+LZDFyNi
ck3Fd80XTh5LsjFcTHj+oM1Dszp5tbSmU4Hz35+cCiunAfTeENi+NlHm4w1Y0auFY3cxzTdPQAEp
7qIOHCGTwNW2ANAKQI6UnZt6ivH84WNHaz9QD1G/c9BIJ3lpXZ/0RW8YAAq5mWw0luyuf37hDgJD
E440PA7gW8gNlQgr8ylqteg41IXhi9bxqnjY8e63YoC1TljTl+vylo5kLhPM84OAPpHLEpU2NAN6
kuJj79yCoUvff+LzgFOZh/lmiGLJ4KPqzAZT1PHRtv8MbeK5Kz9/6cDx3f//vpS1aNjInZHy+Ah0
+tEnIw8Y7cJR69boA9cESR5UWQCBpsqxEFQe28zPM7/pVqKaBWB+TAgijQfWVczbX5Q79Yk4zG4A
E1QO0aax+R1oyHdiMILc0e+yws481NsCTBtWHngkj7HmItU7Agbk+pm9p1plu3DyO+SoJ4kiYUwd
jY6mrTSHxkitMuSG/ui6FPj8mZWGqGrwW3OAE+601msWkfZ2Amy4x+tR/61Wa8DtS4bq9AdJWlTN
rHB2iY3B47XBrKPXZl/AFxBFR32Gy8MsQT+tRH4LcwTzuCZq8hqI9dCVNF/UE1tVwpssbIKL4eLk
gZ/zA/1Lnq1VzwPgQjyTd83W7kvua04VgY/N5Z5eMhAWC9F5VZ0PgdrwKmCRYAEiZjNIEpbdonJV
b1zzw1NgmCdAoRogTKjyAL1asklRb7J8wgDVkSbjS5abz2BTWHmOLvT/XIQc1yWIxS1BYJes+M4t
virEz9iv63p3YfokEdIpM1rVSV+qEZAsAFXX/BaxCGzA77BXZtorOr64HAeVJEwCo+dRfvpsjFNS
tW2iY6lhnrO40ce/Lf37ifWcyJBeO46uP8soRXRsByXIR+DH9j/LmntNdzsYa11cs7dxcWeRgZlb
x53LKl+bJEBKAaj9sXT6Ryvrn8CGeIisNHBdvpKcvNg7Z74Z/4iS1qV1EUmVNomPlW3A4X2L0XRJ
0xVjuPQuzXUgtH2g4wp9qefXzx4nNeqbiR6aQvetbFcWa77CmoR5R08uuEIHi4JNhh46cezGMHG+
Xj/+te9LBqSt0yTOCL6v/smTwOpWHIW1z0uB26gSAFbX+HxBUZLxTb4STi8p1OkBSDaFNImq5o5G
Dz25bbIRdKDUT5PHzFyDRrq49lAn4KQgYY++ZNSx5oWenENBE57rDqUHi94r7r7XksARGmi5AcS/
BmG0KAsahdklpPKBw30uixmDihqHqWBR8b0bYxaMP/J2BPONFuof53qax9hRMptbgcEqIO0grzLV
xWupHADKF/IkD7lJv8Wl8ruPqu11XVs8LATUQPl3AWYhJ3lZV4kC3GuofTTMN6I7vRlDPbrLMPj8
7wRJl6a3AFxsTBCkZzcMw/JZuy+tFjwdK8/vko1x0dWM+Qg01V4kCrjZ9qbboXAwKfGe58k9GGN3
zRitlP0XmvPR23wiR1KIXiBKpa6Yi2rulzhlbz3DxJzQ3dDIp3uF6X4JorCyMTatqm5bI3+9vp9L
Colzs8FciNO7wG2ILCUrUM1CCJZ2XsF7T+Gp1ysvGdK/xfN1We/JXfmNOBUmLbYkQ1vqI6GHqACV
WmaaEbw5+zdPHHFj0I5tK94S36iY6iuGhtHEAgB+O7eezRc0ytO7FoT2aKMK7VEvf7PY/qZo+a1D
CZyyqbmjRM89d8z0O0tDEwV4spJNmymW16nASSgxROYrcBU9a2rdIIcLCeaXInoiaUr3vKnd23ws
iO/mwNuDp+P6RdrQXa1SAb/XpA9xkQAfatTcWzfK33g61LcTGugCgOkk234wHT8d0n5fFWb5MJKu
CWnR6r6TE3pfp9nfQbCNYELkntXnta8mpHtQ2ob7dTraHnBNqDcWTbvXBQphGB8wx8HLs9tkcjs/
dkfDLykq0xFJorA0o3yXdux1VNo4AMcmfjCZfsJbrr2cjcqBAgt3M02m63VNH2/NKcd4tjH0fy3m
9MH1Y71QodltwhQRQTUEIen7kMSJ/TS6Qi/qJoPb5Fa/gHzQhpUYH21Fu5+q2meFWHn+Lx4eSZ5k
1og60ElLWXS0WRyaTuyz/jOO4DwMDk8Wvfsy2YfOE4XwWEHKk3wbXdVv81sLTdETfwKY1vXNWzKc
LnwM4KYhyXKBnlaBcyhJFAdOQOeZ0+PG7/Qf1yVcWLJ5u5BOQ1ICAD0XfS0GhU6LFjrhKMe++wFo
xlysXOzFEzkRIb2gioMmk0ablEOW+eXk8fSjroa0BMkXM0cUb5mF7wN6+bY8Xt+fxR+P8sA8ejkH
QpI6tQmoxgyXKgeVxcKbMvteceqVDdIujlnS2fkOndyRiTY66qAJItoBTFNgCC82qPrRG0eYqFJF
PSq7DhhJUaDmfpkn46ZQ9XoLxs/EtzTOfqm81QKD5W5oTWk6ekrlrg0zLerJPHaKwB8bISdidMyo
ODbQ049gXgsi/Uef65tKpSvv95IUkOgAm2IGcLyAawXrmQMkKjhAjqZso2FvAZXKsFe8kTUhhrTb
EYvN+VzRixb5AFn92bDhTR3i/XXNWRMjqz3rJq5Wc1bceRnTYzk95Gv9C8siXFAazCwaF2jKHUId
QEagnNDxLvFHRey0oUs8kLCvnMvSLQA5p4qs+DxbIjtwpoH2G9tEcwnZDtbXQlsxQkv6rxGkljDj
qAEpUtJ/3itAphGwqN3oPhiutouYccPGOFB70//EqaBJE0YPrOUXqX3YdMAIUYL7rH0n8W9q7+IP
gynjNgNtWAXZM5JkFxNjMerkbazXuM3plrLA1MOIh59YBXLRGsbSMFongyhUlWYOwCpSDg1P4v0I
6q4t6Qa6LZpqLdKdA7Uzrwz+J+A7YW/wSCCJJN2WzAEFXVtiUl8T43Pq5pYnyuh1KtgzUi5/6glR
yuBoa/h0i1KR+EWP89y4KwcnBeZVQUzXagcu4jBSt0kxeFb1NaFhNd1OwNq9vp8LTgqoqRwUMwCq
AO2QFNByaKR0paseaPk3KoCswKjXYyzUsG8rwC1eFzY/GRc7CiKyueN5vlLSk0LVEYxxSQG2qKKn
t7aBmGhkXbapNaBamUoCyGTbCs2cMM9M7DWatwWbgQr0HF1iXy+r+kDFrfs0SrRDp7W+qr/W9RON
lZUlXlajoTWIGeD2IeFzCWUUJTx2WaNpB0d/jCfdE/2NXqpe1G0SO4hoCCfATX9e39d3rZc2Fr1Q
GGGaSx8EY9nnhr2liFCyrLIOZplWIcgZgWVuKHHIqlbd5WpjBCLXXtIprzvPrqdm27Vt4U9T2/xx
amcICCu1B5fHtedyW3ipStqtXsf1985o2ueirifPqMb0vq8wQYZXSn/Sq6nYaBE8A3XMoajVwB7r
kXwfxirfDfag+6oqug1ii9y3AXqSBWXGypDUarxRpnQImwrzkx7QQyJ/gCk50Ekhz6IGWXSl8bVG
qIWjR4+DiSQsYCpQq5XaueJ24A7DlNqhtfN7oRkbLc0eyBRvVs7hQr8x14wmB4CH2IDckNO9PMML
3rYEaPjjN8VP6cv1z1+ahrPPy6neTItNa4rx+ZHdVMMNtTBTvel4aLBfBVvJMl3uGKZCzXm0CnVa
oJVIV7UB9azIujwDXBY9RnZ0T8Y4FNna83r5/kHM3BqPUTX0JMnARiIpI/TmttnRsCKPFD+L1gSB
uLXBg3597y5x20F/eCpp3twTT5OoSU6tXkASiYA816ueUPQ97WvfGplv6kmQYmrFbfqdYU9h77YP
sW58I/HgGyPftVkeKL0e9H3y0YTK++8CYhSQo2Y2LenqxrqKTkPaA6Tb/mWaP1zxx1qDbL208fPS
/xExH8LJ0gtDGyuejNkxH9/a5jlyMdiyoelTlK2lbtckSa9JZNCp7GtIivl9liGBu7EHb6R+o6zk
hxbV82RJ0mlmkcli8MNnRwsIa26+b4eXxl1LSi4rJ04GcFVzQVlyAJoJdfGsaLKjSvgNHToYsshj
9r601yaxLx/G+YT+kSR7zETFu1tCEvJequ82U+0nbDJudJqwDTVqEEKVOhppeVb66ijWCpxLu4mm
DIQeeLDQRi1ddgIn1x3dKjkOoPbN1DLAXMw2Sl+uX8GlRb7bRgQu8zMsaXpWAKnTrB0QuJkkmxmC
+i9urXbeVDuZV7cmOUS56LYaidgdIYW14v8u6CZYVxFgARIJ7pV8mjlFUYGYeXpsEDkiZUbuJprs
UQoCNyb5VphKeH25l4VKJDAxwQgm8Zlf4KKCTw2XIUUVDQ8MvN0gn74l8TfF1jZJgz47X6F52MSv
lVt7dvW3N3ufqTe8/uUYz3CgPOgK8gXsoDlrEDqXrwhm5uDWooaAf0FLfG4N4AMqcRTREYyj37qU
h6R6HZGOpvafqTFvuPt0fRsut/29UDtPb8OlBYrsubihQk1KMdXxgbOnPv9Z5d+zmR5KSwNVe7su
6lLBzkTJXA4YP6hLMk7jA6gDPJdt3CQEg7Xn2C+o9VVjMKy1mV0Gh7g1wMBxEFBpiEckc6dlih4n
Voz41tgkXbA2lr74eaQc0PSFpNtFAMKz0RhHK5seajRLldpfgz5f37DLLLuLBcBbnfH9wUgsBxtZ
aVWokijjgxgOZpt6tr5Xxm+185C2m8bE6O2frH8crQ+PJZ6LlfsY+GSWFk+T6aEcgHfzFGNc/PrC
Li03emkRZqB/6p2aSDqYjllZjMJOckjb2jerW8aobxpbpf56XQ6wqaG+5573uSTpISJkFDFLkwSZ
5Xr0DA2tjFav/jTQrveSw0B4KUbgX2vHTvZ5xs19ahIeCPjmPwo61T9tu6q82sLPUwfUM1pQqB5b
HPsGTvvXqLesB7QVTP7EUhKmCbNfIhr9ToVtCZ9NFv01uerox9bQbJysEq8Gs78kotQxgUuK7aQr
FGKaLgqjxGWHutT1v6yPumZH9Dq/1bspf3EyvGZcEHfjYGL8juV8eKryvEbBQ2kfY0f5Gtup+zjo
Sh66Walus3HIIi8q0vihj0i9VYfESr26MQ1MT3Pu+B1zuj14VADqSBBfAdifx16mR5HXIXTZGl1K
9qlQzH0SmcaGN1Tc5vHA94lm1V5UddONSfpob5Z47BKAOW8VKIyXwUsNG9XUNl1W6UHU6hTop2DY
QZNUvteRCz1EbdP4usEiF/1YqvPaFzmGghLgSKGyYHU/e6QSb9Rp49TiL3XrN9D4gPdB2U1gsUFX
Yv4Uow/2FmPmj7HSmttiqMQ+IeUQxmVuem3MwNqDsMXvUAXz7ZpaB9rx+kFguO27pTPld2n3w4YN
SfdsuopyO7nV5I9Ga/+oSCJ8hbX5wapH5C/JmOCEtWn0NdCm/qiF5qDDT60fUov9nlD52jRTpvqo
KrJNzqsm1N3Y3kzMKsGpSPsb2rV9YBk53fWxy3c9GlxCXe971EsBkaFpabLXs4TgK33n14P+Ew2L
xS1S3lMwWU4cwM1tfaUIhO2/qAwAtcqQPqkIjl6msnaeUr1M7uOxiLwStYDbwo4QNNPM2TJa58dO
w0g01yL+rQLZ+3aEBvmop5dbG62wMywf89FVLjwQD8L501HIEeqU+uiTaj3NyuybzCqMN3U0lL9a
C1/RTfIpmIco93WeirAr1WLLhIrN7jFCkDh9EgpHVUJnLNsNyiddoFuN2BNaajcKxrO34FQA5RMF
RLwyapVfNbTz9STRt8Ss4DnljrW5fu0v/SWMc2L+AA77PLAoTyym6PZrtY7Eh4HNaenmxjX40wR+
6utilqwYkjKajcI40O7kcXtNWIndpVZ8QPe+T3AlG/JSjT0wdFbe6CVBp+ZSeqNNqnC7RlvEAYmb
je6+VmzrRkNA3V/XF/TegylbS0ThaM+dG1svun/tGig9aTGww2DE5K2y7CT32GA1N9QgAne6K0Kw
8jihDfi1HR5GgrXqbsDJTFeqpa435KkSNN0PYB34Vusq90Od5L4uvnMQyBSV3YaCscnrUXo8xrna
g/QON0AnbNO0ve43yPD6FXKrhwJx9NZpxyFMegJ+HpE3QVVn5X1LW+PJIawCDeBENx01qwDIaQBr
QZo2ALIBKl9NvWNWN/oKslRBJ7o+IK4g2yTn4qdo0dGeE/fXWPAG5gzVWntirl+61LgfAXnr1a6z
0S3RPKkj0JAA2VhVvgGMpOfKAJFPU+fxtlHHeNM4g7Uxa8tABKqKbQcNgFuj1DGaHKHhA+ZWQoGu
2gfwCiKt07D2b8s001OTrt/SRuW7OM2SsMoadsg1wf2iiavHvhjVFc96wU/BdfhHT6U3sEorgL1o
ZnwQ7rdkqrxsoMF1xVmSAIKreUCB2AAaknzWsXI5KR0BdxhU3wrGSOM1eOIFrxgYzcj0o1A7D3dK
HoM7uSUaaxhDXwOsFFAAcsy014riGY4aEJL5YIe4vqYliTMhEFBNkSy8AE3KR8RKrOG43Zlj38K5
tO8mS51Crajch5gT9NqpWRM/T62+hq2ytJ0AGoRR+c+4h7RYjZUo/ndafMALBKzjeNwoxfhhNo8Z
EQoMrRh+nxPMMm6ATiOeluMEpp4+AFJPaoUT2hVGLxGfUI5TQfNqT9IblCXKhJcNgjp0JjGvyFfi
iiU3GflxnBPwoQAMIkeuRayNZfx/pF3Xctw6tv0iVjGHV5Id1U1ZkiXZfmHJtswABoABBPH1d1Fz
77lqNqtZPjPh6cz0FkCEjb1XaJX0nhkySsf0uegHvk/z4Y/MhgegDwKe6meWqKc2Hd4pEysv5+l7
XB2boKOCQgWZmisZj7Z0W14yLM7CcM5AO1S+Eusvo8OOXlXskjR+uL00Fwf8+YKb7TciWFlVqoMF
Qp36ZGedODEU8DaD1esbCQ34Y4KXL0dDBK4zBqzO7nqZKkcYu8RrHqYfeqizwaOUilU0dXvQpJqV
DRz09cw+z+LIkTV0CFK79HYtRP+eLb2E92ydJqHdtcWe59YICWqHnZqyaGHpMrRfOOQjvkNuUjtD
oSOGFs2YB9KmyXMNg5DQ41j9jZaIbRyr3r6JXblF4vIHXDl2Zl7RHpIuoU2YVFqxJRbjj1Uh7YeU
dnGgAXp3GtDsetKhIoMCuiNCBab3mS89Ir6PWJEP8cidB+qWyZ+4ceuviYoM/+8/1GS2PQlAQLwa
ZY3LtV+MnKhuLI1I19i4ywdDhwurpT5CYqw8eCx2d3aRpHcpBg2VC+zxFOIdW11qyZ/bf8nCkTIR
PKbnFmAbV3Y6GsxahqQfjYgWAKCV9XGtgLsUALbl+tSEB6Z5Ljirs4oQ+DU5UXXSrPuqWFE5Wfv5
2SoD2V5kraHYUcePRbGvxModuZAyTlyhf/78KQX7dEjV0NXXHIk/H6XXCqQR70+75nCxVHACABjX
F25K7EZvNgYgckxtLDM7ok4BpVU7U5wWYi19xYLMHhy2cRKjfpiKVeOOZV0dqkpLj0rMmd82yaOr
Jb6G77sl8Cl7yGEcvuGqGN7cxnayoGee+Q2YyjVi4OLEf/qjZxMT2xzeiJDYjRznkRya5u++K3rR
0OTAmgESy1RR4pzNiVuZiQBcVYt6IsI6b094hb3eXvqzTzuFAE4JLU183MmpeLYHR6PWRm8snchN
9d73OiV9UWHwjKyT9yuhZpM1hYL/lo6cAVqR0BqZhQIfTRlwBnG8ExOv9IvU7H9mCl7Hfz0inCoT
xMvTFgxFuU69Egkxj3oGwH+Nj89fYWG4siWmL/vpYP8YDDACBo5T7OgrTljG8HK0qnGIYmFsCuMZ
buIbWz11sNC9PZzFQBYQTBDJ+bAWu9x7WtPFgyq7IdK0vjpQOiqbtLHJvnXT7xq2RHg73MJ6mHpm
/4SbZVesdjqp2wjH0NXGMygUMtmY1u/bUWaFp//MHl7FwGejSYfE5HJQel85PZoKQ8QH5puZvXPH
yDQHP8/f2hLL0GzOVU22t4MuDQ0CPfAbAiwM/ftZpg/axiiqRiCoaHyhf7Eb5mfG3wHPPkYGVA9k
Ij9gAh9srE9HJbZZZ7Q2HSITDs7yBRCxlfWwNIrPAWa7yB5Zb2KND5H6kgoAD7YmjNNuT9Q0+/O1
/TnEtJE/jSF2irEoJEIkexWaQMrvQMaopvy8HWVpYTtoTyGvAqoCdtSXUSq1c+O6RxTJfcXbCb+z
t/a/mq3pwQ4leTTR5/I9iQM5vCElPEpbb4uCtD8i/zTt99tDmeMmPr46TjXUBnAmuDjlLsdid27D
iFbyqGqxMbeZMfgc1a3Ud4o7Yu2E9zKuCVYsnaafQ85Wc6bQkhpJzaPxbNSbYY0xuvbzs68zIGtl
uouJa5OHTt6TtSL39TKGLx9ElaYqFHwx1Gl1fFpjbABhVyn7Aad0FlRq1Jg/TMlWDunrY0aDdwNe
cTATAG9/Lo3r5hYsF/J6jPJGoV9QhxPB2KhN4eNxORzTrlZeCfDqj4ZdsjtToSh33F4Y/zH6m+8l
mJwBdozMxESKeTlOVUkSq1OULkrsFueN55TtluBFJn2o9Q0/sTdQXjZN1DdyeBLqeSqN0COAKgzo
2QSVlDUQyp74WnWltc+0zA2FoQ8vseFoQU/1Nuh1RQmQu+dPqWtWWxaTau8YqVH6plvUB1Tmra2W
QUtqzCQE3Ttd2VSu04ey1H5mldceCk3aYaUrXsBN8cJxNoeQDKAhVD+UoMsbZ18rY7UnJdN8JbE8
mFlXzzF+NuSDqvl1kuqTbG7Tw/gqFr7I23aHcma2tWmFV0ufdncO8rVt5pQk6nChPo1930TO4PHQ
YePXGniqKNPU9q4yGn90D5DgKbapSJgP9UdlTymIbmKgv5QCyPdeZ+2LA/fLQ5WILmxclYW5StyD
7jbHNEXpzU+zejjiOfOOA959SLkLrQGby7PjluyAc2/4lkHbDu8/bjtbmNnQI0+oCEezrcGFzRuy
xRb/MxZWAddeVQkH3Si2IIx1IbPa9qnOVLEVHc+jom74A6UJsbYo7cnD2EBjpaoLY2MIuzx63phQ
32i07OtoSkDDekUEorB/6TazD9Jm5WZESe9YxhroC1CUZzhnheET/G/OaTGqyH/1kfgERUbMbVEc
FGXMH1v4iISDo/GNUdPBAqcxfnftIt0Mzb3GzI2blb6BZ9OY6RSN+LIIhTrUX4BO0951u4IYh1BR
//ZRx8/8WDLTb1vbOUivH0+JrrNtUaHBTRWvCTzFM4NKETVDI6RK7jy7/52VhvHg5Q49tA60uA1N
ySNN1sVBAu4alp1X7ryuaTR/JK3ht7GqBIPeFg8eoXwvdEFtcJyt2NyObgxBEM0q+zscBTLUuhhl
UGYLG/qr7ihQM5S/OLqvqIkwjfjpQDoTTT5qbntZ6/mkJ0J9S0/RORpsFlBHkt0IL8W9weweflxe
9ozzke1yghopEtMkAqBMgDLbZGfmWNWGKVwN9bIqHzQrlr9hwaP6LhAED1T5PravXZDputy5havt
RJOmz65BvyhNfcpcEvAyLs8ZhOdQzoOJqBXWL1XaGj+aPCFPCTotO+klIBlp5XDstR7qNAN1T6jK
16mPIh6+jJUK1W9qx77Lxo5uzKRmr3XdyWcw9MdStvvR9ljrW2WnbbJkxNKJHfEAzU8T/av4ezOK
X3Fr0MkSJw5yjcrcr3LpRoqbeNBcsQzfk4kWMoZtXxlqcUCLZjiiLjIaYdNXY9BWvdzheeDuGtbH
mq+3Ya5viia0c66/ulxoIe7osvCF1NAqaLwMTQrYUUpUCWJjO6hEP6d8TI6JrfymEOrZ5W31nuiY
VBBHvA3+hPiPVSl0K5SEg38Ef0R9LACbBGYgm/Ri6aDb+7pQnX1BqRdyC6eyris2vnJmb5RK07+6
OqCxgy3e7Lhnv7Um0Y8JcbLQ0yrzrKRec6fYY7WRhslOcT3wDW0H7wQ0iu0DFNKCWAQhr1FXSOhm
mhOUJgUdCtSeZKUgunRfeoDAQ88JnQEAwi7PeerWupb2ZR9RHDfp1CVtV+6S6xsTpjgGskqotSDT
0Kd//unGbGwXcAwr66M0f9YTOyz4j7L4dvu+WhzFhAmAKyea6nOYCfjwI6hrpI9aH3Vd0D+VlRt5
cRCAjANkbaNzP1cn7oa4LSFJw6NSRx/wQLxtV+3+xRg+hZhlFj0e/LCU13jUtUc+7tfEAa9HMEEN
gMDBv/XpJXH5GSjHZZM3dh95XX2kXXu228dK/vUYwCBHqRaBAMkEp+IyiKiUTKs6ISLaHQGiQmnv
9hxN///LrAS/D79KbTJFnnykL39fg61F35uViEweh9z+06Nxm8pjbPINqLgraMzFYDDRgLjJh+3L
bDBuaiqZmpQiwp49lOPZU4tgVDNf7SxfbXe3R3a9gqH8AwEgvO8gkAsS/uXIaC+oh6cLbMTfqLF3
3ZWJW8j0oQWKdBKokymhm3tl6tKoCtIoIkKT/ouh953fujSAluQjT8zEzxvv2STkSeHJsTOG59uD
W1h7qGHBpM5GV37isV0OTvAGXhJG30e9pr8UVP1KnfzdaOOVQS7M4ecwc6iuaTdS6dOhj4bS+aOO
zatEtfz2SKZNOFuAqPnibsF/UX2aU0eIxniXW6yPEvmjM9wtmmQhH9twUMzwX0RCNwe1JzThvLk4
WNK6raK5tI+IMd45DIhtbrEgbVDaKES7cgt8FC7m48INYAN4BJOmq4pd7MWUGY5oI1oPMPaz2BCo
JWseBi1x7rxBF5vehrYIuS8ZGD+NWyXH3LYoICANeRrLBnANPfN8Sm25qXvb9GPOu8PtGVnYjxNc
8p+/cfo2ny4SWMlCt4zzNmoKdUNSQ/rFUB0l5G5MrXodyzXWy9K3tj+Q5RCmBylltmoBN3A5kCNt
lDC99vVE2euMb8Rgn7vCXvnac5UZPCg1zYFaL9CS8PW8IkY2vVWprKZtpOnvcnjPlG+O8czHL1pz
11dIKY8qUQ4W1G0a9lsYK/XapZn9HHzaWJ9mtsFTzEt7BpGrqkXjWx/emDM8CwKKsqzsvcHj99uf
ci7u87/DxUEEmrOFW3XW6xJEukVjtG1UqFU7YQi0PTMyK0SzCKRh0ed3tDDyezwSAf5trCTwkEH5
VqP1Ae4ea3P7z1k6nz5cNPHonnrRs5O+Y0VZ8FR2UTNMlhdUgUt18Q7K00oWsbSiPseZ1T5ENoHR
VYAHKjhp9nmoFEqQF2nQVX9pc/Cf+UV9CqnK1D2dN0/dpKAQkWi6qE+V5OeIGrxPoMDx+1/MG7qj
gNGDDYjb5XLd2LyVwh61Luo8hofauHeo2GTtmjLb4ucBDsFE+R2I3vn1gWO4deMhwWDsat8741Pj
OQHMNtZYYIufB+IqaOkBmwmhgcvhKMCUON7YdxHzUoo2a30HvPC20hmsxpo1PYyFGs+UDEPZSgfV
DXf+ZTAP3sqlFHkXOVCxEpZybobqSyK0MohdoBCQAW0nO2a9Xktll1IB6BLDFwXZALLB+XQSLba6
UffayPSeVGUPICS2WBXGeGuMVZgqr82Q4MRZKTBPa3t+wyC5cQB116fuw+w07QkrHPSv26hEjQZY
Pg5gfVPglQ4OSmF5u9oBBEfE6dPtJTodXVdhgfVA1uuozpUEJvFyOSgMYTkOlpTYT6i4/bwdQlta
n6A3gTYPiqcNJbzLT9k2nZEWuoEJlVxuvKGSm1gDfheu6oZfocgaJgAQBolBi6+8KqbyiSNDhTda
IFNqoVqCMgGtkDOXvfqXfIrpJIAFLUCLk7gklI5nZxvoS6KDc30bVY7uA8aAGstR0Y/cer09CwsT
DfQvCska/D1VtP1mk2ABZpVxxOHqqyjftWZNfHxp3V5EmKXIYz60+VCUAPKL7fQadmpIYaBo5LVP
jSYCPrygVeLbulw5tRdux4u4s51algCBlTbitvSFmeBwt6Ed71vymMcvt+dwKZL5H+donD/XGUdc
obA53cMWeavVMBURr95btEzk4+1ASx/rU6C5tmmvx6ZRjD1SKf0UZ6ds+9/9/GwteGqb5maMcQhA
DaFcA7zdWntxcTV8HsJsNQDEVZaGMuUsNBqRejp1HAwW2Zbdi9SrECslIFq+HZ2VqVvY7LiIsJ08
XKyOMddS1eFQ1gPN20YGLcdNX5tQGNHb7AQaFl1ZeEuhoPcB0W28NnDFzqYxo6KAFBPOLs8jJ2fS
io5PzZrTzFqQ2TxW5aBXDOJiUYwSdFK+ts5bpjX+7QWxtLA/j2S2hWyn9VTuInVP3UMyod/svak/
W8ZX0wv/u0izs5iNFu9ogeHINIQAIQpBrRUk7TnvVuRil7bQ5yFN8/opZ+aGBA9FlbjP4vFOTaxH
hxg/b49lIR+ZrDv++f7TP/8UQhRWGRsKZs3GUz2pfmaGFkxCHOPK629xKFB0n65mlALnkGe9gwQI
K7CVSD5aqIpaaigUWW9uj2ZpDaBbCpkNsHcmVMzlaEqChM3OpudUUXqPvAEBtCFqDcSv4YZuJ4eT
mRnFym5dmsLPQWerOx1yEJArbCGtOAE5mBoAhJ2U6vmvh+agR4ZsCng5qErMcpsmhTK+Cx5dlKFB
9qBLJvZqUbsH18pRHnDH7iH3+jVq3dIbCsack8cRjEAxp7NNxVXspEnbNZLKg92+NajIN9mw6aHG
qnd8x2weWuk5TvNzHIsQWtm3B71wcEA2DugO6Gjgspqvmrr3QKbJuyZqjcofElT3xYu+5pKzsGgQ
BP/BrWiC4D0bYxtrKiuhNBulmnfMEqCwaXPq0YDgxZHy1RRjWoOzbBFKGh/ELHDnALu6XKNmNnQl
1AqaCCpf0I2MVV/Pmx1PyZsFieawJiSDqID5XPLGbyYD35L9pdL1lK9NJTLw9gA1Mq9oobxI42Ys
PQZMX/7DY9+zoV/TG19IxT+HmFP28H5Oart1WES0Pcr+53y0/Zw96ejEULt7NM2VlaJPu+xqWoFG
BrYJIKorhxLSg1EH1hIDYDLRjg46JQnk6Lvhrmi6/gBwaRsQacpN0mbE7yuFn2NVJSGtONgleVu8
99yd+ss8VdHz7K2NJ0S2F2ZX+ox72mPngVRUGD1P/YZbdYdkoCJrxmJL6x1K2tNChI4FHF4v14ZR
wPgrMU0WZRV9s3vxzPv2CT3G3r+9rxaOLJwg+H08JjzA42drsBeW3sjOZpGWmyiFnMv+a9892Nn3
22EWDn0XJUwk64Cw4iU6u1y4B/Kzk+CbxA+ddXaLFa740ihQSJmSWCCIrzbuWPUD1hPDbCmbgd1x
/tY6IIRtbg9i4ZsAlQp4MtrfqA/MX+xG5VEoYRS4hAvr2CotBIe73SR0cTvMwobB0w62RwB+4bid
f3qQqEjFikQFAku809T8Hnfe7653T2WpQCcPxVNfwz8K/jbqhG0E0mhSpcHzcnZhZk7njYKOamTJ
MQ9lL92Q6YpvJ2bu6yQJxhj+JBqUdG+HvV4YU1h0uUCF0MAXmsl2FEIOTKkKNaJaaD5zbbfy89ff
7PL3Z8PC8xhZCMXvl0BrwdFQ0mBM4y7sRRElNSq7pbnrh+6XntXf8C57gw7KliqohGqyCpSijUOp
AbgwupGELbWX6g+tYX7JY2Ofu+KBcg97RW/PhWQ8VI3+WR3oV5EAo5LQXe3yjaazJ1JR9L85WP+J
2MQodndg8Bm9/YK+9hEFrQwAzO6lauw9GWBvrsLoiJRHwvkO9/9Km0mfJvTydASdFIbK8DcAiBi9
0suDxatsN7fJgAmnKbmXBPqTQ93q50pofA+UivaYgWHBfVAKa5gTqL8Ay2mexoR4tm/3u9g+yx9D
2tMiVNDhP3uxXYU2dX81tEFjouvHld1wvUA+/kzkOzC5Qjdu9gEnIwYHwB37PLrg2H5bUwzSPhyy
LifERp8VJD80PhbExh1GxnSsW+sMMdAyYJm7sfLxW9vLwNCGjVRqwC9YEjIobdqVsYW+wNFqjCzs
WHVA+e6n3cVIfZr4QXHcgzDzPSzqDvipsFbHrUrqwC0yJJ8j9DA7D7gFl/ThKFBCaNzkXu06coSI
gOXDoO9dH927pNYBidSbLz1NTmXhPbC6Se5E3Zz7tEZbJmMbuwZbNM92uTH2fxKDARYV5y3gClnt
U6ey/SoedpDDea3yDraXtohSUQ0+0dqNohV3+pQ+ZQYz/CE1cQN6sj2wbOz9cjB1n7vFsBFeZoQZ
IaHuKH9cmgcCpFw3q0DWrYMUavy+w1UAaGzIOJEx67YxGjJAIqXFd+HaJ151r5nlhUPlHkzK7i2t
PVt5HhpG+th16UHE6sHsvLs4s4Isb49wiH6FTs0hNe09WMMhK4C8amVIhmILlbBzKdp9XrOvTtwc
pJWcZFpsaxR/Zfe9rrVwaK0Nd5Rzmrk4kwcIBQ70S5WM+3p0vmp2/FikHEBDKFGERNqnpFFR5mfD
m1mpr7UxhGhIRHapb9jggdZaRBUZ0kOpcHCaXLHRU6wCV9+kmfUz1uRRTbo+qLw8Ae7MS3wxFum2
1pIMoI8skkaOkv6QP2ZisiszfyqV5WxNAnMEVF9TfxiqH0biNEeW5TvooIctKnI2BefXgKtMX5g7
KykPplOCAilhlglyNmqlbvyWZ2lzLBpPAxpMBeTYGUIA6UwoNSEx7BP6Q3Slu7Vj6+8IqkgQUWu0
YCgGuTfUIeZw4CxOVYBDNXG2bRq0ImozNOTok5ukK/v8+qC+DDR71YBlZMEpSyIDkYDSvaOXmv59
8eFzCADFL4++3ho4LBExlmwMZP6Vsi3rVnpbt0eBdshlCAq/LUGn6SLlRvJdrfxQ13Id9/oEh28P
miwq3tATv282U2D20XjylTnbDYxw/EI2O93tnyCPt9FS+J+CiWp4PQmlKoetB1TjVqcSIEBV+aVD
m5oafRiTtNwgtfUl58B5evZ00h+4Qh4Vu/rWiwZWHtVwkKIocGQk6SnvCHjuomNADoGkTyR7FvVg
HGwlD5pY+a4y+jAoKrRMhsdSGg/AQn4ZE/OUDQM5C52XPhTCHm2v2vDe3EE/8K6n5reYFD/gf/Ja
JFDeA7VWC7SmsaAXId6qnP+wtO6kqxSOxLBo4/TsFPQAm5mApJ7hu9m4HbvsB5o4uJct65ShHbwd
k6SGEIF+6lLNJ635VYWip9WwwORGoDbN1kw5ak9Az6dcu4tNfZ/l8kkr4Akw5N4JwuVPtxOQ6ycl
PhagI7A6WBK5TQsXnZaM22er43iGOIz6tB8fez17rFV4W9j2XydUCOii8QE7VvQH5nof8LHThpZw
62wq3g+trl9TvrJTP1o2sxvzc4iPYumnSlGG7LSDfbp1Vr1WjTCJybZGYe91VGoA5iAlgUTCMkJN
3cZo6Y7hPW/0g5rl6qYp/0A0cFcVYQ+T6Vi8MxZ2uAXOdd8CJwRIYlSqDWjpwNoaI9/UJZNhU3L5
QnKtPZGxJCsJ4nWyPZGB0QS3PgwPPh6Tn8ZCRlKXnEjt7MkJ0JmmbnwcK9E9DcSDPRZURXAQpWN3
rtqx3t5eG9epDUQZ4R2NIs6U28xhXmrDKLEg53AmSPi/oCVJtlCZH1aeXvb1exg3ASSQoRkITaYr
mJSro80DC+nhnNaud2JGw56dsisPfceMgKMKtwO/PX2G6J3yhUGt9GcBPsAROD39oUpUaJVCnepo
Ka37Am0Q69RkHdm6KHuavuWkIGoKBoQp2PHZ01gVYkMSC1YbevLUjzUlgU7h9CFylT+iEmJtrCKB
yhVaVeqLTg31VxuXFJuzw2WPw+mLZkkQhUzV/h6rVrf1asd7dmMdt8KoVChHsuHkyDY+mS3ld8xN
s7OiZAzIUtLtR405OF5iOHgyLbvrW0FBYCHOl5bH49c4todnXlEsM2Ta75reQosFx0WQQYsjhtOT
rZSBV9tJkMe82dTAGO+IBbfh2998Opwv9w4+Nyyf8NJGnf2KhE5yE+L6ACmeobr4rdHTDbN44DIj
rHB0lxbbyiF+BHo4vB12YZnbeF/haaxCgO7q6eq2juJmejaca2Dx+uxPnT2n3aFIgQYA+b223m6H
u36PowUIaAPeF/AXv4I4QFCFeUphwMFOPqBK6HfOXWW+asrv22GWRgU/MMNAFRR4yPlZN+YKFFyd
mJ/t2gnixCz9ciy/OYL8UqHSOMnGvEiITax8woXBocKAzYSyMuoBc7QDnnsud1FkQqay6ft7Xh5y
485cyyQWDgdUfkDgh5IG7vo5kJU5nNHErcZzzh7G6v7vKT+A5UGFGhwsmLxcSQUPPCMdU5GolN6A
uhYEP32tT15Vm62JkS1NF/IuUHoBvAGmYpYSGbleOiIxxFkTT66+xY6CY8WwhjNYizIdgp/OcSx5
jQ7TQeFAclRpya4wvndT78d6vr3mFjI8YIv/fziz97PCUjLWKgKp9R+8war6TlVf/7sQ09L4NBah
QxWE6AhBvCAR59YMlGGlYHadluDzTxWAiWh6LePcETPWunKarhZnNwn79I11QTtZKKxcsAsfBoob
cG7X0a/Qr1RGqSZ62dUaPxPL4eBFqHJHYju7z3JD30C/DhzX27O3HBBtH1QLptxrGvqn2SvqujF7
avNzUiTQkSF7E8OqgK6KhbdSM1uYRQBcAafR0ZewIDp7GUq1pDmWSBbOvLX1g+wzuasoZb/L1BNP
RqfmgSMG8EduD3DhZADEZCp2AsWHG2Q2QCMWpGdKwc+W2bBNM6rqljujsvLdFta5BXw4sDsTaAeF
9MuxWUbTwzyI8rMGtc8vTIwE5bBE24y9sQYf+0DjzC5FtB3RrZvaS0C8zl40BEwbENYJP6cShCEY
jtS+Bk3B+95mLXRGpfGLjB2oSY6VRI2UylsOu5i9ye0BkNiy+t5JNzvGSEk2NE5lUHXAySpFnz96
8I/3ea3FqMOpxDfAFPPt0tL7IOnKYlPAjdWHaDTExUTnbXtWs63ghRsOjUxOyGb6gHqd6iMrGCCl
3v7qqMmByFawZ/qabUZR74Qq8GDnlAaDUTWhgSTEH22xadICYhouyZBiicQHJjmguZVsTWGhgVU4
3iEzpo6CTPVQZ4p16Ksm9e3cLF4hevGuic5694QED4h23aYztf6oa0O8ydIOZJ0KFk1q1QOU1qNh
9g7mqXIu3E4vfEPLIdBmN+3w0OXxsGaUvrQssCQ8lPCBU78qx9Ey0aUKRvfZ7NT4PNR1+4NAF++k
QUZ9pVS5kCqhKzFd71jrKIPP1rlsYmqknAznVumrrbQt957EsE9nChk3kLg0NnFXFydHL+J3PAzS
lc29NFKIGIIKhdveQsvxcgOQlihgBzTD2dXGX00PIRI7b17KpFgjeS6cIhclltk4e61IDYg0inMa
+9BWcZPQ5Q9jfs+r7e2DY+FkhFwPkiUb3lhQ65kFSosB4gI5OH5dCvRKci+tH4lGAlmuKc5fBQL2
Ht0eODiiuWlCp+Jy6sD58Gw2sPze9E4maJDdtwpQGef7Xw4HUWwD2ivQpYIj7Pz5pMUQZCC2lcE/
5hvMh4Ca1PzYdQBwy1aWwtJ4AMMB/do2wSmY55k5oSb6MHF2n1vGEZ9rZ/La74v6WNju/vagrg53
DAqdMhyHeL0DsTn7Rj23JGh6dn4/lnfOlsqVe/9qUePn4VIGprcKjtRVdWDUqR6XgF/fNwpYsA75
OqLuabdyBa7y0Ta8ONGnODBFQlPR0UE0mf6OT5ew8FTUiUST3XtGGRp0a1YoVD9l5Bz3jxAyyLsn
CuVANH78XDxC0HDlirzaUh/hQd2Z+AzX+Ha3q0nZqV12zwZnqpA/gR37o0djJY/pUUI/4fZHW5xV
vNr+L9wsYQOwlhapBQ02olsQQSSBZn1L/5rtNBvTbEpVUwylNfLsvhpa3zGOXruynxZGgVVnOOia
ewtuQEkKfIc5YBQsMwOv1EADfCnrw+2pWljfCDKZACL9vAa/K8RJIY3qQuat+B7bL2uYioUPD/ya
iT4RtAxALJltH6w7leFmz+/hTuNsFHQ776rE5G8Ql7PDvHCQEkADNbw9psWJ03EugLg16cTMvsxQ
uokcNBwPkOcJdJcFo3dI0+LvDyFHBax24svgRT3H59kWU6hI4CxaGanfmw+VeMlhDGdoK1/o6lGN
VzuiTABe/PeqKmWWqV5klkPuuw9EoyvUbUdjL4Sk4jNsJBk49+A7mzm1drencS5JBhQvIgM3DQ9V
GBNcqQAojAH7Cq2ge4OlG00xd+iSb5Xa/SH09sBr+t5Y1pnYMjRZddL7P7fDX39FvLZNjABdaAsn
vXd5ZEGstHB7Navv1YdWBEXnJ38NtgF86VOEea+70lUQa+HDcY+2sfXYMVa9CaLztYWyOJCPgh+O
eNTtZwMBtzo2Ui2p74XYVr9F/267D7en6noTg3M53U4fivbQGr+cKt57BZNNRe/N3GuDfDCbUKXD
GiNqYT0gjAX1anuCjVw9QQyh56TRGnqvFkUUqzpEOtNN7b0Y+XOVmydXamGq2aARoNPYlSub+mqM
AKoAr4J/4f2zACkZbFeyXJP3bcu9Q5sr7Ra98/Zvc9xZlOmv+HRPKpM5RulKCSfZXTYCYQEBxXJ0
N6w81AW8Czsfl+ftj3eVzCAkCjFAyqDuDbbpbHkwmbRWqVfqvQNTpVOFN9F9KeI81IFjDT2jyVcW
y2I8HdUf5DMQ6JpTgT2vamXexPJeNGUWDNTaOFV58mj+qwcX5fbYrpb+NLZPsWbT6dWVYcReqt5D
T/reNWCC04hHW2qbfxMGFU74vUPBaF7SUmgCAAAOovuCjbovmy4ohFv5rBlWEouFuYMGGAg70N0D
ImhOeTIFg3xnDANDQz9J+kqayOje2jxdmbZrcCeo8iruFdg2oHACwPnlMjRYRxhQMDAOq/VHxxC+
JKCWyLvKqn0Thp0516qwaYR1SpW43XM06DcuV9aK41dXz/Rn4OYBCNnArM6vOEWMNaAeUPSWMCFW
IWlebzjMqpT4qYJFK/q1f/0ZEQ6pAriQ8KqY7wRi2Qr4Xxh1VhxzF04cz/2aDP7CgvwcYk4S9lim
WGbcwydPjRTyTbd37RrecVrTF6n2x6T9MwpDu/x2BeQUUAgaJgfK7VBtyZpH2toQZpVVFzox1Gow
S5zUPpDFkL8rfIjr3P4WS58eSQ1AqHjyoxgzG4Wp1qVSTmagnfErdYtA874M3UFT7rxR4km8Zkq0
NGkobaGdhgsfti+zPLHKU91IPB0O2/J7Bi8O1qwZrsx9L8EW0abq2T8hphF/OtpHhdNezxGConJ4
skvjhYBAPEDR5F4paLlvR+H5pKubxrcM+UX/H9LOq8dtLMjCv4gAc3ilqNCRLYd2eCE8Dsw589fv
R2N3R00RIux5GXhgmKWb6tatOnWO5cf20I7flEFzIOveeZ7yLg/12p7Mttg48GtrSrrSlGXTEInx
Fue9UqJC9T10v5PpIYeUeKA+D8XS7SWdP7LcmPj7+Y4B+Ulk9XYC4ipRx3oUTXck1XD3wXtQtpgf
qWHetmEtIB1dkIdqTUnZlQdTcseELGXWoZdQ9EBzapN8WDoU34vIsA6dqfSfc73M9/WgGHcdgBYo
6c0vQRjJu7YmqK6JCx2phgVRBLK800orcrpU6+5zbNzLABROpSi3d37WCWT1OvJ1jWx0R0Gs86OU
csR9uFpb2xRb3VYhZb1D9SFyqLiG9jiDuGNdktCZKsqdrIai7WnhV6PTpf3QdhmZQ013asA9iQ4m
qW5NwVFDlU5w1NJopRPf9WAFzLHLd341BHYxWbtUTNATiHzBHv3csJsq44R2vfyshKpux7JU24Wk
FHYKouOxj6T0Ue6N/iTSGnyMLB2OHoiIdmDrhSchCz+XmQFsNjeH9HPdDeQ9hzDJHZK+I/wNYyUc
y6lo9p0SafsmDoqXyJeUE33UxqfUD5QjQjSKM7Zhc99XXnif5XpC37HQ3AumENki4swPtSHWbhDA
yiV1BZhS6O+PUJi+BmGi3Hu94e1H2cju1amOTrGlVcc2FYu9FdAtEpDecWol1MEa1IlLE5a3Cz3Y
pwijmc9Ub5xM4Cb24k7ZV7qSHXqa3A+NIQzOZCI/MAx+/5g3gXofKmCZ/FaKYVryij3pdJL3gS7a
8FJaaHgMsjNaarAbi2FwBprl7WAwxsdirFoWqO0fPTNO7UHt9aM4ie0HU5gTwpHhuWjbeYeexJRb
G0Zoa2EPUpyKAOyNYFhUUTAPquY9K16T7GsvBtYPHHAnBaL48fbZu3oHg2iYqwNzLyp5g+WTNJlJ
kVBT15EvAFHqmU7sjUfB8B47j3JfEm/2XK14FAxyyGky5iZdwkolqYFobGp0NwpNOxGmD6ogPg2W
9uv2uFbNzBksastUJ5ZVCbEYIx4mnu7KainYgiR/bmWlOeayVpz+whJlXmr09EYga/TWe/ViGdf5
KOtuHYHwh8nJGo1DX26FPKtOkvhDoUt5Rq8v7r0EgZKu8XTTRQ51ZwQArXspdcB3v0at/On2kNbu
WMQ8eFuTmbvuvApNrSCi9BG8HzLTxmU/qEn8JMgDUEYzp9MrdqTE+tN2L67BudLMFNJicBXCFknY
Qm/QeK781YT3bX97SKv+/+Lri1WqFGvKhZyv6zl9SEBMtXYjY7pykpgvYDo0yDCC5UkCaJVYk4au
pJQm974SHJMycjJLe4ETPreFUN/Yd2sj4s1LmoeiA41Wi7e1afTR1FHZca0p/Ymszr6Kwr8YEgVZ
uD9m5MQV1H8kLdZ2Su+5GaJEjSo+Gjm6UNKPUmv2gWD9KSSSDQBVLsBrYjsycotQi4Y4L0pzyUJ5
hDZ0aC9iLTok0xZOfMUzvDGzCLeiqO+gSp8sdzLcUC5tob8jONsIadY2w+VYFiFNkyo9yA+MSKmb
93cpxIXDYwGCuN6A3a4d1QtDvzGgF8Fj0UbTQBcSzPvtsTfOff5OTyGXDRR7Kn7V2ka6fmPull51
0huhCusRa531URGiY6OPDx535u3DumpGmzm1YP3B4S22Nj1thEvJYLnjtMujF0BOgnB328SaO52J
mSHQRjHnqjwJHVOhmtOsWOB7uw4Jd/BeZh7taGu4bWhe6WVwSzUIwh6YSJDam8d6sUAeUgFZYaCz
KYA17X+FhHNKeF95eysk5qSvBLTnf7M4D/3CouyVUesFWLTq8lDk0GkV50H7irSq3eenQC5oz9mq
o6xuw4tRLs6u3hMzVyM2SzXdxVlKFPeqW/QMFOmhTspdP2xJmK8uIEm3WesYXMqSc22kAC76QeC5
BHoTCoK+Bmje+xKF32/P5qodIOVzvYPNssS1j13jxxTC0EmtdWeg/6IsvvpWffCajZO85s/n24Pd
SBkbGMzbZZOELgbs6FluAQmmbO7Ddou/9zpPioelYwxYIbcRdYjFXqR2nihVN+gudF1uVqrH1NQ/
lP3AMmnv6mjcg7JJ7FkaCKmA4GhFyo/bk7lysCmsEG6iTA2n/DJNJcS9r0lhqrvSaNR22vn5bpwi
OhRKYdrfNrXigTFFXyTsuuDflwWeOK7FNif35urCp2k4+T0Pllg/heifbVJxrA0LKskZqQn18pW8
DdCiusjNAHB8W7u1KHe2Qk/moVODLZpqFDSu/QkrqKDPDgLmWjl1BuyLodZrLjyl+XkUDFhAB+hG
Q7+iUehZ67odqn0CxYKgrPalHlLcsmDiFariZyp2+Se6dYbSlptKOkHrgWqKllZg8yX1XMZ+/0C0
NxzEtIidJKmBvyR9MdkEbc1OQ6nR4Vf9HGOpf/LysH1NEqnY0xaV3fVlW9yFATyhtVXpqK351mNQ
emQFta7eAemB4iUUsvLZFyzlRfYCWmP8dNzpoRGTt5u0oyc3AcrzTbwf+8bfyyiQE6Tl3d5PoVz1
AQW/Q/RKvytB5dqVqHZOgd6LrWs56uVqOz35Uf9PlvILzNDw73uQ9ruauwoIvYg2njrE9/Rzw70g
zaJgfmUdi1JUnpquNh+N1Po8KXMzVM5l42uR+WCCsjkGvpfvgJYPD34SN0SlPuj1yD9N6iECR5BL
5YNGeibkvLbZPoQVgcepadwXVMROYE27YwQG5gE2WdEdDXU8p1VvfaDkIj/UvibuBUHM7EiO6fpr
B+UO8uMI2lmPEcWVMt0HoHecpKiTe+TvfgPmrQ9xhTYnvUT1cRbRPZjAmnZGV0h3/All9rj1d20R
tk6iNBmNDYpv85rzbcWs6cXyFVqqm1m2UG1kJzEI5A1vane8bLKdlEeNI9Gf+KsdDOGYeaG+E5XQ
vE9hA3rqSk29RxWtf9YHIDQ+vHyPZQVVkqfCKh13vfQawxfNzlKGwQ47U/qYJZW34SRX7hlqjnTk
gP4CZ76EcvSaWahpraO2GEz7LPkotD+7oaBNBaai/p+i3ioTX/O58D6+NLi4TJUASVTB1DRaE9wq
/TIo/2TecxicNOVMwtOuxWnXbeGZ1tzJpc3FZUo85ZutgE06nPzOqej50w+3vePKZYNSBMduru2A
o1uYCKMWDgfNM4hKGqfjhewVx9sW1gZBJyb8HSoJqSsMUezL9Gjpg+F2yg/JQw90SoG7bXWl/5b6
WYRXlqZLVP3mnswrBtxBbrnuAGa5caYJBzQ481NVwJYntPk/Q9uqD3ArK58SVY92EEDLOwRZKyep
InBisVE4jKA+R2lj/nmgzM+ir85km+KmFxEsLMkyynfMr2baudjtStx04+/+Yooh7pPJnVL7XNZv
6QlJsiGex14av8Bz+Y+yokd7JUal5c8twdQFLhv6CcVcZk+FNhEiv+401y9/dT7ijI5V/rxtYm1H
XppY5DeKImmUwcKE9lijAR4OW1iztYCAKhwUw2S8rjsb+shrk1BPNIrE+Re996adlw+j7YXiq1bV
ROXRVsuwuuatZkVoQh4SA9TY34Z0PtnkOJgm0/XNqHSCnja7tis/iW0i78TQ+EGnUOp4wN73JgoO
dHdE8bHJopk/DGrPyVL9Z73VUps6B1plYR4e/LEWn7iMdapesJ92I5TPaRqLd4IZKYiHV6Tpkakl
h2kNuzxMpbu8oC+fdKX+gGSCfrTCwd/TZZO9hpC87XVBaA8qwiRpAxG5T5rXabOc/+ctRF40HsCG
AlslmzqQlRzUPbcKKGIRojiVllOugY7LuEYBxqzgW7m9JTamb0kIog+yMiaeZLoGhPBR733qu9IJ
ddm3gQwdq7HbSRlM6reNrvotOCMVHTLA646UXMn1hr5njHbj41jkr4DsPiCZbGzYWdvvM/Px/9mZ
B3/xSrN8sRwyBHjdnvf6GIa2Olkb87fydIG1+V8Ti+0nWwmd2GRBXRji5OSh1vAN6vuAeOw/Tdlv
JoGLoRh0R2VqxVD88rXVJaKTj3n3ctvG7zf/laP/dzDLp0OJnFlC8Gm6RU7yLsw+JLpgy2r93Nbh
jzjT3zPaEr4Y9RQr4VMUiTaMK86oFRsRyPr+4F4AQYAqyPINJdTZyEuwNt1OSHYCnagpHfUQmew3
xnvVvDu3GtI5hM9F9Jck7Nv9oQ1BFidCb7pi7DleVt4j0G53knpSR+VLpak/moi+9am/Q1H27rbt
tSESFRAdzMDMK2LTRsyUDum+eT13AvTK7M13f2MBxC+MW+AiluGHXOVTmluF6erZs9inzOG7rP56
28baASP2gA+CIIS+pUWII3qN2BHcGi5KuUF3aPyNWbrm12SFLg0sTrAmWEWFajBZxPI5Er6kJioZ
w0kzHsX42fT2LTm43jr1LdIo2lNbPA1xY7f9j9ujXA1QL3/F4pCXKX2Nw8QwxfQZ+XU7Cky0iPdx
DhmQucuCn5IHU9Sv21Y35va3TufFiY8HGbgVt4BrpLnbJ/prnZgbTmV9YEC2Cd948F5hx8o0QJgr
iAw3GmK3LMcHswCyoOYFuuneZy1MvvHuft9U3vdINjdm9TeiY+lt5tIR5PBzbn15ygND9GpNyomP
W6UUdw0iijtj8uo7s1Xbk14W4U43/exjEo6eWwc8WmleypCsg0cDtVtEWQvhe935rEDcdU7oe8FJ
6mTjYE5D7ySjke6R+Pg2jpVOIdmy9q2lI8FSiuJrp2sAWuhYPMSjOcCh4Glkj1NjdG6vobJ6zClZ
ADUEygNN3FsPk5k1qKXAMFw5xlG2v/RayB67XpdPhlxIhzxK412bwxpRTjmxe1OZhyKVcx7bo8V+
FtIziuTCMQ3a7tzDekIFczLo8I9DbR/VLbRHo5daNiUE7+QTHuFIdPF+GLzqKJFu2AGtFHYgGsp7
Xunqo4VaJQrvmvXieW2+L4RSeSw1KqmJPpavVrXhHn5fGMslRgwCLV+dFpUrUI/fNChzJDVp0oyE
RGn9U43S50kDytzk74wmpkDpnUWzcQm3zpJQAUtT0FyYfFtOJvIgyudUjO8aJersErWUwPwVdCFQ
dWXrJKwdNoM+Gt6haD6aS2ep600baRrZcAGaGPVl3AJprr6hQI/Nipjkqa8qSWIhFY2MopubpeSB
dn1iw7VGkiBW30PrX34R80Oh2E24ExH8/WPCSrzopfF59BeuBAc6VoXSWG6UT+U/VtkkhzIy5Q1n
vTaHVIFZFS7tmTDrrRUoVeqpIohzQwgkFa3d68rp9nFaP03/WliMI2zUbNQkXnxiGzppXDsCUj9G
9udFUkuH4pWNCyX/FVRGCwLUF0zZcM2i/CAjrTsZ8oaJdcf7r43lY69AKq3KWs1w81a4T1r0ozJ9
+mkizmIPceeqUrQfBuE+69AJCrb439Zi1osBWotnoNqoVhrhKN0B+Q9f+Wzo55z0JMIOt5dry84i
2z6VoCWlhEGWJoLdttE856Ujb+mbrL05f7fRSNRoAVHNm+Zicxt1AJd+mZlu+5pPoIio3Je2osED
vBFQre7vuV/nfw3Nw70wFBUaArP0F7iTulNYJ3N/e7q2vr8IpoJKr7sQ4iD3M2QNM4ho46my9v2Z
T5hMCbmMK9p51LbpEYtz05UqD34pC+5+If6LyJ3mL8BF4NioMC+2lqQOgeLHnNCsdsT0nf+5yf5i
FcjHzIx8c7lcXyy3UAR+oHeKARREtvUcMhuhk/+4qxeHObO2IMrADXnVJg+uqCZgkjDSZadJgfti
S/VjdTEgTZ8J06nULClx5TgI5TS2eGr5+UGpv3m+ubHca+dijsln7NGcHlkErWIpwg2TB5briydL
/oe3yD6K79VqOsVbSmJrfvnC1G9vd3EykGcTYmp41JL9J8nI7Lq1G+X9n58O4ifiCLoo5Kv6T2mJ
uYnAruUa4vhCQfllbIzzX5gwYOSgbKeQsV1sXqvWR1/SOtMNRJKblT2FW2Xj1VW/sCC/dSFxNBlJ
5fPgLNJdHdp/gaG25mwwtU2KqVft/cHU9nHqkQsjWTV0P6sQ2Zrj7Tla3VVordE8Q4fVFQLHK6Re
0lMPEyUd9XFicW/0iehIaS7uqqqVj4YMt+xto6v7yyQ+A4kDvmiJZ+u0xs+UZG45hvKy0x7y7mEw
N55b80tyGapexkgLv5KqZg6WkgBNC1S7nQwYOF6s6YTwvRTpcE1ubOfVCMDUEJjkdPIGWr5+eh5W
JT0KPM89GRVNFcTv7IicAOY1p4ppnzWTGoFRCAGPklyad0TC1Yfb87q2mJe/YXGjkaqtzbBrTVdr
OgBbU0CUjaZqIMNBIp8TrXRu21tbR3PWPUGOQqNisYgQuxyZDqEg6aGW9T6L0LL2PKfyxw3Ptz63
VG/x4ha4ouUt1Ijk8zsPO4OfPfva6NGOnD80loJYqhK8QGL5Lc+Hr42n7dQ63ZjUtTNuXhhfnHGx
gXwjt0JAhJP5FFXRnRWlG4HVWosIpX0IEWBsBxO5PBBxqQpZDOu3i6KblaG36933A+zjboxKb5/u
5bbfe7K1k3T/2EhbNZG1uI4Huzz3EuMBltNrmU1NYhXrwKgPypT+MqzqMGmekyblVkpyLUV3aWsx
myi+4vg7OPGqieIqVctj46sf5Gz60DSwO/pDTkW3PRiDeJyQMd/YSWtrycuJ9pffY102QgB98Ro5
EnQ3GB7qj0qz8QzY+vxicKKXVFMU8Hm1jO2Dxn/+9LzBt4t74TnDMl3VRqhUkNEfel4ZxY+s6eEs
P2nCz9s2rseADZ57Bg2IM3J29jEXd381aqTnAM67sR1piMJtuP7rvfb287Pbvvi8Pso5bLd8XgmE
Lwgao8iWPwpA/Eq9+OP3K6Z4XLLecMCRlH1rKlImWS79UXcnUFxoc9nxj9tTde1uMWChkgm0BJa7
JfhSqHs4zNQWuEx6BFYF3cjXgUd/Vzwo5parXV2WC1uLeSvzKYw6Hwi4nM2EgLWjWfvbo7m+MN+O
ZhFfBmgfDYHOaKL6HBhO1kBZRM6KurDe/tzM1a+NhyQ9FP2kUOhJWizOlBhNYAyR7naR9Fh61nHq
P9weD5qoVyEAJHBI0nE9EENdlQN8gVxgo47+i57TsH6IEZA+pTLS1Q23db0btFa78xVz2qdyX33o
jS5wIiDcd0VNk15n+dPLIJTanYim3EuWFcHBN2P1UxRGw/s8a8YjHqz/RCuJ9o5oJj51kpecCkXv
7Al14l0p1pFThfRyQEQpa3uIeMp9TOHnPdJ8rKEXqEdvQAembErITI2kOyWZnDimDrWCUgfmPquN
6KBA0mJPYhzcx6h+BjtjaOP7yOi+VJX+y8D6Qy0l4kujIxqeyrG1B2X+ZSrF5lglUecEVVw8Cq06
HQYvVh8g1tE62ys7clNdPrrJoPuultYQlYCt3JWWqhy0IPpnGGtQy3kg7fwCSlO19IRna8z6x9gK
4z0p/A6ATlwcrF5UnSnsc0dH1PG9AsOOXaJfvcuH1rPlMAj2lhcpaPfIxTuvDdIdpDPGqyfo+cGL
mhSeIU045qBXH4oy0qFAHuS70lA/FxRzQE+Zqo0Oh38mt9ztBB9ElVSDATUrKX1AC+wfv5cCJ6sF
KnTt9NMqNhzu2gmHJGeGckMsiNt960KMRg9VFeHMF6/TDlYSP9DkSesPvfpjfcykbuP+uI6nQN7N
HCIwAhP3L8OAxqglrZc0/8UIgkMKiYhX+w+JsQU8XTUDITc9oAAnrzpB/UbUkbvR/Rd1kFo7z4JH
Ft/t2z8HzJCcsBBxxP9SzV+e8S4KUgUtJ8/Nzfy7qkHI1EjeRui05kdmGhJApgShV+wxVSOnYmvV
giuPlDYV+JOTjRTImgUy/XNUjx0Iu97ugcgDxTFqeBGDTiXPps9kY5OtXYmk1ElMUnjjUl/cuG1H
/1lQQeQZeQ3AF5CDpo+UfG7Hf04CgS4QBUSDZAit9+Bm347FgnhzHJTGf5Ej6WRFwxH/81CYhUMe
HXkOVNPT/lzp6re4SZ+8RPxjhM9b84v4qPXbNhwAU7zoo/ll0uRXLWiOfbdFv7jyXgB0/O+m+P33
F0GG1KYqcQyNwZ1e6IgTWp2dp/HJb6yPctme9cpw2nq80wfcm/DHpN7MMTimOR4gGXRVgyMnYGqh
UXjuYCSHKPlWUOhKxm/RtLHz17bNjPRH43emg1o+vsJmUFoxnaDsykZAix/RtLZb452afb59j67t
f2zM7y4ZhyEvFq0YAVPqdey5XgJM6ineapdd+T5X99y8hEOiUX72VheLxYkIO55Entum70w7S9/d
/vkrAG4AxlB90vaOLgMJtLffD4XJMsFlCi7OXGZHwFWdCSgnwrHhP7VKjLREnZrwEDf1iT5Xycn6
wTwBiQqd279kdaAy4DZyUfDnLOPRfprqNpNh3utqx3jSht3tz8srARys1KTSDOAHAMYXA83pU1cG
KBrcsQGlJIc6jSCa1e20DDWgKJGSz2OPOi0aceaRxEyxqzovOhahqHHHesGPhiDjMMQ+zQ91GYH5
bZOjUkxfzMqnxRE84kGL4xE5DcHfJ0X7K7S0h7DTfrZxqz5Ntdw6XRSmlCjHfsNDrlxYjGwGdEgw
akJC8XYJ1RLMUiTSvy4YCeAzZe8nxlnM8tPtGVxdINwwdxY8QFR535ohSpUno2GnKKZn58DHyg0D
1/ogvLHFfy0s0Vm9j55dIgSC6yH4ksUlfa4Uh3PFeEknbWc2GcTKgl0heghr9lE12pdOMx9GIBG+
nt3pWrsTgupoDv2TZNbIq4QnCdqP27OwOtkw3JBuJHi+SjpKWlnSe2yyTYsn3XRQX7DLLZm6lbhK
ok0JSZyZSB3xg7cznVRaPxaiJLhj+84TAT0njiyWoPe0QzpuOIC1Y0FbFLATqJ142S6uVz1W6VUO
E/8lLFjV8rtg6k4QH9vwOAryTt+SNl/bRBJtoJxwUn5XaklRm5U1vKaCO4zPUXQqf9xendUtxOOc
7Um2xpSWVzgJvrzuZBgp+kGTUDVGyz3QFIiCighY/ARiOG0s+TxRAXz0DLOB58ZIQJ96n3nF+mgP
Kd4+VZTkve4l3vchoV28SNXO7g2hOShlZzxAfOq/v/2r1/YUlAhzHIjaxRX9U0lsKfcJk9KYH31Y
wBW4A1A22N+2snIjShdWlhRQ2ijEcRFqEK3AVtDuoq9t/xBFGxmsVSPQWkBR/buTdOFlG1Mr9SHL
cBKUlByemKnThLCeeVUqAUlFfOH2oNaOCg9znDo5nzlof3tUpsTveQXlgisAdilI6fbWryR+bkp4
ysSNo7JuiwwkUgxkgJYJDRRkUqvOGZswP9Ra35bS1smhSS0kwUaUxr49tLWTSSvh/5ub//7i5k/U
XC60hKFNkWb70tGCCsGwXhv5HFYy3fsbjm3VHEqvmgQS4Lq9XeklK6qL+amQHcsAD2rHln0EzkNT
inN7ZCsTiaen4jhn6+Z03duRaVD+V7ALEdME/Unww6+dpxx7IdxXdXgskmnj3bjicy7NLTd+1Ydp
Hpi0UUPnQg9wm36+PZyt7y/2YGLUQKl0vj/lxEl2Gm1sBGmej7fFGnrr6EbgjcjDhILz2/kyGlGp
pbkve6zVH7LhUCufjlpHcLLHTQexjXQiPN36Xkyt93JUfhXTztakhGDDeB36/rEsipMnhhtnfWXH
zD1/s9KhSGFnqQauj4MMZx0R1eQdOqGxk/Je6Fo7DoLT4Kc7KCA2JmJ131wYXMyDNEZdTMOV55oI
J2qxdZ9ljNsishpHZxKkjROxAhBmfCT9wUhpIh9e7FM6mLwsRhTBHTttBHnTPilTdhDrr3ryPrfL
nTL2R8XrTsWkHmOZdfcLfcNpr84xzFj0LVOovUqijkITmKowP2Mgo1KF53Y4dsVBb1zL+pRkG/fQ
6j6jgZm6FDDkq7dZVUCiQAsL51LMHDXR9qb06A8/cuC6Hn4gNXeevvFMU1fXFM9NdoJMCI787d6W
OlMc27zy3EB/l9OhUegI7jT0mqsSEJqzMXw2YQ9RA5t/i8KGZXd0ZBVI6tZSvhMy9DR/N6fzxpue
YkN0LL+3gQI+R6Z+zIdTU1U7RIF2tSbbg3cSenkXqQ9G+RCKI3cFhe/GzROai72jqT1HZEn8/jkM
v2neSYvvdPmbYH0atbupvAtAWd72G9La4rK9cLnUW5iAxX6ug57HBixjrj98rbt9OroZTOFGMNnS
9F0fM7uVTrLevQjac9ZHNJsGZCDGvWwNtKaJti5GqFtssQDLaysy/yQZ2o9ZnW7hzjw1GXUphTRB
95FPapyh/WQR8cPbAt+Nsh8nKH8k6IEf8uKrInMnId+mll8E+tY0bdqr0T9+jegRbRTTcO4a01Ez
mMRnxaRfXvRo5arjlVs5DWXNBysaMSy7dmZnWRzVxqMdKoo0i5p5a2dRsQ/YMqX/K+snR5buhf41
UxsefJ+a4imnOyZW9h0ZNzk4KuIhVaNDJYo7CXp0z3uQhOQIudFkfCi6Y6e6dX6urddePU3D165J
7vTsR1rC7BOapyK429gT8rWvnzOP1twXJUNzuRiIaU5ZE9SeSpFasrvgWajv0/hhrM5gh4liX5vy
pxreUeWIN9UyVuZQxZ8jtTYDKq7Evepq7CvwxSo1+hfA5cX59tDm3by4xegyJi6H+4u8zHK3qyhD
od1Yam6kq0/WEBw1nfQWNJO3zayOQpkHMOfxrsSiDSDIVlFWmmvKEQJPj41U/kcL8y+4CMwGv526
um5p+1LPvlbbkfLpz4cAfxsIYsYBgnbpF1Q9G+Dg11wZvJdt1MlfDGAWm2YheBBc5cYUdEmtmqSu
m9Z2c0q//8Wvv/j6YnqqqraUtuHr4Ekz+dmstwryK26ThDDZNpI5gKOWEEirHZXOz0odLlv1SR1a
4Pzmx2goPsB454yGfxq0Ot2IBdY2L3kPuPh1ulyvskdGL/dSF7F5u6jmRqyN6n3e0feWdeoW0cuV
KQ4+HcJzroprn9LA2+0V6WRAwrJNzuhfVdmr3h2mLWKhLROzE7rYwbKeC11XlMk5yMbuDhorilZt
kLi5bG5hCq5uE0ZD7nJOLsBVcoXLm/w8i/wAU2KPkGnfHMUoMmwI4CCwgwyi9bPj7e139QKdDc7t
mORnKOAsg2WpLzV4WIv4HIefAh0tsW8VByjcSlatjYt+/1kigp5cGoLeTqGPGEXatlZ8BrJRHZog
PRRmTUNJ/50320lrjF+3h7W2ZBBC0JJLZHYNoConpfc9S4/P9ag3thjEH2pfdQtZ/dMiBNMHipLc
CRcQwKHF7ktoHZWsaYrPCVwrFSy2xfey+XR7LFcHeGFjsf0iPwzUyBPjM8/DH6rqf5oU/R7YA4V1
1JD9/Bl+qi3WzXWb8HvCzUM1bBkgTBQ9xnxQY+7R0K6D93pfOI3ylSqI2j2Y9VZpdHW5lP83t0S8
C/BBQXGgxOee5uaUh6HYlTv/bzbFrHHBkszs3svgGdFMn4aTKjknMuSTg3HWRus89Vs5z7UjBZ5G
opdjlpNcvoN6c/QkaDuLc1wbwTvVn7RPURkg3fch9HC5tzfHqjGg2UCtZh2HZeFm1DI/ITcAEUlV
OblKXSoP72ahMFT4Nu7BNVP00lMNQKCO0oPy9gwnaqGEbVoX57bGG/WvYw79wvSdd8LtIa3tPWBJ
dLnj02fI6ls7qZa3saII+RlpdekgxKK/EybtYEbSD12O3hOyPoqN2mxM5HzPvom3OGWzVA5c+jPh
9u9mwwsnHwhRLRoRVhv5URIerY3X/9bn58m9+HwRh20Wln5xhpU/ckBx3p6ztQN0+esXc6ZHeS3I
8Oudza95yaOtG3b6hqvbGsG8bBcjiLSKVpR5BBOMNvVB+Y8TtIjk+0it0irl8614Ep4l+Xh7guZ/
vlxey5hFkmc1lSskmgi0o4Mpozg3wnTM0/uhp5fuc5S/y+gYlY+wg28YXDktXHhwEqGVRfRuzdN5
MV1tNShZG1XZORNLkLqNLzwacTXaqIgKjj9G8sYOWLWHlAa8zFi78jpDNeVe2Q7Ysw7Re2qfP7Ot
HpTfKmmLSeSuIzbRZ9mRq+qHNkqhLnRBdk71NAI4M0TCrudM7UAomUbxUgXCPsp75Mesj00q7Csk
f5J41CBoreO+fJE1SoZFKEU2brr9kE/w+rQmVJq23PnFe06oNNmjmSh32BlsvYDDuuhS8bFQtNAp
Sl3cF1lY2Tr/5M7L1N7W6zZ88IPI2w1VH7/Upc63CiHKdoVQwfUq+mVU2zAJsdr5TvdVJyFpqk9w
15A+6ewkGRLe4L51CkRxeuRBJ9wBu/Mclily/STNpIPSw+EjgdyABQb8kS2X6VfIBSVXLKWvZu59
KUJhrA+QmABADGNx3wsGFAmGWXeo9BlqBrOF+UtSOu9VEUTZtgYfJmFe/R/0oo7fJfBDnEUpsBIn
0qEh8KagugN3Ye5VoRL3COd53yxEBulihgVhJ8ShvEvUTLtPE6TF9RqCWIle0Od0GBWnz+P+uUpT
g+npq40ttuIBwCZSd5nzmFTclh4AGYJE4X3Fvdk+/kxraSPzvLKFVUprZLd49rLHFsGU1phZGmtq
evaRlQunr1L8FPb3HRN42xesOEuylPgAKucEAssXUdRPbeU1YXZGAty24ke6yIFwbJRaViaLGIAX
CVcljy5lEbUFEmxWYlGl5zS4894bWxRFa5/XWIW5dDcL9Cwu43zUplpCW/Bs+B/72LOVQtnfnqVV
C7wJZj3IlfyGVRRiKARZdg7Lnda+6lul1I3vL8vXBSzTqdfxfdXaW3vyj//p52uLzeRbsaeJI583
HkB+N5Fz+/PzhbpwhXRmwS1EazoJoGUhuB4TvwriIjlPeruri/ZOUSCKOOPx7kRhC42xNlWXxhYH
z+wTjXawPDmPErRotiK/vz2YtYM3g9FIE8DpRa7j7V2lxulAMz2DgfYtj2u7jXI7lZwtFe2VcwdV
En3OxOAiElyLJemCZu6iTzkSkw+JeubCWXLyBvnr7dGsmwGgQ5cxxGDLpSFORKRRDdNzoLRnCg12
38unQhsPt82sRBRkVeaHOpvgGl/p03uTKqJfQQHY27JFR3Mf7VUJZUxXh4ja63rbSzb4gFc2wrxE
hPrkbGdlmLcLFakZe07Kq3PwIqTZ/5B2XUty48j2ixhBb15Ztq2akloj6YUhCzoQtKD5+nvQcXen
CoUoRPXOzO5LRzALLpHIPHnOrmPs9kMPDViQZgmIJfSxpJ1Ag6ILA8baxIGWD2TDdTUTxbEBSRja
tEBlhUPjSFsgZ5FTloPdJJ69pR8/zl8gIV9okk+K3SxaAU0AtZD0uiAMbV3oNBZV2iRRtXzizW7J
C+BRjRBSKe+ZLRR/Q+xq/L/8Igpqy22LGaOZIY0+4n/J9S2mWm7BrYY7EV3zF00HS48lqs0CWwwa
Zct2XnRTpTQgRB+ApEDTurzcpgEPD2x0l6AY1IKO8OZGg7eMLHQrkDgFN9wbnO4kCK4sFgUT7TBB
gX0ch2yv1UBTLTYihv9akK7ZIWitLiQcrxJSxSSwoTNFdgb/yXQds6qpAmFqJKQlkeyRkbtZvi7d
MrttQn602THSaT0pP4/wHfUYgaU2xcE5manA4MRcfL9NevZlgUoCSDlv30tAeP7XgHSyi6lsQIgD
Ay49WOYh1XCHK34/aq5IF6HNR3SYSvGIO7bU9aF7l/R599fpEdzbta74eXnl4gEAkSVRDYH/kHxH
WDUroEpTkzgQ+w2AdtPMkGIrnX1f2kpQExmzAWyryZT1d6UxvSKHs/fT/Igsn+buUMzWmSlptpy5
R44og6mli80ptl6vr7XiBjz7vDB/spnYuNqsg6pNEnRH+L0U1anpdteHxLHrQI4JOLiLdhgj72iG
pm6WuD5DqR2wHiNadFRwyhURcgsgXwnx7pCuOxqMBvNThhVx293a9997192PA92lDb39ZkX+R7Se
AjiC1KB0/qw5yIDoDZukKB/X41hqnjbKFTn5vHT6fLPN7BE6NknRl3eBueut3dSVd9eXXbmrToxI
04XWaz4jF94kNd2HkJg6/k+fl5nu8RqY2qoImsQHOy4EFXTgDdVqI2XioAUuQAJDTs/akAUvM4Yt
1dY8f557+4+Rp/nLUBLzznWmVXO5iimXInjEH6C8wD4GQln2WKxf+AySaJZMVW09rUOQbeySRzFd
xmBj4bICqW0efq+c3NZh1RS7AcwLIJDGvY6SnFy17mlZF3Ru62QBWXs1HLvqSACSu75cKiNwyBGI
5ACCAkbt3AlUNKq6MWd1UnZ/aPM9nZ7T5p/rJhRTCMDDvyakDReWFtTRfZho8h++k99V0SFMo80c
oQmO7Mfs5lKmgLvbiE4BvBfCAZKHzuga1raBhzuo/+IBTCto0I4NCoZe/qHJfhnF7QcK2xFXshBE
AgRXGt/iLgY68DK4aQ/iQADaL++It1Hchzg2mMvBBCw/iYw0nHwna1nipXti/JmC2+/Ms+9LMwbx
sHKoZwY3XTqxPf8pdUoRCp+DbWxFEBAHPxZgrOe7bBwKm42mUSSBswFPcqULW1S7WCQ00TKCtC2i
i/PvI51mAba0FkkZbVJ+Zxi79mbiKOyqUxNSXNGRtDYjMhfJNLW7cJwSa2xBKRgcrh8W1UgQqHoi
YYMyqHzD5NCTNQOUNsQjO4J3Hg5UJ8mgMyEd+WyM7DnKJlQj+docQtb3ANoV6Q4s5Ob2fxuNdDTa
tCq8uV3KBOv2EkwZSMnvVv7xuhHFjQBoFRD9byUnsOSdL37Lw2gFyyGquPWucI4rSHe7TfrzuhHV
Dj41It38zYznMAQGy2Txo9+rAaHm1Jo0a6+yEQAeJvS90P0pd9PY82rVnlVUie1BInFDueb7ioXH
XYacvPOWX5HL0B3QZFGU5k1i9F+NedgG7OMAzvmbJ+rMiORL5i4L0ctR4F097FoW24bmwlJM0tn3
paA4M1YwnngYhO+AYJZ/LLWIWOU0gbMedOgo/yILcb6fcko5pSRkSEDFy7emj0vNXlIbCMSFiwT9
BYtW4DQV5ANXlozcf/SW5h769mhI12VRFPcuLsJ/zYiZPInvS47CE0QkGDAvZsz5YUUJZp5H0II9
u9a3PPv2joUXCQKRlMe/0sLXuBqZaWFUUz5s0KgY2/2n6xaUAzqxIC19yjwUyXqTJVYdHiPoJVpQ
c0Pv2By8uGER5zoMunKd0EmMQhnwpLh8zycQ0g8FMf2GJatdgGxz/btMLXh2Up3IkdhQFzHmiR3p
asnnljVeO7IksNkSVzb3d1aP5309j6B2CAbjI10nqqk8qAcnkFeIoVHMlna5x8uWEx+7YwIMoD2M
6T0ZNWGFzoR00eQtQ8lpgIkoN2L/nnwu0Bp7fUsoTQjBJrAgI58g4x+9Gb2VQ4eKdgFGBP4nap9z
nWy5cnVOTEjXS0NXakC3rUkYWzell+QQ0vT931n523pHuQDtW6A3gvqPeylCVae+5UKMo07GLNrY
rHpKKdtGFmQ/q9X9x6KeLpmhmj4ENcgZQugRLypp5zm1YULUNagTm1m7PMtRl4VsaqmjRtWZkVzD
DJdtZQHGZdi/UfmNnfaXp8vnq5bpdCiScwAcaGk7N4QNqGb1UM/yqiTnbTxAd9pfP17fdoqQA9Cg
f+dNcq0GAS82qTCgCGvjdl+8hW+5zZBx0Bwh1W3nImkMf4n+yAuElWlTSCVAvTaxa+8BLcSPTpZp
TKgWB21lwATgX0V6mvgLwGPYA6gdxc7yYTW+jNH++nyphnFqQ5qvzpqM1OEeIAHztunQePUON3D6
fTHGk6vOW3zUPIA0T/DsA9oIuvecx1plbtWqC9Y6RGd46oHD89wKB96p9f2ZJtZso33iQzc0W4f+
YjpSeeVsARCLCNAXJTBpNH2a5xZSuzRJjY+5d5eumtlSjgPYM1A6RW9+83wcDp36KO99mpjrAerF
8ZgxcFgcfl9fc9Vt7QNGJ/I0eBvLLxk3m8kcNHhUGmu9yZrjuH532nue8W3gkK3b6wLPt8yPfI1i
G/s2SAVFR7q0PGhprkBQU7FkLrz1ITC8dVMYnbM1Z8s4FCEkB3zOX1MTitGN7S07IlRY+DSaMSpk
Y2y1/rJZHKcDh4zBNrkdsfsUHKLb69OiOm5QzUTnmXjjXTCUgOZqmpYhgsutv5R2E6/+V3t8x91+
akPyt/7YmIZlGnVi2onRfuiEsKmuFKFc3pNxSLO9gpqH0AieqY+a+8CePgbO+sps574tmi3IsaCR
jCTp/zZ3khuhls2rKcTcdV9pAADLlrfvsQA5EbyRUK8HaPf8aEBlAQy3LbKL4FLftPwu4z+B5tac
P+UWODEiDWOmoNFdFqAxITm5cQ2QeHpd3Bef3zFZiO5Q5AT7HSLy86EEhsWR6vWxQOwBmjaH1UbC
Ek+a61ZU1y6CL1SDRYoPOf5zK0XTOuO0BIjxODgE888pO9Coi5f2c1b9vm5KTIt8vk9NCbd24uQL
oOgsH7n+ZJ6/TPzZ0XxetSpw7aCogboj8A3SoQlqrwrK1AG0k1SPJLT31kTujCy8HcGIyzwQ5RCI
PML/no8iSFvkePiKs+k2aD8zjRcjDH9enynVogA44b2h/C6TSI0FqhhjLVkC70XBPJztTfRkNZvJ
2l03pJgz5Nyw7gAAWcLrng+mY6RODSdAX8Dwqyp2rbUvA82yiG0qrbqo64CSFj1G+E+M9WTVI1YY
EKM20BPQ/J3S4+BHm8iAqnZ9lzfZFh11WqYIxfV4ZlF6tpQlHoMlNgH22RyXzlNL0KaJ0pWP7sbb
py90QKsI8Ce0PmVvA6lwauYl+h0GA/rz6JfLWzSEauI75XCgEC56HETru7ThHEqzNegyZJXIV482
B6hrFj0UBJmu2KfaDHi72NDhAEOQ64rze7JSY4eKDBuxGVzjn8BHv2X4dWi/v2PG0PECch0gBS66
aYntN2TNsDa1Ha/G1sk+mNOf6yZU8yUe/CDGEuKdcgnfZ20ehp0rWoXAj1KiL8Sat2aJMGnRHFNf
4dHQ64IUEyBC6AR4ExE9mTGjGPjajWg1iNy8f2n98XtL05ptPKdA43NKjReIbX/Iq3xvJAWUSo3K
2zMEQJs0a4zjsFr0K8hOyl00rH3cNiCzK721/krTJT9Oq13+rVA12EfQT34q/c6555wsh3A1up3X
eChUQFXwCCb2OUn7po67aZoPpeEWW2wknoDLb3riYBDYduZk/2bVYDz4YGVAn3zvRL/MZnTnjV2H
49YZR3u7ru30d3CLbuM0y/SnW838lVCv+EUYi44sza17j1FjG44VP4Bw57XgNTiyyEqOueGvB5Nl
7n6AMsuGG9mK1y9ngNOiVaEq8/rP6NRCIRV8v8T3yz16eozD9WVX+EwcQhsQLfD9XDLxoHpf9wDQ
IsG7fC44VADjutSRDii3Fs46RAaAiwU8+vyE9IVbVjlUaJKhPZhG/DwbcVNoxqHcUxgA8mQuytRv
ncgne4qB5tJpK9igTb97Nutud32eLscAdkvMLwpRaNC6IJsB+MSo3R6nPF3Yn9WzdkNX/TNl1iO1
A417vBwKuFssoONFpz64AiRH7LGZ5xxqQkl6SEcUde6uj+SSAhn0A6jcCZIYpEAvTjpjUFGtLNRa
KCqg6F8SdOroCdt0DO2B03BP2Pwwd+b3JQ0fq3I9gJT5q1no6vGqCcUdjRYgCCCDIU+6Q82y7kwK
xvMEkINkzoujyZFU8Fh/DEG+dH3Il0G7GPG/tuzzDejNLAVGHh1U49rtmTVs/fWuXId9030MO1BN
664E5QoiuwScie0irSVd3tPYBS4eI5hhnu4bYj1y+3YEL4aETAx2JRr5LuCiVtlFQ4hsZlKacEfk
Tw+A3fVJUw4CDIZ4U6KOjcbL80njmVHnw+QUybqP/PtOh9FWrT96uMEzDk49vDyk+5kYnc08jsIi
FJo+VBXYVAsgtfOg+AyQpSb4VNoCdAJ4dlAk4AifD2VCj3IZtWmRpN46PawcD+Au6OctD+Z6m0Xt
ze3pOGG4SUHhigwjckySwyv5kkbRVGBv24cyBOIOqbj97asDeg2RjsEj5wJi7Y8t2poCBhMzCfbA
9jW70U4nzYv68nbAQBBnQqcRuD483M8njlWWK3qzUDOtbTDCfPHan+G6t1B7IugcvT4ipa0A6CLU
G+GZZEx6P3T+4A1ZiZw25Z995DU3Hl7bqKU5aXowlyj4aHN0g1y3Kpb+PM7GCE+sSq4hQuBhpRRL
NWTzUUQQG98ZrQ3ILHQiMkpLIXilEIsqpNFJtUD1vSDoGmXf6hmt/tNH29cAtRQ2sN3Q6OhivbAF
pY0HOkVn6bIoT3K841a+jWp76+oqAwrHcGZE/P3kqiUClVEUMEJ/uGDfLpD4uHlN4A9QwwtBYAYq
Sem4mgszwXrYFkkztdthMP8BM+aTTUZN0kM1DrQlWyB4R04bCI3zcaC7A+KclY1xfLH7VyP/dH0U
ys8LHQWhWQY4unSNhzYfEFTj86lRbvwjCKM1B0Z1keP1KSrmboASidzmMi+0X21zzhM02iyPlW18
iiyP7jvEn6BXQfgezOxnB6nuJ59PHE1dQ30fssp/bEAFrsOiKIcLYQWgN1wUDeU0ZG0sbTjNbp7M
aOHjM3/KpvT1+owqrnFgD1GSFGnEyzoRKEWsdjGw8Srni+9n28p0D1n/2BbR1srsbaMTzlGdJjzA
gUUD6wDq4tJpyhq/4nVAi6RIu4/U656jNj9Cfvfr9WEpbifQs4OcEU9VPIvli9YBU/A4oH046dIO
iurm94yldxEIb/LR/XbdlHJEkF/yECbjfpIj8bDPa4/lYZ4AzA6Co4A9Tzq5XeU+ODEh/n7iHVoR
h5sNFolPFtsKjNjGLyrd3tdZkVxEN3cE3YsBHF15tJ1n73Y4Jy6ik1GINTsZBR14x/oQ318DunXM
+cVjRBOUqIaAVQc+DF0/6MSQ3E/voecR7164n3pHu63uYlNcp5DoRZJF9GDhbSd9njg9/KsbIs82
gPjpwQ4/Rfk/5vwQOLdHInByyE2Ap9G+TLgiSVoM81BmCV+NPYdYKCgvb+6uRsu7yLgJAPJlLgfy
HkMknpBJ9plFcf7z+qFQLcTp16W1rqIl90mOr0dgdaofgT6+/v23dKAUY5z9fOk50DVoiPN68fOt
dstotCl7a2MUy45V8wc/M8D0O85/Fj48EXd+bRpdXlR1UQD6BB42gUZEU5a0F+Dzq2EZW5KQ0v7g
8Zdm+FkbI1S3pxLCmdWmcLxDPVg7xyr2PrE+ldY7zuvpL5B5wmfPTFu3xi/offfFZOkrz6O769Os
8G2AwqG+JEDqgvDh/MgS322nqbNJYkaPs/FE0RgU3R4swkQAKg7k+uCuJd+WhX4bVI5Pktzb9/R+
de6NVLdZRMApbRZgd/F6wBMd5Mhy56efQ/cVbTAkMWhUf7MDiMrPi8XRqjAYjxAOJODRRI6IBSna
yyOkpTIoT8XBgt7s0ul0aQ/lpDqotQscuMh2n0/q1DC7M2cvSwbrpaJfvfYPYZpE7SWHvIMWMcHG
D0IVtMfIwDNGTY7IuM4T+NvfKFr+yoi7KYc/QzvuAdt/GOvu1SntMc6GNNPEUIqzj+QwYhbRMYhr
UTqaQ5gVpVOGWQLuvM38z5pnm3fsyhMDUhRodAsEidMgS5r10Sof8wZlyZu7izB/aFADNAOouotw
eTSn1DL7BoHm2u4mUL3R9vP1QShnCULEIFsG3gjYuvNdEJZjPfQGzxMCVaRN6cwmSLupDpWjsyL+
fnLnDoXr1M0EK1BYjV1gWMZWx+2niCCFUAYIqtGPeEkMD0139Nx1NEeSu+3nOF8Q9Rcr7x7WNSuP
S2MtHyKT2FsnmHVZPeF+Ls614E5BEQxvdhkX0LprEU0ugnWjHe/9ebivwvWzPfFXsriaDaE8tCem
pD2XzsC71j1MAUSXxnzMmmebrdMmNAvd9lauGep5gs4HbL+y01095oBPAlF/MB7qT+VwvL7xVJNm
oY1fIN0EHb3kftIcHPnRuObJ4hwqNj+HzqNVjZu21wmo6AwJr3yy9xxzdTsWwlBXvaaj+2D0H9Ea
gJ4NHVxDNWFgjRJcOoL5XnbvKbSei5oZWZJWh84+LpqEjfLzSJ4gx4BGrUvGI1KVdG3w+T56nl7T
9h0XINDBwHAgLY1svrSzUDZqrGJpsmT0LLINVtK8zsSbHv0O/SbXl14ZtIAmKhJdT4BoybmMZmn6
opntLFl6Y9ikNbCBc1l2z0E6zJCcL6w4y7PD7OdbpKj41isaaLmUpv/HmcZIkypQnSgkphBU4FUg
ACzn2wMdSRzq2SFJ/Dl8sCpoyfN0m1WH60NWbsIAsypuIqTApDAto02drbzOEpMNv8KCHZY1+lO2
KHkN/XsGBHF5wK3QCo7elPMBCTlJbwqLLLHAlbab2qX5MHptfT+BQF5zxap8LsJfkRqA40VS/NzU
Yoy8XXKsIyTP5g99BZiM1754vb9syWzZTx1p3a3TtYvm0aDcQGjeBh8uCrOicnNuODJyH0qrcwZg
VP3SZNEWYgjxUC3x0oCvDYXAKuDgte4jNM+Am3ZCbSBdnNuhumA4gXC96NJQEPIXGQubtakontwN
yuoQXvzW6t7cqo1zYkPuA2rSLkjtEDbm8cAm8HX7Tewvd850e0s8BoNoQ0D0wIch63bYaACySkin
JWZ5DNxNQD/dfgLQRQ5IC+hK0SYgQc+LwkQfuV/QpMr4oW+/omgYW8MXiBdet6M6z6KpLECFBj5G
bu0n0IZZeLrQxAFBcoriK+DTBvA7162olgXPBPgwC0/jC61RzyE1mFY4Tbplv9qbPLyDSL1L/0cr
UthUzKyrHWeiyQQCrc7rttX8owB3fG38fsdwkK0ALBctoYH8+uGmW9eUmFVSONug2wxRnLIfyzBr
xqNcmxAYHnHL+BeJixQYhM5vQaQ0WuMYRx19Zs7wffRKzbtDZQc2wFiAFCoeTpJfKvLZieYA3Kj1
2uM95ZA2diJ2WGn/en3elI7o1JJ0awKwwLvImqvEctp9DWJyKOw8TkYUl5V3l+f+1ifmfl3DT6vv
xU2Vv7rM0hwsVVwgEow4WigYhnIFjPRFDyrqFYxI4fAdLAIvkDffa4YpXgFyhIuSAyjkAIoCMk66
JC0ICdZLXtMkar3PbrtCWSffTi2GV7INLhtA090+Dqb50QEQp5yje8qKO7Qyb6//EOXCIrpHURRN
ApfZjmK1aYQW/ITZ7bDtjRZSLCHozgH3fYchD4V0AZ1DjCJ5q5KWeT6O8FbTXBafay8ne96MC8Ma
knek11FKDoBpNEVoIN+i5dqRwR8wuVZ/iJ6Hm6X38AY//by0RWkapN444wbhlh9PJIzHf67PlThN
F5sDzB2iBw+Vaxnc3RWjz2ubgL6sWX8HzX0ETgRa3zurt5v6YXfdmHIHhCjriVFdYgusiAwzmGdB
bxV+QGtJbPYfqkDHAvtGenkxJNDbCBJD8PXI9SOQ60VVS/s6GVwIwkVs/eCl4SHMi71L+N6FemcT
L/HYbF17a6/GEzQ+P6QsO/bjNGiCZREZyj/Fg2MWoDrEqTJHFdRkmwnUD+igqdA6A4jMsMmctdlb
YR1ug4DTTU1aiNbV0StISnQeW7W2guQfTKsAX14kICgktkhtoWM/RLt+tFjfWgYFnQWPhd3cBn/B
Bq3TH1ItMAoyUJcAmhRgH+GKTp5rhTnxMkUxA/RSjwLwE+VfXfvH9U2kur3BxmUB9gjFbszruY3G
X8nAZ8ypEx7scmdlezs6OPwdWUuRkY0QhdswI37FyUgCEhlZ1YLWDwXEQzvQw2Raz2ulU8RTBeHQ
M0BsBcFTCOPZ52by1EKgH0VgF7O+RX62Sckfs+dxFnwdfRqP1qJxjar75tSetECuA0lS6M/AXVWb
yvtr27o9pzIgCgImIgQUV+UdwDhOf+uVIkq4y8mDd3txBgRi4JUS8S4I1KWnGKUhx2MmLBG1g0fT
6OKmXTVnVjmCf03IKXHk2teShED41tlA75a5rZ7tjEwaK8rsKmI1tNahAACYlRTmwNcsndkBZ+Xl
NPi2pHN+BLEVheIvn45zmZYHTjPrrh2qFBCc3N3XI3QoNb9CdV6RNkfpFqlkeErpRxAODvrB54i1
jBW6yvXXcp2PdXU7FaDg6fLBKAm/gIKUtOuCNcutlYoOuDTdLMgHTLqshGrRTi2Iv58c14X0dYbm
fpABRnEImg1PE0Spvw/OC0RQwNuY0ve9tA+zgIG5cg2fqu04a949qnsCBW3Rp4wavScjKyqHQXOg
QWzN3ccQPHxgftlwIF1wM2WgdS7sjWdpRqRyo6cmJQdHEOiD2A5g34HQOGTzhnZ3Nqp4Dj9e99dv
CAP5Ejy1JG2y1R0AtaMDHqd5cKy78li7/m6kxX7MvfsJTCxxFZD7EBwGkTH8U9f+tg6Nz2NaaBIP
yjVEAIwwGlciIoPzPRKQgBM24WHhzv1rVE33QKJrxqoygVYKlIcQdgq1znMTXgtV74YCwonWr+xz
mNL0IQQB7ZfrM6q6NMAEIII29Oyjs+rcCmfAzCwh+Ptnf95m5NUtkH19Yt7jAGXzwPh43Zr4mrx8
CNeQi4KyCwgqpTERcyX9TIFoc/yaxg2PjrSK7rKyeiKl8xBVXPc8V9Vlkcz416J02CKjR/28ALpt
Kfon3tBsU5vd/cKh7DjT8QEC9XuD+/EC4uM4DNwWIlI63SblQp78BOE4T/yJTZd1zVcKEo8unp1t
RjWPXPX3EQeD6xGVNRll63EIrEZWi3uMfLSrXytYn6+vmsqzo0/lvwakwMIbysEoOqxaTpcU8N36
bjSrX46rY3VQuRF0HQKVATEbwYB8PlHVjOoQaOjLhKDHL/bW8aNFl41TVj/c3Nu+Y0wA4ngQ0kJb
pXxbhXUWgLUH+wKpo6dgcT/nLt0GTv37uhnlhj8xI47fydqXc7hQv8fUeX4aZ8TeEBPNd8TYlWUd
U93zXLlQJ9akiMYya2P2XAxKqKJlQxY3WRvn/s2NKmIz/GfqPFNaphEellZQAE8MKGGQvdl9YMHt
GMczE1Jcjlac/zcB/j57OvS/QWJ7fWGUfu9kENKeBi91NwTCE1XO+Dhn1jcKmGNHPfSVpR8CMn3q
bV0bv3p7o38B0AI8kOX8jJ9VTVhEMziSIyzMoWT7zI/7d4DGBVUgEI+IwvDckFws6iyTEbbApUfG
1/IlZP9cnzflINB9gRwhhCku+LrS3hsjljVlwhsbeVswUhHTO84jmm+6WvNu0tmS1miuh5D6IM5P
QK1lz0ew3U/ertXJfSqP6MmIpAlrsxDQU4oRBWlUxG02b4fOfeRreFfiyuXLqns3KYeFxLqgPAOt
rYxHoOHQLGaHRq+M31eimWXZdIGBlO577gXvTXQa6XZUC899D3HY4IOqv0rC+c4Ciefm+k5QOht0
lojGRdAIynKeQemjxSTD86mLfpjGR6f5xYsv100oZwqE+6gKuxBpkvGmadP0Y5VjBAPdrN4dFBc4
PaLl/roV5f0JPQf0KkIgDBXA83lixKk4EesxUPKHMnPHDO/XdRPKgUB2B0nEEDeOLe1kI82jvAxA
f1UuEBXckDX2UdrUvZcVPg2ZX1AfgLAeZVo5/wb8fmoaiHUFf9sdRmvHyzB0cTt5H/s5fApq48tS
rLpqt+K9cWZVjP3kimMAnvkBAeYdmKVnNMPdw3lsXG/81NfrX3s2fhjNuGeZrm1Bsf0g4QlAIoiu
Q+RvpFWrG2/iVYgOqjB86Joy7smDD6jb9XVTGhHPKIB3UbKViZ8IsM4eDfGwbp3Duj4bEbQ+D9dN
KHYfXu0CA4/dh/ea5H6aYazqpoNQV1Vt+g1fbt/cZ58X5k9WJ6zrprRTfH7NwY51397Or4hKudAk
FcBmwDaFdz35/sCzpapd4KcHNJctm1oTCKhm5/TzUvw0QmC6n6G1khC6q4pXsG5oVlhxMl1g2d/4
FYEQk6Uw0Ayf2lEBcAve6Xi6EvDrZMclx+ug1fEJKE0Byy9SWb6Q3zifqpzOTWsHwJ8EQmu0Jtve
/mvOJJ5tneKkyhEASPNGt4fVl/kR0rLozDobc0A40Chf+UdzAL/TEqEy2Rg7u8gPxdR/ub6PVUcF
JxtDQ+3psvq0Vg5HDh0INbuoXubIfpj67nVadJenakNASwiuGoagkCJNomWzJnTzAqBtEJGvz87t
xwXN0WhXRgYVepoyGImvud3Uoz0ndrcPv+W6ooXqOXr2fekioOHUBq0B3L/h3ZWet2/c59ne9F0I
cfh7Hn0m3deV5hvH3V5fHUWQgzYYZNEB8UQaWs5X0Dpq0KvmTOhWrGJv+lU5D9S4m+pjQzRBm2Lv
oYKFjI/IRAqin/NdHlAOvVBCJtCMJMb4sBTQaF6/291Lu/xjslazXopdB2sAuQhmVCyY9OJxaJUv
3HB4QqPsySj8l772XvOB765Pn2LXYU8Ddoy3qSCEkJZtbr3VM/jA4aR5vGRfonf0KZ0ZkLZ1FA32
0vIRreksHtne1bHUKubp7PtigCduukfbNJLB+H5IfxJjO5u7gPy+PkeKhT8zIX7CiYkiDSkJ1kkM
4bM5Qa2qGuBqnn2z2oX1Q1PrCFgVW/rMnhR3DOmQTZ4/czx0gnixkflDpI5fsC+HF+gZXR+cagMI
+QbIdljoe5JTE3k0ThUo/3hSdJ+8g8U/X/+8au5OPy8dmnE03ZQG+PxSxbQ8FMM2Gp97b9Nnh/Z2
6kdAiFGfRYQomorlZyiJPNqHLeOJMz1bA9226xdi6wofirsOPOxAgwVA+VyC6WwK2iy3s8ck9bec
gQrI9eIRquBLeDuzLDCK4OVE6CGKhLIHMMKysM2GjEmW1XHu/lo195pq5U++L698Uxsc7bfVmAwv
vbUtmWZjqQ7m6eellZ+chpZkwM93ABMpHtb5vm8170DFWqB1B9g42/JRJZJpE/p+NoeAVEMCngrc
LZVzZOsz1eHTFBxlIcyg7BAC1oOrXnJhS1lRy6L2kIQuR+PrHKft1zr9mdpfpuq17OIv2RGJ1uAl
+2OEm8zfoz/GI8fr5+hyqHjHQW0QzRXI+oIz6dwHNX2UAROQDYmL31C5d0W2W4cfjN0clULwyESs
g+IhCC9kUAh+A6sMEvU4rkHcMuTYdI3Sl7vu3IK0LSCpw6JWWMiaGDWcptRsO+X3hTqUC0gIHqXS
vWnUQcvMwu6T/Asz/szsx/V1uNzV+PmYm7e9cBkE2G3V8cYsBgSDRzffsErP+HwxAjw6gfwBTEbU
Ri66OngxLICztMaLf4h4HlOeaV4GSgMRHpjg5BG98dJ91qTEBINomb5Uj4yADUbz+YspEr//5PPS
Vm3bmi7cw+dJtUWTclwYv4mnicV0Q5AeZ0CvgO0pLdKXdHRiryvjydbEXyoL6AvAoUfSEVB0yULk
9ATUnWP0wpYfabijmU57XjVNpwbEzXkSVfjo5aB2NEQvacfMfdcTFkdoHX5sUJfTzJbKlIDs2+gV
FxAm6czVjjEXLcqWL9Aws0y2aYFrmG4G72PZA4HxAtYDJGlvCqMn41lIlbmkbYyXPBiz3Whx9lDV
hk7UXDUUpGfBsIkWe2wzyRdzWpbjhNpWEo5zgn6yh2ByDlZfbW885hgMdK3w7geJmdDPO1+cPEIa
fcrt9AXJwJeIT88A7cRR7Wk22YVXF2aCt+YTUaa8OIl2ExjUMdIXZ+4QS04bb8ifweOzWYtac4Go
9jMoBd+k4JFHkxv6oY3tpryMSFLXtfmpMon76qWRjjRYZ0Xyvs5qLXTiWZaAK/SX0/+6virKr795
X/SbA68lfd2d2sWHKBhJimUOdxFUf7cryOx2162oFiUCesEXfOjAhUlrH1n5Ug6BR5LI/utDbmz4
1pjf5/rnzVaQNAXDDo4kRFHl5361eGMxhBV69wLBmbUZBrSNeWw7FLrszEUILrKJJ5bErJ4czDFf
y9lE81TSZ+kj+scSbi9F7HG00Xr5vrCDT7Sxf79jdKi7o2UX3DvAKZ/bnPLCt0EjQ5LFJpsc6e3S
O5jLUx7oFNkv4clidCeWJDfahKvV211AkmEu0foW+aIh2G92vWt4n3LDnuJ+aYpNbtVgljW95oE1
awZx4NbZIQPf6by6YvNguGhOF63rOG/y5inKmmZmTxIWgcai/gge3dhxvznR3+sTrPCDaC0DPh+9
tiBlka8na1hsa/YGklh+SjZOTq0DhCrJpm7yYX/dlDhVZ9AGMcMnpqQZHiqQovFmIcm68BdjWeoN
+MqglYzuvKpbNyuN4nWdtoA4aPA+yo0bIrDHewuCvvIRoUWz2JNrGC+lR0m85s1fZM1FOvNDmnlf
zGX8HgJvf3v0IlqKTBTrbVSA5SaRuS1qOrkNuqSd9kCnBsRB7TYN6O1OBmaQkMOLIkSiWTogDXOo
2/oZSSoQoWzWpbeey8Vqd2O7LJuS5uHh9kUUhU3UFMCbBpDK+YGM2tlE2AenFgRFfw91Ux+98gt7
5uOTMe+KdldbYDa1ZqbjolBtVAv/iAYq8EnJ8XgN1lQ7qyySOHV6yJa8jFt/3bku0Uyo2g5e/W9m
IMZyPsA0LCeEzfA4trdHuaYbfw46jJbqbAtI/n9MiL+fOFLEZai0lSRL2g7qC+RXHzxF3mMZfb6+
VIpbDvP1rxlpawzIOhhzYyDEyYw+nqvyBy91wErlbAnkjlgRwLCkiLAKzcnhIVoCh3DYrcFTByQ7
HW/ur8Uxwg33Xyv2+YS1bTWOC/DsicO65QVdANVdHQLRfn2+dGORtnafWmsDzjKMBf1K8eKYO87w
SB5QHbhuSLkwQG8IXn8Ut+WEjAsmTqRLxfrPUTKZyJZlvcblqcaCln6g70BYAO0taSwtSqlrjzb1
l7ABzbjV13SXTcuHYLbNze2DATgYoA0xFmSYz9fGD5owg4AAHoEk+wSBz5eF2BqfoxwM2AkExx9g
/fJgsnH1iDGw9IV2S7Tt3eX35CzkAdR//0falfXGjTPbXyRAErW+qtWL18h27Dh5ERwn0S5SKyX9
+nsU4Ga62UQT9gfMzIsxquZWLFadOkcFFJOdTDwHoHANAVEgQ4QjU6z0HCZL46jrymZDzNbeUyPZ
IBZlG6f0PMWNKBsYIglA0QGwxkUvrFI7lSMZWjjvdtr1VQNlkcOIasDlBVIZWXfjkbdZLK0nc7Pe
EGi1cu6L9q4YPzEOdDqB0c1aa0LiJUQmWjizkcFnxlvnLS529u+Pj+HYgBA6zHhbofMzSR4G9F1u
qrhrttbkTIE91N72fzMlvA3cWSvsmGIsOpylW4Jn5LdOrz5hA+cSgH1zpWldl+xoSSpe2yZtEJCk
uK3LG7N76D6R2FjjnX8mhDuGjcRGC7wDEmFf3+QDMkyJonladlaOLQhnxUlaw0wmDGIpdhM3NtnC
tnVcb8ikcJeyuPHYkLD4i7csptlg8cEZRItrNt775XVHAssLshL/fMKhQXXzL0IfOTpfmLmaeCg3
axhXFdCmDvNJlROQuX8QVuLtvPq0s65zM9bapUE7f1TRXwZ7V9V/ZecdXh/k/2vG6Swi5IM9WriG
kQtgWhgv5n3ZP9NM1fe1TroYzIM/DW1/SCXjmSJs4QEr3mdZjZi6ZtUIGXvd2Tca6QPaa8Zh4um8
L7ORo2WEe9VHoeUIB4A4gc9EHIrOZcFt2oVe9oZTapFV4Nlg0MDOFVtOOod4ufuAAKH7RQw2ixw3
HcR3tYi5UEqZqB5flzklh6qLS4XvlB2jVUtoFU5DVC0KvTp9xuqRLVpkT3bI9VfLGcOs+I7zq7gH
pNsObBi4aPBUAOXxqdPperp4TY5tR9KtO4apCi+s+r5wbrpxSdsq6bXIT25ddLg2z5edpur7gr8h
zEYM4K7HhkPhJwdX/vfLBgzpnj6aIcHRtHHn991qIfMglhEYWZC/aO/kQXs3/v47aqFmBdAuR0dj
FsTkED9d/gXSbeebwKatr9QzRQUt82aSxSOc9rBNy80Ekbtasd0kJpDu9IA/QMIQ5KhCwG4uxgTS
LQhbzKBt15Z5Ey/kC+W/Lg9kXQvBO5xYEQJ2Dt4dfbY0Fw3W5KXyqx2dkijzUeVIKv7byrhib0vt
rf3WSDCsj27h0m500KG0DvWiGCK5/kAP4IQO6pXoZ2rJldmjtnp5gJLNiAcwVKegZQ9aC5HHyHY1
Uqdp60Vuzt9mvwr1ufl22YRspQARAXIPgTUwfIKXa+DHe2+hbuTGd2b6BHGusVEUoWTThptoDaoB
RTnDW3UxX+a8zv3I0Wge1KVxr6UghBqs6pvtxiMSTiq55L/1RXFnHJtcJ/Yo9OlM0kAEJfMjPvC9
Vnb7xKbbtPLuOWCXRopek9zbp3n/MozdF32ZtpyVj86c3uZmeWWn7RV4dxQX/nlz4CqwTVCHh2wU
SLHE3dNN6UIgZoQbkydPTMseeFVs87G67uMlZDz+NUGoAHg0DskJlfCMxOegTw9xM9o4ETyLN80E
UzEwFX5E0Bu4t5y43/RmyfZgR/I3Hc/4V5bmP0EdqtIhOgdaraPGl9HaCeuOePHkZeF5Tqz5kVEP
1u2CJOZh6ir9Lms0+3Zs7HxPpyK9HdqJPVZgwt/2wLZdobXs9+V9LnO7Jjh4IB268sPgDjzdEpPj
Zn3Wos7nZBDdaIvOCpKF8dsin41D5hbjj6qBaLRhcPM2GXIeeqSKt5i5Mqyh+vc17kwaJjSvNzGb
mr2BtZyCtNWaO1AtFq+Xf610vY5+rHAqB4OBZSSL/QigjhTKZmwOKOLs534GJxzrnXTPO90O/ZSq
FkzmD46nSTg5RsORNhiyOOpnEnrpdQnqIE1V9ZZEIydrsf6Io+M5ga7YKScYqcrANbept6PjZnEV
TweZ9wQqwFnxAYjlxARI4dqDxtPEj1pi7fyx3U2ZKi8qn61/JkRQCgfepUYA7EV8KV4q4LoNIHw5
V8bBMjsO8HUo9KBlBSQ6pxNWc09znD71ozF5BL9I0EzWLhl+X950svnCJQBOaYBi1+aYUyO5OVjl
YsBp1jmqAJA5n/zHyxZk635sQdhcztLpZlzAAl0OzDs0zs/qnRDFpSk7O9DowylH6ss9g466fl3b
bel7oD51obMB3Ib/wxh+gahki/OycbPt5UFJpw1E82hfR3sHniqn0xYbdanTzPCjhlzzegfE7eXv
S9ce+Sh7lURZmTNPv5/7VhznXPejEmosW9BkM0RULbo10ceguqPWJRbvTcDs/9kSnGSFFBiDkqYf
TZb32079W7D/3Vn+fEcrBhCP/cC77M2JzYBT/dDZfjiPZjS5piJ8lO4TUAUB5gmZHCStToc8pp02
d/OMnQhRnjawSmK/U7yPAsOpl7cF0t+KVInK4BrCHDmkPG+txbcXbMznhZQBtd4yPWgOlxfybyx1
NrtgH0dNw1kpt4SGvTrJ+iKHGFfUDS6/QnPIy8JMYwOegPJuLEq61btiDtvGsZ+duCRXJXSBQfwH
hoARDRBRlo419O+88ZAu1bC3WNPuOjKMG7v2+cYHsHTHizQO6diYt10KBCuKHKliELJgbsUSQil2
ZXsTQ9K81+a+Xdw4Kki+J87Btg+23mxbtHyUY3h5wmSrcmxrPelHq2LwrEHjgQ9oDnXZo2eU8WGY
k/SXl9J+w8YmVngO2Ul2kclGMzlqXcDRnNrT6AhSBrOKo4nvjB+sUBxk6edXQgZ0HYBQRQzCbI2V
Ne2AAvKKGycyCgWNhqy2bAIJB+FLhEiAAwiOwusmA43VVhxpWTI/ObQvbmcXouUc8dmGtOnbuMTO
nTbbbuS5tfdz1nQ9CSrdGB9AvK/iYJWOFgrT4FdEfQAPptPJ7JO4Xpq1NkDSULc3habYHDI3jxcF
Gt9AxQuEq3BbLR7Ne7tJkd3U6I8m5i81q7c9hTAzhI6CtmJ/sliF3pfaRAHbQbvgGiQJG8Qdzbpn
PTYk127TNhysb6ypNtqIx+dbo39YNRmhM/hrdZR2kRyC9OHpDDKUUhIXZFERWaLFfM+RjUALlGIa
pct0ZETw+Dp1tKyzvTjSQf9H0ypQFQZkBjzgnyAzjGwh4COno6hz3pMhQ6w3bw1y5akYrVWfX/9+
5CMGY4AUZYFDlU7kj5e5X1C2Cy+7IdkFfDyC9e9HJsB0nsdVAhOz8cW3rxO+twbF2VWNQrjwXL9I
F2Zgkrp7fXxqU8XnVSMQrrdkIFnuugkcm65fJ138Y6n1e1f3FBlTlRnBX6dx3dlzAjNZvY9JGA+b
SSVvJzUBj4IyEBS/ztLOfleTOhldP5q90NMOo4dCnSIWkK7FkQlhFDVaNfuug4kUrywCKI7ilpHd
aqhf4YLxCUiVxHiuKpx8msYRTkTfxwlKDLt2+dGUCmi01Ao4rtCUuYrPiaybUHf0a1dvcBkMm/QL
+MO7p0rFhCZ93AOi+c+I4A8H+EJoC7A4auv6PrVY0EDLdJymJ8TmfdB4eEMMS/V7WKYwGbpNyYzH
y0dTFo0c/QDxkpnWbG3f4gdUNTJLSXMz1fYtr8lTmUwhWoA/UbxHRd1BgAAiQoxbcAV50U0FeHf9
qM+g1bkHwRLRFNtDuv3AoQt5YNDaAB5y6m0KH10hNMHTv03dXQnyl9npFCZk15hn4Y30V4wL6cxT
EwvExyeGF2BU1q3zI0m78iuKx+ZOd3vjOhnALI6UZB6ODbp6L6/XuiHECBgzhzttJTVF8vbUMind
vEo9+Ll6zF9R2nuwwG/KJjSlFXTrz5W50dwlqDsVTZD0NDirhh+YI6GzJwQjXU8W4g4L4APFPB5K
jSBMQFwNRmtN3yAj3+4uj1NqD/19K0En5LVE+lajRyyWZ8j1ZeRrkv1J/fsy+dqy58tWZLvfJ2tN
HxEC2s2F4+ciXC1LbnoRoHVbA6EPp184fc4bVBUMRfCqsCVmOkbk+HMtJ8h9Dz/L5JmbAUMmCtS3
vPl+eVSyA3A0KnF3monOIaEFS6MZGt6mVbxxVZ83T7dgwVtH65E2iHLvjTevH25cRdAG7jU87nBD
IUIUbg+tKJEKjR1khIogKYLxw3KXwveFNR97jSymhu8b9WsM7qYsV1XYZFfsfyNAuul0ghLDSzhn
nhc59J44ezve6vHV5SWWXhzHNgQ/0E4uwTtyzdHoyRUtjNDM+ms8m547qj16Pr8xrOrRKEYnpL35
qtcqhoZ1lkQ/dGxf2ARtR1Dbxc0ZjT0LSu+5WvZ+6wbjeM+aNEj5A59/XR7y32v9zCTS/mj1Qw4a
GbbTaY3hDbK+Lr1I05ts3LMWHXkJXbLHoY2tXz6enV+MfEQGmmVxete787Lv2jhHUaYYgoSlr+PM
C+i1kuaLg2T5dmT58qVKY7CFlek3Ch26vUadFpkaPn08lkAh1watPHSk8dYS9nTlDZYzxxaejRwJ
tep+S/EfVwXykxxMVKfXxo+1L/osb6fPOTHG1HAjvtGTV6/8KFsSphzfRV4eQ8HpFGLgpXVm8L2g
JMkS9mRn2dts613Q6dXh8kJLhmGCAf/fOq9/P3ottB1Fo9+Se5E9XHMoeseKq0XqiNERv/Z0oqtA
BI+Njd82iZus3292KIDueUyChe4tkNGCO0sRKkhHc2RNWHo8oYEjGQsvKqpryBKDLOsTswXSDZC2
o/X0jCQxpaQxxrL2osYnV3HbPYNE7f2yCdldjIfnPxPr348WpDPntoV6nRdZMQvAl4bE1saKb/rp
62U7Ur+JvMuaAgYlgljfQ82IppB1gB3NzTelY2v7Nq+nLfO1UuE/pXsA3QqQx8AGQJfM6ZBygmug
zeE+TdbdsaHaIRlyPZbp4zKXV+P0YSqr9c4BkTRiNkhfQs3w1FyiaaRMwQGOTO9Vmx+Uz4j1/z9z
jUgPgH0FOXT4mNPv21qr21nfIuQd5uL3jJrwhrqVXwaTzrW90fvm9YIyywIUMzYg+s+wVfLRcYIm
B5lu2jEtAHeQroh4pOsJMDC6V238NFs4yKVGOwfqxT5yL9YOOig7h4WtiohRer58d+2sg4uFcMHp
0DU3yUEXX/qR6w3Bfc+Gj58v3OArEgdpK/TiCuFCZfVjo7cIpvQfOYBFKjoD2UUO9izQf8OvgpZa
xJYyWpudsfi4Gozpi52nvwjo+5wyD71M+5qWQE+7Vbc13fGxqcktXVR8DbKqOvBhkHBB2cp00eZ+
OoHmWEwNow4wII4XuOSOlPmm65/AFw9s9bhrbLBz1+5Gdx8un3aJVzmxK0QQizklTCuhnk3d+adP
51dmeIfJAqNUT3JVC6zUGOoGEDNahTTEZy4aLCY6uwC69FbvXKX53AZLusSh5fIXf8odhXv5+3AQ
DiQggzooIFd5kDOVuKQxB3dwK7gyNHF/te00+VKag/HoVsT4ky1+H+rMnO+nMmbhylq6W6hptgG0
BrM7lN8x92NntFdsyLw7LyM8zDM3uWpSfdgwreMBa61hkzT6FPRt4W7SruW3qb0YD5PVJuAW67uN
68f+a1Pj/YsEdYl7OlNJRUqc6F+6NPDJAyGJjP/pzuF4V2l9ZnnRwPETxhtr4cFkPejWH5YqriCJ
KyFYO6SqXSTEz6gefLIkldPjFs3GcOgaTNS2cD9+/cAGGuGBx5fIUVPEJHEDCvrIG9xN4k+7qvli
d57Cn0gnDREgnDXQJFB9OJ20Vo8H3jSIbsjSBjy1DnFi3aMvdZcWmRYYrqaIpqQOZm07RBMD0i1n
jc2Ll1kd5KjXaq72Y8zIk5Oxm6moHubF7IKySnH/xYHeatsstx5L/8PEVwgbj+0LAVBRx4WeQb4p
mvrheiySm95WUXfJTjd6KhFaAyDlnsk18KRfWgOnKoq72rzWfLN9mugAhnqn8K5IOlmKOZXuxlWD
G4wDNvKQwnU7Vz7EOswGZUhyl3f3ufWQV2+XvaPkWkOb6H8mhJgLNfGYgmAJeAUdXCP+u54qUs1S
A5A/IOh8BZm/GM1n5jhaRopEnKHf28Dn5okKRqCyICx8yUZLaxAXRWTamc5WFV1IPw84FHJEFoQe
xeginabJr1OKGQKuWZuH4M/lFfiL1hB9OMpiKFWB4RK6DeIqa1pLuTcBAlfvneR6+OPWeFVvMy9o
5y3/Gc9bRjelG2rfLxteIwrRLoRAVtoJeLozyLbpLWZPGzytS/2+il9MyNNAQrWhNJjpK19+Dqrj
sy7EmUFIPa6UJzLlcM2n+lQhTqvzaocyza2pVde08qaAtDMaq4rY3moAvF0epmz9gMz8Z3X9+9Gr
wm/rtOrAPRJNlfG1mofXgaHgftmGdCptMJSinisRK69jK88qtBBF1jJsipgHWZUH2vK96h8G63Ho
8nCePnFTgdYfnEE2mrzPmsa4m41uk9q4Reobq9g77VVZbi+PSuZ+jkyImcSm7zg6uHUvSvL8pz8Y
T63uL0Eau4qil+yqQkSIejsOGAT+hPvdrjKLFYDdRzxj78RmV/VYpBuXOL+NHDjHmFn6/vLIpDsR
qggIReGakGo+3RMMiR9s/xE5Ujee0PDfz6Efe9mWpHm10fte3yYIVsPZihvFnMrGioo00s3QpcF2
Ea7luGzi2ZwsKF0uV625mVJo7u3b4sr9sHYRrkPcUChJA1RnnL3XswUl+QxQ1oc2/zEYf+ZP5BvQ
hI85XKvs561xy9jr8cja9MH0NpzcWPbHMYEIwlZWPB88GWf8e7Vnd205Qx7cojdaGfoqBULJXQ5G
RIhigGtrTfMJCwHeDQIBjsSNxnHaJ6MeTIa9rSe0+3+UTGqllFgliEH6C2mCv4JJR/5nTQAYzcid
KGZJQI38Sp+WKyBsS1X1W+Lo0J2CkBJ9igAui/wSmd1YOtV7OxpyJ2B94M8qxgeJQ0Ap18UjEpI8
sCHctC2w2XzJTTuybA4QXfGVa+3XvvwwWRRmDB4bZTXosp2nmiarGPoF7CZRzm9WuH718RthDd7A
iwIhTAP/PT39WWNUqxCwHY0kLOY97Z8+7F1Ovk9Ov58nBTPtBd/X+Zb+qLpi27X51vNa8NcPgdcp
0h+ydQdvOXBKaD/ARhPM9aZTLKBJtyILVepDXSh85bmiF5YD9U14E+A09bOuVG0BpJAl3IqgIqPf
T/Hif/fqsgt6qxmvEwoX5nKnvfVqPJtIVesoxBv+niJjvvcGDxFFS+p94zvTrc+VnIayLYnsGrqy
0P+18tCczjWAlo2+uL0VJdx7Qhh4sBNKQ1eLVZQ6EscNCMDaPA2XtKpjnBqqSj1nsVNbESkgJQpS
JRsdwS2eiUa2d808vLyFZN4JLW04yiiCAlopeKel9GdWzZUVmVpktnVIwLPrWc+L+YmtipcFeG+B
V13x/6ej8ry6s5K0sSPTf0rdKjD1u0V/Lqxbqt0MqoBTtlZI0GGvQmf8nByApQV1Gr+0Izvh40Zb
CTDsbIASYuN+ogsdOcr/TAlH3IvB7gfBBbiQ6clij76jivik2wH8iX8r8+cxCxKwo8dbHDpeemg+
9uYsLJk+X+WukW/H0XZv13YgxVGUGvXX1zwEOHBpCXvQqcrBgz4n/K9uhnGZbAs8Eyzvtq8f0/z9
8g6UhEjIIeNhAKoSXCqihrmNhHVddJ4d1Wb9x0rZpnbrq7E1Xiyvf5t5/TVuQMFz2aZsgyB3AKZN
CGnDurAbNRNdE36F3Qjy801TRYZ5IG6tOFoyd4muHshFmitJufjcquOqTnhjWyC+vWfgwXOY4sKX
jsICxS7QNgjwRH88oD+MTIlrRcwMdbprzCBTyZZI3huosf5nQvB6uZG17gIMRTRAumautEDL3HDs
/ozu/VgDPZrs/en18tqYazVZeL0hJ4ZQbG3wRXps/U1HcQzLhm6ofFwDQEv1X5ZpTK+ztHD2lgGl
apsB1OA4aLRZ8kXfLKPT3bTe0N23dDY3aZH/Zi6bogIU3k66owD7IxEQu/u4G5CNTEmOZKLngXr/
8o+WHRgcReScoe6FiqKwoSwo/bQuX3/ztNXwwiQHHxlElI9VeFPppkL27G+t7zzatsa8BqIb/jpp
8iCvUN2zHEcF0JSOZlUqQQkOj0kxwDN1ampuM1jRon+bTXgd1w/G5qfZonPCGPeXp04+ojVg9ddT
IsbHZom8ss4XK9KXL557NakK+7LvA7yBVxAaDcFQJyxNV6ZVopkIkjSWPbcFvy91VYeU7BI9NiGE
q2kKGleti62oaM0l8EcN8jFwlghht8lYhZfnS1bfQBcLZBXw4iLoYxKubEK0Mk6QoY+SLnE2dC5D
ovU3aV5v+UB+aCW5y6pma9bZy7DUiiSbdKRwm3i2Ijw5q/uzpdIM3upupNlZvPF64m0BnYEftQy+
s8u5UVwOMheHlDLkctDiBGctLB6zrb4v2QJ7uhEMCdnz2UT3zvSJPYhDBb1iVFNWxp9Tl5PRmhid
07mR00Sxdlc+XF4y2RaEkpu5Fk+gqS02r0wNcVMo4LqRNe+bsFbxusu6SIAK/+/7wiwZS+cWVo7v
l1BftAOrzauoWWbni5cbVr7CRwg4EvSBbmzdeu1iPcczt4oD7qbaptGrcl+aVbpzCyA4CvRphxYU
Xl+dts0f5mFCuYzGxTWdqX9IGuQmic+877RMVRig9WeKjh9lSWSJ8eg7Jz9IIPqUwCjKL361KRYS
QLaQgbZ08pJrK/cV50i2lcEetD5mAMg7h8OauQ7O0hnoD3qw/Jf5JisfTHK4vPKS/YsiHZ7jSJ7h
PhMzTmDhNAxmogRTlU9lzQNzxPKooIwqI4L70ZNiGMscjyIzrfbWsp9HlHp8xUgkexiId2xeRIUo
GovIwsqpPbNjKOv6+vgMvQrIiacqvRqFDTEPGCcgCWgXVFCnOn5K+vnWK5bnywuyzoW4x/D78cDC
iw1cKEJwYSad6Wdp40Ud31Z1qF9Vr1oT8G4DydLLlmT768iSOBhAI73UKDsv8hvtIY2dp9hmhwSk
B7mpQpKpTAk3gktiLS0qBlKAioIZ0g4XjwUZipfZ/PPyoCQrhDv63/QR4blj1FANojmO6GyHGQs0
VYlFOhI82dYKrInXx7rVj2K/uR4b9OnjvAy5fd2AWFR3t0Nv302JpgiepRvhyNL6S44sTej51qf1
ZHb9W10bwei/e9YUgh8tIN2vXJXilk7ckTnBRXtxSrPaAtavdEwIoa5RqeKASrwAFNf/m7p1wEcD
svW4mv0ZXoAWh9nZmfxbqbpoVIMQDk+Sz3nLO5io+KPb/7QsxTWsGIKIyYbbGd00xSQx/3myf+iZ
FbilKp8sa4o7nigRH1I1rdd2Mzg7SDfhhcCeLWt5zb32dqTGk+71T5bX/Gaxtid2trXAkUhNlWiJ
fKBrYh6Mi+f8ayUE23vPnFwgD/37vHH3iZ98Z1xXvEpUZtb1PNoSSZESC32zAIlAFaXwzXfL8FG5
NBVHSWrGQnJnRQCQM1Zjw5+Y6WmDG2XJN5r9YMmfMlOkHqV+AbqWa83fgIq6cHzy1K2ddATEMdXu
bLD6OzY63/KvZvn1sn+TgQuQ2vzPkHCKCjb0HEpMbhTPbdh008bz4k03fmm0LDDnb0n10A9u0EFo
df6w+gfSn3jL60iBoHCDmtHpajmpUQwsAyqxju+W6iqzNrmKG1Z6gI9MCBvCLAwnoz1MdG1gj/u0
UbA/yr+/oggAdsTGFi4iUoL2O0lc7ITY/c7y8ZtJVOTW8hUCavcvVgH4J2Ga7C5lBilNJ0r070kC
pT6NNf2mq0HJ5mTdttAJAtT+oaLa1bj0uwk0DJf3iHQvIqrD+NYwQpSYKM0MMaydu9HQBI0dOq8l
quZUET3IEi9Iv/0zIsxkzPTa1SwY4ZBQQbvsyH72mlV/o73LHzVfH97qJeHbfO56AP7jRfHOk+bi
4Z9WhgHoK5yhKUqAsMy8Ym5kTM51Sos9WkvCHv17htl+RT/zfk7nd5bkv8jUXYFI5SEvx2uvGsHN
PV5Xg/fnM3MO3roV3LE22p6eDc6TZRhp7CCjW5UR3mreFz3v5scu9a19YjJV0kD2FIFmCp7X+Mc4
w2JooPnVJ70AiLG8zsgNBGhRKLasw1Iqbm3ZOsOdrWSMKHic9SyDbbsu8SOcyERkBUFghgYvawjy
enxcxkXfzibdJcZwSKdPNMrhwYt2Mrx40ZItFogT38v0dkFdsq9/9NY7YMMO4OOOf5htxf0g8wrH
loSgMV/ixmlmzQFifE9isLqElzeHjNsJQwGYFXcDWvXFoF6Py2UpB8OJ3JJVLKjAZxYacwsOgqxj
b0vavOC6LwKz0bstT/XyGmLj5S23O/Yw8HG86vN0PjQZYZtZm51tUzqKBIDshjz6geJbwElzzTEH
rPJM8uue4h1edwFzPuF9j60IPiMtjEID/QkKwBVqjSFRpQWlo8D9DueOVkfgI08PYdlZepwS3PMQ
FPvRWfF17NDXGDpVl5dTdvbg3IFl96EfA2pxwQzQio7mIDjyoSZQdQxkR/N968TvRs1fSctUvY/S
7XlkT9iebu/bvTahyyRZ9DCu6H3cfAIG4mIwSD5CLOOceRPlgd5EvtsBhmaTx2HX7LizLWhgtjdE
9YSSrtKRrfX6Ogr6RjD5zXYNV8kKL3Dom2M0G1MVqcvuQIhL4KghY+uelQ2twkP/e4aEmcauaJwG
U90emlwLyKhqbJAOB6g4zB2yNWd09tXS87myOVDVZHpnMyqUi/uEQPQTTw/Y+H8z4qUOuaR8alqY
Maw5aqzsgFzyljiq+FK618A09hcKBwbR9e9Hi5PVxdRmIC6PjHj6nZT01iwtRWuW9PgcmVgn9MhE
09doDW1WE2Ng2huv2GrabTttmKqkK9kDyAghzFupHIALE0JlJ7OTwWrxGizTZ7N+6d2nvn7Jni47
A8mEIW2G4jTgbihyiQkBzWmHHGS5SAlhNNAa/7jLBN22i8gbESXajwVfkwBxvnhjC8c8BfUcUkdx
9Umu95PvC76lMShnAIE40cjornarm7Hjj1NdhSMB74q3vIG+4zsY3RRmZUsDSAuowaAtblu+0LAJ
5d+JoyrmRE4ObWEcy26HanFjPV9eHMlWw/FfmywcRC5nTQGZAd7yjkHas+L6FXI6VgBevztjHnYk
7Q9kYQr8nuyiX/0N9FJBSQVpG3Fvp4U+aB5dbzjz0TK/AZaf3DrlEjaukz7GepJe92WK5jd/APl0
ZURVVexiJwfTo1Xqb0OhV1doOlPlLSU+CuVdHGfkkTHhYoO+2Q4Ng0g6gjjnRou/TxoETVD8+8Rk
o9lqRQav3CnC7ZvmBEo3PXjuDbQqrt1N+0Uvn5fafcEqXNsoOV62J926/+ydUVOxxqNLznBnJQUC
+9AbVq27Te5uZhAIZeOmXa4uG5QdddDaQG4bhSWABgV/UiF/nvXuhDDRDUkX1I//2+eF+Zv6wq11
HZ+3h9fpWnc/83kQNkPKBrgT1P1P3a5X07HVNXy+cm98ev+ZtkskXv/7/noWj9w6RyQ7dzG+X16Z
xq7JdpdnR7baIEMA1mOt+4KR7/Tzc2NrOd4bdtSVVR/gfRVmS/cdPafbmo9bkIL+NrzCBrGRKmiV
uapjw8KN6HMI1U3mDPgHRI54MWxGG5qk5jv34vDyEGX7C5gVgEiByDPPIomi5pYDXIuNIOwl1x98
RQSh+LwYQfCmqrnZ4PO5XgCv5QT6x4GqECpa0+9wfHDtwhI5ndmP88BJZLmtt+kAKt3bEPpSWJGt
B/zr2qy8cv6JWag+TfAoZBqJzGpfLjveHMzuMOeK9IbUCjoCgPpe5cLFsRjewI1ypGbE7DiYiHvl
VSbk1rUuRB1L5Z5XxyHUfFBOAEwZNyFZQ6/TvZ0Daz2BW8CMupkk6DngkA9yvzUD/d4CDh6Ujp8E
LdIZl7eb7EShKAu2a/SUrcrEp1arwkoAMJ0IQO3spgFC02NoRiD5G1Sx+WbI6CvxUT8ZSl/FiCTb
icDZrb2BLtAf4i2JPsACDDEJifRh+JpW/k2xVIqbWHbjIU0KsfdVUh7A6dPB1dnUlKmXkqjuDlDU
CmItHNLvlydQtmwryhRVcx8QLfFVDxohIAJ8CnhTktAsMHj1Xvlg+DNrp/5jQi3tUILLNYwpBHMu
W5aODlc59gvuvbOqLSj5bMJ0nAGjm8YfzGunF485ZchMrlJjlpr6C7FCKRps28KtVC7ObLpaY0Vx
Qe8yrzoURnod01yRP5duif/MiJUV1O6nlqUtzFT7pt4UTBGcyIeBfYA2Hx9INOGIGbnb0cnB95f2
rpmvh/jNM54/sSjQ78UTGv0MwAmfbjlPq7OO4i0QjbR9sS1+8LP4VzN4/5uZv+ibo3t2QfUx5q1D
cI+TJqRm6u9m3PjIJ6WO4qUmnbT/RvQ3031kKnX0YUlrj0QMEAs7RfYvC1xH4WnXmRedH4By/z9t
f6thR0Y6FBUyfU4Aqs6cxgyQHNAOlUut7dwNxUavJqTEiBJ0JRsa0qd4saNTHvI8gn9YIFexItOt
SK+2mnVIk7u8UDzdpCYA1oEFXOiAQ53uBzbMmTVVOpDLS/nK4+aelNXWhhDcx7cdMO//zKw32dH8
OUZSpTYlVjRrVfO1yKwstKtK+84XY1CZWl+b4lqhvRrJNbhUtCYIr9HJ0CtC0sSOIB9rBWNmjbsu
z7pN49rlEGRJTm+rZZ53tG5o6HWxs2FMmzYddFFxsGdAnYu+OPSQZN1OiWEPAYdO8r4bJroxqd5d
exDoC3Kn58HiDtm1Q5uHHJ3ySKW3BXSg7PiQoJFpp4PINZzpAL17dJLMjgH33jrvTubxBJCCXn9E
LFIGPufDhqdm8lurTGBPqf7D1nTtFY9Fc6ulc3fbzRPiYFR1wZZgoVsbFQ0DQpo6ebLjxAjyLM1C
qx77q9am2U4fY1UqURZmwCchKQwULmpqwh6hTTZ1Vg/wtK/7ISEgwdJatFaCHKLwP+EBj00J+yRN
UqvxeWpHiQ+mj7sWT04VB7LsKCMxChgZiA3Q4ip4wDL3l7x04WTp2N+ueV5G4wRacfaXevSsXW2r
2BtltwaOMMp5Osh3zkhFBqtPukGzSASA05vrzjtAfh4+cbyOTAjT5mdJPI4lQSBhGOFs2I/+ZBza
erq6bEYWS6xc6R5YeKDkeOaPaDFp9eAS8PhWL73Brpd22TuVBVR2ysIeDHdBWajw2dLpw25H5tLy
Vw7AU9exaIlZjBkiQKd6hG6LPSjmTvJ9H9WwvyzwCDLFohgUeO1icBiJZgetcV4WtHGm2NWSA4Q4
EmS9kAOBTxI9Ep3iQaMTrijo1L8nZq8/DaRi24pp1tbihqN4fEhHhIojwARrV6EYVvK+G6fh/0j7
0iY5dWXbX0QECBDwFaihZ7rddrf9hfC0GQRinvTr38Lv3rurVEQp2nufHedEHIfJ0pRKZa5ca0ST
jWPmu5jYYTMqAtfNAZ1YWH/BiTuftEJ4UwELQxq/cNs7Dlp61w4icAauCoo2RwNtDZC54JWDXuRz
W55WDWINliJn9BtH28W2sb++rVf/JV0YuAn+z4Ic1kH8Dq9mgkB1yePvCQX2c57qN3eGl/sLQ+gB
BgoX8ddFkyS0uKa2iGMzmvr6txYbqe8KM/VL0qosrZNyMaQTS9IC1Wg8FGTBjtPe+3xnfVmlDZxg
yENwOYtFkSfdnD9sXfi2FfgrU5dDuRpNFALBkdX1X6yc7dySA2LsHq/P3p9HszyoVe4GqAjIy19w
ZFhEtH1GJxL1s174i14CbWqVNlr1uiHKetsOeTXovtcJ8wXNtMOrrc+LbyJE633a5rMfU6cx/blM
2l8lMHJAOsTjntj9/F64MwWpbufem3Xb3VBXq15BQskCI4nrT1g3dlcK+FYLnM7BYjbpsR9j0KfE
S1nuSWzxu5ih2OY7NThxnNSix7Lt2ycwMBV3XhKn4cKOoh9uWjTiuUnoFiHazg8JxOlmSO9pwZzE
IafuXZ401gOucKQky7oNdfDSvKTQoAwqTW/vDHe0n+3OTf5B1OLubC/v9m0+iX27uNmej1WHfjp9
CuoJscpAmyxAX4jzz1I5me9VOfFJPWihZXXzzozdYm8Wg/UZefX61otJG/ajLhRrtnV4V/4llO3g
vQFuOj+8Wl0t49jlOFrklrS/E14rAnOVASnYK6bS7FkNA/oUxrd0UbiGzc8jkYesBwDOF026I7Xq
MiGVCXxj889gjk9DpeoD3ohHViFBqHeDEstFZvp8ikRTGrNXGwThanwE+3KtO8eKf17aZ01XQdm2
uh7+cPLAX2JBwO9+bqwaFyheFCUeS6TfIRB6BQ3KHlxcB1TEj8YwPuVQZLZomQRArLxeP79/wgP5
/AILQylkM/HClYX/5r5jAE4hSjEb1gZda931qXsgcIM5BLZFx2zfYDU6pFztK5lt6qdeckC8Pvtl
go5vxa9Zt97FrwHgH5ByEOThejmfCpIOQyrgDyLKbltAX2K78evkh2f2YQzhKGKwMK0fMv3Hdbtb
zhIN/mANQkSzvsHPzWpVaRuNsZCodO+IuEn6225U+OOtTXtqYr29T27nejRqYU8zAbXP5/6hyBSX
v+rz0sQJXPGN6cENp8O76bx/PMeCysW/87PGoCc/3m5qY0RDHonIF3vuQ5qY4fUFUP18KZ4wraFY
lh4GyvlI9cZHfKnwSVvRkYVCFZj3oLHpyn2RRsU8SwNCGXXDgfpTVlqHfjEgJ6Jrmt+4/V+QZ68w
PpB8IkA20BZ8PmVN6YiWC0KQRrTDVCw4Lnowst31ebscFbrv0bgATmQT6qdyshnJA9oTbWieadwF
qLsu/HPnfY4tFWbvcn2IgTwEbgyg1NbK2flodNKno9Zm+XPlBiUN8B6/Po7175+f+/PvS6dD1E6f
zhzfJ7Yv3L0HQhH+4QAcJtCL56AVHPJ/Mj5htnPONC/OntPeCbve89NKcUq2BkGx2EjootkIjuR8
kkpa63gp8+y5ce+y/MB5yMoP59VQwToxIR3EMdEY9lqZPY8D8h4Bs3fJx0lKz01IR3FBKbE3U4yC
dkic4D304aN+9n1Xij6qDIJ/FS2yZ6v4JylL31NB+RXLIF+ns7PQ1kswgCV7o/U/Y9sGusqbqGyQ
86V2m9omTgEbQxPokOU1b61FMU8biIB1onDkAAeA55LP3JIvaa01WvrsQPdON+oAZYGGPuT8Zog/
lyYJevB6eN+G9PdAf2neb54d02HP2m7/8bN5+juks+mZYxdzI06fBQkHsnfTkH5c7BwvFB04G7wZ
kY2RcxhaPE5L3efZsws9SHoY409tfvj4KE5NrB7u5Apz2nF0GEuz5worltwM/RFt39dNbDjjs1Gs
m+bERJxaXau1MJE57waSw/zoNAG1FQPZcsWnA5GWA7eBkWhAqD278a6bjo3+F8uNQiLKHUitX9a/
Mhv6pQkz0+dKv2nyXc0PnYqMcnMIJyaktTBztx+7gmBnQzeDBy7/8ANnffCC9wgUBXjSW1KKvtMM
1uBRmj4n1IfkQccUt9XmQp98X/r9nlkP1Zji+4P3mJRAND8iQ7WocAtbPuZ0FNJ24gO3sza202e7
2JP8DvgB4irSbKqBSHtpWno0pZYOFuLdBZ7ODbz8lk8KI5dpj/PVkK7FyS246NHj8jylfN/0us9A
Yeza3wdrNzjPVI+K6uX6QdzcXyfrI92S9pwaeJ9j5uZlHzvoJAj/2/elK3I0of1D5/X7ZrAmEJni
llf8fhlvoWUcCHYH3wfJXve7UFFQqT4vvTfNPnfQ/4wFEcRv3qniLaX6unQ1EobOefja9Lnvb+1m
P6oITi73LPK14M7yQNaE+0J+sKbp6CG9Uuiov9WpL1gJrWjnl9lMx9ZkqiTx5WBgbG3OR8gL1Iic
tYVwwpIs7aBHfP4Sl1/LRCV6fXnIzw2sP+DkzoCUpluLDAbc5QAlkBBpJ2iThdf367YRB1k69LDB
q8tL4ualoL2nR4vFw0b0gdBerE5hZHuq/jUiOV1mmq0NUngj8rqbXjzhjF8fhOL7cm9jzqkGTZtY
j0BU7vPQgUrwXxgA2hMEECCnukiL2XS0jQwLEjHrU5b9LCxXcW1sLgNATmAuRs3kIm9lO6QxwQak
R2kGDBX6ZukBaChU4oGY3f/FWFxQ7IL3ATzh8lMEKm54sWtYDIt26G1aAluFxd9cjhMLko8FlpUk
onH1qNXrT2lefbKNQoVu+qMcdP4sXGszNnJweLWDRkXaU6Y+TQwkHJgxCnYbK2++kVS/b5ruswYo
rGMIK0ja7nclmtpP0+w40uoY14bfAa9Pm3p3fVK3PA+oXICyA08AlJUkv0myYdSHGRqwthk0XzQj
6gxwUfzFyq2JL/CJ6dBxlj2OvizOOKCcEuVmWh7d2S7DpnY+3hgCjgATbX5AAuGRIXftMG9C8q7T
jSjLodzzOkJb5/pcbW2PUwPSXLk1ap9QXjYiJ7/P5ru/Oaunn5c8WgugM2sXYUQCVB9pWL39t18v
7btGjPZY6fi85hxHtIHoiu9v7iTUZVBwWmm+ZWLxoZ45KwfLiGor6JtD5z15xj35+EsBi3xiRZqk
uCnRIAf6F9A05KExZOE/12dpo918pbEERxeebAR5FSkOSjU7T1Iz06OsfLONT5yyA1ACKXkkWXXf
it63+zgcizmoxNM4fThIgnGwWwL3CPYjkOhIN2cvwJzauCICAV+YJTxUPCLWsFT2PQ6cDpJ46Cyz
5DRCwqqqLgwhIjaD6d+3dbcNbI0NX2Y+G/uR6PzGNpdR0Z26tTPgrtGJ5hGoH8gSFjw3QBFmIB6Y
OKCbKGyIB7sjkAjpobADsYRBATXasgcgJ6DRYA1xgSA4n8VsQSN9m3S4VQ16KHv32PGbgu7zWDGb
W/7g1I60FxcUBu1qadZxxe+CtUeQmn25vh23FgwFDFyj4Ly9ZJdsWExRk14E+turg53mDytvhG+N
8wMAW3eAC338GYgpOzG4zu1J7FakRp66Ogzy7t0eb0HMGNbL62hNf+FLkbi2MSowY6HsdW6nIVrc
TEBzRgT48cELdFGF16dua3U8YChR7gIcBiTt5xZMsdQIRBc8xcB8YteHFInx6xY2Yh/wJyNDjasT
6C8Z4JOh+z+xxbqvpzpAsb0G9CpnP/6TEflWW4q+dfIURqrJmAHOsnZ16Qy+TVRwpe3R4PUB14CC
ndy6ldM5ZuX6LPD6Y6f9ivu7dnq9PpaNJcHNjHSYt/6LDsrzJWGQQckcjQGsab0n3u/iL55RFP4F
WZjVx+EmPv9+ZUCHQdOIiPLqoe3egbhnqR2Uy8v1YWzMFMIlgAwB116vO2nvjg36xBZNE1HW+ax/
ou+1rah8bVoAtJCgrQadSHKo24FReemoJSITOnFZOT30c7xrWvb+8YGgmINLjvyRNJfS1rXRgqAU
feWR0B50AckWkQdtraggbCz6SrEIJm30QVzCnqqZC7MXuNPi6lFfHovffzEGAMuR1gNgDAjw8zWn
mseS1M1xzOt0D6WzqAQbjYh1ha/fWhE0CumQjQV4FcbOzSyTo7nzMGFrjeSwaOOe1f07eC4VBZ2t
8IOC3Br07JAmAPeutIXRKsJayhP4X8+L/ZhoS2AW2Q0AL3vWmb2P3vcjT4wbWot73lY/W+J1/pAn
n67P6sa9g5+BHYgZxctRvrJnmi6o6+ciKkBONhXpo2aXX8Af/mbGKTJci2IjbrCEAFQIgkQ8jQAQ
vmhNHGf0qhdjLyJ7yskeStr5r6H1xmOGcC9Mm3ncLZ4oAqi9Fu8tGs7DKram1ofI2N/4EAtnDk9m
EHqgLHW+0AnYhnRt/SUrV0mLXokl9oKkZIGTKw75BkYCgzZXSMbaMHvJnmWXadMVtkAfYjU8pAl7
Y9oMBmnBhvRQ0Kp6hM4tvdVbqwt64HDCQXP+4skLwCie1KC8A5WQ7MtoXNROORgimrt0Z7r1c2+q
5D02wrEzE9JFzKec8840RYSUgE/nB8vTwjZBb2LycWVYqBLj+bHS64LkVAYBpcIDANIoROSZAShn
i4+zR7u4XWysFg4G+DylvcEmiCc4QHRD4HJMIL+uiJPX60+KznEAEPWDUxHtufIz2cvxRh5JtkRG
UR9t81tW6LvG+FQmCWBbL8b4fP2Mb60LvNk6T388m+Q5iXBSj8ftEt0R520faMnbx78PwCs08da0
Ndptz0/S0FhIkbN+ifpjAnxF+ijIY5burxvZuF1wiAhuGAvNC0ignhvBI25G9zz6ET3IGb/m7ee/
+TzO5nrVI9iT58hKBgqUPtody2/cvsk8VTJ2Y83x+/81sP75SbzNzQ7IPQ4DcAWHlrQYxRh67iux
RzQFNMFIkvAvhgQ1zbVlF0ALOXGaMnda9Axs6226y5JDqbjuNy5KZNDQ+g8BBYT2MvVXP40t79oe
BBBoPsA5eeYqDvytJT+1IE0ZG2uwSNsgs+DiFwOpU2Y6iseJagzSZT9kCekwCFBGxTvD2Olt2CnO
xrYFtDGA2g7/cSSfaMamXTmIxKO0u0VqtmL35OOEliBRhorN/5pYf8LJztJ4oy8dMm9I83vg2Fm9
ocW+8c8f302nVqT3ol24AMsKDCTTj05xIKqC4XrAJJ8IynfoU0JXba2uSt8HQT+f+7FwIjv9Tqtb
dz7U2Xfrays+DuHAdK08HMhSwovLaVmDg8UWXeFOJIqvnfbbqz+elDj7vrTidTMYFP4WTHXuGEz6
rgPeCLLRtQojvT1h/45DWnbo1pNsHDGOyTiMUPdLQwucCpBp2l1f+I3bA+NZezNAJwPuCsnxEs8G
9xLCGlBL/yi0oHOfGBjw/mZ3nRgh53u4iQfCLRfkOHrvvqUlOTrx8P36ONb5uNxg/45DeszlC9Gh
bwm2KzzDvjYj2yd8XPw5no/X7Wx5rbX9AxOzcnDIl/tcJYWLNYd6OHTUmhAw7Ovf3xgHoLPIeQFp
vYJ8JZ/VCC8z5mUE34R3sMub4ZejYizdGAFKkyC0WIuUJvqazheDWN3YTya1o6G47X5mmWJDbQ0A
fAbolgL671LkgTa6x7vRxk1Yj0GeN0Ha3pvj6/VZuhwD+mNQQlpzBJCPksdAJzzxrDlHb/kMdD24
32+uf/9yEEg/AxhJwV6PV4z8ehAUCjCgqkUZBQrSBtgUK8IOSariqbk85DCDUBeqvavsjFwvdjO7
q1pDI+DBgY6OtqfOc2nc9+xA9M/XB3R5zM8trRN6coukPdVZ1cKSNn/ymtsSWEYDeKOiUVy5l3HQ
uZ11Yk/s1DTXyqrwSGTQKbDMp6EpoFUVzSYP2xbc/LuPDwvqD2uYDXpCBN3n5lyvtZICnImR4yTY
BSmUex5Gx/CJUOSKtjbciSEZ9lAtdeGCmJDA7ZPdPHxrgRW5PpStvYBy/gr/XZl25C09pRQ8KXpj
RzV0c4TFcp/k04+6Z/tsZD+ImN6v29sYkYGd7f15pQB8LLkBrUEL4GDMc+RMzq+CwtU4+YfLIKuP
QUskSqRI4MupSMOsrC4vrDnK7Zd0b6WKNdk4pMB96+hIWRUmLFPaa33d1SRN8HnnjQ33bfpQqKj3
NufoxIIUtdjOUM5lbM6gCWD+0H9aVMHdlgFQz65+Hv8Df3a+f/XUdTKT8CXKsyWoe+qPiflxV4aK
zb8mpCNSJi6dqwYmIMwe9CIE6bpTTIoU+kbiB6kHdEOCKg7hLrhLzweSVItJxgG7aexuQDbJTZ83
UDs9JFqA42gvu1UHSlXk2Jg91NdWqg8ElGDcWI/UibNJxrZkLdQcI49MAXq6wukvJg8WkEhH2Rsp
HvmQxNbSGYNZAWOT/HBT7s9NOCoF2Nb07HnogvY0JG/RULjmP11yPoyiMONiGFGrqeuHxV72LO58
nYPJprhJhoekui3G8qauPhzIrk1x4PcAASIe9XIbKxK9bjoTJNk75gWpGH9OjbXTufXNooYiQ7Zx
UDF9K2sJIDhoopY2B1RgSgMyGEi6ekc+/p6MRy398mFvdmZCOqk5WuZR/2yQb+21kE3LQ9cxxUHa
2m0Qa8Pvx42NB7fkMButNBqmZcht5iPkjKr+keiTwsbG9YnAElRrqNsgvpFLUSmfTDF3GIY2eRCT
KJ7Kxg1oOX6DrmiI/sHRz7pG4UY3x4XiAdIiQHRfHF2m5Xjmc6yO2Se+jQzlr+tLs7H62ExIHJmI
zvGUkHxcRd0xo3W8RBU06Rvmz1UOkoWPXzVoG8THEdai1VN2pFM8uwyyIktUCC3MWxGUqofSxjSd
WZD86NIJUHUZsIAVcb8OKtHK9a9LTgDiPiuTC1I6kK6UNnANBDppba2PUruBaDI4+HOj8nm/PDY5
eXSThvrMsCA1pkr0bI0LDTrIhQLMD0ooyYk2c9pW6cAHhFBT0KVxgNa66xtg/ekXQ8ODAgIWiAPg
BM79mxnTxRqWdIg0UGDY3f2iHeYJbOEKM1t3kElWJTALwQYAhdITsNI1gCI02DHr6Wao9npHH3Tt
2Pa31BVHo09D0D4fElegh+fbXwwRcRsuWszjRUYZ9SrQDphsiHj2WRMsKIbbZQCyDd271w1trtaJ
IemuWMx+TZgXQySomQfgss2LRlU62bIBKnX8gy73S+gMykOZk9fFBPWcN40ByqY4q1v7wcJKgU4F
zZQXLLYFGeakZijxNaW77+FLjYHemIkbikLh2jZiajRMogiEND9IweTyV5Lo9lSiczuaupeVt53V
3xMNxYs42Wf11+srs+Xm8AgBFhev3xVHcL7LLaukFu+x+0jqHOncV0GZV7/Qknu4bmfjikDp4l87
0g4Q3WhMg5Wjgf0fmnQP7U/zWz9VD81PRUi3tQuQqIPSGQhaEbxLbruv8rIw67mP2Bj2vvVxgh/Q
VQE4iUoJulqhPXs+XRPLypF33RANSxHNaBmJm/bFcZe/GAVQHdhmOnwP8jbnZiiACmQqKc4LS8Pf
CXp0r6/GlttGUpPg6tSBI5DTZ1aVFcaUxUOk86jK/7HGNwTwxnBfo2Uh/+bw/XVzW0cHWxl1cqQ3
wdEmDcfVzJYXBfxMDIIGnoJJ72cpUDhWpQv+fEj22aeG1t1xElp708rr062GykcT+vYWn++FiI8m
rT835uDrSf9ksWpf5g4PrOJXntAQi6xYvY0yOghuKfLqeKiunaTS1dHptSt6HZcTJ82D3fcPU8ZR
xdWD1qYAo/dhX5Zvus7uu5FDLFHvjlCJeP2LOYevQjEEIczFw7yeDK+tBhw4Mlh+WRzd8dlx3qvY
VWylPx7iYs5B743DDSmLi8fGCCKRWYvhQezJCeeE31XL/FpDSrdj7eTrCw3L3Aoz/ub2yY8ZHBWV
XTpIdfCg1d2fRHdCUs2Pg4uSpsEOtVk8OaWx63RVw+2Wp1vJAdfGAzy+5SB14AlK7hkmpKDHqrln
aJR02ceBZZ4F9iMcWvTaIwUnrTyyuJ4N0OYSWfoDNw7G9+uLuu5faa6RNkJNBaAyDyVaybtV4M8a
rJrMUVZBEuDNXj4OMsaDcWXOtnFU8WJYJ/HkAAkwdMU2x++vWBY0yIcBMnl9CBuuZyWaRsDzJ8Ui
92CWOktqvZnmCNqTgeOWSEc/98tP035N9R/xAvWMT9cNbs7ZicHVOZ0MKakrDwT0eOM32r3WEd9V
SfFsG0BSFx4O6y57N9Q4oRCU6HNkW7vWC8FJcn0AGxsXr1CgmhHpAsHkSANorNZeZo+OUQJl1UeX
fE4NRdV0I+CABexcUKziXS2zJYKqya2cRh8js83fNeHte9GDSgXASFZ1qT/a6fH6kDYuhFODMm+i
ZWWsz1pjhAaH7hfzfgSHS5190vuPP+HP7EjRzVwxp2sL2GGu96Av7m2bguTUa/f/bThScNMaE+F8
ElihCQk38kjbVz5+nZ3ddTNbGw3E4UBEQdAXCCHpcBLapMbQIQKFPrSw7+Pu9fr3tzYaAM8oy6/w
RVcGs1ViyusmHWYoj45+RwBhAfSjUwScW4MAjA2PXmtle9SluaLW8j/HkYvM79hLVX2YFmSl1QY8
EgHgHwKq8/PupXWrF1M7gbQL4WWXKgLZrd9/+nnJBbeuOeSV6KaomUPhBEwVYW6dxdPvr/7zxF3p
GXB2YsL3QdI39X7MD4ZxW9e7SVVyVhiSaf+ntqJGbsGQ2YVt4Rfus7cEIAXjjeKVuW0IvTdgqcQD
TX5icLe3NTetpojao+9ZWZDQxWfOiy6g1joottfWHgbDEF5OuoXcpPx2mkAgZdFsxuqLrzUDpdV9
bSmcytYNdmJCnjh0LXSz545TJLrswHDO+5fOCdrqrqjvKVhZJ9WW2PKWpwYlL9Zyy+iYgEE6fi+L
uym7r5qvheoS2J45AC5Bd6GjG2tdxpONB+U/C1hZfYo0D5cy2pesVPM7tJxcdzKb5weXzf+akc4P
atxxgQYRbLsqFJ118DRVNnJzfdDngXwU3mquzOBSAng/twkcQNPq0x0bx+bB66ciAPcXv3Nmx0CW
TR+PTrd4x5QttuJu25pHBP9ITQKdDVb09c9P5hEs68jvz+iqrOJPhn5rzuGoatxUmZAigq5yUej3
YMKovi5Qrze8Tx5aJT6+UH/QjAA0QmlBzkvRueG07AiKCM7XLhx0RSi7gT9FfgPiB0hLe+gElt+g
bjwtcS0GA7nvYwJSKpDq8eF+KX4ukGus6HfL5b6TqcBV6/aSI2jUesGyiIrlJR68sax5cM3ZiAbj
6+i2uxpS5DW583gYt0bQj5Viu28tFdLvkAtHZAg2IelUVWa60IIIPeoTbwpw+xWPM7XGJ1FrmmLB
yHp1XowNKRZc30CIQlvkfOeBpAFVoRllH3dc9l33lOnPKC/skcoObNDeGSIo4OjNqfNbJLM1fe/o
t1Q7imnHoe9tGT/q6b7nP/UB3UrspmlUQqbG1slE081ajkD0f5HqdGtv4a2J1ihhHeLeCarYeDIH
GuCZHvD23soO6K1FJAwK4e+2dcOaZziLwJoRhpjPkF5DABTWhSpFvqGIvlKuwuWh8W2D2LFzeMzc
At1AyBpY5b2XuX6vH3Vtgi7kD43nz3TYNXbll8793Dxk1Q+RloASj34t2kNserfDAHXjNtm5+dM0
5M9uZwRJNymC9O3lxfStsAu0ysr3aMd4PHIDy9vkXzw39RfxqPcvomn2Bh7TtYvUXbzz5n9Ke2/x
+9K8rXmUzuDdLDho3tpdW9DAduYgr2IfVYFnmj9f9xgbe31tsVjrANiDeGef77+4dac5LtFrMXZQ
W1wqktwn3Gx2lC8qBMXGMUZ+BW1GaygM7L50rPJk1Oy2w5LVWlffs65c9nM+Lrf2MnaBK+ru1WVD
/dJqnnZzfZCblgEANddkKaKZdY+funfCbCNHTSeaXJD3UB1c74/d8sjbZD/pgSZaxaleJ+3sUCMv
j2wjwFXoC4DXkg41N1hu1XnZRxmI9Ja7f66P5iK0wNcdCE5g36MChaN1PppFaNakMwP1m8r2Aj6w
1AceeAhsEWdHbrFE0WFysUUke/LNNTVaN3lTH00rG2iREp/rQEAgG6iYtougczW0VqaQ/cLhloOA
FRjK+mkeIqMZadDRxL0DmMT0XS37TCB5dcB8q3BRm5O5UkuhhQYVowtf7xVDaVKrhwzqfQfyci2/
E9Xn7sMPnHVoJ2bWHXqyAxHB9COZYcbkdqhbzE/nr9d3xcYqoWiI07WmgS517ztqFrVhiDZyRPpl
EE3xwmthBKYXG+/XLW1MGVrAwE+OTswVayOdY7ekwFZmHJZi+h0UME9a6d3EU7Ebi0FFw7YxKjCh
A2+BmHDlzZdOLs+E4SSN3aD/77kanoviRnderw9HYULOa6B/1cnLCiYM7bZLEr8xHidVf/GmDRAb
Q0YP5Xzc9ufLX6KemmZNXEdd5kzIzZQjgpiieCxjpVbqxurAJYA8FLVJNDLLvo4kzeL1Vd2ieLwT
7o0tjt14nIsf1ydt46gCnIBu6RWKjsBZ2gNlXCMhSPM28sbSLv2qN2YQbUN+wkDq5q7q0+JIB5Ep
gCQXfhxCECBo1UEOi/0AbsHzaTSYXmg6IRVwEWVQJ4XvVJFO9/UUh0S7Sz7c97CaQwUMgCk0CiIn
f27Oxr6w+imuolmYd1b3tShViYnLqsOfS3elrUQpHolmqcoCjuYhMxOsFsSV0fdSx3e18+QYcEBP
FgpW/TvLnuLmpnQV3mLjhkKHOIJObBAcYjltJIZiWjRStRHtGbvJNUcEruOq3jyX7wUQhcAnoSC/
tnKCAOt8BhunnOeJiipKhv61MMjbSIxgNKHpU7AQeCHw2A51aDT2EniprnjzXx46ArQbyH6QdYPQ
lew7jBhUd7M+ldBnGkOmJyBJ0f1+UFxalzN5ZkV2H5ZZVk2iQ3/J4/rnCYnEWLi764dtdXLn4cS5
CWkfpjYFX9hklJAZAGH2y4BSPwhzDtbwMCTf6jRyPgxxQov6ycz92bUnt1Vam0TDC6iMUjPwDMfX
oCpyfUibswb/gW2BnmXox5xvDOHVTef2sFD9094VCjeh+vj65jr5+Xnvcpct+Dgjd4sRjvHL9R9/
6WIxPSc/Xjq0hR7PrMuwHpp727wuIFTPj1Z9vG5kc/eCdh+FXg//bUgRQ0I9LbE7s4xy5zZp75f0
jtoKdMTGPK2JaTSv6Csk3F3HeTJPHfc4o3laRjrY4fwxV2zb7c+jIA6sFMBSMuS8zSuLmhoro9kI
W+L4IlXlpS5vIfiVlRzwfyysv+BkACUZR0AmyzIqCN3PBVxLmR7r3DkYNL5fllKx7lsDAmoa1Tzg
5xHhS94szQYK4bCljPrK9SeTBcxQlI0ui+FwksiDrw9tAoZbOQTW48qd8nnGiFh8N3vZeyLK+9ge
wKGr32m9FvS0OFjGcJsa2s4QczA3UBWj/fP1zbdx0Z79DGliTYd3XgUt1UjYIwuybH4C7HbXVf3B
0bxn9Cz8zlqhuJIumV7/jB29sgiSwMVywcUA4lBX68YyskeoAXvFMe2ye2f29i14HxcB7acxfZjT
xTe8GvqhImBzjiJ8/pSC3VJv2a5Bw7fCT22cQgMhgIfbC8j/iztkGLyOCqIXEdTmgUyJasFDSNAr
rGw4eFgB7z1ahFduZmlj9U6lTYvjFMB03S/uXUye0vwl5VB/apnfTy8t+3J9fTcN4okF6qu1kVvO
46F/SRPlmJdRy5+csfPTZd+gUJmlD63l+F2tIzXCPu7QQJ4NqURigdvhot1I0yox5j3cgdkch2K3
GFCeihX5ls3l+teG3DuRVHjN9RTjSpGPdFNYyL5lIlUs14YVQCQpoLNoolgzUOduxxVIY9PS4VHC
3+bmjZWfGfl8fYE2XM2ZCekAZsJymDHZPBr042+iUjJVDWD98xO/2eMwxXqLAaTkHgoLR8v+ruWD
wpdt3JJnQ5Bul2okuWE2MNIbb71eHsySgaRsCRIVT6jKkHR6mrZtZ9xxHLq/fmqGCXCY7KZUqSX/
ua6kKOxsPNKFbGXUFIzDDBVDwNgvpyj9GqJ+cbpH/WDnFD+cBslQbgXu1Bw4LXxaHvgUB6J68gYt
KBD96vd6KXyq3TeiCPPqK15rwTQ6vuex48KgIEoafwbXKb8h0G7J+ldhLHvh7eyG+x75DeYVn7O3
oltCTjhydJDFNsJk0UMorR1c+5c+fmE88Vn+sug/ZmRq+ooAEvLZSx90Q3X7buxRHDWkalYMAqAh
0i7KxpnERcnrFaRBSbXr7FzhMrYtgDcHcAzcCnL2tLKhfkRtVkfEmKF/hSZLFZJ34yRgDP9aIOcn
IUHD/CpBU0eV8TrGh2x+s7Xdh4/ymQnJWwz96HhuW9SR4f4g5L7l4fXvb2z/s+9LrmLsW73WGb4/
6Q8FhHvcm0Xsk15xmjcigjMr0mLr1B5mi2ApHJPeIVPnJ/EBsZBP672mTTtv+HF9VJtLD6wBSEJN
iFDLxBwLMfFqS+oab+D73PF7FQRO9X3pAdIveo+u2wqb1363ih8Ve7n++zdXZaXIXDlh8PyUvB/k
i8TctATzBaLZanjJyJeiQbFBBeZX2ZGcnzUhXsxiA3bgEDJnODTDXew+ilzxptpcf8jj4DGyRkJy
ZVHLOwbCHVpHjPqo/nTiyA2/zt+0KhCqtuHNQ3liS9rRRpmZXlJh7uLF3delCIeR3Yyd+/FrfCXP
/L8hSVuai7p0M4IhafHBraGsxsM+V7FMb40F87W+GP5/5925g1mpFfXO8mpokrfh6PUB7/tDm3+Y
9ACpKoBWwXO7ln1Bk3duZszr2LVY1kRYIp8NT276bHm37eIElipfurXj1uIyAJOo5FzQXTo0Nlls
F00EDbfEJya74QAd5KN3kxYq8citXQe3g8yvjX1ny9l5/P9pnTUcw0ITcR1O5Q5E8ybotMWTmym4
dLY8Atoi8fhaFeQveI0WmjejlbAmcvvPOu5b29xfdwnrUZQCCAzhXwPSthYphPxEnDcgTtJCd7wz
8q+Wvreb37V5+G+WpJ3dxHGlxzqmzf7EphDN8Um1j4cbMb/+hR203a5d0SvBkeREm3hcymRJmygx
UaTuJ/2YFTF0kTiKxajPi1Rhb3PrOei7QoYbsbccD2g0LfRqxLhS8yfXfxp6hXzeDyP5eX1YF7sO
DHrgM0S8gSIlyAXk6evR6GE3dREJw7134OegPQe9409TPBzSQrvLTRUntvHnZXK2OWAT7wmkZNHc
imq7FCUU7rCIGuOLSA5eVaOlRlB1pnWsqANB7zGhO63gSZAOMb+JF6cIqqWt3twyHu+mfMpDsIJ7
t6D7z/ZWmYhwRLgacAYaMNMr8j0Ry/8j7cuW48aVbX9lR79jX87DjdP7gaxBs2TJkocXhGSrAY4g
AXAAvv4u2t7dEl2huvZ5cYWlEkFMiURmrrU0SrdH/DYd82hu402g6g8VmyC1xiMCZq1khFwv8TeO
X3p3YxezrbJKg59bTtsxmPqzpMc1O6bEy4bZuHsTjVFmNW8vkJAkW68ohitdNvGnGkH6bQnNWqO1
l3Ms9K7aKbcG4YfOZH0n5gt3qm6liE8/8K3l0WkCgZD6lpySenoXEe+0GL166/PYbjs7ouLbdbos
BromH7ywyQunqzOLnbepON43LR2JwscYnKBS3Trd/FyOcshoo/q87IyTeR4CQ7xB8TUI+fx9aRqT
j3a69wnRG9L7qHVPVbdTox3QMyhuFVqGeY/0yt4r2fuqtdGuIDYB+ayCBN5Ap9xx2XOs63nTm7be
EqHbrGt8gholTjNdULkjY1Fk3oxfhAMpN4obcHj40s+6rpfZHKG4XzjpsyiiNusbE+xA20gzlQT8
dCrhU0lGg41f+ZAmoAOUoWvX7LupljsnMDzjXuHlUF4ocmcc+Z70RZglra1POnDDZ36IHpYRPP8q
qutNi1f+CFZVfjY0KEKVQzrsCt8n10CZ4IZMEwtYQ1HyjBTRvFeplltnjsbzVPEOWyzys7K0wUlp
pNoiuYXiclGXxY3q/S9mDp1PKBXUkEgpp5xPUFidEek4eXs/Bj9ZzoUtHrYToBrsEJQIvj7dLCjn
6OiOuK8qeRHOfQbR9nfd+EmF0QVKsLNSkHdd5J/H5VUX72vb7DXVt6bfOw7U8pCZhEeRNVGJFUAv
G9R7l2rKe9zdWg6l7A6VuabaTOBWryInS2ZALr9OrpNNwZxbmJn2rBvZdkhqBMIvWXXFphCGrs4C
+p6h4Ib21x4Ps0DtC4hmd0F4687qyBD8ZPmWEVhqbxMAJxEVXo1AGFQBi8epvZkljo5bEW5Qr6x+
uQxu1crKi6jbOZKDwTgPMQVHQJeBJ2KjyBHX/ieX6HUr64xJ19opagj6UvU5IMZj/0CDI2f5keH6
ht98EeDwdThFsUUT/V9uklXiggwbLzlynh9rxHu9KpO4EmFt5vampmAU27nFdS3z6JdFGVejtToY
bNMqnk5De0NQ4VHmgcjIUUqFYzOymvc+bQYwRQNXVkon2FYBaSE5X3dZ2SX+NonUmCECAKnL2GkQ
dCWoYNAwyQL4sC2AdY991XxxefIxnePyiI/+c0Ac5yJcpkXqCUf+T4lKMOciTTRH1U1s+tNEn3so
2WEXEKjIIfTliHan5MdQ3k/lRRffuWl9JKD4k1OI0YfA6kJFi5w6yg9fzzGi8e08KqSSaHwz+EU2
QnDhiHHDE1YH/6sWVjt7qGZO7Yj8Ye1vACbXv5xpW/VgNbc4KCEBjIDfjYMsqLUkc8URb/PQPngx
Rt4KXzknQtfaR7KAeWc8xYnFeVY4/kZArvTtsTq0Tl+2tPI3lfHH2S8wG5xY8CRF2yAUiKsdA4Qd
7tCCFoXRjZGMeT3ppZP04Rgh9TaoXT++Y+FJSTMU4r3dmYOtgEg1QAb1ALGUg0h1RRiC/gBBZ554
lPOtcL4Ox6inD67gCMn3RUccLDwrKwUhwwlB9xTO7EdS5uP8O8sXhZhwl5NoYd54PVYBZUrZuMNY
sbtFAcw7tj8OzfnLs381GU4wuTKlGmd/up+SrYETIo8sYJQBHtiEC38QFDG/wXeXl3hxXrRGjTj3
qvYG0FvvHArbFLTsNMiiwpl3YkYVbrz4coOe7pN0uioLqGvv5aegEJs6jE6LSVyg2DoCx5UTD88d
aJ+zlNeZis5AYL7b2dpegZfqswJCC9KbqUdPkO+ZNh7idrmdSbPpVDNvgCGneV3EiCk3Ewqpw/Ix
KCOSxZYU24lJlPeDwRyuZhMiAFMXeZIiQY8ieVbUH63hdtOW3ldQUzQ5TSS0ddi1YhoinOILaM6d
XWMIPGcfrj3r7jynV/nAgzHXMoUbPXkfEmG+BF4TnKRVDP7mmtdI+Y31B1W2zaUPepqTUup9dVPe
oJL/RKfsAslJFsAjqZzT1J6PFbsltU328QQlmla69cbBcbG1jH3sHddmupuTrPmSCg5//syv97F3
aoI0T/1dyfvcplligi9D1Xa7hodB5qhp3s6+afOwbTNKt4ydTi2KsElchlCvFRmqSzaiJ3nkfSnT
vMTdBgXdbWZnv8yKGaQFvRIuQlU1gMSx9v/qiJTXzA7JhhI/+EgkeWz8gOZNXAXbQDnAGTBb7lO/
+VoqBY+cUW+rpQ/vPbAMZGnQRA/oKPN27MiOWvEFVESgE2Ai3fZFqc6U6SGcHvV9BnUW3L2TiINh
xykuG+CDtpOA9FTqSi+no+rf61qW10Oi4r2dg3lTkZFfFKNMNq6uPrJ+UpuY1E9j7TQI6dcCDAaU
595YDjtLx/ojOMfdbavd5kooLNuh6z/Xo6FZa8Cg6vbaXPgTAG0NFU8L224+mPhTWzOFYUThcdin
3rb0UcYd64HvvDq8w+ThXEUR3NmEREfex0l4Ag6IdyZUbV53NRjlAwH93tCIO1rFbD9X6T3c9gqX
TrAQ0NJzMza0wSaZJnVmgVa/cTRNdrj+BOdtMLFP/hTGW91aXJ1a18WdNEztxkER1OMQsXhrxmWR
D1VwHgPJAFqiOsn81im3AzPirFRtfKoalJd7o4py0id+pnrweQ+TCS5o2SQZneWM6xG8kwLXnkxN
FfwUMjBIKcfjtij7Nsyk7Me/WBc1uWKlC6nxtHnUNva2FWq9tq5ypiyJd4W7243TNEL326K8zJv5
NcFkbotK8k1CCC4LRcLzyooSlUwk3ikSY8+6gcrqOFocqAZEZBC1OqlREZTrwFQojqv6jyg47LPU
tWk+OFrtIaAqz101y21UJmGdFWbwNlLzKRdCVjuMhZO1kUV1JZ91XoY1Wi/q4ZR7nsodUszAY1G2
1Uz4p3Mq25yMnZsbv6G5YX6QVWPJNjEb79u56/Ji9B/iOnzGvdXfN44PxAaMmZyjD5X23P0s3Dgv
4uKvOGBQzBqnIZ9C9IgM5rqVHckDwoptKpvgikN3KgtaNm0YA1AHbJIlmG9TN4OqV7I3giSbUYr+
sha1fypTqA8ig4BN6c7N1hupu0VECfk6WhdnrWixXXDDzyRjdmuaBZHZYxu3VT9mkJ5jSKUVjxMJ
06yqYnHG0OOsItLsEke2J0hDjacNwGNwINu8DFK2cUbLN2RGUUA1SbYBDlhsZaegY+RB1wU8N8dy
wgdPkBcXtNUx25oaFRElLgOq++prnYNyYkvtE4MdFb9cFPv6SuCsztxYM1jTGLcbNlx4g5MZxCzM
Mc/7kN/w8sa5OhI5CShMDhpR4Ye4vlPxp7fdn2PPX9yjF0euo90C8Sg8H5T2GfZ/eiw4eayBleMQ
8UZRb8KMcESPbNYdK/w76JhE8KoC8MsgardyrEEv7tGWu+3NxHOYUzJnwtm8PUYHm1hUl4BwWWon
Vl1ogi7p4hT3cUavbPOu8z9J7zcuOFDq/ruJ1fVj1o4hgNthlIoNdCOZe8Q/PNwFlLYgsgkM1zpv
1AjLB2zI9qaLkP6nXRakGleQYwwFBycb7Cu4oiFdCHDJ69WkexwaMSlbIC74tptPfVjgt+fCO+Sv
I1P8dxOrHa4GhtTBULQ3SHlEGyUjc5qoIMikh5pSPiEOB0flHu5JCe7Dbrqsork5CQ0Oca+UHJ5N
mWTW5Z/jCvwhNkRUvlfcybuawQcsIGxt+rnYIgwcbeMJMP45oWYTT8GQpQlCU9SNf5lzcrEjL3q0
Ci3MAQ8KtA46GZQZTep6UEcKDA9OPgQDUPGD9L2zrsCNx6qeK/BFgJXzUeP8i8Sp49VHJubw1P/d
yDqcNPaOVThhUavmVi5qK1wIW8OrfXv2DzeCgqmlMg0bcbUTWzkgCiF4i0TUmF07YBd7+/kHj4/k
n+evtmFJqS47oMVuEIxk7X5OdnQzDWfu7xjdF82sbJbj00kMDN0YmidaXoTpX2934+d69m9L6u9+
rLmW2kpMvVEEpbdUnBcN3VSB3Vq/vG16dxPO9Tam3llFnTj37LzlEdIPgdi+/RKHV90/77CyBbE/
6IF2FBGV/jriJarM7idgFN5u5OCCAG02sAHIh4O187XBoQyoMRO1KDqiSKog7uuH8kgTB/vxoonV
CRnUlQfTLNsbB7mEeUZOIz6DjftftrJa2VAKG3U3oiPp1OeybfKxSPds3v3vhmu1vj1mQupxgBtD
u1ng9uWR/XnQOL8Yq9XCTq3UioL5H9IFH6oUznJwlor3FT+yf440s64vbJMGlj1GN6AgdTULL7Os
zALvafaPlFscWV7r+nikkUk/BeiP9Clmo0DBGPny9pQcWV6h93oFFxQ4JdWhL9LttmOFIJcsQPuU
/Cp6cLEIaQTcDjT1FjfmdTMNmmm8SbXAvV9ay7Laew868Le7cnha/mljGc0XvmRUTdqntm9vRi/K
Sn1JSJyz2myD6Zibf3he/mlpte0LHbHOcPSG2k+lQz5oixTa25051sTS2RedAWGQNGRAE8LYCXW4
3a0W8cnbbSzbYR10fjkpq+3YuiatoYmM/EgT3zN548fTdg4+IZk7FkGeljz3pyMUL8sj32pytUNJ
21X9BE65GwRDz5t02ISIGDhdsklJc08jFKwJl56+3c3DSxxgY1STg6V/XZ9gBtt5iuFUjeh28MBu
vv9lLblvq/ufFlabCMCfQhkX1lM12/krlzs9/4Zlg2BkAPYtQDR+4p2nLfS9Kg+WoHL3VNSZV1yl
7ZaB9OXtsTq0h1BkmYDkC2RlP0G1Omghp1GboCfI+g8gndUQGBfmoiuOwLIOre+XDa3WXh8QPYRd
hKPAuZCxylvzy6yimJSXLayW2mwiBGAFWkjDs9kgcv8bJu3F89cJDyodcEd5eL6OvzjeB78/l+OR
DXpot7xsYuXDeEAXAUAew86I3dgg/9anFwoH50A+Icif98PXt2f/4KSgNB/FNQtabg0Fssi5jzFq
S27G8UM4RAjs/Cqh0DInHsLTKdhRwXC4cjPSURMo8zXipnUhwhfuR/7Ix2ozpE+tOOabHRw81CQB
GgREuButjpxpcpOqDHEz9+LzUm3CIiOPbO8/et7vLOUXDS2j+sJU+0XZQXwQDSUyg6M52+3bs3Kw
I5DFWvIfkO1YFyKhqgBhNRE1N9A32FCfIQZ707ZPSB3kZDr5dWbzZY6A1QQmFbWKKFl83R3UXFWu
aNMF9pd17D6ujyyyQ5ecl89fnWxVE/kFbRfHHBUXJIevCXBP1V931ZFxO2T3Xza0WmzBMEEBM0RH
RGEywW4d0maCH6kxONbIMnkvJt8rkpSAeBgYGiPvx1Fd1SbM3aOSwYeOagQdwJcOODfAuqtJoZ5w
3N5vUGVgyl2F8iDxFWhTwHVExlOEsMN2a6pjYhEHD4MXja5migPZLb0lHxalN9w0G8M2HXRVQtCO
vb3CDw5i4gUgIQVb1k8sszJNRzouK1y7V6FCrHRfDEc26cG+QH4A2j0pKB7WKXyQLgjdOUBrtihh
oOmF7HVWNNdJ8v7triybfe3gACDydzur9ZBGJVxOAXQgwuQfqmPMb4efHrngT0GaFYmX16vNYYaC
bnXA03v3Yg7Me5KYI3eOg3MBQo3/NrGa9KmIrdtzjUDKR4/fhai7j45MxbEWVvvSGU0f2g4tVOxd
E96Mw0XyywiwxYbBH0MhNFQ0oHPyepygLFMEggBEOKZPTvkwjftCf/idif6niWWqXmz8emoEJS5w
5ZOL9O5jNx6Jmh3a8aADCCA3g+I1XJteP59wp44SBufcaOc0UhNIg1IkDR9M+JeY7nl/FQ6/c31+
2eRq1JDBJ7oE1dpNwfqLUVebCGp5c+KeyfmYQNuhNQBvFqWu2I+grV05ZwyS22McWzhnSN+a/tFX
PtJLm1+fIqApwQUBbA0M56qRxFcmUgJDmFDxzumiU5aAHO832kBREurFQRUWrD2aiA1DVdO+vqlA
jLw/Wi1+aMODUw8cZNBLAMhqteF1A11XjSTGTZi+D4dr78hmP/T4JXQF/odF+HbtWoxNAux0i32i
6qyZs+pY2cax56+MCZm7uqwZrGFY70AKhzLXXxt9EMWD8BgBhTSGigVoBF5vEniRruLRpC85ahri
5EmMfPt2C+tzY93Cak/45TwlLljpL6vpxOmuovReXlTh/u1GvvFrvTw10AouW3DtMAlgdVonLmaS
mtSfCn3ZT+6117Gdoey967f7unps2F3Cy5s6XVIA7hkhD6H/CWXKPBugLn3kRZYBW78IgHzI07io
4gHe+fWA1gUKJeY4GS5pn75rnPRRt3RAjhtVMENV7iEudzoHAagO2D7unSefg3YqtNFwJJSzNn7L
eICQBJzkYJuDSNlq1BOV9shs4jVcNu5AmLIfVcA32kz3c4eKmqBCgWICGezMt8kxvpdvUbXXYwCC
2yAFR7cbLJoBq1sXgzpSCK5YeWmBtdlDtKw5i1V7KS3EAuKC7klEHjomksvOqDNahp+lPz4HTH51
5+F+ZEj0Fim9c5KigQ5741xRV8udRHnclprpFvxM3gYc/i0qzO1GFuSUhxZEUKgwiu2Zn9orHGd5
rOimhp4sShna/RBBKIfOEEUw6XlvhUBZQ/yc+Ch7Ht1yMxRpmSes2Nku3BcACowVcniqZzunREWO
h6PCGe4aL+Y5AT6VucMxUYL1Nl/oYxaPZ9FZTX9mnUoHav3E1vJSPTTszGffg0b/58v8f9mzuPk+
9uo//4P/fxGdkQXjevXf/3x+bmXR/s/yN39/5/Vf/Oey+CKFEn/p9bde/REe/KPhzaN+fPUfVMkU
2rwbnqW5fVZDrb81gFdcvvn/+8t/PX97ynvTPf/5xxcxtHp5GitE+8ePX51+/fMPMI292JnL83/8
8uqxwd/dt4V+/vqvO/2on9VPf/f8qPSff5Ao+ncKJQswBWCqFw1P2K7pefkVUrn/BtUYlLZwtgLH
lMALbQXKRf78I3b/Dbr/pcQNBbXL9lZiWH7uJv8GxBJEPaAnjGFOURz3396/mqB/JuxfLfxMUbRa
/fnHtw36zx5aWnRBkwBaNnB2YSN5Kze4dkvZAt8RPicu1UO69bqgIzUifWNhH8Jw6KrHgMhQ7Vok
ikywQV4t5HOOkjvnibUyaEkuPGQNz1IeGvBepJAlPpnSplaXddh0BBe6ag67p7DS5Sw2GKu6hHY7
QgHuczwLM9zWfI7rR1CSdPSL3/h9dMWiou+AAHALhVcJulA219xFFq/dIJAmlxohZIiaCxdFxnhl
1jSuOfcavy3/AiGFwN+8mNIfg/ZykBY/9+UYQWLZC5bLCJJUGPWfCjiAcBx4xJNnpOPasj/RTVAH
J3UwKhmfWNTsQQbbFl1d/AWumcKju7ebX2XpsFOhgwI2OqC2wG0F8pTV4WkBYFIQGC++lm7lQzRA
CxQfcKDQPdKXOzmj1lBvJNcsACokIBZJginwjfJyN7DR5J/BMWlVlQnR+9K9gpPU43dvv+Tr4xfa
TaDEgkLVQgaIMjYsy9fn0cwL4nHpk68RJI8cb8NszOJ+VycBao1RXKij6HMVOlSfvt3uam6WdpfY
Bw5A3LZBRrxqtxuABxfET1BHiTUHmUTAjdRHHlAPwHpgbYfiuqVca51xLjzkG95u/vX5t3R7kXaB
Mh9u+gskbBmWF5cLFo4FcWbuf4XBjns/DydArx+xkYg+FbaI66uCuMK99KveDHcV6DRBb6F4UWNQ
3n6T5cB/sUhBRQuCN4Au4WchuY78zes30ah9LQ34S7/Q1Lah3Iu+a6jZEiCrUrM3CUgXvM3bTf7c
+aWKGGDPxEkR7w6c103yGOVgpXHk1yCasMt3xo2Q1N+FchpUsC0SGkSf5YBRB/MwUHTRZ+GgYjDd
joVwumOU1CvoAaZiEaXCLsFGBbzxJ90gltoyTDtNnngh44aczBoSoKBmRR2AEqg5LAMb5EWjjAfU
E8KqeKuwcDgOXGjTmrwlrmzv0oY3gPyDilZ6t8Bfterp7TFb7OnLaUJGDSVIDjgFUYSE3bKc0C8W
zDCh1Nfp7fw0S9SpOpkzVAAcA8I1+SHJZngo5K7zqn7ZNFBvWj6Kjg1Hds1Pg+UCtgg6J9xZF34k
mLbXr5H0ntJGReKprUMCGw5VrwLpqxE4exOe+zSE3VdskPBqy7CFRZVdI93wJCElGStgBmBtF8uP
KuYJb2jr8TyYq04cw8uv+IwXHl4M0iKTgsIXUH6uxaZmHyC1FKTpT6gOi0izLbXqIHLWQz2ja3NU
L/R4ORI3I34nTN8Ig/Jma8jd1HX0VKWyLlneWOuYc1SutRrltpB1pTofQofUt1GTgrIph3jcDJPo
kRLZoTPHpjWeCmd6QmHw2/O/0qKDpUKAGIBvUCXgNg2arZXFwMps+xHlyJ/jUIRlmHeQmcZSpHRI
U5m7uNrDtAMy+s161kOA34HWCOakc2mCX81Inkb9DjHT4xs6WFtxoNXgjACxC4rDxZCslkUForSG
ctF97iR2Ub/1VZUEl57LfXPuq8FgOFKUMtuHhs/GxNnA5dTzHAZ/im5ZbynIXJqgtA8SKdHoKimg
fAYS2mBs6nRfDeEyPcDJplhCZozD8baTZWUfbI2ccLXUDy+HVoHRxwSJNuX4oQ831D4kYCbE3Plh
afChLFSmAO4E4ZraRfGwzF0FqTA4GP235tOEEYO6YDGXeISA84A3L0i7+Aa6C5vqcVZR23e7dIRE
yl3gC6svpKyozOq6kV6TE0ab+YQFOFw/Ic1Gg4fRGV0ssjhh8DPGvhVwUd5eG2sTjtEHkRgQLGAs
Q876G+PWC9vgU9MykGXVn63bKMmyGcpNncomUYr61B/6CYbi7RbX1gh0cpA5cnFuu3AzfmpRSUfx
qfGnT74dlsU4DcFi/jwVVzi8o7EPo8+09C0W4eQNWrFLMAwg433Eefh2W31pFXF5A2ksDq4lfgaN
q9WmsP449CSNmocmaBvtgwdnCMmz6HkPa8Qr1bpbSWNRgPY6YbA4HQ8FYBHAmoFNHnQkE/RPNdh5
zmuaRHcz4O1gn1GTG423OiEOdJZCO4tzLCKHZ6UT0AKVjRRRSWx27mAdIh4B7+KUlpVedv4IINA1
uBDjzmR+Jf15PBZIWJ2dkExYwl1Lr9FbFJ+uzs4qopB07VV8j7COAyc2RAQfTizUIrFuQcSIuzt3
pxnLFkX7Pj4YiPMXUxd1y5KGQsrk0Ts6R8sPvb6wjTwpOs9fTGRvgYzY9fXYQT3Dgu0Iu45OzeJT
uwY1MQ8yBtyAHlm93+D8LyYxgQe0RHNh1RaVMncNekUFeIPq+ta7TzT3sbd0x5YX0AQVXti63/Yx
mBoN3o1y6JnpHLZyMSmy63HQEO7CjXfncPmR6CtVPdZpGQcnxVQv49AbJImvaD/jWwX3ly4a1kRq
V5FY+rsukaOvcoPzAt19e5usAEcBuobbMrDM2CpLEC5Y3ZL0XLmQ1hTm3mfjYqm07LG0gBMqgNVx
ksprM6NFbx9A67Kcjw0RLiZkAY4zs7VN5Gq2S30yTPfwUiWGY4pLH6vPHy2sSVuQFEssmOpusW4D
zOZJ4XUTzJqGR4IGC00d/A93LBdD0bAAQ6F1zImGlOhQYksAylfif9/HZzGF1ePbg7CyThDe8uFd
xUgr4tqJ1PNqj7qTDSIT9eT92MSQstp9d289nszgHMTNkrNfrOHFsEfI1i5csDiWFpHG1XHkgEY/
iLo5fq8GYDFQk6o1FhTOfoxPUHaBCLd0ImJWWVT7BgNej7SFywKjh1Ga5FzrmzhSCS13VAcAYuMW
4o23shb41twQbHw9gxL76se0AcMDtHM210mLvYJdtEwHq+ZlIkhZuPhITZmOt44AQUGxDxG/sQ9V
pJd76tujjQDWa08RnV8OARgJRPjgBa1vNnAHFWHObN7zRd8CRAVD5Xc5nRxaXkWeDaTZ9lxGXQKq
MQ81QAtQpujPnHrw5xCoM96Tc8kaElwC2hL7eT+JmX1xito5ATNGEG0qaDvXX4OytvK2QVJPPk7W
rafrYHSd2W6Ssk3DLu/hP6phN01hMl7JntNZAN7hNO6F70g33bStTN28nPUgaSbmpLdlxttRAozP
ZpSqV9lo5WSgQ0TCMih3iJ4PwV1UaxOwHPisYRr2qGbhLoX/Rpk+1TyGZ5bHtp4s4m4cS7E7nSsk
1IAO68poN6Yx8zdhQ2b7fgJvQvEwBDWjGz8AJiY3uJ8KEF0xrZCGKbypyllYsxOAR/WmF85kz2kK
oPzenVzu7RhRCXe2XSWa4N6EI6vIfSqceX4/69lHbZrSLbnFiREPX0MZRfLexiNrRdYJ4XL1Lp1t
Xe1pgejGzoogaUSWVsL3eB5Lq/rkyUWNXvuVe50YARmLtOmfUwATIWRQ1ZNyyxNN2z5MNrgHhHW0
pw2poitgUElV7ccIBVE1f+ZJ62uM8uz6iQwurS9GLGnrStXxdz743SNn27ZB18WnQ0oLXl+04Vz1
bAtOLj2NF1MIzGGxIwKqpNFtqKUUp1EZcJaAyALXqSrrRuvgWK9VUkxpxkgQ9XrDKTAy5nRiivBi
PxUNTpu8SlHoaDZjVwzhR2C1olCdYnFMBPrQPtwW92ro4HWlmTZ+MkfXNco+8AEs4fJDUhQ1PqBg
GqA5K1TQP9kB0LbxrIxkx7wTd0Y5YJybMqyGeD+3pdvUWRiMy7nohKRAd5gf4lB5nKkBAz0wVjwN
2bWZuqmLb0pKyqnexZVPvO60GgwqZa6j0g+LNOvTdPGqY6lDXj3EjFJiz4OgRgR2S0wPk30Jq93z
8Jz4VMb1hVv0hQvELxhbEroF0+uk2FYUkF4BcwBIl/FKZiS1420dxk3Rb5yuKoEHbLVDwvajx7wW
7TVlnab3A0t6VOziHoyR9YBMwAmSuxFfHoL3Xxh5+j5dfPqAK/Q+7wBW8SETw6dlxPxaV/iAVqAm
d20TLyY/GDVL4hxaDwILwLbwN/YaaC98r/veVa5Di+HrSwhHxzhLFALbGRBtuGS2brFMj9sF3As/
uPW8jHMbpMCMgp0GUiveCWmrhAfPwPRD+mgniwKeFnj9XAMCGAA3QJWCGQyGfnjQZQuoBcaLcCv2
fLCBO18mZby8coGZ7uxdhJWFFnz8qn+iBJhLDVIMssx8aMBY/VSnzTI04wgC1AJHbNJPeAdIAaPZ
/Ed/pPT9/gkBN46fhXMnorsqDGjq58GUIgCUdTEHYnj7Y/VQi/yE3sQlWTpHFyJNDAYURTB/P3zc
NLTh8j9fhdWl7xSS3P0YavL96/8d5O/fQ6TAqy5jD1xkce62hI9PFTTsC7kvWt+g0z0K5dEIAyFe
4dzhAg6oaRZ+nygwqmosNdy8B8lOWzc1C09WxUcTXYPTQWCURq+BbDeisIixSQCGfToCROeYxell
DVDj2KMQwuyf0u8jKDrsINi1730C0QzuaHkn2mhyT8yQLLdz5/vUfl8eEa1qjE8UgBzZ2YbAFuKJ
c2Q41ilz5dIMD3iEHxrROzG/B5Y5GPQZeuovw/t9IdnBDHhLdHJ5iltIhb/zw9jH6lKaL6/+fUCJ
nSz+A0yhCOItcaB7Wp5acDfM3Z4tES1nOxWDwJ5OF72Zu05NmN9ijL3+yQUxFZaPCuGxovNyhLN7
rRDLXh7ojctHMLIEHzUgp/hKY8Pl/VtAU/l0PwAqg1RLC6Ykcsd732X+SaVM7Opz//taAf431fH+
x5Cn4CHC68yFX+EhOAEEGi+7AtTh+9HtbeTcw3Mrk3HT9US34PIB2BiNhyUXuDJpcN7o0xoBA4Rs
ME18OI0FW7bzgPMVP6vMAMToroKzOBukj1Q9ixMNfC6Ikuo0qFE1SBXDPR+gzAHf57pX+IDTGEJ4
oh/wL5CWCKKFzuQiVNQjll9fjZWmCApMskTrLmdifIhaCog6Ulh2WfsTUmgIEs9+78HCJJLXQ7Kt
QQ2Cr8ykpak6hUCJtPMnJ5pL2BtWC1FVJz/CyaWuuSx3A69x3/1iAoUUICi7OYZj73/bM71IagyY
olNF7YPPEzFpCEFPfIpO9PeuzylTGCK/m22FHoHGSoXbyDourJyWwTJ87twtqwbxqmWJf4+fJqqa
MALuAKwaAU9T4eEDhDc9vt8XCIUSEC1ZxJVTMF0CpIWQhYmAfO9ciW9Exl3usGM4KKyr70EW64a1
pLuh7SX1ThntLZ5hv4feKK7liBr24O5BvJS6Fa6+TYO7U5vrGoGJ8LypomU/6WAqEIRnVaJhKv2I
Gpx5ysDSlDvc9ZbBg0jEEirwhqRCLL4EExj+XJoavfw0wT2j5GyiSkrUBvvlEqSEijTMT1xRP9Lv
AoSxDP1/1J3Zct3G0qWfCG7Mwy2APXBzcxAnU7xBkJKMsYDCUJie/v8g6sQvyiescPRNt8O2bIkk
NoCqrMyVK9fazUmhLdnenaRT9THQBRYioQcI5L7YKSJ8LYfpFPDyMRhauSu3FtuxIZxkW26d2cEf
jd+fZAElvbq2coSkx9O0OiLxPpWrmrT7jmQaVGGVbeC+EG9ZX9okV55AATl0W0ay1gj+lJcbSlXl
5Ktk1jBDJ/niBojJGW/2XLnVteu2ckmYrWn6Qftryo1iZv68DSyoz30F/q1FfmV43ROI5FQOD3ra
FmkaJc5iZfPd5JHbtF+DMR9b83Of+EATh65UowgizVz78mm1FQKgoeJ0wBZsMIyGnBKx+UAZilUu
isCMRn5T80bUCuhMzfGPO3l/l60sAIgjqJvLdlvfw01VjVv8Cxbk+7uI7H/bvDlOV3wF3qk8M2bk
t9+DUqLxFcw2b1+YWKATYkflvvU20NCTbOWUbJGxz2FhPKNgo267MhDbn/xYsuSURKIAOXH+6B0P
38KplkbdvHSWFxpmp/tYqnrp1ISTXoOe28uaBObF1NbbLmeIaYMDe/pE/MLIN9GiXXXWt63Tf7gG
t9w+eZnTaXz5cSGnCzjSWpaKdv9esdV5sXplWCA0Zn8q3wNW+Q40tmi3sRq0qt1ASGYmO9uORSpa
BDay1lXavcodyT3j9ViwlHIz3dK4zJ65hjdW28dS3zec1pScIyFS+Nsml+bWZozrad7WpJesJn1v
h7kMIXZZUbEb9+8PBBx4C3ql724plt0b+DtlplV5v/Po+KVtBJZDfGAFIwcOb+BvsHI20EMArzbv
s6Zx+dRems7shgmJqOtWs7cdVI0ALzgz5+322X9T3X2s7bbLo+W+OfQ6jCKzcT/C752akZDvPaCq
99CIlMC2r6gD2En/fKlfgCZ2k84oJ9fatGuAdLey/idQcfLL1k9IJf+zRpD4aJqolYlt3yAWsa3u
ANlOflE4t7NI7M7mlf0Ijv/8WT5CCA7DmKBCsCIwIIK+Rkvz42dJRssEvi3S+4CumvuSO8aWj/c9
Si+7tSF1/t1z/vsFN3IhDXfUCQAXg18wizLrdKMSenLXzjUHRVpy4l94S0mY+7Gz//kGv0+v/i8G
tt0h2C10eXgxpkE76pcLzlVhp/VQUWS9R4wpWzfQfnGtxXH2M5YJ4x7x17X7pCZrKWKh6i2eWx2h
QetXm/PoN5/o40rnE1FK+QGHFyqVNhDdL0DjEmCy6C1We1e9b6qJvI49PqsyIa7n/pjzCjJbLexM
qE3bidhq2fZBCmm1ao3Glsp+7wircfRwJrQsEaG+5cvZH4lxnS+WaaGL/t7Pku9h9p9v4tfXyItj
oIZBXkydmNr+FXri3G0Hc9bG66wvt8i0fk+EJGRq9WnRfGX/q4kR/GS5noOjjr79hevCL8/Mm8lG
TF9XTPF/P/bmNGuLUG+IrE3Y9Xn6r6A1WIPMDGy60wRuturfwoE1JSDRY15w3GxZMEny9ja8smJf
1H27HRj//EC3+PLTMmVB0H5CMAtSCm1b8NqPG3Fa1hn9C6c8ejXOEU7kCeFZL27HhvndFvz7pXh1
kOYwWKTS934NdQJm1aJSNz2+pyKjAzrCOjJbwS//fFe/9Nb46TA0cLw1eYrUAUTWj7dV60OWFLMM
vugFMPWPbWW65ZYqdpbYysnJHxlk0IXdYXHjdRWdjrAiFe2jAW0d77GYdILgbz7XO0XkpwcOhskj
gKnGaBihDe/ij59MR6EY3fqsP3SrqWf9znTmjSWhcKRUzV/9WtNoR0E2BfMNQmzmqGLDwUkRC7ok
i4AalEZNKUGkzqYNJqLfisRJ0+a4kLM4zXUy56UxL/gv0wr73LetoDzrCtOu251A29wcIr3R3V7E
fucAAZ6t2Wgs9zZ47zOWLkWSdZPUwmjnK4ZlRwb+SL7c3ACrKaCQHCmAvFzElVZIlsiPxMnT+LYs
LN/THSqHzRDB/R5e30ug8vvTnDJhcqRQsm7pyTSaGol2gxh7dV2bisdN6ucq79rqqy3J1N5zLknT
lvfGzKGBjX3ZDwIFm7rvgjqPXelVhQr/A8W0HOfoNr0nWN+3EB2/iee7tv6WXHjtaLUX1Dyla+5w
ceWS+EdvGQyjYUnOoM4seuo8+gzQYB8t0vHAunaXIbDlReHq2gZS9GMH/ru814fBtPRWG2elEsDB
IEMe3Y+wyAa/SSJNNemECFSL2Lxj3gZtIBnYTFuCTvvgLMG4Ng/0QbZOG7kpVM1rtGppbjzkEhQc
+R8P8+Fgn3WtYRSRMEiG/1ooiXv/5LjzZL4YzrwMPka6KHR8qoOgKJGGqntNp0InoCE8BMWMHv+u
bhbebTzNJuPvoQ7Nt0HHguXu+NFiL8l0LoN+6FeEfosJZR8N6wP6tXmm9wdbr4bpzdVFuWRxYlMI
1EhK1qJ7rkGENBXi+re1An/EyJY+feqefcF5UuzrrHJNRXb/Pf8DkN/y16UetsPwfWkw8UOWWnsV
Iq4HBIdyDH7HTneFQYRNG4+PYZalGU7IbAUPHC6Nfy/rQKv2IndSJ8zQMbp3ltwp4iWf8IKw0W5C
x3C9EN08HkFYmjuvcxHeDZzs2suHSgfLHruHhEV9tFMHhWF2X/ZWdLJ6TnW04Wql6+iWZZ29pwgH
6jJr59KX+ktTsh3rSbpnd8pl7NlZxtvVtW5feLONenKubtaiGvQd1cKw8xfdqlixrviSSXWPbrW8
7JBiuhRjP+ycHmgcgkx6HBsVxKiF+p88iZ5amcv8a963EEoziReOXTPCkwRIOa/YiyyMYnVhLR2b
H+2jsWYXtbef+JEXPnXiWzc36gAfI/naBmV1KGejWsMlKJw9UqHNvUREfQ0roCPkoawmfZzm1X+t
NAS2AkuJB6x2851uDvoJgnuWo8KlWWcb+HDPqH79rS+85BOgZg6ParCCrwYtKOosQxp3GMdk+V4u
NQ5XvRju+tEGCCEUxP0yq5PVd0iJOGLyo8QLEnRH89EMlguYEepLb9pIejVKDpRfuciWcGRO4Js/
OJ6ItUTrTiKAJhHbxlB8mkc8vBw4BJdOPxgtonlZ86oXmBPPTGdc9i6DvcROZ+vtpuN0mkmzr3Sv
HC9A5bVTXlqZGftEv6/GNG2qc6tvZJTzUvs8yXb61mraHDHKub72fYFYQJBIaI3r2rNyM+TUkBNu
OhXLdSrnk6vSNg11Q+bXi+ERiCn1opFBNuuEeE8lGcVou70plXnpVDD2QaCfnGn5oqskubYNts/Y
qyEG8tSREJnF6MXItFk72xvqa5nZ3edFzuSKOm33tIfTDTejhNWcOvhgK8t+pWPehJZZ1YcGACM0
dTF8mo26/IR624DX2TCkj222tM/dLAUqn7Oao8ToZBEWfD46wT5YIBtvzlbsv/3pNjD7rIpqXJ9e
CyFXJNh08VQ3eYsI9mh8CmhuXEiz8yPV6cnJzmv7tffd+VzQh8CnGyCYiyZDmCitpVJW6dlFmTEP
K6MMXjuNZCv2yRuL0Cn69tad3HJPoHfdKMhX7zgYTXYLfwjOyZR1j0xQy8OoZuNQyNF9RVYBzdi1
eFxbgWBhK+0lLFqRflt4IIds8JTakZ4u94gjOglafi2d5DIdQj3bPM2DUh7azTM9TL0+eAzqIXhD
wdt6KDrE9kb0XL8pFng8eo15hZCWddA5KeJ2bod78l4tdKZ6PGtdX76siNgerMpIYIwBc19ni47q
uzkTkfQix5JzcEr3yOQAisx9XRxKR3WPcM4sPv9ongy9RjzRtXAnlUmLCWXWHY2lCu6F6NbLtC/a
3Yxs71aei/y6tvXh1Cl7uq37pHvomDf/YpUjwcFsl/HaXgSbB6ztxrAGdTmjyXaRTzPqh43y60Pi
CjumbIf5CRwTXKxal5wTwtun1fSzR5/c9nO7+sMDB356ZLN5V6uhDXCr3HxfBYlzpvNuWNGAHGns
r0ttsd67er+mWnNb0hq4TedGthGMFX3fTUX7WQ7KhgDvrOu5C2x1CYGqBLUQzUNqIdtHzBbzzvJK
/2jQi4xGudo3/phadAw67auWmHDjzotjr3kQLWImB489BdTuM8lhjd6w05E+qoawCmRynjSZ3oL+
VNeavdRP1dC98j0pAHRuPPWbZEHBeNn1HBTQQh1p5EiMSPNFaYmaoirDfgcKknrMzXFsD5lZWSgp
YC58aSdN5+8DXdTBSWS+jOkv22uIV+EU+8EqvLBYh2AMhZXU140GD+Fy0bBOtWNXn4bu3AYjDShj
7ozporZbcWPNtvbJq4NcIuXfZc0uC2R3V6T5KDCMb7CKFHnZ5LHW1Q5MzSQxtIM3otN6t+BCorLD
lnrocdDOTdWUPLVmSstTCVbQVZHhkblEjlDJeAWKU+AgoIz0YfLWZokaRtPO0AgTI54MUsTLAYBg
eHJyqtKOONLJwdkEL9MautNxHFzv5JizXhcPq7UkJmJ+c6sH6mQS7PQL36ZTcWirBWuUbOwddY/n
ZVnADEqroAs7LUmrMtLsYL7HsC5wkX23q0/NYmjrYXKpdiPda039PAUI70VmR3/hyqsIpzHEvTVu
QNxOhTnkETOP5WnQlrkvbqpFc4PV4vHX+ixi8CNRbuwxaTriZhjswh9ivECwPwX4ZyZm1/i0XSNl
LKbY2YaqsnOZ0TUORQ38HK3DjFeIJRYaUp4qymOdI0q8SycHBbAc+DYu5nw+WikOnzE6FRn2ekzX
Ghdl2knapMrxlhCZuuXBHczhGonD2YtEkSC66NmlBUQIlvhkoFv6dQxITaxOLuahaRLD2qVjZioz
IoXLsOGBMwBFbgq9zL1bNLvxSMyUv+RYRdBw4QuaTS0y/0IQan13l0kEvp20NfDUKoWHF8BOInHl
OFeGNrrqkSazSI5F69uv6Ti+rAidPKaZfEkDibceZYK4n+Cc7BIcIg46h4dOkHA72nLeelktZnXd
Wbnaj1kXRLKVKyJ80EdliHituO/qyo27zl1C5ec28XUcxJchTda91yCs36ZzckXn09cjpPSnNl45
bOxbHAmsew9iUxfnIxjUZgOADic8vemr0cjyk2zr3t/1npee+6Zu7lXbDwj3z+mYXIBmpzjZijm4
EE3RxmbdVgyfJw7VsY4K6JA1l/jaaFdmOduXpqSZ2qQ9TfWAsgj9z2R8rZWnUGrFUAKZXw7hWA/G
tsfJ222u4TVOUCq7KQmDftLnqC1T1NrRTpeIfYoEbitETXXRu9zcDnlM435NuvxrQj++PRT0/eKO
TYkdwVJ215zyHP65W1ZxXpBf8BGSO06dfK8w/4lULbOnIk+NFxDBeQ+ZKDhgJyH2nvSKWw1HjGgU
bvas1+KxKmCopRRue89Mis/NZA5N6FhN89nSk+6kTCthLJo5Tz9CVtQ+JdLkplMd5D2fx4gi3Lop
KEtO42TkX8rM8l7KJDWeS8OaziMd5diRbXNhAWU/0RQwyy2mzTK0Cr29cpPEIm8lOG6L0P5il1uR
vtRiO7Vns2dsz0fbuHJzGrSA3I17gfBs3kR9l88DPbC1AcT0pgIj+4o4grxbXjhXlezNtyzLBkYv
Kz5DWFRe5kclPzcClmNNZIt0LoSrTC+mhB+rjlyrTE9CNsOfkqoN4VZpWfoLB+/UhYHmT+NRG9D1
G2ShHfPWMR83PsPeWMcS+41FkzeOMxdvavQlxwOV575RCSytJnGsMy3F7lIukF1QMCWlOc+9km+l
Ocx51AN/jmE+VvOXYVjYK2xK6jQlQVe/jnTTxpBO4biri9E6AZ6nULnyGU+tjc76DfvOMdkLLxsu
Mf7oqGVJR4aYuVPN2Wkt03iRvo7O09BX1WdPjnNU9gzpV7rW6tdq8ox7un5+AFuJHC50hymrDhNJ
1YnoV6P5g1Z7QSoXkHrCLtGaayubDC1SycYQXITuyF2HOlgawpRhEUV2JrLCLsd9Orq0eBhDLEqS
tG63lbFjlCxtbpJTW3WyPte9qssbszGQQKSqSEpCWuA2q4w6QzErf9B0s6jtG1dZCSYNRptbrxV0
VtwHRs2fi2RPIw8H76sya9wmQOyWnSlDtaLsqSKPA9dZ4oy+GsYcCpa5jSsi8seivFz8BEgn6tUc
GBJrdVArC1/FdLM+6ZRssdVNS7tJ8fzQO9o7TAlZdReOmOm6wz4lV6svVKY08Vff9vPo7DJ4WaLG
hpEe4H2im/SEDhIC11DH3WJrenFbKFnyHmwNGpcqYFjTmxih33P734QWeDrPER3tJQ5kNjvPTucw
Y/8OImtya4QMVbBBtqaRzPIyCBghohVMHAe/YB+u3tfUTvBlOcD3XtlvrdEH+Wclp0zDxsQHgNOo
bJMCPWyrIxwPTyoDUPDPAwnlfK0Xgb7YkUp71ZaHla4bb4sjr2iKN8vfBoFjpxrUUl9aittbQ6ba
NoFhyDgoCd9bgyNzd+dCoM2tk64Uronwo/KBHIfaIW33UvoF8VgbmriEHXVlQjIjdZcBEXMJGEoc
fPuQD55YFgk6PILwIjVNNlJN9i6tZ5Qod3KCCRSAHdSNf15J/fxdolVuQnduTAKpQsNuA3vnLatl
H+hHiifpq+pRg/UzoKDPUFxoK/bODhaM+Kpjf7TSPdIzVIAbtw+yeOzgz8zharY0RVdXLd/Z/6cg
T0fUiJzxCD6dn/HOsqLSdNVVYaClvpOWgEQ2BjSopVbdF8E8eRctKZyHNrVcbIzjprI+dIMOu3L2
JdLtULvLr3LVk5LQaoskdDlHVTxY63LX5xqq5umkoVLnDVSISSEd59C59iDiRPjzGy5h8yJDI51a
484v89KJp7yuv3Q6jfWwL0ZKg3rVRqqRrjCyHelE1x9V5pTj11SbN8SFjNqso7XM0j3zY2Oi7YUy
fEhDZhvUUaLbTbOzF70/Gn2DZdNY2QCWaDOmTQSgmGONs3hLfy18V8c5RXfU8AwlAzpH2KGsmEVw
TZBmrhWy47YNuHWdUnkj3d2Sh1/NNALnzSDb23lYEJ20tG+g2CuHoQ84f1JAKTEX1cd+7QS0yrQh
OzBPwYvx5lQLLTh/R+y32iJSAGZvK0QK1kYSfFKa3nCfq9y7TGbfLrzs2A4SP9gVcD6+aZCqAA8L
mZ41wnD/QnE5ZZ+8QnRb1mWZ+ZEMxj3hcezkb4RIazlYo13cNZOVXEHfTL+mncGT96d1hkaXKJCR
dUViW+Y6yv+zo26nrsq4Bcbr6Fp7oiGaekwjz6UT3BnAhx6GVM10YQBa5PEEZ+fPybKZb3TK3j7W
dlFAm+yc+zbBkm0wa/3Z7XojDDz4kVlXrUwO9OsSMpe1XDPraeaxqfqRYbOqhrgf5GMwXqRuB2uu
R0S9x4Vzmvm4QbVRNqiGI1l7i7mnc0X/V7cYeIzT0RoJvRpzGHk4SA/ao5X2LUkBtgdXlpLqnJrG
6Me6k0pvD0FDPkyzN8CGHmruEpaC92J3mZ+GggT8ptW2jLfftLZDcuolD90yCaDJlG2exRzoBYww
4JLbVYAAhKsrpbsrR4h/saWLfLe2M9+TOtD8oLMIGY+W/Gvqs3pnJj02r4OzfPaIFuMllgudjKt2
9O96pxsUl3OcloIgBwUSZnNlVQluDVlVetCXkgX9cCMJLjUtM9/Q4y5Psyb7WziERQQ3zXxlWkfV
9D+8YIlypy+6CHndfInVtBSotnf+gExclvsV8bezqsvCMBdnP7iT86QlmZyvQa4QSoBgIlAVk8L4
nAcwMUIBQeS6gfmio9zrLBQFgcm0RZvojtgJo8geSmfupohzk6yO/DzOrK71t+fm3kzWBAxtmU1y
7VfCem5hf6ThqKrPVi+a525g6DvLa7BHmJ4QuNKRJV91n1Nt0hFB72ct0sg8rjrF2FEP7vJSp0q7
6Ao2NUPmpXczqKE5DU7LDErnlWdwAe+oJbr/BGKceyyD1H2T5mqhAKj3d2O3mBclVu8mdgr+tGVr
uoDSg2B86PW9f+wtnMnjNdBInEQezIfaMcfqbrMjw8Bm7eOOpW5HreWoHemLcVkvTQZncTKes2SZ
nzHzwMOiVzojnU65E36V/AXdWY9txx4efdL9g2EnxlsDM/5Z51ucUJt5cIwiPDML5F/NkA8OchzY
db56hTg93Eql43vgD2glsQ/W2yDVSjIawxYHzoMO5w6/t2LfgzTDd5+n1uz+xAjOiP2ZQqVl1nkN
58xonjS/su+LzLIFTks8RilrgxYdDNDSsr4sCvS/25USPKh744AqxRjTm2e66pmKthHyrrP7xnZu
BvwsiPK972+cqa5lLhvywrwUoqXXQCO0ubEXKD7LYTKZITFjq9HnIbvQVSaK9QKC+TI8Jvk8OV+c
2m7KY9H4YrCjxO70YXOPdOypI3iVsGzotcHbKAIjd/UYQqCxkjb6+pJHXel2+nyhlhkUM3TN2dnb
dj35LwjXDgSVViLQXBHHnEx34k0FVoCSLm6aQrSx4X5BkyaNh+21MKPNpoFebztQVDPZfNNbbfH6
mEYrBMJdL6elxPhnzdMSFpNMk43czhpsaYOkRbrq7afR8gdKmNya3a57wlspGYuYBrFP3ccoUz4X
10XR9KqJ+8n1XWOnS0v17Zsq19FYQn6KzJcIDw1SMmzbMiLDMWF8swgiEOvtTmw31YPqkKXz6LV/
Ki1dTSfME7/kz+Doe+58qQ09BfNlseBw5UazjgzFuP/n9tzH7jJdQ48+PbOzuDjSpKMn87E3lzsL
o0lp7n0tG7k1NMQ78UMgTMsL1xraUr9pVH7syW9XZIybZuU2O0zL91cXHsA5f9CZl/gm3q84vrNq
LKfuaM33XmYrSHCjPmuMfGyqdf37Lf8roYbDt2bTMOh/FWH4INzw0Aj+/scv+f9JzQGVqZ/Wxt/U
HE6v4jX/QvP+XRpi03/4/h0/dBw89w+DAtpkaJZXB0uYH/au46B5/h+W6yGYuGklgk9tc6w/hBwQ
bMCaOqCBy5Qba2wb76dh+13Lwftjm5sGY9lk/BimDv6NloNhfRwZQX0KNQfdcTz0PTYPbu8XQRRz
KGmyS2MbDdDJ99zJzF8BbCxmCBGRyQHpa9oYPcNOd42hUykbPcOo8UqLjRNSX9ohsvVxtiIhejnT
LzRIDEngkqu6yrzzAINBYL/pFis2Pz4ztG6lHT1wiDqc1Lg80orE0DKRLTAXHk3ln3LwUuowwztl
SSbuFlhjTJQMHkiSm/pVgV1JNdswd2HhRxUBtwbZpsmxW7FNxqYvdawnDCBxJ6uZFDqTPzTPbSVh
BcvE5QOChtz4RApy23K0HRRfVFAcWqc3bkF1RHCEtTw/0YeomigLhhV0otQRSxXtZMMehQ48hrbm
XzepUc7xaBrzt9QIgEPyVsyPBojWcTbKCsIAg+0X/K9Qe7NejD8xHjbfPMREhhB6B3Y4pttNYWuW
qRHRnaSXNoAJYbGyKv1pUZr9JzxikR+ntQzevLxtL+1p89bJIWDICM2C1qZxMmcTiJqbvGlDgDdf
3rjlM/w1GyCZweQkREuIl9NbfvEsvZ6yb8nQJaBA0ns6PEaSLCGJYJNGzHtqL8FcjAYGVolj79N1
9Hed1XmvjWaSCQotH55NYWVfEkas/LBxZXJjTo2xWWWZnRVnazC8GC2qD6SEps/aYZR0PY9TWTxr
zJNGvTvChc6NslBR1gzODMin5S/0OcFJNUGXk6QtsL5BHwJWob5nbmjM4RL3vZM/j2ZiVTs3JcCB
3ltuOGP+Ue9tvM9MkORgSiLMk7oMH+TR/uT21ixo82TTyV7sCZEdTQBa/Wbk6uM5sO0eyHL8A3DO
SPz7QNZPTDmOMjr9Ys331PqYs/MSQza2uR84sn5zqY+kPC4F/wZo5PvQLXHD2UgzP10KwaCK0sUr
9tJpbzVvLeLKmyDIOp22wz9yiYc2H8+S/7w1Cn16V6z7V9H/Rn6r6YZ9+zZcvcpf4/v/kzo8hM3/
8x+lm79F7h86PJd5nX5txM8BnDfE/75+V9v5gwDsOyjn6DoT7oHBCvgRv/0/UHcx9WBjgwas54DQ
+SN+u/ofJC/M6TqW9V2lh9P8R/y2A/6ImW1knjkNsJX5N+H7I1GK3YOKxnctRPbC99G/j2tCGOWg
24NrUNnEja4f3S49/vRIbt/pRj/r2PzXK1hoRuPHjVbXdnz9vOr6vmw7VXIFPI23qkJPi//LK2xb
7Kd1DejDDJjkCiC7OffgDb9z1v2v98DMugfRHEmIX2X8jDWlH6PRyVVerDn2EXLub+7hux70/3K1
4G1CDCbRd0jN0HNkIv3jTaRSZ1ykSCiLB3LXq0xJ/X7thf9nntqacal3ray5MyTQzdKvr2o7T3Ym
hKQrg8jfxr7VM6RIv138ObeI+WFbpi/rMzoDujgCIXZIlSE8Mp91gEg6WlUp/50YD3ewqQegGsRB
vkW0X/OAFjGW1m09gIrVOOvDVz8oT0ya7JrJ/k0g+xgz36+0KUaQxGKH/jddQg0cCv1LzQjNRT4g
bVJcjt76qc7EGv/z2v3vF0L/CJKUiVjVLytrrWo8xerMBDLEATzvULxvnvJgev7ny2wMwQ/vniSO
6GzTQOPd8xg/vvvZhbiy0DsMdbeKrVHHr7T2P0MePmpT+ZtrfawCtmdHmmYgIcS/yAu/Z3M/bZbc
KwdbZ2yManfmgMfmDINEuTKZdpl5v6lxfqFGfr8YN0W2iXIvv/5KjQQi721/zkA/BR6U7hMpVepd
BhqWi/6rN9516ckXZ6v/nfCjEXx3pvjlmfrcIHkKmfPGjf74TCdb0mWpO4v0yFEPnjHSja29tczj
2vTUmSEvkhqmObyvJrIrpxS/wTtrGpvd0M+tHYNl5Q1qW0t+UzSwmLBJl3VGzpFQv7oMIT5LBgsP
oyOxOzZNrQYIUvJxCUxWC9qrw0Oy5MbnbRbwheEZ/PN6Hy2E0HTaJI8Nt1K0aYQiT80td1piO5Ug
sgDw1rmQKzJOPkIhYetO41sFWOzuvdScHpm7pvMLQ8/dVU7v3zlKTP1dOnh2zSCJvc4naOe6dQmj
U3+zbS+4SjG2t+FeJS0ufa62nnRyODu08iC/s1T6bVSrv9K4SXpAnjlgrjtdBskctmsa93TdF/SK
ptr3D8qXpnsK5rS9bwF5m4sZhbT9IrX+a76kw61TZ80F2F99FF5a7cCpjRa98yWjUJej2cGrca0r
y556Ws4ikHqUeX6DkzoCEwi8MaGq73EWlG9Frm3S39gyFDF+UGK+kWvbxzKBvHslumV8TXzVXLZp
a8VGsmq3cqmaW+wym7ihfjr7K/6XdKfxqEiFKuiGO3pzYwbNKPbjOOjqPp0rL4fJgx4Z8FoPGN1r
fTpdpjRiGYwxQBjdqOiHUh16M1MO6KbnAUyC2UIG9NIsYjq0/Iwn5Kkg6h2dZk72md9Zn0a7D+6n
mkh+MNJkXzECH8HsDVl8lvekuUYCnwewJxIJTCXG/OrpxCs199Ct5xgzr/EEixOMUu9SSCW2LGpg
VmHRxcMpbF8D2dpnFZToj5hm5jnnIZ2qw+pvkpPmunWRlep3o1som7XtdtltuWCj1MLw8ffwFeBh
DXnTXalhXHe9phVMvFpdfmFK9Hfu6I/pcs+Ac6AuBY/yJoDOeQGmzhFS18u0PJSsIOsw8eNc2qeG
KBWgM/MjwcOw9WaUma6X3QDyN29Qz9HpG1Z0mJuNv8ebkw6PV+XTvh90rzq1uKEVB6eFt2LCqTV1
82Yq4SJ9GXULWCeZk0E7Lk5QTfeujstt32hBc8kYm3dR1WtdxnPQAM4scPUe3BJ5yDNcanoIQb4I
J27drnhhzKyQQ2yrPoBmxdl+sBHvm6MB/NoSodF52kXd6a6KGavv/qzLABJmbvZTbCXWsK8R1LzP
bIG42ILsXujCVHw1Kzq+tqaQ1l+m7hZsyP2c2bb8yzQm+1joAguRQvMxyunUq9/q0w6Up1/CGX2H
MTZsSCtxnreY/+awZ4794muPPWMhMEkmoUPzSVX2FYqmf+cl+cTUOZgdyjOmebTNyj8wijwxgSar
9TXIChOH1kSnaz+Nzqk3JdY5M1F4TyN1eIad7L+ygWl9e7OyKFOH4XZEwmXnQKlcQ7gw4pS7naG9
epAmjANDzxomqlpQxrWdzFUM1yPVGNvVac1nBL3xUK5Vf7bX5U9q+uxVdILx67pYv/wPaee1IzcS
bdkfGgKMoH8lma4yy2R56YUoOXob9F8/K3swA6lKUOFiGmp1N1oSk0kyeOKcvdfOUjtyd1NZevWG
orZdArNM9GlHL4mcGMZB6dOSdjF4RaV1O6yAWocwgu7ARie49tfUt26YN1hk70cKZHunI++yjvpQ
zfI2cVIlNsKgr8fYsOvXk2Uym8QwEi96UFoMpvcaxgLdtwlCOUeaObXXnciK4ZnI+inCt6kXZpuG
wLvMUK9SgvYGluxtlCVoMNJZzo987upCHnBif+1Hy3hlYEP2ammyimBrTmxidbNFOxqZU8HI0ajO
/K7Mxl3Vimkno0m0O8fJ6h92bRbsh+FkX5Vtp03BsBBD7hReajLwU9p9ojsl6FX05E9rVFpP1TBb
OMer5ooeShKHiO7jkDz75dltDHs9CZXq1zTv5+Gx7fQcUBVTvrtey5LdgN3p28TIjsgPJsZya+dr
YyBXS1zjqXDRNJEL0xyLLoYYWYMiEYc2QsqwAc2zopRK16WZHqouy9argvyweuv0qzTvnN5U5Wsf
ofJH3yGH9AwHstzQhtCvhqysxddiwNtFxKzVmncTBeWpFQUZ6Nm0mnvRom7fyylOmCrJ+EaYlX2P
7Q9hAGMeYkhhfgKSAC6j8fZrl9mO3/CAWN2Ngx+o8nVkskWQpWtU3HqjrV9EQelcnTp7mo9ON8b7
WiH6RkcnCLuYyVk+LFKrH8pm9Boeoj4tjrE1WCOq29q7K+JJeptZIpW9osVdxAGvRYJQYePQkhmi
TqFNjnhh40gD0WHfaxZsDWxIiGlGRjTtfkSVae95N3R7a1Z1edN5tdqlemy9YO5Ak53ZyzxtIzH2
+3US5QtTl/V1ZQFwtjGK1a0Cw5+FrLbjoS1swbPBxJwZpEwEfvRuuOtXzOenkqE/wdHjEostIxt0
HDXY53uzX0mvneZp1wDeeAND0Om0S6L0wYDsyMYgMkgFltGGwGpGTuAQicwuM8ZnmGEpSvzOIhPG
SixWMGcVgBL+m1YWq0Pkrj4KgRrfnnpF4GZU3ZtY5psNLgz9gXRtrdopj4vtK73znBtcrIR3s1Wp
tth1zac1Se5ZpoEM2+Ucqb0VO5X9ohdLKa9LjUYbYOT2pm000z2l6KSqsO6Kbjj2uEmiDdoI7gbG
h3zqVe8WXqa6i2QOcU2wjCOsFFXyO1YKrDnvi/KrNhcFDxsDJ9NfSG0uNpUBABWYAXJ4pvJV/03T
WrEpp1W3w9ho9L0Jp4hpVjRl1h6hnZaHgmk4Ttc29jS0iB6TtLtEWAD0o+itkpQ71EtT9jwRPWuH
5A7KeT8gC+vvu9llKr72rV77GPKYqEc6f0Q3rtbr6ulTRpR6X+PaRzbBCtvlYg+fP7UOJInn1ZXK
8wwp8tQnG4aNhKBTuwxjqKo6Z2KHnSFE+gWuybJXKqhmeXRVpcYHGq/MJdPsyo3bLqwUIRsTTIFW
x16QmCsQmMlLtnFfoEyHXbBFJRHjEsDig8FonvczdsFNQYsHqWNsI2kVha5+tdro+HJUiOY078Ui
4ZqdTTnvaPvo2nax8qz3nUiV43kspzbfRKPMvT0yxP4mAWPzpWxn8lhyJPQbbR2XI/yJZI+YUA5b
Ghfzsp1sZRavE1bjxGfkxYhXIck8yV6hAJW4Jk466Cp57eWmBH00eMW3jJcsBYLmAanIbRSedT7Z
x3mcbPAqa3k3L07tvk35GMfPnl41oVTESfNCs50vURx128Ro1g1pxBNFhaZ/0WYsUQFNF3WeDVmB
xyqVDbBXuLQg3KzeRFWfOTstUvJJXrQYvkvce5AAl5wPbKPcbtf02KAO5qpF30qarIEoAW19YWeF
QdFMG3iPTgUTxEdDCoEn6obsW1+i6QnbhHn/tXSqCKJER38TSV5JgIFOAHT5YOUJq0rfNgBCO2wP
BzmXTljnrkBgkzbgkA0Qxb4a5wQ7ijIeh6VkA1E2+nK1LFp00ERKHpJrRpp74s0xIiz2yBh0zLb9
VZk5RXWF3GnO8sOS58dhKC9p74a5qfDcqnBZO+2QL21O1xcJduZl0e2c6sVjo7Y91b2iZQSjfOSZ
0LGXl7er1atLxLm3rD6lJXwkY40j9iH56pwnmbWGP63KvXHbjDxr3bBumLSyuTLL4ReGm+KJp9Dd
OU3uHpXXyK3mKu2XiHnYApZoUD+6F01XscKvhFx8FuxEmiwffd4G8XfbbAbgW2ujPQ1GbuBpqBFu
BXUmKnEpXnXkd+kyhwuW7/G58UzBJs0jRjefQap38Kwyn11YF3aW1TzqRtZkG8dxKxH0bS13iBqj
9ZCu6xIfChyoacCqo+/KiRFFAOBvyg6aPTmSWXkbVye3sGvDt7iLX+G9VkUwFHMzbfp1qKtTPqzT
scY5vhxYL5MDey5i6Au85elGZNgweE1kFWnwpUFWZ6LLq7i9bMvw/nPUqge7UIzOPoOehA63sRXM
C6Ai9+5sIunBVZTdLfjWv7WOGq8NWoe7yMm9MKq9YWaCQZrqacBy/6qP/dj5TjVPpMQDJum1AMTV
7GymtcjaUy29xLnqI7LDHvvK/Y+cRakRDiMX2zfYNOcBpcl4P+OtP2ss7F9dJXSSWGcbt0Ci98fR
KkxQZjLGQGOWenW9TpOOzjLtu+Qe6hHPRIoKFM3zoC1HbYyXadOaSMxyjCbYoCZr3sFORfwWtzbD
12bsvjcVfqZBrmx+rWFwv5ixSQjPGIW9VXnNdmUUkV9bbbJ+sQSVeyj7zsjYyGpsFheVvWS9kGMA
A6ssgrFLEhTC5LuzwRkH/hyecg8OOKpgu7bbcGzlcm8WU5ZvW12geQF2U6ldhlhxy+yXasIbinAp
cv6T+KFtmo/9dpmz4r4Rc7zBWelsBoy1jKAq3d15YxJ/zWjEPcZmx3ped0p/7gS72WrV81uLZtWm
mG0FYCWtoy+yaxw6eKI94n/qbqAXcbC5idtmYybT+OLB9vlV1KDIfDkjnvDMZLmxx4WNe293884U
vC7Dyk7726U2JXYPW6gnJAXLVQLmOVwJdF63PHoWJkPTtINysr/bSmrXOYORDJKfXp0pUesvwygQ
kaecMuMwRUFkGlE8sFzEMChH5iux32i2PACNt3b2OKsTSrPixD2NuL8GrMZHb88IU8TjZBYPUVXd
R5XZU15V8HDCKCNVJBxna3llwRFXmYeWdRvZyXRYKOgrlFNV9aKQWyY7/jTzhpuGVCSkWMpnk2t8
d3FSbaYOLeO0OmIKEDhNws9g7IURo+4vbnsxdc4NTSwNPS2RlArlj1+Q9DlvcMw1KOT6WoUtK8Kz
puXeVrLJfLUTGDiHal7ThyQdjEfAfeMuSUuYnWNs52cNStUXaFTlvd2KOLC0eD4WqAdOE9YdbjpG
sTe1a5f7cTHy+y7qnY3eulaAsbC+hRbo7e0cqojvsq33FTvBMrSRCH0dBqsMe0cqe5/NXC4sZq01
bNfcSLstLylqA94uiDRnPkCQAuB4au3Z3a1CanCrIvEryhfK8VZCqEjVilRtzg7dTMSCX3ug5qZ1
8Pb9MNnPnrVk5wRfe+nztEX2Jk3LBjGOpa3hSJ/+AVGlvVtHhStitjE6BG265JiKInoZtdkGbYRT
ALm+mLZiQsbqO8g5UwRLA5F8JUSfAJnJgl8Rux8beBSHqV8Bmzkz6kvYQLfdyRzGPnQbTKBRsgAu
nFjYLLRzhs9Igt+kvLJ8JrJM5js8u/niQ8qJt0azeKjikEwEDuDEEzLCTgVj31k/Y5XXG9791dfB
wjudutl9pIQxXjcIB8NLWf3kLrnzANaqZM5cO0P+fXW95mXpNHPcaismtDu+Dp6euRlBCQu8RIB/
3IKf11K7FZB9mA9feodBm82uvgMt4yz7lP3BcgKUa73VqUk6YUffNOyQL1nbNNWYwlLZAmRbcv0S
w9Q6WZB0EYtLMvI+6tvx+xjZAznW9p0psrgNVMPGyhcaECpmjcWDg84ZJ19t3qkKL6K90LOijJ4w
QslkffVgAb9GapnuaY9d/ImZVR0h2ygR1K4aXL9qc7bUySCNLlwZ6EC44uaOwJNvsVg4G09UZFAD
GGDCO0PfXjfdogbDd52ktQINTSJpIQ4ERNfo4rPdLYXpN4yhqIu589B3+fP4AEHCb561E3V+Vu50
0egHhEye3OY56il1woGYbrxS+wFrLEIFyv78ZzTYmrgA4QV60CnZAgpaj1PnkIPSwz1N9lBz1Jtj
luZOd2ozbAfy+PZLj3PAn5Sx8GDrY3eWWiNu54IL5zFL3+ReOYUIBSfKIgEBB8QgIlH0SPgS9Eqt
1nWTqse6Gd4cCK3Xq3tZ7kcvPa0LWeNmIjK/u8LDd865/fZL1Be4l00q9Z3TWcPrmlaOc6X3oHt3
Zt3W1/Tsl43n1WynZhknB9AKZsXOqrWfbd2driYXobzMkXPvY5JDfqD7cxnSe24Z4pyCgSUmNLIu
fatwjYTZ007Jx+eeyvhbUaNtv/CgJLc2Jrw6RIag9wQtDNN8Xbl15e27Dqcyqto5nzBlEvOZTC6L
b2PrUUDPVQ+k3jcRFrGlevJKkYgwZQBxO2OpBx0xIJbdtUTcxX6GIhfLu1HUW3fsCVYlMSVvLwbf
6ZscphQ3unKGg0wK5e0itgFv+ZDZu6QZQeWC/MCGPElxFa3ZrG/ZYCzTLm29Wx7Qc57QUkAUB3gu
na3o4GEhtLaeSovKryifva1DaYRjB2QyktTGC9Hgdq9NOppBpxReLlh80UvHtsgL5OCiWa25eM82
jVqHmVKmjHujdpwQQZh5sMmm6rf6hGI1hI9GBWWMUi1hmkST8vvCpHloTHZ3HcWL+4Om589aluco
AabhI4CUt4uV1mK7JlNUbGInKpCvm8Mu7WT6yyhy9L2RuogFXK00mRvUTVH6y+KVpyUjNpSHIkHm
3MICYaJh18tb3Lgllph6mJ+hdlag1YkXPZLRNIJ+RkFXHgrpxfpuWLUBw8ykOoxieE9yf8B4lW+K
uESlgMVnyTedKJlkQnMco8cZ/BsswRQpxTaxJFoLRofRtRt7ICRU2uRql6O6PKGskIbvlfGC/KRk
EnADzMFDD9dZM/Amd0m/CxroY5BrZXrKQDRY2Ovjxdkby5JpOybXNiTWWIC5poZi6xsXIFKxx+Xn
WLTuYwN+dQwG7vETDqeL5qPBA3HwcMprQUfoyoj0F+F0dic9R3NQH9YD4wG+Mp+NbDu9lYmaJIrP
tn1DmJiuP3o2YcXdSAl8qFgN533lSK1HZCPlWcSoUMIor8Sjdil8YaIbQu292oiCvq+qjalp5W0X
2ephwNxBb50y7ueaGsl2roB5AresUKCr2WgG+G5Jdir43gHSdTZdaqFvLWtIr82xj9ZdocXdWcVy
2ANiythXdd56C/kY7ncSTzeVoUa4qlDUaDroDr/KnqMf1TJgoNIyKzfQ21qxwpCQUdXC6J3MI5o6
LUxsFT1XiCwRu5oivXb4YHDDezr19wNOhJ5cCHd8LleMFX68JhpFgojLZ8hd+bLJW1yEm3XUiCcf
Yjqr/qDF2XPa0TJglbZJKy2KKFxtU53iPmKJdnK82RXAHfZ189to1Hm00TW3fdDw4D4VZUNwFBL+
7qdZZgSGQYgNQW8k/W60Xeh8to35p3RVUh5r+ogPgChNLKt1bshTag3er6JnK+vr0SCQoUdKTTtD
X5eUAK7YhL67Ni7lfO8V+7nKVR7Us5McqjJH8tRVY73LUS99Ka3Fusar3Rx0r58edENH635RIfvR
T69ptHOpKfgG3o/UASNgdSJkJIpKa6YSLQK70rFF27nQfyoxeW0w4kjD2VJhnj7muI5eMiTY3SYd
CnZpesf9zPTZe6JdeDsmxWMk4MCEhp1E6PLZb3IV63XT9/NwKEWTkdWw9HtV28616ahlOC4VzZKT
jnw03vJWbjI6iCj9D0OGNDY0udQ3Zt9W+LKGMVvpH+YjOiK5Al1AiMkssawg/JtRRBOQK57SY2NH
Udzqlav7DaE+dTjEWQKDeAIs4c8Lky0fsGNDltxU3reX12/cu9x5ttfkkDl5ur8yEoTPoSrZpT53
KpEnHS5btvyrfFRlVt2OTkVNmNOb5KtiH7edaZrmu8wBwRpWrctGbUq7JbsSYnReRS7TozaRUHJL
CNkgsNwZrQyqRFzFHniOEMNdK8l4S9tv2K+qdNt1QJJfmoa5BnDbCUhv12Ck0rvUqTdeNzoMgkqz
fmtb9sAJttv8XDHC48zcPi7uRG+5Z7CKfXVFjkuthWXlaE+ravRbPY4Ry+klHSUrb0vwwvoKqGCV
tqTk8ez5GkSA82Lolx451Eq4KgYm0RP3Eiw3/Bdbb0G9fzX3wsSF1/MNQUJruj3zsCc0wyszn8Lo
8XmUyll3Eo93H8IDzOQjWMBWIBiD8IdBbR043oDthuFSbDM/sCH7I+hjuS7sUXuuo7ndQ4nHJVmm
xfKNCyeuU0dl+de8mUjiLlNJGIiyC8YuY56sNPcc42EiFuDSmIxUmAukxWA8cbBf5lPjAb97nO/X
uGm6Xays9TGz8AOGxTTPT0CN07BZYuO00Mc+M2/PvlZ9C3u/rsru4JR9k++BKBnfANnLTY6CGEsG
gvNuYxYqe6gA3rv+BG56DelRMNTKZkmZixBahI05p+NDX0cOkSVQNdkrj65YtkgemmJbdMqj5VjF
hb7JkVD+0hDJFId+aghMKEtWycDwCnVIBiqJbw1DnuVJsyuR3CtMdhM3bkw3f1ngG/gYIKencczK
NAQdVD2pafaomZVLv51pvKaR6UKDfbuOnpacMSA2DMnSXH0x4rg8NIQY7c2kBjRwoYc/p8owf81q
zh9SHF7yIOnV3UjDHsAYDlJv/axNZzCzzdTop36KRXqTW+Sm3mM64zbPuMGcI24W9wBwE59+xjia
HWrCJfAXVw5vKBT7G5FP7cqu0rPPePaZ50wt0bQuRIcHQmLostoaUOqrqLebcxyLeThNUlbbIq/j
LzbVkMIwGNGMzKBg+ulkiB9DNwp5MdmlYxB3vGECycsbzfkap0MgzHhWmP+H9M6IC7gyhRW19Qt8
8+mmQLvP3jzOi5eKKBJGJUL1j71ld4+L7RjMi+1GYyqQ1sBbePgu/gtZXkgrOXr8lS0FEtRc0lxq
hvJEm68489k1EZqQTszvsGK740iK052wqU6kSbJA0y7JdW2BRDCYzYeCyJ0rmy6KfgFqLCmIg05b
4t1iW9h9FqPAtepDM3Lm+yzrGZE6eifPYJrlD1NvMNfhDBy3eaFc+SWlEKQjulz4zEwmnb3ioTl0
VjacGMk5X0UzuEfDNa0bW3R6G3pVCzpk6vS0ZF+YGlsoLvp5rOW4k6ndklCaLuZTpAipxBnDquT0
7ZDsB7bIDDVLJfaSXBt8upXXt5t1iom/YIrxi/eWCPu1gaAdWVnxpoauuyaOJbmrMWwBGohIcCGb
tB1h9WiZg4nJ6pvhvpWtvMPHiVehHDFPerp8FV0vTvYsrA3gz+KtZcwfBVWqsPikLRPGQk7NdlH1
wl1C5og/Etw1bowRU9oVM6L5hb5RtaV81le/XJr+2BkJ6SdW4zzrgHzDuZPDTTOxx8dBwTi0YFjN
9kXEdPqLZQarE6EQ+MGjFG3GRnl3WTfQrSoiPlBsG9u4FPotjvuMtk5Blk3JmvIy6FT4uqeWTRdZ
7uz3USLLX1FMAQiLg3Dcq9iF0hKSe5m3eyp1eAsJpli4w1H5kAk1fTWqNK58GqWK0j7GF3WXpFGj
9sj+qqusN+397FHs+uiua+5oBK/QBzqPYWfWZj91Ga1fpLIYoeggmbo97cvlCWBUr18nzAf5LsyS
XKXJGEyA6F5q/DR4DHc4FKMuNHrg4X6l5cV9DHb5Yl9rxP3U83WV3kWuXMMHr7aJxlDUK/tCwvwx
3KdyjQhysMfBaTcqS9HEjWU5hCW5M9UhwhuUgEl0Gm1LWdFAe2aCuK+KeC0el3SdfbqX00lS3Hk+
sCvqAyKLLVAq9iB2xUoSu+VS6SwQGFw6sULBW1V6RPFyuXDbSFFZ39L2dOOv49pKHpTOukzBmDCE
cTnG10OqNAzg+mwazxKE69aLF4UHH0s39QdBDHShST34xSPesqfUVhFCEy21QClb+sklIrDox429
gLzOi/wump08vQJOk98nQ8XUnktxRNS/PjGMj9VNqosoo5toxHumo/Fjo6U8V9OQ3cTCpmmNri9G
ekKxnm0v+L4C0v7Ac7HyhQ2BRgkdzqvWzsA7ku57R15JGdh1P34l4IdFKyK76w6/mEcaAYOwIqAR
Xm9cZhXVPWF6TDnx+x8jlrEb9jH27dDP3VmkS4pfGI/uYRlLtfUijU0L9qAxWAdMwxT2hblFQQ3l
G5x8uS8TSPIoAqz6ngkbfeCWP6vGRmhGh4V3zXhFFMdwO7UjckgAsEa87SwX7s1Mo6HEA2TnEonG
UN8ZmSmv5wt//IgUr54Pho3hIIAUU9/B4c4Z/Iw8KugAUjYcbXcbd6bFszFVu4wi5yiiZH2Lunx6
6Hp0l/jRrQk6zbBCgigheAcW3lC5bbAju75oivFAI1viGVDJiyZBCQAxMxhD4JV9G+poxT/hFVF9
N9MC2Jh4eF3qtMW8mvK0816gHnSEL6wz3JsE0PFOUYHT4ei1BucsQS2bQi/y22wc3GhLrSBcWk0k
kAQ10qHqzFQiWR7QGRTdK7VPd/GBtsne6pL8l9J1V9uVnjEmd11T6XLvlm78TR/xnlxMji7mRSa9
lt9CSKZdj1LnngUgR9yk17w5lqaEPtjLJ0cMM3PEqd7wXetf0AA2rH+gvWbybouIep939sQedrXo
RjBWxWoJESCLmBcpxr5erbsbY+41GysHb35I0tYpS6V5ynUWkaBEQfdkNLH5bBq6Q8yITH64ko+y
78y5UUwiajdjswg76/KJ5wQAgJpfPBSB9jb18MBtJrR5cZAjyW7gRXeXdEeYwYdqquknIWPsqg31
+wy6oCFccfE6ahqBq/61x7P7DY2C8da6o9LQi1Xu1wTxUx8YLRF2DPxj90fCHMNjcWcSQy91Is5A
Q3zNoqV1DIySrLzN+iWuNwDx6Sd6ztKse/Am3pleJvIQGbvpw1h2xEznESIJHsAMLBfOhGa8Lc1k
vSJhYf6u80b9aeDBX4Ixl6w4tScvd3jmzq+yEeYD2XWiYBCfptH+Upc5TA/pMW1pbGOQgT4nshNy
tUr6+MyFHqbS6187NpPHbE7y7lCrMXIYFnULNCxCSeZwKuVljY5HmgdlH9Pxb8w2zgNpGng31zWi
CZ4TefJsAGj5llTU95A6kojXCC/V/iqNiJI4MF6fz30OxnD3v/p5rYaKQokWR27UIf4S7dFUJm3u
hFb0fT5U7k7YQ3Za5nh6k1nf0ozV9S//1uV+lP86LgHTjids6icYqX9qSOtJjCoZFjhn6n5J0TTw
yHrOevj3Uf6iyGUqqbsMRnGBmOY75bfekB6y9BkDe/JbdO0+9UhZrW+Y7Tbm3b8P9aeO/T89rgcQ
FbepaVnQQd+dEMKtplAlrd2VnqGuR495HZ3/fYi/fGeAKmyaPAbno7vvJNM8O9pM5j0S0+bcOI/V
uqGb/+9DfJRLu7qp68RY6hYuCPlOLg3pA7lMgncJJXbYatTV+U5HT7smn2XjuVzgP0XErm6Zgvc4
TjphXawbvzsLqtYxSLapkZtcuqt09aYUr7O7t+fvpXuFsfsTi+Y7kvPlAvGVSTJlXfe/bOR3F4gw
jrzTY3ARqoCBTO9QF1dVt0u96yy9xnE7Mvi1P1Fpf7xiF320ibHBAp4JlOjPk5QxI00P0Zxfj/ey
Hgg/6bfGsPn3NftPV/7nV+nptMKRY2MSwMh4MSf9pjufHa2e2pTquQmnQG3s3RjCyvc1X/jpBp9c
GIVeQNsxYDgb9Bs8/qEI+NJ9OiWBFjKH2AArDIdPrAQfnwg+lqALgEzcwY777uQbF1dUZ/OxhHc7
D8+9+wnU2cD38+4W4gB8s1KCzhB4I/48bw345aS5oA/azeW8x3AMifwMaAX5lKb/77ydAApQOAdI
Z8L/c9aIMIM4jAJaqUHzyRP0LuCU++yiysf849j6f0z6y5r029UQU0NmYSnAQiyHlOlEHHaeD8bN
flBbcRPttfJo+wNX4CnxH3589qXLD0/wu8NfnrvfDj/q2VhHGYeHSwNZSp7JtakOX28BlPkxDdXK
Tw/Rttl/R9riV37j3yz+r8nPgs8sceKyVvxxW/Jcs1DhXMEJZbPS//lJFF13Z+5s2yduLGiFHoz1
S2bZQbcgCpAmSvIG2Mj4JtWzop1CR/qQZs7/scb9EWD/u0XqwzKDiwXLD+8YabtC/hcE+NvXIWog
GIkHKmYxrNs6aaj7+/sls1UwaeJOtlnIKOoTQv9/3ot3Z84zrwsb8y4OXvvdA2kXHlreRDBagczS
tS/NRPmozOkM4em0VHLDFPmGgS6dbatDN2v2d7N78YHmp6pd9yqOr5t4vv/3MvG368GnMghI0Pky
8Kf8eT06BUxHYhMjN+lb3ZhHnaKdBLfWH+tr1x5Id3N9EGlPnixuSbtismR8k6b4xCTz1wvi6XR4
PF7LULT//BQORNoF7ojjtyUKXksLPQ8CQhuHdMb2OY079GTf/33mH6qAyz3w2yHfPRKyW9B/VBwS
cnRj0SGDyAY6zx+6aQ8a498H+7DqvTvYu2s/WzHa+YmDjcirqPMYhDvsP/99kA/vFQ7Ck+VYl2xV
/Ovvllb0tUs2VBfEzGJtGDXtGsDKbWF8spZ9XEvwQDrYIFm/scjb757gGDJQr/UGkYmWeweH5Jft
EqW2luppXZ36+X96Th75Hcg7OZB5Mez+eWM0pdFqvYVJXEvRp1Jjx8b4zF38SZ328f7jMB5sOQl1
DFfY5Zx/WxDqPpZjv3oRrGNSzsAyBWaFwgS1+/DqNNYn78CPtx71J/FxDK3J3uB98OfRJm1MeuBu
tF85qg845zBG4yafy3PurZuxWj853l+uGDXVBWkgdP75/uki0Y3WsJCRb4LBtcVNMff3Fbk6ZhUf
/325PhyJNx33BCcFOZv463cPlXaZbVaZ7fiJcs78SgJzxo65bWa4YdLrn9yJl6fmjxWVl7wE6kRd
imkXC+Sf36PewX5G0MkjPED0exDWrwmHUQVcNnM25fhajdPm3+d3uTIfjmg63CJEupjW+0dsaMsS
CiNHrDMzsNJuM1g/I8DX/+OjsCuxuN95lPFCvjsv+pKLRBkP1Gi+IUvK6iKaOJ+8Av9ypTiGy7Uy
KX518926z/izcc3YoZbXTi5dH7O7coqXZXj+96lcsBfvvzFOhLkiFah0bevdZmvsjcUVhWR7ojRB
mOglntNp50MxG9lxGaxfkTHBvIlpToK62UOhZ6I39c1GZtH8yd354bkjLE3YNNcJxuBxsC+r9G9P
+aTaApCrsPxM0rNxEJjv3NI0Hg1zLA70TOhcmUP1SUHK8/XxK8C9d7Exo8XmPn33VcOyVqPRYocM
w/AYhtfh8Zp/215+bLf+9nDwff5xvd1u+Tf/4O96/7Db+fc7fvq/f9k4Lb759/6O/33gn/f8On7t
5vL/+Sm4/Aj4K7z8FAR+GJzP4Z4fxz3HCi8/8XfAj8svufzSy3+EP47P5+fjj2MTNvzX8ciPH8fL
b+FzHj95Wj/ecYap46K3HA9HEk2dP799E3ZjxaAQzUpP2GH3XerrNspPkf3471vu41U2LqQfw8J5
iyZXf7e6EsLWrl0vkdJx140NnMLUOpYIl5o0aLxf/z7Y306Kh5TsIdMxOe67kyqN8QLdppmWF80d
JukD3mIEtEBYpbb/96E+3kYG6e221DkxG9f65bx/u3tznGnjGleOXxZ5WEfP5H+E9LzQI6lN1X9n
pv7v431c6wji4WoBi2YKy4Pz5/FgeBqNkSWOv45md9SjsggZutfw28rxk2X140LOoTzvEpRF2UJV
9uehUmXHpqVyzHijmx/gQqewWZcynBe7viS5p/ZV7CzjEWHJs4Ou5JP19vLc/7mqk1rp/scDAO7z
4Y6ZxyVH4zNAjiSG09Zwg7ZX//4uP/YZKLF/P8S7L7MR7uAA0OfipaLa1+TchtZSDwdSE7CLLkgX
DFH9gNBDxFJV3ML7bIN/f4S/3KmXJ48diCupAv7bIv52+5QFTHhz5BMIBizQr8QJfitlzvJaOO3/
/FHHg2qRSUyPje3VuxIRvf1CE5xyt+iTUGhXunddwqGs1P/ncS4vn9/OqdNGrMAgWHi5oGAV1xGi
kFS5QVt88rb82x3iESNngHjl/fEh9D4q8ngQCBmIDz63Tfw9c7RPzuUvjxt+Vt73gm2xYH3881ym
JEcwSnSi36Hq9JUxBhYxP35itZ/c7eLy7b+73f840rt7ccY5TqYG39pgYmxL71ZuvORnr5nIgS84
Qvp8w5tCw21/GlP2lzWMQ1u8AGju8i/vTjIbMLujSmPjLR7T+JbBuanvW3U3yZ3OWNqE8zr+b9Le
Y8ltYNnafSJEwJspAJLNdmojtVqaIGThvcfT/x9079kiQQQR2nvSw05WISsrK3PlWrficCiY/6xe
guoerExr7bXYnvJv18/Dn1ri5Tb8/S2LbVCjJkQkhm3gt4z5wW8ec/GrByGIot0z3atrsBS+Jt6d
F3XAC3YIWYzjRm6w4lakRroMSJOSlbK8EqVOV3K9YjuKCo5EWD+5sIAgXV/oysHXoSCSZnobyi7L
YkcL2hriAXogTJb9lvNZn077xUDqrkQU4J9NzSQ5CmFGJvmfOXlOz2Pp96VaxPA80V793IXjc1Fr
d8Alf3hx0W7YujwvpMg6GR3khpRul70CoZdLdN5nL1aEQ1maSGbIDPNbX/51SZjhRYjYF3EMVOb5
kmBVnIoR8i8ot7r7AG0Cxjt2YT7ueIZvVIj+/ORzj5xDC9Q9IgAPg2nsc1uWKtRl0QUmN94ofuvD
pn9jsFlwoyxJb1UkPnVmOJPh6MO62X9OGmRW9kpER3JHx8n8rCrNENE+n7jBhDDuR4fKdnhEe1T9
APNY4T16VdH/SkRQ6vfM9TBrYug5amF5qvECaCaadHt608lvJKMgg9CnUHtLFISLKlMJb3Ej2N+L
ru8+FkHFkNig6Bl1vCJLDqoSDWC9grD6ZOiT/7EOm4iBogIGzGxof3lG1BwZCBqijaB5eYBI5hUL
jIVhMFkoLr6OrFVdrUWxZWcw56t3kf5f/H8es1TH+JzkJov0rrAYTvVzhtvGKf/egHWYeuPtnx0M
Ep+/JhYfXYiEjrkXTIiMXtGjhtbUcAxoqRmouG7pT4a48C9ZnKspvF2V+aF+7l+dFqCukaS0su3c
/vr/1cOVD6Cd7XFHxnWAQN4GheH86vdMCio775U59UN/Bwbefitc0f7903T8veGOt1u338qHpE9B
6U+Zrz5FXlwME0MWkVHnJqe5BlsA8Y+ytfzLODi3Qv6aWMT7Zur6njFDk7FhIXFRhvOdKBf7mwnW
iV0N0+vH69u9csHQ+ZYlMluc06Bzdr7deQaWGxJQi8kC3daV4raIY5syIGQp4JvgmAJl9RFujhc1
GhwzYHApz+5yprgMRmIkOXq+/nsu30U6TUhIB5hmoOykLZIyq0K7LDQEj1Ex9UVFgA6VPbgL6pto
Ct7NSdp4Plxe9X/6eDJyiDR7NHGx3VqRIEcaAoNMy+8hKJHI/FmGtTOV0MkeDXkjQbtc3Fzhgvic
nebq+ZN/n2SCvDcVwIENtWpzulEU7xmQii213YNK4qlM3j8n0yqUTnxbOnjU8szFoRV1aDHg+jep
c0l20O40BUrHCSabbMOQstxG3iNzv0CZU0KRttniYFQ+nRsjE0Gg50LtCi2aQIGWM7sEw0X0Jnvi
9MWEwfYYKjCkROoYu1Xb9HT9oAl1/AaizhLC+c9wdotPmUdRxRX7RktuvDpuVTvvh+Y2GxTwzNDX
KC4gjuJnC8qgd2XGRX8mWaT+gqYj3NfqABd8H+oQYnaVBkhjRNLBN2e9Mb8CYG9V0seiEeMvXl2G
R4CW9b5MmbS9p3tgPcRil/9jzXbeGUjceNRIIAboFp8fL5+Re0BKeuIYI9TTgj7JO720juB5q6Oi
5Kk7mqZnM6/ZbT3m5qh/Gkdny4poEbbnzjsDgueWmeujJGBYdCWe2zeEPHcKCDBXPE63+T7vbPHj
v9HhUeVcGFxccxqAUCbZMMhsPZUkru3d9diwjI1LA4t7rlFBvdM0RWhK2UVoBsGz4IWiE6nudTvz
N7nYOYozc1mBNuCfNunJMRVKxmFDZi6Ypyh3bRsz7NHaQFs+XDdzEXrn9YgQ7cKPK/PwlhdfqAD9
DJWEBq0J4967Ys+T+16JnOLOuwGlbx3A8WQH6dX/fN3u2jaeml18p4SRaEZgMSvVt1PnCMrPMX9A
OH7jIpeW0W5eHok8Ljgvzly+rw3RgM0A2S3H6qoMYq8g6B445v3vsBXqG1FtTZ9RhGL4bmZq+8hc
OhOgYhcXO+Cxwi3ALu0JwDTY0Ya+zacqVOOnknmd74UlTBundHmx81MVidovfyjTc2TOzwrYozLq
Z3AiA2ZuCB9INWyEyJXNgMuV5w3tG+gul3CKPoA/ZE6hUK9Aw2YnZ7uuZdQVtuAKWbt//sAQOGtc
M38wFcsHWyeqQAeRP4HywO6yr9Xwocl3UbyxZ2vf98zM4nohUSmHaKTtOR6sVz+xoV94Me6SD95T
6DS/Ef6hQCbvI1twy40SuTy76OKEYpoqBx9sxkctTo6qIBwUx6xQetVe1Vt1J+yi7+rzd+2ReTOm
2Y5gBVp0MG0nPCrOeBMden/DvVdc5uwnLE4Roh2hbI7zJmdfdPOBms71j3hRAMEnzwwsoh31RHCQ
aMw62g+IIRoYqG0IogHeISS5a7/rG+86aeUOP7O3+JxBiDpJhCqiExzbhxxaRNe7nw5qa0+3mS09
C4fxcwvW4k352Gy8XqWtvVxckoKQKIkqs9TqPToCpTDd7rNKFcuGjuN35jQv8f7m+u5uWVzkfcHY
TV0SziF+YGBC2PnMu/9vFhYhJQI+36TzmjLAonoX3eTFxhpW4vjZB5s/6Mk1Vc4qBhCUpE45MwRB
Zg5wVW9s1Feur2TVDlTFIN1kijPmwhG1TiqCLsVOKj1P2mD75rdGebRgcLtuZ+XaBXLy187CAdGo
q0eLui8KRE9j91D3n4V2y9PmwHAROE5sLDwt1hHNGzpsTP5LhMRSk+4y4BR+f9NMD3L1HGaMIH4b
/4vM5WxpC3ejQGRBHjEHC0Sv4CgoJlDo3oOy9am2tnDpdEGOTjg6IOgRv2rFB+gibSV2/7fPtHA7
ZiO9VG6wUfkvk3mTA4VRt0p06xFh7sCRupq0ZBffqYUBxVeRdnFKy2fHXCu8Ybi4SjLHED8BMVbD
typ5rT0ksqXcbpOPsIVeX+ZFM+RP/OXRO/Oj69SDF26f12Vadzlu35bQV0F5tc8kfz/AqJUiRA90
D9pkBuY3rK59QQtWS+Q4tLncuviCjRbo1RiS4zI54XrH4jvTiYziWyDe/A+aUzyIL8wxbyL/5sUs
z8Wp2cVHjQQ0F0GhMkx7MPbdzUCNxa7u0AZ/L1/LO2OjorwWUU6tWeeRy4CREKkiI2HU+aZQHzxm
WNH+2erXzb/5ypr0Rb+uslIzaGYrGjLxhatOD2ZXIHtEnNx76fv1D7eakpysaQk4kphyYWQHayhr
HQbX55NFH4xHUiCYdQ5k1/K7T/86eHlVbhkcQr0Gpc1oK2nYWvMiK2FCsGBQC/eZPnwN7fgBRJ4T
vFq7X/Kx3iOWeihKu727Gzbi6rrXzhoCVG0AeS+8diqkODfFmdYKRq2qshuKg8LL9R2+AAHOB5KQ
8B8jCx/t4S+Kq5G1NfvO1W7aR9pA39L7GRnbHXpG+rY2c+2yODW4cNO2kiy5ljAoH6Rk7x2Gj/5z
/o5yr6SDP96q1qzuIeADidSdMRlxkdP21ACscs73wozk+b6JbvqtF+e6CUPVVN5jc33t/NzlfcXo
NkyA0LAyms/8PEpXEC9f/05rqRXYu/8zYi6O3WAGRjRNGGlgYc9QNlH+FXn0xxFOLCx3ijccaljc
QEKJOgqjle2tt/U1Zo+9CB4QHsnMeAAAX+Iz0tHgXuojViHdiwODLV86Y68wcta/Xd+utSrAn84A
dKEadd8/z6yTNK6FPNZHaBvSOAedV0JEahuoC9u2/BoeJ6d4Hpx64/20er3O3Yj/s7k4SmYmNx2C
J3jAnpmpu35nutMhv0fP7NhQO9eOW59s9qzL7fxrcOF5idYAp+8wKB78l/RTeB8fhx1iMxsxYjX8
/V2XvPA9lEYDva8w0+2NPZRm9V5jOd2X659sy8rC/6IsgKasnHfvx+T6z949mCzBVY7XrWxs2Z8L
58QvTF+GfwipTye69w6MBHyu3W4X7rfu4tU858QXlnlOC++QHw3YUZ8lrn6mi3cUJN9pqTxfX9Bq
9Dn5OIv8fpLRpZcUDOnizeS5fnX05E/XTaw9mkmaQI4wywTPv7bws5bZUhHeXJgTky+FcEvRF1nJ
3ai/eMbetA6x/BtC+XwLqb+Sz/zpjOtzwwr4yrzyk0+lBa2nKwnSTJ7VOdAdMjN6U1J9zrfO7exZ
i2M054SiKMpQvirLO0JK2qSmi4paI7RhOQqbnvk5F9/7fICYVdqZ6BTZaLkf6j5FIjH+fn13VyL7
mXX5fJldHEMcE2I9R9c0Mx9hKrxuYHUfdao6xKVZimxxsBKjq5seKUunJr2Ohd/D8CIED8FWar/i
iBj4a2axjiZQYEu2MKP493503zHU6u2vr2R1q05MLB4PkwzDjh+ncBTLk9vXTCv5H69b2FrE4jRB
Q1hR9GcR9F2Y5vwdANLWiq/XjazlXLpM2GYeRAEX++fyOvFs+FtjoZCxEvkwv4UU3GHQRCYkyx4p
6WJv0Nx5ejn/NLSfPNG+bn4lBJ5Zn/3lxHosKF0kiDgcE79QThuvYlfejUbGNJC+q+rEnfv5mVkf
rptdufvPzC6y2TCJfMDjLHpS4Cu5T7SHQfqiVF+VLcj75TekJGyowHyBHTM5sIhWad2XOuRRkRPm
zHXEbfmYgmZKxGCj73i5j+b8ipbmTi+V7osKTgPXaTbqsZNmta22D8Xw2kPG3ytHEZ4n4wm9ies7
uLawGb0MVhJY9QXmfShSPSkKI3aSxBGkT3HwItRf/icTSzSmBv225eWYKLT2UKnvClo8ML1dN7KS
KKEfx8wFiERyWnkZ2T3Jaih+mVDfoiP12yyc9LdlF3e1Yjdw6X4VHvRXYK43161eBo9zowu3HwUo
j/sBo6XRQ+Jeu/1Wjr7yWsUEKChcAtAst9b5ySqbxg9CmFOccpd9BDnmpPvokB2t++Q403s62Y2S
vRmHwnlm5vw+Olj32vH6Ii9j/fkvWAThVIUPSAz5BcgeFsIRgqJO6XiNvP2zGQNgMF08po3mU32+
UI5X2llI3DEj80mz7pRhb4gfW2njzXMxOTnPq6DIRsoBBAsE1iKhFoENlWmSUmuw05f4TYLzbAd9
OgV7O7wND56b2MgSRA/dzt+nr9bmu3/lwJ3ZX0SSMpnk2iIFcdrbaS+5yV79Ij2Oe9lOPpkPP43D
t5/Xt3XlYjhb8DLTbsUJoQsTg95XBNB6SA7fujtEvnbaQzvspd8w5GxcBiv9JhqlloWwqUTQvBgC
BG4mVHDWxpTGhNfoqXzsXiPD1e+ZOujs6WB9lZzYLT1H0TbfFSvOSimSgTVa+XMPb97+k4tIQ9hY
ij245gAoJ/ZUei+J2D72k1AfJfhbNs7/5f1jnllbnP/Y0KJJQJUAjqAyBrr2bciSj7L/xZxkKFB/
X/+SK57DOBQoSC6IGXG1yFSiqID3ruRDWmh1DuK3AY55vXi9bmQlopnzEWSQHIUohv/O92+QhiY3
4M6GU5g2A3wgjfFMCmhueOWaGR1lW4nJP4VO68IMDOMpkOee4iktXKRVCnOrLLByk5oqUFiUkhkL
vnhfoHGKgFXXAOfw9vH0HlSMH4fHgleGtNdR6+mgb7q+dWC/2JzzpN8kUtM3Ri1xjjOLWB2AlLQQ
aE4cpTDryYbeaEQpSvSeBsXAP4yA3gII7EJ1DLNrXbj3GCuXTEovNAOEWVBMFmpH7QV6oOFU98e+
F9S31KvJ4kOxK26iQomhf1ZIRMRUb5CQ6ROYvDuSkvu66tt72vvVYymNfntXGKH6pE86EXsa0d5u
xuBOl1Pxqzzm5h0E1fWxxYEhzJdSchp1UqXS0enVVrO4hv47FfNhP6nm+D0URg0AFGRRgVDHn9EB
aO9UKx72GjaeC9PX74osk4H6DVZ3q8JE+d6VQXmQmb7iMtYQXnfrrhQe8hAJpUlMYFMaK7H7Rr4a
1XvZl/Jjq09kPFVvpE8QCjfTHQja3nuyBFH5EA2WCZm/pViNPcwyZUiZj29Fi9CrEXaWb8PdJLvA
AiC6DZUJMVozL0Z3nl/tIR8MhA+JnInvcTmB44Ld23M8QyuPKbRdrppWkn5bQ3Fm06ALsrsMlj3I
AwPF3ylWPP6CJQythqmP049hKyMiDKeFuM/qOvxdN2UCu41RZZTFDbiqaUD47bsfReV32ZiK32Bv
o++SXym7ym8RRc5nplc1qGkzNrq3hYZfiw+AyGiCwIo0oyTOjy6KcPhPDLSLnXRl481KZ7i/e93J
V40AhiFVxBbov3MjKgJgRW8CSRHM567eJ62r/etAMP+VwupfE4t8w0ozNicCiFUPX2HGd6O2cKsM
mKMibZzYrcUsIqqYt3nRCyymHm+k6rYm2d4S1Vy5ISBpYJiLvwShJf6BsSO5I/fmPoqzfarl+/Sg
vwYT5MGedLj+aS6LXfRkweNyI820AMtCaIiZQChziuAp8iaQjsLGe5gi8RA2heN16a9I2Cq8z0Lo
FxGPMUT4QHgX4XWLON6lZRn4DdeF8ErHJrt/zx0DKqEH9eNH/7G7CyGk0B7jXem2T+n3YGeSvcIe
vUXzsvorZu1Vhq7R6V32IDXPR0ARajhHifc6ImXtsJm2reQVkPv8NbG46ZXeG3KzwYTl7bXWlh9G
5zuNVVivnqzMVZ7LY3hf2dZxq066tbTFoQYMb+RNj10f3kwBabI+20jvtywsEuJmlFp1/HNREl7r
8HGQn6/75VoGSiZGOgYJARjHZamv4dmWZ81Iyp3LwlejM4wvGbyZlVOaGTAIa6qTfQplH5dQqneT
3QReKLtNLKc/kZyL8N+wvivCvtuaK1tb+mkWsjj/ie8Nva+ShfTtJ4GXgB5sAAfXvObUwPwDTrJR
s2riXC4HmuO9/BbL2aG0agdOtdtM3rC0FWcWQXPIYZ4fBZqaXoFePBJMCDFojTszMAb/nvSehbTF
rg2S4XexRwca2Uy30UN3VN0kf1Ph+Mxgd7vuPGtBjUFHZvJn8iFpiZAr/bxra9g70HRwwpqhWyRC
1BsYKm14FPto60ZY+2Cn5hYfrJZiiAwFzI0pMK7OHcXfXmd3ydv1Va1AuGCIoo0EcIC6C9QX547R
QY0d9EXHK3DX7owb6/UX4KAfhM4KEEFoKwfxpr+zbor33nK3Ojxrtx45PlVbhtYvQbN6O7RaomE7
gK0daLcJAFCa8t31JW5YWT47kX4S9XDkZoiCzDaDJ1190dv9dRtrX+tkJcvaSDpVUxmPrEQrNP3Q
K3EF8kN6mCQyhSb1otf/zdzijEFPWyY1XOcMk/xIjB8ZiX4B+1EQfb5u50+tdvmOOF3X4oRFJcR9
wvwIC79ZH0VKjfZ0T82MS+De2IFU6GzEuvbh9w2zc8/twizXJ9c5sFeYX86dsiKEVLDD05PjJkg1
x9LguX+V0A7xQzfI9824DVlbO98zrlqbCwVM+S2WagVS0PtobjoKiqSgrZS7vG1f275Id1L12IEe
Eqyn6+tcC5UWQx0sEWoNsLfnyySh7xVUMMhZerXdCcqTFsNLaIaZeCzM8l1HUmUjz1y1SBt/xkhB
j7Ec+9LbRq3LmDxz1qsG6CWFMEMy6P9VjhGicEq19JJDivb7RlNg5X6DvAwGmlnPfR5rO18pnxgl
PgQyYIPXjnn7YHjl4fperpxyBoxp4TESCgBDXXw+gbanqbZ08cQ4TnfaJAbIHM08t6Hx67qlle7n
PB0BvQijc1RDlwVeSJpHAQ0tQKbNod/5tvDN6twMgrnM2XrkrBzAc1tz4Dm5t4UpjuSgwlaGPs1j
+gD55x6Btb28lz84gR08iN/FjW+1UsA+t7lwSykvR7nnsDn5LvgoHnKb15sbQyunPASPjY2A5IZX
bq5ykfkJojR0yAGC1AM6/EN8QyGxscfjaNeuxbCe5CS37dFwr3/Hy7NwvsyFT/a1nKv5OC/Tep2E
O7WAxt6Zheuy8Z/J4Zh+P3UZZQEyyNNO05sBW4ht1DuRhTmGo76i9e4+Gc/1q7+xtsvTgD2DA0eX
np7ocobYVLuM9o6YOVU7OhMRJlI/lsPWd7sImfxnmOYkZuDg2+FZee6cRtZTdZzazOHFA9uYi4gr
sqIQ3zmx9iNgFvD6B7u4ZP+YA+Gu67DOMAZzbm704feXjT6jsUjHq4O+PLK78FlDyvi6oQvPmA1p
sqHPxQvadovSwuTxVhaZqHTq5LOWPgjJvqLOlVm7ErKV66ZWt/DElHy+pqwYLGOA/98ZhXs0mdF7
aHdJcuujxx3H99o/I8wXK1tESQVZG9Gq5i0Uy30ceHd+399cX9FlRrmwschc09BKQ7XFxmB9K5Xn
EWExRkDN8baJbqtpH/eO7tlJcQNaTdBGRw8/9daL3jzRbASI8HHj18wbeJZKLH7Nwkcjuc1zUeXX
VGgOVXeq1tlUle2OGaFCv7O8CrbofVnfBdmu3SLHu4SWzMapK5uQeYEwWQI8Bb2MfbPm2HvIFMTk
gnLZPwqoIJtSfBhR1JoyMLvV18xKeFB46danmB31YvEmdBSATCCEXOY01HvGPhSIq62kMzrI4JBA
K779hFYAL1zlRgCF3aXeN1Wv3lVxI7u5vEdYvQmzAEUgkz7on905ubtype30xGT1Xf+5z3TXkytG
F1NH88s3z5KPRm7sYCHHNYadr8XvfY/oq97cVymSbtfdYC10nP6UxTHT4EAfEuSvOcTAKoKdaP1S
uDtL/7/Z8VNDiwPWoN1FfQBDpVE4SfymmAdZhPUk/4hAgIsKdol4dlQ8KUGzscTLtOTPds/5Dzy0
IvWN81BiidDZlxbbPRdolGKn6T8V8TmVdhG68HH0AeXPVN79N/v61+Yc3k4+8aRystoSm2WYT+UO
vnklcfUo7Q9VEg5f0FHvX65bnP/j0qVZ6H9Wubi1gyksoPjBoqb+jIS7GOltL7eDwVHEB8RcNjb1
4h4921NYf87X50klmpLFnJhk+W3ISHlRQ6Vo/bq+prX75u+a9CVEq5uqFjkt1jQOrZN75Y3Uouoa
vqYWy5w2AQqzs19uIfhUSIxIx5cEygnc0XkrkhxoMHIEE/Tdz5qa2HBsm/r3aFbqGu1Qfc+9D222
cT7Wz+F/TC9J8+pB0GJzxHRTDvteho8SoQz0ZsJ4K+7PX+ZikcBXmJwn+lz0IODAE6YKxQcnzd8C
b1+Njuw/0MmxJQW1KJeZ9qnbWNxquKcx+h+bi9NgTFOSSTk29RhojrFPRNURvHsz2gvanV4eJm+n
C24ofbvuPpdlzdlLT+wuzkTYoSeVSNhlKNWprGPVPGo6wd1p+nvINkShQXIFLVakw2wPgv3r5le/
KUUCeqfQp0KKcH5GpDoaEdFUM/ym+tT20XPYI24UvCGCvb9uafU0nliaf8lJtGmQkRaHHku5l7hF
gDZshxKpkO2um1lb0PyWlAG58F69gLwjfiCEssSCBHoYRoTGjYnezS5T1a+x1G4MUa5aoz2sAxkC
97RslplllUqCKPA0kEmZPKQXG1jMhPLZU7fYstf2jzrff0wt/FOhy+krPqZQCKzcWGk0OzGhlimg
hLq+hZcvOlzy1NTCJQ2ouLouxRTMH7X8Vbae9OKxLe+D4gd9Y2X6Kkpvkncjd5/z+EUaGA3c+AVr
MfXkByyrftkATI7Rf1Kf/Gea3ormvaRGjik/IfW6cQDmbVuGmlNTi+dCV3oq0mZ+7tST8TsO3mLe
6rneuQVdLrMI9qjybixu9UOCMDNVcL2QOC0sCpEuxIhn8CEz7WjV7Sdkr92y8/6bg3BiZr5ITs6b
YgZJKKmYIYu8a3J1P2ECTambKt2iOVnZQyYZmP4HgAoJ5LKAKoTJ//+5VEEjPRvLfNeL6J1UvvEU
NYLoatUQ2IB9q5frnjq/RhYfD15Ecybcwr5uzVt9ssasaPUgTYOcllAovKAmbbmtTFi5bmV296UV
SLl5TxIiIbNeHIepVLwcSs1ZNu1NR6ssvB8nu/a+mtaI+CYEU1tjO5f9UHhDaFYwgKcxjkJZ83xd
JUyMelUi1BaaBfSPvp20HeJBhgM1rWP12o0lT7sQIlGk7I4KMnaG4e+0Jjw0E3o/qJWGGVNSer+b
dOOjmEu2aSaHxIqR1IzdIrOcWN6aEl2JhPxkiyAIY+WM+Tn/yePQJ+VQIJsIpsEtPLKRyE6in2nz
fP1jrPkaSHiaHZBMAPmfQ8fJJze6DBKxTs2doTlARQg++ej3H+WYN1FzY3CO/zdzi6ibSxWEkdNs
zv+Uo8giWY9R9yHwPmXoO6b/zTNAo40j0gVXaC8sizJpgVhhLcKACdVNYtoVFfQoltxafgtNu9aO
E2JK3kYEXPtyEB9SLZlDEhoA5zuK4q02BEmfO13lNqg0ZsmvbPzYo2t7fStXgjqTDH/tLAKSn1q9
XkocI8286Sz0A21tJnecnAQJqOum1pKqObLCwC0DoaLhd74mWPurSg2xZUhPg/qEhKfMA1oOnbbp
0OPeG5KbF/sKuFikHMzu14b5lfx1llIBgMo8sUVf4tx8qhuRno7DHydtxB9x+dXQ9nJ3U1iOqAED
ag/JsHEu1kLhqcmFowaNNyDlxVfU68qZJus1VbYGMlc/4MmqFnEw0JWx15DuYgwvuC+1ai/45b6r
wgcNKcouGDcw5WsZ+ekuLhHfsp7Uhdmwi0bZ/6yCD0Yi2kngIzPe3xZK+yr45t6iUNmo77W5lRhf
UIRTpDyzvjgWFsrMY2Gx2qA+xuWujOCZKl6E9qfnv5nBfV68SuauUj4W6kZOue68f/fZWhwUFODk
bDSxXCH5ge61PTXBvaZHHyo9/1Sjxjr2L6MSHAS/c+PodVTeJCRiN1x4Xt7y0jvxp2X1CbrMMe8L
Nj8ufybec1v2bmM5afQBLmB06rKJt9jnegtuuRqL5mY2oQgM0vKqHUdfHDIVq7NGcfNq1E9ev4+y
l+uLW7tDGIX8PytLqa048tocAUUikcqd3nK77id0QbWv8owd3HjMrmQPFAWQApgnuBj6WJya0Bgz
+DUJRZb5Scjig168jZbwWokoZeb6faSB2daCjcGqDaPLpzoaAZLQNxhFrTTvPmmotvGgDDTqpfeG
H6JjuuEvc0BduAuUCfRfZ/2omQfqPOLRxrB8uZqlZaXnopFtuUKscasBuuIdZ0YWB0NL9dRrFIxM
w1PDKz1BJgpuiGRLCWNrMYs6YCiYUm4Usx3zO4hfcH00duuNO2olms4CBAhEzBh36ELPdywrmWyP
DRImGrpq8mahg4lIGkqzUbH1cVb3TVFRyaWeTXq+WI8lM3aRi5gqvA9T96vsXw3/VWs2ho5WThUL
+mtlvqFOMrMppqOUCFgRDAqliV2aO93ble0XX4E+3NtwuLWKKeBEeCzVWUxMXJ6ryqSlJM/mjBTe
k+89w5Ggo3Tt2ZhupH7Xtwdhyy/WPtncE4Bmi5b/BTGyloPbTuZkkPFmN/TBnBm73H+szPtSDTfW
t3aCGdrnKIFjnacQzncTBdBc9kxs5Wlg5/HRkj4F+bs5DLbW/JiAAhOBr0fFNS/BPWapQ53G2ZIF
byz1xI96LIL+toXGcwTVv5cY3JWTf8ZHMRhwYmr5vqfnEGtlPJtCShspzRtB/qxoE3Ta5lYfY31V
PKFmKR16gotUrGaquhh8LXfGpkp+Zp6ffzcLSXjv5bp4rQ0ZTeQxT/y7XguS+wStoHt9lNPmIElW
cKy9yojhfukM5Rmkv9TuwgmxSldU0u75+u6vnR7uWxRcmDWg3bQIB4U2DHU7GjkZKhpT8l6vnzRY
G2F4txXUBvrqy3V7a74MdAU8h0zOD+ri3L98vS26osZe0JR2DNG/9WUgHdfFJzMMNnx5dW20fWGh
mKn3l282Qa3yVpnXNpWV9HmQg3EnG8VD5RfMyk4ImSZ5eMPit7AQK2k4ep0M8VkMaFkUW87X6BXQ
afUxsOUi/yKrD7KVuJr+XMjPsjy4wXBbqzv6d9f3dWWtZzZnfzyJgqoxVZ1q1ogVJnQIkwlx7W9z
wU5L0EoGeNvQ+75uca1Vd2Zy4eLD2PuDoc4mZ+bcfa4e0ukwNywl46aQGE4vjpb/oFpuU+6z4rmw
3q7/gPUlw/qIRgAHbBmJueehH0xa2B3EhyJ36+bFbGhiTTsat5m/pSe2VhwxJPSVeNpRALiIwkEC
gS9l3QKaH917MzNxfDF8VXqd0IuXHKVLmi+9rsQ3sppqv0uttb5ZQ9Dt6g7mDXugk3dE8kF7J47z
2+BsM1/MKNbig5Crfe/qZRcEu6rT489aIAxuqiu1GwmV9NufFKpYkuRL/81zlS/4nx1cpmsxY1+F
J+GokQgwVb7JrcexO7ZIAzNh2DLz7OlvBSQKNET0nwNSCNc/4NpdemZ/cdlAvQl3ks8X9KdjFDtq
+LmIHF90xvBToNwM2nvhRxs2V3KsM5OL+IOCKgX82Wlk+TnofonTo9r+vr6slSv0zMQi7Sm6LpkG
kV0NAjiFwWeI0l6jvWohET651eysu+sWV4Iq3JQQeaGeZkCFuthHoZesflKmwpms29F0RfS5rep7
6B2MzW+2ZopqigSkGdYa6vXnccaqUsbCfODMg/A1z1xtAqUR7xQ5tYdpC1KzcocyhcYoDVkq/OzL
CpHawHUHjV7hwP7uptk9mf4uin505c317VvzQyaceJkRrufxnUUkkzpR97pEKhy11QChZ4baIr+R
qIHb100+2WMtyoE9WGJ2rwtm07tpxOiaW/pD+q9AeBMA68kvmWPeSRivk0YVO0UELR4Mz/X0Iw/f
oWq/GWO6LtMWG9vq/loQmPxho73gBQa37ldRy7KTqc5tz4DbTpey99wy3oUEKML1XV47eeiNzXo7
uoZ8xGKTOz/wTFByHIsye8x9WIDgd/CQXr1uZsVBWQ+ComBHuBmWjw6km81GmuKCfipb5tmi/Er/
1Iq/K1s8M2vnHGYuxNx4YaMhtDjnXcYwnwr9tWPCj5K9FSNqwfUtjL6pMBzSPDgS/a+vba00NXPt
wv1iicwtLYkcTKGqilLKuYPE32J8IFuH1j20oZDohngfW1/y/M1X3qIt2bbLmWimX04MG3PKc+KX
Q9HGYqNgWBU6p2zh4kCIw3rSvG9y0tllvw+9W6s8aNNNaKE++FQZ76H/Zcof6y2nXU07Tn/KItgN
zZh2rc5PEYQKVSByVAmMVOpq4jdEExylupHTe39ys9H2BbD1jpcN/8UlQkllluAk9bgYizMUT/FV
peRfm9Yu0j4EAURt+UamvBaVeIlxZBB0IWNcCjrKRiOnno4VhOiNfp/I37z0YM6OXO2j8baKOkcH
+/rPLoYuHYPatAMQ5r5oLWvCUKVIjtXoMtT2aDha8yQabggQqa2B0butVuyN5i30iw3nvowP54YX
oU9uS1HQ0qB2mvYgR3dD8mv4Z0X1ubx3urjF7YX8Yi6lJTYs2e6n9z49krKaXrarDHk/6Rv0k5cB
4sza8rmpjVXYdgPWUnMn8Iajh5f9FLzoOMmdM1p3g3C4/vH+dDzPy2HnFhdnozALIQwrPl5ynIWt
b1GRKu6bO2uX2OFDDUd2rTgv4/5Tcuhue4RPtuDRc63lmv1FdqVZkxcUMSsW4mbnG4bTZPvrS7wM
7/MKwdCDtIW/aTmM0LWCpqgyWuFm/tYGR8O6a8q3INkZW3O8W4bmpZ5EPG1gGJUhHDh0x30w/FQH
mOOdpHdbfevIXV7D50uaD8aJJb3r02BQsSTmP/Le1g0nKdFUzTf6GuvfBlAlyCYu4eX9O0bQfCU6
tKRRzVg7rC+merz+bS4fZPNC/lpYnOBRDOTJ1GdZEymyx5DCWJgzrK7edznYa19z637rrf1nAvnS
4/7aXJxoUwsCqxSxGWbl51g2cgQhsxKsZpLeGHWhAo3xU1mzwygev4StmjpxnZZ3egJ/g52FgvJd
bqf6Rzvkwn2lmsO92A/FV7UJkhcG7NWHMERsyzatLiR5rxs3KvTKLdvG/I2CtffWjuL4nTrh/yPt
vHbr1pYu/UQEmMMtyZWUZdmSvW8IW95mzplP/39093+8FsVehE/D9oUhQMWZatasGjVG4BTloLq+
EoQepP6lfArkInk3Cyu+Nzq/uzeoMZxCUR9eo6a5r1HhlGc1jsEtLSV878yxOJmxpR0no0ZjRCwj
R6ZpH0oDQdtFyvAiFkZ6iEvtRRkE66jmsrarhPApp21+YxVXN75CfMGjGhi7Nm/Xs+0oZLJRtXJW
O770DeVz5ERshHHV+G4wNjz+yg3HhjkzNX/KmSm96i1TEFLccSSfdAGuUJNa5TcB0I1k3MZBAQnF
Ltlqylxzy7yVqIvQ9w3D3WKblsDNhEzlIIy8cGH32o9Z7PSz/KSWHQI/gs+/Jpsgvl0/HWvzivLt
DCsE3UyJ+HKwGWqT7WgmtePVnHDjuUOqC6hP/SPyrHtR+us+SUycm1v4Ly8wNAF9q9qJxec+qXe1
+SUiuXp9TGsn/tzIwnUZlWlNeYcRP/83y0Fkul3yTLLNTvJb2dvSH1upjTKmmY+AeJuM8bJfP0wm
SoNWUf/GSibe995EK9ByUV+P+8+toNg1uXHiPmts4Ov+cX2sa/EJwkk8l1C8mN/al+uXCGoRmRBw
OIb8k3DNCae3pvzrLN6sQv3HxmLRylRTqnioWLRAhkMFNQnZNSLChm9y+1PdomddHxFAH5JZoJiW
mEVTiXNf6znpmYIiSmDs1B+Dlm8EQWvXjmn+x8iSpjfuVVEVkFdxyrx+BXq2zyprw49sjGOZJ9CL
CVUlgXHURbgLTMEux8bRu5/X13/1/EI2R6qc5VeWm89SGisMI9amk15Rk5KRJQunyDULwqjNOvjq
wToztnDCSqNMch5jzOpePP1JMgu3136YSe5qxiloNrIOaxOIw0erErfE/luEjV6bFdB6tjye5OLg
G5U9o/+zeOMArcU551YWwSFKFUg31Rwg0oxe3BDowJP6FCUbZlYeyRdhyHLHjd5kVHpNSJD5O6E4
qAOUHigfacrXUrQt4W7Kvxjjzuq2nOHaLJ6FP8ttmEEXROMQcVzmgVKAPd/j6ooN+/o23LKymEVI
ErIpj7m9ynGnaS3UKPvA+/e6jfUpRIVapElvfnrOH3F2MfulpcbZiJE2evGng9h/mbRDLAW25x/S
cC/UP6rgy3+BiZ3DgT9WF5teFeS8rgasevX3sHwNJQiOuluhOynxSwx+6fogVyfyzNoi+EiMcGYp
w5ogfAuVdzW27GkzwplPzofw9MzIItYAixX5HoIjTlQ8e+2jbD0MIjoS+c0YuDWV3Cx3et+NC2Hj
Yl5zVueR1WIBC6j5k6khsjIq7zAN5KTC4KHtKRob43ejTvfX53ItpDo/2ou7se2HaVQnjrY/ZUdy
mAeqHnalmPuC9HcLkWo2PIpS4163uraC51YXt6UFU57Vt7NV+ZvV/pKbG9n6fN3Els9azGNI60It
S5homyGxR2sMIHuTvwEWuq2lT9dtrQ5nJnsjR4pQy7JVNYMJtunUrnZ6vK8omTe9qn2rwq3u0dUh
wR/w+8qnkLXY90WTR5DmYEbjveYMpvXUFuovxc/p4R8O14e0sg3nnoj5XuEsfWjzqKJQLbO4Ik9n
Hh/lim7p7kEJk42TPK/z4pBdWFn4jWxU80DSwB8m1bGYGrvaCstWtjcG4FqY+alI+C6296iP4Rh7
GNDimty/YU+Sus/bz1Ol2dAyvgd1atem99fAFgBaPFNUyQK+BQ/gpRO2PJCPftVANASKMxM9iojq
s1EENund5q7QtiRRVzbGhb2lr/IpMXkC9oRujxBhVOfHJD1NdbwxrpUM7uXA5uk+u12yQAdiGWBI
Kk+FCiWr0+iHuN7F1it5TrnMgB8ch4hscmuj180jcAtzsnLUzoe6TGfzMNJ6NEErZxzvE6BcsnmM
t9rW1l63F0YWUVXqt7yO5vWLhXHnDahhRJYNzvqutshCGNGuxZsEUv+S8+TZOBL/D+MIgVI6Q0tr
KTgbT8Y09nKLdDDBiJbHSMHuk/AtU19qYa71nEj425GwYXb1oAA8/l+riy0rFIncI8dYwcmwl9DU
lR0eh3uxPPi5XaRUKLZIEtYX8o/BxZ7tPSVLhYlhVvV9aT5ag1MOGw+Y1amUIAAzQP+Dm1MXgxpV
wyv8AsIvSQybh8EKBlcsR2/nSUrqDlZGq4Qut7YVoMCjqZNu0yawJbW44uLmhweMCXRmgD5bfENt
4EXR3q2dShR+mkXp+jVN6ded9ZoNSG9hzqHvW8HtXB7LNoYVf7R0IksgOrY0anvNiJ+v21hbL5gl
gONrMMkwoksbsH6OQtxPlePzTPd82ZGnhyD/ft3IPBnL++DcyOI+EBLRlKZurJyshGo2/prIB9Fz
LcPpq8N1Syt1MRW4/5/xLNalgRih8hLGo9OOrjtD8Rxqb0HxQpeIRZd6X+yS+D5IfijiYWqPcLVN
ih2G8Ft+u/4ha777/DsW56AJaadPKr5DSH2nUF5Bp7jEnnZk/X3tixGj+MsLmEruB8qjGMEfLSjR
JKdRxhnz/SgL4Jz214cjrY7nzMq8V8+uiMBCdFBNsBJpqSvV7jD+MMWbTryFmNXTbjsj3XvyXRjf
S4YztN+0+Jc3/ai3ekfnWfuwkc6+YrFbx0IU+6aVcKLhzhhZTmBypQbDn2HrFfnXZiNqXz0dtF/R
qK7OTW2LixHuJi8RDOzRSFG4Sa1RnDLk71qjbb0ilZXDLs19XnTgQvHAOl5OcBKVQVzM0vKaPbnl
bnA1GHtGJ7bjh9imQmWXu34X3qBtk/yqjuM+vIve/i126aP8ELrSgUv5DQq2O/G4Vd9dn4P/fNiS
9YaccNkOPR9Wmi8xMiPKdIqVjXzHmoOQZ/YsTTTmTM5iXSelHxPQB5WTVq+liI+Ijs14o007SS7/
3qlK56YWvigcLWmYFIbTQOFD0SWW/5o+1ETs/WwwCxeUlqj3xBMW8hSKIAlU5VYpbPUGPDex8C7R
MMDO0mEijE5adRuouz79HogorO9axG/qO2nYKFat7QIZ1CYib5ZukvG93J5tlaVjJM27QN2L5q4M
76wtE7/Lr8vTDWqDbN7MewThyaUNTw14AUXsgtwub+p9faCNs34PD28jXFmFnbowLduUUVPDro/5
TtiIK9Zc3Ln5xc4Q8lRLxnmIYVE5In6aCN9Qb8Lpv7HDm8UE6GdCKbN4vJh6L0Z1yDDH4THUXTX6
oeePmvxy3WOvLtiZlYXDFmWhR7MAKxGK6bpw1AFK1luMib/BO8slgwkOyA2wXsAJi7FAe9caXU69
wTLTB0E8VODSzVc6o9rJVrT8NraeUuyrNGglO2vrpK2Zp+GXfDlgfApHyzxpMup+IOVj7cjDY632
7mA8G8GbNrzL2WcI0AOIwvUbk0OhPCLVdX2CV+4iGcg0t+6M8oNg6nK3ir2kx1UXNL8JOKZwN02q
XZm/2nBXD5Udmvvr5lZ254W5xZHXgzEVAZ030AxGe08w7xVhsKuOmF4bjtdN/Xbpi1Wd+QWAusxQ
XlIfl0MLYB6rPCtpnP4GVpZ973hubmuwYbjtTX7oImey890P0y1t7VMHgZ3hoKTrvqdufKc4om18
qzYGvzbXZx+0vINgUFX7SeWDphaZrX9HI3BxdUGV2J1/X1Tjf/EgZgIgBUT+hc6LZWmpo09ANTLs
gWSybMFJVZdRv9dfg6MV29/61M4NOx43oo3fkgsf5/2P2cWZlauOkgCQQ+c13Q2i7SPZeaBfzPZO
6lN4Nx2tfXeb2ANiG9Y/pH5T+7t1+l4fvZkC29/XPx7yyW32o7NFIbAW/TEfkNDR1MWOX2bS/SYU
qVXyYd4XYV/c+W7z3pa2iVC4v5Mqu7CR6HXS0xY2eCUmujArX+5DdDcEaVIw69cKbYbwlL5d3+m/
IYEfZ/zPwBb+SxFpZC0NLAzvnasc1V34kD9EX+svoeO9aNRdbP9F/VoQhoFBcG+CXWz/+v/8hMWi
p0Ws+YmfNs7o1Ha7a35Id6qbf3lK79+/FffaoX/zHFZacE1bc8dbc2PTrUGULiZ5cetasu9TW2UK
hOP98IjWkZMfIZ4xT+9f84MYgaS0hX/UF/PFOhjPo/3z+vDXHmwX5me/d/awAMQuR4A2caOPjyYq
xN0PyUXawPaf3yUHpPFOcarB3miL/N33/WHdgTLLQEF4xy89nBUjaZZOceO03q4u9pockh2fVUpc
CqNicy/4N5SkRLhGGkf8Jwx2w1bxbfXuonGB6oos8m/58h4Lo9CNnnmfGh6lSmPH4tx2YzpqeVCU
U2490mrow+mQZg+T+VBsvRvXLhQFghfGD+UPCPLLiRcQqMuBVePktVszcv3olCG53Xev1xd4y8zi
DNOBIcpoMeE6BFxYmd9BXPUuVMEnqfE2YlR5vnI/rCpkP3SZgtBELuhySEGG7LM27yXr0XMaNzh4
z+YuOQ2fzc/SQTl2t8gK3me/XrSf5Gv2XCX72h1tZFbftk7Vusc8+5TFsKuoNnp0VhsnHjm2HW9H
nnTRHlpuek+coXKQjDmI++nGOF2f77W3wZwtkkCPwWv7QbJoGCUxgCWHSWhgDTWGgyBbTlOxtEM6
2UE4PpJg/d40yk6u+w1nsuawSY3T+8nRojNyERMlQqWU5cixgqbLE//tvE/XB7cS1MJyPkclHBke
IYvfL46a1fvzBUnr2DjYfpEbKLNLfhI5deqXu+vW1rbTubVFyBX5ZT3Ctt84SdOcskrfN7WyG9GO
iUPVHoNv162tzh1DAwpIfwV4wMvNWxuS37d93uBy4MCP67tBTDZeHmuJfhgkZ4EN2lPmDOqlDT/K
RxrzisbJZ3Y4KBOmmaqqMnexl9+Cn7/xkAoS1PA496lMNTx20Hf3leKgILV1WNccA8BHOpFnPPWH
Go7cpb7StVXjZIK5K4bGUS3vNh2Tw+ANRwklHAjR90b/IuW6k4rKIWnHUyZLtBMXdqVFd/RPQoGF
1E/b48X/ibLvMUUtjU6iLE7ux9DsaV5NADVsNTSsnjC624iPFfomPlBHxyoaQL7Il0vlV6O/kyxb
br4V5qENnrQCSaFbXdwkhJn9xdK1nducZ/PsmtQ9rRLFGpt+HdshiJBMESCH2cHusRfzx8G6l2gs
tFpQbPtNCtS18Pvc+GLbBIknD9GI8bYXvjR1dKObn2up2UWQHg1eaavjj+tnYTUqOLe4PHqZqdVD
Mw+3AJNHDiXIvsUk/HQ6Ynzd7kuXtgKRZjQFxue6QTrzEAozY00/3m4yO65e1edfs3gPUT9JfHHg
aww0Ga3hrgHZFmuuPOwmL94Z3lOZfRUFOKfjtzL5VzBfNmbjY//q3J6DK8KhIwi2zBhosVSVgdwy
//LnimhIDV553crySdPtytjD5WREWzXc1TU/s7kIS9VQkopB7Rrok1+Cbm+GN/Cl25ay74bCzv0N
z7TiamfWfhq+SIpQXVsEofAFBZkhAstIa9pjBeulrEwn1BJ49P/piq2C57xei8N0YW1xmCpPqnQ/
nGGumc+muYeizPMMN9c/xX1tx/W9+tea3nRWz9p+MgTiM55mMT6oJNUsroktjTDZ1RWpLPUtSlO7
TZWXvv2VeBBux1v4hTV3T5ceARXelTrZskweqVHX6Bo4PIll1B5k6JKhlLFV2oP7k5zshAnKCQHc
y3etze0qPpXK8frWXbnULr5gsYuCsVcEH+UwRzHyr1ld0IHcyNXGVbK6ec6GuZhcNewFP59hk2Hn
n3wflSjtudJDhwrMvlH/niiQpQTqSscXnam4hUtPbESNkQ4TS2mF4s6QJ8cM36Qw/Nzk5n6M2LVS
cbo+ifP3f9iufywuu4IJ26Soa2fEJnhe6B+PHop3cfJfZMYZGPideavOjM+XAxNoFezzCDCvwJMM
aVboHcWNQuCKU7kwsXDrnqwUvTxjT8UoO5JQtPVhP8MOMt8dgtCRha/XZ251ZyAcCpEazJy4zssh
KUMIaDMvGVJmd4Kyr73HKjygNaRkm4S8q1v9zNZiq3eZNVZ1jy1jysWnsSnurVB/bifrUHRw1Ciy
8CKrYW1LZGLtoU7GJ498z67Ugps2gU8J1un0y/Xhr11cFvKe/xn/4mRYXdF3Vsg3eWn0quT1PxBb
PyRJ/O71rymFs9jz3F7wDloc2ZOa8dj332Xd37pLVkK9i89Y+Ns819rInGHidfaAVtGNVKvk8V+N
dsPbrNvRgObMTbTmshdpqrOc+g52Qt8xxYPhx6ecZqtNdN1aeMKA/hharDX880OotMxrZ76LQXvQ
x4aUqGd88QMElJNvKJweJRNplrFx0/qtlrunVrPeCmZYyuKHaBRdCPY33MTq4Tr7qMVi5xS+BzHg
o0TonYw7lTixNg+p8erV+h5guX19c616pTNzi0UVBKEVKpnJbkdy3407dG4Onua6kfUVZTWB39HX
sCw79bCAVUME3I+uy8Ao9h6k8hrgq1jauEPWJ++PofnnZ/F1HtFwPkY1QP/sp6pNTyiRtuZey9x2
fFe8fmOptoa1uEOqPqhD4N0cCEXh5WqLVn0QECiyRPf6/M2/6MPVYf1nWMurI08N4CUpsPUg/FaT
NU9EN21Sp9HeysA1zPh26A/XLa6l1rgaiVdnSTIYhBbXSEwrbv4b/D+lw3EoB1sCBpCFhZ2o+UOs
DI6gF3tT+9m2v7TsXzkubV6CtphZrt6mGx+ztkfPv2WxqpMml3GWct/UfZTBoom4bV8qgauGQXy8
Pu61JT03tVjSQsthYVYxFSOXl9Ah7IftKZpSOMq2aBg2RrVsYx3bYpAHoNmOJiGCW5LxhypEN56v
D2g1ejwb0ZLNl12T5IaHGU9IDm2ovgk5XRZasxPQxEwa2YklkGy9fhgMapldtDNC6m0qwue9ubv+
LWunE68+s6PDnfehv9sU+1aAaJJ19Gdm+wq6FsOpLe2ub36EEjqr2bR1Z62FDrB7gUhA8nmWkb90
CD1RShWYeFNlVL5YFU39dR4h7WplpVsqMnrAvrRxWNfX9Y/JOQdw5oO8wgObnmDSMEvD8YUJXsmw
RxGu0zYKXPP9dO4WkDJHY1WfeS2pP8Pkf2nJjwtdkFuRxhw99O7IVf7qp2ba4CNaDgfiDOgOZw1Z
8oFwTCwcQZc1Xu53lmCr3fcwF5/jwNgLSv75+tZYrtNvKzRG4mzodIVi4nIocZEp4RAGgKxq6b0p
soNXjJ8HwbDsbpbIkbgCrxtcG5Yydwzi5QB9L+VgUEoaO0FC3MrIP2dF8xCEhiPpWxo/HxLIMJ9I
hoomsmyKgMKXDMCJTNt/LiSBc/sVDUfbtz/Zh/c3Z+c8b9VCPm4GS9ZRFKaBm1YjbF3OYAAhsKdl
VuDIh8q93+8Ph7vaTWzHda5P3O+Zudx1l4bmDznb370iD/EYegHVtNSmf8qp+Bc5+k7hf2RUqGLO
P0nt269f3Xtrd/+4t0/DPPDD07tq36l26Wo7NFF27/aTaje2aif222H34hyff/683WrYXHp0VuBi
XhaHRDaD2K985kUwKP6GbRYeMgmqINmPPxlaL22kQD7sq99K29ChzDgKErSLZUASoW0iPQ+dKpLL
nQ5E+Cjmdbjzexphrq/EB6QNvIWSClU7stvoFqL5cLkSQUR6uKul0Bl9GE99smviLptevaQ71vFr
m1Cq8O86Q7gNkg6iHydNPo/DQU8j+kfEk9A+VN6/hnHStuKiD5xevz/MVPVZn5Xwenmap2rs41Ll
7T5lJMopukcQ11tZDVuTL+npfTzmoe7oehUD0xFQQjzmdF4/BYks7MSwar1jGpp+cFOxsqOtwAvi
anEpP8OMRnxadSAI95IwCLemGGaqI8VJIzh536OqVqal8rU1QsvfR2oZte71OV9ZXlIGMjAZeU6/
L2k+ZS+ArrgZaGyu77QKNe0pdoRw44h9OMpckhBTQlIi4TkoAl2uaxmXhahkfQzcuz1qggDfu7wR
56yMgyGQUZodO0iwxTZtJ79VEprCHATWXoNA3Ne69CAmxoZXWgau/+fwzZ0qzNgMk7ocSeIJRmOW
+IrA9GzF+9qicR7X/XFqh6PCgdA1yCj1v9ajZ/9BYUFfBZgeg1LTcgKHJmsjxYhhQ7Rcqb2ZGt82
zK1cwQfPsrCyuOhHawIOHWEFTLRdqQHUbg44bHj6xI2TvrZaOueIohxrBS//5TQWYiqNZhEigKLH
J8EaXHUCPYRAwPXNvYzPfk/brHxCkgWVxGWiUalkT22gaHA8taLpu7XgAZJvRqu1YCm13KJsXML9
6zY/Xvyze/6zQ+ZvOrtNBkmTpV5ih0TtcGNWGV0Nxo3Zl/fD0Oz7tN/YkB9mcn7vUytn4xODotpx
aa6AgSELW5JUzdDe1CWszfHY3xaysEFUumIH4S/YOGFDmGkNFztQ9bS6lOY9EZmxTfe524p3cfL1
+tx9WC/TujCy2IApkKkxKfXAGUKcheQXpxY5YLWHKUQRDon3Kxiql+smP7SwcqZglCXeJNQAKLgs
YnRh0cdjO4RsjfA5gNlURY5xqMR3mBSfh3i+Z8Q3SQL76ZduqMYbrvHDdpmvV2AWuMeZnHp5EtqW
BswuUEOnF7vSbnrj3coMDW3DVnIkgYd+Umbjl+tj/jDN8zkHy4qCJzn4DzSAjVdBzWdwLKxw3IXd
XdqfCum5QrlBSZ/irbO+4lXQioAAmb44hTvgg8uUkTwSqwjZ41S5K0tzcoveg41z6sSjFPr68fro
Vu1Bj8BmnZGky8smrqZOqnWIUawguaEC6ofy3ucYqhuPlQ8nAn/CqhGo4FxonlqMK0ziTvbDmnGN
5QMb5b1Bd9gXzM9/P5yZ3YvAHqZYFEUuDzgRxRQQ1UVOEv0jaT+7bq8rP4tg4+StTZpMdMVLlu5+
wIWXVsJQlII2lGdWzVMz/Zza1PaHp3CLG2FtzsBhkPdWeH59ABdFScMF6lmhE+G0DkKopTcp3NSh
bYVRvvHO+4Agw/vPZL4kfGiE+hhNRqNW5kZIK5kc9OLrkBpWZ2dBJD0PiMTlENaUGZybgiz+qLPe
2GfN2H5JQn/iPESi8VQNCH843cQj7gBJuljahlh7P+FcHj5PgZ+8G0atHQ0zo+oxdqbxTY3yLfW1
tfkCNAMUix4aDRXvy2UpWyI+6IPQBVFH1wt8W7Xyo+VZG0Hg2uqfm1k490z2YtRsMJOg4zYOR78R
aWGN3cl7/fvNDH515vcHCPWhlmOpJYKHKvFlSwYwoNtbVd8kMy4/KSA+3ic9IMS+bvGjf5/Z6ajf
gs2hRYAr7HIKK80TY4h7YieqjhGJNilwJv2Enl037Q05g6OpAGqyC7ZI7VeWDruQn85uj2bAxZxO
ZZB59DnGjs99olCWz6FC9A1pd318a7schfeZ5gbKEcjz5+84izf0erDIpMJM1EHo7NP1K4TPSDlQ
TI2nXaXFdhPuSu9G8Q9d/iqAJTRfKtEJuu9FcatC6g/HdPs4pBs7aiXiR0uZmt38aASiu5h1HbVQ
LewL+ljyg6datsQdfn3gH+AuHO8LE/MnnA28HUqcco2J4j1SHYT7wtzubsav/Y/hW7Lh61du6bk8
zv6RkbjjdXJpy5rKoUxybJk4xrG96+vHRoa0F/6nLRDA2r4hzAclNyeppKWavU9Hgx9aJQ8ZHxlj
b3L9WDuZubgxfetmQDSwd+htWd5ek6/Wijlgxs8nR0e+S4t12/zbBioGwSnnqSSigzDXcC/nrbZo
mxmSAX3rKe52mdgJ97jOH0gBzcJRYrbr/b7cSFisODMQeDJ5KqgpIXFcHDzBM4VSVs3ISXvlLip7
UFqCjTTw0evTjaB4y9RiW5iTEjGFVsQufy3MwK7J7On510DdOE0ri3UxpMU0hqLYaEqGnVwjwVvX
O6OBkH5S/35PEAPzh2YqmWB0EdGIoVipleTNM2e6tDM+eLCnZuFW18SKb1AtfLGuQT1GMLAwo3RV
HkVtHTt59NbrFa+Jl+uuYWW6aMCGjwZAJk/0JStN4UEtiQpt7OhB/yts0n0Os3rkbckKrjkFvDsF
QDJVkPsuNpqo1WYg6D5ZjSS/m0K4A2vxps1+ajMULtzqwlixBkRyfoLNLz5ACJdHCcpaTc+VGIyA
qd+KpLvSzqA0xfioVBnd/q+nEGtcW9qckodJ+NJa6Zk9bIiwu/uTeSNqng3LGsDcjRBt5fzo86OL
ojhJZSh9Lq20Wh8LlpAlMFrqh/m9HKWFDctlbWf9hgdf2RMXpuZPObstQlWIcO+YUirrc1IVCoyn
s/xxpY9bEgsr+xtTjAlA60wtvRgV+NWQQWNKK4WTORqPo7TVYbZlYjGaUQs6v/AwUcFz92mCnptn
v+9/ur4J1pfnz0AWBzUYAbRPFlbMXrAnXLe6N6ZPirB1la9ubbwO6WVSWzDMXa5NXxnilI1F4oSl
+gL9od1Z3nGSgx2YbfrJ6Ia9Pq619+/s5f6vvSWrx2gqQeJ7yO+CyRhs6mmo2HS+Yfty+c3zzL0f
+ocgj/f/hVWoDObUIa/hZUjUQ2xa+2FJa3+e3FgwEib/ytJgF+pTqkgOVf3r5tbiI3Jrf+zNe+hs
x8t9ZtRCiT2/k52xGm2h1mwkCR1/fOm1x5QEpga9WbTbsDtfehflFLIL53YX21+VCl8E75E4kjcd
lGCvls+j8rlXDw2jHfNDXoP/D7N9W5/0rWh4dSedjXlxLnRPSFs/xTZVMnaODu3OIDyNiX8vab09
aVs0/Kte5cze4oSog4W3yuexynez7kYJpkDvt/rNVs/hmZV5P5+t5FREflvNO2e0rN2gNf/0dWuz
Y0HDUdreWL5VY2TD6HgnvIZo7dJY0iR+V6uk3RpNKOygpY2uNN6zudQSep+jY96Cq77LqtBWxJOo
HYLou6frTud/7fIN/7M6uygt4BPITPCMv/yUDkItoy0a3ixh/W8K1JeoAa1Z09+4G1aHfGZnsWsU
ytrk4RiyIAPEQJ5CAEWQTf+E/1UhhK1HyohMGMqbi0DOL4lMi6FlfwqjhXCSVdqptaUJuzZtc26K
/mdq6R8ymuTihlQM4BBp4RZMeaBIkXbbNubr9Z2yNmvkD2eFJpXFWcoaGEUnBPCDJU4c6dlnXRyT
U+X57V1AY/KrlsZv182tPeQRa5hbeEjZsjcXt0TQIaFQhWOCcjr0sc2JZFXefdNJ7o83rYCem3EP
7Xbt7a/bnX/t0p3xHJtjL9aM7qHLTQiAV+9aX+RyolHMbAoVBqpRtEUoKp/M5iZIXocW5IexRU6z
nF6afIF3kL0ifUA+zlq47yYb23xoEuQLJt0hXWHIbkFzFE/26+Obv/98fEs7i0M2RpWg1AXqFP5Y
PxgQQJXZQYFpQDBTyI43crPLyZyNwRvEZNImRdJiYSxopkpOyKs5gMzQh1Dob0Q5YXjNM+TiRTX7
SVZ1PORVF30Rqzb9y3Dzt3XS/EB1AM5wCi+XkipnmHEmUC+eCnpo4dx60pqarP6MRZ+mod2wtza1
uG1oCDjvUBEsduzUeJ2vxoy2hHGja1+t+oZKsOTfh1uEMB8u+3loZ6aWIc2Up6pGcQLdjWEO1jV0
A/Lgq9ZALCp7b3FbnURBfx8L+TTSO3t9B60aRyKSZeV4UqBcjLMqm3ws57cieH/vlIxKuldb/6uR
+qeIRjVbVEjQTFr/mlvWDZRYxcYRXcZzy8EvHiuoZfmd6DPPURo9dZRqYKh7FHII1ZB5LCaDgFLb
qoetHU/2EcOdbycQPpd7yYzo9+rFeSfzVxcdwfsiAYMf/R/XJ3d1bGd25mjr7O73tLLuIgU7pte7
95mb0xpilU9CvDflDU+wagrZMtjOUdz7wFphCG3cKlpWODmhOH0oMPzaVEibSjpq6q251fW3ao5S
AFV0XkqUBJYjK1JNGtg1reiHx3LSJYSb6Rca03x8sFJLcpPQuy8SWv+uT+l8zJceD4yZMqMFNEor
C4+ulLLHPQJyt0gfcRS2lBxhnrtuY3VwZzbmn58tWxRniif22Bgi40fTxbdeSNLb9F6I109GUNmK
sKWpsWbSsGbZJHrHAaksYosu7SmttQHcmdJnQXAs/5sxner+c9ojl7lF9bPmyM+NLW6nvAU4YkRh
4RjUV4LupxpFdgrvr6h8TwQ4IPrbUNsgY1pbNiCBXIdzqpuO1MspLYKwE6PZJOQLNNc2gCDCfdvr
G87kI3k8rhQ+CZ10JRPJS/3SztSWY13q6E/JfWvryguNO525D8a9Smud/67AuZDSTOdq6bDxLl2b
VFpsyTRTnJ3r7JeWIb4mJi846yJEvIIZ7tLwi2i8tvqNb3wCT2jn0efr23TNi0GcQTJu5iukE+XS
ot76flQLzKkUyC9tLt20qbwLtMGpsi3Kx9Vb4szWEvNtInJIsxnzqsY/gxHwlgeGStP0L5Uf7sIs
P8nNUNpiAcGA6L9eH+faTUxtnY5euI0oeS/ORtYGXd2KXI9W0uFJPyE5bGcijakCjXbFRgJ6y9ji
bExTpw2RhLFOebf8g9wkbhK9lZCnKX/dGzXv1bNxLSKaCtLVGAnYWfrpVU6+b7aaz5+6dJVcBTAX
zO06KD1d7g9fbPxZmoReVit9kYLuh5wK7vWlWTcB7FfksQk14cJEIVaKxQsatxW7iZ6xAYKNY/UB
VjjHBzQ6/q+J3z8/c8YZcCMxiQlxjUdwjMXdcIoP41P5Vd3rL7r9vfgl7bxdvqt35gGxl60ey1W/
BRsnCAGTPOcHYK7XdH3UcK0aImwiGSKBlpt1x+uzuOb8wf/8x8giTKi6RDHBFROCWV9K45QmLhI7
0PQrTgp5yvt1Y6tLdmZscZrywRtLLcOYzANTIo+mbuVxVucMtAhQKrqLP6SfBTBNBjTQBUBQSbfL
iNK0n3yRonp3fSTrdnjW4RQoFSzXJu1rDmtLDGKaQX8QeQfs4o5SsCSRYbluanWFQFhSEeZBx6gu
j5IgRjFEjbg/S6x2jX4Tha7W/KvRRy5mn5UtRoq1JcLVUZ5QYG8kgX9pzZqCQMkMtnwxvjX0Lgvt
Rs5kbeb+GDDFBTJhLCczTUwM6P13g0EAcgu2rowtG4ubONDpW8koCTijvreiZ0V7INC+viprF+D5
MBbnphBbsWhrTPTdXRA5an0qWletN9Z+ayCLA6NlPElbBSuVUu/TMt6PjWWnTbW7Ppi1i8eSQboA
hKWwu3zfGjCqNP3sBORy35h2YH2J+8KO9ffM+nXd0uqAzizN03rmUSMLPStNxlLhoc9RwgSlH5J6
I+D72OmD3z4fzyIeKuUxHoueaevC6VkzBfgVuLYDydXV+EuHTEBgQRPUjU448xVODfCePNwnSfRQ
lcPWx2xN7ny+z4aciEmdqbOyZXsjPFov43PnSnasAo61rYN48o6jm+2iL+Y2Z898lJaX8Pk0LM7y
qGq1PEZMNhz8r32VPoZTvgcWSKdHcAOCBjR1cJh62Q3S6HB9ndec1pnppURKwBu3VWUG7YfgV3+Q
glb63RCAd3In6eWvbfF24fHCFUlryfI92JleoOQVcsg+evJp897nJovraP1B7W42GcjXwlHMAemn
xPk/pH1pc9u4Eu0vYhX35Su4SLIk2/Juf2Elccx93/nr34HnvQkF8Qk1uZnM3JlKXTcbaDQavZyj
0rZxZj+rIbb0GK93FHFvUbSwVa1FYgaNtBjKTvrhcwp1dxIbgsTm9rqmK6fnTDRzelK1bps6haaZ
dIwBslW95D5HxIq1QoSJcjGS+EDnYLTL9dKPRgGc63F1wsyAoLqx5fn9vlU4A6qrulCoLqS5wL38
jR24OBb9lADaCll6u9e38nQTFi/x8HR9uVZ1WYigd91CREpr7H5EAXQiN+6OFcjmBECcjFur312X
tHIboNPujzLMqs3gmRuTEhvTJl4GZJHyYwxOffzzuhR6XpnzjH4YhNN4jaDeyT5k0wyMqXIy485J
idQTy85/KG53kAmPaGjtKUv7ONAAZ8hgiGDh5JIIBAqgvIBtH6eb4GG6jTbTL2EX7DJI6zid6Gvu
eimNRcM0CqsUQwGc1Okh3MSH8hB60dE8iF6wmTfapt6079cXciXIQY4c3OIYrEenAhvkGEleh7MB
9SwtJn0SoH2ac4zWrPuPBPR6nJteIkfWKFHma1G478eD2ewy37muxPom/auFzqLDmcJsDH4PGdNp
dqbbNCf6Z+1Onv8afgjeXzy3ZAAmYz6BjlqhfHOuEWhL5H5WKjBDK7WPxHQ8odsHo97XlVo7SAsp
bDraKDtwkw+I3zv1rVXtTN7n8Ws7//fbaakLm4NV/awTwgi6YL4/zdGON+7T2BPiV0u5zefTdZXW
TEHG2COy7BhHBCTQ+cKZnVFnSQVqmnCqZaS89AbMwGXoGrPJgzBYs2tk0gHHA0kAEGbiXqHDgwdJ
dVz4AQpac7ufROsvlg6lJTzrgRSD4QNGG80M+0z28eoOKwVB3GgXqMzLyGjFhXVSw5+mwoOBWPPi
GLfV0LSJIRKU8c7Xr0UAPAT0qVWNOWkx6yALD1oaoAdBIBFvkJgnjAnrK6XqulSikXDuFl0HSOub
BhNGk+R2hnfdLuhKsd58qRcT2xdCaZqJD1H9eCtOJWmA6OzHbpahFNnaYX0vIBS/LnLNFJcimQux
HpJ+6lvExXle3CS59dbq8lFRw5AjZyX6w+VBk/MArdQlNjXTz3iiBAJO8diCOT15qYwXSyWDsZOi
rR9yAuz1dfxXGJukKdpsKgwZwsogBAFGfginbmu1/i5SgfRqzL9lfeyIKYg84KQ1X7XQksUTCMV4
0OMEXqTQTNJVz2Mgkzk65oAvvr5tEmc9ZcYqO7+N056qOMjlD4Bh1kRsNLtIpoNRji7ABJ1YDO9G
813UgWxtPuMu3cSNTFp9uJPLp2BUUWqKiNj1nDto1aBQVkdBFrEimgbOzyYw+1KlNHA2Rz3YNg0c
dtR+VTOPBWX1VCL/amqqjr5ctqlQasSwVQS4UF18avzHVrmr8838GUyv1xd6VR0ZsQhQZDUQ4TCu
ZrCqXqgAX4vOBNWe8Cy00ILf8MAAV7VB0CEZGJqhkOTni1alTRZWKqSIenLCtwD6Kn7wx8TJ0uIG
gK8866E/78LRLOQx1jMX8wxXhjAYj1uZ1OLnHH4UYIsSO9VDNeg4S9OTLz4bDShX0uq/50kwHvRH
WcbLJaPQp0nQw6GK6d7UHjPRf0xCTFBgZf9i8xaSGOdWKtIsKeizwLnYpvpmij86HoTI6onHYBBC
Y+THMAp3vnPlOPRqk0OZKPysFcfMvQg4NyEXHHN1x/7IYaOgAMddHlLsGMbsJC9wm5igoHOv+S4w
7g4lD5th1ewX4hiDLJMo0+oEaoloQJ7Lwh7R+84bFeIJYazQaq1exkA77p7hsRq2afMQB7u/sICF
HoytCUUamFEMPdCzZ2eUOSi0dYNznNb0wHAC3v7w/Zi0YGwgyJLOVwoIKapDZrh1dQCv8XU9VlMM
qKzB4aELGH1S1A4XD9eoRNXBGEUEWeavbnoKQAc0aiiXqrcd/NIYEzl+NLO/qAnhXflHKvVbC6l4
4E6WEUIqqvhFK9o6oE6uK7ZyfmgjOpoeAH+FIjdd24WECt0D8AXw4+ooP2NyDGatBD+7UUNPTcvj
s1hxswqlzkItAIOyJhs3DpM+620DfyBIn5KIlvcJE+OAyQMSK1HiX9c1W7GKM2GMdRtjIGFYEMKy
9KYDXcZgkGHglAdXV2+hEGPeaTnPClAuSntGJ9IsP8vpAxAESCh8XtdlJaA604VxpEMjiE2J33Yk
j8+go/KMdtpmVuWAjP04dcpzMOSuHvPMj7eEjHHos2z1Q0b3CzVWHf0cWXE38Wpq9NuZu/BMN+Zk
mWYXSGUN3QIgLWdmRUC/xWne4unBHCMASxVjGkCPeFT2fTsCG9GCIinnuluJCc80oX++OEsh4BkL
Y4SY2djoLRoMvbEGpbuChxEA0QqOTayvm6GDmA23OTpQz6W1mZRpVgPvXU6FozT7KuLlnC6pKzBz
jcHO/yeCvfTSUmjyUYAIzVO2gz25qj2SfC8834p3w3sAJhaABRPlWG58N6lJ8jP7SngfcdEriorv
2UcwV6HW1GYOrBRkhkLSDcSSDqNmm4UNhuESdHuYrUdlVOeJXXdVf1RnvEdo9UIrFZCaVmBJU05Z
9l6Ohz4EIjyPbJKzkewwARBEkwZdywildUzMTBtT4EUv6+7jjzL0CxaGWQh9UTYWlYAHLUDLx8Ad
4k2W0CFTJ5Y2A48Hlbd6jOOIUEUc5wwC5wqDx84831MQiC5yBuXjumdcP9p/VGO8x5BbWZ2JkNSI
Gwxzmo1EcomXDV2p2pyZIOM/KhUzjl1Eo7EJLbyOHr3W+UcrqaQXP/LYmUC0wGNR5hkF40u+kSpF
FXop0gug57mpSt66Md5DqnrM9I34+a0V/hCmYStm+Wtbat717VmLm5ZLx1adWr0M+5kadxmolI/W
jLeYsU8VEcW/o56DLvZGy3lCOYvHxhlRrY9Zp8MRw9DNXeSKoDbd5vtoB/+hynZ1JzzBh+Q8bnJq
axc3mYwhMZBl0rkAZk2NBJGPL0OsCX73KBN3CvJhhvDLAMTa9WVdVfBfSRe57FqKxKzrIGmqAVhf
g2i3+ZtztZDAeN3CwBiFSO+yGhgxRv9LC7yANyu2el8uZLA+FtCHca1Q28jeK+txDm7RGQAyDMdQ
0ObMWbJVlySjHdZAKz6w/BiXJAmDUenVgDMsnxQJ1RrTAS1zF92Vwub65qwerYUkxiWJVtx1iUq9
RfMgao4mulbJ80jrBvBHG8YjKYEcFfMAbQag9A+9Kyitm8uuVLakkuyiHkhmkkBBt+NLkr0XvT3w
ePl4X8A4qKmsEFu30LIpPnXlV84DM1u9sxaryBymObVmPxuphvlLMDxYktsI936Hgwu449hFae9/
MxCLqQ9pc+6reQiFgniLkrbtz/YQ/AoAk9TzSlEcW2STZ/pQy3MnUVtEflKg+/UWTW99cqPxymo8
ScwRU5ICMEQNlYSxT0XYR0IIvEqij79GHh/RqvfDYA3alSk3EtuxUs1TW/k0QyKarxi6IoH+s9Xu
G1439urpWohhT5ccpU1AE4Kz8UO3sDcH3eekr1dNeyGCOVyt2UudQV+Og/kYtl+TuvsLB7H4+czR
0eJKVwIfKyUDrFtMAkfsNor/9b8JYc7PpFbm0NN1knvdyRUAMkcbJXj7n4Swt3tW13GLPAHepbiH
YtmdBY0Apof8b1KYuwgQ9rHa0GypZDyH6gcmelMuMSw9CBd39589YVFBgMVapQnVxAAd4xbsi9rd
h3wf35n30m3lxK/iDoClgAN1msNz0JK8ItVe8K7ruXpYF9+gnIfplYkGYJPGfKMAdLv+Jeoruy4O
SQT+n5Gzpmulaoj697ia9BAs3gRCJIeJAcAc0N/88IE17LeDM5df/viUhLUnxorTDaLbgh+3qjJP
07P368p+V0iurThzIYfAWZdwUyIC9aSD5PnIc3qyO3xldjw4+m7eFAd/X7v5i+idgp/Nzct1+avB
x0J/xo+0raSnoJ+C/sOHWj4Lyrztwb+VShJKmroJop0k4qw5/ZHXNGb8ShH2/mDSeKctSYXJCst3
exwWoefcZBwXaTL+xdDzWhqpavK0M0cnG16F/4pi8v0oX6we413aelZFXP8wVcszxoc8/ckdMviG
rbmyXOyFPClGWVgz1IgPjV1spIeIoGHtHvFoDSQd0FbmYG98lT3/IX7VX0UybOXbzracZ2WTORkv
IcBZVPbOrnKM+XbB9+Y9pd291TyoEefeWReB2Q1aWMczgrGPNlWGSqQnYpo7EsbbxH+Wed0c6z7m
jwzGNjpd9kfJhIwonZ7BY0iiUfWS0SdlWbznYOr5i1OG3hSgIgLsCKmqcy9T1VotZwriDwMDRZVe
gD7M6+vIqcqbMN6JvIrGerIIrRYqGqUxfsUO/GR63mRjNiHp+9C8oFcaJhIdMGKnkexevcXE+XX1
Vk/0Qhy9VRZOtPbnxJoMqBeJ7+p0Y1Y74E9kJidekHhimIvBBGAQeHOglbA1T+AMPUY3SuGkr+VH
TaRdvIlvknuNS8m7ao4L5ZgbQktS1NyA5WG3wF4qXXF8DQWOZtRNXBxxzO9h5pyCW7CPsqFOZT0L
UN9IMU4LBMnEbQDKJY/gi9qoxkhm3uT5qk4LgYzXrztZSBQBOqXmJB90RMe232koTYpTz7GNlSgS
OFkoWwNuD9Vrdt5G8jNQVUpNZnf92BMx1ptNWxbNf+/ZRJPtnxVkfMZslkk8zmhA7KzkNOcheGmM
fTpyEuirBriQwngNGQ6iCTpI0dONqdwMwDkRbzXe4MslrwdN9S7EsLeK7hfJaNFuyhmk442diqBh
CG+r0h2Ll74ADdYeY3SRv++bhwlIfJpn/dXj3aAzl0ADRWWMWc9BjUN10GnFDaUwZTxo04fO88Gr
Vr+QwaymghYcVUPRgyYIQsXJsp9G+6OdXcn/rFS34g3qr27eQhyzqo0ACMjah0qq+qZNvyT5Sbf2
3EzfirkrKBVgmtMATBzmy85doTmlWpHTvWum0e6rn6HPscHVo7sQwKzaoAJZtzQgoG43CbBGld9B
zjmy9Eew7gj5KKBu0QsSR/dcB4z/C6EZwJ0rU5E/lGF7Y2noM5u7WLtpMTZ3G4hqspHVJtv+93sE
7a/gl1ApuCkL/CiP+ahZ+Qi3pD8Yxgltj6O8T3gpm7UVBOsrkCiA24npScYQBrkVyipU6PGSHT8S
d4E2O0KubK4rs2IJaKykAPGASTBRUz5fxQbuUIhMDUhgmHa3xdAXSVpWvAj0e7R7uVno3USiAUCg
MkAosGmMwVUWEg5gyNJI0FiA/Zxb4yCE45vQKLKbAK2fZB0SEXE/v7ZDOTltPKl2k0QPgaJ8DFLw
giG75FbQp3mTYBiZBAG4CP7bQuALgVQK/DCMJKA1gcVlTFG0xRiPCE4J5aktX4f87frPZ82V/fn0
zxfRR541oZqh94wU0iYRXgz5aUxPabbRTKcMePlT1nhYYYzxqHGuziWAgImfOmIQklQJPLSGca6z
i2cpFYMwkfbto6p54Ubkpu0RS8oqQWqQqMaLlnwoyrOQj6TSDon8XA37pvdE/ygnvJ6bi6Z3yMaT
BvsEjNlvIGhmPY2+SCsF6CWy9C5hgtUHEE3vGuqXodlh54J6DzPOg2sNz37SeL515GJsfvfqMkaN
T1DAakPbecGXcv4Jgl7o5tjDqI2pRDbXSUB9W0U3reqGMsZdhbsuTEgfox9Vt0dkevPCG5F26cCz
6eBWluF+w20FGLnJJ4k82G286Y2nHPRFtaOIIXrfExt0gN5gomvF9zGF/qjW2ymPyGiC8Lf5oYIn
MRGObfmRqb+b+tEy71RrAza5TQA6GkArp9ljZ9zkOQ/o8aJS9M/q/1GdseYoMvw5T6F6FSROqKdk
BAxjMJFQvRs7B89mZ4oftI73rls5RGcrzth1PI6CkA4Q209AIABaPNbxETwHMLbgABoDzhVDf9yV
DWYHK5CzT0yEUhopJuQZpomI6U0yjuiitmU8kfTpUzRL57qfWDm6SxXZ7sYIaXpdyHuNaKOOdM+M
du2MRDPvMXSR0flnB9FCSTk7dAyznxuvP02+nnSQM82jnVoZqf1H8CVTNsbuZBgCSSxnBr3o9DrU
iaNLnqx8oq+PDOAYljNwaQNcuFSOw7hpRKRFhNK9vg4X/QzsB9Kba+Ew/SxQtULC4msIHVrzBrBB
JFcziKN0hiD++J1OEsGjxDWC+zn6KMo9uN1IK6JOOVr2FGGk3Tp1CgbJqjuzD8CMDMZb/cf1z7wI
g78/U8XEADgEDDr8ef6ZQAAVp6nBOga4pwXDtpLnKNxVYE8CSVBsBY5qPJiAuQaGuFW9diXpxk+1
4BGirVrN4iuY8yhX/mgkPr5CbA2iIjSlpfUusznK0ifyxYFYiGHOn2gWXZz6g0YGcOc95LMkUtYL
bT9qc22XltWSrgCHcOLLAGfNs9DtOr8jcRcPbqNEJicFc/HU/l572h+PTj9MLrJskL2IEDaX0P6W
VqdM9sJ6p6gpCaOMGJbTWW9G8S5i/4E2ib9/aGPhitb7UIM/4+n6wlykv9gvYda/AEKsojT4kqaf
SVxtOzCa5km1N+UbyweuXe1I6GAS5DtaZsRg1nw7Ts+q4DuoX3UAg47jicjdTU37pU0301o7jhQy
qi3J0jcDvedTUXIiv4v0yz/fjGk49J2rqPvTzV4cMCFJB8MaJo2EzZsvbwzjXVBCUjfqZgQVkt/P
dguKJANNO7wWl1VrxZaB/BqR5wUGdmD2eoHRYo106VCQrm0KB7N5n2oLmPTrG8M+p/7R8Y8kZl8C
0/dVpYYkQL0B+y+zhdBrtXGndzrnruBJYo6GnGHT/ASSAkV0fNzcKFESJb1XeQ+Db2aZi0P4Z/XY
W0nNK9OYQnjBqPIdUyUzeJOj9KbsZicDS6kQuzJcZSChz/FWEjeychNEe9VCVPSSWm9K+WKYM/7j
Y5iOQAIndXeHvhzMq7qF/ILId7JO1/dg3UVSVF7MHwB9+vsYLwxNV1IflA34YF3wb8cQLQO1cQok
A1CXo+IlsuqN4gwYPMPJLOsj8X/VNeBhMEi7mS2QyLY952pZt/zFBzE+ew5VdPJjepPk+uzRVJ0k
tpjaPzShbFsCqpXRvhHvh1ZHfey/X+9AfsfDkV4XmGBgzCQDjssQZXAUeRsCA1Y4+n3qAm2Q0+u6
piLkGGB5QoiO6W7meheaBKkbAxfCqAmxLQThQOIpLJ1sasGr5zeCh/+vv/F9CjVd44bNEiTV8t5M
OQqvBepIkAPdHMCmtCOb+ZJU8ac4zOBm4rr5MQaKU1jSi9LqjjwWtlVoj34w7EwxOVhib2dqeNIH
6S5SVU/rE05WYm1VYIQU8xqPBrzg6SFeWGIRAx26THFI40Ru7uR4QoBdtL8Uq+zw7E3RY1dl0Quw
mfJ9OM2RLQzinRl2PC7R79VnjjDoqGEHNPhC/YAxQAOIT74aShppxzJzQxPNwbJSiwfJxwh+rwV0
rHIYbNWKH8M0y4D1MYMlMdJkbB1yruhceuCcUZrbZ77obJeYaKtLrBSFDthlRyFYtU0P4EL9WMwA
WQjuFFAzitmNoR26jOMcVq6CM7n0zxc74lcKGFTBGEOiNt6lxuBFMyYH24xjhfTzL9STqRnCcYIY
g1nwFLj0UkTVS+IbXQKSX8tpwVozLU1bSGBuGqlXp0jMoUhm3QbG66jskHhKhldlPGXFDagKVfkw
FBy11t5hZ1IZdwL6mCBUTeilGc/S/OqDuz0Vb4T8vo6+0hZEP6Bf4jG7rG4ZUlMybm9YMQvMqrVI
L+gTNFV1eAxf3WbogS1yi5NdoAt2sWULMcyC1mIdTgYVMwaZXQ6bMHH93FXGh0LRQQXCSf+sHUlw
Ff3RillJPIdoxg2uISnupQzDzEdQyEXB7zS0kBJysxwxg13knxgwIBmPJPv6kmLy+PwUpHGWSm2K
C0lpQnewxLteKY59av7NYftXRyBAnouZ0wQAv9T9ldpD097F+tvMcySrB20hggkqi0gMxW7EriWz
QADEaPcCx1Xx1oq5T9AkJWrgUYOnCsONglGrcQxurIKHUEU9Amt+YBACsBcgIyhL3flaBdUoZHRS
HDD1ihtVMfHNo1S1YPnZCzoPDWnt/XB2MTFuMFDNUmti7Ewl3fTTlxbK27zdVsVo6wB4DK07ce6+
B7hrA5hSxkY0mo05PlrdttM+LfVWVD4L4xNok6p8b7W50xSFow57wfhh6oBjRYfX9ftiZXXOvpdZ
HaTe8O4t8L1hhdSIrLciXj1dv0syMCKAbqYkGMJrON6OHkFmS86EMh4hyGQzagUIzWY3R2ptyCdS
R7kLxiy7i1VgYD6bGDS4rumaY4eXo9g4yPLJGIc6NwRMoyi5PsIQtKEmzU2cmrBpzDc45m1q3OVT
/aXq2UOt88qta9nVpWC2XyvolTTFKtPX7VM3vEvyV2CJTmk+FfWujcEWO59KY191I+k0ju9dOWNn
8Qmz0qHcNUhsQrSuZXbWvw8gp+1zzkH+HvC+2M9FFMSurK5XvQ88KxLDo/dJs4mml2Ka4dwdxfxR
m0QKc4LcqVGgh0u05yR0ZjThFdNjGbdOEnlF+yZbyKCmZJ7f/mrbKVsF4OnAC8X4ygYwe1k5IUQr
uudx2qfKTkm9Hvyb47wNps/G32eqneS762LX0nJY+T9i5XNrSzCjJlg5XnSDhSRj4iYICKM0cluQ
99aNY0qmXfg/+ngjAcu2SIG8bgC9F+CG6LMTHjLZkQ3bT+0Y6cnW3De876Mbf7FlFO9QxtudVl3P
P68AF24VClgVXR2ceIpIQqe8u3vf2DXJ+zRzTORich/vd0oj+K88xhCFIkiLqMFyxNG4RTJFijCw
J3lluUuFm6h87s1HTTsCfiYcO6Qkj5OB1sbgdzw6kXTSS96M3fqZXHwPY7IYicykPqbbo73l3byr
09mT4PK66FkW7KR7mVQA/KRP1YQvcq/bxlqwt1wMdsILZUJtlABji2xriyv8kPqlp/tHHwWxDM+l
8tMKf8U8mI3/j1RLRJKN8hF9+8dFhC7gEqqNVtHInL5bqUi0/C1IUmJUz7q5q8bGNoxHQRU4yrKG
hgKrjnsXNHYgk8MVzNzyvTiAulcwwQ0j7jRg5Qzg+dAOmK+p+4ei4Li7izcqhbujNIVoQkJN/ILw
gtIm9pgKDe0376e3+33/y719DBxeVe7CmqkYk94lIKFBtwLbYAVID6UL5yyyXzRy9DxCDqCyJ7a7
5QSzFpuMooJAgYQnPpD8UNilUdpiz2RfTgs5KCPbOTpH7+34zy/PO3pHArH4jV/u//0b/7IhO4Lf
3vff//yhS9ycHA62sz2dtl+nrbM/vZxePl+2HKOmJ2bpUfCp4NxD+wb9bV6gz2VVq6l+0YGH125s
z/Mi+/vXloep8o1jciFIAS0tWIBAJs8i74hDkSXZhMV39o7jOR6UdonN0ebSbKENKNdFkK2jt4J9
GwFSN8uqqIrshOz3L3vn+OFtXn+p5NXlbPFFWPK9bgtJjGcU80DyrRCS9scjts12eaqsbQwKrMAF
BJ+bitaAcxuKCquImwhJkP3Rcd6O3m+ygTnYW05Q942Ix+7LUg6jiNRnRZgUkHP8+Pj59PQUkJk8
jeRhJpjSxr/jvyDaPbj29vGrtB+/HgdC//qaCOqN9H84r6RvRKnLLwKAn2UCMhZe9VzzGq0ledhI
sBR6XHZ3OywvsR3ovrVtjvrfP+yaMCYlNRi5OGoVFebA+on3sMHJhCRn63BEfcOvXIhS0TBjgDEC
JHNMSCOOTQD804aKOtIT4O3osaeOAOpBP4f+vn4g1tdyIZOJZwIrGbumArqjkxGF4B9Accc/X6Bt
Ykf2783r5v5wfzi4nE28SDrT84GmoH+VZS6QrurlUEwgGB6wIJ73tHm3b3lOZc2jn0lRz03FAGwB
uHGoes4RqTJ40PsNLPWZZyYXgQerDmOTepTWkvgt6M3xdhtyy5PwnYe9sA4dU2qoBmNInS2mKXGR
Cwm6dOhO7Q3y1nud63ib+1+l++vbVdpbegY4V+/68V+IZY5/ovhZNksQS+0jIW+d/fbSuAOug8lu
ncbtHcfAqSC4KVXS4q8U//qKhgO7dVG4JjrJ8RfWf3vdcr871q+tBxPqmXmIziv1n62l16hz/P4H
Dg49PPRGxTVKDyv9B/6JXwf87/dhwnHCL4ce4+tfpdPzcuWrWDB/ofKrTjz7qu9v85x/bm/6FfRb
8Bs3Av3F+wKFmjT7BQC1RN8PCOwRxzDrUhTIFKs1GlyoYEQU37/gIh/IK7S/tW+om3ROHi+ouYhp
kJsDdAJ6/UC1gb445gQodRMqvQm5fTfVpNNRMLU6YiWaq6QB593xjWB4piQjjPHKbZwLcWgquPwK
cheQgOAZbPfkN/5tJoAVwF+I3FzoS6D25nBvP+weNjvXhfpfX6dPLMvOowfp5bTfnpzTy8v+tO3I
V+AM5JM3csUmY2h8TBcFoYeGOjhLH6slQ5aj1JRgRE30ayAKJkXlAswJTbnV6HfGZjbmaBfUecpx
sitbomMoCVwdIMoyLvBoTF+oplkFWACmFFSCV1znoP6PvlUNTe6YayHXjZ+6AmZT0KuIkWAZnRZg
X2A2xUoUJal76Km0yL+g1V3dDKZtIEVh1K5hcYpFF/EP8ttLaUz8U1h5omm1COXm+wGj6Natrh/G
fBOh0au9QXn1unIXLZLYxTN5jCOsQJoYdwLk5RaZ3/wvoOxs55/pz2BX7OKHktSb5Glyhp8ax6XQ
c8OuqiJSDnMNDHkgBsafL94KulKltV9YoPMuT9HwI4hRluSlCzkyvt+YCxmdnEjZ0ENGlfhoUUnQ
67AdUOi5voRr5rjQhH2pyijsD3oFKVmqPMkDsH1bR+yHhEgKJ/q+8IHoZjVNdIsa6GyklH/nawbH
kJbWlOV0+Mee4u52DFTO2VoXAd4ZtP6iaZZtzJUL1D9UkD3Y1RTsygbclsC0+PUfFwxq0AFgQ6Nw
1UD+OlcjCDsQ5vrAQ5u1n+aIbOJ7jUS3OHDEXOw+FQMAUhDMgmUHlwYjpouTwdJrrJa6LyrrmKmG
A0xCjnfgSWHOjzX0gyJFkFKXADeM6kOsqZ9Z/l+pxykwJ+Vcw7rR7CyLG9FGWmwVPcQE+luU/xxT
H+SjDhfk8PJ9dyYHN975opV6W2jxADlp3jhCtZnHD6W4mUOZhHpCNOsW3Id5Zac8KO4LJ8vIZUxb
RjY16H0qV21doNvYeW8RJL3dfkSPr/Ig5gLH810cW1ME45OkAZoSIMh4b55rmo9+1I4tOoTR5msH
Y4FS8EB85cXnYffwBNEjt/BCOubpJWWCoEZBY6wRKfIOTHPFfqrLjwTcYBy9VlbSQks5vKpmoOOD
5RztBEDdSQqcRFMmL2Dfc9qg6wigW0gs5kclM4gPfJP/fKJx0kDehLEE3Lnfcc1CxcSQQF8Vd7mt
oHt06HvSh46FMolfceL2ldNGU2aUqAujA2AFO1/LqB9qtCHBdWiCdWNmObphwTJcKAbvibW2aai/
AUcd4yoq0oLngqxJLOHCodGUIBMuP/XWSUndqFY4K7eq0EIOYxyhKKCcHfXwhb6xidAiIBuZkzSz
d32DLurM8B8AhP+jD/2OxQ6NPjoRzAz6oIHaSZIZxA5eY7j6ZJf6jZSQETRMleA06EXp5n2kcBqD
VtVEsx8sxACXPVvNykH5RFHwchuXvCsJiStPqivJBS+AhhZnQQXV8o8Ytnblq52UCinEBGFoq/7H
oFSPqlg4rSxti5JnjBcBMJVGL2I0gUpAFmVCmGhEsXYwZygFsxDLYi+qP6PoN/iUnTDlFYZXLmYI
Qx8THq2aqrIGKQmNWDU9VFOi/F7IlINR/bhuI6t7tJDAmGIlTnWQWZBgxL2dBz3B+/gBfKYcU1xV
BN0jAJpGquQCiryN8ilDnh3+yQxOojE+KhEnTFo3dgs1HCRcZbAuM4cX3QCanBUajH30H/xiBk/M
k5HNjloS8zHPXbk/GerR+C0ims+zdnN9HddchwL+V3wAQhyQJZ8ftVxtKl+bwHgXm+h1qIGc+ivq
XB+9htflrDl6hTaAQ02Q27ODsbWWDZIcSZCjGEcMeTpjoRN/SohlpZvelAga/jjH+Ltnkj1gyJcD
ZRkLayhs1J7OQ54PqpqDPUV5VQN0tEZZ92Gkyr5stWPeNbo9q+GTXhsP0TAOREtCaVerg3jjZ9UO
D3jFK9sqQ5uo8nx9NS7eTTiMqJAhpMQ8rYbO4vNVr0tNGqLJz+x6kNDPYgOvP6g8UDf6GtqYracu
5Njx2jajjU5Bj4YOWgL2+RtgDCXS0cJo53JA/O6nYXh5OdtRwtnmVcUWcpgAE2TloWAW6CH2++d2
vO/zHRrmnEzbltZRKr1y+IsrFmla1Nzo6UH33flCortXE/whxAvABEHWgN5lkOQ1Ne/hueZtlmLo
8i4uJLVFo4ZkYvl0634wCtJinNe0nq4bxdoRoU8NHe8MTISx/Xdm1GSZ1UW5LY23fnjMapAnGVtL
9NrcDae/WbiFMGajQrEumiyN4XVUkVTVXo42DRgXrmu0ducsNWLunKQJmkaADwWqmycYnZ0DiiQs
Di0Kwf3fGPgffVTmKdADvmNIA4gKpPfS3I7JqZafqnJ3XaHVY7SQwnhL3RqSsdEgxTJ3FtrAy7te
ID2v0231EOGlCTtAaAwYAcbagrSPowwxeKAEjtX9FpHQgzSjASweuhVRKLLNiRcfrJk4RWZGERvT
igbL0BvFhZxhtCK3EVy5VlqhFRlYg8bp+gJeZnDg+dDkjnwAQDRkkGqe65akBWrWIHK2q6ohWqiQ
QVeJ3teAMx7jnVz4njaoNRGqjmjo35HyX5mWHzFE7/XoQe+rAWOTX1rFA+FaW3K8YwzZ0hCtyBrj
R3Dx+0McIpOQt4YDVAP4/K+kbDaF9JzPtlAcS1637dp6G5qionyPjBJugvOFKA2hBQ1AitMOnptt
JabolFHC8Vgoqe5cX/RVUVh3PBstEOuwVV0VnsXPLShX1PPRwiDlMIpPujE8Xhdz2SEAGcZ3KwJC
JR0vrHOV0PGoZyJ9js9ojjaS8Llvo2PT/578T2VA/3rYhkTrRFtTh0cpGl0NLJqOIIvo5u64edA1
b7q0ZyZAbCVA7AoW7FnAbM1zl2h9ufUbdFC7vWZMjypQY3wPk865RpDE7zKnlKz+ByxzcCZLCgDw
YvYp2lVCSSoeTFloX8ZOimIi+I1lOJVQw6dN4VDsrbowfmbTbD30ep2WSDhI5mPsx9Zp1AHk22d+
817hp8QkxhDCW1qZ46YNiyDxAkHtWyKDAbYjElAGwlNupXTkYfIbkN3EFUjmZEVMPBUdT6Xb6UD0
2jb1/yHtOpbkxpXgFzGCnsCVps340WiMdGFIWokONAANSH79S+5h1Y1mNEN655G6CKBQKBSyMr3m
qYn5jI7HnAnm903nBd7oNDsOUuYy6UDE1Np1heeftG+oP3HJH6jojNl33bH6R+u97GNanv38zON6
5oPIFHep0Z6RSLccfdZ23pjuTTF4FpBSif4i+TDm9709uU9GWtIxAkuiTCJvNNkjVKj60GysxEVf
K8g0bGaAa4prevxmD6Tob8yuLZMol5b3aIhSHNNEeLsxH5ATxCTBfuctKfWQTrn3KnOeoD2uH9je
EF29KwH5rHY5RfNTYGbAag5JO36L9TTvAzminTJ1zGarGWMtxp86juLFYpazGKCRDmGo2m/jhz7+
5KGiRIqN4/4CNLTcctHyD/gWSqSA3CuG2lxf2huwLafxsaoPoPjP9d3EXyHZ4zf5LeBilna4vkXX
IsGpSSWPGcnQepWGcotIgRc3ORop0uYZHbRfrttZnUMKPXTAoaCarGbetOXzUDHY6UZxkKm9r3n+
CgTjp6aXG8FtfRp/21Lr5uNUycxY6syzezDId3167uwsmMg3u4nmOWqL51xs6eWuXC1QtcINF5zC
y2lB1GNM7xORtZC5ZPQ+4U+1vBfjjyT9NtVB7uymdudln7G7fRAAmQ2Q/2aYFR8d+359mi9PrfOv
MM8DrjQEibsUXzEUIOSJX8RUhIBKBHEayuY9zYKs3bitXjoQLILPw1vu9ajtK+OuHJDzZGlXBXj3
CRqu7eyMHGW8ZWalsgs7OI2Bv19wjaqgWSwHFz1INRIt6b7YdHjOhlQcupTeuFZW+6VZyCC1cLXr
MnHMauiXA4dONlzrMn0FCwfoRVBUI+CH+xeQfpL1z6SgTbaUebO2vUe+ku7jkvRhNwFaCLIOlHqB
Qd+ICmsT7IFwGWjaBdr3LxTgxGYz0IZmOqtROh+ZL0rWBgmXcdQ3xs/rzrOycZY5BppvQUihAU7J
QGJjZKVRYHglf8vozyKdfEvAZ7QvWvltmB7AJzXNf9rWilLomVH73GX1MmaJsOGyaIc+5Ib70aX9
rhb2RlljfXDLSwpK9R7aGJXB6RY34xpCOmgvh8pD+SDo5xJpc/lI2sAWUdnel/EWDP4y6mFsANNg
OoFfRGnvfGzQTu5pL7A52vKnaNGwXD/E8eRX2sbKrfnIqR1l28eU1hPzMDbR3tTse1dGhny+7hzL
MpyXTs6HokyfgIiyY5QYSieeZ732R4jHXbewNVmKIxCz9Zy0wiCKBt0QWnksMvLsQb/J7Lfe/lfD
5Mm6LPN5sqfKhuR4KcJgKvKooQOkdf15BJd57MfGnTRiv+22HnPXRocdhV0MwAEeQZdPOjFJLbQc
SIIKttnZkD5+nLKHash21hbN65ornNhR4c4yba1JT2EnNapb16gg3s7CmSXh9cXaMqN69sgGu9dh
pge3J5UkSksRNuUW99tKLXTpw0VQcvBwCIYhxY4EnXmmE1R1m0zOeAuSsb3jQ4LGAqcnBlj0RJ5F
BdQadw3h2kOmZ0Nkian6SmQ53JptZYFSU0xb3LJrDuShyQmNTsA/o056vppaBYk1qpVoxc2t4UOf
ZnS5xNLwQJvR2uRb7U7to5Mlsgs0vCcgk0PQjf5iBU5mRtnzniVsXFIwMyQeXurY+Kf17NCrN65w
awM9nX9l2xtVOzdTjHX25DsFqatRG0HMn2frIdVnpMAf4/w34yIod+HWvSRxikXgr4smNVFgzzIS
73KuOze1NRR4wGVbInVrMQ0CfxYIvHCgI+k+X8WuZV1SL6b63roDnOMpq9zg+iqtHjt48lu8mBLT
Ugu7aVzk3azjlYWj1yIR4F07mPqhG3agszfok+mi5aTfoPhYizWYPsCLUFpBKqpMoaZRSHuOKK07
Y+J7RheweTqWth25VbexWpeXahCf4pHAAeYZ1tSMyCsoF3NmVng2Lf1ZC+ch8Q33izDvK3lTidfr
s7k6sBNrSo3SK2U3lyWspShak2pv6WAgqFu/3uKpvUSOIivBeY2MniLbdB0lXGuzYG21jGtydIh3
dTtg1MOsb/2u1YLcM0I5vVPJgomP9zHzdjG6Lf58rPgAFLEBLV2859w5y7JuklHiOExtMHGVP3qS
hqXOwSibbazh2h4HoQiSFLx/A1OguEs2u6QqM20BzTwORO505tPuySF3Vn6UY+Z7ntg46te8Bi8/
ILG1cVbhQeZ8bMRNRqNlGTT/yLcZ/LXaU9nafov2K28Mk3ZLS2QlbcdE4nKyLChe7pSpNHndgMGB
o2TQE37LJxu8SJoAucNo4/SwUArZdx1p441RroQXEJ1ZqCE6ro0SpzKv7jjUY71cSZzc2Wsz2TXZ
Flpi1cRCD4GqD0jdXGUiBxcEFN7kYfvNyZGbqA7h9faP/dBYSDdcULXhFL7Im/sJPIS9gxO4LA8m
T6Bmfycy06dpvOGHK7sbfeB494TWKhjwLuarzhkYyVxE/lyCIT0B58WNUz8n5oad1bukB/4uNC/p
4D9SkwonG+CABWatXthmLAnkwgun/lh9dabHrHhs7EfX3c+8212fymU11Bwa3X+LxyMo6+pqGcTr
7URigJ32TbOhMo7SVZVsXMhXiq5oul0k0/GeiB4UFUHjirg0nRKbyzNBTDTt6/ppzJ/dEmXOvWwf
WvfWNHdzZgcS6afxBaW266O8XEZckVHAcvCICroO1WFK1hFaxGUXxMUvd4po9tltb1iyMZeXng8r
FHk0ghbKLmoG5ngtoemU42xLUiuyGxecYVPmbrjK6lhOrCx/P8nas5FCLoUVHTRRSQi2zT1OhDLW
AqcsNsZzGRKX8diGCUZlFxUkJRepWZkBYQJLrgcaW5Bf9UFcfuu6IKGPkI3fWKMta8pBOtt9inSb
dSAD7MA2yX8yT4DgYDC6HbH0yXcl2LPAK7Qlj7k+n79HqURiiAZ5Fk0wSoF25BJv/D31q3nPUBa/
7oSXZ5oFmtulnAp2anoB0rS9oe+qrAIQj8S+23lRXeMd3dSiwgAh4dyGJaGBtNjhutm1eTV027Zs
EPegJ0QJ+TyzkwJF7Q5lzgfQQ6XiJTGOSfk9bdB0n3sbg1xJLpdR/ja3bJIT96yrzhz0AeagoBoV
zoO3NHrrh9h6cuRrlu1KvLAWf+E6pzaXIHdic2jQDsoYbCYdQox9rPDiMDoPbhLp3jPZEuFeidXL
ED30OAIZ4SKqnJsbR1CxEacGdj17dXSA2PetdiyqBO3vd4ZZBpB4H0noJVtUj//mV+fB+tywuvUl
j12tgeEhru508TXHta555VobaGwOCcf+sLTjQgzVu80eSN2wdvr9UFr7NoUIAFQA4iYP9crauZq9
sfCXB8n5tynBouNtAhV0ePcMGSwz/lS5H/m4YeMyaYINUGDpC/oAqb1iQwjhxrhI4wabdgIQFKhf
tKkENtJlfTT11QNyki2x2cvOMBToTo0qcWkovVkfEwhfTV79mo9y76V92FTSz7J6h7J7MNgxSNe+
NHp2mzu/rGK+t41XpkP5yRvCyplC25pxlav21/f1uhuezIYSuHQ36cdBx2xYI/gstHdA8Ydhz6Yf
NvA5lYyS5t4rb4b+eN3u6kKDWd8GZJQiqCiLUOV8THNInuFFqDo4XncwCSTvq01WwwUMceHsBgBf
iO4WsFhK3EKCV4IFCpt6EBOQOgzY9iHqPC9wOuobtvnZTutw8IrnaU43pnbtIEfr3H+mlRhmg07R
oUsM693hJuP8aDlbh8H6LP42ocSQSppF3xRYPNqNEKy1EULwoAZKouuLtR4yToaihAxkdjrY0TAU
LnxQbRzaff8rO2hBeScO1aEiwZP5QnwqfRb0h+nTdetbg1RcpalQHGMxBpkVKIvRPGIuOgKnciO9
XD1YT8ao7FAvbnuvXQ5Wkh2deUfqTxRHT3GX96HQD32xUXbeGpW67zpqiXqZUmaErbxHM5E7/nN9
4jYc0FWAQnkeS9oYyIW0+vNoPW7mkKu/vyDR0Imnk0sQRGsjV52XIVSPncBF429yDpAtoEOfoutc
7Udxy6H2WIsY0YEOUBaubxn5i9N8du3mIFx2O4zt9+sztrjSRbQ4saj4AC9dnVO8YgbudHTrYNKe
uHZw6n/ibsPZVlf/xJCy+uD0SgowTXaQpH/sWyewe4j5tBvbdnU0gApa6AI0wHCgbJxCzlpuWxwB
SOJ4K9l41CdW+6mOui4PULzbWK+1HBjM0TYQ60DnX7zy230dx3UplkEdWvudGKFLd92fd6TgJAUn
DlLfhYBErXloNaigiYupS1D/F+gNyYHgGtw2MJJDBRYcrd79hVP8NqhqWaVd3WSlhEFe74n5IETU
1T918tlwN87E1fU6MaQ8CSQa4cnIl5FBGNTtQvS1FsV30wjovFFH/feqqjo6Ov6dhf0CVzIVIl96
U5JMaYeUDzDFQL9xb8BJv0MTbXbI/MEvjs693D3kN1+e4pAG/cdLe9uH7NbZ810FsoU8gErTxpa4
4DoCsxLKyP99k4prbICnEpbbtsH8+KFFyY116G7rZ/YOjfLb+SF/z45z9FyAceaJ3ybhlCA538gM
VyoM+ATAucC4ZFDcr5QVKNArZgGY2gYT2hRurP0YLvACf0Bzee4XT5Zv7tP76951SUSyDPvEpnl+
D5hYDO06ApvfkzmAQPq7/jQ96R88/IK3iXAKQGoepjf2LWb94Gx43Aq449y4kh5JauWUVgMGfFMf
gF2J4iko9logd/LJ2eMae8ceIPy8Nc9LeLtwv5MxK6lRgutt3BQwqx3mkEdg1bopgI8P2h93/LP9
SHwtdO+9UA/NPd8IUubaqXU630rO1AEkpk8W5tt6NHaz/+Y9jrvvn1y/37mhcaM/6Y80sPZ2OPnF
+0u/Q4aebw1/OUauDV9Jp4aqE9KN8QnmvWXAxbroE9rId1rw79arduVHs/durIiG131tNY+zliZV
VOqgU6FmwyNYSdtkwLx7PqTPgzZK/d4fPqwdSJhBtdPcgncc/Wg8KHdx0G7dPFdn/sS6uuotoxxQ
wzaITQBKhsik08aJt2YBhXfsJ7R5oAtCcedGYxncGSRUjOXB3ID4zNw4DFanELhZXNgxfZBLUNwH
jMEyz8CdErTQbwv5AUG6+w7Puf1RvTX+z+SYfAYPzbEP2BvZmsC1A/bUtuI3dmtYsxHDNi0GaF8G
SRWmKB2gD+Av/ASC50u51Vy6dJV5XEDKBZ9hyOr9+Qf128B5LL8lfhE4z8x3BKhahqD+ggKJ9Kf9
ZlRay45OzSuOInmWle64zPHkOz/Gj+I+Fz60jxJAv3wSFN8sXDTKx382Rr12V0TXCEZso5ANMazz
SJx3Qx5ziR4VMFKDV5MUP13vbig+F+Zb7oRpcTPYGxO9euadmlQSTjSdyhRKS20gMr94Hg6GDw7J
sLptjsUBugqu5RsPDlRjAvR7v4xveQRq7vTV3oIqrcRjB3dj9H6jRIursnLuxaIt05GXkAR1X2u8
/Zd4KdijpkgIAgTkMrYy05UFRmF7UepCRzuapxV7pjmRyjW4CHReDvuRshIqFfmAixDLNzbsSkhA
I9YizIVCGyh9lUVlWZMNtt6KAG/yO9JM39A+sZFNrY7mxISyiFU2INV2YMJoud/VQHPIx2HaX/fO
lb2PthxT91BSwJu+OmUu73Mra2BktlAKTYqox3CKXRl/uW5nrfQKQwtbPO4MxkV/QGKUVqv1nQik
cTMiPaRAztrQuPYTDZKcR8Lum/Tlus21NSJAEEF2AoQurup+iZU3eTH0Aq2H5a6KweboiQ03WKtz
YVi/bShp1uykbsUK2CgaEZR6hOs3Xskav7N2ogvnCYItYdrt0uSPu48svAajxQlPf2CLvTiSaNVk
lMgFHwGI3M9sfKn7X9enb9U1bMAhsGYOXv+UaK2P0COahkFAm/gzpwYkJ354LMcJ+3bdzpqfA3rx
nx0lLKdV5pRlBzt1gwaOB7t/AALjuokVeAKmy8ETn4dTHCf48g0nRXjNy9gY64v3lfXznMfoZCjq
NzFbfQBGieQwJfO8F3pT3dVGeoTszBdolrCwmpPy0/VPsVenFVSPkNsDywyq8eefYtiVFRvFKIKB
jQnz0QvRvsk6TZ48NjY/JrsaTTzmNl7pU9cpwqGtyEMKZnkcmlrB0eacVwf8eL2vCg8AV4685G4k
rfR8Qd0EvAbz/JTQpPUzrRn3Wd3xuyZNulcHhIXCZ7KRuq8nTvbEZdI+p5pbvBBI5UXdZHZHfZw8
QFkldMagrdg/Z3FhwIuFP5pjHqSdmT/W/VK3ipuJ+CYHIq8upvqXTDXcnAjog6IEL6xPRsVxfeZG
b96YfU+2JLMuSH1xqQMDAQBuYIa3Qde8nDwn6ym1bp4IGkiCytUCUr9inqN6LHcznQ8temGtCZKk
efY9cX7pvHuBsqufmvk7Tg20UkK8p0z9SnzF67lvt/LQQC2PmcNG9+yKXwOUBZA7asRwOvXFlUHe
VucOFtrsslspoclXjzej937dn1bO2DMri7udzEQ2k6p3dFihbSMfoIgpUj8lhQVknZvNR71qi0+F
TveJh2bZZpRP182veDMFKACHPIomJvzu3Dx0P0EzoSH2dbkOzuQBLaQvFommdsPOcp4qd5szO8qu
0WJiTWOJo52gqc6DngotwhmXPPkyDGQjfVpZOAQL9DyjGIQuYzVNNXW7ToChRBqB8ikzxF7Xqrs4
Sf7ifIf7ogMCVC/YFEoKAaxZ6TbQG4NKjvfY6AO6phjau+x0owKydvSCURdPgaD8Jx7qD+drNHND
Dl6J8aBpKNl5Bo/RCujykHsDfxEJsuEZsL7AZIb0XdKiYb6vks//n58oQb4CKmDoCoE5LTO/p6OP
XnxWRnyr72HVHw0dAkCIjnjpVVLAPqGdZbbwE6tLw7oKhXPf2ASgvo37/po/AkcBLTqKhBN3mvM5
TeOxYfmy7USNGqj1kjeghEaLpXwdk2n353N3akvdY3GKC/YEWyBBoWLvpN29ntwxb4sLfm3uDDya
4ZaCGigolM7HlA8AyMwJ/CRLTYiKg5bQd7TW+EXdPvVn16ler49rJT+jADDhfoDmEBd4yHN71Vhk
c7mchLRMgC2Qn0q5Vf1b2cpnJpYhn0THobM5nSjOCQk0W24ZO2qAIWdo/yLUoy0UPT1IxUDKq8xc
khGjnpatbIvvAo1UY/ySb/UsrEC78cMnRhQ3KJMU4g2LG3Dv38ckCCKOxUelHw3j1WJ7h4wApASy
e+jpnm75xkptCcZxkdPRVQ3knDLCOdVYVTCMcAbTgmcfJFTMZfJQoMKbhu2wxcezdqqBYQhgThRE
cMIr53s5cK2bxOLyjTzGub03xvErgCK3dTLcLYQU+mwfHUu+/blHAs9pQwwZmhwIlefu0sSJVrgt
RpmPkGY36wfL+Ytb3QLV/s+EEgjRmF5a7uIqjp49D3r5KU+hyZrN4fWRrDk+Vgskwks3jaNC9lCQ
K2avr3B5FFDYrOed2cxHWk4bZrw1v8C1DtnN0s12AdfmHsrMpl2LoE8NXvsMwmYSIp+ODPWyEM5u
SB13RwY+vpC+GR4axqCiCyFJ/CMNH+mjAaGbfE9PW9PPx457EKsSdQjxFW1Cj2VePDkas+41VHUj
WbP40ezydPRjXR/v4sGbb+w8Lt/H2cwTn9OYv3cxLSOSovXG79wuu5OtmJ+pLZvPbU7nm2Gw0nDo
mpmAL8UFj1Q9d/ivVtPkUI93rRLSeqjY/LAcEJRBq66uD1pl0DAZ0/iJSJPjnDQhIMXsETjVxh72
Fh9p7pstwZt1mj6JwYIcEs7Yo1bFx6LWzKOnOdHsGfXOykkczrKhgN7R6RHUV/PedjT7zkHjk/BT
1tdl1BuczH4rK/KjHG3rMM3t/DYJ1yh96eXNkzXj0d9nULiL/SmvWEScdIDM82jse14WX7QkM4Kp
z1wAqZA2bYF0V7MJAr785SUD3NXqrdqkWlsxDxnfAhW9y2LePPRSdEcbJdo3wPXi3BdVP4aNNpIH
g/R55Y/5NGwkT2tnFfpIlqs3LvcgdDvfqXyYct41y4UOhaWh/yXqAs2E0Rj/ur6PtuwoQVfUVdlY
HvIWw2Q76vI73YnfQFR3IynE0v4/W0r0SUo+tehKQ2ig8XcX9yjI2wA8Ixj0cGvv03Vja4fv6TIq
A2N4MWukg2XEQO4A7v1UVP3+uom1IE6gvYkaFsSGTRW1LnFnbG3UfIEphExkn6LA1CS4nDQ7jdXf
a70O4pwcG3frwXgtN1v4McDCAfS6qYKAKJXaYC05YGXcgfij1hLfRIEzZwc8BvrXx7jmH6e2lCJd
2edj6Q2YxsYD4UbfM4h6ufrnjnHxqaWa9X+6vXJ6TJZBeYsHTaSCRVhCbdgtosb8HAObf31ca2t3
ur+U3Kw2p4L1NgwVY+V7/RgNaGrQ6dts4X0nK55K0fhTu0WhcjGbS4cYMnd07eKpFDx857ta9LUn
hnmEDJD21UZvvVZHts4DY0vI+PKBcjGELiagCcBOh9LTuaFEZroVL4YMwHgNN+jNMchALzhD4Nva
pdpHEr+21W6s3k1vD5LDGnpcY0TcjR1y+TKsfMcyISf5aQdaFr2P8R1uHvvEjHeM7rzyCbI3dnPP
iQ8opQfSciPi1eCT7I5qG/zDF+e38gHLXjr5gHbWGjaZ+ADbSJGE420JuYRfOWgRr/QiKpM4EqYT
XXeuiw2qGFU2TWw1PVhHYbQb0yhvbsRY+izdacNBG7/8hSmAH/A4CWT9Rdm5jWkPslGwOVOthkDp
vjEjJrLQHMI4/tOS7DIqcIy6OrJHdC8rzkuK2rMTAU3qkT7O3bEc3uct/ceLrO5fE9ayQ9Ahhy65
89UC38VQcRMyWSmQNtMYTsYvlnxcn7HLWqliRDkZUpHGs3CnItBbT2/xgqK3kWYl/Uc5UBa5JLcP
STHrL9WIVxXWNPLOAEtxHXlovropWOZs1S8ujirlg5Rzkafm3GQ2OKtTM/R0ZIU2ZPJCJ771hpc4
fabZkdMdkPGh691nTiCMrQ9YDJwVn/79gN+U4Mq0m11hz16JD/DyNuiMoNQiyz66+r3TBjXwrLUW
UoGOz2DkwLceN9bj4v1Qsa6shzbZkzNxuHCt79PuYfZi38y+E7B0y3ed7JjYtWJjxOt+9nvAyoyD
pIsP1cJKbsVfWfFpasCm/Ov6sFZjwAnNunKS1VyfjWYxMWdfdfGDZDcleRzm/eD9MWWzMn9KrLfL
WiesXgjd8+mh7r+i23NnplV4fTxrgXTp48HdGNBjcBecb00pClvQFIrcdXObiF0JdeHpo8+QEzi3
Mt44N9bW59SYMnkGc9AsB17VQMYycpPn3J5CMXy/PqK1w/jUiDJvMfwOZzGMeAg25nBfurj1QP8w
3nLw1dGA8ArXSFCdXqhVk65K5qlF4Gwc169/jANe/50ydIxIcBN3uRcGsXOjhigCOo9FOFmP6fhN
bEHHV4f7+yv+BVSdnIQctyi8mOArqvyulN9G58ZiL7G24SZrViBBBQUFAAFQB1DchFJETreoIUo+
P9hFSMmDNoZkS+lzbUaR1CzaeS7aylT6cLcZ0laWLQPYZvQH+qXVAKnIN3LRS1EhbCyCZma8rRpI
8FWtjEmi9k8XK4YO9e+ecWZDi74mh8Lksvax6woQ98xMRElB+ntC5ibScznV96O7XHMswgj/KTXd
MP0hrxNqBnOO/gWSMPOn3jIHN8k4Gc0I3K4637XTVDfRgrrv7nCNH/U9K50R54GwGxt9DFXyx515
ywDBMAcdEIgZuSqVDKtMQ+uzjgXcMMMqjtCANaKY3E8b5cNlu6rnC2qrC0Pu0lGsUtc3jWFxzcNE
cpH0uyb3frHG2QKFrBpBnyNu7rB0QRQe93aq2QZBqlm3t1mS+km19dKw5twE7FhA+KAghGf38xjo
DmnP5zljQdaZRYiKnTCE747oMhlBTH49Oq0NBzySgJWg3QGYKSVxjaG0xqcJ0amYSp/UzwPbeHFa
NbA0WuBpBlV+NdcidEDliWEwTudASeKYdz/+YgTGwrmKhknvotxOk3xMqJ2id0R6/0DzEE9bIBC6
buMSnwAXBpoZCvBQkgBfrhJvamHi0SzPWTC28d7IImriHlGGmhtazluSS/Dw3VVE96m2YXl9+n4b
Xv5+Ek6HJhkmwQoWeLz6NgxeYCfmxrZZc7fTsSkHFDriwXuXYmyJ+QWsAKE1RhoBd5izcdpe3IWX
OQT8HP3i4DDBQ8X5UGIbvZ/5XLJAeEYcpPzHKHBVku8guXuiY+IGdsXu9GJLMmV1eKBTMHREnoVT
9NxsiW/q4gFmp8FNQXJphUXufWe19VZp/1x3k9XzwgKvMerZeFRXAxBPbbOeWgQ6jdMHmZmBIa27
Dmig62bWRoQmz//MKPc+1gLL37mIc1NsDb4lx6AEFXBGk8e83+os3bK1LOqJ/9mFBcrJAbaG6gth
t1Vxz1CorLYuS2vJOeI2CC+g4Wtd6DYnZTa1Fs6qALo6P/s2D7je+x7ecXvX9stUPBUVC2v+fZEM
uT6Z61sbZzvaz5ZeFrUDWoekWeXWHCNsrMCN77z6cXIf0uxoWj9rfnCcZ8387A2H62bX8nZgqZCp
oeBv46arzGtWT0jk4JWuSJ9MgPqqf/i4b0mxt+XuuqnVEOKCABEt6za4HpUNUNtD6nETpngHLabW
EIc4ydnfxKkTI+b5eHLdq+D7MJLJ4k3GOpjjt0ysThnOKsC1lvxSpfzTJo+Os4aTZNL6nzzJjo2c
As2mByK/crHF47x2EQFU4j9ryoAsHVcrCWqIoDdmJNI6uOhnaInJbyTV3uOBPhjO+/V1Wq1iLT3j
WCVIB6P7+HwO0QiigQ8FJmtwYcq5DIwme/VI/VahNV7GLHQqI+yqpoHgyodFp9Ds7bAnTeSJrYb5
9bn+/SlKiImHfGKM49ihjoTCBYLLQ8ej3ukitsVptTLRoMLA4xriJarl6rK2wpx5GcNzEjRUg+k4
9wCbPrgQ9EjIV01ubPcta8qyZj3phrmssO8gbuXOrzz5GBOwiqB/DbQfbnW4vqYr4dPD7QEDg44n
EgclfLaNcGZT9ji+HW+Pakuv/eN0n8jMw+t2Vs5WD1kcLhAuLhJopj13HXsUWiZKNNAWkLoWn115
cLSbyj4YrPWFidtzs1GlW5tHtOMDfYfTHJJUysAgiqLTOUbUZPPTyIO0Gm/N6NiD1LhrN3pwVnwR
sFrUHT28UpkY4vnYdA16AXqDU7Xtye2IvMIf+wI+grp9XHhPLkhWr0/myjEOg0A/QzYEgCy1hw0o
njEuNBxGuTT3vUb8DoVkiX123cyab5yYUTvXRGs2TreYiXEtytv7Bq0XjbkbN5silgCv3IuAFsYz
KJA8C4xDOQA4dXq81II1am6EGdBEY4XfVSa/nZj9rI1t9kyyyfoRc7fbTVVd7NJ8garYwOTyjam9
fPZcMNJ4KljokExsCmUxtZSYZUcMfEt+1wC57oCrbo6X3B2MODtNR0BDFZtuqbSsuuuJWSWNTvGg
NA6pifx91J5BZx32qftWp2Sv0fmJe7kvq/ovtuTpSJVZ17XS8CYJk9n4NdO/SnPH5soX/Q16QhKK
J/stbYitMSqhbW5jntUuDNaTBln7dz6/ljHe7OoccN2vRroR2i6BNMpSLtvoJDV0IBNjgeiQBY35
c2yicdib9jGhdx49evYj7V77cseBEnVA5xVvVFZXYwIgfxB3s/B4rr5N9iBkq5MabtTpYIZqD51n
7QYS6KCBA9fQ9X26PlDUFNARgb4ItGGcD7RIxnjQMkys5TZ6AFJnYCjklEVdaZd+b8Q/7CRvoiKV
QOnqxosWG1YovQ5QY84oDvG0PF7/orXRg9wPCDNIMyzolPMPorLhuVPZmPmYRJ7T3Nr5Pm93RCv2
vJz3141ddsFgnU+sqRW9OreSrskc1Keqxx7CGRoX3O+7ZwSvIK3tUJZ5WIF5j6e7xgjNwIO8zecm
v0OQ1spPOprZnsZQC41848NW8lp81/L6iPIZGtzVUIJGCJTUMAsjXqMK3jziaNiY6LUQDRwKcKWo
L6BRRXFx8EmlQuuWaFVkXhFOQ4EW5smTR1PMPNuBp6l7uT7baxZBF4eGeqBmUZJRfA2ALdDEVTEs
ZiJ/7JMWdTJ9Lu75YGRhnHRbvT5r9oC1A7Ab9Q3cvZagcrKJISpF+5HjcG0qSJkaifZ1ZvNNZpiP
LP1zzMviSSfTuXzMiTG77woTaTVyapoHNf829K/uHEkDL8Xvo3lfpsjnv1yfz1UnQXyAI2Cv2GrH
QqlrSZELrCCT1I/L9k7GzkYqtDaFoALDPW4hWKPusltPRmWgDWEGspUFsr3T2a03ftLMPZXP1wey
uuexRovyIojqVBg8qS3B3XrZ80n1VFjaDU/5y0SyCDqFD9Ay2Di9VucNnPkA5VrQBlFBJzpYPbqS
YtNbPcDFrVvTO3cmb9fHtJZowR3+M6L4Q5OjFpAOMOJAm4kW3NfyIuTmt+tWVnMOEKdDcQ53KhCd
KQvEkFNWeeHihm+Xz0IaoOJujplMD1rcYGfbB6hT3Ernp0f/Kt1B1XNREITzWRfcgk6V0jijyP97
K+yyL4YGeQphAs8XB2Nf7kvnq6zHfWL8xdMW5L4BVgcTGbqOVAgmyiaOJrmGYlurhXF/nHESpT83
JnYJRmpieWpkcaITz7fHudXRsoKJ1Sh4DJs8GBMtYg6Gmku/Hsb9jApptSiQeDTz5+yf//MDlPhc
491NYyU+INHKnV3tvflLEj/Y075rk6gXz6b+mVi/8FB53e7a5jgdt+K3regsUloI0k5e7zRrT9wx
vG5hLZdDKzgKiagFgDxUOeFFYiRW207YfqAJtozIGF5zbW9rYLrJA5ZZ/nVzywerC4lCFLooFtIO
1InOF9KZ0fMNsCeOeAMoBLBgdnbQ5l9rbYvzdW3mTg0pOWrbOFUCOAQL7KZ66efqs1XNG2NZCyp4
/cQBio4QbHolLcjsmFlkQLaWdh//4+y6muTEofUvoooseBWpw+Tk8bxQ9tgDAkQW6dffj7lVd7tp
blO7Ltc+7INPSygcnfMFC/2G6iH/L0WE0xDzKE/WvSEDl8a/U/v+FbcXYTnEqgxHRE5bPVTKxvm1
+nFOBrRY5HZqyxUL8XHG9KDUnSORkvZWAjjoRkK1FWixrAcpUUWXYuaS8KBYr112WzewnNnIqda+
D9oI6JGpBPC0ZZVrSCZrMkMLezazCtpJP8uy2vVR/nh9Sa+ttFmZCAqysCo2l4/eMJaNSSc4Gqw0
0Y9yqEAGu1WS1+tR1mp2UKwEUgGy16oJzbrzpSC3CclFj3oSE9KHqDTwsjUqMRkCzinsrWIAp39r
veVWcGmyReRF2FJWGTmZ2KJbrRWy8VNMyE5CsdAAV+78p2gl1DMNm+PIn1qdgvc80HRA71cvwCgr
nF6ygb+rKKxEaJNMTjGZGztvDfKEhryC6waZJCZ9MRnx7D+cWCg0cIy0higkFK4ozKKo0L9IJu11
LVVpDkhAJLp9qCqOYW1JPM8H4/IkO52ExdY07SrjJJ/re0glcuGn5Jh3PoAeNAKtWBQF3ofO9TWw
tm1OQy5GbcCwLSojYBHsevBZ+7thQdFr7tT+vh5nbXrPPvBifxq5PTICiQusLchj50CUlj1xTVIf
ojZKQCexXdL+1qY06PvcS1RGM23LWmRzlS2SKT3tVAt2pqjG8ZBmKtoVUAew/k7GZ2X+HuPbdhBO
Cqk7sZFlr92IAFqj5Y5GxiUNFLzFOAU4Ace6kuwiYlO7CG/U5Lm13MT8DXWC65O9lm6fhlvMdVUg
U5PQkIQn8vQjHyuv081DCSF2GMhCat7+uh5udQ3BwWkWvAYNbvmWZS1LbKuBJEoqLHes3KK8m+Qg
Gcv/MqxZcWFWXIeAwOKMiNlUCJ0hTsWf503RVcGgwEK0urW2yiarM/htKIi2KxzjFzlFWfPYrJMK
x5GsOHK00ySXF/4Y/mLaBsRgbWnM7Tu4lULlmiwxDNBIHlqBLrmjgH5tuKby2KX3stk7RLlptjjw
825eHjCnwRYPZgU2EVFMEAy6THnQJYpMJUtv96rQ2o2PtRVqkQTCb7zSuYJQWn9Hxs9MekAlYCPG
2sKzsRJA/pj1Ppe1LWX2vCsSLIhSVDQVhYO2My1VCVL8G5FWR3MSaZH6JSiWTHaBSFHbUknjVAnv
uu7n9X20dvyfDmexvpMKaiLQjUBmrjNaaU8N9HIVSGUpL3ysaDPcw6DresTVCTwpoCzOQ1w2kchH
FFCG+E4v/FLes+xF3RKlWlniuFmhICHjNSdDGP/8bh9KgHTK+WYl+pdKvA6mN8a+K8AlIJ/dJrpu
ZevO7UcgvVEQAgl4sfDUZiiaac7SudE5I5N8OAe+6OawA/r7yCNzS8FUv9xTc76g48BFx/WCLzgp
9SA0DXMIUJ/Xm5aHsvX1r7Sy+GaIHWq4eIRfii3mTZONtYb+WCx9lNEdhzNPkm3UpLdiLE4GPWMy
4dUsYtvXNLc+UiLdKNbgXx/Jyno7G8ni2/QsNbSoxEqok4JCmiir9kx7VlqyMWPX48D/93zFgcCM
OtSE0QAsD3HvewAiRAKRp62uhbH28fFOR3Ud/7FBRTsPBOkHvYJ1EqatBhiOinoEBzyGAqALYzgW
A9tZxIXHRWXDDV7W9zEc0vcDYAyHiGn5DvIaNsBrJkHKZ6mxmzKpCaY4TnxEE3/BvoCzaA1vwger
tUPupXWCIh0bpohQPqYA/rbYdWQn0MkAdqxoNC/NShWU7Wn4EfaT/DOJmujGZuX4AaEREj7mPXxA
qZ4k01Mvkyiw4DT6J2TpBOkRlauuBN+ooCxn+WhziHpInQ21CIM6bEl3Y9epVPlakypxUAtivdms
UX9IdaVpTl4U8U8IgiiMSlEI/rMFnfUdeoK53ydwQts4kNfOFCDZgMzEQxnwvMUFPZW4ESC/jP5j
3rqtEdTI5Ep9N0DoRPe49XR93a7tjtNoi+M/SgQbExXRCKyTRQlSEkx4LdQarodZW7anYRarCXRd
rJwRYRTtj8If0/CpE5/VVm9vLQuGxwRBaQ/pmo3U43zRgpkb2xqsoZym+izhTssDTb9PY3Bfy6OU
BMAQ2dWDaW68aTfDzqM/KTz0bQwLMoKCaaf96ToIM/KnrElhW+0ZBtTX9PtG8loGE4f99Vn9JnIt
sh4428/6GjidsVwW47XgEC0BR8cdePZ+6sXH1A0+kFFRB0Pj5mBGoweNTBqlxn4AtSI1HvE43E9x
cRg1Elz/LSuX09lPWcxBW1sZWjL4KXqvQHS4MFzJKIFbbiNHFCmcu7cMsldyCgwcl9OM+AVvf3Hi
hmaYMx2aCk5WmM9FVkB3rYTUHocjr1R8ofy+a8bmGfIYf64P9FKVfga2a8B1wDEG6JGlxBGJDNIM
tuDQO341StkHG/vN7nOAvLNnuwHyGID3DD54SgOxw3h4YOh+tgZ7btVnXSS3ofIywNRD0raoNJdf
AKkiOH8aWPEW1F0WF51hCJb3RIajtVIG8EGWOBgUlumzmFMp+9eGAHNiCvYrmPH4AJDpOl/zaMsl
cVrDVawdCnfMCTVM4JHGwlUjIDi3dvZ3leR8pSMVtoAeN9CBA9hk8bUnDrdOi3Hu+Mkzvy3pnbM7
Ph7dL9vdbZFD15D/pyvLWtyxBlxPe0npuNMV0z6E/5USWZzApkeHNInZDT26cmlyTKaGQII1lsKj
TDIGdceyib/CUZMlp01NBc0F3j3I6pjsEg4JDapLaabSUYTtzzg1hrcuAhCBJnpcHWClYBxGWc4e
5ATJVh4VG4+xtTMKGTgaXgDpGQRA/PPvlURT08bdAPSa1HVOCMaCbEFDm1T6T0h+pB7EK19QAXsw
smCqUkgoDv9acQ0CH4AYg9gH3XOIRi1+QThFEycxkWiMwmwY+XYv4B7lVvrGqXiRuXzHmYVekEoA
kDjvk5PTGD3zJlYZ4tTlS6Zxpy4/rp8A8w89W4uLAIuNZqbtOPFiDjA8Y10oymM8eNdDbI1hsdxb
Y9SStEUIK458Q4QUAowbmeRGiCXOqVASHJ7zNDWxSfXoTbY3vsP6NAGbAYtkODV/S8WdfIdwUM3O
tnEqWAlEVXq/rp9U89+nL8CeAa07YxVnNavzbw3s+iRpTIa3jsR/aFoc2A15M5UtjOtK+mJD0G62
nNHRFzUXh93UJ4NpVDgRxn6iJvqEoEaKOOCAY13/7iuXy1wcBycI+D24rCxVihqlR5fZGrlTqT8H
FGj0965wa8XlEPeQX3XYyAgaxzvIctAM7CdZu8/YPo52suao+H/Xf83FF0SWb0CAAlo12Ee4Vc5n
V86SScKZhBTe4EC/7sQIQ/Oti2TluMWXQ+IBahw0XdAIPo8iZRBuGeIpc1z/9v5l/vMUUOocnOeR
7mK62208CC8/JkSZDHCZZ2lJ+HbPoz5ZlyLuiDYAAeVEAH4BvjEYH6r6NmyxmS/2F9KE0zCLhAiv
Kq1qCoThsPrs9bvR3vItXrnwEQHlAHM23LwwLDWykSncQIRCgweP/JpPLvD4QTZ5Yb6xl9cGA2VJ
3PkwKZi38/mcmeYUYikg50ntpH2AlxYQGy3nG+tt5ZKaaZJQ00VGC2mL5SUFhI2m15C3hUizDcUb
rVUdRqZ7NFVoWMReOck0GX8PHfezBsBI4/n6el+BJJzHX3yzJJKMzmxrjoYh1M6qjlajBNdzJb6b
wq+6Yf4o6SBq4pk/bJWa1z4mWr1IZZFP4X5ezHABz15tyqE7ZaJBw7pblbvzwyUcjlO61Ytd2wEn
sZbQMdZrRI8ZYmkTfC4UyymGo8aO0DG5Pp+rYwLtFX1FMEjgqXG+aiDriRaMiTcBSI1UgU04yXwx
3mXtRy4F10OtL52TWItTBCrtjUgJYqGmhPfyX1nBe3lnhoWjk98T+jBM9wugEYeX64FXxogKyWzm
O1N/8APOxwjjStYQvYDnJv+K4Iql5kiqwCNODgSuO/8hFqp/WB5QxsWf81hSD/W1RJS5Y6sNVSA2
rQZyaThxI6DIu7EXV9bILMCLbBEkPtB/FuMqIfmvRmOFWE1gKrdTCkHzQaGT2Ji/lVYtiBUngRZ7
rtSg/pQNCCT4MY1vpzIYtD+q5Q2o5RMI7edHtAZl9a0o9lbjbVoKzfvqLJnDmYZnJCxYkJmC2D5/
35PbIDfsDBqRMNadVb0kDgUEZsILEzcDec6b0lG1P+kW5W51bk9iLu5VDaepynXEnHTILiW+wsMd
0Q5Gu9V83hrc4lApq9ZIygHkLA3611DrxKBGKtJPxQjdVu8cJvvM+nl9kc4//sqELh1JkEuMUETE
4HKCUvihbdxJ/5gaHQU4SHTW+38f7fTRu/h84yB3ICriGWoV8O4FlT+tbyQU4NNq8CsBT99SbGwM
aCxdjHB+i+IlhbIoVJi0xeeb0jaeFKHEkO/LlT7osjJ8n6JGwAumqInlQ1u56WheSrYUQGjIPtZS
1BRuWsfKm8IBULWkUt9nckjY3dRH1ldeKOpvUUvhQWJmtB+zkfgQXmIvVtQDwd0UWf08TdMQkLwq
H2TJMo/mqOrveV/VQWGXekqNtgxDpzBG+YMNLfswlQTSOn0pmT9Qwc9D19JzVabqMFSdW2VpPdKK
WZ0WmL2kP/dpIuz71M6LxG2npM3pRIYhdCOtK7u9DSlXxedpYr3DMlnK3QIF0NoT2TjB/yPk9t+y
CMFtaSMjghlKKOlw4RhlZQjqVIbN5digdA7hEqi+eXlXlZUfVXww9hLRO+tJteOG0ZBBA3Gvhxwu
c6xreHqQgRLB9ImoApRZG4Ik1u32PmRZ1O7NrIp2rW2OCGEP/GcMHv59P6Wl7rCiIYafWxkscVRr
DN3SktBy5+UIjQfDCoG6n6IshTxrNpCAa3rohWodx07eR+QmKSpSOKh3oG4NeDlSfQMXC/R1Mn38
A/MnA8310gQHt4TNVv0Q96HS7sdEbiFplBO7hiz1mD0XvW3eq2o5MG8AceNWHaVwoEYMFTsfej1S
R02m5z87zWCQB7KhVOaM06T4gJZpv1FDM63HDArdtd/GCX6w0TStp0/Ao/lJJqPS1KZxeU8mPRcv
E0ylhcPtMq88m3C72UM3Tv4tK2IM5BDq49QYkwhFbPiN9sc6qa2fsR6RFGCiqA/kqRnRAgZx6RXd
HlY5CS/ax64vtdoVBfDidktq2CuoUv7Zl0b/p4vN6r0Ye/lWR8ljVxkROUK4m4PZEHWEuL3dWRxm
WSbkGLNSeknthj/ZQ1cJWKQz4mo8ro66iCBKyDKiPpcZr/2wUscJCt0FJBGaPkrfCqWuHupCy0wa
2n2zs5IOJO4GhO4E/rBd+AuGxsNnAfdNy0F/fgoAIJHh3UzAtXKTAUJ2nkhIFaOdDkqzJY35Lz4l
6c5MJO2tUoRtuJkVFn9RL250B4oEZgfjeD5BbaEnv6BEqk5A94XFI6uNMqghvV55SkzIfWXnKgxj
U3lKaMds1HSEHJHIy3nWo86phckvS1JUgR4CliZWN0701BQ5nIGMeAb9KCy/hVsqBCLxAOlbOskR
OoYmngm30pCOsp9jy/42RyWFbwjvlHIjI7s4nFG60GDbjVcWXrF41Z3fdmGv9p0QigTokQPvUiWG
M4YJRXb51koeUS69fjhfvBrmaCZyWRRp0bNc5n8xM/ImCxFNsn81swquvlGJ+c5Uzy6bRYRF1hfG
OozcE/TFYdD9yXbZ3p92f7VAOpRvzPkNTy7HpLKLIqW/ZUF1cbV+F4H+qWbNl8RJ3tDhmGEVVIoh
JIbyLkr/7V1TvCUjLK+GgfJmNyvRX5/OrZCLj5fxHmVCFQWVaPzIgLaRc1pgQ2Tgd/zqLMOxt7Rr
5hxvObunFbvF7Kpiajvo8Et0GO4s1dfUAu/lrcR9/tUXQSyAHMAYghbAMtHszdiUzA5BzFc1eO/c
9C3b932gBOk+D5pdtbs+iZfiePOHO4m3yDer3BCyWiJe5yvPynv3rjpPqRM2rvpw09+oN3DQCoi7
EfQiZVgEXaQpejulMYCxqIVFqRtVkPGq3ck+dsJJdEJNch9LNa0E/GwaV642pnhtG84e8wARQ4HI
umBCRKmZkhojJuFtxWFM828LKt+D++ffX+RDUdd1ieD496URahFa58E8QZ5usy3JiK1xzPvjZMtV
phYZ47wcC3gocWUHywtn4ztdZObnQyGL0n+tCylBHiBRFL1I5H6wx+mm232CDRp/5ceMmj73Yfu8
MYH/z5r8vxlcVv1YaLNp6BEWIkHj0yP/kh2kLEjPj/3PH6PL9682nB02jpNLV655sPg7k1BxJSyf
k0IWkox+u0Qnm1YH41MNxsC6rb5a9+UBSgTjfYy9ELk1TV7lo7nxlr2stSyiLw7Qym6Ao4KpNtSw
6BR7xRskjeHEEXpSoP7YshX+1vi4OGVs47sgB9TbkqdTcKYgR8RYk5vqq3pTHfQNj+ZeCYan4n04
wDrEqY6zT+LWzp9XzDLwzPeAyQz+wHnhfNFCWmWY+gHDHNKCmgao9JBgvqs1WNvsS8NNwrtqCyOy
OljomOOQMxW0QZY1iSYNO1FKGCyH4LIne7mgVZAfjSfoZN2MvuXbj/0OGbW3hYda2z6ngRdnq9lU
bdUhcacphAlkOiovOvDWlbFxhq8dBKdhFqcpviWSTxVhZPUn6edG+9/r58BqXnEaYXGkSSQM1RA4
dYqydEXVQ+nrDy2l0U0TuSa16Guzy4NHbW88bO2LlSkEXw3oGh0tbWDxF2NThzI2phpU4ap5VdDU
rtxR3w/22/UBrtzsiILLYIaTQUVtUUnSkplEVk8453QPhtggP8G4vt6SfF75TijswCwVFDzYpywB
a3JYE03kAzad/WqTRzneoAB/6/KfbS6Uow30oE10NqEJsvSJ6pTKaJC4x84RMnNOtLPvNWoFiRv6
8BTz2TH12iN/1J3IGxwQ2t8e+sC4M5EV5pQ/NPc4a46hp9/dTUHuFHuVRu5rtnGlXMz04ifOc3Ry
acUWayUQEWCNKt2l/TE1PS38t9sBIfAN0fK3IbZl64t7sYvATKz7PMZLBkzHJ6iqX18s85JbzjIk
vGaLYujtA6p3PgSpkyN4+Rax02pfSv3ct4c+xkPFjdlGoIu1Pw/kJNBiriI7xL6IythRiwnKKgdG
PvTMk+uNT/LNnl0O6DsX0lDCAcZ2sceyCTVirRAYkGu+DZR45U3qaXcfpQvwmRMF7Q07dA7fxzS5
g3fjk73nLjKAQHopvC3UxsUeAdUGLkpAfms6FvFSnErjuczrvIcElvrVMld0WyjOlUk9C7A4ynib
KOYIWqVjkPsp9MF6L4Fi3wJ4rawRtGCx9oy5nnphWZWGeGkb7Rylus3Chubqru0Kx8rQXnOvL8eV
HXUaylzkaMpgF5oyINQwPehFIJpDZ20kZGujwctVQ1V41m1ZXtpZEeu9aDV8FP1TL6mVH8MGNFhg
etKNJb/2+U8jzV/v5HjIVRNFJRORCgMAIsi461vKiJf8FKyw0xCL1W5DAE8uSh3z5ROVsoaqHqpi
XhMFowrPYMuZ/lz/QJfKDIuIiyUX2cCBZgMi1pLP3iSb6k7l5MfopkKqpX8alrNFoLjsIixCLs7A
VppwRegIKQ65dFuif+78tZ3Bkd8Zd4yRKlAFdLfsJVdWItoGWO9AfgOFt+wkt3CIT/XGiB2Oakr6
Cpe2pN7A7Xx3VhdnFWKAMQl971nrdP4NJwtEk8ypywdI5KFsexdRQq0DuedPA0V110++TDeihdPS
9Ca/+9K8nt4BGkytO05/9TT6vfFhLyoQOtSMTn7MYrVaNW+MtiCxMzooS8LlElYfFEaQN7oT/269
ED7nUB0q3NBRqVnQcOO+XznKzsIvVjKAxKHVhpiLTPtr6RSlM1olT8Wm5/IlJGExzsUCTtJCrZoJ
gUZPo5w2d7UPZfWXwuFP7U7ZTcErrOD8jGqe7rZ3MCQ6iB06Zf9WAXL+FRBXkmfc1Czof/7pLau3
C1La6DNIbqI5CVJP637akppYOYEAHYDIxGwooYHbfB5FME1l5iSYY7TAhr0w/rqxaFYO07MA8w84
WcF1BEQWaxGg/WxwyNk027Nj5Fn7+Pd0J98bQeTw2PPs/ZZMyDdcYLl3Tod2sXdYBRNHRG68IoNl
t/4lgum+oTEojrfSR3XTMNzrWxn81oQuNkkHf7mYK4hapn7DH9ry6/qEXu4CYPiA88TqmI0Jl+ke
i2FA39QRkPmJ2u7ssL2bmyJ+F5YwWZBay78e7vKQQ8V4BhljAUJFY+mN1fGktq0K3J0wf4AnYVo9
iq3C5mUlAvVhjAVJLB6rMyvtfImQtpLK7ltn8mO4B4GiCjofKXy3iwJiO+ggel7vjjRxuLvVzluP
jbcQQKUAtMLH+jy2ZdaDwixUcNNdIujwnPuQZHB6rwFT3ZGcyrX/TqYz3Ub+AOOio9hIRlcWKcb+
T/xlyUlOWKnpA+ILJ3yESE+N29JyQQQOem8/OX3sKs7z9U96WSCY5/sk5uL5xwYU7GJ9rmoVNNmj
6ngg71JBf6cO5F8xeDf2Bi/8Ud5uFQhWkhG0AXCgQR9Kh7jeshZZqoUorTGCkDz7QUJHhrtBtxsi
+LvhHpMeOqgTVS3NTRmV0OD6qC8f9Rg1bmtYKiHjwYW9WGUylGYTaYIkcXKjucmee71ne7jAUFCn
WpB8RS/kFmpVMOxyh0/hiC3D8JW7/PwHLE4GZpuQpyD4AZxCVG03gQR3Y321N+9/LH88DG50HI4g
knmg28Cg5Ji+6IAHO/Lhrp2cKqTA6myUAFePkpMZWVyoeIoNk51Au7MaPbMpHDhIM2TskbSxyC+v
AEDmofGCYwvJNHrn53usySYRChGmEF27V2JY1Fd+Xz4ItfHL/tf1r3yZoiAUDDJNwELBolmi89PK
AKBaRyirEPZjmsvDY581x2lM613RNcxRx/631ozDMUUP8Xrsy5MfZwjUlCEpSWB7uiTa95E2SLWF
6YS2thOS3Gu2RCfmxOP8RkMEPIJR9gDrEDSE84mMksrMcnPWIjWEB+c1apP2mJbsR0tGpwOai6Dj
+x8GhfYd8FtIQDG085CJJlgMmUdIKVQPiQXv7y3myOq+xNb8vwiLbZFlU5mKDhFiDecuKKiYvdbt
f03UclvuQdrLT+hb+oKadOT8kYHp2Bji2poBiAtJ0HwDwEvnfIi6BR8I0HfQxGPIZud0Wr+PHnq6
WYVeXSAngRYjrfQky1SGQMZzdgOIwUShwlAe2Z47P9RP1bcghrWx9Vbvl9PBLfZeyvPJaEzEBI3s
RT7Ijv5TYD7/WvfMqWlP+e8t7ea16UQpA6qWwNcC7b+Yzo6oPPkWRDAqA4Q8L4/dwX4AGUlOAB3p
0dN3ry/RywenBfQ3vh5ubxTajaVhNjrAUJLkMEHNR3/Q7/s5zUTNe+qcLqWyuLWhAmN9WXVNcSe5
ilFtLKB5RGfbco6POuRsxGQpQIqfL6BQyjWpn+sdXD30YGJVj3H0Z2OM6tUY2pL5ORIjNMwaMRpb
f1QhHsuF7gzyZ2KkN3ai7jSWf7TR+DMRACEKZV+mW92xi8PnbJTakvIDRHVrZhZ+QTGragwhbZq7
Mm6PZju4BqAZI9sCPK5+WOSeoFdDmhQG3Ivzrsq0VEyKDnOrMprMQDL6+l1MEQpM8ti3T7HRlY+V
LBncV41ZBiI0SBTdKJGe7khZdJovMl0+QMSh3+LNX1ydmAwdc4AiPV7EALCff3KYe+gN/Chgk8nl
oyJ/ylW1awaQhRJD8v7Dp0dlDSIyEH0D2m0RC9o1KN+QFMvLugvhwWxMVI4hIpw6vLiXildTHIVx
4N1rbG68uNc++WnkxUO4y9WaxXVWOPJ4S6pbJd/DNMQxtDsSvyrTbmOcc9q53EYGbIZhuQ6IubGk
WeDijvgow/KytPUbvVCfxu7F7kovisDgT9Af1PpbWU5vLMk6NEr483r4tbEaaLrMahWQZf9OXU/e
qUy0hqiA13KIar+NRgyJVg3oTMuJa/m9ZuqxjfStg2t1xBaqcyqA3zCTXKxvaRi1OIww4iE1XgZV
Pkij4g5KC+MPM7oxYVk+pvZBhgS+Ef7hKDBdH/Jl2Qyr2MRcAzv2vwCB81WshbFCutZE96O5me/2
Zm8BbVtZeGv1O8v2LNQ2YNunuRwicoafFluf/KI9Ov8AYJHm5oIGP+TFS6S2WdgI2QB8OtkrHDhm
GI7p0lfMUECSdtkISOAtCHfXh732pb8lak0oes6X/vmooeEZVfF8kKGFmtykAPzTAQDKW5vbz6iE
3JEk/NWldruhlbN2ZKA+jnhgJqPmvxirotU52pYtEOmVRnUB50lzvGdDT2Ul2igdzSNY7CRo2sLM
Gu88CPMsH9RhCRoFmT1IO+PTbkSARNltiwbyIfV+W5b+spePS28GT6MBhaCgSZ1PqMiQ3ac2R72/
rp8HlLAhJw1Dt9RTrCrom4fOlmFjG/qRkmzcvCtzehZ58SmlwkyqXkLkJnzogZVs8xrpY+RrZDPJ
WLmAEQrgOchhADSxbApI4wSkG8f50E7aQWdQdiqLm1iKXK2svZTDEKOM/cJ6Qt3wOPVm0MDC/Pq6
XR0svHTwxNDAR1tq6OXwRoa1GwY7SR+tcdtIDS3bpybZSuBW9geSVGAHVOD3wP9aJHDC4mGDPYl0
ShGH2gKNHWxWs1I+pbzdSXzYZ+EQXB/aZUliXkIWLlQAlFDcWiIT9ZKQHNjiwknZ3ih2zDgoUVBn
Ox3wBWsXTy4nPwy4+di+mrxKOcrOENMn92LLwmx17CBPQ70YHWXQ/RZLWbOHGIDRwklil8P2Q3sh
xq1Vh04aH+3M8K8Pe/WL/hPNWPSyumGsWFLh/M+LDqLZP6oGufKgQ0Fs48hbOxAgtor5hego/E0W
Z0+Y4dkrxARHE4CmSolBbFU85Up5jLX0abDrx+vjuqzz4HPi8EFPBIo1gJwt4jXyIDMwIICltkca
KSUtGz9F4VAvb3PuQJc7ZE9h/sYshhrQy/Xg+srhdxp73sgnF3na9Ypcc7i3KHkEFfvkRonbjeW6
kvCrOujF0JnAioX0z3mIrinL2AqtAkR/y7MSAb/7EVkg218fydr9DHkh+DzP6g5zJ+A8jiF04M+B
jHaa2i4C+JrpYALz6JFbke12xpAFsShuAWBGcC1ym1FPaBzB3ZRHxivE0VtQMPi4kbWsrCV8WLAA
8R983OVWzcpG5yM4T06RNsJ0kGyHN1acTrlrqwDmU1Jr6dGQwmSryzePdnGrQQwVKRr8osBDXJZK
TQYsdaGAKlRHnlrf9WblqqjNEtB0MusXb9y22/oAK4f+WcjFh2Yit/tuZicRC1T18tWuZUceuAcu
/wPRalrEs16KZoCOq8Kyz7ZhWqludKO/E4PFuLGP8BdIPdR+lg9qPiJJSwQ2U60x2mUK7QEPr4w/
ndYedZCfwxQXnv7LZiYtjTrQBQzdlXzH+ENtmbvUaEGvQKHXZMcQJs8x4NJDualAuLbrUHEDjleF
WB4oXedLtWtEEo02dl2OGmqfHET6DtdnorlhE70mernX2bvSaFQ1+xfYHvlJUtNaVjfOubWNie2I
cj4Ecy9xftgAkIKbkPgwTWodpivDDtKAIEA19cbTaD0S2kvA9EEeaYmeVEhTZWJ+mia6urPg49B0
8A/OtqpjazcEgbkdOKFwSwMn/HxaB1mTEqPmpWPFUIBrdiz9w4rC1ze5tysrfcZtACGMyvylknk+
MiNpk6qEAjzAb14MVr1vyHWLxE3qXjtrJD9AelJ2PCblTUMalK5NmBHredk5lWJHGzfI2l6H+B2K
grNPz8UFUrSlYk5plztm/MPMHqzwSx32sHiYsoeYP28i/lamGbW/f8It7oykZarM5nBxeGtBUa3w
pvpN3yzGrTx3kFPNWDVUqZBdLDKrAhasmhGKEuc5CCQ3YfFHSF9q6xH93VCDKg+yrcP6sro6F6RO
Qs4jP7kNWSKKjqQIOTqKW/+AL8fTb2i64xVNxTGmOX04xH+lB+EQl28cXCuTehZ6vkhOQo9xWTd2
0pVOkv+sIIqjZrQe73ttq7GyciGdxZlzupM4IQ/lohGII6mZL1USWOqDAwedvShKqknxxv23liKe
zuhiS/ZazAbWY0az9n2qBzqVzz17kiW3CKHpa/sbOYCxtjPxbtTgug5KPAiH58ObEpRTcw1JIpxP
Cche9TDUQVM1oMPiDDIPdatWmhehGuuPvK3fZPgJPUiGPWqHlnDUtPtSATcx1WaQ50jGyNencXxU
x0ImoIBrWvaA47wKyj7XyY6F6fArVYbCBG4m0rx4inCvRCAuHJvKBtENbDkdZAWzAyN/MKT6kMmF
5LH5HNByNZQcmFApf+xWbnZq06ejK3NbYm4XJzlxmiG07gwJRikU7qTlgxbp8kulKtm7IXMIJ0mK
BYSD3cgRCtVMCQFNLdpkL3iv4eEFDQVXIXGN32CJu46EmkEzeEn8AnkNYlOqWT9rldaX7iiqHhyw
Vv6AgRUOT11mZoFmQhSbvhFX6iGCvj+nbdmj8cobsLOChkuAxuEgm6iuZLqbNpO8sysVNJ42E+oE
hebBRnlvyCuc9WgmHvo0toVTRYn1p1AgOjYKYn+lUansuWazAGWu0bWzMDYPaIgWEAEeO8xbgUmm
UQOmkFsRIRw5bc3QEbLO/1blKG5NyHGCmZUmofBZKGJB6zoxvjga/b8U1o6Wk0ZN/SkaJX8uWDGF
1KhGNEosyf7KDEzvEylIdFcrg5w40QhHTahPAKHTTlDLrdNkj9sTl3RvW0GXh+rgoLuz561IDhP0
ifdirNS93A7Wr2ooewY+ewx92LrBCpPqQcsP4Pdq/DY3CsuDBSUDPyAT+VEruvAWvBqp3o25AupE
Cg+AWy6wdulYqMW7Wo8hZH+gaqk79ThVYHUSwy4eyyGJj2Y9asCIlVM1QUC5qlJKQLAyvCGF/E0S
wztIMiblWa8HhpbJ/5B2Zbt160DyiwRIotZXLWfz8RrHjv1CZNW+URS1fP2UDMy9OrTmCDcD5CFw
ELdINpvNZnVVA6k4TyeVrj3UpijrsOu1LrpVOCPnodfbkHTE/SHcsdnjobA0QQegW8VGorF6w3FR
CpxFxOFEHxfaRdBhjMN7ihrnv2r5VN/Hza3ev2XJHcm8Mj2Q6g+boOZ9tpwt+oY107iWo0g5qwMD
1ibF1Upwt2mh2YJedfPcCnFnRr8yvfDMrN7rMDf2Ylfp/U1TgFM8ryCUVm0EpZUQCMSqBmg33ohR
nZdCYInGEfAIg5e2UzRP9/fmuesN7ErVB7nThq2V6I4OVLym2qYO0hS5RqopudlqXEGNtPMs664u
LD9pDyN9pmRLYm5tWKjOAbCu4536E/9IPfYIm01Uox3MQD22MaqTpg5d7iVTY4JQW026YIq0DP3R
ndVvEY+tHJeo7mszBgVFwk9lSZSfBUsndOvnyfgtySFnrLBbrqjgPdjihN8yJZ2YoKfTgSyEqWZo
Dk4Dsj6sJR8yP/rPLNAosOJhFW/iEMTCzU3KeMgwuswZIZeRijKkBTgBdaX6ogx9mNpFCNLAcBiq
jdR85SpyYXMe/WJr2lFqxSKFzRwMACUjuIV8uX4oryT/y3RRBg3R2k2MD9aIGh3h4CNH0yfzqLPR
3rrijksr8n23jNNOTH0HnojOxfmtvCToq0lKC1oT+c6OjL2ItnhUVgaGhg3QB2JfGwAzSMvFydgm
4CTAiWmmfqt2yGnoMU+0/54ZojMEsklAFaAkJddSOZ5VnDqukRmCHJyZBzT3I3l7trfKXmtXZwAL
ZvEUY06D5UA1WkNN6iip/RL79VszZIBAW+MEkhYucgWKHVaEr4jTbASxV49+NG9EvvOOBirRgGEr
Aq420uybuBXuIY6sOHSRGN3orCchOFoFCrAtJEuDjPfVw5BbDpqFmIizjcNm1aEXtxMpA0xMlLjJ
7AjMRjmtT1HlyWKysSYrcfbC2+aPWOwa6AKNWu/CiAG2Hn04aN0vZjyayU/LDK/vntXog4ZDFHFQ
1ALt/aWlLu24rVW4bAlUqkCeEJDkAPZql75ct7O6fxZ2pBGlrdvhhQQjIvN+Ae+JA6HAXkt3IOV4
M6lxqrNsA6+99hQCv0aBCqQ5c8CTbLoiKU21Y7UPmggPRCFenJdhPr3H0HzQ4nfwlep5UBhacH2o
a/t2aVbat1lbFjrYHWq/M/uwLp7JOO7zbsPI/O1SHQpqatAFA34Ool3y7ZXnwE0JFSUCgdfRiMT3
WdRtzN+WCSl0axVDGhDBRFFA+3ek8aPOk43jYWWuENgAY0dhGs+AMrk+a1Rb5C1HSUWtn8pW+R7R
fFfQ+i8qGEszUkmhS3JmcQdmgJ2t8/sK3FRxcpsC/+yGRLwW1v66C6ztXxXdcB88heBIlVygaPBm
VZiohfIxDqqK36eTHfLBOOmcBnYx7v7CnIPfaaMSi2cxyVw6WY3Vabh0U7zxaVMemo0V6DXDK318
WyvH69bWtjIQNv9Yk/yiEVCITUdYY8r91KOHRf/VZrfchCgu4KJbx8Za8QkkAZDrwQ5G/49U9TWy
RJ/ifoI167dhg1hlP/R/8vTZ7WnQdL8GYwtAtLZ2wNZBCAjQWFRPZYNkwGttlDV+kgyhWdEajafG
AKqm1B9jQPs6q/txfULXNgGANe7MgzhfYqTlK+KhmrsL8PJfQThlsO6jyNzruNJ61+2sjQx3ulnk
EYW8T6BbZxztBHsNdFBtKKabljLPHcKY4Ua31em2buqf5wE5KSMU9fMpR1Jrs2+VqnpV8nW0Yq+m
h3HrlXAlzIOuAi+wKMfgFQR0hZdHWKLGLVLmmvkgrkQvTo5XgH5Uzk6S/M7i/Ha04zrAzJehCl4h
XPR79uf6vH5ev/m1ffYYFZOLF73LD6jGQa9zjg/QGvBLA24N5iUgW6nSivC6pc9bb7aEPmEVzgmW
gHnaF3mBMYBhhRsN812DvpY52IPdBg94nBhATWS4FEF3FlF7q3D5eTUvzc6ftTCbViCVIhrMNsz2
DBGCPcjIci8uqReJjVj2+dS5tCWtZslYa6YKJhNcfl5eYkHrw/VJXF+ufybxo0q7GE3NagXv9AwW
nDsr5l4PMqZsY0vPMfDyeL4YhYwvcT603zlmLCr/JAxs3HgxQFS5R0/+xgn6OT7CkoZXDwceMTdN
XK6NaiUx0qcWa5Oe+lwNauvcpJk3av4A+C6pdzEvNpZo1R0WJiUvVGNQmyPfZr4h9KCuNAh1d1+y
sglUE3TbVb6/vl6rc7kwJ3lf0jGB1BXmcjQPEnq0xGPTjihwPv2FHQAbobKC4wZPApcz2Y9VqY0j
HuycPL914zgwRREqkNrYFnlfncGFKWlIhZW5whQcEaP1S+c7dGOSbPCNAbcKK/6b1ULr7IyKBSG9
zBfbQYysLkq4okmgqDdW39H1cGp0CIEU2FrMGDa218dr2yff/9cgkYAUpq10pUDh2wel8VGtjZOV
QB83Uo9l943HzT06j5B+W+cKVIHw7Y3hru5udC4hPUGVAxioy1VshryieYNVxJUySIHuotMPCo7F
v/CVhRVpAStAGjqewkrvgpNNNGcVciodaEVys9qAqq2eb9DkgSgo8NRo+pKOF4ie9SwqYEvhoS5y
lHMTSPOA3D+oGeBdEZpEgGGrNo6a1Xk0Z2FcPHWgCCbFYb2zGjCp9YgrI90NVl97GkkDS+Eb8LjV
+PWvHRl2M8ZKTwtFMCAYXDSTvrdl2IMkRYA7ggrfZD9BZ7sxtHlxPjnowqSU4Q0OiGEVApM5FgyN
szg5wSfeNu8gr/RUa2P9tqzplw45OXjIwB5EtOw9nX6JlCfLvY2NL3EZRsbtdbfcmkzpNt9bpWWU
KmxZogkndFmXO443FPWlxMPwoAUZoOH/P4vzcb44TLMar0QaUipfG9MdN8H550ZhP2lB1OVHOhRf
c/QZWV3967rZ1SxhsYTSntBKLRFOBbMRxN+KJg9iY5OTaXXhkNShLoZ7NpBal0PTSxSI7WREnqCc
Y/HCmm+8vQGyR9MP6Itk5aEwdtOUezR9dNTYs1TAcm/s7khwV4m2yuGr23HxMdI8s6RoxZhjwMJ6
KroxrDMoXdj+X8zqwog0qznpU7OHDqufZSfChrAZ/ztUHxEdjK1A+qImg5T5ck6h/pXnXEyIZZhC
TfxqDeqBO89ptqrqq/O1MDQnFUu/NAit0waG+ppDZxvPb+RFszZi12cjQACBg32GbKMQI2d5LNf0
3HbnQGL0Ph7g9pCO3FXuFnf3Z2e/NCNFEMVOIpIRrD24WwUgmCoNx4TnwfXF/5xmXVqR3F2BlhMX
HINxJh0Y8xeWQx+Q/ujNjUr6uh3IeOIhG1mCrLvuDLWZ5mB2R23T2gtqnibc4DzS831v6WLDoz8H
RAxqVrWDs0Hy15VCve5kUz0YA/M7uEE8fiGp79hBrBiemYa4BWDXbgTE1cVaWJQWq4iJlUW5ivPM
mu5sYEv4Jh5n1e3Q0wimCxT+TFfybWEPILwdMSiF5D/KsjdeM8OmewpBgI3p+5ynzpjKuR8bGGtg
kaRkCrSx06CNBvNBw3DS44Pg5M5oda9506ONeftMvAela7xjzuQHH/zt0lJ1baVnTmEhbQQ65ttO
/TJ4+iP6T26sAHINeKP+BlrXH4CvXnf7D7miy2zg0q60YFqbZM5omcy3vWfnlJ+nByCb7sXuUfNB
POh1Xrnv8GM78lzvGe/gvnht90roBGbIQn5IX4DHBrEppKPPgDWE/Sv5df0L9fkLrn2htDOdqmJd
TeYvvI/38XP9aocx+tLdEF9wU6MdH+S1J8fTn0rvFO+JJ8wNN/h8El5O0ezzi2A6qU3bdQM+INFO
jL1q1rOWHo3iYSQ4KR6vj3Yl3b00Jh0RiapHlTLBGIrzmnFLzFkR3FOdnQA9cf2F0XDaUhFadfOF
60kbCm/0aZkkcD0zFx6abEG5HVrIDQW44LdOwLW5BAWbarsAaH6me4tUh4pKsbGlKm9QiDe41BtF
40NOMujYTfG6MZ3ztpGdZ2lPcu8ysQ2wKsNemX3lBiA6d0UNkZXYd6tbCGoMw87p0Me4cZisxV1U
5SCPgJsD6uBS4BjqQYmznMJjhnuaHpUEpfYIxM2ul9UHXf3qbClNrcVEA1CBuQZIbO2DWmLhotCI
nLKxgUGe7Xr2blcvA93YhysdkMBX/GtDLhw1pl7rnCk4uRhI4CHx0nXoTUregQIHmE570Grjpjbz
QHX6fWNFYTa92hAD2ljQtWiw/AopTqY5esDxjIDMpsd7hvmjoeVjMVQ7jZZ+or/gxRhXmbOiJHsm
Om8a8vvrH7C2WZb2JYfKKs0s3BKzYAk3bGqUx43XSTub6YM9bLxArXnR0pQU+KpS1I2NMrWvou7I
8J4Rgba8+0XaHZLtrD3Y4m+Cz9KiFOkqk6R2O8FiNj6nUP4GBV2FJni7Bp79awt68RjE5Op/r3le
OpYU8gaGhGSarQ7218oAR9dWzrU1kVKAcwoNxPU1DLTlhOdCo/WUXnhtmZwFqUJCKHQCAaQpzafr
vrIW7JbTKYUBpaV17YCL308tivf9GyPjns1tv45/pyA7+e9VmXkeUSOBfhUw2nJqOfEmbYFBxK2w
+IMecBRjvBJsvdrX66NajzX/mpGcRG+o0Ox5B0Cf4UDb8dbgRqjqzcbtYi1RXo5G8goz4ZHaEphR
26cS8L/JJruy9u3UOlwfzwqI7XLeJPcgDYUwgQJLLK79IeehmbxaU6Dbe9L7k7mbr/CmP8UBtIW8
Ddtr55OBty/A9kGNh26zy9zCAT9dNRlR6/e52f8uMmPYW9mUHsvadjqvK6h4gkRH+zoJowkE66qT
YdZ9yNJC2V3/lNXApoEZxdUMEy9JszMvjhBIHHSJzUCJUggjiNPnOpt83BIMI4Q4yHVTn1nNkOwC
BfOPrXnDLmzRwRRJ1mLUNuuCpJ9gE8am9GuTWT5z3woyBhjmDTezfaNbb3Yde6ra+lC8PKvij+IU
O7g/hEt+uhA/IZq7B9/JPk3oU8PSGw7+mNzVj9c/es3twQnlwvHnK4Fch4SRCFgL3qJv7aVMWJio
EJeNxIYzbq2CFPOVGEAQB7BaX1F/D+WxZ7tauakK1QO3//XxbFmStrGLl9I0LmDJcSO/ssOyfq7U
b2hHDiuo1163tRqAF+st7eUIZTIDks6o9uc7zr4owCobI4BQtVeYsxrxq5a8XLe4mkcvXUza1MiR
FHuysKlNe59C4QXs04anpADIskB0j+6IKtYWidF6irQYpxTw3Yaid9/GnJL60YYko2re5O1rPmlh
q0W7knGvmwuTj6ClZ+4p2wJCfPignO0awMJCJRHF/09IiIaM1G550vqmdsax6vdW5xnxYUrvEExq
9u5ErSeGJ23w0frUuydLfbVB8HR96vV1z/r3K6SpN7Kxq3sdX2Hf31tvI+hqGUiuWvRYgVCMI0f0
+kA9Vv7P2ou9P3geVHdZoOzy0A2mt+vfsnoCLyZEWhANxCsMca31B8XKPL1/R6kk8Ug5Bp3aHE2j
DYbO3GI9X72xLpdBCqUA60FJSINVBhrfchfH3u93wCU9+ivGZRVCJ5gA7lkei3xoqh6VwyaP0Fqw
Wn6BFGATvciqHMJ6EKHyCORnwN1W1VuinERfuVwtrHwSbkWZPc1NWFHRsxB2B32feNbxBwuKH6ZH
fo1gu65fKaQmguRYnkTIvcHv38jTT81PdtUxB71btk2j9wE4uLIL5KpX13LiiPmzaujwtZ6ZNyOE
8KzpQDPwLU61MaJcHevZgxb3AOzYfcxPLbilWi8tku63oc3Utxkd3R8gFkpvRKu5tyovHO5BDNIY
H6cBusmVyJqzJloKckDbbJ9AvN/txjht4x2wKy6mu8gcL2rUyfbjuKFRWDh5c4pSkx8KW5CbygaR
mtoo2uOgdtANZx06I8FpYBxoXDuvaAWhp4xFI9joetqhjwToUEb66Q7qTvk+Zba5h+p6EjaKonu9
05XnIm2he4QevWAsGP/KFGjQe5YbJSdQxLj3lcHs7+COddAMMUGMrLUdPQ2muMCbE6/t5pXEQ7Yz
qQ2ZGvTleUOiGKgft+Qt4Vn3UMGji8AdgMjlFTpsJ17Ez0oqLC+PC+eB52K0vQxIFZRjRkr2vHbM
0tf5aP1UMWM3cROVHOVH6BTh2bBWide48QBqD7xpg6XM7hGdG37qXJe9OJMYn03HaR6cYYjv0YOT
nRyRaUcA5rQw74X6J2l08YjSkPomuO4eRRnjN1Lwwu7q0caCTyP0sBheuk5RZqiPKgUnWoCnL+er
UAW/jZvRqoOmUctfdLKVHXpjOupHgE0cgF2rC5y3OTNOXTpqlqfH3C13qJMZaIGhFPh7nWbdAMGd
HiJMTqprT+PQRo8G1WNUPuuc3rWupT+gChATz2qc4t1mM1VQBRVKNELYTIEaU2O7B9UojQeVZvwU
F0S5dS2eoyleddKQWXT8A7YdF3y+Y0/21+PiR23+2h6Zt/YiAzPAIEEyFXtEv02ekGi+p8FDdqLB
z9JL9vp9dUyC1/7GPo672AM4ecP6/AZ+zbqU5RRxW7liDpDO/keHit0h/gKM/PRYevrbFDph+ghI
rn227+mdPYfLLfqK1XwE1BkGBJvxwiu/bY059rERZRg9rwwPApO3ljE5Ie3670Xq/MxYd7ZLLJpZ
jcfrQ1/powdl3iKNlA7HgbtZb4H+D2JgPzmYwexzjCuvQxs0nAnPJB6zv1gsUNNQj98jCCmblb3x
JDubkGd/+QnSoTiQOM/TGJ9gN0WgxiDTMZ5GY3hg3VY9YfV246KkPQPfP4Prk4bYRT1AyjLX2h0l
kK+rHPd7FjfGjhGB089SkL4rKHCreZN4ioaSXFWVGyWbtfGiDPfPV0hTbnNWOSpeEH287t1RBXJo
ynEq9k3aB9cXdzXxWRiSJlYAdajgmRKK3E3XeWTMv9dD9sdUlbcucTwxbe2j1SQXSjJkRt4BPSzf
HpU8c83BSCEV2t8QHKrovoP7aADb8gh3xEAMYGQI//sgTWg8Q7gNmS5qDVLk4CMo7kbYVNmP0kYq
Y75azPSc7tXcgiStj29uQ0ITFLDeckUjim2VtwwTaqnP0eCT4QbydIPSBQ7wd7axS5og0bSNAa7l
TuDP+aAnAdxEfvURbhLVgpetj1POM7v0JuZJWKPOcX0eV83MzP6gRASZmsxSEHVj0QiKu0I1HRg0
bS3lVud/rtuY73DyTp9VrP/XhnTHQxGBAHALG5ENrUuNgZWiySK6MWFr+2tpZR7p4iyh40i6RoMV
0TOvRkc3yOj9Xg/YEG3cI9cdAlIZADhBkR6PCJemEqusUwUaptjKLJzArtjjvEQa5EPg/Gg23PJK
FCxj5gQGum02jq21FbMwYS6IT6FYI6N6oViZleb8DlQp53Z4zOhtGW0cD2sLtjAh91lFXdlUXQcT
DXiFQG8Q9PkWwHvt7EPE+GcKpWg4aW6GlmTcxTMFrbhjQMYMHc/ka6rk7xpFEMlB+sO3nlLXVw70
ajpwf/Mj5/xZCycxQbnT1BbCRs0OlHiZthfuztAhjepb0+A1wJFtqrivLRhQMi4oKnHIWx8X1YVN
oxuVchZ19V3yZMIfi9GzyMaKrdoAstCaxYXAQiOlMkPRoEu6xrhyK7pp9L0u6kNd/76+j1dAhSiF
LqxIGznlDst5DysJCC813F+qKntq6HDfGo6vUQaNGOj4GaIPemY+u6zcgpmvHW3LD5inYTGVFBwY
GqTLcNJk4ze0skHyJPkJNsiD2gFzzbdqCKshZTFeyUnNQhO9oBhvGe+5eEmGV568iG6j2KatlQeA
8UPZFeUuFUxs0qgK0ONXHfLAqct+Tarzq9DH0LQzj7TRWRg/RQMd3Q6osY4kJwN9zU6RJV7ZtL3n
WnHq1cOv2tFukwRUgXwrbdn4OEcCkpa2xZOIYsp7dJonN5MDcVnfNVv0qaUBeguuu9i6H9t4PQS3
CzppJD/WXd7SaJ6KEpSLUJMOmFIdjbLcqOqvRh/rXzOSIw+G1puOATOpeOX1fTelUBXbgcPUH6tD
OqG834b/v4FJnjtyjTaxgEW1mHzuRLnnAB1e8WErsG7NoOSzIHSoDa2dZ9D+mpl3Q9R7dUo2zqDV
+QMKdu6AAEhbPoMMGxTbWotclgKf1GavfXoXgb+hpd+nZI8D0Gtxrb0+gat7EbyyDvqBZrYtKeHL
666zqA4miMTcOY0DFkUQStyOnba7bmd1/gBbRmM9wNo4oC43Y4bEcqoy2DEBb5+MI6TNQyg6h9et
rAayhRVplQoHVZB0wgQ2Zn0u2zHfRVx5sznICnS9e6zQsb1hcW1cyzNdmj/IUfVKPqcNZqp6LKuC
aLyJ49/Xh7V6vlrQu0IH1VzDkVNlNdLyRHFgJc/iN/x9rzHnwOw6TOkEjgwCeNljCWU8VGu2mtw/
OQggomjJ+UdJQSp31hw0sQmBkoJuD8dBC3vNCgfxNG1hRz6X1yVDUrgGMxJe+ScYqs/kF9tN34qT
cSS3DApAIS4Dpbd1QHxgGi4S6EuLcj6W8hZE6ag++eroG+/VYQjS+/E2ehIH6L7eDj7kW/zyUd0l
XzWINZzq/caqfvJWyb7kO2WqUfDFwH58VO7dLxEUiZuXNABl0vMYhdMBRxWYE571OwgoXjf9yWsl
y/rlbtSQbgxcQ//45EBsNnuNy3rHt3r8P0UzyYh06DCaIKeBzro/abpXdq3X6vVT6w5exdWXSONe
wXqv7d2Ns+4z2E6yK59CGFdGZ49V9+KspgeozvrJ79H1wNKg3/fBcNJvoE0akOe/mNRZmw6h1FVB
gnk5qXXfQrDdwKTSPPL0dM+qF2pu+MzqbtTRLfrBcQEWm0sbehMJRcw2GtcSh950f2eTds+VEbma
/Z9j9jyR/xqT94dwUUQ0LRiLye+pOCrFH3BBXJ+zz5FNsiHtATtGig9dugy6lWdqBMI6pzZwwAXZ
MR3k28DD/dSVb9eNbkyiLXl/nE7uqFHYdBO9BK9QemuKEY8CLvilKqKLjSN2dbMtplHyi0KlJdpu
U/gjeYzpQyN8PPRfH9GWCcnlYzeNJztKsFLOD8fwCGobdnS4bmN9XwG/COw9+jM/teWbE7p4ehPj
MN1bBU8tze1cXoWWETnQ/Ggmz7aCop+Kd/NdY94beZCiuM430AWfL0uzwyy+Qjri3ZLgCaDHVwzs
iEcBPQaUloV29j0e7osONQMazPQZQt0ImatOs7A7B/PFHQlVB0urW9gd0y+65evZYaqTwNoilV3d
EDDjmkAXgrPcnJd6YaedutQsKewoBsCaBsahWbhU0yrQ6TgA5w3NQVULlJacYraBSVs7kCD3BcYC
sE2il1eKLk1CzVHTYTtrnBNkiYMcLL79QN6tyj5GW+fv6lL+aw5g9suhDrbTVKOeZX6OW7z9u0YT
TwSam/apdlL0oLAgrnZF2R/xvnndldfWcmlYCjpWorajHsFwmbZBQ6xjlLCdrdMnEW31pX/GH8Ff
UUvVUacD+/4nJaq8a4euTGDLaQGlFARqMx3YxwClHC08CdRDOP+cteQu02Yaai2YnI1i5PpEL75B
yuGarudl3uMbFFDOPzNb6W8KC1WEdAIddKnWWtAr0bSPBmc81YnO7gsw/3EIA27cD/+PyUDRBgVY
qEHLbABanAOtR/AhqpX6lAOrcUjtnwrfZeYuMrzKGoIekwQCwWErfM0hUE72jI/KGMDJBO1Nl87W
kDSxiFohREbjHVGaEBDejcxj1a3AuI+3y7nPViY10kfXLUAWjGlO3p1sn5FfrhLmW4D1tVhvfNS9
0BKDW6J0nKTKQBQwAsxphnnqrOoQdylIAX5c3yKr6TgYbhGE5vs8eFgu58vOcRV1UmRRukCIBd/f
S2kr4H7j4LaJeWe9jNCaAClH/2Ooq29taz82BnV9rSBfKTfIRmRaDYvgdwCJE4rDuAZJ4RckSjiU
WIHQBDACJfQpsacDuAZ9COIEGU0eja4ITTAmR/lGtvDRVSt7DlDekNyB28K+FJH1rOgFwWuMn9UP
zBr2CTN+5GPmFfxp0nigRfFvB4B6iI+LHs2d9RsHL1jYM/3YmhlyNDBBuW/XV2fesPInYU0cvLxZ
+CODIEa7bRrQdc9CZ+kpE4+A1O1zPC9SOtwBWbyjoPi4bnHNt5cWpZypFm4+jrjBQ/x7atCpbgSt
mr8lEPM0lWojPK95+NKW5OGawqdB72ErQyLtAh1q1y91v5HOrJ11SyNSysRMBSgeF0ZGhN80bbwk
2ivuiYJsdIvZYu0itDQlOVCV8y6ugP3zW64DpRyC3tMG91cWAYUKNoMI6K1uI+SvmwRHtoruaget
8Ze7N+1rsAxbGJ1KG1hKfZbpx9FVvc5y76gF3ExxnynTxlvsR/v7J7+EvAzEI+a8XYZRQp/DAjcu
YpOxT14NSBziBnuubomX+zdKOPr06J6HADixoLitg8mjz98a3zgOp+SZfmt+GRtrvBbzQX6MVAp9
3mgylxxJKZg5xhoCMpQvPVDM3yXRZr626qygHURdhkCZRH5QrMpiMs0cj9/00XjSdtUpCoUbDL6+
g+IsoG9176HX6vpmXPPdeVHxSDtLTH7E7kWOWNUzzWwL9Z7Sssf6oRhFX6B13iVmkOTQdEgjbj61
LTrpNpLgtcFCfMyEVWg8gJrj0q1YXSCVUPEAWIz3GdnxEi/Ef3OKQvwEZyhgGnh3kVwXnLB9CSa6
zEcHijLdRfHXxP1q/Xe5WR0SK9BdB4sa6mlyBJ3sYcxxlGKDOMmXrhMvKQPBfj+F11dqNeNxcIaa
oPHRddycLmeMu5RG6gD+udy9NWN0Xt305W5ke9Y9qGZYaSHBJckC1uz5uuHVlVrYleJ1PGhd3MfT
HEOhNAs6XtI8VZuw8rVzaDk6aYOlUTJFRY9ZjNGJBQCb/Xs2egBrJcBhdWnvkrrTgqYsN/ps1+3i
nRE8ZEBry+HN7MuGtByjmyC7nhTOjbCtYJyUe0jkeaWm7Czrz/X5XAsliCD/a9GQ7iqUF4kgpYpQ
UkW+k965QDZdt7Ca4ixNSK6C252BziqYcBwKdCN2VhhHD1H/Wlt+qR90gBboFqX52jkBeie0J4AH
Fg/B0majZm22E6T9/ExUoWO+9VCkGbI+IILfJWw4caM4q/0WTmrDqjyZ4IgeMiFg1Rnup/o+7R70
+IUpD61xYA3Q4xvesrYXFoOUWc9QU+8yhcBcn36pckjRQPh2i4lmzSOXNqT9Vg2ssiIdNvD85c0t
2EbsQbwJgjunkYfT35TmluakjTcWDjoCVZiz4+95mYLNOmTdccMh518ineZo4sA5DrcHhFZ+NSRZ
xJsWiYTfjXme7DRdRG94Jrd+JlPm7lxw3HwZKie7swfOJn9kkXJflCrk7KEb0p9j0CGgx8Ppx43T
b2U5cZzbugpagpkLRxq7U7pJzXF9RwXqSKNTaw+eI+hf7EYLN3dwDqLPExm2tDNYPrGKzBSrfd+Y
Z8Vp9IeoMG+yBlIfmdqdRqH3AXK4W4hcA82RVtNfDBNQLDJjvxDk5Oors6E3U+S4K1Pni2M8VM5B
2+If/PxEDkbypQ0p5BBRT6WLcjkYvlO0O0+hgcf+DI+PmTEeqBiedW57MVDAidb4GXH9rBDgtNC8
LB1AwA4NZ6J7YL+3UQ+87nwr942LL5P2k2NnDW3noik0eFzy0nfYQ6doS6t7JarDuYE+s2b2Rdym
L09nC/ycqFLgVqmzPxl7jtnXvxjFnGMAFTrLvkv5UmuqLR1b5MMF2kkbj7PcG5vAKbeEr9e2BGA/
SHNNCB0ijl+Oo9dTbNMMNwxCT7ryuxF7J9+4UWyZmKdykXOq5ghI5QATnfMF7LNeBxjruFEf2rIx
//vCRpWBDc1wcGtxqj9NFmbV/VA//c2K/DtTs98tTDDN6cA5hWHUJIa20atTvdPC79lWprzqWYsV
kVY+0XTQOJuwU3YnE/grsXGmrf1+UOODvAqEM+gHlXauVc34ARueO2EHzrznSCWvz9RaPoKipQue
bmwM0ItIQ4imhnIzwhDARO3yw9CGsxCZ/WagT9gyQVWKWuEGN/RnADUC0tLmfMwulyeGBKBwSzjy
F5CPjXvId3jGW7V37yZohb60ZzcwNl4U1pwOyAcgY3RwKUOb6NJkbpECwgVzIUA559D+RTmg3Hrc
Xkl4ZnTFPzY+eZ1KVc7nYTWBBmXxKJiKW5p8VdFUoXvd1uVmNa7j5Q5ibjOSEkWzyzGlNLa1dsDF
t/NFoH4dIOfl4XHNd9CNlZydezUYPeWG7/L9lrjA6mwSguchhCHUHiSnadsxsjoowMx0GkZ8qod3
J9moMqyVJhFO/7UhOUlVZlA1jXDlVve2lxwg0vZGz93O3aPz5wkcVhu1x/UhoZlgroaiRUfKBIrG
SOJ4wpAcDfnGz764HfmGCfQDY0XkXGuu1Mw8wCgkyFTAPB3YmCVKCmq/pPkK5Urzh6lm4sVAv8qh
q6n+nrele6RJqqBrIuWntNCKMEXH24FWanyMUsbfjIGq35u0ogdIvU67VAHFtYdSAdlXIgLTXaR3
J9VCtzH6rcvpLRu54VvRgPNeDIZae0rjoL1rTLtbnoBucwTcCFSlnX7bjrZyzwBJ5CArGad9ozXR
dz3V8lur6OpHWrfD2UgT/pArrEO9M4ZwgZcV7rBLujYKIlX/4UxZB412o4XWjo4E7rnrkgT5hkju
KqgPFMFQRrNmJLDizCtju3W8qRrbF25lxh4T1z8hWYmOmtlooUtxy/S6zjEOcT3M4ktTw84JIfOX
gZJDQNAk0JuuLL3RiNOgdKt+14AHZweaXBfNAVoBapCxV88WLZLIV6eYfI3yyTn1VguFBXUoSRJS
Ix9rzyhU46zXKj1EvTsAFdiqbet1mMRdX0Cx2GST8jZoVqEcRJcnfmebwL6mFhizism1vhU8BpBF
VZXnFMnT+0Qdeo8TyAgVLSadnwD8D90Pbo9GQPIIBLSjmmmvZNLdIDe78WQ3nHzrcqb/NqpEfejt
PA0rpiWoVlDo2wXQMs1fQWLeN37kVvmvkprDKSVK8ZJqQhzB+zn5rB+LW/z37jZ2ICXOc5vcUkhA
/0YmER+dQU9v9cRsAlZNSe1Bl616ddGZ/diXkZt6bscIhDUNJ+939H9Iu7LeuHVm+YsESKJESq9a
ZvF43+LkRbCTE2qh9l2//pYCfCdjRhji5D74ycC0SDabZHd1Vc652KPb1zyWZts9ZCmpdyDndDs/
JWS+0tBz940NsR7CWgvV8iQq9qMB8l68hmzoqwne3ooIxL5QsFov0Gg5e+JZXjyWxQLppBRqDZDT
quuv3KKxC/BpFH9Ny5hOngEWJXFKjMp9STM0daWLqK6iXifPBRiEoqM1Zsmhz8zlwRhJscuz2fa1
SGMPNnrxjp2By9h+sAAMCeu+jgwwn6Lq51uQZBj2ogXkW1TDPHiTcKPr0dbyA420/hAlaG/2GMiJ
P7oiZWg1S5wGDh7ZTxzEE0VQgOT9uUyt6cnknfHNrUBUxcXaKJdWafFckKF+twVy2pA4Ak+7F6NB
5ssw1u2T3dugjikqQva9ZuUnZ5yA+umHaSfKFuKF9WyCFURryp/TME6hARjNs0nXVhfhAKrggadz
qsI8ceMnkkF+NE/seERTImmfzdnUdmXU446jl7pAl1U0ja+k4eMxEnkDqyOlp7Eyo1tOOmzgUoe0
JFlmAPPyajiNY6Z/nUsC0Z2stvDpthPlwTyU7DZvkFL1DHjZEQ3RYC8aaJPN+6RamiurgVzlnC7o
OnatuD5mDLpKhd2bYWQvaJ5rO3u61nCr/2Ea1vhSMbc/onHSFX6EEtRdgQRZwec6Bvln2bxzJ4pv
EQ37QAO4+4PlZr1bLKIhOVFMMRrtKtAMQWGMn5IhQd7AnWm0r600f5oQrnd62pqDB0P8WLpokEA2
MLuxqjJ91KI5PtCY2NgOGcgHHDAlh5wU00nMCySNFpp9zd1W89BL2of5nLHDqLNh8igHCWTToAUR
/VxmW0PsAWAHa2bOHRgcxjBJCytE76g97itKG9d3csuGohcxWtcby6TuAjNuRYyMWANMlA0xYtMb
LFKEPUs64jPOspAamXh2UoIkfdFOGmSWLLsBZrK1QBTv6m32M6aFy72prLvXunRBmEea6iuzou4w
xCLbzZZovxKudYca/S9gsu+hfcKaKkAnyfgCgojq0dEX4J1HC02sjGXlAxCA7Jp3bntijrMcDXji
S59rsQr5vXWUnr9TpJNbqxFDIwt3rToP61j4rf1qOK+X760qG9JxnWYmGUSFa2vXXqX9l8Z9yqKH
yya2Lt9nw/h1cz67pboR4NtGAxOm9Rajh6Nv/jueB/cNsFEgwYEXulxUmPU+m/Uc97fcuAJTvwaB
LT1S3bXXS6B85Tg3Ii3GQAS4rjsYoQ/5e33Lb5eD5tOg34E+p/erd/1wedY2L/fnBqWVyYTtcHMd
1egbCEH3y+F+OAF3dU/2L26gX6vuolt3Khuuq6ORDWVSuVKuO5oJJUFc3GaowzXjvaM99PYNd+4g
5nt5aCpL0uO4RvCIi3i1pO9BycAbx7Pow5LtSxX52OarDLU1y0IZBq1lslBrKnKbDjlMRQ/pHfql
beAlriBBa4bkR6R4LG9upd+2ZD83jSqqixS2BiNwrNvF2g3j32wlhvYd0JutGnOSTzQTNYURobje
VTfQ6fO6XDGGzUTSbwO2lLgXRVdSJ15TPMNLMe5ofCqjPSUK396cKSCmQJcK+D6W5vODi+kJ+kb6
9YHH9iOHOGjmpapsnbk1lPM3gpQTI5aYmjHDGwFSg9cASL51x7sx5I5P9+k9DUBFILzxrbuinruv
fhY+josXy/AOI9J34WWH34IUobXm93tFemHGiTZnxIlSfyCPS7LTgWky2FfT/aIDlor9hbZyMKBY
/5lNbM0PAGILTcBf4kCS2aYv4tJYIalau6+hrCkgdXB5ZKvDyVHx3IK0lXlfmdxdAaluP3+rjB8C
WEpXjzwKuqg0+e4KqJh2KrKNzV2NJjDwSABzY/8hftGmLWmN9NfSmj6IGrGriwNoXTqf3yUfl0eo
NCYF/rplaT9pMJY5yOAmR3vY9ThhHJBhxYcp+RJZP9L6p8Lo6pzyvJ6PUNroZZOixJTDaAyKlkPz
I79C8cK3vutBGk774kVhbh3Dn+bw8ACtPPCich7C0uuaR9oKX3porkkgjh+Jz2/A0JZ7iW/eR7v2
iFKXc8vvVFRbWw4EcOG/lqXZdZsl5tHqoo3YVUfxk1/r35vXdM8UydI/WR6wF84NSTNauFkSNTEM
gR7cfSpfdwsYWnKPe5ZHf+Q39mP8gaffLQcR8G3z4ij2yWbGAthG0GCCMguQOikD2TKtMa0KC3pT
PnZ3zr1Vec6+Rgbad33up9/K+/k0Hik46r78zdqeWZbioO3GpRuvrtS9ObZ3hyuysacBYV753Ym9
eYe2vqA9JR8plGd946iwvunIZ9alEJRoRMNhD+v1Kzqi+eHOgJbL6xhUV9o+2fWKad66WaxS9xaa
udGe5crW2liYdMWql9EtGhFHuusqNGndRKoC5tYJdm5IinvD3MzusELItea5b94IP/a6Yixb1+Zz
E9IhmYLCNE7W0Lqw45QDHmOQv7g3A8yBqiUBQyt0az8fw6AnR758Bdu642mc98wNXVuRLt46hM9K
ZnIHxtqepxsDClPa4lyPjrjqEohFl4lPUjO47Gpbpih10fW1yq39AV8qq8WJ+QjsSBwXXg4wEaT+
RBkaqeow33Lpc0PS2uta2lh5txpqu+oaebvsqkDeKGRd296zhkU+6FZBhUTpt0k32oCCN1HQhPi9
laiOwi2HRzUOrx50JIOkSAoroiNLuZh4JLBsp0M22ogfuQ7WP+FPhiKRvOWP56akOFJUZo04DlNr
w05CHsZYhWXatkCBNsYZtKrKffZHIkTO0jUb3rX7qrwlg+L2vOkhqFD/7/fls6ZAX2cz4ffr4kfa
pwEvkJByWUggU37ZF7ea5VBOQCkBMBGgVJgUiOCIwGw0MOUMNEDXDi4K2s7muVchLdgtDFhu5pk8
CXlWXqMh6XZ2xuPS9kg+Dl66yjUtupeM7qE3bvvIRW5RMRdb5+75B0pO3A1lv/TrXPTaF4feQw49
j8O49EE7VVcHokJYbk792XxIwQxpXZxDCYoQGQAfbQLGt2r2zfLAkYO7PPVbkfl8YOuXnGUbCjcF
g9aMgaXoiCAvnXar64oIsOmnDsGqWgCVI3J+NjFqhY0yEgCFqXkdZwaK7kp00/Z8/TYhuepMSwt5
ZsxXj+4SP879/rbY8ZCFdUDv+qMWQEzsuX9yFOF6M+lAz4YmHQnDwmKtWtepSLzktrs3NQ/5ce+H
fm0GWmDgkaTin9qMYL8tysR5SSHcEvBMQP4S3Rftc8t2hXgT7bWWq1rLNgt9Z6OTYYzRGHVZ7MI3
xHG5JicSIA166/pVmBzb7/p302PX88HGzexxUZSsFC7jSsEzcmkz1iZcJobSVpkm19QSh79x/H9d
Rr77tMScpzTCRLq035dkRIK48AQTCudXrZcUOOohayywbCB5M4GtEp1zxeDVGfg2nkZIUf3/hiRF
jbnSzXmgmDWzswJavkAtzaOOYt5+wazlx8+5V0gRA123VqsjLe9nr+619TAF7i5CK/X4tTtFO3E1
PM6eyh22o+/vtZIiSKQbCXNbrBVPDzr6d5r2Zh5vaorEGw0KY++S3eWZ3DYIWD0uRtQw5ZBl9DSZ
bNHjMvk23gKcdJ3dL1fET75cNrMF4MXVSMcTxzJd949+vCqds9GyYIcl10l+BVYWge400/hCx0OP
arrlWYYPqJwHgNHfBP4Vv4/6GGhM5KRSMS0ZakgwHbdXRR/7OopxcbpXDHDT/c+sSM4ypCyzoQCP
7oQQIKsn21t2yVX1pahCDrrm03ysn9IXbfSAbj9eNr15sJ1ZlnxmsIpZo+up40IQje2bHHq7qsr6
Zpg6syEdO3WRLPZiw8aUc8DlEfz/s1o1nuFgIfp3laQDho9VlWgaLGAZvUgrfaVEya/O8T/2M4AB
BiMMmWy5rSKPXHMpugmAB3/cJ48isHcQ1TjQ1x04Y/zhhr4luxiHmrNrr19mrz0oHm5brb8Y4+8P
kHxkshMH8FZ8wBTcRIH7PTk1x3+ya3pMb4mnBRTiLCqNvs39fWZSco4SRDK0zNEGUDjpc4o7kJfn
Y3u9xCX1GZkBphPzI6rJ72hHUPilcriS0xAzmTpawza9iQd0UgfuXbqj++Sh+GLfsNjXwJHiGWGy
Y4rjYTParNRnZOVigaaT5Ex1Nraps650YvOH3CHo838e2xqVxep6aJlfTPpDM30s3St6ZENLE4qQ
sy6k7GlQFkMSG6xywJxKt/xRy0ezMTDyPDWydKezWT9Yg2b/cEUFXgqnVOkNbO1PNBxDgQndLKAd
lA5E6i4FrV0MuJ4KT5uuh/LHfw8ykFCF7+LxD7iwZCAzrXrSQYPms2jZr4C8StN3HEnz/24GNijg
VgbFoSSZmZLR6OIB43Bjz8gqoAvuFj4rVmcrVJ8bkbYhbE9JZcFITL4nDDCBg8Ddrm+e2/718nA2
/eBsONLum6Z65kOPWaumzu9HAAhA32QCekC6r5ctbR0C52OS9hqudVSgvI8nsvvOOThPnpiK1HKz
WMEI0uoE1ENrt8/n542Fun2rreGrZsFybYU0yK+1f+yr8bk/xfvL41l/648dRBzUOYH5xSVMsmWa
dd1C9ABxK3pnyS5jgFBVANXo3ui+E21X84/LBrcn8F+DcjOFI3q0ZEIhCI9PEtIJ6ELa7SB/q/C9
7dD0e2Ay4jSbQNAz16udKzDSPbdpYP5oHH8AhJB3ngHWst3lgW374O+BmZ9XrSptozGL1QezHS2g
VREU4olYipC7FYAA/v7feslFYrswy7yvYYU0bzkyxpXiAar6/fX/Z693loAAkec6kkyTn3bcG1PV
NXHT49brKYCeBrHlCucAXRgHsHBc4NhT081+Or02kENwLYCHjsmMilyi8IXNOIQOPXShr2SPco6O
dyUDigMWXeM6gZJtke4KPnpjbyATovCCzfk7syV5gekIzbYbzF8MtiANUAXyetnNNjMEa7/+/0Yj
nXmgxCusZoKFGj1k6VXVPJX8sbH8ot73QFUhG5JeQeBhBA7MQCeWiptve2OhTGWCDd1c1bk/e0g0
5tToI3igFhtgIwR//PxiJRpQWk3qlEHZQfxqIFP9KBjN78AXlZX+Cty7MUDJ0ngAOP3Nzjs/M9ed
eeazOhEOekcxIyZDx7AJhHK+69Mn6y94OOi5HemUMUpjHHoAQ/0I/pqgnJsBiGKgpVyFz9jaIueG
pEMmcSLI9C6Y4tLU0aj/jlqVJZ46665nQVEmh9b5i0IEwFuggYJ0qm7Ltw5mciD8IoI1HZ5SM2zH
q84NL/vtZtw/MyEtEsnduQadKx4FKbvN+sKLivS2aHLFXt+auvORSGuE43lwkgVm2kF0J5uNJR45
xlU6JTRo7fTKcQU63VJ+supSlfncvIifG5fWbWwqYzYZpvFRuJ59Bxzh19brioN+Ig950ITmI46f
gyqXsRnezmZWOsLHrk/soVqHTEpPN3dN9lTG+zJGw5ni1rgZ3H5b+pV0P9toadoODm9gKe5sr7F0
rzMV4VPhJXKoZqRkrClhQUAYzax2JuDNVq7oDVINQ4rR7mRUAOtimQbjlTmw8XTZ1TcXxCEgMAQX
CVpRpAhZpGkx2XWKVxEKNbrt52DqEzdadI8utMuWNnsL8FBHxgUnAjrcpaFkwkgFWYkTKjClRuQ0
DD9FBGmHWw1i3F0ZjuTA8q9zdFPZ9+iJU1jfGihKXmujAVJpQLp8DryFlcVLUqIiNT6AP3lfPi6H
MvOsYxdezwED7Me7htwv9KMUWIJtu6jjQ7oLCBR9/f+ZH0ZUK1ItqrCAafsOxb4dnb4Bw3832c8k
U3G2bkUUUEyBvAT99xbqSZ+NlSUyXc7aT2FakBVfTnn6MREHUgh+XJyGLGi7fy5P66ZB0FKDtACI
iT+Ek7QKl7wKiXLgXcrT3H5tHSTEp9vYgQBcxJ+XfA44KDIuG93aeLh2OTq8CX0/cimaIXPHCgNU
CZmFrpvsaA6neVBd/TaNUHvFQqFP9w+aedeZepQXkXVtrHbXRsuxjqHWw1Ukp5sPKAA9IHq6torb
MtajGc2MZmxNCyTiZm7ulhklnKa9BXF2iO6pXVzH9xATeFyVA1zx/hczCYw0mIvBUUvkins19q7e
1NgU0ImZlzedHoxG0U23NY+uoaNFE7wl0MeTis4aSZGp1pADddPUZxP4BxGRVSWwrSh5bkQKLavy
nxUXMJJT516nkClTSSqoLJDPO4uQIi/nHD5X24NnTHe2UFxrNu+qAN/ZKzeHAY+TAlSmzwkfG7yk
W+eLXoIF4TSbUHx7SeMHo/DjG+0GWXClFMZ6lZHf1GdW5RdOjBuWsNe8xwjZQjBRdZBMrZygUDGW
rteJS3YkN+CNPk6FDjtGTYt9Ys4Pw/SlWdx7unzPwVTisezjv/v2+chknygyAlZkXEwzG02Vbe6T
/jGrw8tGVNMnuUVutiZvIgxrcPdLFnsL9WrmkVjx0lWZWb3z7BApWTuSicFMhZeamGYvpx/deKh0
FXB9hexeWqZ1N58ZsmZDMBNwBN9GTp/P70uEBbuJqsdm6j2eVb5pmzi//wLMgXITVJhRDQIRmJwp
cFOOjpI1CIpBv+oKdjv0z5cXamt7rRUt18XfGu7kc9guR2hmryZYfVuvz+lq8ZK493Jwjc9jjTTS
FSNFMNpvE38zKxVJ3sYSAktCHYpOWJDvyPx8dOiNPDHxINNRLR/LfYr+Bv2bnewvj3Mj3H4ys37G
2QKiwsGtjMFM16HDqpvuOqv+2RV6cNnMxnb+ZEaaza5f6iFZWWJEm95YYMljaEp8mJh705SRhy4O
xZG/cc9gq04EqH4MgLbk1UsNTYdIL57NKa1fLbMM4/5nHIFWbHyCS6Fh58NNRsVUbo7xzOb6/7Op
1CxtBDG8uYasoFmemuzB8whkyNJOAZbaXLNVzBa9FAaS6dJkVm2T82Q1NM7lvnfi3bDkV/XCFTdR
lRlpPGRqOBt1mJk66Izfp+1OxIfLbrF+qRQ+mO7YNqocJjazjGTqoroqMociHI7oQklCt0G2Bx2w
udepiqubo0GPPlgakehAaeDz6rhQFkGCA6ameAx6eiBT7wvVK3nbiA3xPQgNMbDzfjbS5gQ9iLaD
XANoAIT5MoMRwOaKk3/LzwwdwMpVGsr8g3SF88nUOAj70TBp7CNIK3qplQUQeg3cwUVH6YSEY1Iq
VmprZAZa2B3cnxGT5Nb8dKR4DlVc4DLm6L7b5HXA3GHcJWRRDG8r8J1bkiLSsjCKrj8ML3YtcC9Z
18XgHnkRBzhpjpfdb2tQJpBWIOpAPeKP5w+YLCPhZkieVhMNRx084RAlmBtXcRpveblJ8fqAr1Pc
3aVDv2a9K8oED383g+rfvLcwi86JMm9Od5cHtDV355akcz/W8gXcVRhQoe1A3OhR9jG44UCeLptZ
f0betudm1nk9i3SGZuocw4UZe7ljo7svy0oRwLdHwvBYw1ay/2gaELlgKIkij5EXP2eQX7lfWB+O
9t84AJiA/2dFCnFJZkC0dc0N9tV92R9nME5O+8tztdUqxMBUivc8iJuw+NJkVdOQZ/rK65WjlU/8
qK6Tx/nqWfPFaTrYu+aUHNkV6rl3IOa/RbvS6WFlhFAB9bc8/fwjpE2V5LkLeR18RDffTvar1ic+
ZL4vj1RlQwp+zTQ2OHFhw7F2Fn8bDVBkqwB9W7EPBXmXgXkcNLBywmISZgauapxJSbp8VHl8PZD8
lJF0J4Tw7drxHAPyspfHtXWXWDHsa04GFETyTcxGv8zYcYwrGSpQhtymODbqvPRayArTKgTJwqjK
WGxFjHOT0nINlSl4pSNi1Dm7BSLON8f8+1AZYe46u4HliuCuGqG0cqtSC4koZnUuq9LvrOk9qrT2
KIb2rRz0r7rLyzBK3NsceGTF5G4v6O/JlXaghvbaSVSY3AUV9b1eIWkCysshyJn2PpXRV700bmJb
lVbeii7Id5krkgsEFDLFB1+gP1Vpa0QeT3i8kCnzlsRvop+XPWcrWQMcL2VQQEXjCOBxnwOlBa6C
CfxA2PsmvdEz6s+CBq7p7mstPeXZ187JjzaoBmw+H7jdf79sftOLVpwFsnegjJPVV+kwDA2IafCE
KL93WQ7HSXYmH3CwvqNlR7GQm1N6Zkw6eoitJxGop5EaAnl7RV+zJTu6LWS3tb+52+Pn/h2WNKk2
mu1T2mBYcwzOFN05sYLhdsoO/VTepZ0eNHHnOYuyNUM1wvX/Z6degU8CDzvsxml1ALWun9q9Z4NL
DITMN9MM/fXMuOfoczJT/RD13VNe0TuWjJ2ndWJfZ71nQELgL5aYQnVPX4lqwK/7+ZtAmCGasV+3
D7KmIt65PKBWALIob/64bGlzo55ZkkY/sgYsgzFGb03fLOLl4iBQAQDWIFq72gaF626eJWfWpIhU
ziA1Iuu4EjBE6vNbhMqnwVU+q7IiBZ94zGzNFqsn2eiHCEHu4OFOqFiizeB6NpT1/2duQzq7j415
XaK+eyNudx33NBiiV3RghRZNwiR+L9Arcnm1tirp6LT+1zGo1GudDnFaV6tVIHN3JEmOkETwjaEI
B9YdcIdHah+a5DV0FgayAyw/dPi7rvF7ER8vf4lijqn07upqjUboMFsLy2ZgxSbEF5J9pXWKy8fW
lRQCrHiegJUeijySGSbaynYzvLwgLb4bUwqNO7H/m5H8NmF+Xkh03CQT1xDh2oFfpSwGzD5+jZZF
YWYzzJyNhHw2U5KudLoZI7Fmfmza6sYYHo0C/P4TVXjmVoUNMFbo4lro+QdKSpo0C1qEGold3ApB
fD5N3mI/CvCRk1dmvU3Lro/u7NErLHBQ9GGr6nJUWpfmM8Z9ubWg9eqbyHCV1gONr2LHH6sTRGRE
/wHSFezHSviDCczbGF5ezM1wdjZ0aZZbNtZ9s77UywQM0Km/0D1P+oDnL4XrWSpSyK0+708zLZ2O
nMdVnOOt6cfLrT2EEGj17GG/JA3uVY9EexRmMKWKUvCmI60g5XVDkD8YNTVXjLpbwmYVxceiGaAu
1oaFo+17DPHybG7eNFbCZHD4WMiZSo40zHY+Rybe7HY8AGNnhFpv7QVeGIv1hmNLEVK2Brb2R7k6
08GIKJfA5pJbtmZBoBVvhBZKf+JHV7uDb3KaeItpv1we22Ym2AaEEAwwzDZ1OUnFS9dpdRvmgOSz
9m1WXXdtXQZ2x6cjCGfpvqfke5fUrTc5fRmQyeFeFS1POa1UmmNbwRRBHTVxC1/zh+CImXdkwi1L
+Klwr6wehP01uxHKV9aGu6L+tj6K18o3iDSkM6tL+QBpgQGpzOTRKd6r4aGEHMw8+EBdxUXYatpa
trg8z3+uKmwiQQfMNQEHtozT0RwzTsoINtPcN9qnldurpMdyVNEJq+ys/z87j5nZpxzcczj0md/1
T3OxY8tdY335/41m3TFnVqp0hFybg9HYoJCIHTQNG0+Wjqrs82U7f3rEOmtwz5VcEpIHUhyrkxgS
ft06GvE0Dg+FflerhOH+3NyfTUixK7arxXVXExP74OxoNAEvUUr/CSHUy2P58wxHz6NuMtTo0WVt
y9CHDpxk2rwCt6fqgTfuo+70isz5pgUH7yFk+7CRZVAHMdI4SiKUBfrG79IvFvnPIRcjQH6UgRAc
jbnyCPq4mtvpVwmAvbRkRyJQOEd3BVpSL8/Ulg+f25EuruYEuW19RAKO5gEXwuMMnIkoSVmK8WzN
FwpgKEEhewXeWSmu9x0ubhVFfqxx78zyHzGaimvbr+zX51QinnJIrqAjG8QVgF1+3idUY5U+DbiC
V9fo6zh+M7nHgjqMvrX7Ocw93Xu9Ma/Izg7RNbd4X3IgnYcrHuCB5+EJC4zmexRyVLshuqPwxg1W
DXwaFnGVXVqzxOvWO9vCDXq8irnAzbW3K6+dnvU+glR8vlLPeU1547o/LZo+dKTfZemDPrQHVICe
e5MEutGAy7NE+KpVL5aNvWgDzL5qdqG+BSYK6Zt6EbXgtsZtmopTtPSnJjH2pLZ3M7blvKjKu1vm
IKOJXYkkKTxamoKyBOn5yOBnTbtUX2cWgaUuXxxm+qUQrfDSGTx2ftrX9qHQcnTeWdbAvGVi4xWH
Pmbo9otwPJAllAXkCZ2VzzMd2pcI+a17uxwsO7i8L7a+F4UkaMTbFrAjMjotWoYIiXZMz4ynjhdl
eqAt05WTlNeT1v0oEhUlyNZBaaMEA21OC7sEFenP6zGzmE3cWe+wWgOJwFYPRtJfoyE3YMscNLWL
DFMODqpxD2ihanXWH5f3ziqaYoGZfqWfloyjJ7HV+gW3rgkyN82oHzTd3TEdkGTb3mk9eVmSEbcx
4JLN56Hi/7nrmNgIDMb6BegakdOiBcLggnY4nHD8Y4wdz2xV75ONKAd806/KDHjhwZ/weXLFwKea
DBESylFoxcfaOE2gZyzeLvvM5hqem5HeIeho1nQNdJm+/lqZIX8hHyDcDJCwszhory8b2ziuPw1J
2r9TERsg8oatgR2bCVQX9Z3rhJdtbDysCIysNDXYtEj7Sbu2bZZkaVrU6gp72mVoSvE4dw2fdca8
79wMQlDQ9AlECdWrKe2mWzSEIYlljPZVm/cPQ7fMii/a2pZwFtQ+QLwP2XFp1CSJRgsgPOE35k/U
dbzcuY107b53R1SOJkUM2Ei6Yvg2BOrW550J//zsNmRoATJYn3aVEUGVNAdTOThNw7gu669DQtMd
bkx3HV/YLYSVblJHY1BfzBS7Y8t3LVzLEK0plkLGHI4C5K3JBKCq6F3wih6T6lvqvFG2u7zWWzML
cIgF7Z11zeXsylg2pEfPjPAtZwzNSYDkKQvi1vIE+cony79sbct7z61JO2UZzCFNG1jrFkgJmWYo
2H09KWAHm1cCuK6JaIqwCqzh5/WLbCeehgiUpFNFxw4kJznRfU5z67k35nSf9FP7jjbFIj4BiojQ
kKQZqu0GWHKOjKXN80QyUOB1GrPenYGTAIIzS4+7UZ5d6fVcxGG2aGjfbjvaPjexAS59JwNnbVt0
c8gXmr+YtIPOeVcaz3pnaT+jpmQH0dv6ix1F9UF0cx6ksbVcx4mVo5QWRbHHwZ173/NmUvV6bU85
5MIAYF3RLNJeNuNs4sxNMBn5+H2c6HTvsOGlTDuVuPzmtll1FVFWQ20XwOfP054CANSM66u6jEZ0
f3y0M3A5p8X1+ISKXmiyqwFd4ZVKPmd9SsqHmOUSUDVC5BaNxNJT07E6FtEcPkW7l6V/mqornoK0
xsu0F705GKo3xsZrHrB1YMpXHTq0+MjIoL7sqxwYPOyY7gUkIBPx9SyIkrDLPJa+EeFzWKW3jkpi
fuMq/cmudGVPTRCVjQ7G6bTdPmHTYZxVEOStYLC+bTCZqDf9kQNturEzBTjIV+KHqj3W42Gu87WD
p6SL4gGy5ZbnpqRIkJUcmDlcD32HQ5aY04NjC0/PxV+Et3MzUijnKbocmxhmIjT0V9P9lL25eelH
848YxNaXg9ufGUE4xsruBYkYkLzJ7c9rlr4txg47DX0F7qObup5rPzTRU6/jOq9K0Jtb/kBxrXYB
CYDoza/Xx9nrwqi1oW7IekgDBdoZnls9mQtWLtTqhzZ6BQ+DZt30/H0u/dw5kOxnW93GrELFZe8M
J9360Wi1l1dPYjkUNEgKFVnrljOdf5/kr7RuSWZzRGGoR6S6N4DLjz2Q9qNLFCflL0S3HAGAYwOr
AV6ZBsA4nwMPaZzWiG3MRGPGAIHtxYwqhFfHjddlDzWdg9ggXtYVoSgbrxffKgLeWF/U321ylU2v
hQM28MnX6cPEFefd5k3q/NMkN+/NiqA8i0mo8xNYoDH5IVI6TRoQ9znNdzQNhuxQQpyb50Gh6hfa
ckiERRepPuREqKyzm02rzOVQYI+ZICAw2X1hf+8AQcgMTINDdpOqP3/7CAC53fraW5GF0smbDtQa
e4bt1s+h6zwQHhT9l4I9x8N77z4kqN/gUtxyxcbbiiV4rQFbBvlMqGlIR9wozNmGxrHwxxjSNsYq
O57d0cZS3Cu2zFDwEaJQaoPjWH6v1DVyP0jICX+BaA5SyF5k+aOqHrt1mp0bWa+FZ7s6ayu3QFco
xmJ87TrP7vYs35H4ebQPeXRnqnAiW7fMc3PSgtX1bPNkhjlqp75DPYvcTmiUc1Uvsa1ggLSCDgE6
JMBR6P48rH7WQPxT4vAi2YAmx2OzPMZQhbKMd6GiZdrwetw+foG6ATVEavOzKXQzp3liwVSSPlHe
oAcXzJ7lHYfQGfHRDHY56G+s1ydr0nqNqcmFNsEaZDmXugQxQAyQN1hbTS+3vkFRAMif/+7un0xK
a5aie7ywB5g0GxLqXR+M5Y2ucoyNBftkRIrey5imUbPe1PmYe7W4Qt0V0+pBU2aoFfvK3Fwx7Cfk
8ZDxRK3p84rlRWoJa17nUDwl03EEtVtB0KAX2Dy0iucktfx4+NEWPxJ6HS0HRppgtKhH9J0D0ZXk
2PFdE4nA6EM0N/mT6CFzt8MFLYMKfXw3uv/9ToGi0e/PlaYGx01fmAl+vwFUwwWGy2j2rP4YNSdk
Py571wYn3CrZ9duWdLltHDRMLeulL6o/SjtotS8JssJu52XxUZ/DJtlV5No1QrO870CSOBd+bT66
9pvI432lOtG3TrOzrzF1CRMAlfBo1HV8jYtpRn2Z39iDb2e61w5HSLB40fjWN9Petu+LPBinvyi8
wDw61ygBhRfICj77CWQ6SDutN/2ovp/cZ/AogSfjaooV94mNOH9uRm7k1ZZIc9sEZor2LWnGgFeH
oi7+ZhP/HovcpWZbWjwB3YWp1L61UADpk5CqOHq3YtMKT1ubXBhaGKR9ZfTTKMAoiJox/RDRcRHB
CEAAA094dirLL9PrZWfdmjf09OIJiJwRcOXS8uidDrA1n7Hv5lBzDrbztKhuNAoT8tJU5oiiTwUT
TX0j+Neahlqh2N3bJqgLfiEduSY51QShnKUj2ojjYznM1hc9vW5UrX2bJlBAojpSkmj2lNYlHkyj
WRhGMUxPgKTP2TWKz5fXYisnCTrc3zakIDXbUPWCgBv8q3lbvlnI76PT2P7HTL71w4PAsWj3ucLm
9rDwbARdOh7kctawrrreKoEn8+3myPnPBCkQ8n55WFsnBapu/5qQTtvI0J0caX+IzUThqB3wprGD
/yPtu3Yk15Vlv0iAJMq+UlL57mrvXoRxLe+9vv6E5p6zRsUmipi52Av7ZYCOIpVMJtNExPntbHtq
I+i5F62G+Uj2FKSh1gHKtlAeU3ZD9IFe9evLWf4G83DBR/qzHOYjJd00NIoMjCqaaJRSzXyZrIza
ypGI6mTLzlyDYg6nYla1r5SAGoofinRIm89yxLt7e31BvOQIQn9FXXrVESSzb+A5HqD5BolhZ0J0
h9ZRiNMp1O/6o1kZjq/WeBiXt6ZFtpPu34RmcB9WgvFfntNb/wLGREo0A4OIAb+AWPt++mX0TypB
pf4ArqbC2kSyaMVL5MpsLMb8dBWkgZiohmrI5aXU23M4DoqOJ08NwbiQptGzWXipfxi1mY72K0EG
ucVTXHB//PamX3AxkY4zDoYBNJZf4pqZNNV+YaCphDYv3bfMI9+JG/4s0P9Eoz1YO4OfIS1e2xvr
KKIu4xwNDKJgfAIj+KA3YO+upG4rH0ziv12kZblZu+1H77ohcb4iJqwWMVSINtsgb7hcXZmZ5VhF
Et4lVeS01saQtyGhqDJSPXIR5MWi7CXnfKwBf/vT1bvLUKHiVY4+zEaLaRqXaOfez90pJoKaG2/v
Vgv7/YJe4fQy6Oq0zMabXIL2vIkU8EibfwguLhajXu6eWXZ6niMkdkJMxdm+Q+zXQSRrxfFdYA9A
Rnnp8IElLP++WkhiSHNGEtgfyr+npugcUsXHdoi8Yhnk7WPBvnE8/wUc4ypBoQQVNBk2l6o/kwr0
z6pCU8mrrIOFvRSNB4vQGPOr9Q6BTg401XDr+BuaYalW78bE1dX7pPu8buuc94+G8iG8HuJavIDY
eoWpp3bVtkHiHNHDsO030CDcTod6j8LC3nak58jRzsEJU3q30gd6mrxyG59cOBzaeIGg9vXVPC9/
CrPNsuwbeWdCEMNsKiTFDq3W07zYXF/w17MGEPQeyChILAkbJhmgzxmqziPWq6IDQOvcSoLWiflg
SvvrOF+dCHAIugpRYAfbDPuujOegkMsIOIrymYBIH0q91auaxxA/uM/MwQl1wcuBLAfr0ilfIjLb
h/xvrPg+EMn5AyoSb433GO+jbec9/bDp/BY9/MgaL3IaBzRuZQsZ3+hU0vRQPAab2SMeMnRbUTH3
6zm9/EmMKafyUChTtmy279X5rrcPTfsOSVWhLjIn+bdGglTbpUdAS1M55IsZ63Wr7Y0sl3cobYFY
tfWDG4XE8SayoRRSZnXxUwuN4CFUrHBrdHbydP27c6imLn8JY2DypATDAHI1iNPVSMl4oWN77fdU
pneTC/pGN8LROUo7EeMrd6s1zHBYoA3Vv5K/1XZNMjlCN3R106AjP1XvLfN91N2qFnhDrmWvkJYT
tnK+mR7LdW4CKRlK10ZkXxkQuh3RBL0Lh9deu9daQTjMPbMrRMbdW5oPqgYCRIiiFYM3qyb6vc9+
+Q/Fd3w7pJBRuMUrHwHV5dK0MczHKQWQbDqR4ehKQ/seVIsyrbtPX3uQo6fRvsXYyHWb4X+7/2A1
xnj9QI4DI1/Wp4CPCnR90p1he7ntyYMg3cV1sX8WyDbdKEENbpACSJLm6enNMN8p09v1xXBefxeb
qDEBgCJJpdktclLNQh5TeBkKr+3cQGw5Qtv4cx9Tadr3IjIP0cqYUFiOTLmfFKysV2dXQt/tOH74
s4iwUoSiXRqIb+eZXi4GEpFjGD92A4ggJsFTlmvtuDbAn2UhX60x1l7WWeHPNjAqneYzyLjRkQ0G
jxBZ0Otfimt2KyDmwkjsvPWV5SCPKF1p0o+gurGJN9e0EqntcVyGoYAPiZiqgr5vtvFP8rvUns0A
Qfvg6fm5j9zWfOyLW7SzJIVrZn9v5YYCF4iWfrA8fRm/jkMS9FYSIYkWn0zlLtXfsr+PQFH1XEEw
exeBsjceJtTWkvyuVe/q/rkqnHk6q53gWueUWi+RGJ80VkjjFEsPRf2WfNOcGsoVtH8JnGETnMgt
rQZHo+G3A2Lgc3MgMf38lD9SgaX8bl9nYgsUeeEWETehh4ZNr0yg3V4owhBwK5R0FELqBwjEpzR5
KbbpMQej4WH8HJuNKnhpckz0Ape5a6oOxVWzB67l36XyY1w5luVoJEDv5u76YeC5rQso5tih9dMy
SwP7bKWfrfRm/AoHpyhBgt/dKNWLEt8EfidYHeekX0AyRpRKmgZSeqwOdZtBeZvlbW2fclGPyvJX
rn07xoD6KWnmycLCbOXn1H+D7rVvP1ThQxrtfFVw8rgrAiffksBcipWsF+6GJoTmN/pTkJHvUWyN
GoiYn0gn+FocP4ye6z84jB9Ohl4lSQucYD6ruuuXT70odl3+BLttMHh4EFQH0ZHH2EPeWmGh+phW
8VU0Q8ufRJRP5gOAcQ+Egshas2kGYiFbZM6Y/Id8nWck6uOsFwI2Ei4E0shLRw2aitkG3yRU9AGL
XrzUz6J8MDAod/3U8L73kqf+PwDmrg9bRR3nPEPaNbuXcU+pydlMH8LWvQ7D+9xrGMas6rjqEbVg
HWGzn/MXs6KxL7AonqdZQyxbuYpqw6AJwjHBSqziRYre7cKzJFS6poSmInZO7lcxdMTqZNGlM5jV
WIk2KI2MRgU9Omlt6TRZJfgsIgRmMQkC16JYuuEgXU6QFyxF4oXcD7JawvLvq92q2xJVLBvdHVL4
HGlPZAIn+SD4IlwMNA4u852orrHp3MCf8yoZ0VlRjGdJcq3iRLLP63bFi0vQUPEfxGLeq2WkddAk
WgmIcrptLdrZroZe4vKmknZdWbm5KRo15Pli0HOD0gAi1ZjhYfYNTStQriaovIXTpjIaVy3wBJ9c
yTjBP1cYCLm+Pq5Rr+CY9bVQlgMJFuCs+jQou8h8MYk71btS1M3P/1Z/1sU4y6G3wJA2A6gbP4x4
W6FeoQkegdy1oANmmdJcOtyYa8yq7AxzZKh8k/JpKJ+jcK8FaAN/jGNBxCUAMpnXWNUNXZZVcPzy
tOuzJ7xg0tLp0V1rCOaTuJv2Z0UmkykIoEXVKuj3dozwVUoLihFtzxaRhXI9tI2iGGiiMJjGWpyM
YZUY1C8wcUI11Hpry5U7jO8LIkSux1nBMJamtHGshAFgVPlekt4qyb1uydzwDNMA+MSLxAIC+8uj
WsRGnPtLg2M1Z14lhUcrTlwSqTslHI7ycDvmOXpg1byiud0ISmWc3gMNHeoo8IFDHKkBtmga5yQy
rXaGK7pVjtkWJQBXlig6pLZkpL6HR9oogOTIZF5CLp5k5ZrgKTpwAAJS3eb76OEp3wcNVV5tp3LL
T2SStuGtcq98EEdya4lKP69vN89qCMKehQx4+Y/Z7Rak8GTOcdhG61wkKdXj3SChlW9/HYZ3AtA/
usQPyNRbLAts2PZkbiycgELZqv6vfjpPpqgewUsN4jX2HwhL+gpNmA5ERADpINFYBK5q3fjmu2Zu
bd1R0DiVP8T2tkkFh5t3INao7OGeCLqjFtQmP0ZtQcu/n9GFgZg4CDjbYPlkc1W12s/lXOJAtKNk
dI5mxs2WYI69gjhNYkD7oJPtTHAKea4Rje5ocMMZWMLWS6OEVGlAWmPEUwJ9N2Z7i8GD3npCp3vv
14Kri2cav/vcUaNWFt65SygjsaaIZAMaHsE4kJSDV3UIL9WXfzDAP5vIZt7Q+dUk1rKJVfEtM/eV
9d51m+sQfM+1wmAsoRp6EEXOwFCMfdgodKh1NOHepe3djBJE47uF5Mmqdx2VF9kQpI9AL4tRNszX
XG7fSGYFxU2A+i3U8SgGbOIeJLBSBfnB1trqg6q6ZVNGN1LrIys/Zcr2+g/gmgpc9cIbh9cg2/+b
ppJFuhQ/QENsmBKvghfx7ZRK6YuaCyJFrrdaSuAoYaGMJTO2Imek6227Q3qpjtw5zr1AaisKwXME
vrpo0p9nmL/r7f8LtvyYlWOeizz1xwrNDHJ5N2luOzwnlsBkuHtngxoCA4rgSWfHr6QgNNM8he0r
VQ7qJYma1jdkCjAMgYnsUBecNK6p/EGz2XjHqFp0z2JBU6Q9htb7XL8F9nyPEspRzi0EPxi500TT
Hvz7bYXKnIo6tyotnZfzfZZDJ3jIe2fJJ93a3nwbOdE+eLK3YIsb3MENPf+22IuerlwHvfoB6uV3
TINKUgMFPyDDDMMSh/eitD6nTQIuegXBHEJTkjNpjLGz40bZ6I/hUxi6vasdqm15xHD1HDrmwQne
5beaYgT2n4wIpB8YWcRzg031Z1kZEyMEuBZ/klmi80CJTu38WRdNefHN9Q8Ss5OojY9hs5yITsYM
ZkMN2yHRfd+jeeL9ulPhtPhoYITB9NP/3grM4YtCKS7UGh9N2vk3xTcJrCUPWu0lp8HV7zBKkYla
kZc/yGaBwD+HqXUkUJYE9qWVFLKeg2V6wlvd/BaTzxEDLZV/bgxBooa3hRhGxqQcJkzBjcuchq7p
hqAOcbEG0qkL9rJ6mw5HtbjvDEGHEjcaWiMxH0tGC1sXtssVrpTbubaPcYuOXpITMPuVnav0mL4s
qq2KScyxaX6W+tv1T8jdUKwQ/Y3IfMGxXG5oV1vz3NrLhoLc3ZY0N6i8Fq4t+LyOw3PT2gqHiZ8t
SUrRTSNjR61jrB+1eCM1gmiIw7EAa1xhMOFQpkwzeugQo8v3xr2yh8Snet/8Qjan3RmPrelKz35A
ZyeCPrgoO8lz2itowjjtZDRKEkbYxrF/nWyUbMZdDKb8gHxOqHqr061M/uGSxXQeWp+h7IKmBsZE
TWtSB8XHhmaooGuTYyifIfRO1Mi5/uG4RwFlGwvt+Oht0xmcbIo6NdZhoMm8Q/tLGT1Jg9eUZ12U
F+da4pKEwXoQQrMOMu2CpghiFSchlfZG/WnZ/Q87BbVsXQlOtwiJOXN16keTXwNpUO9Bgaplr2SR
YA0SQdDHvXC01ZKYCweZHsw5+AqWVFk3c19QYtROn8fPZaM91El3iuQSFOJPavmSR+GdjmtdimZv
sN415B+msvZmI3LMKt5rvYhKT7QJy328ipu6VK8MrcJvA8F8Y3uldiOHeLo+XLee5Vh/8dcGxnER
DRp4pjDWE1T2oCo9OiKt8SPtPvvemeO9XB2m0hl+XofiFsVQm/sPi/msIeRXwF8GLBCTveGZfsbk
R+NYbtC6iF5cjMX4sVN8F9F28AIXsLJCAQbxrm6xxVRtipXBAu+sk4znQjmDd4heXxj3S60AmC+V
EKmckgoAlZG6MTlNrZtWZNP/S1Z/vRAmbDfVos+MDjh69BFlM9WR0Ei+X18L15us1rKsdWV1ILXB
UMCCMXUZjZO3sQycRAnB+vJgiRpjuPuGKUANMkqWhh6zS6wh6JFnmIBVl+COfhsbKkOXStTowLXw
FQpzsUEtaUAxCZ4/xJE1Yq/1KXp+O/nO8jea9XR9+7jXzAqMueHkIB2IsrRUR/KNjxGjBlNOG1t5
CgOnqXdV9H4dTrCDbKomR8Ss6tPv4OCtK7YjslzkKRDJefDvbWQxlh5xkNGxqWStnMgckuXezo7m
pn+TPajBxRBno9NdTps7fWs8du63if69uDMChj/AbGpZKQvoKxYAbiRrOyvQPTDaG78199e3kesh
VjCME9QjVBZ9UIg6YVdhIDCn6ut1AG5OY70QxvVVhGSJBnokZ1Y/tU6mVb0b7BdNe1Cr1xDdsRB2
tERC7qLPxjq+MexlQ0sAqpe4zZDpRTTuJlFIkatyifkTaoubMH/oDCSM7Pcxgr5691rI+VMPYosq
LqA0MTxf3wiuwa52mnGVUicHehngJ/XxgFf6Y1li9u+hFulJ8T4oBu3R64xeXXSnMccwK9usL1oD
uT7VjUBkmM2zIOrivqxWEF+Onh4FVoG8gxPcJt5I0WLhb6LneQt+sJ8YNRTK2gkBGSM1igAyDEub
c3zqPvO9f+iPmFYFydb8KVMQqUmbv/9U6wUyJmsHiVFnkYU97F9H2R3Ne8V8A0Ps/x8KE4H5McyB
VFjVlP4aQSsVJLQdP1r78zoM73WDer6+jGeC9YT1YMZQNDE6gxCMI6GHB4eubWYoO10HWayKjaVW
IKy3stRSDtUaIBWGb7Pg0a5cO763atrEx6aI3bIXiTDw7rY1ImMTshrYGKgHolFBhMHpVJxxlU75
afiZ5KIyvGAPTcYgLLvr1WkAmFQ8JZ079s9EcJ3xeoENEA+iIRdFWExFMNbQtpJWTx2SoHrdPJlg
pdiNk7oxq/kNdOQJTQZr2I5NPbkRKEsPlpG+DUWFBH7s2dEPkESd9GzYkHFuBS28vKhokeaCRNci
QcZWHm2100J5GWWzegnJvQgERT4ys99ig7amd92KeNu8xmK2uUYfvJRB89cpq4Gix8yZ6x+aqK+V
54fXIMxGIyQKrGkZmMsntFIFiluk/W0mQRjhn9p2UE9CBgr5oIUj6zLKQ9hnhU0w4upTXB3SC2H+
7fqGcT/OCmBZ6ypklWMrsM0MAIGC/nEMkJEuon7/UmiekotUmXk3C5jGTIhKgbSWsLy1naVNcjRq
S5PFRzn8qAaB1+V9/fXfZxZThZ1mBj7BixTZzoA0bmg+taNo+pO3ZWuU5d9XW5ajcOxnGOR3injf
61tfBrlD76QWXriP1z8Odz3gGMH4IG5jFN4ukdIhKyxrmXybtNipmg3p/I1qCvwG96P8Afkdfa2X
o/u92sgA8TH6bZnbsP+XtKaJKQGiwpRR1WaWkUOgshhjXFOk2s2QWs1pPj7E/9LhtkKxmCRVbupI
sKtYhxpsMuVzBNXY9a/BEQrAAxIMf1AaRD1L0Zl1dJ0O/zIBwUApLdf2yC0Y3TkatyDPtPx9Wb/i
hCbttgwgQ4jzilfm9V/AczyrH/BFqUCS4hpDQEs6NXRqi/rGc9G8jf3+Ogzf7P5bJ8uUF8gRNO4b
rFNRQmrhbkgfbVHowj1E9qIrs5CTQ9fu0rT9iTRgyEOCJldf9PpRj/Zyvi8aLxblLnm3PORk/gNi
fYJaTEEcIh2GLKI63AzD8yTttPatznaaqDSoLtcLG8SswRjXoBV2V9sVwNqOzhvz0aYRlMuoEdK7
E319nR3qnTzPoDsiKotwT/FqmcxDfSjiPJ1MIMcoe84g/iojwTXO7Q1fL44x/zgbYhuCejjG5y5z
mwfJkW4lp9oGN6ZXudW+dDw6esHj4ObP2ilwRe9Z7pNs9QNY88+tGsp6EmzG+lAeg9viRXExWhY/
/gKxxJ1yf+jcmtY3IhlpgQGxp6FQR62ZLKCqWUibBCXSk9WdqtbVko/UuLt+9Hhg1sK1h6QO5spl
JrSYA1tLu8UZj0mxiVTV6Ux93831rlFs0IuNtK1LQfMP160tMvXoE1zm2VkeCNL6UeSnCE2LyPGJ
TFGCJSQCK+TZr/a6RSP/F2JlGle3iXoyE7cV6b5xH/jrX7AY9+oKkqy6V6IevyAobtXRnQNXHzZl
ehMGNzXsK37w8eC9vtF8TOTNlgIY9KbY9z2aFds2gtqgk2FacNBQmL2LyjupPoZGA8poUAFBwx6U
NwLY5QOyHuI3Az165HTwUTEeIrWsPMsNwNo5kX6WydyglAJprW6Usn3eLDMHaNPeVpgKd8w4JniQ
qAMeqdYs45ehmaLvhn/pp1yKgRBGwoQz2t0ut7+L5yKp1SBz/PqhIa9pTfDNRZyBvLtrDbK4ztU3
VvN5ajM/zBxN8qzwYFhnhEvxINhfnhtcozDnJ51ms5dkLAXvDGpWhJqi1m3ROhhb9WUlk3MFCHpy
P2TIGgJDs2koqufzLkgbrLzQ0VgOJhtsJJZcVGUNgQcpqF9i076rFQnK9eMRrBPbRm131w2Tu3F/
4FjfmmRRrM9+lDm93m1HZbyf4XiuQ/DCCui66SAFgOoQ6IYvLcBQfL0PMkA05Q8Cmogk9Ibg/ToG
r9PDXISgodGENm6QAV6CZEZa93IFLs/BmTf2SXOCQ/Cr3oWvwX35HSkf8mCVVP0JermlWpo7Rb5P
Xq//Bo6FXPwE5irujCbQK6nMIBs5+eBHK5PyPiwk8l3Fm7yjw6gPollS7tZilhR3Bl4fJvtQqJA0
z+0ZJBKSD8Vt/7ayPkshoT7XRP6AsA+FEQVgbbDBtWA1nVNrMno9BKeXQwKG/LgCYQv0VaFkz6YK
imCARJqPdYQRdCNp9imdo+N4LDf5EU/T6GR6Ay762TNuw4PIPLnNCmgqB3EwyLcx2czENwrSXFbV
4GQXITTnKcKLU3JTDY/JPnHjLRoCr5sJ94D/8bpsmlVPwE0btDgOEyg8i+BHB5LSxP6Zl3fCIWqu
efyBYtOtijZZQxRhZWOQupADPUVj6KrjIKg887KslqKjAQhvB0gKsEVumaQ+6TUcPi2LaSzhBtNP
PhqeOhNNlU45J9Tqwp2S3pG63UB+ULCjnODpAp65YuRejRMjqeFgtI2E+hTImHvXxkQNkc+yJAiH
eQHEBRpz1TQYbU6SCGiEPLTIOcytByZ5aoYvHcHtjizcyW//4X67AGVuH32CAkWrYofD8lwGAyJ9
0RuT94a5gGBeZgGxikxKsS5Juvf1TWN5JAxcTb7R/bdE8qJcovVPkkmbOPTC6DWMu2VeAakdx0Tr
dnQcjB9y8D5VT1bve9ePDH/PDR36jZBaQSMF490xlZ9VoIrP0F39koETq/+mz5uhtLZZ/aTNLowP
kzsi58orvUPRFhrKylJhh4LE5Z1CIihahRY2fTrIv7T3RcZyV7m6kzzpTndU9pU3yGjMF6yV4x/w
locsIZSKUOBlU39hLLW5pOIaGTeTp37zP1RvBrdGVmyCX/mtscnONix7H9+LvDDHWwAYww/QlkLG
n3XC8qT5lYLJfcjo0Zi8GMVN3G6uL467NrxvMJeEvKbJUkmlkkxGYoKXrVHJ1hx/qOlmChpnzLej
SMyecxv/puj6PyjmxFRozLWMAlCh4qYSxlF2dr6dROICnLvxAoU5NKBwam1c7pljJdtRPTdQsbq+
Y9yPstqxZZmr8BmC1IVaRgCIVQjmPEf9JowEM0+8CxDt/WhPwuQLpq7ZIdQwrKHM0mPw0YxkD5O8
UIj2suR74ruRciIYUE42aQQJZ1lU++Gd6wtkJmSSSAr2aLKMXFb3HWrjGfpZviNDCGGYqHRrVOpE
OS4uJGgC0N2J1h1kWBlXotixn5Ie1RKkatLmqQBxSwcq/Za2U0fjrANvBB4R7l9/RYxg/QFl1ylb
8ZQsEwD5fFcYd7LyaYw/rkNwLsELCCaKqf1gJtUIiMDCTBmtTWrsg5NFJ5Ec9e/mSeYpu0ZiK3ZN
3+qDIgOJlMOT3lWH2J9ojLHCBoPsSUvclnzW6ZuhPMoFrYxTNoaeYqH5xqJyAqYJPdxHvbGZMqik
Gc+qL0P6+UcEuhV0UtJez+/GQT/HYEy6vkEch3Dxs5lniBz1oaI3+Nk9khpqsRmUFxtNk7nAf3O/
A+hs0VgIQUS0Fl4e2EAL/bKZMJIzGbP2Etl29hHADMHSrJEQ0awOz97mBlh7ZDCXimYxv/oj6HFh
igzvIChSfSGQHdIqA0FRhLat9LGQj3kqWN1Xd/T/9L4WCB0D+Mzqsr6Maj/G329QrbWrwInlZGPL
b9c/FafFEDDo3kWyHcU6YF1u4tL1oUMTHFxo0UMN9YRkI5PtCOHmIMAsy1mf3aqnpn1qnepJ12jr
OCrVy80sco285RrQ+lj4ZfG4ZNtR27BU4knFcqviV5EYp3aStlOnitqlv16LiwaOAb0yEP8qYAK4
XG6b5kqVthUycRPVn+Rt78ov2cE/mTc6RPioeZP9zJ3smB5EfE6coA/IJqRMDHCz2SgfXyLPstxJ
pQwHjOoCKI/DrK3vpkLtEyqnLUav2mqGWmlBGqhbpmBbmDOlJq4SRcWdgtTUGb1bTQQGC7sxXDL4
qjc0dY8OeaPLciqpKSTe2ioJn3yza56GucBnI3Ji7VQ//vureOlJxXWP8Zzl3LGm6RdgtA8XH2sa
G1vzwUklmLbjfaY1AnMXTxXq+GUChLG476H7MjzK8dFOGmqTx+sH4KsTwVrshTgOr1IF/3f5WTq/
h3i7OiCrP9+i6Vqudn7o5QPVLSioe9exOHOnF2BfRnNwddT5MqNSV26m3gzTNqs8K/GUYGdom5G4
RXPOIrfwdxZJBE55WcjlXQL7Q4M+2OuQhDbZ27jqstTQ4hoJDC1AQq00Oy+1UwhxSZZFKzU7TXWK
J1UKJgbExaIeVI6uBuDxXl20NMnXUUPFTzEcUMNZx3v1w/9GaHmSUFiwHW2Pibm3HnWF3QB9Z3rI
ztpt+Ovv24Uu8H8HK6voTlJGGxqKwC/Sz8A4+tG291/1bHv9C3O92J9V/o7/VijQp+xjfRkBt5qH
JHGVGpyEyvN1DO7ZAM0EWg/BXI5XE2OxDSZDS9Ivg07lndrpN6FNtoY/I6QqqCX5goCKd88t/C8W
JqUt6KEwT7OmIlKgdFgSRrxAAK1SNfx2fUEczsrLY8E4ZV/KLKwVx6K6be7lkUrPtjN5w/ZneqO7
N21IQ9fcvio7GuwhOYOBltKZaO5AnhuinEK9Yd43XHkEm81xaBiKrRaPIFenGhVNexeI1MZ5Z3EN
wexpGdq+ryzDcl3qduMedF24Z6EuFtsbyXKaYnd9gzn1p2WDcb0jawo3x2aNxjxJtBxdpE5Qbpr2
Tp7f1HhnNecJE2vtL4vsU+2jlAZ0ZkGCXP7W6IK0Fc+GcO4Rx6DDHW+BZctXx8KvjCDuCNabgV8Q
Q9S0VwUHj4tgLg3AKtg5MWdyiSDPZZmoxtIiSzBWn93IkZAkefnurAOFBAiucJwEDAkwN0VdSXIF
EU9MfehoCzhm04Ni76TkJmi9wnADO6FVg0Y3/CcoH/KuqBUwe2skZh+0fQ9gDKvZ0lYh3+P2Vpme
m/Kg/H0PP076n0Wy2unxhEuyXBZZBsWmmb6Vs3qQwkjgU0QrYo9YlafGtAxzhWC0NuZzmh/xCPGN
73K7Q6OzAI13oNdrYk5bh7a9JpGXNaH3yvxo2kM8vF8/YTyfjJl9eaEAMtGEzthGWerQN2kxsWz5
GlpW6uhX1KsSHQqoV4ZjMHvgaRTR/fE2ccnQocCKrneLJe0epZBE9tKIlyWPbQtdLkeSnwuFTvZh
ELGgcrZQWXTIfrOOgOuGWR+465VCMoDV2sj5qprxVLbGvElNcM1f38nlLzGnTAG1FSqMi8g92HMu
D3Ig+3jzgkrLifKIKlN0GxR3GGa6lZTyUJLbUCYbS0d4fB2VUxbBHNwf2C/5+7HD5afDf0SjvcNI
OLVH0w2iFzKpO0kyDk35VAfhsQ8bFwEvOMQ0XFGNRuMZWsLmsxaHO63THE35cf2Hfd14SG6AYQjv
InvJ9zPbMZe2kcgSitlx0YCr/L4zt6VaeddBfqtNXW46bgUVDyMQ7aL5mKV5w9BOEGbLAAWy+ZOn
3aB0sSdufpw2qWu5M2agQnd0aJGD8d/Nt+63g2N5gjuC8xK9/BGLi19dEpGJQ6QtgzDTFglvjFh/
t4++29xE+2Jv3yBG/Zn8Oqk0OZeu9XB9A77eHpfQy1dYQSuzFdZJjfXrxkRHJN+IiPzq9xZe22Lm
RUOq2uqtZfAYjxpQJ2gfH1AYf/+hH6zzvMOM9X17ij6y++KpvZ2/GxENNEfxfEGk9dVNXa6TCR3N
GZxoMsGPQH6/iu9ieaOQXZadCnRQXd9RTshxCbV4r9WWBqmcoycWUCZN36sE/N+0/J49n/oX6dPa
aQ9tAobq65jcr4hZaDS/IuOtsL2vST7mkzUtt4qCIlFnO2UoOI2chBxWtYJgv2IUybk0A6KARNQZ
wzjZtnXB53B+ik36Q6bhp/H0WlPJdmov21Yu9BMsFOc20XfjtjvGkmCXvyba4BkQ1YFRDX3KX6qB
yRCbJSkJcgrKQR0OueZN1mehi5qK1a9O2UZrOV784B8x8T/GC+lp1k2RbCMXNRXFpuowypv3dj1T
M9eNwDXt0LqJ5Cy8DeywK9y6yKrbYUihwDWT6JBmalZsfXRXxLSqOqi3Gn76qEpWdVLjEVPOKsSL
dmMwmtWpKEt7C3G3sqHNMDQ+jQvkJz0jiiYVWdBIf8Q7Mq6dtFGNfdw0FTY7VSSRICZ3wQhWMdcO
jRGLdYj+lARQLMOCITspe9OQ+47WNNJ+aBfACtq8qjpoW33qoKXeV6I+vK9eHzuNtzomwlGm/0I2
Dz75IUpKVJPRn1ZtWjMJ3qyJlE7u138vUQSo5apFDhWvgy/EMnasxHmMpqG06ydqKnm0D0vDosgt
iRrCvlorcnsoRqGj3iaqzQYRcUmkYkhR9QqnsjlilDm6txPb+lGTYjpMkBMW+ANOyg1t3ejwW3gJ
cLuzKbcxasFfWla4tZz8yT4Xu9HVFbdL0TLaxDQ5tZ6/SU7B1nJ1L/Xgl17zrajwwvmUF7+B8YNK
0rVDMOA39PFJ119C8z1Bdum64xNhMMdzSuSgKyxgzPnZ7851uImjx+sQX33rxVay/AT1ODetNANC
m6eNoqS7CZHQ30Mg7NPQwARCOHRlXd4Y5qDlFeqiuSMhYRkZ5t2QJ4JVcBJwCG9WGIz/7lvkuFoJ
GJWXhl58lz1bJ3mvBp5ysLchVSDVIvo4vJ1bQzJ3bhOZIR7GgExn0MIgl9//fU77clGMiQVIqBfS
glCfzMcQSo5Uc/QHzTVothncxu0d62weckcWVTO/vkAugRm7kxD+22NYIxNzn9717tI2/K4f1bvI
sfamlwLeflFe+hvf0QW2wkXWQCKK8VtcSOzbx9B7tJZWQDaKiELWMX4rzITqo2vM0C74ft0wOZcB
2khRk1h6phCHM4YJ92KnXd2ik005Tz048FEekQNnNDCSsJ18YwtJ5uuIvAONrQXdFjgjwQhALo9C
F4eFXRYY08wRCcrjIYu/daLZPI43xqr+YCx2uwrQalJLKFIAQ8pp9Nk3r3IAIXnRgVtGQi7DXiRM
8DiFigVGOtQv2UO9tVRdG3PHf5YP5aOxmIW6qSyKMF/QLsT5TBdQzILCQfXHWhpQvtGPkhHTLHw0
kL8LbaoYR3C0VfNfk2MvtSqUP3QL728we13uYKr3ttH0aBgoy3NFIFMPtad+2mqlJDAHzqeC6CIy
52DaN4jK9h4GqlGZedKj6csv6RRBnhvlNzDBeo1WPVy3PI63WkOxaXK/1Ap5bgE1GZjVbPLz1JXv
1yE4xg2LWObtUAmzvzxpKy1DXFcCYugDN/PJXYLh5DCZttdheL4ew5AY6oI2ImhSvuTJI1sagnTK
nHnYdPNDlB6l+CVQ9zo6mCKIVlTHGap18W2Z3lXp03VwTrkDIzcE3wryxDpBbH5pG0arm0noa5mj
3g8TLeh4svZesk22DQ2n/yHtunbl1oHkFwlQosKrwuSTo8+L4HNsK2dR6eu36F1cjzjCEPZewPDD
BdxDsdlsdldXOdPGfpDwrAW6jDov0lYkObW2i8AIMrkzpqfFv4RkSTL7OCW5q0A/K6c4EvHm+gLX
NtFihSdwXBlgXOZiIqGkDAy8NNy4egXN+aw+CNPFlSckviHQqsCLomt6AZrX434ycsXAU5Uc08Gz
nWLTO+NDfDM/dJlTS5vv6q7eXV+XunbW0J4CHsxiEC2NO9RzRcqO1FgYpPAceoDqUgcNt9jBtBF1
cueu99StfVvttNtg1wCUt8/dFCBMBzplG9GPWalKscGtPz9GXXpROudNlbX4MYQ6iu2A8jFwQw8j
6PfJBq9L+d18xKwvHkmxe/tD8CHYv81F7oVt/g6yilhJC9ju39Nf08FTQr929Hv67cv6MW/HXet2
u+FkmE7yABWf0lHcyrv+E1ZQgcvlMzc/u6JorSdVw/ai9O0n7b13gMa7IVs4nTv60s2D+lAJ+s6/
4xu3arA02nhWw7U1NE04k7jswdwGpnWl26I7MvntDcpgd23rp/ejwNjKGWKPdgvTSGxom58KmsK0
bOYGIJUh3YFZ0JnnXYzZr+sfcSUUYLxBxtwaGw0H2fFyQRYp67iyFLjQpLg09dGgEVhY2yZMGgPK
iINqAdnNxYIA+OO2KE1ADW/bbfSmD05wUqkjP92n75EfJjvUJ1rn+rLWjsbCKDvHZ76hSlFeWDmM
Dm67DXeKYyH/3bXfqjfzRt2pdyRxmk10kx8VhucQGF9JNTBqC9yMwdRTkP8tjZv2PFZBbgFe5AXb
+ibZW4dQd8ZP9R5p4UPxGntkH39L3+KnZCviTFwJUKj5AyhropUH0yzjOlt4XgMWEgURcsPiJohu
4/rGtH8NqiAOrrgNg3aADg9gAQCDuDAItZ2iS4sUT2dopejvhohOecX3UWuAch9qdRDU48sORUu7
CT3Jwq1AaTOknlrcaVSQn63sEt4HjNYV+F4Nd+HyS6lZoBtDzx57ylbJnwdrW5pvurGXyWNAwFwL
pNh1v7hYFENs4X2JQTtkNtihpUEIHsozUjM0EboUvQuvUgrHjAV5jcgIexqd7X9dKXYXjDBCAiAp
MUSmFf/Ads1AYYxAAI8PHdPD3PbLCqox4whUWKIiYdGg9V0JosaFG/+2ABsApTAwA2eho1WFFhng
UGNte0XtWfajktmu/PnXW4K4B/ACdLGgMavzsalsKmTPFSqXdQflj9EZprfwr5MhQEugLIMsBbuO
tItbi9SWEWkY424RaQ/gLvZIAf7zUPDOX9n4hRV2YZ9t/JQNAU0CZkVL94Ysb5WY3mlm+/f+hUOD
74XCso4CJHdq+hHlSGNGA67PyKkbtRvTBA9mTv/BDEFlTLWh/8A6b9xqZkk1GsLI9jALiTDOJgml
VJBBXJQJsDFAH+PsY2oL4C7+kijrArVMA3QChGwGG3qy87QdQsNrs+RxlEBFDCHg6w53EXQ4k1wM
SKyqNsfORFc21oGl8OPqexh0XjqiTpFt9GaL+Y3rFtm/uEhZUCtD6RaXLwCNGGTgXNycS6MiHdpK
ltUilUBCNlQ+kEhbY7Ye+yAX3AyXGHZmD/c8nvMg58abfrlzUQCODMqY3Ieg3tLMr4xDbm9LUCOa
L2n6qigPUfRuh4L24NoqobADFUeUjwn0BZZWcZcMcd6gxKQ1hzACvUnntPGxHTFF1gvqWiuhCS0O
ZBcqw6MiFVyaUos0m+sSpnD173MtONEsBVi9/kXt7uH63q2ZUnENysBV4crg36h6UbYD6eEtxOhl
p1UqemNFU3eq2hp6FOH0D5EKKCAbbQ3gX1nRf7m0QbVaJWAMHo1q+AC6gI0EPRnR83Ntr4AYw92O
JyjI2ric07bTCd6D7glIkUwvNUPTmbPiIVYyHT3kcjMVxfv177huUWNrQy3mQoKpNps+axh/ltWT
n9k0blUI/8xh0zqJlW5aQzQrIrLHvUzase1KM4K9Ko9/yVEHVYjxwBS/W6l+MJq/nhfCkQOR9H/L
4474hOy6zlJ8UKvA1L70rBhkU8b+9W+4cr+Y0GBHMdpWWWLJ7VpRTjYmu7CGMVX3tfbQ9cQ3lPTv
7/2FFe7LhTlt0oQBGsZI3chN8E4hcKvNX2HcCNo/a+tBmwlBEfcL0Iucr2vzlCRzMiES94/ZYIOK
W3IiUfBduWFQk0OzGf+hV8hf/XqiT00A9DXQ+YoXyW9y/Bagt1QE7UMdQ4JCEC9WzZlwcg3z6hiX
49Y0jZEs6xW7NefqYKanTPvRDLVv/KyGcN+LsNEXjwC4HfBMSAKQ2OArcjEXpEJUbntkHKltf0kZ
xhSLWPAGXguASM80FLqRpmEIYRmQcIggF9Yi1uLxupdp4dFh+kAl15FtIrgn1/wBWZqJgjprdvJl
/Fiplakw0btPzJ0N3Fkm71o1E1z/l0UrfLNzK9zlYehxXtiMFrnL9PyHNBPjEIxacw+k//SiSLO5
Q0252qJ1n6EkabbHpEKH0CmaxL5T7aF/MnJfHUSzWGs7iU9s48WKKUv7NwDoLHekWTUXWaSjrGEH
9xpYOMb65Xr0WN1IDaObCCA6IHBc9FBDUthTwyzEdRofejlXku2oKXXkJBUJvndRL6oPrZlkg+TI
eVDcgAstfSfowBLWEgThOMvfB/ltTrWHCl1EF8XlzfXVrfkOmjEojuA2A36eW51Z90UQJjCV1iR1
KqL/srv8gCK3iMRwbaPQIsf3M9GwVniUftxp4JMdMZ4PxMW3soaQqCacpLwscnE+ykURO55IEBk4
CRKmHbIBsum+MbshicA/7JW15urRthUlBWuhCzgV5B2YftFVHhqvgGTDnDGB6FZNt4fe7n6O6SnI
xt2EuBw09JDqjXd910QmOQfpS2MKihAmAc50Ot1wRuurC7wsDHzg6Ir4H4IzHssEMEkGlPmNojk7
ZP009XooITh3RbylpvxeyNWhrNBWM9WbbsIEXC4iY1w7AtAk0RgyH3OlfISO6nkkiY380UQPRZ9l
jPoVR3BkOYVFBNWU1bwfwYNdBjCIP8vjpppJCq0JnIEA1XctHRwduYIZbpL0azQdSbutgydT3eim
IKSunT1ULpGMAw3KxKqWdiMAIOdUZyCn1nTAmHjfdOkmAIfidWdZS+nOzPymPTnbvdaaQgxTwIzc
hH7YvUqoO9flJppmKMkIrqK1bcOIPfaLiRyB7265pJBICoQKWII8BpBxCqwfdj2YrtSNEeC76fb6
ylbP+3mg5O7x0O4t4G6wWwbVbuPmsbRMCA+VwzYj4Uads2/jTMDWdpcY0T9c74RA+BzTv4D982qF
CR3zAYALNik2OaCCBSd3gqtexdia4H24uki89VHiwcljgwDLb2qVEtQ7ZgCZjK6zlANIBAd6Y3a1
KjuYLbENxrrYWo4xqOmt3pHoUY1UerRoEwnqNJebi+ccDiN+CUooIHpY/hCiDRDpRRbgon7rDwbI
YkpICED7vXi8vq+XHgtDFmruEAPGO4s3pPUDoZqN+mbQngrjY8xDJyt2eKoCRyM4HJdncGmKrfns
cADwXmmjDlPKBLpg27dLpFGiFEJkhLuWekLaWmEAIPCFhe2nLfVOKqKgWbPBZC1xBcEnEcqWC4mt
vpHHECCBtGo8I+t3uZltNElUJFkxA/wpLgFIISJr4EvPk4IbtlJkFOlb8ztQBFszwJELq1AQSAR2
+AFxTUKlaICyo2vkkxNV0qaVRj8gIvG3VTNQ32DxFzcNP5wr2f0ktbWBrzYFvStbpeXYRgnkOw3+
/hhD1xSJKup2qPRcCDSFdYMznIHcJTYqJ7d8ywRX+Y1Vxp7VfBhVtLGU2oX81fWjdJkpsCYHXnIo
4gL/bnGuZ8RtlAQxrFpZ9lw1zata4WKT0ZmXi9YhUurmoe1ft7kSJ6C6g2wIqzRQheQugV4Lk4zO
cekGprzptc9sGrYz0pMJzHzXLV3WJOGIfyzxXhLEZdiOIyx11guYrXHr+FJA/Hn8ICpuc78WdXdE
BrkLJ+vKAPhZGISOmGMOyAluk2FjqG+QXfVb6d003OsrXP2WmF5n1FZAJfAXKjV1SsY2LaHJCHRF
9DCqkycHTm8KkqA1PwEM7P/soMi+DB9NWclVYGBhiaKhpvum2zMThZHIe26/WZKI0e/y3AHCAZAF
WhdQqr1AzJK4opaNTqebNt0LSjOVE6iJV4ANQpApr96ejA0TzRiGG+HBlwlRosxiPPeoqBw0Kwmd
FEJeQRt9BP3wY7bVVwyIuGpZ3CuorF3fvMs3DwbxUXXCwWd3GQ+5MOdoiMIGwbI2jupUQasgFFi4
/I6YOzbZjDe6AOwFt9y2sc5QaKCIXxUkNp1JHhI/7XLbAQekiJRibTGoHRsy+C4RTfiXNjpqmZSp
JuCeYeUQci98vV3y7+Gmt9HUYpA6gNP5RIc2cpo2AWLVSNrCqQJyNHPSbaQpuYtk6S5vdXII1OGk
SNLBspq9pJYvdT3fVGoYgoQDsaaN7tFD0pH+9YcSPIeBhIwslLVeEHcu2crYT8XoHTA8cC58k+V3
H5oe0KE0Kt1GMjaVku/kiLF1yJAaANfqGGEIJXDl8SuciZcooWv3f42kZK0CTUV1SUMlGr3s5S9o
qwAdyEli2M1D2JtO2DyC1XB73YFX3ItpK4N1RkMx3+SjT57ldV5NIcIdDk/QylsDvCdC6uPfGOtl
owdr0SEQYaEFd1kbaDN9TlQbwWfckI10+zl6+ffWacACXLfOdvpq3h4Z1Lc4ntK7xslen6Tn6FB9
mJ4QWneB6mRfFc9NvMlMAOv5tJ4mdaFoKRZcjqlf0BdzYrMg3bib68ZrGupBHu1RqcCfTVpRqFr9
2HioMevI4fhJX6TdNejCYFtP7O/T2LljpRyzSATuXDnHWOIfM+zGOc94iwazlxRm4hKdpsy47SKR
OtLKLcmak3i/Y3oH2gNcVLKgIpzmEvbTaB714LYv3kH60I2PVvuu6zsaCHLFlQc8KDvP7LHL7WxJ
3dRZwRQnpTvXXtncppMTowyveMN80KUPW3O64UXqd9fPxkpBFFZZzYDxy6CdzK0y7Su7rpoMo8s7
qdtaD7Jfuuo3vIcMT/fyfb9Nv35cN7nmIecWuXVqyKnyCuAqNGfku0krD2o43ijm36M92EgU6shA
/jKIFRdajNoGwjQDDzjJJr/ppn3dtB7mZwQpx1oQhYcoTBgGnQbUV7lts4d0tMYS23YXncZNv2+B
OFQ+ypP+lThCTL+Kf40PMufWOL8Hf02AMjmsdRtMtu2MbbxVjs1xvs2cagQK8vpWrZ0yDWz/wDgC
ZnTRYRgSK6qR0OOUTYWjtT/xeL1u4BKchlB1boGt98zpTUyVUjmHBU1xsn33Dr0SR0Zv1TEULz31
h9n9jgLy3zfsAGnBlaMCQ4jn0kWtLMFIaW+0CFLys0IOGth6MpFfrOSiAGqg/46ZXTYvwx2sgDRq
0IxD6Rb75M66eTZ+qHv7dj7IT6nnWk7rYRzIlUSj+2uHC5gqsI+gN8Ri1/J7BukUlUAAIGiBVKxo
DEiUosQhYhi6VNrBtp2bYY5ztm1TEZpRU/WIGndgauo9pISlaz0DVphuzZvy1Lwau/po72dB7Lgc
deQMc6eNgAajqHKsT91+jDA830GtCGFroz2hZvazOkGI3OtDSMKqd2idv0kHn1I3+z55IJTaCxHA
a3fE+XfgjqMhJUYoG/g5XeuTnfnUuv3R8CpffapKr92Mvu3pu/oU36VvLpj1rh+eVeNAgTG6YAQ5
/tkfGlZpo0yI02kcabbNWwy9Dg9p5BXBz2bw8lLw+F/xaMDNMCeCF4+GFhz37bO+aXQ77SrITcuu
SUdHHR668j62YidLQFcsIphd8WUTkwjAeMiY0ELVYelk0tSTGuWg0k2LfnY666sPkatq6l+PgOHq
Q+MIIDT2LkAJe2mn0JQqiGKZvb8b6TAPKtgaejIK3sCXA/Qww5StoZIKJwbid2kmiczQyIcJR/PF
+jBPnWc64Nm/t2NnY2B8n3rzQYWU3421CUV4iLUwu7DNndc6aaaa1rCtuu2v/LU5gYH4CCEzC05q
V+7sarVTvchv1x105fpYWOUcxkprOEwGq21+HKGoJKLYWDkApoHCCbzfBN6XBymq1ExL4HFKV2r8
SkZTJQWe5FlpT6AGU8PtJJrJWkuWFga526pKU7urKmbwaGy7k3Iyj/PR9qWfrQeeTsWRj60gP1td
IkOWoHQCRmkeJQFQIRk6Gb5pluOB2uMWHTMovv/SzE88NJ1AMbfApggYbVb3DZT7YCOzZTzKuH0b
+qIeUrxLkcN3OzMcIO0l4gFd9UgsSwHLAPYPur7L06BTLSrBbFi6Ierikv6axXuInnYo1oBavX9R
oQY634MKM4y/Z3TbI7kSpb5rqzz/BdxmpmTsx7rQcSaCWTqAjFe902vydf0IXMZMkLgDaAXCETwi
ED6Xy8wlEoQQdq+A7X+SCzRwD9147PQ7ST7o+s/rtlhGscwNl7a4bQNmQSpzFp8n+t3UtwUGT8aT
Et/YImUG0aK4W4+VgKlewlCHCTHrNgle7ACjWo9lcRpVwaWzUvpCUxrNdpSbbRQJdPZjzlINW8aY
VgqgKBjxrX0ZvckacZMcgugmaFAKsp1GsG1nT4EtclH2uZafE2CUMw/l4nWjpQrOADw0SWVfwt/g
e92bsegWZx+LN8MgL5iBA0gUyeJyfZMtTyC1YbcPHstdZbnKCGa6+K4GlcN1/1hb0Jml31/67EuS
Zo7jKFdKN9PmXa5juN5O/HkwHq+bWVsQyHAAJkCnHX1F7rtlqVInFF01N0TP0rTDz7GJb2RUmDDP
JXozr9gCMAkc2ozXCSk99/EMTM5kWghbalIdKQ3v58nYmk0Ofkhrk6bdTtbuFYweZ7UKyqBbVXky
jOYUtsSptc8mTQVLX3vDn/8e/hN3NYr5LcXvmUnwVvaKrzfKgVTFIUmj+xb9kgxzByaqMkApRM5Y
/HW0Qa6EqRAUK5iuD39bDL06pUOHYYCiBU+6sh8VKG+7mRq7TJxRNOqy4k8W8hkGOAcgF1OAS8+d
jbCZ8iqGtRmyTDiJ2fe5F1xFIhtckCZBmWZ2EFVuExfOHGyLKfRqIR3OqhudrYRz2bCuRllpsRI9
3VrdNwnju5kXJf5fH4zF9+LugqiyaadTrMUAsXYIcOAeZVZVpCG+/sVQidAYVT/uneWuWMqcmHDD
ys2gXafoOxvTkZMtCCXrH+w/IzwfVzTSQZ4btvXSTaHf5eYumdyRCuAJl/cM3Bl1eswHg2jlgnS4
LswgGU18MKnVkJd3+0qrT1SvQFCYqe6gBFt1ELWQ1j4fa3Rg9AmPAcjoLD9flphpY4O6E3D9BP1U
+yTnxdbulJfrvrCSfFh4DmBADTpnqJVyZuq0TpSpquELhnoDzaZtGXxet3CZDbBqHuMyRm0Koi5c
/SEaWqo2Gl5PphXn3tBDlzyNhtwvs/lJUeLqUTHDXBD/Lt2C3dUAMaIvBplGntGFGC2hMx7oLoiY
9qNkH2tbe0ga46aPIlFb6nJ9KtTpUdcDugLwQh4qMCO16mwduXgXe739Tdf8gB4G/YPK7t9+SBhC
TZ/NqSG48ndMHCgabUtkwxV9H41vQbMP6WujHmYR18+lTywM8ZdHW6YmyQbcz0rzjvF0ZxTJzF0+
JqBwBmU9VswDKzrf/Gr1fi67zkBGMx7n7t4otlL01oS7ejhW6jFsBYMaazt0bo55y1m+UYZFQhsK
c1k1uZO8n6dmG8Qf0rjrEhGwd9UWpukxYQCYMtA2S1v9DK05nGpcvPJrZyU7ncwPpdb4UkMdYGME
ecdlkGBsfAyED6Fp/M2dLSJ1SViyW2kYcsc0N4P1ElT+dbdbO0tsPhLEJvhL55nfy6S3pnKAahAt
f5LpsU5O0QSooqBMueZzmL4CdQVw14B1cN9NUUCTr5nMivJgBNA8HB6uL+MyhuNRggCOV+TvKMR9
KirXVQElrgo6Y55RQeTgK9TvtGSfQ11DqHK/5gXnxri3AurIEaUZriVr1p043RPzgZDKMeV9K6oF
rLkAJiXwRAD2HuVd7prtoCVekAgfrobMWNZsGfs5iUQ8fatWNJBk4P4DivS3IOjZEYqakqAlDEJl
W3qYbOi22Y+SKVKNWvM0pAv/GeG+mlUPEiItjMw4nOW+jb9m5SBDMP26J6xuDvADyE1Rnr5gsSyq
qjXTGGaslBxzkGDsUMFoHT0cP0xq3KhhkAuO0KpFyPcA6AUsCOaqlkEhIlFB5ADXUZD/YNd5a7q1
tJeGyuvK7fXFrX7D/0wBo7E01etF1yZlCXeYdm26r8EsaBOkkAIzq/5wZoY7rkZAakoHmAky3+i/
0eixil+vr2T1o6EnA35/NC0uYNJ2EukNEPuVq6oPfbLpyEG2AwBDXUMEyF5dDIKPjHEmRAd++DcC
Xc6g5VjM0MabatLcBIMCI2S0ri9odWvOzLD/f3aGsnywDHCvV25KcxSq3TH2J8VwuvIfQinSnv+W
wz7smR1QomWqksJOA10XjVqvxRz+y/afmeBOKgrVYYHmTuX24SOJ72L7bh4F9Zb17f+zCu7MtLpN
a8IcuVXSTRQeKfR+Q3AC6qXTC5/vzF2XtQ9cDn/Wwz8jwOA4tLUOY7QATzwZ2DzgvJXIh0EtrzNz
v591rzZoAn7dfpfO9v/ve/JZg2FiYLsOYR/hlarPvb4NWlF3QeDlhHvBqhmofqwKNrLG9szoTu5s
xxQBgAU+zo/31EYJISIVRpTQszu/tzZEPZiiAtKqb2C4GEA0VFygVLH0cE2eokgZYWWovoLCqSe/
zx6yIHRNUOZeP7Qr9WG4xpktztUjZYhHs4ctdats6CG+LW/LF3TUdubsgMsDycM93ZnP162u7hXo
WsEWhsF3JJPLBUa62aIGWSG8ys8aOAjzn6YogrPffeHyZyZYQnYWJZIw6zQrwLqM4tUqPkfle2q7
vfVkDaoDIPL19azUo9hX/LMgtuAzawFUYJSsxoIqMADFjvqtODZQ0ZG2sWdvtR/Xra27xx9jXKCF
7nBWDjretI0EiuaYetE4usi/B/JZktfrti4ZvPD0O18Z54tpN7akjWBMnna5L7vxK5RuffO2PzS7
dG+/SI7t9353kLbatnmMvUqUmok2knPQNgwhsws+XDdqyA4Ahn58I4AIK9o3tbrp1X94cZwvlwvL
wBqmTajDmlron5k5xQ6QVpupUfbXv6vIY36j3M48BoNKFdCL+K5d6DfBMyk8E7CnOdmN1CuNXRnj
Do12gSwaI2ILuHIueJTprIwRqUAFAgnu9LW3k709PpOA2cRsv52A8Clx6+ZfHid/jofGxeYymNso
TGGUDs0mB19VPUADY6u23waIteTD1/WPKwgvPOwEc1J1KrPwUlAMEoFVo+mqx0wyBasSfUouxKiQ
B5r7HGbk8oskbtUdTBqgBriLBneynVb0fhAtiwsyYVZF0qjBXjBhoue2LJ/V+un6l2M/+Zp3cKGl
r7MKpSSYmIencfrUJkHWs9plOjtfFxBkKwiNpIcBa+xe50l6hDyiUynRAygK/ckgx7i4qzLMCuaG
6MRdojUXkUzjAkljqbWcxDBt6OWrltNTkoVH05wOmR4fGlt256pwSsXwySgL7of1GIYs38TziDFJ
La+HAkQhVOtwGSWS7mbyl5xE2yifN8oceHmT3IC7RFATWvUVJBCYi8KjGfwkS4saRgXHLGEnjgy+
UQ9+AcGgIf2X4iA4V/4zwx1snVqNnUz4ph10QnPLcpshvutj1cu1n5Et4uRZgUNhC8+6vNyqDLz8
Yj1HQzT4kCKHCQUY+/qm2YWg5tnjBjoko6N8S/YidMDq/p3Z5ZZpNJ3Wg94CaV+nOF2eujbddiB4
l2foOr6lvSApW73gz8xx6ZFOkrlVJTSzg/JVAnjYemtLb243muhuXYtg53Vk7kiAML4o5QJ+Oarp
FtrLQ/lA5x0qLb4tOWGE/A+jgtcjzNrazk2yn3R27+l5WNVZjFpBm/3KraNEf43dCzhC3UjSvOum
1naNPXghhQBkKnpnS1MN7bsxA8GWO6cbMwDpxYdqnYKp3KiqZ4UiLubV0HZujnOSvDS1irYwVyNL
MfV9FqmOZD1YQBnN9skq/Sr/SQ1DsMi1F8m5Vd5XoqwzK41tIRBN47YvkbEDsGKImPDWAsq5He6y
00rMPXeoLbnl8JHKrhzdpyLm4rXLh9XMVQtUwowRb7lfaJ/Q0KgRs0qrvO2r4BF3uOASEJng7rei
lCqr7Bpc2VVwAhjCr1vR4231Q7FRVHDeMhIZzsFR6KnjwsLh1UCRoETfWii5JSKyydWD+5+RiwEs
FKdiqx0RkMxp+pi759iGxC2KsONnKz0lsfJggbPw+mla/XQAvKLdCWEsEIMud6cA2MAKWuxOOn00
9r3+9zQW6Gmd/fvc1oxyMfUSS9piw9hZdnwXpeilh6XkB5OoHrF6aNDoRPceWESIUC/XYkR9PIAI
BXsE+gfHVNv7aaC7Ro+3dSRqa637w3+2dK5iSc0xU1MCW3KFTL96+9+ZYUFUFSyIv+5lpDNmjAco
QPgYpM8cC9w79CWOBK+jFWwlNgl0wNgpoE7AgrD8cGgHq1YPRLI7PYAmI3jwxq/yAJLxYJPvi7dw
Ox4gee6l+8DJDiIQ8Go4P7PNxddCarvJ0rDGiU3UhFkE8dgYw2Vj7M42ZHXSbDfgEXPd61euKzAa
Mq0+C9RGaA8sF5wVJIkw4wbQdebHvaf3oO9ymtKT7NfrhtYehACxgwQICFxGLcGdrxRsYEZu2AAD
EurrU76VsnkTpBhmb+Zdp/9Ex/yWoK6VTMYpISIIwNo6gSUC3JixMeDv5TqNWR6KIQGgRqc19bRM
LXxlSG2HpmXn4hwVnhyBNvL6mleOBhsNBD84OhWI+Zw3FVFgdYAaw2vNaF+E4EEpUMygfz8+qi7M
cI5jKMU0lyZSDqAsGzV3dBo6g2jC7neLiHs6LaxwnjKn9hyG7CImd/ltdtdtbCf274sNGPpm6DCx
Qlr72d+AgoWIyBZXQjOG+zBoAZgDJjt5HKla0GIKFPT+sgCqLvb8OUxgzLm+VyuYXMgWaKyH8Fsi
h+8i9DNpjZyiEWdM+n3eA/sFa93RUqziIE2QspdG6R5lN/OoIJVz1Tn5DnIPoMQMaDvHIdSYkr8n
Q2Q/CXMBYFoC0QTfZ68mVc5HDevuyRepn9Iw9SAXBO+dIKJoC+6/NWc9N8bdTxRdbrkyYAwKTcBH
SQSaqEZDHCmaPq9/6pXLHctCoxgPN7yt+JhT1KjF2C38tZn61M0ivG6yOJY8ZZL29RSTTZPZigPy
vZ/dWD5ft70SZBdezFztLD0veqM2YtYpINO9orpq/9C1j2p6ipp9IWrkiGxxES/ra2UeW9gKx+FU
UMNpktbV+9bvk+g+6W1I/PWCTVwJc2waGbEcBMUWwH/L5fU2WEmpAW4ibN99Bc7xqM42AO48tYA0
GKZoHmDFZwC6BiUX0OxgUzC5mICqcKZbI+MlopFfNu2X1o2uIcmCjtiqGYiy4CQgil7gt1hjFgcB
lER9Ur0XPQQ3lebeFl7+K2EGxU4GYGCCBzC1/HhmbOREj8BiE1gF8a06BXlslr4P3UD9GLTVeVDd
ponxVuKSdvrZuAnCXHPkboaERlDb+7Qlojx4bT9/Dxvj4xKw13KHMieVEs81mAF6LXIGwALS+ZZ0
rpKCi1VwMlZSLGSKaNSyl6SMRv1y9QVKR1GbJpA5Gahyk9AQ8pdFN4AKJg0GcM9InQixfCncxV6t
mDAD1JpA90TlvBWwtiJKQkiExI1T+6aD8o3p9N/ey23uYDrhR7k10WnPXLjzaXYP5Me0E9Wp1/bc
BEcTg01jNpfP+sG0XCq6hp/QzEBKUTVxEpq8XY85a+57boPbxDCXxl4nsBFYc7MFRkzZq230aeat
qIC05i7Q2YEEM9A+oNDizmPfq3XbM3exwYs/2OXsFJ2hQL6vUVwMgICjz/gnk+xBi7ofjidf+otG
M8SUeJ6747ix6QHjivjzMYFxpBK1vNYqEJhs/mOLS3T02OgTQ4etCb3CPII4YQJ2YFeeb7vZ07SH
CcWBRvKv796lVAjjyD6zyn1UA4yAZTtmkCDIU/b6GM3kRlXK9iMIrOnG6mLtTgkM8jMYRqvahB0F
XUNmyME+lJUesjBZ4c2zqmCgUBrlva30TQ827NbCpJRGFTBISLbyFbWh4Q9xCPW/bkiQ7meqVu2C
NA5fokKfMq+WumgTBz35uL68iwOAYhUSf/gMsEdg1GIudXYhKug8xXlYYnWy9mZO7UOLcP73JlRw
R4H5U8NNwaPc5HGgI7iCcRlV1MCEGObipFCkFHHh+liHjl0CHzGevGBqXa6jic2yAvwXWjiZ7FjD
s1Z0oDp8lHTNnTVB8fn3W4XLhZngDoTIoXBoABu7NAbK2Z5oFHAGbYOCd7BXPDwsnNH/UjxozG3o
Q+hrB1ChSVDBspzkkOwxQ+rnOyQ6+/E4+cWWOtR/Uk/1U+GKnnQracf5j+NpgDSlHCSJYS1mgmFK
7Ynae/zISN8O5k3RC6DVa7Ht7EvwNUiQrBNbYl8C+mCq6gxSI/9Uhtp6pFKcfbvuRxc3FLYY85UY
WwcZKF5UnKvGQd7bE+hW3cF6MoJfkuLl8z0dX//eCoYBkUGpoDgFYc1yb0HLBBgRkzySw/Eh0T71
crypCgvwkVn05GCRY+FGrFAMuWeAPwE2BaRtaarWMchZmDDVtLU30kOv4cTv7HIn6UeFuOPsGwaG
r4ZviXnMRbfv2tdElQPXBDROkCxyxm0K0QYwqEIvsACjibk1rT1jCo9RlLr+QddeVguH5MJ2lc+m
kTOHNB6ayFeOqm9BrBDMjqAI3xS3gS97v66bFHklt7YJiyjrlJ3P8LHT95WyDUQE1yv8PDj5f2IA
n2rrBHz87QAb5tN77M/73ks/VDe6Oynu/by7DyBM5+ineKP54eb66oQflHNRMttwGBWm6S/zeX7v
7z7RFtqikXK4z7cjOO8EO7j+OfGwwBgnjh0fW9VKQ5WDIq3IyK+xuAefonB6bdUE+MwZM5WJDJ87
29Quk3hokHvLZAJrsuygCuCnlYh3d4VlA7uGgQY4PupAIIpaHjk1o6lKf3tGXDrTpH+GxVdOs5Pa
IiJP2Y9GMV1FT1ySp7sZAyJhGt8Ldo+ZWJx65BPnOT23e2kmd0qjMecE+NfHmMibDAm7DQErNJLd
BGR0RH+SGytzZDk+jiSWvplgkc4Vavh4Iv+16iD7OSiIIdZBOQMPueUXkcE1n2os70+0n53iD2CY
reedQd3ry74IN5wZLghA06QelApm0vI2SLwquKEJdoAI5rzWNxgjkCDMgtwQZEOXy6FDlsZtneZu
mJrJpgdeKbGTUzJNzzZ9i4rspsmoW4O/nRrSpsjmPVHfr6/0UrOKLfXsJ7AL+jylUpIozHX8BDP0
omercpLIyX5Nfu3fqZLzNnjhkzI57d7e94OTCC7kizyIGWe3F1iTIPTMj7P0YZvjsYEc+X9I+44l
uXmgySdiBL25gmSz7fR4owtDmpHoDejJp9/k7O4vNprbCH170UEdMckCCoVCmaxGRa3yK5SNDIVX
RV9Zz3mV85CY1xv4E9DpNnvjVaM5VvIu4ujURrGP2n5X+j1nY6/81FmuefYY4oConWPlEoKxQxcS
vHD0iw4kS4bRqVqVx169ZobU+UIGlwwiU1eHYYxUdMnnWD3qxMnLgFSDODkc/Vgp1EAjhoiWIxMk
GGD4v9QPOjWGSgUEZzBdti/2w/jamptqOprIpKE+WjIcw3/kYK45hUvM+XgudDKIfHQAWMCU8cwt
0BgMM1P+7JQ7xd9Q2Zn0c0jtEVZIeKeyDU5dUohOk+30YmeBAfT216zenQhqzvG/ORDIHlIrr+dy
3nkkXnEILKKpv/3hAZV1gk96Gb4dIsquhD6P6qwlB6VwfJOEdN+2btl/pBjvE3Nu1DXjpOL5AG8P
u46Y5OXqWEOBkE/aYnqe+Huq30vdQBLGtFWJV52mriJhZpg651r0q5SAYflBWOlAqt3UKbaqB9dh
IznpsZNJt9U27z2RNsY5ItadQGqv7QhqduyP0FXsDGw/w0Fyk11+Z6KUgWyb9xEORvc6eT55KB3/
FLqvt3dq7TzgRYWWjpkf5urp1iZ1PWhqD9cNL1dozhTdm/8hgYh7Hz7wzOEAj5S5gOrILNqIQhny
EdQ3GgbdFdJWkGqOYVyJOmMMFc4bmHrRH8cyGvVJWgQp6PzRJZCDK2XqJfHcISe0r0SaOUrViA9d
K7f7bGxE3R6zMH+7vZZrGRRdQyMW3tv4CEQYL7VMnGq/KkZ8QRl6srjvKje0TrlgZ9QLUsekqVeJ
e70E87L66ZtuqH4gKu239xGv0G4tzXnxJYy+J3EQBfEALUxewSw4OdUv6oBu1/7degmKOnbhUbsP
XdNtt/odrwpi7QQgRDXXihnzuF5muzU6gdfGBLaAXIOkbUFwFAWv1sSJa6xpLhwapO7msJ50ZWL6
lI4SqkxBYCV51SBtzDp0R19xOZu6ZszRwieBzRzdQVccJ4Gmd3X/Pd1ztNLOzfpQ+yN0VZuAEFyO
/Y0VtT4IVmnzmCKwasDiCZFKcslQeAUGq+Ex9JbiDM3Ns1fxazhxQoWIMVZ2i/qxFoMqMbtcqzbC
BrO/FY4bu7a+y9gt489JcdMa/jysGmOXLeVHnoFujZfYXLu0lhiMs56IbUnDaTbLgTMhPIyBnynS
bMUG5OGYLHF7J9cE0jByZyaWxzgctnIT7YvRpLc4nQLdBd2H6HsZz/qvybOEYBxDWioj0g6AoHgb
Cv5x0t1oclD/jUZaE1l3jm6uSrSwN8xJU2ii1GY1w3WyrWbWKRw0d4wmjm+xKtUChtGEllKdNhS7
hIwo6viMqiK58KbXz5awK3mTMFb9+6URZXRCDiJ5UnugIUzZpO8Tho6F2Qvc+7B8a0y3KBD9+y3S
HcoJOF7Lmr+7DOPPvy9cKDBIGEKQ4y5Mn+viTm/Ow3QS43P0dFsP15ZzCcMoSWb2tC5FCOgnT0Gt
ElBq1qqDLsdJ9eDYc4RauxWRiEWRkIxaLtWarfVCKLUbcjnoBjjx76C4NEMif8R7/3EMiP8ftBGZ
dRh+Ge7PVft7pTU6mkiAJGoHM/ZSGQPU/sMbcwHxbSAXwsijUtGezjvUv039lwyezsrOKu/2Bq29
RJYozLGSIzlR2h6CNCDbkduajB3nhbB2cBEYBGUdiB3mmPnlpmCoIxI5GoY558pRG3KSTY6ucKRY
2/jvRDGeZXhQsS1K1oBanVrW4YiOyNZ4Exo1s7AlIMQnQ+k1eeLEPUcDVi+oJSbjAOl5Ium4MGFi
AzRf5ccmqEjTHcRs0492HdyhaKXqOQo+rxUTbQHtH3hiNUxtA5kls1tCE8RVmCMvIMvoPEQ1nJX9
jseBTNUvxd/e1ozvHOk12Pe4TDBM4SlxuXFRmgRtVPlIUNmq3T31KskyMmLy8Wt0aHbKJgMPaf5o
pWTAYPt7a2d5bU4sRyexq9Y2LxSwFieE7P/zOfrsuyzOg174SV4JkD0/mp5u58+Bm5z8LbgBw4Oy
j57Ex9vycwGZxQ76kZZFDPkjnZi7CLSAwQOY3wA1vPp2uiu9Lw7ibO5vrLguX4o49ZmvdAkQe5To
E4Ek9rCPN/cT8i85Wv54k2bXXq4XS8pcP2Hb92ZGgdc4zVE5Tp1tkYQUJD+rtvizuAvIm145d9ji
ELSMMKcbjsAr1ufiA5gzlKOVH4Sz3x9Qn2p5Ax3TN5/B/g2JJt9ANQLIe3kEmit6jYwLwmnzWCiY
JLYyQgvSNjc6lCa22ly/6ju62ZExcTtDR2P3lxkj26y9l4hqWRjaqkobZPtIAnbBeDplCLS29VYd
jpbx1Ig73XwM2hyEGqlj1JuMx6dwfd7nT8XkU1AqIKPP2k4xssZyyvCpae1G/aOUfSDK0okIJgy/
b2/F1U6gfmkm1sD7AiQeV4HT2hImvQ4xZLUtQLFGJ7UhmCjLo++4ugtmFEubc424Oa/sFwYrl3oe
ofYFbGTTvi7ql8GS0duc6y//Lg6yajIKu0GtgMDM5UnqlMZHiR8eTGIY/MwQdJ7kgHM/X7k2kGUu
gEeVAIqTMMX4EgITopQUoUkkC8uPUXlqJlReInMB0t88etV0znWztnLISyCqA2ZbGXM1LtGUvByT
SauQdo6qV00KjmZYvVpByQmDXr1nTRRczRlnDIHCPDh23cQIA2fMIqb2YGZvZtl0WzkyK9fodQ3p
Lp/XanUtFeAQOgMDDyj5r0bYoFguMqmVUFuMJ5O0NMldX5ITMjRqyNmuNclA/Yxzjx4TkLow2xWl
QWeFYkVtSSm9sMrdvOt2Q2RsUeLAWcTrs4RiFUwHQYB3ZhBhQ6KwqkZX14AyUcOaGYMXGrVzW7/X
Fg4DodBujqHImLjI3E1+KIhUV3KKKtlUIoiTfxmh0DryZPy+DXTt5kAjYA+wZqh4QF0co3jw3KSy
xLxWe+pyMIO3hy4VXavzd6UIltUGlPwy3UtJuZEwEY6DPUtxcR8CG4EVhHrBH4i4xLwKiytf6ooW
BMETBRnp6Db+5BZNupOybqPT6tTr4c5C5UWGVqQs00CCF/IoPa/M74yPVDbe0BiTgfzLJX7V5o1C
FZGCmG6KMaoKNdVK390FAzK/aiwgSmC0kntb6LWdXWBqjJvTCh2UssO8qDB0rNb4IeoJyVPM5rgN
s3Yc0GkIBxZtL5hHyj7MjA4ttr5MQUpmeWI/fFJEr7Sp2iLhyLvl17ZxfpWB1c2QRcSLL5cxAqOF
iimaFN1Isp3nFlE71QlyHYSeGDIvhsRsqZN1r0kg2l3HoweZN4lVoiU6I6k5ZJjNQ4Fet4PhZlnh
EzXqN32p0mMYCaMtdsp59EvVnhpJ5JzT1eMDLn2wIVnf1frMQY3QD2BYvQYVCuN7XYt70leoLfPp
T2mU97GveG2SHNvQQpV7b3DChmubPPeUqojQI0PMkrTlZjWi5RPzXlExderr4bEMpkchEN/pZH3c
1qc1tV1Asa/VERmGBDc7oJoS/eljjsmMnR5iTIjqc9ZUXdtQzHQD2wbWFV7EpTrJGAmiBKg4s9Hq
4aJ69aNXeQTF3w9GVmnmEQ+gWgfDNLiFLjGyRoumMZHBgWLuqOqI9DCNX22yTVOF5PV72OgHPXgZ
y50/PFHpK7bQSJiehHKTTVsj90DXo01uGXhauel5sb3rXUXMAaOhJEMy4ROyPWvIYQRq0YHPS6KO
LE2kzQJ7lD9ji/MAWsVBmS6KahBPwQ19uQaD1Sld9U1SlvpEG+fanZakyl7N/3kSmgmJIBKMPR6a
EttNEwpgV+hnEqxxwny+6dFQ30f/PGQ/b+voteLIWDFkXU11JrZnYaw5+WP6aIpo+lQH6VWj277P
raVZWzacBASuMZcPJTWMetatoNXV3H7clUN6sESQgRaVrDtyH74GY8/LBF0fPPTLINGHOxp5XrjV
l7sk+WIzTD6eCBW6Zoem9TTE5fXC8P597SwwCGLyKyoEUZt4CROWjZKkORolB2Ob+V9y+n777197
0xADKX7IAoYtdK1d/n0wO3ajnnWI22iOgpFxCDWo4QEkniRWd2r7+zbamiYs0ebfl46F5EdKiik/
dtRjpKAYHPXUcG5DXF87EAgjVS0JDfcInjC+A4gZxmAqBnQSYn7tPIdeKj6s4dGQX2UkAYjW/oow
NpRzq98Gveo0VTAOT9eaHlxEwrZuNyHoh0VbGDIv0iMbbaik5DWarqjfzC6Ju22utr8i6jaHMLY6
8FzYZU3RzLQRJtHBlLbba3nNe4TTivoF9IEg1QwdYZTcx8SYEe9sipqtzNGLAfStgg2fzJbH+G2M
9eeueNWE1En8B1TUfo5ieQAZUmUpDpW5JExzFObybrj8mPn3hfLUPTrh/Nn3tqwHYYKZb9wgiJwE
VyDmcbzlbXHoEupak+Cm/WkYRo4ZW1lyUMliYhsuPzzW2bp4eYjVMC4GivGe5jPeawHith3mK9Up
z3ObTRUjKdqW0USC+XDgemVb/gr0a0SCGlR2MaqR3QkISpWTeE+N4FPT2zOIWwxOz+p1FwVKYuDw
ozIWA8nn/srLxZWsKjd7o6kQ5ZN/TIi5Re7nR+w0aM9L7HBTuTLJkcl96YlGHrhtcytWCAdWRn0A
3lT4h7HdqimEmty3FeLIpK5IcJffT4B1NDc4dbbyqiDY6YV32fM2IcKGo+QreoXqBPCGowMJlpC9
b4NeHwSlqCtbPpVHhZh7c5fYb8V7scPocPe/gKGXc+6NwdOOjZgPit+qUYN1FjCeZ9pa9lxrme0m
F1MHt9zY7apoCzTG3oapEUy6BdGoq++DvUDCc+pEoGs6f6iHnPdsW3G6cTAWcIwSGVZKJamDcOND
hbGNBC1NxECEzkPvMyesIM0XE3NGLrBmd2BhDXQpxlFtgdXvW/fXcEi89p2+60SEggxnnu+3Zgkv
4BgNlVQ0xBmzaM17644/jUNHMA8TL3NSkuCp8aqXh4x3Jq+qAkCKvFxO5gWVq4oJAmZgmg/ZNnTm
8Y2jHR4tslEyQp3GVTeDh6oecZN7rxw9XV3eeborblNUyrHzgfrUEuqxArb0aX0lPzf+SbYRFd7g
Yp32xY67nSsmD3Ucf/EYTdWiVkzKeTvVE9735x7tWjHWmtqBh8Zg+dw7jZ2eTDv3bgu6cnNf4DIq
26AJOBMocFu73IAQ4Nej5okiX13X5ZsLOlGUgSIPRn9SSS5DaR5ZWu9lr/2dnRQndASCKKZdud3P
aPcz3LcHBLxvi3edTJl1COHl/4vL6JCVK0qsxnNO7D35iZAGUrLH6lflSvbg5il5eeCV6M4bdXUu
wceINBkGuaIc6/Jcao2i5fKsOL0wHXVDPDQ55RjRbya0WxiMsoBfW0Y4G9fFnCGzjrV7lnajfX58
9x1/MzhoJL+Td6fo5TemzX30TkiCjRceIke9s55fTI4lmjXk6mNQ8YFJwd91f4zD2UdaZMayjJNS
PJfjYwpuB97pWHnazNHueXQfrikcyMs1nTAXl/qJVtmpOjhI5UoyKlj9U8CdwbsKhBbxuZUS/jMb
QRWKWCqSXEW+O7THfbQFc9OHSrQHHeWePaYE0qNIDAf9MrzyvdWrAy4mntcYGY9hIcw5DFXa0noU
K8yr7cxteY8ko+3qZ3BDipvbR2JVxgXS/Pvi4ojELJKyAUjU7VQb5Qok53XBr0KgahoBTGQqMO6X
gWjTLuhT7BftXkJki31lS6OdyfNcVmEwpxjPTxHOBOtLVDkC1d0IzQuEo54/ynQ7RfaYb2+v13W2
EiYEYSycZgm1BDhal9IkZqbWvoE6i+ZzcHobJVSe4aKzdmcew5RMoLUMyV1Piq1/MnYyp+By7XTh
3SGjJQ8hIaTgL8GtMSwHakAjDbO9H3Vz2zbWJupVziFeF/IvDss0mU1SRtsBOONezpxOsUuUMNqS
Bxv52HuWO2novHQhpQvCqti2Rld20DjKWer5PcXaEmnuF0MAA+Wl7BOjzaMQpM1QHP1U/0SKE4+u
Y4RGp/HT2FTb8KcyEeVH5QbP4ja1y89oY/F6/1d1ah44glEdGjo5GNVNAjWTwxFfkE27fngwfEp0
tLGDEOS2qDwcxoSPGcVAgRA4fqZsQtS/QMNe2jhDofLISQutXfEICfyPSIxpiRJNic0WUKNQnXTJ
3/Sa5RSgH5Ol7rXSP9Oq3GAs9G35Vv3TJSpzaoQmV6auAurUgQMvIZb8e5QIpXgvFgTEZ0XoIofR
NLJtyujkdm/Dr9zCKI+yFBFzzHFfsM1WFXz+PM59KJIR25mPqdT+v28gKm/R5C8hNIBUFaMoGdJO
eDcJeDBiss+ok8n4iNMnVCLeFmRtHRH+QuHNfDGIaA6/NAAYRC8pUhvVdpaiqL08qzt/o53EL/BK
u6C7PckWD3HF7b5AZHbOkMeZWASI39X1tnzf31s1abGG2+qfSWmQU15Kx7iFnZy0ZTFjRRSJfxT2
Iph4ewFXDOgFAuMAyl09NVkAhNLaaehEEWonb3hLtmK3LkAYK52Vg95WVljbGGf/EDqtGztC6vbO
0+gZX7flWfMUDA0EPmg4nZPXbL/rhMmyYlWABEX6xK4IZMoILqKBVJ5+mj44YPK1QZ6n/IFpamaz
UNlM6BDptAy0tEYVkHUW3emAWmwbxfWg7SGxByfiNp7KgWNUjyql0mtZXttppzh13NmSyduqeb+Z
K+ZCIkbjEl/NJ0VGxYxBnf5B9UL0tm0qY279dFqLNK7yMD9JSlIcoz/a82351p4jF+iMNg5Bjw7o
HOitXcyhpbtf3UbE3FnTEZ+Kr8oOf98GXHl2XeAxiikMrThg5ktt99Z9lLooYZcVEic+yXnt/GtI
OgKUqL2WQdBnzVu7cCuVYYC1F4saTR+HqkHWHCHQryJyGl594HXfBWzGEomxiLIg0wmzIGs4CTFY
bPa6p7nn+7NYknI7kMBLyR7s7S1qb0HhdXs5v+8NVnuW2IyCTlVlyI0F7OKhIxKxbP+ceJ37pzXI
PzPZMWIyiorOazntwxJkRz/yY3hutsJJeOBx1vJ2jdHHps1Q11NAHgu3WC+h0hKZTadunB5TBG+v
3XcL0vXazRPkQKqITA4jUGM0ciQldBZo2tSgNEesSiWJO+yq7Ue4Kd6tk/wcPo4HzIbZJ78S3uiR
tRgWFOfvBzDChjSvKwuF4bbp9ySo3ikK0AUygpd7dOZuxf5TVT+n+g6ZY0VDA5GMlkLeIqyZn+U3
MAcS5Weg8RDnRTjFu/FB96SD6Q0HfSd+ZbuOoJtp04EDw99I+4pEG8PL7dAbzhZ5NXa82q41a7v4
FraylWZVK44jvmWyGtLpD2rBaTf9jupcbbkCThQ0vKNhjOVFSaqITpFYYRA7whJwYUBJ1N6F8GGC
EFFRdRs57Xa6Fz3e2blucJgPzwKY2epcQN1cPQB4Su1pJ+KtC+ZuHFc623jwQYbebeWez/0tQZlt
FcQiT6oMeI0E/g5kLiqfyBJ6OCz3NtD8h24AsbwkpjDWbWJiz8TRNiS79g/gJZ8T5EiOa+pGCT9v
463eWIuVZPO8KPGK4w6sZPaPYI9U22/cIDi1kw2n1xFRJmvy7ARPwtklWVwkRSFIXaBDwjbe5qVT
qcj7bDLNlgRSZn9Q6nhbwDX/cCkf48ebmphoWjNrSksa0RmqX0Fzfxti1WVbYjB3ozbQrNUkYMRH
0W5/+8/pQfgRE/1O+Q9p0aXeG8zdWDdKrTYSFq9pbW14zaQ7tNNxpOHousHcgamuNsH/XrFNuAtt
eZ87mYc6ogYakezqTUX6rfymPt6G/Y7mXGu+CjOCqiE0NzIbpdE0aXQDollP+t44KG8YqmvX5L5D
LEYl4qa032A57RShXXErOtLHfwg3YW3/fgCziz2NkyiPsIuSRGSMPg3cUPEG3lzaVaOMFCCC1iiz
VL7Z7RfqXzeFIUyIBdpDLBI8XYjFG0+0+qT85meemxrA2MasZGgNqQhOfjhQHvJidvwVYjbtXXQv
OKmbev0ucG5v3brXNBNC/x9AZuXa2Iz9EHQrtvbdytGTtw+Z1E/jttjyOlXW1WSBxZ4AilBe5QOr
cEXf1d3WTYhoD0TdNcjYE31mlLn37z/Lx8BtkLxKjgooBDhGZWUTTXB0SSLyADL4bZhiyiSpfAy5
HqmtI3lNkHZ1Om3gFemvuBLozMWIafBzzLxjzDaqRjI1saUiRUQrR9C9KnlHKS6GjZCyPYc5ZxPX
REJFFhLyJipyr8qLaKrqUxWi+k1PxelJb+jLiC3992gnSpj+gjDXdtt0eVGkKBzsQWYoqfK+0VU8
V/TtbYVcWTkLzOtgakHCDVk35ramMXhwczBU2xWCfRvaGeCMSTDQEYMOzrSyzEdfpfQZVNkaB3jl
bkNBG/wgFDaguoFtAWm60G9NIatsTOQN0Blu3VfwAOMTTX7UjZ0kD7flXPHuL+AYS60GEN9QAVeN
OAiimwilG9MKIThHwk7eBltREAu926gHM+bCDZZfOFCtss3mDN9Edx2mX6QprwJm5eK5QGDEMdJU
K8NmgDilRKQ8sev4Uc1O4BXk6Praui1FYV4qYQ+zmcQA0sWHGhwReVC6Ez1IRUYa9E7fXjeeVIzO
l3o1DoWIDGU7CfSchcngtmCeeygn60HMG5kj24q/gwM2V16jqX++ZC7dqzHDyG7Qs1V2Zz3k2Q6c
NtwY+tryIfgKK6HCMKEa9hKio8mQjfKEXG9xH2kEpPl94mTjU5dzfILrUS+oDloiMWs3+KGEZiEg
jR46zf9Mm+bwa0LewnC1R/UpuC89NUBg7PaGrVmPJSizgr7sg/Q+ASgmG2cwT+K9Ac731hnDx7Dj
vKDWDtVfLMTgLpfSbLs4DwtgNcNT1O9NXip57U2MGvHZC0BxKlo858jmwt0IcmPypUTBqT0Xpi26
2an3BvhyGh4UuBt7+PiWAx+fcvIDa2q4xJUvcccA4+j0FrgR2ldF4y32U0fktdytOR6QDplp1MLM
vXfMVvVNSCfEx2AxAscfnLTOnEDHzK1XuXlvUtccjnn5MFl/bivIumz/g8q+0bIp6cCEBtnM4qtM
tTe5Allfnb///6EwO9cXKZiIesiG56aXlHDC02KvmALHXqxpO4YNzDXpqEhHQ87lRvlW3tWBCmEM
8U+B4QnZ4wSC2K4C9wsW8tdtmdZem5h7/ReNMfFyqEpNEgENHST6jzDpR4MMcp5+DThw940UaLaW
18XRGJpxh86g2hWFNLKHtKt3IcaBOX0F/oImKb9uf9hafhR1+aYFQjB4DshpXy5DVCj5mOkjzkki
u13z1uLJ3YayE8fWpqefoOMjtGvtoUSjl9idGmXEJC2KOFf7MZn3KThoBEndI1d0xhBkp7Qqzi2y
agqXH8gcqKEqDCTC8IH6adjE970XbFO8y9TG9rfqEwZv7DGpKfZQAnx7ZdYs1BKX8UL70JCpHyMT
UCRvjXrKeKGcNf1b/v0Zf2GgCjVWE1WFBZRhKBRUCjYdBrfu4/je79CGzsmVrh3dJRqj7XnZCbGM
diRMjv4xVnO0/FXjDfFYu/CXGIyO66059bTEignpJk6eFURtEkceH2/vy1rQAX0NoJRHB5uFfhJm
Y4Kyz4YshSiT/NoHhl3RXSU1pEAcUfP0eq+iiIDyQh1rsi1Bmd3CwFZq+hq0sO9e0uRZS/FGPum8
t8jqrYXbStPBpKnMZe6XSqGigiUaJ/BSVA4O3uScay8yXOyWW55810SkryfqIy9ZuaYcaO7FOOaZ
3Qa1XZeokdF2mQz2cUzcTdyIIu9WgzYs503lW9P4JQxzks3M9MWEQj/CxpsKB2caPPmTTUGFLIoJ
URWOj7GuKQu5GE0RKr3uxW+FHBt7wDwXzJY74n10zJQYFGmiYadKeC7Sgli04zhTvDVlFEYOfSVQ
RKypLz5E7UfSgmaKM05yzR1driejLIJsFJOYQFmiIX3sTJmMZu7VRvVchZ2L+iEOr/XqHbbEY843
ygIa00+Bpzw56h6TI94Vy/Gf6s1kjztkFTf16Nw+6/MiMaExTIgHBwlaHdGuyt7RSIdpUe0DUU+F
32Pc/8pTlQOxFsq/wGCkKiZJTCwBWil69aNp9253kJC2yIm69Y8gInZERzyg/oljxlb1A5QJIBZE
6A3xsMsz1wd+l/UKvJyImm8gr95KhX4yQ+5cvlnHr5fwLw5z6CStMGmVAgfjol5q+hKB8FsHY3wt
j7Yyvg2T4Mld+1RHvRv0NSmbyDbH9OX2Pq4Jiw6EuWNznuzCpkuUKFWb3kKlmZrd98ldajyLXHaR
tdOwxJitz+I+BZ/VUHc5MAzZHg5ooX4U7MjVd31Mpod21+2zTeoNH9KXzzkXq8KBE1TEsMUVjvzO
TAMzyeDaaRhS6XcJmKvrkmS+z4khrTj9Kip+QFMIG43w2HVlTi9EhoIIYNbopyj4stJ2L4utJ4aJ
Gyd/DEzhFVSMfZfbXSF2u9tbeH0UAY6I3xwIAQWfMi//YnlNKVaUngK8HONNFGuPSTf989PpEoLZ
QTlGZLiYaiRI9HlkpbQVU7BghjzOjJVr4RKHeTwpeSBMaQucOD0q4UuPKPGgP9Syk9C9HsZ2Kr4L
wb8Tqs+gOPCgpkcJHjs7LqdWZtV1g9h0G4F10N/kcesZxTwkM+Tce9e+yiUUc+RbTR/HQAVUaOou
2qVIPPak6qwzQnecDND1lT5DGRJ4EzAaD73vl1qRpGhqDTQsJbi5s/i1yTd4VaHk76XKfmkmL/q8
LthfNMZUV0FSq2kMwXzppJsVKTG/O4xIov3zxXopFaPrFko4jXSEVGOALp6wR2L1jyXW+yF86wTJ
vn2weEIxWl+EBVrqCgglNG6UWqfE+NWAH7nmqf2s1ZcXwaVQjNbLedQkctQiZT1GlkMDP0FTaPPQ
GP17IPd37dhHdjCq0yHVYwSXbgu5Cg730kDjJtx2lvqqk5FMkDKAox/EEUpnGD4FUFxns618Sss/
wT9z9pqQ9i8gWwJQBkqP+mIAFpLX059tAw7qtwxe5m25Vmp2LnGYazzQLOqLdY+8JArj7MCNtr6D
MSZIyxDN+ymcRqc+Ty6iM08o5XZvg19fPJfYzDnvrC4ejWLGxvxiLY03YLnZZWipuw2z8ii5xGHc
6EmTMAiiBU7yU0W7meyqJsKQpYvxDI+YdYUSvdATD1zPZfVgLLZwvpEWN07Qg4jBLGfY18JN0VSz
9V311L+qvzMv346pPbZ29SeuicYxaqvrOo/UQ3MsRiezrhlKYqPC9wFsyicLL0ufOqNR8fzOeXeu
zuMChdk9QcZoIGnWnLjytPqsBaOdoU50qh0RPXZB4QajR2OL4EKyuufbW7q6tAtsZkfzzADdgQDs
oFEPYwoQkR5LIQITPC8lde2WQXkWUMwuZmkuxiU8SzsXek/IJg8dxoRmpl3omD2rai+3JePt3fz7
QmmG0i/bNAecZH2U0kMxJqha4RwI3urNvy8wtBQv1xDEA3ZQRbgaHrJmGxh7PM7/gyhgxAKbPeZe
IPl0CYOShyY0ExG3UH5IBacqP0OV47quu0IgvQAtPnqc0CV8iUGbrsxMeU5gN2+S2e77vqxQIvcx
CfUJzq7bTRipJz0nefF0W7hVx2EBzNx6UZ3jb86OQ6RsagtMNhMMSQOCdx8NKDGyebrGiYCtKuIC
kbn/Ms2M0GYyuypiqSH2amxi82PwuweJgmRbFTlLO+v11fH+C8deQGEuhmE3+ypxI9hlG/zsRhTi
3F5EHgZz+eQVRmFmMURSsWt4GfhEHMWRA7Kq7QtB5EsVGdNGU9saIG1bOlEnarYvm+5kSHC/Cp4z
tFLCAXOBwQeGiVnKCngrLtFoTUHjM2LZaLwtJi8q7mP/w6+PavDcKCrxxzdZ27XxfRnu6vDj9nKu
P7AW4MzB7vsGJfstwNXUTbSDKp8C/U2LtyAETdOnkB4ljZgd57ZZdY2Qn0LWH71BaPi6lHiipVEX
EUBzIXsbQpRrx5HTy7Jbaiqpa52U6PQQM17Rz7qwC1xG2KEOzUGf/c4pOk5jlBBdRw+pObpD8WrU
mJQ2vuYhqrnNVy3hsjjNmnl1OhbgjN1p61Qxpvk11CQdEdRTkd8ZoJmIYycy9q3hUd8Jqq1vPNze
4VVdXsAyVgfEsoEVdoAVZLeOzQfa6kTz6UYyXm8DrV5DCyDG2Iga8t5NCKAQs51HPCZNId+oiEDe
huHI823eFzdR3GjxUGozzGD5hPbDW4hOMgG9XVLL6//lKcz37wuwMFGDMqEAi+U/UukOiu0HO4w/
JFSw5uEgIprIa9LhjNwWciUDBJuAdKc2BwJRFcSYuSLLgsYI4Ms34P8NOt9OhsABXZxnol1eqQrw
vo/4/2qnimDKxUILk/GUgq8ktV5H5XeZtTvOF62r798vYmxiWWXCNFbgCOnKh9Bw++7cpXZOw702
lsRQPKEG72rjWsH2NvB3t+L1ufkLzDhudVqqWm5iKSb6UQWK1+gyQb75jKnUdpEZbikERIofmmzc
d+YAFkhxp4XZThGflDTcW5r/TPVfvfmR1zJ4dGSoSbjvjAQErXLoNYX0u07RhRgkhBaSSLo6jwk6
e+2eGo+3JVm9jRd7yriF6FJMtFGDIGl33zW7IP6kskRU0QmGkbNb6wb275oxBrbyy87y57cnlQ+N
/FT7gyeWD1JzVvGmEAxUsT3flm398P8FZCxrUIkoJe2hHaUKarzE2taiZOvD4N6G+X8cyL84rBHN
1ULpuvlcZGfTcKlpY1InAedfX+2SxM7a1ukmND/0Hgd41rJLLUT1CworNDQPGxro3C6vrNKq00YW
4QCX0bH2I89X9zo0Hs+XNv6FTIcxxHaXH4cMQ5g64vcc47ryIAU+hjDOkzUs0Fkyggt6p9TK/DIM
aEPQwhePm0REvbjs+NR0MswmN4r7SrSrNLen+lEDoWUansUx39xeiGslvvwO5jqRhaZqQ4rvCJup
3CC4goFdQyg6al6dfYysI7lsjBzMa+UCJhh4EatDtg5cmpdr308yBr1rCtwx6y5VtwF9TgqOlZk/
+2p70cgyk21hi9mJrN1US+Yw6giz6WCQA3+kqBUuBkKWREJhgOUf65DLZ7EmloSSUnBogJFXZBOf
yGVBoVSINYx3OvLT2bgJ/p2SGTfIAoM5l4NuBXIQqHhQhbYpQG1iXqiEJwWjmNFIU3+YNwc0Cx1i
9OMd5fG6zR/Jbs5SCEbnWkQGLEEAhJGfBQP8gagFDo5N/c8x5Mu1YhyYHvshzcfMHuhJGb6K/s3P
HkyFk9K4fsDMKN+tdajYBuHepTJno94HmNkKZf5fpF1nb+S4sv1FAkRR8atCJ3e3c/wijO0Z5UzF
X/+OFve+VdNEC7t3Bhhg14BLRRaLxQrnKL3Ngk3Cfl8/oeLV+n8BfMeSH43mKCcQUI6PdQ3OlpfQ
f1S6tVncn1cM9AB71IwgCUREnn4uADm8CnRHnJguoIVNTRWOdyp97VuP2/w10KTke1JL9jT5cajZ
TZr4K6+Iv+ihftgFsPFk5Arm7kTO9KYYjBHjFDCn3hTnagt+6Q8tsBsNGFRe+qI54MQ530zf9NFw
+zfTRlHAqY+DtBarCXcUcIZAx5jvB5OL1YDuO+lBGTE8oVzlMLjRh/7ebsBVbWfHBA2nnvUkrRGQ
rsnkojFT6tSwskI2X0d696QoznUjEp7qhU6cy62ZFBP0+TMnpMe63OnWs7WGsLUmYlZxEVtnkdVL
qgkRunmWNLRQox2iWSmvCc8CYOdQwseoCXBOL2V0ZjTJegwZWQVkkfwXnpdDAYp0c3N9uURywF5o
gGVTRg6VfyfISTvAyhPmtJ2ebk00DT6mvhn2IPjGO9P2gUKxlpETXcTI1VJkyjCagCfCpWp40ieU
1RJGaNDLQdo/gS6DCApmb3SgDxxerysosjd17jFGKzCgdP6qCSw2CwWxqqctnIoK7szM1PHsWcOd
FCoExFOU1NDgifa8S4WMSY5ppuMKJsrg5ro3akBfxBQr/VLZ43Vt/tp33nMAHA+ZB4qWo5/71ZRx
mjYM5r23QBqoAMFqKOzhrT8njg+Oii9z32+ms24/5yf9drwbb9/Rl7yzdoZNbYZxlOvfI1rd5edw
p7nqJ3kCOir42bGJg18gp/VyXYJgYBcwjwuNuQMdFRlVfAYRdKOd/VOxle+Ya+yMc3Zo3yW3O5Qn
3U63HbTMjjlGvlcCLNEJWcrnzJUpTYV6GOSr6DhN06MZnf1Ccgu8tK5rKhgXnTUFTDh43wA0yyP0
xikq0U3fMQen5k1COJyMM9eFegBNxzbN9J3asthWItmr0t9IabtyATyM6x/xkx8ENyLsCrMFGtra
fxSJR81goz70DFzY+rbwyJd0i+Kj6gRnFG/H3gXBpRtt5b3Z2tNoq29AhjuYX/JX+GJuInflY2bz
4a0dbbg4V6D8mTHEL08Wi4xAn8ICK7LVNgW66/cgASS2sSFnIJrHduCpbnOkv8k+SO18G2/157U+
OJGzX34Ct/1AFx7rSMvhIOMDcuwKAJfWWvlFFjYDWgOTWVZV8E9capk1KqnkYtay/G7rP5ba2RGG
m7o/11dTJIYAhx44UgDF+sHalcdqLxcqPKECYpe22mey3RiJnan763JEK4aek3nAHsMdP1ghB6PK
xmYyUKYIP8yus9GGBmialeSgyOcuhXCORw8N4AXOQlTcWtHd1D+m3QueunbbNitHQuTjlqI4IywC
H+MdKkSZ/lG3Ui8Hodv1FRNGpIsV42zMVwa9lDpI6NW3LNoN0S0eI6R8bnDk47eiX4ktRE9G3PgA
mQVKN8rMnEJsaIDcollI5xRPOQWWq0LtOvwOyy/V+IjyFXMQLt9CGq+cb6U9ko7opRl3VfoprZG2
CBcPzbdwEqi+GXxVDITnQR90CCe07pUFRyqfkxIJPevdUN/i0an6r+ubJTTvRew+/3wRUOSdPGbm
HLvHnepVqKzgSvYyupauWBMzn+aFmNrIrKwvISbV9irmmnFd2M0/b5ufGYH/jv64UzRVNJCCLGZO
3r925UG2nq+vlcjlLH8/Z2lTQsqsU/D7SbMruz89BRnyuO2ytdqayBsoyC9BFq4uoAdfLtZISCzr
MmxAHlzSh7am7DpcUWiRTNfCAdG+LEVx5iyBd171K+xLSZE/nxKXhq+VuXbzrUmZf77YfanTQXbH
IMWUDxkBM1nyqq9ysoqFYP5TB+kARaPipZCpVSydWbMqyrdfOYYKcNlwDU1PaAIz7dB/hHApkDpA
F2QQQkjEAFNII1dX0ASWEDtsn/6FsRnoQAbrFVi8+IE/QLvSKSZ4yhgqs1X/Nh52vuyBt+e6GEEZ
HjkDJA4oEgjgHvqrKrrYmyEZIyVCQczpDMwuaMZLrBroh59q29Ibe0LcNoKQB7Xxjd5Ib9eFi5zp
UjZnfebIaNGjh8lR8gkMbvXdZJGVNI/In4IIDQPQoB3GJTH/fKFeEE5hDnuZ++kCuJw2x1hhEyjI
1Era1pcj32O1j1ERs37Nwd66UokX2STSETCYORj6Qe3dGZhrnCLcFkaMyCEoMOVgHn3zn0+IYA+R
wgLXLQaSMAd9qWSbSpaKWxeXku8pGBEOAA/IAqCzVZvrGybU529BpnwpqBoLoCfNb0MqNwSE8LXP
HvOs7IHAoWQ4EdeliW1zIY7L6KAGVIxZgUhCjwY7iWQ7jeWdOeCSxzy7HUe5wyyA3gy3bTmtxUmi
sAKZbvRVI9MNijHOCdOc+GSITOTVkOhXrYeyDDe0Bc1Qorgq+Wb+GmiKyOsvEwmcQACPDyrLZ6+P
SWLQJYaBE2hRvlMq5S7uUJ6vVk6fcHkB/YsHGjKgM0zu5W6mPpkqtUHCLE7ag69F+0w37bhuN60y
ggg0sLvxLg4zl4Tf1zdWZEZLwZwXRaNFhfQdBA9BbrfRLpcqmw3760JErhpENBomLBFJyTwugIx5
wETXcVtLxnbyt3K8NfVPbVpbxHlb+EcdOkYAJElMkMdbs64LB5O0vaq28hwUBHd6MoFeQXaiJN11
pNl3CdtF2viol+/zrMwU5OD5IQclD1e6hoW6glQDHAAYpUQF8/IjJElRJDSWM6dnqYPO67gI7AyA
e2vXn+hQAHjqv3L4nPaQy42J7ilYTB4/0Cj2KlJ+TL7sdiA1K6vvMVprxZy/nF9eQHTKQJTAoCxq
8ZeaqVOWdmQoMXEZYXAK91K2qws8weLBv6O0OA19B7icQvKBvKoUK8sqOpIYdgBnHWp+M1ropfBx
yJq4HvGUpdpn3N912e+pd4ZmM/Qrnk60rgCEBOWPgQ5vyoNnRGSQgkRBVkY3X8tmH8fvTfSVlO+t
/OU/XD8WgtItUiIqIHcwfEwRBXFKxX3ezlgFWFGUC9puM6Je2W8wREu0jUk2phIignoFGviKXNFl
v5TLXfZDklBJ7gDJIaub78G5B6tNvTE/HqQXkFJGjVe/rHgZ4e5pAAWxkB3AX8696VOKSpvSIupM
weepHVXZpuSXHD+Ha9NwouOHWe7/l8T5s1TrCzOaJSHEAiivXcq/+mRGU19ZQpGvWcrhDkMwGHQw
Zzk5Qxc02XU28kQHes9QbXGru8p31sA1VzT76wpZeDe/j/+zhhGSEcy/rYvXIgF8QbZmlcLNWiTq
uKt+aoyiU4sBeUnwQZMdedoUjgrilFvyETxOTryt7kq86+w1NFbRVbRMECqXR5ylvsQKs4dVNp9B
t++CU2Btrm+bgAfnMgnJnThwe9MikSCj26SKrbxUB98d9ua+wQRj8UR6N3eAl2RrbvArdW4wW+L8
mxflUkvu7KWxIVEpxepOinKXTAD2yiZHR7MO5ui7qt5fV/inzwbzDe7c/84XcvqqRkaiXp6n0kZ6
2/qhE6mNF6fqUdIDNAKhg79XXQwPrDjRn1t5KZZTsksUbVAriE1qaqOF2S4JOCL1/1E57r5Hfz4D
+yyk1LhpocbwTKMNpSC5+5UmNz5av64v5s8TeKnV/PPFCZQLPalCNNg6teqF4LcOndx6ldcm24VS
NFTmTBSyVJ0HQM7TUM7GGQYop0d52GqB27cnStaCJeEWLcRwWzROSBxnsxj1NL2hg4B+ApBNOkcH
9qrv2X35gD5Q8nsNbkNw5WENQT4xE5ZgsoJvZ48CowG3FtYwKl5qVbGjQ/3H0F1Due2Am566Q/dr
XOtk+enQLmVyd0LAGmqMJWSSYZPEfwattfvx1YrP6M1cMZGf0QP4vIAzA2Q0JEGRo740kSJkBmAy
MWermac6P7XhqVZvWflCp3uQs/5zc1zK4tRqFXQftgVkqWloh7pX+q5alLbUrxyzNZ1mH7Mw+4io
UaGH8+xwm3rFYKIr8DvSlU2cM1vPKUYZTe9/0kzj3rZTH7RVHcyrWN4WwW+je45AFGyt9R+L7GIm
sgFFJlW0H/CtdZ7KvWQAw19DtcJMz3p/mDR0qrEbpdxe10h02paiuL0a1HQoQDEFhxjv/eKXbOy1
4Pf/JoLbprwA8y5aLQHfQAZHAdxh+VUNayV2kXNa6MG/OqxGTTKfzDYXtaoXy3ntkkYjdgS6gFti
+WvEMULbQ9oGA894P6LUfml7OitNkHzOI+OD8jLFceBM+uDW/Xgjp7k9NvRVt9YaPYQ6zqTcwBv4
C6PyUqalhiSoe5ArZEXtJvNFwtAr5qbq4/UNE8sBoznFs3jm4bqUExSknmt2tWPl/T5NnHgsHEtC
rmhcMb75F10+3OCUQOUAjlZQJv8g3wGdCqZDJixi1f1qSnCnUpsW2yHxutqluUeGFXnCc7WQNyu+
cBhZmQc9cmDAtJl24BWiihuwd4Oc8vLj+goK5i6h2Qyah3og6DD4Ek2tRD08O5awP1nnHk/612RX
7qJTfUifgR4s2cE+uPM9/7fV7pLPfzE8cSmeO9W0CRvZmsV36LZqU7uK7fwT4LfbyG12YeFc1/an
vWDwHk1/YB1CGkXjwW+VTCIpi8CMgGHWBu3m7ORP7qjs/4UUZILRgIllNfjWrUxNNGWcQImA0ZtB
O4KOuR5caQ0kSIBjCgZMoMCi9I72IIvvnhl7Mg1Zh165EbSFkafg3wZg4fSsHKwNHlHFtqFAvY0r
OzwYe3B7NQ4YvtZg2n5aKr4CDUp4kQJNG5yNl5aqqFackbmHJ63dcHIl9NaUm7C4K+sVS/3p/y8F
cUeiN4MQHEhzIyX9CsALB5Cn5vP6xgkaLC5lzMoujp3eySaT5i5H+Z4dAWS6Nzd022FZI4ft2k2w
RTbBS7Y5UGElN/a0vbw1MUq7Bmki6MtGS4WC5t2/WqN+9GWr4+T38oB0bfBSf+keQT/Hrb4NbOm3
4eW7+FU7kcMaCZBgYuxSKHcUI80aImUWyr5Gp3QNe9rVxwiwuM1G+qjP4+76Yov2c6kj57sJJjJD
qYO4eDw25I/efRXpSni3to58FNSWilI1E2S8lHvzZNjZvWRjHMM/vlqH6JGdyGml9WFFKY17+A9W
mzBlFqiM+1jDuMhWWovsfl5FF9ukKZc2OpcQfD+FCOORviJ8dEs7esq3xsqUpzJHiJdX3qUc7t07
yMAObsd5f/Y1egGPXeKQTbpRn3AWvGI/bsB1a3r5X3QafrRZIw1UfsYtl/K511WgB77azObYez44
PdUz28TvmYfX1c3w0O1mZGYDZ1HeR/vzn+FOuVXcyYs+fRjq2sTW6lpwTq6Q85j6DN8SvLQeeCmP
8SbHUMLG8pJj/Nm8lS/SNj4/hqceuZ21t5cAWOlyJTjPZ2G+R0vmnRgPuudvzdS2bkYPaSX791Gx
za/kXbo3d9bK4ZnXl99/TEbMt8s8mcI/M0upGmVGTMAARfI2ZeBsCYqVFKDotCxFcB4noLE8TCNE
9FK3K8tgF+G0VG3+jxPfuJnmpDsQbelMi3R5YgyaMlYwRKNoBf09USQ1mswYTiBXewipbHro8F3r
pBYdUkPF2O0M8g0ABM65qaNvAvRwfvCBNSUNzpOlb7vOC6d9GKLXs7azZMXziEKbhUSens+vNHls
u/l5VLwEReUNVfTR5f5x0lFSuO65RScTmKiyBa5DC8CB3C2ptGYS+fOLgmj6TRKwBz0DVpNU6U9D
7z+0cucW+vh8XabwECyFcrbSyFVVZzICRRA233Vl7+qZ+WXGk2MZH6NhOEkQbcYaZ6MYpXu9aM6G
JW9l41lOfRdde4dcMzZlEjxc/yyhBS+WgtvnCsRkvp/hqwibNn5bn4e+dIqwWtFeuOKIsYBegMr4
D3QB1Yza1hxwULLhQ2eqrY4BRhIBPn03DbvGWBs+EMV0yDDNWK4oGKN35/LAMLlG27QJrdLsnaF7
yiTVfTb9yTt6U2prjl6o20IYd59Vlh4YAFgHvl+TeajH7ZJmL1uOHt40bE/McMWtCXdsIY5zBjWg
JrS6xlJOPkASut6LNYD/R2vAwmtacbdXK6HlqfNxRgZm2RL9FUauJP8i8Wtn3hjS93UrFJ79hU6z
zouwtRus2oqAV+gUyMgjiHMr9h0M+T4FAuX/Jom7ihopryN5fgfr+Z8iAQy5YifNU75K8SLepZlP
Fc1PwB/idgkdMKoREwvvbaraADE9syG1wybZXVdHeMfBgf1XDLdLFU6bZpS4GUqG0Xy/iMhu7APq
XZcitoW/pXDbk0cqCs0tlNGbIzrMN9R46/p9yba65FTm+3VhYlsw0WmHhnXkv7mzqw35ZPkS7JuZ
kiO1eCWh8YlWhh3ma8yzQr1MEK3MkMfzU/fS7Cp9INTXsXpKFNu1/kCrVwODUFPxkOTEIWt3qsgr
IVkLwnX0BaGFmV9GDESZWojHe15rdlKfMTJqF+X92L3Va3AuokUEly76/TFTBzYLzq3nKgLfOMcL
vgiItuvqANGlEkfbvNTuUjT/PV3fM5EZohJKDA1zMDJ6SS4Xcqa0UDMWoBGpRruqEpzHYNhcFyFY
PHSWQ5mZqRi9W9xeFVpQm1MMkktLuo+6U0xtYpSujtSzGa2Yu6BAQWfayRmgDzV5QA9dqlMXuMmK
EhsVxr4TT19WKbmkA/leNG4ipKANWhBb7kcUMKaHXFvjx1H+wpXiQleCgWq0kCHuA8wjt55xYWaY
80lm3ClA4mtxHL4bwZh4hPXyZKdKkjzlvtR7Mg2KvRTR7AtVU93pqF88ltogP0WoKJ6DEeDhSS4x
sN5HGjI5pnTsad2dW0Z6UIxrGEzeljSpvgYza94A4UcdrSHlGwaEzNAZSCk5vlkMn7IkaQ9NZRpn
wMz4mBrLwh0YrIbfUatn9GzFILs1J7+T7BSDZX+ADls0LmAGlH05DaBUDqZ0P8mhkbkMw/7g80rC
+Fj5DQDEidVWqLV2TBndEaPGBiDyVRSWE72wQMipK2pp+1Omhl5MSprbjWw0eEf0Ye+lst55eEp2
fzoQzjV2aMRh5FhxawGPop/y/UjocBMTKTs2adY/mclUvjRS9axQegdR3W4ocgMkX/I0dTYzrALD
ugo4aGtfoZuo69OP1mCmM5EyfWhRIN0FjUVAv610oZ0PQGkF+n1Ul56qJz0mhDJZ36paSj09luM9
SXPFSwmSdDodjAMOjeTlXd3spbqrDlrXmfsRzSfoQ0yH0GOd1LKvxG9JcFBTMLrhq0vzUDM9KrxK
rQ166MMBLbRJkVk2HaxeB1tunZQ2YNjLR7WOYsStCe5oP9RfsrIebSZZ1mbofAwWVYYOFjO1kT+G
MUadr02LUXfR+D1grCz2ARdH1bh0qrILHluAsZiPaTq0o9NpufKa9yzblepQArlgypJNT8j4LRsB
+C5qUpZeJiXd82hhu1yS+3qxRRcbZCq1Fr6qUlKZBzWorCcE3dluZG2j+Hag6dFzOWhlb5sKLoFd
Tlp2HJTSyA8A+VVVd8T/9/JKBnVpYQFu26Y5Gzu7yC1jQotaiewO7Ytu0+a5+hJlQeI7TZrnBymT
5V3pJ/VuqIjmmPWEpqsaWBkoQSeKkdtJ4D9pHSVuN8js1FI2bADvrhyaMK92aD6wjrRPIwWygyR2
DZkFO5b28UNt+tMezK0oV05DRLzCZ9FWHSZwb5RWB9ARTesDt0wNNC3UiZQjIhuIW02U/KFRB2iU
posQRHXK4Nt6MPhHKknpowzQvt/W1EbeaE3J/dgXABAL6uGJpGmMExib002Sx76bBRq9rxoCINsM
OXCbQueNVnVo/pikoP4IMitSbCMrg3cljlHHKqPS7O/8PM8OIGqSUNuSWXqv9o31yJQquMNMwfje
j81obOSEWtupV/x8NxlScwThiIFrXosCL2OJft+V4NJye1NKyZHJaQkUBZbfKJIe/yk0hIh2P1ko
Aapq03tmkIN9UE/Mrn9kfZ46cVyxgz4Zo6tlWQwsJWKMa+5acNkR/MFr1cIcJhq0L911bxmA9Goy
uIU2l11pKpxhyAD8gEEktQEYQ/ysVb/VFFgCIRxnayeHzzEo3Lw4afLwef2aEszZ4YW++BguImtk
uWyCZL550bGpdk9Znrmx8TEM1J3a4E9RfVWBdgx9BJ2M2VGz9rYVXl7LD+Aur5RIqZkPc/K+jw9x
3rptlbszyksNJhcJWLqqyjwdKIoZSrkmtV5XFmC+m/i7C/ojU4EuZ4wacqGHJFUxqCJwd+n1ZxKq
btigUzdvPkryPQUTZjRQo2Z6EbhpGeI/hpVQRGgMyFeg13R+/fHpfFCk0AHtyBDPqlvNbz9xVA5d
fshRrV7RVJBgJGhn/X9R86csXi2F1E4GawGZJ5WVG1meHFcecps28EbG7kWPABh7aJWViF8Qs2IS
ZX5DK/O4HV8xTGRMiKCUhyASV6A29S+aYuymSTZtKzfAW508SOOv64qKQi9wHqPvEgPIM7/dpZ5h
MDezAvjNiZoIU2SVHaApUZL2fuqweHtdliCSJBSh/zxsgw5Pvgm6y8NGLemI0It+saC3DeZeFyCy
j6WAeX0XmwY3qFSFCQEtqwBzK6nZOe/9tzQGGa+ep9WKuPm08aeBYjB8nlCZ63XcaQDNAG5vbcJ2
dY91/xLGr4G+kh0ULtnfIn7gC47SCARPiBjogInexm3WZkhXlODD+9yf1F5XIKGtP81u1xrP/6I+
TTH3oSHAn30X4DMut4UC33/E4A5eEFEI1gmABRVVY0uEvOVKeexCdj8BnLusViE8RecJw+6odcqw
OpWfSEloOoIYQsHATUMAg/wpZx7CNSmcvCZ9GuSV6Ujh9YB7CpO481MGHdSXekrZMALvFQU6/SN3
mWKnt/UrOSOK2hffmGwYV+SJrF2VURbHOJEJuFpuWfO2ahs6X40JeaqAnTt9SsbNsOYJRVLmsSVq
WvAPyGxcKtWGeNbKFPYR57cNEAEwjFFRhBD/vPkOePMLOdzZ1UqL9dGMg5qA4VIujF0zpccCgSqg
ZVeKtaJDBfQhIB+hUXMe5rlUaZDqXotDmAXCjWNqTscxWfPkolOloywBqgIkBX7gtIydrCJUgClI
rYHhDj033GqIfCdXUHa/7vQEOAegWZ3PFjLQhkosbuXw0qgkDbDzwGgY3vDm0TPvhoEaVXWmm3ID
GPpHf2N4xjNq72ALt+tD/s8rJRcfwK1nj+mPNDXmD0gbOxoOef47mVZ8rSjFvhCi8FRyID5HbWSC
EGmHsL/yTpnHPjEytE03+r748p+au/61/ohXygmiwjPkAn4No23IxPEtKMA6b+tcQn2rqe2PaWdk
dvQREifYP+Jtq+zAFLnadjIfKf5eWYrkNpQG09QnPlSVnW5PdkHr6kDPsy1QA0vvmOx+iA/KWbrD
fJZ33ZQEGIyzKeGkW5jDAkERF20rWjmGlPkYjt8OR+UZiTJAdW79HXoKtoqNZo3osd72Ny/XxQrP
40Lq/PPFtT2StK2sGONY0nCXyJrtKyswV7MB/lzQv9WaT+tCwGR2eBsHEFAf89DubuI/+Uu0QV2N
fF/XRHgFLBdw9qYLSXmuN0mkYgGz2k7O7C0/Rp6EpsqNtrUObJu8XpcndDOLleOcM8Zjo46NEBeg
UQ+s07Za9XbaP12XIqAEujQLziDxPi4N0kEMc7OzBj7iynsDT6+89x/lza9mF62oJRiXuxTIeRRV
H6KuMyCQfqGZNztNsgPosPateQoml66pJ4r1kUZFsI/ZPF3mx3RUrSCxUcE8QJjD3pqt8o5WlpN5
qx20NfsQ3aaYTMEhmwN8PGIu7aOJm8qaAHQKFJ7ggT52Lroc2TF+M/fhg6p67Y25Yb/irbVyRwgP
9lIuZ5dRrgPtANVQh3wlXviSu5jyRFJheEBvtuYoZ/Ujlmx5G56ylSBFaDsGpRSMh/gHzbiXGutR
VIVFgjnWNparHQDBkZLX2Di6UhhL+7Doof5UodxVUi2DXzXV+HGq5Oa56A3i+hkZdgWd8lNZl/I/
ByFC7LT4Ns6uMZJR5wZyG06ddwA3GfaF1G9Wzo7QuNDmOT97AJnBx6CVHEe0NzFYm0wq0n/0kVTv
gGHdJVnnlDk6C7LfZSnfd1q4kq1QsbC800OC+b+CrfnDFq4I5m42wELHFRmTTW+Em5yk2xXlhOa8
kMG/HnVk/sZ0xh85lEfy3SD9gmtSfjZDO/h9lE7Tr/QPRsHWSsAif75UjavKsqkISalj0nzK5RdW
KrvAb7aTgf43Qw3spAocs9LvmlJ9v66vyN0u5XLXYwrsdSRasaSZdAdEkko6GOXzdRHCFcUAJsI5
EwgBP4L6ahxMw8eKgvbaQP5Su9XRSy6/XZcitI2FFM7w20hSk2Kc9y36Nst9u9YOL4yaULqU8ThR
TNTfOAeex1UvRwGiJnoLJZyqso2zfFe5+le1sfbtblirvwk1whMTcT3yJ1i6S2uf9BxheIEbo1Ne
pP6YyCvnWLj1ujzzNCiAuOJrvjXmCIxBgUJtXaDxeLDH6r6b5JUKtlgKMF9NC286pNIutej7EJ6w
hxZj81D0XjXe1cmKQxaKQNkL7xJkLoBlcCkiICbrWI/LrgK6K97iZ7Cf2nHf/Bs7XojhLMycMvze
+Qav4r2mAiwKNK76i5ytPD2Ex2UhhlswK8UEfzDfpyNA3MpjYuxbyU3WHgHzx/5wpX9LUTlX2ltR
PqUBpCiGM8VHuf5IDdcie3PwyBoRg/jCxLORoH8JdxPPjSClWqf2FQAc219m61WdNxzM3Kbb9BC5
ptfF4CZwgU1CV3yb+Mgu5M5LvbgvSF7HRK9nuYd+a9xKD3jPnYrWYSfmMYe9t7vrPki4dTP+MCap
iIzBhUt5qtzqA/0LEoEcownEyHGyj+vvRCpXkEGEQfmMWfUfSfz2aSjvmLiHsX2j05YbU7/Rylcy
vob5HvQktlzsWXyflXYTrPXziOOuhWjOLdGa9IbcAn7B+kJB1HoNH8lDdkoCO98NDgqLieSEJ/mm
cGVjxZUIbXYhmbsjweWEY5ED1CYJnaJ/yNiRti9De87i41CtTVqJepmJYc3A/egqRKfD7HUWxiPH
YdPXFfRsDLc5yQcfRbLD5I13xrbcoeR4ouBKvFUerpuQsB4CHAhi6Qa6QBXehmiRV4k2wWaZ273C
99v+Y7B/D0/WbrpbESVcz79F8UYUg6cq8CdoWL61nr6tztpn8rs4jbdDbY8bdaPdJRv5I3gP7dV8
wBxW/HA/C9G8EY09LdpZy84ltmVn2/TGOOe792ffKW5WDUdsswtxnOWQbmJp/deibiyb7O46Jzp1
tuHQB8DdOMYxPWWfa03M861zTUU+spJxq+eYrsTE7W0t3SQygBJsSUfXk3d9H4XX35zJxBAqsIJ4
DBG8j+Ms9rGNkQV2VJXYvfXZhfvrQoTByEII50oTvWatFc94KJpvk+EBVcrrAkTLNfc2AY0aaCsq
n7RPyi7LzACHe0K1hgHofArSUzFYTlA229yoV6oQIle9FMdZRMAoxvTKGes39u1UDTZtfZLKTbY2
Gi1M8i0FcWag1EMcRDPs27Ch+7iwqx04nNzhpid2fYMWQu2jvZF2vZ3fD2vne21J5z1deLBysFJk
1CFa3Wpf6BEowMudeJan3talY92roJUN9pPne/naa2ZNMu87zZrRNsPqWuavLDyANndM0fywa9fY
EkW2v1xdziytttd6xiBIQxNmldtFuFX6Ndwa4VVgEYAZI4AFoAvfmh81WWuyOYatci8A9JyZ3gTp
a63uU99u4xs5fJAASV0CqeAYK+AcA/rwSrpPtKDLL5hd+WIrZb8PjX7OYoIxIx0f0UFgo5cFRVfb
AlvD9ZMoWtMZR2aGk0GnIZ8xNeQkm8wBoWE03irSd5Vt6FrZdE0EZ5lS3XSKNIsYC3Kfx0iA6f4G
lG7OdU2El+lSFc4Okw7wYm0OOczaWumvVvJqxQuKP1Q7oc/aDcFcaN0O3UoYKLhXYSZAU5q5Bua7
/HKzpqFP8VaBVFKDz4h8gunEzjJbJY+Djya8dnNdS4EruxDHubKuiNB9Q/D8oUGNbsnKxYDgrsOg
LB53KwsquAUuRHHObMJr0ez1+aXVZV7NkkPQrHGDrmnDmUbdSQYdGUR02e1EXkfyaE6P+b94MkIR
QOuZqEpgq7hIvepVSy/mgGDoH9GEA/SynK1siyjju5TBT4gQifk5mxkFRjN1MSXtWkFmY670nRmF
rQSVx6LJnaJhV0Xj/XWTEL24LmRzJjgqymBpPWTLAH4tvT45pOWuiF6mymvC50DbMfo4Vvu+dFX5
nuorHkTgrS6kcxaZ0FBVqwGrmwWqE8rftRXaSQiStkJ+KcrOu67smjTeKK00TJP51dVad4T+VrvY
MfPOlrMbNHNeFyV6dyHnidANXMDgA+ZvAhqXSmfOjAraiHC5ko4ySrs9C+4q9L8BZ+C9yNFrysgD
ql23phrZZvJ2/RMErvPiC7iboMhMySIJtI2HrvBMsydocKsJwKOqNfQ04cIulOUOiU7lrJVzKNtG
2k0oBZtS1Q7U6uxESZ0w+/43iqH5BDcsxVgwt41yMIVpPsP6adVeHdypQNPi9roIsUJ/i+B8Sxp1
lS8NEEHQFzoYdgnEvSk/Jt02Tl6uixKfQONvWdzVQ5QQgAIEwdd4QOHMP5FNczK/UYm5y1NbO6i7
9H7tVhVQqeDSmduwdeAyosGQO/UWGRLSRZDJnlovdgub7dAGC2a1yEGZ16PbzB28bAPC0oN+xg+O
sN0betesQW4IQA4uP4RzAFUCs+xBeO5ot6nzktwA7SXTHYW55hFt6WAn+JW4ZWVLT/kz3a/BGQqv
38Uq8IaEjt+o1rDLY7qrexAI3DDfURUvyh9KvVpxdaLY8GLNOZsqhjqx+mJe803pAtxg+9YMTreL
XeuBPDAv/D/SvmvHcZ1r9okESKLiLRVst+3OYaZvhJ6kLFE5PP1fmoMzI7MFE3u+fTHYQF+USS4u
Lq1QRc1pFzj/YlwgNsR0AbjpkKW4jDCwu9WgymBsHA2DNhiqKiF4VbEZgmL9OdOhLI2BPNUIPSMO
nUxRaammbqd/x6yC4Ltw80qtfgl30lGkjM0Mpkqnw6TccNbsArxWmJKGGG8kelAXf8N9US8MlX9W
zR1sbLGUKZB1dbSb4nRuatrfJ/ft3njGhxRUQClxYr/7IbkPCeZ2r++4aJncKcvqYLdGBGjJRNeC
gWmbNnXruqNJ/zMaNJFRLdnXayvlnAdLitjSGeAmCdStOoVCQW3uc0gMK9qzbdyDUoPGlWCNm5GX
RRYdqKXcwI+RSLNqdGUN0KBL6YR0vWVAJLK8V0qRSMzy8z8v7y/S8ktWXzO6XoFvSgNSiMJTDPoK
jGLIpuALfxtkUV3QEeXpfIgH8t021eV8YTVFKGwxP4FgUCQ37nXL2N61PzB8lJc2ozSnJmDGzE8k
twju08YdbEGJQ4TCX3hw00VjBurUMN3r06/Wvk8KN7RFyt0iGO42W5hoAH88DgZhTnuQQSMq9UX1
VqTJT6UnkcDgPl8qdKyttD64UCYdKwb5dhCkQse96b/JA3imzqWKQpQsIjnbSMMsWLqio90PVShe
Tyad03GOAmCFY7LLOoiaGdDU/GhD3TEGdM0YgwNqbPAupD8xxOKa8KO23rhzrZ2lxPKl7H4M0+fr
prPxhXD5o7h7oDU5xoHkChyjxPS6tPGk3LGnwxTje/jLXO0t+ZaImOEXT3V595Y2QbC9QbYZm8HX
YuTankqigkg1t+SHNDeeQO8ocF+fH+BLCG5ZJEqlcarAEasWxKsTsHvt5NSVWHiYpJuoENFTfr7o
l3CLma28SdPZrRQ1gCPg+B6QRIjQszej7/v6aW1a62rjOGsdDKaMXYCNM1I0sDV+mcguhL3Q4eWy
XvCqbi4JtOGQ+kGHHmpml0sKQUuc9AyGoTQV1SuDYgZiNAXXb9P8bGhBgEoOow+f6qZGAWcPkmIo
7ym/IuI24H4nmo+WTgmUcnniRAZVRV2kW+aHKi2uINpvUXTmHJk5j0Zl6TgsljOnrcltNtSC4thn
J4Y+vxUE58SkSjWtKsaypDhxpOguA8VViOhA1NewZRBrHO6Q4irFrjLgFAsXX3OH6cV5xNBO6bWS
wB5EUMuurky8UkslbTRApSqyVhZltYpZAKduT1n8/bqZb3xEXG7fYpsrrLpIDcwGgk1a2ncYywPh
ybk9aJ7tqHfsODq5m1Ew03jz7sa6ix5fEucldEVfnlseZL21nAfJ627o5HaxzK7w8sIb5tIfMKml
K0fkUSTRPL9oe5e/r5Zc9WM8lYgXHLQ7PUsq+J4TLcY/jT8nqaeb8e76Hm9aKBKskFKDiCg4Sy7x
lAGDdlIHJmat8mdyYtrZCj9mkdFsbuIKhXNYth1nudpBQi3Od4PV7zEVC9LD4wjaB2bdh6I05MZH
HwxnhbeE76tdLKqKmUGPVZUTtX6hRzz/Qlxkl950aDv3lIWO9Dq58l69rfzWD87h0/Vd3XKacJWY
64akl2bzL1tPdGmMJqxXSpCiCGOk48EAIAjENv3XCoSzzHAyIun3poK8wJXVt7gTvTMbOSbsIxgr
lxzTIlbL+ZU5RalyDLCPhXRXlfdFCMH0nTl+j7UfdX9n4OOGnUNpl8rP/7B/K1zOyQSqMqfRcvGb
OQRFJpSDTARGIq7uzx9xl6vj3AvGifN+hoYhaim3WvlTm05ql1NDoyHDuGsDulZDMBuxedtW6+KO
bCxZZRdssYvmxk6+xv05bL7qoid7A0WBeIKKniwF/bZ81aTHVM7cImp2WCA5iUn8bChpat31Six4
DDZSDoBYQXEHhXFNdTAx54yRd2o/KT2I4+LzvJPO2n0NpqND6ExH+6siKCduuBO0EoPz08RUnY3u
lsvrzRqpI+GwJDrY2cLIDD7xZzBCaAp0aUKvE6knbNzmCzhukS3mms0hBRxTT7n0qCR7RXq8bvCK
aEmcLUJpbvh/XTS1/jigV7928/7cZehFQgkv9pT+V6v5tXWUrYe6P+rFfRPfNaHbwbFFgt3donnH
etFpAvIVEA7x7SZKI+sSZiSwXje8BfE5Trb80JzH+NSf2n302Pm5RIN9eiogaHoTvTSijrCNR/Di
B3DXBAQNLAOJA6wq8IPRZ5Eb2V97+5ZFInFP4Vq596+u5DiLdUCR0MXwEOYjMHv8I/J/pqfviZ+8
lYobgwUVRfFTB7I9tvsY/nswf7FY7m20QBNhYkADaavcBZ28Fja0Btdd+E6S1+tGJtpW7lXMzHJq
CwNr1UBQEByr7GbKHpvpKYhFD8dyI7gvu/Wa+MFKKFiBFqEGUq2eau29TQVx9UY1FePumoaOd4yZ
IYTnloJJVzXQlrTNNGJU+Q4cFsh5VMSfi+M0ulgcxM2cWdMFZ6VtXFNwDeNSEKS0IaXJfTNEYdOw
DPJGjt0St4Z/G0ewce0SMD2p4NWwApqkTmgbaJc8hv1Zio4Vcgj60SC3g/7FGB5ikAeqoPAawl0a
uEnZexB8GuRjOvtD6ZozPoAInbRDYgXHLphojC7IHgrkEFRymvG1j5jXth9qtwjPOmY+oXBwnOo7
s5X9MYJ0M5qIQAsv8oAbloOeaaRkIewCSjv+RQHRcllKs444AB4wBNmUfU5Tx4birV671410a4fX
UJyzLQcNDVLqAhWfYsPFlD9BF0UsuVboGkyQmNsEU1EgVFT8Z/P9SuE8dFlOAJb1Nh3z2Zclg7bK
F/Q4l91twkSF2I2XeQH6g8c5tq6ZkE1VgJdKr7JZuUR9RtnanzvvHzZxhcN5NcUKCGuMZV1okcqb
HGI430t9R+Zox0wLjDMihbONjSSKbVomGjVwP3jtUkmNrEA1rA59Bp4cskM8v0/tWSqqOzB+iGoO
G7sIWUQ0vkMMeUkPc89/XpjVbId256h64EzsZQpmJAj8QUQeufHuX+BwpsgUFI8b2eyWtrkxPWfK
c9wLXPKGo7yA4J59MhM7JhX2rQ00RyWDY/yD7C9BDGggzwh3ZfBqkupMjLCIsFla1L21xez2LHos
EkHMsLmOFcpiH6sPrl6xJCOWgZLCv5E2p6WICnXzMFYInMdPpMhW2QyECiM9lUcmpLyQLb1+bwQg
fAYds2okxAXpnBFa8a1+GCwNnldAryvYK740auVVb2olViJ3+h14bVxQarnX17GVY16fOlEvz6Ou
06qFzlPnTMV8jo0TKAKcAcWTdiIui4vTonEIGgx8jMsUes2QP0NLcaS4UV9QfZB3AUhoUpFm93JE
XFRw8aO4e1v00LywJexu3r1Y5VM13YbhMWuO0CpSQKffPVzfhE038ddiyHIOK5tMArkvEnWxyXjY
9TG4GOO3TN0FqaAhTnSe3B3ueoyCMXu5w2ly39XVMS+er69EhMA9G2UV2tYoAwFC1EGxU1tFYPdb
+deLo+EeDCPO5iKtsVeZLj9bSYI5iHmwaGdP92MveXZq+WOMIn7zaIcibgIhOOc8onBGM+4Q4ELI
z3lQQ4LWqbq7fL5vjJsxsUERfCzANnl9TzeNEVkvPP0oPXwqPjS1ZYSaFPVODo8VFF6sJXSA2u7Y
0ezDeJTbn9fxtqwR8yYmSGVALIjOzUtrtEatQRcs8Dq7/5XX5fOIXFinFK4MFdDrUFtpm2W25Q8W
t6FDa6l5lca9o5ya3K0xtHdiH+Y5eHpRH+vvpSAPtdHSrl/Aca7ZCjQ0/RWA67/Lt/Gr+ZTeTj8r
m7KjOTnEc/XDq/4QuoJFfi5MX6DyBO/MVLOwQR+Ng69Tb/iFiWn9rB0icIVSlgjABIfHt1FaCgMP
OKamnamOXYzfoVUHWjSPlra7vqit92d1cDzBe6QnWdomwMmJfTAy7RgN4A2aRAkiEQzniDslqkne
LjAgwLWGmwTZNVHy/ncUxnv79VoWp7Zyv5M1mVO3gEh71CR29ZfkuTgpbnEsv2hPiUFjgRvefPPW
gJwftsAb2qfLITXFa/hhUuO9dUGE48W73ml1CCiwo/rcQw76IXv9346N88/wm1kd10Am5Ptgvaqk
oZX8ch1DuDzOgfRTqkgYd+4d40zQGPGu0PYY3+iF2w1YUvllvgG/g6szqu4s0ef2Ei5cO0vOoeDV
NiKwivdLeRzEwsqd5siMGoyWofdVpmIJgo2etUWtVAW9kAYFPjROXFpPMOWxzVqwGmksxrf9XZ7d
pImXEVfNGzdO0DF6LoJ91+0qzLpXt0kquIkbGYblB6B/DXLXqE/zXzQzCAoxs4DpdXsA2USfuTnT
nQnj1g2dQG2aHCaIhs2BlzNPdNDLbl7u9iU0d3NKK4QIpwm5k9Q4hiZKk6Dks/bpcIjTs2Tf5eWp
rr6UZFebr7ZOewi3S6VH5J+K8mHgGwUUEmP6ANoYaoeyR1ovHs5WFezRG+WY7BlZElX6sqgz2aB6
aRgIPOv3MZKdtr0L54JqbE9U0HSGhx4cgDXSF82pmVMUat6tWfKkVnPGyVfUfTJ7LD/o1U0pFV41
HAppFyQHo5hpmx9ma2dMu7p/SsdzQO506COHSejmxY8wPoZ5TEHqaeela8/3WXJXqNCfB4e7w9h+
LO6S/JBMvtwiXi1ec8uRg31i7i0bHbsPpEVGoDhm00M2UVNJXavem9WT1fp5CqXE/qQbN0kIGviT
1L9E5puNuv98SutjSTKnSg9m+ZhDxqX5CIZn1E0K+8ns96Wx9Mal5K7A/ZH7kBrx9wb9wu3dMPu9
iYa9gGr5F7n5WppoYAQTJYKi1DhHlqMpL0XyJJUfoF5z7WCgCFhatLsxa0JNTbtpJNeOv6ul7mjh
V3nChOCdxGIMOoc7tU/2ueXD/JykfAkqdFX5c/urrZzEPsnBHdJYffNipd8GjGtF1anHVAn4I/XZ
K+zRSXs/1LxGBi8q1LzbcNrp6l1GBiqX1g69vtB28PPYA3WR6L3/HDpBY1s3IEUNgiwTlLaXdzPX
wwAUpR1qlMxRDuah9lu382KanRraylS+J2fzpfZgYU9ySIUjvBvwIFuBlrkNkYFljPcSvsr0sqsX
8djklLmqMzipU9zVkHahb0/GKXSLm+8oHL01nkjvaEN2CVWHFTJ3MQ1wv5o1HrXfXUJQqL+p6PwW
VjRH6Oo8ggXqzLzmNO2jg+kyN9lhkF12Q1f0Emz4h4ufwe1/1DeQ7hzwM1Snc0pAQ01zB2c8+OWX
l4LihXPNU0q/2D+ue6bPUdDl8rlnrmepNckm6mVj6Eb5O1O9hjHaEdH6lt/P+b+L9XEvHYZ+hsoE
sbGT0/xWc8gx8lOss3L7XesFx2bfOaKU0kYh63Jt3AuXRxjMaC3saf4K0axD4VcarT3kH92P9nyb
7XRnEFwj0Sq5qBl0Fxm4RYFo2jdE3wXjLZH21w9s6xVd7SQYXi+vSjQxy0hrYCRG+E3W97NcHMDO
TZvhAxUn187Gj3YA+20apTQAcfykDHSI+wfwCQq+ST4XWmzUkggavWRtubU81azZBZmRS8XgWO/h
RCt8kPuFL/U08Q0XY/7N3eSaO+kAfeT9r9Ex39mNdEoEfAbL/bwwrOU3QEgDA/EgZwDR6uV2gM24
sUqSoL8uO2nKL6v7eX2/txe5AuCsCCX0AXPh8eC0I1imLYxYaomTyNZj0aEdp2M2CnuoWdSQfZ80
fGtHFPKIH+oQ7UOWOKB5pKoRUHuu7gY2HFILVO1D/WTpoM1mUizypOr1C41C6uV+2HamgoIZ5oEA
/QGDMcQvDomb3gbut3SHuYdHRBoUpS/a+BbtncFHB6sLUnX6dH3fPv0OnIuGfmrI9YJ6DgStl79j
kKIpk9UAoe1U+6pVORUevMY8q6IR2E93bjEAtGRA9BKUfmBhuwSywQ/ODA3no0UqBqBBvCZ5RMTp
+PnWcSicn1R7MmdjA5QaQzc1nREz0zLZFXuoZB+IU4y0REFRxAUlWhtn3AUbcjOsYNxS+dAmz0wH
37hz/Zw+PTzcwjjzRhZZasC3AIhEliG6WeVvtp5A2jxnqUHHcirPZpdkv6QuEU0Qb5kIVC1ARGAY
OhpqOFNNE/Qv9XM2oE67kxvQSqivQ31UyZfrK/ycy/i9xL84y5fQ6qt11tQ+ZtPiIhBwu5A8hvbe
DSjLMPx9sp4wtnHUz+lBBxODwEF+/l5ekEGyABeJUR2Tp/IKzdkGFUo6ONkBV+9gyvQNYwWYlGkO
iYfwWUQKIATkTrMLqy6uOwAa5/YUI2W/sx39wXwf/HEX3Vi3wjzRp4wNt0LuxQNPbQGmLABWuj+6
pdNTFZPnCKH9whEP/mwa69/9/J11XJ1kV2RlP8lAG13lztotGoO0mTzVWT6c551x1yBixXz/B6xp
2osCis3biI80EISBohQ0Apd2NCllWahzPqDjDS3H/R4qsnTQRdON2+YKoTIw+4OHF5x3lzBGa5nM
xrYiCu5+dTvZMTzpVN2wb8G96dXIU93m96HfDgJHsG07q9ecu46dBUZ2wwIuKn7ftQfFzfzAzb6p
z7OjO9Vd901wLZdr9+nlXuFx11KX1KyNQGfnmFAR2IP+Hf3BTrxrXNkdZNrhs1xwHT/H+ouxrp5y
zlj71EorWV3cqXEw3oePmZaGHz2x/SOobPbW99yfBze5ITejoxju6Ezu039ug7n8CTzHHJG0sc50
uNt8PlTyu9Q9WFDpsN4KSD1d39/NwAhZFmtJdeCLjjOjpNcrzPHgrswoeBUzux1HeXcdYttUzYW4
ANTvOkTDL011LEx8oy63f+7QPIvIvrv19SPJ6fS1peGzDgLPGo2Sfu1fB958OVa43EdbEtQpiVvg
QufhoLH5hFK1E5aTF0XfryNt7+LfFXJ3vk8mfW5DIFn2Wxy/aiJ1nS2PhlYX9L0sI80a/waaDYvC
IaxgkqG+a5D5CO7t8XEodkqR3eaino+t1azRuCuXG2yOmgxok/3WhX7ZihqfRACcQRhmrI/KAmBY
T5ryoxVxHyxGy/sMJH1BB7owyoH94NLgFHUixOgxdtmb3/C1QXq3iX1MttihyBturuQvksV9ZpUj
+PjNFEgxkXvIC0RIO6fJOQ9/hEHqhypBh2nWukVvvw0xBD/kon2Ve0w26FZ5G2SNwOI/13/gOKCt
oNkKXgZETNzOTqFWkb7A70l/KdAJclt0FjW0PN2iUwlZkVbEzb51xWwLXUAQfgLzpc25Dy2GbEBU
NYMTBp07mSdGckzaeJAyun7BPp2opUE/CU8q5jUWEj8OpySB2o+sAAV8F/hl97XSE6eRQZjQIUYD
wdl1tE/XjUPj4iNL1RIDCiCgf6gOkvKS1Df6ED3M9eCWZUKJJWrFF62Os9cin/skroGXNaOfm+Se
GQ3VrMyL2+R2LFVRz86nU7tcH2+1VqtmphmXWJ+CesL4XDe/KvPHKGxtXWKBi3vI4XCxQmsFccIK
4LS2+t6kSUTrpJCOSjic1DzvqTKOhgcdQWSyWA7ecbX/JbUsFdiOaLWcO2tiC+OEy2prCZ+YLsqH
DsSc6GiKxHM3j9EGMSfaoVC7+B06reJO1H5zFSEZdDjYOa98pOIVhpHg+i0K9v9goCukxS2tkAbJ
tAuM+aBEob4i74qPFQy0zUVNu9Si4SBKF2zuIGYWIQiM9K/5O4W2gtOkIUM5bznHCkixgmR+iOYR
9WxkotyYCGr5+woKraNMZgRQYMZ+stTha6JPTjEYh1q3BaHPp0B9sc7Vqjif0iRSUagtNlELwUNl
Yyp/7L5pljBpvnkLVjicN0m0sABzEoOcSeiR2S2GwlEj5hawjSp7hlha3t7PFsib/8XuV7icV0nN
aMQoNbZykdNsVbukGWbFUzSbDoUucikbadRlN/HogPlZXf738uCqvGQYiAOanow/MzA+yGp4Bwan
Q5vHaF3JQ6o23a8E8V9qF4jEZApVRzepoNNlZG8a1EWvX5EF75Pv+ft7+EZkMPggL9L93nXI9sk1
GAF6fPUZnl76IMDLbI81wz/sOIRzdbxPMlT2eA5Yqcx0MhY1TlouUY0pTE8rJ3dmtYsnRZDR3Oid
QQ1mBcaZVdZLJfj3IdqUV0fSH2XD0eLTkLul+RIbNAMnZswE69uYrrrE5A45r+bWlGRgaspNEd/l
LTaSuW3yhAKc0blaeQ7lPaq1oEUI2vNk7ZXhJmofzdirjWMc/vemvYufw3NHStJEIpLh5zR6+D6k
zQ9DTXdsDAS9wos35U0JfIDIHiJ7jbZzLrpXWFiSGNI6mKjpdqNRfFWs+eG6tW49HWsIzu3ZIbjH
OnXZ2CVHrx0bPP6zdK+kr4H88b9BcW7PQLHDbBVcjBriPVH+AHVHn5lHHfp7jehLYsvFrpfF2Wjb
REGeWVgWHJEjj26IZq5JE3RVboNAcB0k1QTK1dyC0tG24gZsbk7aaBRBBgifgiN0LwVHtPzWz1bw
F4ZbSx1nZVDNUPQCaf5YP4OA7EtT3JZZ6xvySCPNFhJwbD0cGHP4szDuts1EK8CuC8SuGJ2o3Ns/
sThyOzF6E0vODNLdvvD/wThU9FbbSEgueq6XXrxFHNp2I/YSzHGnpAupZGK4ob21leeWiHpLNu/V
Cmz5++qtZ1lYhHq8aKQx4o1DDGuENjKDKDjz+xDfL72nKa+l/VDVe7l77RSaKYL1bjR7wIWsfgN3
t0MQUENIGwsGh40dvI/aY5TiQfY0CS8Y8wK0gFjaXWN+vb7PQlzuwjPTBJdiA9x6TmmWOXL/UNa0
Un1WpVTKcspQ1u01V0FkcB1687qsVsxdlyLvpaSYgMw6yMH2N7MxoiS3uw6yfbQ2nCUCJ0gqL6a9
OlpIq8mlFHaNo86y27QoHJG2+3Id43MqEgEcpAT/gHCBPfSRIEA7ttBjte8CqLqqb7a9q6VTrt32
ceFUb1DDbdpbq/ze2oJN3HQGK2junkgYu5d6G9AEk0idDkXR+FmKCFt0DA17z0BrL4hWt+IZcARC
LAn0/yaEIi93VGdFAnYyIErseerPGDsyYz9gkKUhFe3avSVi9N0OMP4i8q9rb6kZplaA2Ju7VvWM
8n5KZxr0UAGNWojL1mghonImEkva3FqQFqDxCqyZkBm/XOhc5/kc94gHM+WVjZC7zHpUprtDF3wl
w3tTzfvrZrS5sSs8zgNUkaInQ6+DBNeeMSczgrtV9lip0tzu78LK2MmYro4zxb0OK1om5wDysR+R
MgKsakuvUvCtz6qIQpjYL8m7AmLLQWWCtoPNEN3AEBeeSeTGoHR+ubNdpOV2O2NnY3XyQc74oszs
HCtsZ1nzbaK8xMq0Lwf7ZzpJEJBu25Da0puc2uCVCHalIZJw2fQRyFZhipdgAIuX9dPAd9AlOnoP
5mrcZWr3OEbkcH2TF1/26c3+A4G+pcsV9wwfOnMECNKhBnOLoBjtgpbmk1EQIi6ndQ2I93edbub2
CCblwAicGIPJXYvCfTrviyj1rq9p03+v1sR5PdXKylheTrFv973xYA1vrSJyNtt3fwXCmUphtLM8
tViPmYfIEhE6oEyXQiohQEdJ4bWmp6IwqaCAdn1xQmDu9mMAuGORAuBeRscPuMZm4jFt36PzemlI
NPakuq1MQWgn2lLOBVh9mVqJBFB0I5pgUQ5AddD0gqVtgujICi2ZIRDyciCkyPLRWs6tSK39GLOd
NhkeCGoEL9Omya9gOL9SqcZkJQZgQLqDvpNvNXTFwxKdlIkfBKMAbNPsV2BcLKHYYJGtJ4BVU0En
KGj3mjOFqKuKZApFQIs3XcUTRggW47kBUFzcJ8NOwaJMy5lEneSiM/r0yML/pwkMQV6UgsL8KZIn
P6+ap+tWvg0DHUuiWtBW5ufAKlZGeQORLPT9xHQgE/KjTyMq4v8bCucoipTVIVLqtTO2+l6xo+ep
indJYQs+vzYfMv3vYjhX0cVmFnaWDR+L70mMmWoYqdHjfYvPlCp0Z9FXkWjvOAdh1cGgdSXgwvI2
UkHMgEayWDRHI1oTd1eRBIhsY8TW5cgwubVqRxhEnvOPGKqmXiun+Eiv8oF4JJtF1GjbXwZ4qkBj
YyDW+52DWZm61klROwxQc6tbT6+PmBBuQb5IyltW3tgtdNFBxFjTcBStefM5/ourcm9lEc7VhNo3
nmMFEruYvA5GUQDyqQ1kCdhXENwrOfVSm2UKIKwiRu9+TZm5N+Bo1cRJxxRS9L4x+Vkoos4XrYy7
CGZRMBlj3ojwJPMwsu51rkWKbZtWuVoZdwl0I+7Qj41Ds8tznRdOXD6bsM7rF3ozUl2BcKZvohtE
miasA6lNqkmHBl6wVgltcGDG+Agm9FnURyraOu4iZIOcF50KyCIIkFnMboKy+M/MOJdGwT1YBglQ
i7Lgcys0RxY1hjvKXWec4y4W+MPNNwRS7EuvlU4goXb5hiRGNAQakWpHM4d7JU9CUANC+AntmaWl
vV0/qs1XeIXFHVVdNVlr2LCHXAfDozcqtUtal0SOrPxLohsc8n+WxR1RA5p/rWCAUkh3IuHkJNrj
uIw2yl34ra+zA3RvvYEFos6RbZP/i8udmyanY5+k2E4VPr5LvdEIX8JxEKS5Nz3xanVchEHAawxG
A6zO0tw2e2SgRFOmElNdPqttLxTR+4pshIsz5q7vbCXHorLQ61Em6NmONO+aIaKLFOFwgYaSDT1I
f7AstWox5IRPvypGaSJ96spE5HUXr/rp2+TPFoK06dLuC0vKg9gClh29xAOkQSmBOghGbecBqjPp
02z/GuXnUmv31+/AxtzacrP/v4Wg9foSeJSMzIBeHYK2xnLl5FcT2KGPcWbaIiCpUmmXs6e+n6jd
W+4Qg5O7D3w0YVKVRFTtzcdRq+7BAiiq+103KUXmnoOiNbWmz3DGbfLSglHJemjL6CbJXg3jPa1F
jXrbThucSoqK+pfGd78TZWKszvDm1ZlMY+b0JRRiSUML5TAWH1MWUzsSvBObxmWCXHXROgQxN+cR
xjRQ1biG00b6hpqR17RfG/KzMgTfvNv5txUO5wGkbkqSZhkeMKsDKw55DAHH71m9z/uHSdkpKt7a
H3X3UmUPkxa4141r8xBX2Jxf0KxKbY3lTSfVPjMwx52+Nqhsdpbfha7cidoeRVvK+QWDNUqitIAL
859VfKuB6NzCyJhgUZuv7WpRnFdo7MTIGAFKn84HXe9+KJ0qiNavLwTlrMs7mcmJzYoYEHFVuxH8
mkRoLd1nlX/9fDZfBwiUqmCJ06BRzNmgZfdqm+QhEsBjeZY0cjZy+dWozcfrMNvR8gqHs8E2YmkX
EPgYMryhRKIQL0HDFxp99dCTa1fq9hiriNAmKsBdgoVPTnWFy9mfOklN083ArdGqU/fVTTATio9H
N0CTPwgVvMj+aIroO0tayiqTFl1zMs0pEvyOzeNc/QzOLkkwF2RoF1+WdTdMY8cGzUL5OFJVEtFy
b4Y0KyjOOHNbB1FdjRV3+Q8dhlMn+LhjfjO86ZhRvb69gmXxbCxpkwYFWb4pw9oPo9gBlj1BRkYQ
em46keWbRIG84vItfnkZNG00EnOAkVbTTmt+ogOElbkbQ4qnfamFJO2bL8EKjTsruzPT1hxxVvLw
rtYvRn9U7dchiEDdeyyYP7UiMlQRIHdiaRNIWlkuyysSGhqg8jwrtUrr8jYnnm54RJQO2vRff1fI
ty3rUYTJTTXCpbc0OiHTMCft83XL2G5BWGFwQUXQoI2kGLEoOZMf7HgAazva/WmZq1BxzMZbCBHe
gbX3e02G2TG1+aUJ5oNkBcgfxndxrUROXWeJV2YkcIpes+kwlTlGd0GYKfilSxzBuwgTbZhLQ5iu
WDwVbBZIrZybMbr6CMrFDaZXUCvSs5Lt1URG10Z6E/XtTmOpw+CLpWQ4jK39L0mg9Y/g/KOGfCBK
qfgRSvkwSBV45kHOCS4owVq3Ysw1DH+T2lwieYqTx8NVW37TnObh1ZAMJ86+NMmLXO4hqFPNAu+/
/cj8ub/2cgKrVElgY+IwqmALiTzfSKgTZUy7Dau0EnhZEQ735Qhx34QlJm4u0rZ7Au3MCk210K4Q
wGy7IzTvmjLKfIbM3dfM0Er0R2E5pvHSGzMFg0vXQiF08pTxQcbM2j8cGkhUQVcMugXb5j+Iw8Ec
g1TDoWWpk5kTLbtTjmLiGD2P0Xko9jaaXaW2pIUuuBqbfmIFvPx9dW5hbEtZicq/M5kVRqVBRiUJ
DHLzAVkhcOFHFuU6Yids5WghqTD7zAjc1NyXmmh4a/NVBFsqptFt2/rEuGsmiT2WA0yjiB71ygPb
NZURhmpejMnN6+e1aYUrKG7XglHt5aJYoKoHDeO6RiPTPPzvYpa4TysUbufyMNIUe/msl+KTjQoz
uJ+yIhcsZfNlQpesDFsnxqeG0mhA0xFpcDyKgupEfJoSpwRhAGnu7MxL0oxWRPDUfx5CwZuBUiNa
E9ESqYP66dLmWNaneWoCEtwS6Vl/nO6NZ8gT3Qe+7MpfoDWMKO4Q/kIUd/3Uti71CpcPZdQ6LRLl
d9ZpPlimp6MDM7lXw2OnuFPycB1L3XbDfxbJFxZicLz2iHzxOO5sGnqgPwenrTNT4z6/yXfsCK2W
N5lmL5UfumlLNagsCL4vtu7Dernq5TajakxiQ4P5zKMPVdJpQhrq2apdQ/m4vtbNSuEaiXPKem4X
6hACSU2OcMnd1LlEPuo6WhTIvjb8CjSplSg/tMHWfGFGPLWcZfWh2kvYYUxVnGfE9U9yQkdwXUDP
7K19CR6PLaGZE7sfgReKytlEZEzc5VTnNJZ7aII7No384Nm4T94a1/RiD2W3XYgDfUhcy9Wc+qA/
Vq70Dg2sw675wmDdzGn2iJNs13KSw558rX35QTrGog+jLdduyhAlXMaskfrhAoHMmOYUStB4w8bb
IMZwnPDZ2nKD61CDO/e6AIOhPOHxKAIKckMq5eAsFHW8b+Y21iics12m77R5eaKgmSpbIzWzM8sx
PP6DdOidyCTfVjwwPc3ybrB9fZK969a99X6t4blvBYmN6K3NAa9V0k06m8cBs9VK9tZMItkJ0XZy
frHu5bIoLJiUOd3rysv0f8ydWXPcuJat/8qJemc1J5BgR5/zwByUkiXLsjy/MOSJAzjP5K+/H+Xq
Pkoqr/K6+uVGOcJWSUoQILCxh7XX6u/b4OfLkzkzxDosSLq0y92QyZhIHZqxuQmseT+n+Zk7/2Qu
4MmirQXpZulFohuWRbP3GhE5d3EnL2vzthe7wfieGK/g9Nad7PJ/N72VyQujsTf0iGFD8ammbtYb
d8L8+PIYpw/+/8QSa1dNIAOCVg1vKR4A7vUV6Q7tE7qbr2phfk3kfSPjw8sjnj7I/x5xdQAmT9Wp
HTBiXd0EOl5g5tTn3ICTYxj06C2M8zBzrI5y3sjGGJZDZnbR68IbSI94dtF9e3kmJ9fOQIsDskdT
ivUoOgigITWXUSpnO2kIe90E6bQ1NWtbObch1br/3XirlcvCeVLJgAlU1dvavqUPUE3XifycBXej
U59xL06erSeTW77/xJV29ThRusNgUz8DQr6sVeNH50jXT1qjJ4Ms338yiAp7RBAaBgmGauc57kaP
PeJveQvQ48y2O/eyVvcHjMWJqXSGKoA6e0BWdu38dRrvLfOV1p6pLZ1cO3NRGnQRzHiWmnfbZirT
gLvcRTxoGq4MuY2rc+zFp32yJ6OstkNum6WWLqGxvIlu68N8oHp1md0gNGImPoXbwkdp7TLfaDfZ
Xs/89EbuzDNI6+ct7Yvz++QZVruk7WzNrhVHoP92a+EUfgDT9/3TO1Ns5BZypY24cDfzZvood93G
upohnd/bZ57hJPrw6TOsNhG5UWS+QtYBQad8Cz+CeDu+ai5QKf1afYvurJ0qESqtjN3Lp/G0x/Zk
7qsdlebm5DQV4yaFLzWfxr9X7cH8HnzvLJ/akr43/eorVdJbOPFQwDtHznI68Hgy/rLjnxwexAqU
8mLGF/c3XoaXGFwPyY53r++RKHrbvQremq+D2Q+/vjzxk4f2ybiriz1xmlI4Oe88GfyYFIJ9A4cf
vLr/q1EevfQns3MV2O/RYnZx/TUJXokUdlS0YKoz4dvysM9yaf+ezOPV/2QYUzSBlXjLIobZJo3c
HxZutmdEvm79nCMdz18nb3sOMXvSGD0ZdXWz2/lcR/3EqF35XQvsbaoOATSzk3znkDeMz3VvPyeR
Oj6mj07pk1mGZeZp3ZI/nTbwEbuEbu4n/qJZ0H2Nnm4L4+ZXuPfeatf5Rfsegqn0TrueLl5+o2es
4iPH0ZOHaGGLxmKxbyqDszIY+wIFK+tc3uTcKCuLVEDy30fLvqnq3A+cCkr0H11n/52r+MkLXNmc
tM4XmAKj6Mm3xtg13baKvgm1m0gRJn9RBf/Ht/E/wx/Fm1/bsfnXf/H1t6KE7zeM2tWX/7otf+T/
eJM+fPvR/Nfyi//zg8e/9q+LH8Xrh+z5Dx39Dh/+1+BQzT0cfbHL27id7rof9fT2R9Ol7ePn85jL
T/6/fvMfPx4/5d1U/vjnH9+KLm+XTwvjIv/jr29dfv/nHy5Jhv94+vF/fW95/n/+savjtv5B7P7r
s/77F348NO0//7CtPw3Q5jYgR/xyHDDuvuHH8h3L+RN9dbJmDuQ1jkHt5Y9/5EXdRv/8w5B/4gou
nXZ0IC1SatiCpgAvzbfMPy3Hpr8SSAupXTRY/vu5jt7Ov9/WP/Iue1PENCnwMEcmZYFeonvnSgeS
VwizrTWBTizosok0ChWt1Mz9EBrOTo1ae+Y0HVthPtajQwXtBRjOXA9a21W9NWpUYbaDsH2p0upT
C+/ewc2L/irKuojUbkvD5pPl/2uaT6d1fLAeB4RJStgIZHlwnYmVuzHObpW5sxI+raGlDya9vISW
rr1SuXOOG/vZCnqO5bnL9BwWEL7e45ttmtokzbViUYZW+Zcmn0r0IMvo3csTWnFaPM7IhuXIZZu4
i7TfkvR6YpAMZwojVE/BQCqvfJO7iN4huaPV96ZGQSNKi+JH0GakW+3OtPaj4Xb71GjyTw2Zx71t
zOmZu+jECrN3df5jgW1zneJorHhAw4HnSUCaAV50KR0VTds8hB1Axpcnf3IsOEwENVT2klg5L2Gu
sixPBuE3jufeltXQvStdJbaAbrVzpaKVp/JroT1OHkdyaapyV9ZyiOtpKobS8aMmsa6M2iPDJEK5
qwutuBF9X7xRM6S/yPONm6E2Arw1HQKJODcrWHETeA/1PuiQeU/6V0mbTnu7DNozaKYTew7efjab
CYIPvrSVNzXxomcDxWDwt3APBxYcrKVZdNuXl/3UKM7C40Ama+lmX/lOeh53biRhtnMrh+SeO9vv
lOsk55rmj/2LxwVnB2HNoE8BKbHm4Yi9rB4yhSysY860kcKshfqTgWDPlNSXVjZp0o8Iy3Y0a5r3
L8/w1Kki/S510wW6La1Hd/3JqTLtEhk9kv2+XkdF6Set4x5gjc5cWI8D41YkoYFP2hMidI6MJj/0
6uaQk8tv/M4Zih+9aIrfX3V2nUsHL2vvYv6PD3oo88oplMJWZiK4U6VC1LiR2buXZ37CIqMc5lIE
EEKnm255908mTpfekNtegt03tOwwZAvcWY9rKkOZI+Y9LFnBt5dHPLGb2K/UgQ0mZ3ANHI8YVCkC
43GIwFyNEDXrSEsNQmnb3x/FgwzO4Er1TBiAjkcZzNhwYS63fU85NLDNKTWNQpP7vzEKTD8mJwPL
L1cnY8560xizChHXpuzfGEUa72QFa+nLo5wwe9TTHCRcqKyhLbU65ajfGmmZcbMs/YEXRjSITTBp
EFdomvv7E/I4BEhPmzSiPTN6bm6UjtZmws/cKdhKwHPbPJjP9TUdxy+PJ93TLVwXNhykgGuzpY90
NbZ6yyiNgwqOPribGOUbK3C2RW3eR1McAxOQb/rIO2MwTywlZFBQhzE3aPTWpgyZ67SCdlz49gD/
TimQBOvm3tmYNbpyL7+15TL6d5D2a5Kw/DpkVHTdBfZwvANd6mvtyFXu90mxTzun33oWQFM9BGWW
Q5ndEPm/POKJk0VzsdSFi8fDrbDyroRXyLZNW9u3JmuCrh6FgMZKzpGfnlpCuDkhn0La0KYh/3he
0PpUM2Knti/y3joUgR3tuzarXw9dZ505xKf2idAxSrbgCgbCeTxUaGdD7wy0oI26E156oTQvM9CM
F8BqjOvEoj/e1FT6rp7Dfq+X9jn1qFMzFdx7xHgQS3rOaqZF0dq0/pnYkMzh2tPs9MahyxoBtLD8
G5tFLHyuNLmgtCBWzkY+6DNUzT2vrh5uxyB/O8VBvVX1/NMJkmsZdurMgM/3CqQsHrcLlGQ0URA8
HNn9LsdC0uln+0OQWfsEkOyrOK7E7nd3JJEOJK6LfyKRTraORxmV3XRBkNs+fbUZ3GutuS/SwD1T
ZX3+nhgFKkXTwQ7TjbQaRTRRPodhCVF5UTn3iR5537piaL+nwTyfCWAeA4bjU+3CYwpzsgG3hokK
5PGMTIVkzNKCz20yQE0LlLyk0hojYLeNjV7cekPfQU8hh54ageitZif4Z7o1qkFvt5rdx1/mgE/x
Ha9QuR/raroMQ6KybZXX9YcyrowI9gcgNZvE6DLTt6ws+6yGKKSFwUnbfk+3V3wzuZ6ltmbbD5Yf
J1r13YvyFCbQSO9L3+Xcjn5bmOJdMLW28lXeKYArsZ2l+zaOxdfAMdqfFjfjrRA54q5yQO25LHl0
Htp0hlfCyO13US7w69vUy5t9yFN/jrS5y3ZmHotrz9VC5ulU4VXgykht2dtu6g9eA9RShbYIN50l
RgS508yWZ9JsJzavQTMYzho0eLiKy4Z44rSkY+LGUahbPoqg5k3WlV8gNQsuX967J3YVBJ2YHoHY
58JeezyIKqOiAath+UmvpleJZeYHWYJOr7K0Ober+KjVplq6vqn6UI/hPK42VVLFeg0CyAYym6UX
ylFgL4NJIBPST+k5XNUJX9c1uP8WXjZQVZzM44nBmgqBbEoUlbul+23ohBHTzFx6b+oR7mwfB62n
COBlwcaodY+GQmlO30lOxRe02SV3lfDaM0u9yoYvd+WykiYUK9yTFtJgx4/UlZbdFvi5fgkZ31UL
4R/VFSsWBy3xchfuqFTeVILd5lsiodWV/uvxddPDteEXJRrfoGaEO/qjlROMpW4U3FWj1KczNvP5
jc5Tgt6WSG64iG6tjHQhzaLJaR9liTLza1MZ41aVmvhJ5G/+GCbDeR1GyTku/VPbkAiAkGSR/4Fk
43hp3CiN9aiYWJpCWNdZ0tnbTI+Nw9wq7UxR4tT8JFkF6MVBb6EDezyUMpKEICsXvoiIZnXas33P
He/quPgxieS1OxTzmRU9NTmJUqq1CM9JZ21NrSATdJ4tOZNuqA6k6M0PIFEzqHHH8VzD26mxyDl5
bHouc4D4x7PL867AE2vw1Y2yuzQG4JhisMprrYKI9/dNByMsnB1k6Dhrx0NJrry5L/Bb5tYYDm6m
sztSwrfWPufynZwUe3GRJ+cU2aurb5izKZl6gil70q19weXa+oYhk31BhPp7PbG/TukCjGTzAzVi
YsfTiqBhEXmAQRrcUt1Mo41WM5HymUrNCeOOxvJCnwpQeCEOPx7FCDOjNxrMU1QZ2a2qVYFcR5P9
jcmYMDjqHgI+NAV5K5Pj6dSktYHtMJLbuMwj07p24lE/vLwTTk0G1wTPBBY8er5Wk8GQkQbT0bMQ
bdPfjZ45bcPKO1fRXAzP6v6gQmDChww9Fgnc1VwQKi1Em2pou0UWl6Kd/QyM7o0Ru9fQDp1r4Tqx
5bBCqCaRreb2cFfnKJm7KRgtBuOCsT4ZhSv3no6Eah2Zv5/eIp9KBL/on9lCrpu/R1uTTjI4wnf1
UCK+Nco92Jz+TMx7YvVoDkMPg6yTuZyk4w0nGiMskpmARqY66lpa3V2O2WjfV63MNqE1mGcypius
3uM5Io2GfgM7j/npq3tk9Bp3YrVINpV5ENO/rMyPwrDbK42s9N1cGvP3WM3GvTEpBLn6sIM2n+e7
eHlrnpr2wscs2ZfUJNbxKXrIYxDg4tFrWc6HKjHLnZto5oe2jZLNFLTDmaNwajwshy5hbUJvdO12
ZJyRIJ2ZdVijvlNL09l7QxS9b2fKvRhs7e7l+Z3Yp5RFdMh9FjJmqNaPX2vdj2TEH5PFWtPtJZ2s
W6MPnR35tk9/YyRSaJgTB0pYa1UYjRNbD9x0xFXW6XIfhCE2XtKjzdb15whhT03KhNEahnokHbDD
x5MKvUIzQpszXen2m8bK3Q9aWM03jhzPlWoWy7SyKVxcdKhQYMLNXht7EZleYgaMVJu9esOtcC9d
bdqmNkVgP3KdbNvrtXMYevyzl5fzhM0kz0WiyyLVTxv/yg2p23FQVFhQ9ItG+Z41CHwzjc5xTJ7Y
jvZS6eLJcTz41/FKktfwpGZhW6Q7pkAh5k9uhfcbGtGPJhjOeFanBsM6W3QzOOi0rxMZFYLzem9i
M50wKbkLPH0jIhVupkQfdiUplTNprlNLSLllKSdS9yJ6PJ5cOs/aEtIJX9XV+DYN3fRi6KJzJ/rU
KPRncqRpq3Xt9eWGs5WWZs6+B1P2XgVOtxuSs7HByUFMnToMPiLGcuXhZEFQNFVAHFqk0XTjlJ14
XevGOVzMqXNF6p8UK7Nxn900eWFVhlZJgaalKy9sQNtXI5pV28JItL+xvUmIwDqG7V3unON3E9mo
Ino1Dv1cBgmh8uhBLamJMznj5ZCsjy9ePAkeSnIkWle3dF0j2zF37ADkquNDWNMAKhu32KPJNF8O
VSGgdiqva31gExbO2TTJidHx3nAPuLewH6s5hnCnhR18bn6fKf0DcmPhQ9x55m3u0Wf2srV4/uYW
HCOIlsXUu8+CFh1aznhqBO5ij9Jko8X9fVR06cVo9eGZG/O5SWQoavCQxYnF/q5ulKEyozkWM2lr
ra+izWCJfNNVlXiItdFt/X7JmEt0B6kb7l+e5ImRiVtwiDEgbNI14Ae2p9nRZGP59NUFF4og+F4V
Qr4nBpWRH0HIu8Pbi7fzZFLKeXns5wtMQIgDRq2GUjqFouP96uVpMmVEF34bm+h1EpgdEHgPL6fC
PddU+/yse3Sl2BLeWgvI/BrxE9A9LwqblJarde4blQ/tZdD2v3+/EFxQd1rUEzjza7NFprVMxpQJ
2VOI0tMkNEgqjXPIgxNzMXlnMEYudoUq7fGyySKaMMy448Dj24NTZbNvtdk5ZPyJl8PWx4pQfCds
X1dShFNkllFKyw+yedG47T3fm+pw0zT2fCZJs1yIxxbFozPOJrVuu0tCYmVRpsgcsoFkObSzIn8A
xE4WMmq7BzuIp9tBlem+j0zjty8yBqUyyWW2iL2I1aBB6HppWI8kOcMg/DJOc+znNJx8fXmLn3hX
uBngUmjTQFHDXb0rY9Ls2DVpdrIJo/fNPNlbKkPT9u+MgkkmfCLmW49SFo7SkpZR6jwJdrw2cAxZ
eq759NSOIG9JaLaUVynQHO+7huWJVAsPErWTeUfacgY5LOeNIa1zNBAn0nZLtyTlY1waPOw1Z+VA
6WyaSJT5lVugyRsjDr/TXNU1PmkEGD24AT7Hg+3sGkOrt8NgZt8JVT10AEe7vki1KN05tRjeJg1U
g4OY7N/OEy/W2kP3ZsnUQ052vBY1QrX2iL/sW0OXHezC1XmS+JzVeu7cMQrngYTPI3nnYryfZKPD
Oghib9GoDN3Q+Wi5bn6lmrkuNqkeZRsuyPj3NxIkEmRKl0GXXoHjASfZemFZ8YrL0NFvhpT+kUgk
05mqyolDQUz8mFAgarPWVRVTa9tujh3LV25mvecxPnUBHEovn4kTyejFECM8QYGbHNYja86TxRvZ
MpNolypGUdo3WSJRGZvz8r6p2xxWwzjMP2ZKlRtoxIobpYfp91lFndoOfdLcCDf6vfaVJTbnecBD
POaeSPGutsxUS6FsbkI/JLh8a9OxDtdr1d7bCHycudRPnFQuH3J3iznwcKOPX6OduqFemwA8kqyN
bukSS6+dCRGkASKNMwfh1FCkocCjLJhabozjoazCzX/V4apCVl+lkzcXUxKAde/T+By/3InjIBY/
nWQgThlpjuOxukGbAtAwZDeMoD5U85i8jlBo2cJirO2bCT6Jl7fQiX1K4ZREKzZvCQtXb8yziUCk
kcFTWgVilxRxfHD06Ryv2HoFWTPo9KmZopmKG2StZjW0omrdmlGmjkJQ1UbOVpdh/C5Jtd8FElo6
rFR4eqT7eVXQHh4voDNR9mtUStWbqt1Go/9jNzbtObWIlTqri+EmH2lIaJioLaBTsgqzQYnOveoZ
RqrQF5m4UB2Q/zjdzqOFLLu7mz1zMyr6AERi7D07oL0PAtqw3mZm8ZtO/OOzcMWTlafzxF5nUMyU
fh3dpYIrUKtE2tQ2ueZbeVF48MT93nZZgHKsL8AloBnot69fpJO3KouBZcisTK48J2oWlphz9fz1
plxGodZAofWxzG6vPAorTass5uj7VeOMXwwxNR8rO//021NhS8JhLXHIBDvzeKNMVReVXaPbcHO7
+TZSJr1+Iv5dt4VUHVrvFGmIvkk8OavrzSmHNgf4jpiEJSt4z6Pplci9c7JUfBBP+9S/XMYBiWAR
WS0MIWukvdn02UBRG+kUEM/fCmCNX/rMTb/MTuFm/my65c+29Mb3qgy8B2swqgdkSBLqYkMCOWIE
hq33AyODiL0q6N7E4InqoA+pe9UXeu2+G7qkUBsnL936Ig4y7TKcizI8uHHZvumM3h0hZqMedIkP
nF/neZJRox9769uUKm3exeGkHfK+sIytNk9Wt8k5KnAdmbrZ7MasdjuIUYfqOhJDBdWrE7WfrTrA
z8vSsQsP5dCj5MAdIg9p3WgPTeelyu/7LLE3o+nEYp/rqQojP5XTFB5koKFgU+CUhrej16nX6eRO
H3rbKDrI/gpxG3Fwm31KN725T7N6LhH1meb6UrfTKkCBOMs+Fm0X3csJFd+N58zxTVZX1jtdtsZD
OZh2Qw9vNaIunRpZdjHiugQ7Kcb2BodAfRnkom1FL6dt7GtvNLybKgmwe1FsFslloqLUhEBmsMOL
QCbQHlly9DRf2eY8+5pR5tkW4e8cdbFERP2FCeYqfB9Vw9huaqfMXOCTffoqGynkbwHlZwW2G6o/
VKi1utw4TjU8lHppfLCmoeo3Kgq8Cj2v3Htni9FpLiMa7b5FlgPurvHGztxg3uo7EaXqjd3XJfK2
wZh9wm2BCXdI6iJAaVzYjt+q0q02Iq6RSg1lWt3Q9Gh/MIsc4u5ROOqDzr/Z523vHBpNmTWAcVl1
+7lN+nrbewHmPwHanG7bjN7zi2IGi+3nxTA0ADnKSvPjynS+BklufuiDuC4OYZfzE71bjEi9u6L6
nod1FNwAr5rR1bA0612oK33cmVkSfHRhnA0OrlFGb92+k2/KQFmXydR5l3Fk11f61MPrBXbOHwBk
f5m0wPlACr9xfHCoKoO6rB1gXJ+thBJQXA10xSaoIvlg07LxoiGz8V0fXRVvy2wY2exSxhpGsNa+
crepT0oPvHKTdFXabSSQj3HjedHwthb9XG6rEo8TJfKqyq7InoWT7xhLeozoV+n+FPbuh74pEhiP
+f1vfT+m2cUcyPE692QNO3DrJYdUp73QZ+vReRYkteH5uazG7+2Yul+HFnjPLhnhgNxbZRJ9HEk2
5NtgQGbBAW0jt6le1JY/GaMMcig4SpvO1aTsoh3livm6lnE23oKjcB6iOhbpdvByUe1b5bTtrmgd
EA52lUvnOjFlMtyKprasdyI15gjRzSnkMFRpG25yO8msbep40AJpjnLzO3ASzedoKVFd0D8Rm+Bx
RB98TqxGz25iWmn7Ta/V6lNNU28JDXElZghJ4ukjYhEVQsu5KhL5pZq1eW948Vhc506mhkMJ/DCn
Wtf0n+tohoOycqcU+9DmvbFRgtZmvxn7+lOnj/3b0BCwJHqsxWVuJTIG2UeD81UpOnPetkboOn5W
pjYSWzbuM3iddMT5ouNj2Mo6jKVv5kiD+PrcB/21iPTMOCRxl18XVZ2hrN0mvLw5tb9kmaPfY/+b
L2WbUS2RViUOgPzKBcNUlp/Lfmq8vaU5lbezIlOXhFW1gpXMG9rbZEqE2Ix6s2jhZcQVvqC740MU
q/BNPzlx60+tOXeQr6dBSt5bTq2vDbX4mXrFPrTd9MGI7fCNCiph+nGmF9NFMKasSahD0u1PhAfp
pgwie9xWsyxCuKjHinbYMLZu26wyTfhQ56HYeJOZI40cT96wbUH8hofMbdIp3I1t2ZmX5EVhVN7M
Xj68m+qgvwuNTtF5EtXS/lDZ/ST9RLTGl8CwjS91hym46gwxWg+Ok+NRXfaBRamzlF5wM3F+0ZvO
a1TRjb7Psf+x6W6AfSqxayah3pBPY29WVr3orQrNYbENmQV+5aXNXeyi+AbIQnXywmyIbpC/8zy1
G4xkel17cz9vRY87uikMvRp31Zjbr7U4KN/Fs6srHzScK66cqOt/AOGa6RiLreFeTSNojY9oflfR
ZdXW9vss28K46Vx1upX9nMK6nPwgEvOVUv0w+7mHkqi/FJrMHUej6TYd8Xzul4ZGPOsFOkLLvWWo
KysS3ghzmikvRavpxjbXUWIeZqzANtEm+VWLgO8zvzH9UdqBiZKxGM1x35DsnrEyNvDeGB3yB80r
ovepKNoMqneZ2tCCCPLEc5rGsKTMZcIGzlLYX8Efu2/nmKq52xlWuAWXH1xZmq7UptIlz26HyeRB
3OaUX+OhK7oLCRYn3zp2RewxZ118GbdyiPZWlTUkZ+2oJzXrzXRJjpqXjf4A3dNFNaj4rjXiYd5x
hSEI2MpJHHqv8u6lrrKQF+mMGrou0Sy2RojJ2NmYvLtyjI1iE6mutOEwtVAICT137je2bmiv1Fj2
ml/OVZceRBJ5d3PQj/ZGV1X1ukvH+nUH6WoEfcYc7HTA8N6mKhrnDRt9Hjd5zgX/zbCiKNjYZPH7
19MIyu+mGVUR3M6BMYyz33aB+9NOhabtu7GU+q0BNhahOfpM7C9j6rTpBdvabW/1zo6xHQa79MZ0
osQECu9EztvYbrB9sePA3xHFge18akw1Tjv41rvqwqxTMFVxM4vkRkvNyXjreYMwLzQVROYlIU/R
XUazm5Z7I4oHsQ+SJkSN2UuHh7psh+52SjrrbTkHQTD5YxbZ8lCk8ELsAjdgqxIRi/xzF/fWz5cd
4mdBmrGEaGAFKOITrq3LXpZSDeZ8oplhGopdZGZio+xQ3brOEL55eah1fQVvdSmukFkCELZUHo59
b80ywI1YcD27QE25lxxn69RwS/t26437Gv26qzhszMumnOZdA0nf7uXxT04V0AIJvgUIucYQDEqP
FLIJhDHx7O2rVljvq8AatzKtqzNlj2exDFOlGk9IvzQv4tAeTzVSeWFOEmxyEVAA1gx7uqjK9pxm
zIkJSbJNOh1AlFcAux2Pojl6HrgDN5cJkfsucfG+6IBtAU3p5wjsTrw78JxLvgAYE9WGVTZk1mU6
tzMY3lTZum9mFuBYEcf0n0eO9RpDFu+TuYxuusQtrwYRyG8vv7tTC/pYzAHyAAXHevwqQY0TFw5c
OUSMF9MUlLtBUEZ9eZQTC8pro1xEYnuBIK3i+7LLZiKpwfa1uih39qg1O9vFsZiGwPvtHUJynmIG
FQigVM9CxLq1O1XnEmhH7CW7marAjdMI+ePlCT1ftmUUmhu42cguPTbsPUkVwu+MB0PGyTdR3/XN
Xo7bYUzaM8v2PC9iLH0hIOL5Qx/s0vD7NJ0bxxL0QcgwWpMOt8TfLsIWIWwUCgmsbd2U8vXYjB2e
Rj++djJD2xWTUpovFs5K2fQ9ieYwprzq5WeKIcsROI6QqeQvbHS42AscdHVEsqlq7AIH2rdnR38I
e6HtdS7gfRfgoksa1SC46qJzQJBTy24AD1qgQmRq7VX8H3hTV3ClLpbOQBQzK3Di0aba/f7LpQRh
UJKj1u+sC1mj6oYWywl3fp7BmJkNH3V9PFeweJ5ioEGVxAyN1LQeMZ3Vq23mWIYO9wMgfjjDWqP7
hB43itGNcu+KzBh/Teq3euBv4m+oChc/2xc74JdO+Xtax3+0Nw/l+if/P2yDXwT3/u9t8JuH/OH7
w9Mu+OXnf3XBa8L8E5EfbD39ZY8FUjbUrzZ4rg4O21+N75JuebqLpA1Chy6pR5zEX43vtvEnIC3c
bZy75RvitxrfF2v/71NFh+CCkAGIATIY48V9frwpZDnrWgHv8T3u+jxPX5soyiN721NJq9r3mRTd
0vxDroQznhYd2Y03SRh5VbtNk7Bshn1PARNq+dbsIYDfZHPWDPalHWqhq1+0DvH4Q9qqAvj8TOd5
Wdx6vV2H5sEiw+E1lwPxapLdWGGgZL6Rs4vDdUcHrIzv9cmwGUYobSrn+yDvSPkEdWfWxutkgH4z
IlZxDb4KQUqpePPXYzWEaVWytxOjttJtqmkoepII0kxTbcaqIyzdGnmT6HA85l5jGzBOGKRx3F0y
y5k8nxbneh2cYRd6zFo/WWY04KnpLwXJ5UKigLLyIjIYJMrcluFHA1YjeIrLuenpzKQZUbr5RuVV
iISa1g1B9VUbxYy/HEdmmo97VZZd/KGPabM1ka2LJUvSZgYi2vDBmkFe7EJeTjJdoqcDsMavrVmQ
qJHtowyTknRFmwei7oY3AHq2okulTJEroj0/dAvEahFsqqpwl8CLxXOFsNHyXKE2mJF30YSJBSeR
V2UESlfZGJSq2AGm1N07a8gQlNqoidzhd3TFjOK9zTrydDmi0HygU8PiaR7GKOwzaFJwyvlxIbKw
NQ8anN7uvWYpt4GysApa3Xg1W3PeuRcq0Apb7MEoiTK7CfMyQTeA3rhuIBE1FKO7TWzcf3dTBQv9
4qGqYq3vr+WY5iyCatuAr0iyJIxWCTtn2lVp6DxCXVF31S5SYpeF+7gDVEvjZdcttNGEBqL6+uTQ
v/n1cp+SLxz7WTav/BF+tDBd0DfxrOBdq1Y4aTLUH2arJsN4yeUSzMOVjsCkI+AeKZw2QjlvVtNw
WXTFzCbXWjW0ycHIAvJxh5cfZ7mojnbgUl+Ui9wNbXa0v6x2YCyi1vTGMXjfkLiHTX1EQnSMtoYz
TFq2K51xWap+iGCWu9MoCTj99UieJIzPFDuM43ucdaG3HZoPm8w9oQ4YvWOLM8shTtBid9+7BSie
7HVfY2uSixpOKse+g0whDhw/BK+XprMPS2CFFq5W9QZbK56kPUz7AGgXf/UDaY5oSwMUOYtbN+kn
S7slrdrLrwUKs6G6GYvAUjcyU4Zz9/JqHt+lTILeIe5qjrOOLQbJdjwJYXjYJlFO70ezSiKQjf1s
sYx2Bx3EdBFZTWX1V55GbnU81z78C/R39CoRApMWoHqsCtHX2mZntWF30WyF752MCDZ414Ezc8n3
NU7FOwxQQWdwN+6XM2AXdZaYG11rCOtv8lk0ufW6NJdWKz+Kw+Wk9r0RzYPfNYWx7ItQi+qWhIPh
Jt5tQTXOFBdOly8M/EMfFXymU1eTa/qmMbtY4aKfe+9zkKlkLN+WuZdwiu2oXoiCPdFpNkkzbgAO
WVMmkPvsJ7MQy8FtmpTHnEaa+ZCjscoOu0OSt+OJMjJ8/IIWx4tNCrSRGvSWIrLNT4JsVujQxrTd
1e6mrLrlbOPJLlpY8ten9JWzfLTeJjHzGu1mMSxjGWX8T5mThGZ6Y77MOYk9zv0IxpLB7YKyTPQt
iNNumF411hgMpV845Hq+YkRzVjhvZiz1joaMyCy3QUrYuDVKOpS4AGsvS/4PZ2e2XLmRNOknghn2
5fZsXGthlUTp1w1MJevGDmRiSSTw9PPlAfS36nCMnJ6+YRdF8mDJjIxw9/DwqsPoxJEoHpZsxtrg
pRRFxSuBdclU+sJ4ija0/uy2AAkBLnl5Wo61Fv+jnLHmT3tLy/Nm0Go8ls5zXbp4INxDPnQlyPdq
sRsIsKsa+dFZ1OaqYz8V3FdSZsr67qvRRDUGCprrlFYxW99bMZhztAsi+rOO7uL2jXNZmOY1OIdi
CusAKNpOYdLOHOee/BGWIyDnZf9TmfEeCrGAuEZUPWad/tY09jCfZVYNiAyDotaj+wtZsnm5BWRE
Wf9GZ2Yc03kZgeelj1XemnU2j1MSTk+uvQzEmDZ1Mx7p+9syeBN0IQTZexxBHLVsjpt0Jg9Te1jX
eHztgH5gGeiBTSR5+xbzGDOneWQhI1VYNDNmzHzpWtgCoK7tR7yiGKQ8eagSrBf0Uuaw9joXEPNu
nKN+/q761Ka1fKr7ilWV5K7ZZWCMTnhnurkGPNMrD8Lle+nooDB9q8lA89r3sQvccf1ma9Cib1Ru
cDnPMloXG2uNwBUymp687QB1vSGoPnV2lPEB2z/oJzDru9tWu6MWk/eUcWliduAra5kp4RvFOkBa
Kwfrq8CNwca9pR1UN+a/7aedo92FO7YyUU7AbhZtQJIZ0kvL++B4JK069IhOmOua+WVm25e2zCc3
emamYz/8ZQfWzMZ1Rpxu1LPnrJOwTlY9QvI+IhvJ0uTcNM7a6jsM11svvFROajZ1IKwVi7v33/RN
Gwkp67UUNFIydCpE4ps3LRrfIyYxJSsKV7+zL02qFrJAt2Vxusc9NcRwrymL46iTWpaH2CkZ8PyE
P8BMVF47aRcfmYzdnm4IChDzIAdC1QLT/ibRWwvhQkIX/a/B6M7cPJ1w5kuNintIPo1CBeIbwTfu
iNejPej5r6ROIrHcaRiL3PprsUebhDjB5MgLGT/dKRnjblwrTpdGt2OpDxJm1Y8+WYx2xeMzo6uv
+K9KbYoCRsKjRUWJCkhk+uN/Pt10MDN515UuPTi9zKxjofSaIZWpyG3Jrdu0DKT34FrzOIu7foEz
dn95//XeZCtcAfsYgQILG0EiNfHPV7D2vRPMq5y/Z11bRcFvs611sFwslKos+SryKmaF5WE/8q5R
/Zi3GyHUWvYaFje2/7sx2NvrwFiITqWQDiyf7vqbJ1FJ129CKcX3LTbiPWgCMjufY/8yprbmtWAo
m5gNwa4nHRnzxuS97z+Om3SDYhHDEFrcALIC2mBvF3tZTWMPOjfwQgarg2rgqLa8Cap7gpT4d8h4
paF6Kn0dRdkHpcubJ8AHk+lE6Dki8xRu8sZ16ehBrFbxPbeKkOqPYBFxnKg0sfiyBx+vnfqle/By
Rri9pqnDZJMPngDKfV75P7KemE4cJ2BX4RvqksnePoO5jrsBEEp87/JJE/68bYPlZcvbu69hD0vn
Lq66nu22JzFNs7SzeoY7KSG9qzagHL04VW5CdmXZ5IbFVHDk5WNgDgRfBNd72v6wRyKZU6HWS4pJ
z5zroMeCSQpr1L8UFiRA+WVMm7GzznZUIa19iP3cr8Int1Um0WC+ZCh/BHQUc8r1EWRcf6pdPyv6
b1kSm1Us7H4ql0cqpJpBd8JKSTovZW67XEqxlWNMGUMWAhs7z+ak2sJ/qVh9P4Z+NUnOkMyyHJ4V
LF2BNt7BYCVi3FqRebQvE0SD5OKqYe1+bfXac8Y47epzxm8nIMoQBnvTkiOrkf9WMZaai/W7gFLr
aV1NmQjGllqp85sVBHX1mXmco6OxTAZwNTPzMu7xEngjNc1zL5q1LyAf0tRmVgRtwMixZ7/Cofrk
x63GCjTGCGYZj2sZWuJXnkvHSUtPAS/7Qj1ZcQlrEORcQrflLHPfuAG6gnWM8uVIwC/4b6s7Gjhh
7nxzXgmkU1xKMa0+F1bHwUoZGMZ9zh8L9JLzIyi3TVJksbv4yf0XHLY1C6XlzKWYJGczDzj1YMOL
O7L/ghyxyR1SKjX6BkiwS+Xr5p6D3mRW7Uy6QC4qdMIXDC3Mihpa2Deqc83gtvylFpzw9tkJUkLo
mYTAnNWOxrSIpFznbt9f4GnpQbx4TbtkQXVoG7+q1e86cquFmRBTV4zT0a3LKGWWyNSRj9hjgnTi
Mqh2nP8tUwQJZO/OiIb/YJVdV86HGC8T2ztm6McopqysZY2HXlHGeBpsW2MFlCE+jWvlQS5AhzYq
tp4blG1FyPwNiHtbnQqrjPN/N9QDxtQOc6ZkePHrcdXRY58kJm8rW3+NoJdjJGsQjIkqiB2vlg/P
Lh+tkmPJQahglyTZvR48e7qkA27YT2GXVYX43KSLTpbv7Ji1W+WpSf00yRmKFBY8yMb15cpQ4JRS
tnlwtv1kR+PI82wwRg3UqVRex32SpqFYPC2FV/FBUdabQmGvbvb37YS5SY/aLZ0CYDd/ZT+Vrcky
kTuJFotHsqXQ7wfuN9HTMEbook1nB3N1bks1WUtn9tsu/7adHyAGpHYed6RfglkrTi8/nHOu3beq
nDqyixR7+/1reHN4xBDY+HiQmQD2YZH081kqi6hDwWOpF9uFf33JbaT4n5aWYuLVaj1qnUuboB76
CHC43ttPAZsPc2ArgOwhtXCn+flzy7ABr0rG/hsUaxJnd06TGILEzVyhrfPs6zkfPjm4MdMP6Dg5
KnoY0qhagqekSsd1/TXJ6UbO7mex8rbPjayjGM41m0lc7wdazHjX+Vo6ZH1EtXQsj0xFkChGlqAH
tJRY4TAe3hW4XTuouSIxUf5Q6jn1XUHoEmhdPAQN9gc1iG9w9H/etwuYSj9KEhNe6Xm8PagcBFxz
FtbTt6RdkWb9WSL3J88r+mHifXudw4cenHieCAhtsbgGu+z8lbHAzGJ0419Gnfl8DxTHVKqOPfCi
BDUXP9AJPUflyV5SOVbUwJMBHcrtD/tWXpb94zg52p/PCVoyREZhZbO/ntA3MkHinI8Z+ctDCKtB
+tKoQfKwx9Yyp5HjWVXh/0tGVqiDJ2ctuJJMCJ33p6EAYpkftZiXqj7bVoXe5+DMnELpUdD1okVz
kKmdTMWLZmRlIO6p8BNlXSJOXxz15JBMTozMlvNmwvZHL4t5y2JM0ZFx72Ph2Bf2bvPhfJAbrInN
Bx1HukRbCz2Hb7LxctBFkqIhe/H8QinxOxV9pV/W3MvYayZnIXrnpQp4Gtr1DYr83209kFBaXYC6
aIMyjUo36SOGTGu2VE38AsBcr6/BttcXr47MWNucOUTFkQSemPBff67heOiANJ1eqHF/3npMZwzR
J67+i+1bfK4vBoPjzq4R858G7QGlR3Xg8L33P/fao/bT2jcwN+pteGxDctzm7XVetLqf1/VFoR7o
ucdRNl6BiuearhKgcrd77JooiqzzQjUugq+ypmYrGCGZLw1W/wjrov6hy7V0Fthw8qDfgRjieZ4+
4NxuqE7TQ868X14LtQa6W8L0zw8p0TYyGd/LX3QaT1SJcZWbheAzxTP+gxygzJKTWzKz+NdSDWA2
xzZbdPkX9d9ErruXIqmYk1Uc82Ksy/bkecKS86kXkXnQ7z/bG2iDy6UOohWFp4vrE0juz5c7SLuM
ddsEX4Nl0QSSsMjNKtK+t/AvcT04ilkm5SlwJ7dZ7mxcqzlZKtdLqUvev5jbM4WLoSc5pEo0/4tu
u7lMmjB2YO0vbTgV7CWUNia58oIh4rOGeOWAG9q5WF/f/9ybkY/mpeFmTDUUGRcW703Zn2Q6ozj0
iTSRtMaHtmcEElu5RQ5XHd0xMPDh2nWTik3umXfVy55zZYNnDowxGVLSgTleTGKN+dPKZe+IXCMk
7QfABEh+yeoUXbzFZyfLkUucIt10JA4w0FVQ/Pv9m7qxVeOm6C/ioOTdMqTZAAc/v9rEXxBYqVK9
7IhsIrok/DI5conzcxGtoRD3CjBzbU8t7lhVdo/P7jAiFrZrQ8Vlwyy5m7F3HVJBRd1Sd6xj4Kpv
q/CNJzGobOhZR3scKF0Pnq8Tt7rgZ2vX1iFq8qCaHqIR7bN3548Wye+v6N5s2zpvyYI7BwakLfzc
MAc9oM71C8Uw8tAV+QXYZDSUmUa3hs7Vuwutwg/Q2rWhrdozEy8QvT9OUo3W97VDpTX+2F/HuiiD
SK1M7OLFDQOt6JQvKL3xGAyz2qn7C9Ja8zpA2BpW844l1zrnCDxNkERdTO0kOFOea68z1yfptVrm
O+q8uFmZuFvFfovevbFF55AFa7LhY6ScIv9o/sqb0wY6ljFXALt03L1dm2GQZ6vPYNcX1Xpmh64d
yOuPGgE3+xQo2DzDyMGk6GEoKppXPwi+bz/ebAoHGzVTKlOr/7yKyLXwwhuUeNmhTN9tbc4XJJYh
n19cKS7ke2amNCpQXvoHn3/1Kfsp+GMPRiMSFsI+CcWbvZmPflk6q1RfszAzVRVSud5gpF42ldMx
mNNVJycuZ6U2k0AOvEB3xWTSPlsJXQvystdmljsb3HAiIPPNlAEEvHgGBBlOYE/nly5hLaVD0NvR
YWwzRfeOFVw/dV9ZjV8bjqPPsOcM7pdItQ0Tz+xxKkNkwwv9/wdqVKJGcaiLNm8+mjr5JlyjiqYz
EsDE0PRoaX5+G8gQ6UiBvP26hyjKEZ9XvpPVaOcc+aNacmKYEdeyWpYwb/XL3PQfFgC3CSkT2IwT
MJQRQhYf0dXPl5IiSw0yLLh+adrRwi2LWMZnzNVUE6pRYX1oaGfu7T8LIaDpNIqMdgH8EzkiZ8TP
H2ghn+110+b37byI2H/IcaYLs0fm6qYIk4c0mLCZwAynd/TA3s+Huj36xQLQewgx9e7d5+qKy4w2
9WX1RSzDNIuv7wfdmwEb6CORVyRYAVKg8H/fAFvLVCN/Esq727fLklgANnonBfrSoAtMexPMdwNc
EHlUHlKNe8Z3PSohxB2aznLAfb7pJ+t73xUWsmy7yzksD41xQ4EN3NgYmTd1DbpU1FZbHyZMeDVA
EvJrLz83FO0Evg3lD+qFP/X+bb7ByWlXZ2VF6NJgLGknv3kXsxWEWUfr6i85reqed6QBnOL54Cwg
iaTvXZ6oP2c/Qpg9DmMqEQRw7tT6WNngRT3zRiDPPgqU1zbs/ywQZm+xPGLP5ObwNG/Th0HXqNO7
Jv8lSzIT1Rc6n0i98HI3RdGWLM8QdvpFWBPrs9E4sgHZX898UgyfqZ35MpssCLyIJR2uAUjHUFhm
J22HVpN5zfoalYNbijsMpFz3m5xTpADHoW4M9b0VA5I6hog4hAuVwc4xFt5gQk7YNGzPGre2klk9
g1qQQjQhpOlBRHgePcukHbFZzKxIBKcBGwTCrIyKCSyhnQoad+/VLK+YE11ERGLHbxwuL54sU/jr
DUh9/3Xf5mUEYLYc4ghmTDPwwb7Z6hNibjuBs/m+V/m0ZhnTVCZFphdggqWkn1EQaj9KTs3Z8p8X
GhjKDTUuZl6QBkhyb/NBVyxFnNLo83Wx7EQj92KUlqxfIaqaCqnU/4qpvm5/9J+6CrDvnz+MNUND
O3YPxDQUgW/IAV/TSNaR3nzNuw5Jy6EChfbsQx6g9W9PQe4r3d037miwwyqwWT/44zolvuHBZL7Q
idPxgynnCW/Ms3ttfd/AH+V4dHIc0yuZGqQIa4IjXZtoiHjLNPv+EbqTx/fwvMIw/gw0bGr5afST
NH+ia31iVgLt3Np2T5NKzJ8iTVm5jBiqwvruDJBk/dEpp0m9zk5RrvqsENuW47FhKJeXYvRwvVAr
n8yNRdo1v5xmdlR/xgozBWVuaBvhz4t1hY87VGBH2j5o7Q0Jn7mRsC0kU59egj5LkvrXdnsQMxWq
Xn5rNEIw/+g6Iz0RX2DRVbE80n2NFv6CAjHw5VOo8c5eXzKgZ26g9SXCS+Q8eP+2pwJjCG48Tyhe
24Mj1Vro+8UuTVKhqKXC5j7Qg/BzWD8m0WVHhKY2vvBeoBVXnbu0ulXPGYwrL2w1QKv9kJOSrenX
2g8LB+tG5eNcfBwpIYC383oGoH1JYabDP9I6NpdSeG0Al1YBWZEe7O+gWitQxgPprmzTb/s+Tuwq
BKBuq3nIxVl6+BR7nyd7jAX9XY2bIUDzKmdFsWH1mbm+FcQUTZSDlr9JKS5G88otbW4ZCHUu5WGw
AZy9E7NcLN48x65J6rqAsc/7ErLIWnkxbuskk3VOx8VfmlMHUdnnZ9H5jDg6+Y4YWKGM8sHE+75K
aUxpTzuZpHvbsdPHglbRSN8jqoBdO2WTFQ3ZJ0y0UC8c+jQDf7+rlkJN0WdBfwxTuvPUbYb+1Q2r
gE8XQOY8DRFNwbw8wOiyMh8KIc16r2Pf/DflLYl/HOn/dJ7/PgEVkw9QzYwlrU94z+rsnNErGRb0
luVInE9TEQh+9YP9fD2C/hE8AEkIWexqD2sBNtFt+cOnIxnSdfdVkZX5/WlFxWRhFNIEGb4asu00
abw3hjAdx02xsUs74k3EteR0KTXgxkwbMZR5KDKJNRwSljj7fU5ZOt3B8UKL3GNHr1GQwNdLe6nx
+e1pEGF+BdWmhZtb7ecIQB60GGyeroIcNFzTIM2BsIvkMHwEQdVByjFUEJCJ9+sm6wv4E/xcrgZs
jg8OQ28deaZ90bIaRpMo5BLZbFUwqrA9CWUoNZwHXxGnC+1bxljJQOv1OBiOYWf5ZdnWMPKHrgdj
BXcvWpFGZ5jsWYxPteN4TfL3Ly6m1TQ+piMrtjlKqaJFnuJx9fkS4DEc00jsRHP7255SZ55Qjbho
L2iUPnSmgwW1zZZu525lwIONLtrVOW6cGgVOsPZp/2UVGDEhNEwrgYqlLROZc5XeRoV0Q150zVNv
InFOZruYRH7P54c1S61iPFrNZPBNYmfTZV9CEr+e1SkSNULk7Ln8rhwpAwx95NeSKbyOvK+WwTBZ
rlwMW0fBSasx3WKgi8UdcA1dkp92AUy6FRKy1R4vcWf5dhmSK0iXOPdteBRx9PIUBR8WhjIs/2dw
QIfbszsEa03XYUUCEzEX8kouJCy5Be+R1ULc8IFPxc8FHHgdWgbMvCIXaQM+ObcuC8wZBizMkvVz
xhwjsocN07HricyERmNawf/GLKPc/his/Lli4eNdAFKWawRdQf/c7RmulEXntB/rzy4zUUxxLXFo
yA974UI4L/RLRnMil5G0odlUbRMZguf/Bei5Tc9dNiQSAAQA+CEw/uU2kwEWj+gIx3iZsnJamk81
hQHO8KeCaGBbx6lhuMN8VqLr2Cv0YFLR5IUwK5ii04iE99UKHZdG5VewMii/Q87vsV2TtDI8YXnl
gLPoyq5OFsvyz6mLs0Z9q6rWHGk7DVtwAIfNOSNwLx8VS4DRt+kMUCmnINbTKB3ovbjJ0P18DEm4
x+xLm3Xwy2fSkbjtLqQiLPvzABzIW4BuNifNWsMuft5DOM2EoolpiOUEax7cWFYBXeT2NE3PYxpY
7SUNg5LfZbto5M2eytuDl9Ny+zqg0yHfhhEBep5qzEmC07z05hMMr6xfIh9pGEqppDHfw/7CcFRO
WprXLQDsGx+zOUqH5awmIH+kd1Nv/kg4CVCiQzXkjvzhu3SKvzZ+Y4bQSA4PoMEWw0mS3xLgCTEB
clOj60Qz55Efy7k06KE12yCxwFhXWSJIB9dY2oT4L4RHFBiHFqBqeXajBKn0U0zXPAd4reqr+FFn
3jIdMUhPi+lQaUWNe5lcYYB2OxgQ+9lzDtr2gqG9qr5jTECGv+X+uqmMqKMw0iWztFFxrZepz5qu
Oe+idRpizbajShvQE2heg3jaihXh2+b2A20ZgQx95WHRPaqZ86479aqhsO+sKs5nTSMygOL0lK2N
qWiGEh/B/ojnPWeJb4uF74W1Te6IlOEKR+9kQS9VRUgYnDoLo4eSyQNUMKN2bVKTSMs2P8Eh1ck9
Pa1OsjyWTn/FfrcLjjDK47LGPjYC7QEVLZ9p29VgHpw7pLj/Ni3txtQtmK2nvrHnnCz30JVelk1f
ArtFxX0Xz3ZZuxdX5j7szVz5hnwqIp1xXcv28KY2UaRrVVHpbDpGqFML6+IW9WKoLnwpwM1Hohk7
sMymOcleCjWLrH9wyy7MH3I06yR2Yp3ow31iUWoeqW35lNl3nPhG1boV6Uqwl+3uWNiZ1fevfQhC
4BLKr8Lm2FOtrJ6WKG25MKfjUHXv94eJZMlf+3M8OYIhW4T0mADf05/Og9h/3bWnoe8OHv/RL+hn
XrLuSxr1iD6S2jVcoxeFguvScWOY5FEbkueoGZklGFvSaFoht8o1alOjDuKQZInt/+jqdeB3wZvM
Wx99TUjdxV07k1nRe5zZ99hfraM+TIsjRH5RMfzFd0YyVBU5dOD2piEidI22hXFssvWegsxp8/FI
xDSRe9+MdtFG+AcKmTmWOHWLbfZLtr0wHfpmkW1QUCIgZqv7nuHsEAeHYVtrk1r9h3kphyZ+cjl9
VLacuiq7ZiN7llDTRs0jcegnHC4Kl4JcXGBaikAeh7z00u8wiM5sP0ooniU8WwIhS8dMpaucLZh7
0Y74/ND+1H7uOvq4ISVD2s7dYxdOU/ujvoaRmW1JPODsF1p/JRGLoqk+cEbjsfDE5IZ61ndRntHj
gQ9Fk1ePwrV8KU41DQgq+TxShLImRxWY94VHgESdMW8IrbVII6xLAtYiuFhMKwUis5nX9GqPzJYL
cUjYyFKlbMP67LpCd6VRHHYLfsmELwIKPG+bSBOpF4hd3vGuTq/6ycQeq6LJBrU998hF7E9vHa2B
W86EtKeHVQzxVzQ6jA5Rc2suxyl9Q63QgklsaFLICYDSaJ4cEsyola597hzGsguU22BJGVlgX+Aa
htdFXIrvNPHRJ3euyDOW9lxNUxZNj39TR8DzXHcaW2ZHVmkvzIbe2EGZ5iYweW3tLJeiCXXyp19h
1IVtR5UYG5FwkRljMYYh4qk6OlehKo/7NputObXwLi7mfgXvPeiyL5z6q+DHwCEOzraXVVyEaBwL
RsCwgj3otiB6KDAb4XoRVtvIoXGWMYfGvicjmv7p3zkEdd7zXaGSwiz90uYkukQFGEeWHEj/8ulB
BhN67bjShqKoFtkQCjLulhCywTl9oRJRPTFYqZLt1xSrAW5DOrjRNp80BTP/bU/Hd9aU3txKNcdO
uWUdvy4gn+NDTv7OG9qvp9nONPfK1OvU8oX3bX9fgIwG63Gm0qcuBgawTMDOkQSYhhrc5P3xMjc5
wCxOdlcZYZ150oTJTVuoRG4WKD4LpLnfukRKK7gUElnzv7LZJudJC8Me58ojR8SIx2RBfWaUJPMG
PQ2o5lnThOfrQyb086+YqRNqfm6aae3Le6Gpc+2zikIQwGMw0LQy34V5YzadUIXLashML9aPGjxA
/liStYtTVMTXbbLf4BhD+LJq7OYqwq1bExYGkFf5Yw8xMEhsAC8pDQK9H5dpPZtPRkzm8/T3iN1M
c8gtb2KVamNNpIjNLnILy+byFdMRSR6U35YcgqprzLZzNrazrj3zOUK3pmiftgOyZ8qqOSBWnO5J
VzfpSNGnhhDMMKfmv+2Igawwf2jO+H4YljCjsYR/dbTzmm1eNub0n+LBHAM7l19tERBbAc74/goi
Lpu8YPWn66qLImwpDnLyYMourhWPBIeAfk8+dFcglG5m5stU2gfwdDdZUKO1+ZRSjmaL1nUuOPaj
sFbs1MZnngLQJ/Ka9bXABCcNHgaipq0fXfRfKJr2+94X0f4w9p0d+J2RnAwbRx3rqGVl7be/B+Ek
YhtieUsixqDYbIZII41xkLNHx9xFYvjgYp0HxDRvyV87BSsH9xIAlHZPehRWVD8HPV4vEz0gMp3/
BR1CsDzVaTqS07qDjMI/fL5JLrthaBJvEcZFMfBiTKMDLhAG3crI/PmtgMMDJCoG9zRBd6pjfi2d
zKtxM1iPPwbDr2KS1PQBX1QczXwIq7oHrPC7tB2TT3MhS4NfGR8T99QHtfmS+AXyRoBvP9V/egp5
M6YecubGsHQyG7XHQa3+DFXM5Y7eRIF9QkhVS/cQlm4lfq2nwuB0Xh8bnI4RDWblbrARCcTAP3ag
KNtgQNELc/BPRWGwydFPDWT8PpxyW02gaYCGg/ChaKKau21Yzuu+x0Sj8z7P2KVggFTXEW3iJ6/i
0fygP8msnMGd165Ah6lKr8Sww6y796/iTS2J5CYxIgHwL97K7UynyM6t0LcG91PsNSyXfetUOauB
suOqVSi1MhkIg7uuXVybSiHfMqP3L+ZnUJzC1gyVgo4LbbqeOShuQPES0aocglR9ygNtxPhakWUR
Ya71wDoX163YzqZT5/0PfvMujM8Cxm4RfIdp7r7hAN2R0XV54k+fgu3AjXrgtOppp9MnX6It2XMB
hUN47v8r2/L29y/j9v6NzoXoztyrEHT+jXJkmh01ZM1cf6JFaUMt85DXAIRdcDpS9tN5cNpr+fc/
+WrN/U9oD1ABhY3rQ4vDCkS3ta1URYbwN7WeceswJWQdpdQ957iUoh8PI6Yd8geCUEOL6K3+nGJp
4jFQhInqfoo12y9YVpeI3t+/ttslSncGzyIAqMADkoGYNy8nHDDVY7qC/bxX2MGmwBynhHx9W6Jz
m3Gs7mxQE4bmEMFC6mPo5cYIFrkAtD3CIQbDQpyjmzSv8B/uDj3jT2OE//1zpSp/RcC7PRN0mcr+
tmSj9KfT5IyR/WddheZkc7y+df7EN65lkEIi6ZYBhs6iJCzvA1XnnvuRWuoWnGKaGBuahscQWRkc
wc0V2qlN0i5X/3lu4njNf/OCfhTVAwS6b32PiecEtIiu7+Z3lycEJqNVmZDkjJmereSzjhhnOZ9b
wJVoOuzNRnPdmYMVXWcc/0Gu5g0PK2+LRILertQaL++/8dvtiA25j3U9Ttdsh7fz14mais6EJPr0
d/ffttmERSYAwhKXpP1xEZDr0o2LRM5Zm4BH/f5FBN4N3BO68OOMWSAcobB7I5HjZMPQCG/mT3jz
1Rw1Sg5d3H9KVFKnr5nWVpgfRmuhX/Fl3Voe9y7uIkQkXx8qWEz/8xgFi6jusFmyu38zWjur/szN
cJQSB8nBUUh34omMk6bvhbk6lApZjJh9dtwMhAx4FjbKRwLIqtmTUdmArtGAaEdGXb8jvl2m1UiD
QAtOLX+gq4H4/1v/s6NtLImOPzkxYYP9bcUqmCuO6o5m7ZOMGRowQyXTeb6ypuOYpGoPeOGV7M5o
4SryIx2MUa/O4OTewAwBaA/Tg8rkQdNjZyuG1mbcQT5NDfb/nZHOZHiNsBuZ5pfn9jkKSM3ECVek
YRwfe4kvk4+D65Lbr++/vas9/j8DGlJ3Xh1TZrHhRD1we5ZEMVF6hu38tCPdYrt9Mhnqu0dgQjuN
aXid8RA8BT3EFp15m+Z8hxTl1ntb4RHFw7fxc+bprf5opKibDGC/7QZqrfvV1m5mzycp4zD9iEi9
5VGxkUAuRASk1QrR2a0AEqtBAYht98/UNiJo/8KEAKXGhY4nkv292XTfqWuLv0tC+M6orrawnWPs
yMJ6//n+LFUBdUY1FNL7haM/0wnCW+00XnlBH0G1PUerNfYIAwYGtGYnSwOBMOrh/yc7wCsr8rDU
gaozPd23xjpwJpLyLGied0JxT+bklqphNlCQN8oQ0bn78P7N3oZUQgATLzFmR4yCI/FtqlYpaYQb
s3gu8jIi0DTUYeEff39+HQ1e+DVKBsO8pY6ik/z+v/x85PmMGbqC7GZO301Ib2smGCyxkz/t/RMz
AcGUVz+1djVOgPDhQbq0D3+kGHvzAHjNiM/YU7R72W+mRIQgiSG+B8MjqsZr9PCv9dZ++GXWaEAW
johG0ubaF0P02/sPwNzgPzezmepBXmI0WpSYbxTAlZ59+lUz5psSXNZf4nga4ks+hCn1PhfdW8OF
sV328MEivzqx/fy5EBpMmkQsbZRyt6lHFXgMomm6/on2o1xOnyNfdMsrFoLl+rCT6S2OGt5vo9Mb
Vpt9YyofehcMIVOkbmmgUFlO1DBDhGhyZSQ63oftpXcbA3zsbD38xhVdztqGNUS3lk3CrTyOlv5Q
4oHX/QqrahQR7z/W28wKkS4LG8EvOkiy/1vqJg1SoTvXKZ/GRHnXE8stqohBLXFfyfPUVioo/24Q
CxYQ8x8TnXbKNuUW4tIPXvJtSEFdS96PAylXBbV1W4rMNfMCvHEpn6KrnKfIEAaC/5nMbkOE3r/5
tx9H5ILIMdZYNG3ektllEQRwmGvwiHdJBGZSugb482tFAjv68uPcETfqm2XMoUtxQxDD34Mhi7cf
OWD4KxNyxMddjI0jNKe1zhqxvk7DbGgX02yv6qd8GWm3O/ZtOPjiszuNK4NL6KRO7f7JF+gk1PMO
XO1dV0FGBwFldtKDrek6BXDYlUVdOif05HW0f30N1mnE3Tbkr5rcbUGXQftcuhg2Q8yDqTk45c3a
rcPG8CR5itaOTi1kHQBE196IepN4BZMyzEZUNIZIH3NY1wA8+6qY6trZsFEl6k1Qui6tKVuLLYdr
K9lBa6nG9Ho1yiWTi5zCpHUsKLMj8l4Vq32sUwnbg6kyZPVDsXEwqrVMF98ateZC6TIyCFVPAx0f
shcFXdYGIFRKTOaWjJXE331UQxkarHYHVVLmI/GnujReSU76tDYo0lZR1KYE/LFkTThc4t7ys/Ew
91a/hHdDQ3dU8lDKla70rU637Xnmvkvg8tW7BBl9+F+3h7UXK3s4LrdG5B1D2XHjjkHA6+vOIQNx
merOvZb/G0wIzmIgw6se2G4DeynvGLdsLc5xk8ztlSDueuZhRlKZfuadFmM+kTECwbyS7fNPnd2e
UvutX/gvdcxKot8EsMsnqwHREv8mu4zLQ79iE/LniAEwzWdBVuOMm/G4afJqcu4SmKy4LtfWcXmA
FtMGSEbRB/TtRbCtkvCxccWcPBVTNEy/lBhJ0C8I1BysyWlLS2jNakli7LQZGqgx9J+Zdyx73wcz
kr7f/InwqYiOI9h7KM/KFgYszQqaV1+nZcwhLwHArYzGBkSy6oAHJhjXucMGHaUw3wLMYgCUHdz1
WWsoNtzhwwTTbYe2qd/XDeCuQ2v0vmRVSPPwacdjdwLf3TjUHZFMJ2SJP5rax83uQLdU5X/ubVxZ
mbO9TtX669wvXJcnLWf+F9ZzKCiwKlrz4FXzd9ZXaNZp+gsww/Ff4UfV9AUPnUa4F8sS1vIa+au2
xi+0+HXE/WD1DYNY0Vc/IGcsVwcr72GjBHewGAsCo7+kvetKPMSFqTQjoEsWK7Vy6FC5ibID2I+g
oNbLzgsTDYkFd2uThD2GtXE1WtAQG9hK5DVYS79FgT2BS5bQL35rYt8pX7ZlPYWaLVtdN66ygVuz
06pizDDParTNMtx469QC+r4Xlmup6qg2Zc9Wqld0jrIwN01n6bplYKPFxPxiPQkmYwAX4+ploOy9
uy4sqznrz7Zsggk0r86znG5SRLmfo8rLZoReu56zxe0Pe5WNAd+WWLyEtOTZNbQm/ZvaWzGI2YC1
batXjOqwflNBr7wzIjBTp+w0kIdbsQl/1xbM8apjta9Nmftj2o0F+rI2LTsMkjct3huADuoHLrFj
uHVsE4l36aqPkhtAF8+bzH7VI9kFNMpujZBlTG8RjRvl5w6r4QY0d8O7N7KCyZkGEZ/mteYFgtaY
J7QyNCiHqObJJNlpI1RWF0/q4MnfGtgavH35tQQsm583MkH5Y3cDGmdIvuDUo3MiwC/XZRqBukK8
547B26WTB/mnoGDsHqY0W6As2jQmiDa6C9iMFSLqqjy2iYU/x/+h7Mx25EayNP0qjbpnDfcF6Cpg
3Onu4bFqDWXqhlBISu407tvT92dupkJnzqB6BkggISnCF9Jods75t0Nk4BT82qmHbVGvdxt89862
hQQvBtzdQ1JsCUHa6Kotk1WgOEzq1vxa27ddb+AqsMkH6BS4ZGqnRDTDx7NwC6fn5JCVp0BBDCwf
RSG5Gl9WbAm36eWAIl0lSDhP/u1wU6MjDbs6t/5Jbw9qyDgVlnwEXfwkuK94KkuWQA+jhXXZdENS
VemxbXPuadQZQYF4taEBJmbB6KU+yQL753qrTRzBtEuVjh2CbL8y1Qf/0sHegNh/LbabGGvZ9oHn
fsaMnZ93VNOPt5y8AI2qKNPKZG3pG2SaqxwY2DuuzznhVFsBbUQfc24wUtMs4S7PNT03KcV4Q1UU
W2jbHbk0ZjcFC3hyKDPALUrlYzSqfaW1Kph850mCkcYJTqJnCgDvUcJe1OlgO7+1ySRxbBj6mywT
1J8sRUta1bur2g1qiWwcNC2pxD2CdVSyofLlkqlhj0QfLLklgVJK0XHW1lNhhJv5SEwFm13Zjm34
tUfpln1JwRmbw8SIwfhZFX6o5dhVNctTXeNTLUwsDkQ90iYFgnJSej6A5JPGyCvO9syK1VK4CLCG
jBwPUSSDuiSNmtI5466fGgIL7BuFfXDxCWNQ0y7yPGFm7FbhEVlUkuLnzQBwGk6TSdJjdBoVcV0t
20iZFehKQB/3uCqxA1zzzp5gAmImtzfRMe0EEnTQMzzb93PVC3l/uUN8cL0h68JRL3TmdXJmX26S
D6Ohuqbn4H6vO8TKqzcJIyqGSmTgfIA0rkWTZkNquNW4kyqqNN0HuZRknkRLKrdM9J9yxQCe8Nx5
je1RaGH0J/dZpxgnFgwsiWz9SNZEMYo4VwKqXtE7EptuThwKCwwMDw0nrbNY0xDgA8mq0tWvSH3I
K3Kiy9lojd8p/9M0obab6TpCRegwOQr4VANwJU++Oo/IUATPM+AEA6iq3UkVT70qDyEKyN1Cg4Cp
glzxd4IGoUBAvTz3/MZx7Bbpw6AKUjXkGVRlC+/Yx2JvzqzahmAFOYUrySbPzOha1HwvMHgjlNZB
ajVPKbRQaAjqmSskwbk7AG04cDv7ARpRcA3HphP5OTcT332r1c0WPlzz17HAOgG7gwy62XvHNyX2
Sk5oOsyfknRuPIEmQboC4NQomUG0ABJ7VuQOo7gN6T2FTjKhIdnlVHBNbZxIXKrpo4ZjSSOtZmhU
CVq87DgNrkR8tPCoUHQki/KC+98NldeJd+aSOxYEpBwoAfJTCaMWkO+2W+tnDNr83k9xiNl35V/1
sMJIl7G0jinuFRmB0MV8GzZzSpbNcZzZjJYjsZ0SNdb8NqfyWK/yfXCLOARbWlXSGP+GIevqtVwN
uRYtjmRWjr7IWg7KCY02+SiZR9n6PCg2CeLgZgxPNCGraGMUPulQ/P7v+8m/zihwSAykgQMjayRV
7l+HdLvnr4IcuOq+rlrI2RCxVT2/S+hwU0iWlpn8f70xSiFaeMYzjMxRdP0ffjtV6YxdKPbsvqiy
Lnzb6BQCSP4tNi3YVXQGAq9Tw1HBNv/v3xifpz83tOCWFuHwEN0xzkTO+NeW3YRZwPWY7fPoZWQ5
c1ynjYuZG7GKHf5qI5YGHRZIOfXmcV+iNUlPmO1m4sVWBme+Q5VHzxL0lvFmYdw845h0G4BrvzbN
AWamBgPwUAdwj7PYxPvWGI9Ztov+qYcVupnHOsgyt0A3a0qtQbNUU4APLjYsdBPLNGZ451Etbzx8
3c0+DfaGpKC6MxkI7SGCNW9zoMh96U0b1oiqbTqD5AzCGOZLi9fLkDODH7z2SVB6lPWFQeNgf8P5
EhbwafNqJ3gt98RDZBu4xjSUp2TeISQ+dHZCLXfZJzwOniGDbDVFM0QBIoAaryQd6lJtUZM8WbLT
g/bnRcbSx/AD2mh73vohdFrk0LnsVD0j3FNYfDNOnNvVHNBbrbGzJLlRnvT57g1DuBpftg1fG3Ec
nB7L0INAaGx8chfT9PDTEwQ7V+cSYxY7uOShV7G/LOQ17git93Gr0lM+DwNo0Y2tW6sJeIK6JviO
D0xWXFLK3o5BUdkgCIv7blxQyu3KIVKjHwsUywKlt7FBpI3ndQi69Dg6G93jkacR0tm1xk9n6j9B
W9iR45hdhJnFe7qRIu+w8RGBOeBDO7XltylbF/ONiotcj6ntLSs9lmtSTeARkIdBOrStpCrU8zCb
uCF9mUxb+TiHrfT1Ufx47bWpzx+DW8rRpHqFeRdS4Ez4kqzgZsQn5IO2xuJN9cGmqph/qK0uLYgu
/Uiy/AK13d+w4yIy1BEz/mpFaBSv/8Mjhg3En58x5o4MHtlOsKF2gan/CmQgE2vArlvvOossd+YD
RLpUFJ8sWF0YNiLeJIwJT2gPNKoSTRX1Lb4ddhLcLRUenfFqrTkzmBFFXdzi2/O4LCNZW+5kpZ+q
asIKOnLrdHmyg3oYjkRp+fcm12DiYWaPTst7uHbMjspjFY2DGU89/5Zdars0xEtRYiV9b7TYMV0m
qPh5nIl8/pYM5VacHS9fUF7ZVv8BG4RcnEhjMKtjv4feBjXZt5erD4WsOguHSKe4I0R3PObjCh8u
tsZytR6iqGmfjWAL5oOJwiQ4THW2xAsdCJEwWdjGTAREdJ96qDjwkW6CR0wDmui0QGYk1Iud4GPV
TNbT1LvzghrCsb9afpTfV6tHHBWTieK5ryMS0cbcel3rNSVTq//mZ1n3alg2aWausZIVNboQDw6g
O0k940OV4Zj5yIgE7DJePXfPo2Ph9PVgPqL7MH5Ec+pcMN6r4w0u9glaZXoMvCG847taJ9PI2IME
PfcnH1OVwwDpAAepaH8c98RND1EVbJ/Nyt3PIMmuOM5WNbzMede+S5y2f0rRepzLbfQ+jKHhXJLI
FCdRtNJij4b1AYy3uZhUq7HFvFBaywRPuG2T64bT5iez9bzfNzvMPifD2L/fQFMfU3yxrtXQj+UB
EpQbi1xYnNHkzPhr4aIf2Iv1ajrj9CBQFbwIe7BO+9IXp7Jwbfy05jY9IJHYfrThUn7sJnd5V7vm
eI97Vva8BGZdwvIvupMMf3tAxRN9xA6qurfSxHsXQs4kqQybUeLlq/DBhHtH5s7UfybhprjA8jCO
9ObJnddPLacJg54jIwqD3JQpdO/c2W8+EuPSiKOkAJ+dbTa+pXYuHiPR0mXTqHyEGEpib9s7lyUQ
RMs4qREvZBb9LPtEvKV+jjfPlhixmMueQUhivVlYe90FRCXcObm3vezkyz756dBerGyer9lCkIOT
7Bt01jwsjoSnue+w0A3XEwa8De9iJSeDfumhbd3tUIRhH5zDqkz+gOj4GvlieiMCZ75Ak4oOJUYP
CItIZycBzvzksgGfjLUMX7w0CO6cPRf4Zg18AUaR3qeQAhLp/IK2MxahaL5NdeHlB9S44pGlSWka
tWRreXaDoAi3LCTRpfWYYjDzbc1dA2Zvj+KIEvvqsZ28FyJHtoiH/CseM/tB7HPxLWvKvDoudgN5
11sauvPEQkiLRxkkxdlB+7hUzRsbak1cOP8rDhw8ZBUiciPzzDa63zYjmM4eOslrObUTe0a2l+/x
zhvfLxw2oKdDc5mwdj+EjD4/+nC9bCLBCVEsj0Y+Z3RlzGzX+UyQxfC7FYzNc0bvcTIWyAhxMgdm
fkgZB53QHL4uBUZ16yS+ZLs9XrFa/z4PzqvPrBlT6nI9G1NQkqBld2eK7da4WmNXRo/Mh+o7vlhF
YlWxtM9UFFl0Bk5LZrBbmyM5I/0awWDSsr02UPAOACTmNxDv9bhEHhEBbmv8bqSjTQvS525z4FNV
P0gD9u6KzHAfiNvrviKVMu5LymgeLnd9Sl1nuZ/yoQCh9706xtmi+33h7HiwNs//jH9a975OOtON
G1Kxz/62+K+2NdR9nCRGfx+MXoCNPNSTn0ZWZxvqonbEaYOQOuuUeUP+1K3OhKlNMrRxW3pBc4gC
lK7hb3A5wqM99BuudVzh+2mu7dgUJNZnuz98ELiLnSa7yPIznbP5IWX6PBN4Vyd8IcFeApfwAxJw
472FOdlP4WxsP1HuPEIML3LSLkfzfiED4BQ6U/0JSSCTnXUPvyWOSD+XQNDDQUhKwYGr0H60osI7
F6uFXXie9NUlFWH+1fWn4S4wtuzNHaCVuMkY4Iiy0JH4u10d1qRJeDSReZ5xnuvucztviAasmby4
ZRIXeZv/CNusO6LVD9/3TG+IRHDTuyokpKqahxFev50+1PvcPhB498wH/14Mfv2924kJIfUrhyrv
sHd3zniCHZjzW+BC96U7Rs9oJtzTlnuk/XVLWh+8JW/jwjO8R7dd/UPQml/x1nEf1nINjlHGJlQz
ACAfgGc3zvu2+m137QxTak8McCXG6K4l+fETMXMVTmplmT8bqWEfOYTFh6Zf5zs/MvaryW52Wcjb
uXN57yIOZtf4kIUz+WOCWVt1Xosyby5lGmbFT0XuZTIlCY3khuAUUe6W9AzJ904Of5RipSUMlA4r
x/qaKtKO0hy5iG5RlLOE6rS17YhmUg2L5JN80ETakg2FHkKN2sKxzBhWIQvCufM0YktXRce1Spc9
fw0Qa1LHFoQT8COe8rSiuJKNkMKQdvxipuZgkv5TbgcaVzChNR/T7kviEXo2/2ru9wY6AWU/opgr
UYmN+13P+xiX41FJzAt2q/E2zfP+BBsi7e/6hJE67lRpu7UHnjq/eS7qaZyJ9Iu8sThNBFhkJ2Po
nT42jIYm2kiaLfxp4gWa3OOlbtVoKEpKPAPj/eXcAfk2792lS4rfRi8VY4t9ySDyD7hMJpbFMLCs
bPMBoHH1/AuS+7TLDxNep7jwLji7b6fEbzL/cZ0CpnP7lmDUf06WgoPrgOGDVGMMKyiPRtWKqEIh
NFlUOrGaUkQ3J7SOzLmNfMEhr8efOOGWE6Q8+NDej18mdHYbYljoMI66n12fEisMRHtJygRgl1lP
ufvfFoTpSWy4u1kSx2CVzTttF1/vwLFEcLYpeJSazEcQlkJ6kIzLGGSzNfwBrURSO8xtke3C6tWy
/Yf2jd71WZXGuWnI0Y0eaUMqZhZ/QCTTDe+1hZwWlESJW/n+KXE4/PpnaikmtIvWUqhhvUNoZE0A
YmgMW3rB4avlPRWYZexYCF7VTEoO3vGvus3nNT8VdprkTLLOJaUH5zipbFNj8Ez9nYYAtO6DpCJp
lp2ZiwQhlYZT9RGaja10drPSoXR5I8c6dEFyXGouN7sl4t3lDFrjFurTkELMvW0UWVZPrDSaMFsS
rUGvljSV3HzC1bpmwezNxhV8yclxvwm4NOJC97319ksyi57gnsgP+uKBvhglzGEGdTTb+z0lG2I+
2ujQWkj0GKTzkKswhQYP8QFGWKbkGqEAikVlRfgmHzUJYD0wKE0sA5/q3p5hAWDFXaJIu2jSuuhC
KQbrsoURo4bd1IzIJ5hsfa8VTKNdZ8DAqU13MJ7CHAvHnziLpwKYLAkbL2D1+HKkdWNrSvQ7C680
63hgHgRRFkjh92XH7ONiiX7acIBX073OtdcVokFgzDa2eLeJ5ayEhrNt7zBwDVEyMjw0xFuyNjT/
Xg8uHTX7b0QrcY9fvFF1m36NAgFIGdrVidiBQeYskjc0oWCpvMeidFtmTnrSFdyY0VrJR2chR1X+
mllrcakX5J7UPknZb1SD2ELyUYjNrbjGVgP8BLY6GIAuSNvkcuwk4v62KQfDaWdILxA0LFlaS5OT
zv2MFaD0jRzhbJgEHxZ0DohdvDWcMG686X009qk1R343z/QoqxtlZnuo8FVbX1d8wYY3rSITUY4o
SaP5A2LinE+xDN02YLJxw8AzUjeKS+f0vvG5YFswP5lYy7bszlFW1GeUbfP8la4t/9ZI+9sFjDay
yg9mVk144a5Oz2x46LvCfc32tKgecx/X8XNPP+a/V3vJ6IMmA+LcZrljWqPeNcjr5eaBGf5reqse
Og1taUnzrFQ59ZzLK2pXhKe+ap2llnjON2YyCU0syYagXX4M6wAkNQD0tY8RjOKJ9jy13tclWK3o
u8gopd9Kb5SNfq/oUvqhvcmM1RRoSEzJJEDxK8GHsXXt8UO9iaT+1tpYlE0HaJHrRqqwi9NvflT7
kba/UbwOvHXlx0E/O++XrQ5hYSQk6rX0gzdfp5bUO3RBt/29L8u2lgPicEtYC7SP628KjbMGkXKl
XGVavt9sItXMWp3YJeQeNq5mdeVpL/PR+DQOAxX+cklMiVQoDo3ao/UxvwWABG1Ubs7PwYMrUKMy
xbL+vZZOIkyQ3AoFPdhbIJ3uK5xZ7TVOIcN6n9RWhmOuFPZoBFZhnYMaoJjYIwJpL4orXo+D/MHp
Nl5PSJOBSaS0vsy95Ee01k0+qe2Mu9z0og1f+hrpOSnMilPI4EdKltQyYWwmjx/RtfLLK49crPjl
8aN1AqKxV8EAfrbrlSgOtRH7QNQ87SgUJdUEjrfUmOeEYPPhIlio3C61XkYF9RT5IgFzh1So/dWf
N0zWr+sGxIIbaAnrtKaeF2VB9p5GWrq1gOB/nf1K7gSMBmXNo1C7rY2kIr8BgBbdwapEzk6vuerK
h/GXz+qWSCxxRsTHQbYocF/dN20noG+20hUJXNh53a5P5XbjL4k8nnPF4g9EcBtC31AvxNsTO16D
yZ+BTzp6uoji96Ys729acncv56m/S/JmcKYTRiWiqu4Zf4Zdf7EGYpjAQCN/XXGs9GsW/wXHqNJE
NAe/FAJ5WWdS9DRjLQolegIFx8LmUDrE5BZ3GofRrHHH7SWGAI9VrlYUwk7WHqumasfvJL2Lyf7o
9G7t5rFnzluwnC1rk7ZTJtaQXBmF24o5kvqDX7wtCniJ2FaUj++JjuXIMQi35qBVovGUBlQqsm68
WC2poiSWr4obobyAaLNlBdDeEJgE6hvXylRumerwApnxUW86Us4HeKVM+2axNwHeC/gGiPYODgFm
cvcCZ18+2n6jYbmjuUupZQ3YWcWzQUsZA3UTDvRMWAOtaZw6GYnnsTbs164IUYhs3v5c4K9TRVA9
b0+yXsbqgW6yeXSSpzQ3VkJyO9wrRfd1sODvnAQpJfMWA9m6fAtd6Tjq/ue1ETjjG1Ect+V1o0il
qRAs7TKC3lKf/GDIuVam28tdV0sotQ5ZuUvkCnXHkkOSgPQFLPtC0rM8ykx+TUy9fEKLJJNgTr4G
8pht+5sL6IDhG5ewNwrsWXCiHAo4afjusFyym8nu5EYLak8NzWvsU1NTANskyGsrkFmLz7XJmDHg
O4pERnmdai5IC9Ob2+y4Jq3L+5J448F5FhR9pLY1BUx2NIkcwfxeKuodi6eyqCZG9Ctm+bI0MJMU
kGmEpMclanxMgEjWIICZOxyuKB2N415CJGLiDBOuJv/oVkZrOhsaM2JurrPh5MEQ/3JRI6WJ+2Kp
3KOOooUPpmQN6kScI8Q+3oMBTZ5PoDWb3lBLgHQjpAbsq9jc0u6/laV3kzur0pYhTM8NVCxA0W8D
i0yvmb61JfgLgURarIxJj637hYBwMIZLjiTopk1tKMeoyuRjo4hLYWXKh0xfV6y/5ZMCoC0fwzUZ
5dNrLmwn3iEacBEw47Vvl7o+qrONUbrE9zeGkcspcMy9EVDlnAJfVL1mdOeBC/2tARlwgbzqbT9X
dpia2EfggdT56TZpw8Z3IN0bbSP4h+pIUzFITtRYZCPXTB3y+pkmqEx9d3ri4twpk7fNCshF4YxL
MJ04K1Gy3rANJXfly0v5so61qhXwrRkigYLUw82Ru67G9dyNvJke1R6vKA9haR2JxE8eOXrLhv0i
9/bJxDcM2qDSpFYFrgperHwlAdHd9gLRx1msa3urvjUjzWgdIn0estxi5ztNuGTxZdSFVksughXH
NVJ/ZSsqirKcsJXc99fdVGy9tB/kzTfdlXnTAdIxJdQ+IFxH/TtJSxeCFzmqN6Z4k+Eftj2CLXgw
8Q5ryBEH2WKMz8jJxOhKUTfVfXDGUN50xafpw1S64ShGb6pKbn2QR/ROvFWkFOD6T4wP5C3SvCAI
m/KAtgYvC8kCCN3UQ1mvHopuQOlSnH9ZhCvWAD4icrk2SpObKcppj5s6FRRcQYP3+8XcUh95bFdG
AJrkp6hrGb4c3CLNL1K0Eez35VJX54CvBhrMKG9hU/suSTKD08lrb26rVKvLiylJEkqcCndNbrUR
1Hqud2oL2YnpdLXZCuQcBY8pKe3fezTd2Ksy3sBCeJ5WeTM2tmheTDDB5lW0GbmWsuumd/dA6PkQ
SjA9KbHvRAIGrynbNflZbjWMrhbnaIEgFktTX8hYY7KkAzQPReyl/4JLQdKJ3PzHW8WmhjapEzLB
PHpMBwOiRjluuDc0o1L+rNXVtcGyRdR984JcVluyR1Sxq49uQiOpMl2lt+kygo0owxSZEf4y1X3H
VIMF499GI4r7pj0cVBU13Biptar0U7eV9LtC7RRlMc0ts1HKm8S4t1S+FGZr9D+ajaHPBaC227RM
rXV97YzMWeXedivH9ROnas0VGgLfQ6vFNQMBloGkS6ryKcGliCe97Gj5AzYyeXvVuMvM29uYTNkQ
6BwAsy3nhgKvHIx9wOQym8pnnDLMfTl25hpZVD2ynRFFL0lSqtQGU5BUD61Ucvaw3aQrkIkDCnRT
eZpijiTLWAtKtTyZ1HzOcwpZE5eJxTJXvDgO8k36OqeEBb1qmb9Wlfv9KPd31QqEapfXlxruvjzO
s66Udz3wbwTyYE0ye30KGSf67tFX0YqWTS3vxdqjQ7PwNC1Rb0BEHci6RM2/VANkrBAHnghfsTxm
xJOziFAfIvVgS/XrL1H8fw9bgCh1e+gUEQ5ui7xEg1MimGvA96BKNidsxKVs+Jc2VJFX6MVkra8b
fKnE5Ud+cUsUB47HlC5RLQc9wiRncMPFhpgANIf1jWelRy5tWoyBfV7t1TxnviHPQ80ZUwtZmUmT
MDZy8fB/kfdEqbeoEz1o2o4xDNrjpUflOzzVbN8C3cNcby9Vh7N7eFAsyb3vJWFTS0z06aiCSnRA
gvaMyjvaFOsEd27v53urralVziis+pmoFiOVVEO97wWLkLw2bZTTKYekX1zKW42Woo/jKdfzFEFT
J8vKfpaPqm6VHH+RZYNQCSV6s9JuOppf36jKTXihNCTK8OOloLLNUcrvCYxywoGDFE1Te4GyID8R
Pk+S0m55YTauGDkkJTMm/WmHKEf/+6IpmiDL8guRmr2a/QVv/9DaYmZ00le7sgKH51IxSX3Z/HP5
lL8PeVCsOmZj3GoHpzi+FQ8xgp2zInSrsYBmCKqHKCgY/dOUdq4sM3rTl/4i6LrlqwZ1A7wTa2pt
17GVcVAPN2GH1koxL935ut7ey6WgC5NZOVXsqpKC+CmJq9KdQL6mGU78wqDKGk35N4i0DEDExgKf
3KOSIiQ7xj/23eKNAaWj7iU1j1nVB9atxZ8mKGzpKessdyw/st3JwhyfX3nBQ9OVt9TaAEYYhpJu
GSawPAJUjXofzyoEIfzgiFyMqYSSy2struvKIrotiUcTByhWcnPX1Gf9UAQpNmJvETNdnj5Nsk2U
Rd2g6Ih9k20BT2bpDCV1lSJtKhMfzWmO1iGdTnU4ojMDd7qVonrkrJneUkzJLcxU1Rcq44xFDQ8b
RfTTqvUFxrxrHsXSDNv8amQMeekow8ay1vvdItaFsAm/rqb9qYVqvnrPSJRwvpKz0j1pq+znit1L
tJ2DsrGLD2MJu8a/ZLY/eyGyGiudzMsYYON78JgiT9Ox8Met+5narZjXGNXcXj7TaltV7LdM4aYv
A8Z/bhjbiCywMPX23QlObcJw6LLPQevHchplPQ0FrkIPcwcpKrtEFZ34uy2bJ+fabI2oXhuW0R+e
Aaz7WvlTNJ/xd93BNYt68xnHQ526F0s3/Wa2XS+eUWIl9SWZ+XywqBxYxILnDsMh74Tw3r0w88um
d2vP2jrXdrKZl1aYy/5gY0oRl6KwYXELO6AuSNl+oZu4kdgOI6rcKTaXFf6XM2TLfe/NvmBSQ39n
PTZ70yyIitrCP+OtEWE+Yu+LeAjzajf7sztE4ygOU0gwV352q8Ug3S0XxvRkBOVabUf4oLDIDzkQ
4GocvCZZSocALrNxAtBaA4uy47T3ywbVKSyGmbQsiGXuehQ5ST/FISdLHc5wxv7gxyaPgYMA2jW9
xwRqqy0ORlbOQXSPUU0++gdntsx1j2cwq+WlEn7dfxNeA6slmjNveUC5OIkz5rF2Q0RaZd7lWCDg
JozC4qUlzqy9dkw83aeoGoTx4Als+L6HbMrt99b0/YIZqIGm+Gu9w3cqT9m0zu58GKA2t0yGUae/
+dUC5oTp9RekD8BXB087/twYtSwRSeP2OLizkVmjv+eHZQoc8dXbKa+krGpl2qZDc9TgMLDS1HiE
GWP77yDJcGUOvRttwiGfogSLwuofECrfas+9S6XD5nYA15Rqe7UtG5BY2Fc14VgXyqrEV8z3HLnA
/CVk0k5zoEokkUoZ2kUZOdoqWkl5gSsG74qpQfmkKKzqRQqFX7L7SV2GehXL2gO+E5lKoDoayyhq
Zwl5wngOki1WxFh94KiRp4JIE4xnbnsz9j4s1gD2tnmcBKNsOOfYbRAUY++79zmZu94MX1Z3b4zw
VI4Wk6Q8D2SLtFsw/X4OpEQJqKu3QvRfPZssjlarY3cb4PuLT2MbJs1bPpZ+8mMhuhxRnjmb9fux
Gl18AAapp1PfdtNzp9tfKUZ3vi05E2avMkcbMGioXgNOsu0kmC5OIS5zRro6MVaocj5RKl+W/FaV
pHxJGw4Hocl58+hNRRtetnWEmpmYNlFwL501pRXaUtBo0nAmj3ZiIDfXWgZKChSfL77TJPtvE4WH
DbUDIuV8RI3EvODkjCVqhG92ZReWcRFDlWNO9SEYePmgu4PqY0XzQ9ZPbH8G+r0tExEGzHmekqZ4
7NoZR+S1Nr32NPVd3x0gTdkG8ilyMp/bNeogP21LWlACeGF5xnenP3vjklWXaNygJ6FBDyLI0pn9
sTSNznweUPXEs9etQEZV9XuJYPIVw+jyTtjh9J3DZ2zjYDcBYCMvQS+yZbxpFWTjA0NEXNb7uV1+
zjkzuDv6OvEhY4r5XBezcx8W83yalogHcWS+7P5oidVt4oHExP6SzdX6vXehlB3C3V7y4zJM7VuX
tniCbHCAYpTEwccegewDNozuI6YLDsDvUmTb2fbq7tn31uINinL3wu5WcZcLN8O/rXY+Z21v3AUJ
+zwqxW2+sytrQf9Lk21+JcmBXa1qxfiFWj69H7j5VX9IxOQEcQrX82oz/f4B23+9xwsyg/XRR1AR
gCC4eGU72G9AEKX3ZNPmNRhOL4V1zAC0u0Pf50zILX/2L2lApXfIgbX8q+fteYmwIkwLyGD28LY3
NQyk1PYdzJrA7+BRVJhGbDbiH7swuyfs+kGLm6Cyy7igQQK368Q1qHMnLixneSyS1PotNEXwFaeb
/HueldM9zEfnZVktVlnkJ+eotU34S5V7by9DGR5H5vbrwTaT/h5rBPE7Zxsnw4xQ5nfDcptzlvLc
0ep9nmB7/5bQDxGTvBTvGjOqz6M9RhfPM9ezg9P7V7u2s9ck9/yjF5X5eTH25ENWwN0JFrsCiZ3s
9YgFR/fcuA5bam5kcwzDru4uTh3kP1ZhWB+HcMjWUzmb/Xe4r2sQw2xkAOhmxtwe2jJlZ0kw0Tt2
Pdo7spdwoa2Msn0Ox7UfTuZk13U8R40D0dTM5wvS5OVbEdGLxU06mEfbTWaIIav7UOAL++Rxxj/s
6QRvMNu8j1bTVeepSEg0xx3+ittWCidyXJbkCndzSk/sS+JjOG3pI16TQ3hqqeDeL2m+/LDbMaV7
m0MQeadohz7mizgfHRnH+c5ciSUCiS5C89hiyPrE2yKUTJP93M1j/b0ycLj9VIQzUdT8xjmU+MAf
OWfmt8Ywm+TONGZ/+hxtkJm8p3BZA1RstN975H/yQu7QWpJrPxPIcMG0G0IvGRsAqAhrjCmzJ+Y1
IrGc074xCkbbN9brCxqccnyyF2QLV+g5rXVljlZab9uG931xDKMl9F5TuP3FdAgsnjb2FpuR8Riv
5DrXL6Zp1zj0wBjFJr6Oy83wo91BdkaEXvGSY0IPk2iko6EevMeshfO96rclrptkCp5WszBBooVp
mo/LlgLtNjPayYu95fs7gd1FcDBLb3iXFxG6aqzz7SzqIShCSTsUJgD73YaES5BfAFYUk68xItKY
0s68sgwq510xVd7+P8YZ/pknjNEOzhAO44UAkgpZzH9JFcL4YrM8mFx3zk0mpxvEkRNO51T+rz+F
LQ///E/+/F20zIXSbPzLH/95+Smev9U/h/+Uv/Wvn/rz7/zzk6j579/+yFP+vRcD9IW//tSfXpd3
158u/jZ++9MfTo0Mtn8//ey3Dz9x4h9vn4HQaPmT/6//+B8/b6/yaWt//uNv38liHuWrpblo/qb/
6frjH3/zsBD4VwCGfHn9b/JC/ONvR16j/1b9x//+o8+/f2v+48PPdnqr8u9/fYWf34bxH3+zg7+7
vu8R9AkrOAgCh9sFd5B/sdy/uxihYUgQ4kiG1Tjv2oh+zPgn6+8sORuOOL4NnCMmBgODQL3A6/0d
EzdKpcjDJCOUiX5/+3UhdFSHuoP/9zRt2OV/dj+CvExCiR241Ommj7DEt1hu/83oaqLJ6EZIetjD
19iIjos3OMbd2DbDycAy7s7tza/+4LQXGqDpK5yiIe4Wf3xpw0h8sYJ5felJr68PpRE055SZ6mvp
5m9OJ/CA39t5iP059+UGaNEpLXkDl9b0fga47N97OI/Ft1dcu5w+aarettK24m0Y8cPogxDO51qP
+XVzm/ZqTu36mnrt+NgRLfPBJXbj0be2khh5UjhjozDgEXV98SLaHapllm2vOF4hLJ+GH+5m8YoD
VdB18Irgrh1n52nxM+eY42EbM81lgJRUzVPVDMQhVeNLRlzMS+5NPwomPs8w3VYwR8e+Fuy1d041
/Kgxzf+SN/X4IkaiDgrA0S8G7K9nDlvIrxwU13rLg+dpbIc/ciN/wwohu8rfBI0Ins3S8T4Z0/KD
8PjtAQVI9QjPb3tdsMd4WZE9/dEZeXCX49NxF+7FW5ByASmKyxfIi/iR3b5G1gT+HYp78eX2KTFz
Kl8ALYNnUp5+LDm/Ve6AUeAJ5IRMVH6r599xZFqxtHL5w8Wv9Us0uf1+zOxlfGFgYN55Q1a+eJBK
r7aVrfEY8Apr4P3BXV2Bs3u+hGkYJAyT22ohaHHLz47JZS5qglv9cV6ocfjaqfzgnOrlC8VUAoqx
lS+L6zd4WLPinnff5psYfHwPduXDNA1medz8qgSMyGiu5gw1W4N/nsw0CZbYYQD5o554TVrABEst
NJygjfLmcfaah14E5UVe3CIL/bt9rYmrIAbB+wMri7euqXhHZ/mBn8tbP8DEtDtPXOVlbZwxuItc
vnKzcYGdrn6Da9UcZ+CROGhT/w8ssvo/EEjkV0dwQ7DoCe4gnf1w1sR/hkaJcsfo3a+2wFAL8uZz
OXrLu2Yzl+M8LBXV7/CKVds7UubEfOTAta9BmBspEu+u+oiiJjiRHBG83Jz/rDEh7HpeIuh0kxW+
miURs7gBmy8evkAn8IjwsUZmc0r9SEAfY3p6tgLfYMSweM8dbJWT2a7JA5wx56lsojoO7Kn/HfPv
5ejjbX2NMMlCa+PMcfZf1J3HjuTQlaZfRZg9NfRm0Rt6hk9fWRsiTSW993z6+ULSqKUGuoFZDmpT
6cIw7uU95z+/McYVzv5gJN93l86wNuqV0Aa5QWUymcq3IjbMUpDYtTKt5Ujab9xrrtLsw3lEduGY
jTn+yRetdIzZoppHYLA7ai+UDAzM4bqw4IHbcnuzVqm1q13RAkMt9IdOXJQ36uzlMVfJF+4TOaVa
p2j/SHB4JeNc748mwFiYQEDEaA/tBqt+eusxU0PdpnYUkFM3uw2I4WVAL3Mw9kX0pQq+kz40g2In
EjYSjbzIF2Hr4kerYfDiUE7csJko3C4vNIgInXwu8M29JHjtQp+RFRcu6Oj0xLw4G7eN1On7uXES
DHOgDIrYD0DoNIMMwg3AZK5fRn1SrtREy5PYEBnekXyC7YWRHMq2KuHvm6t+XujuP+moM38j8C2a
quZrAlF/lLhVMmeYV+1QVprmWbV10YGGqQ1j+MLd8CzVfLbeUtR0Y2KseApm07zCGoIyaggbjF5z
5UxW6WXT2JnqajkAL7w2ndXc0kmSLrneZC/FvZyWa0H9HIYW0UkBBkt0PbJyu6K1PoC4661n4dga
Sa30Moh69maVhvY2tfpB2TUVTcySPsNPajwMNEwWnEA+vFRtISS3DeIrEPdBrYf4VZMFaGzFuIXx
2Iy3SU+nsK9MBQC1QsWzKMXoQIYtjvTZwlnvDSKBit1yRIayndPDv4Alu0i4POQoottpz8AdgIm+
2zb+049NA11/DRV4u4xP9+yJCbAFC6OlkDTZ+yPHTx774noX8GBJ/TbktYwSoK6cpV8BwLG79gac
1S5c/8me1AEWc1nl13TDo8nEFu8F3G+39VXSDmkjJrckWQXQndF0e01d31fFyI4poj92NbrvAc67
ra0dmQP0ynhkd3cKKnWo2Mi9YdNefeyTzHvq08rO7jQSuCG/EA3ea9O+Edgqa1McdvQNZ+ZSiSv3
shxN9aq7fTYiXqzrobAXBsAeNoCWp01pyBCM7R2P89eMgSkiNNR+I+/XFLRjua6qaw3lHIn6Bvs8
Jr6CLao1x5KG0wOA788Y8vBxSPh/kkM0K9IxXa3+uMlpJXJbl1lQktY9Qi9MQ4qSxalIp3I2K16i
Xpz1tx5UwxPgUn4JW2JSA7TPxN5nUd+01QsDZvw3cFY7bmsi3reEcjHSBLkI8hj5MNLREAmX6GMG
cUnQHrJs2EJtF7RolcAv4q3ZQ0UzZk+WY0BSUyfaSCBVRwaMu8T0PzZ+VF1Q8UKIpjS5t4oNG8Lk
QO5n4zDsnXLQ4TldUfCNHmaXJC7dTyrOuzySEYw+CEnyWE7TdoHZiFvNuBffNKf3oRoUavR0zzF8
E2RY8oL3oVzh+7rVZ72yVrq7llWMSMrvp725VeXwVCVbhmkjOSb4eOM/o0DytdC6YM2PRmwYQiuu
5KNZ68KDWOmQXlipxkHnCW203d0VT3PxG+N74zgQwExG1PoubIOKcGqGahmrU+3jwlg9lIPenDby
M20dHAFm6E5gEk4dj3glq4mDaKO25TaLrzDNHlYi0AK5Tc8iboEPyDhIaooFVns/yiFuQoOvCdUN
0iOmy8hKn+ploGHKhSWI0+raptprsRnrTRBRyPTjXDL6SGYntQxb5cDFA7U6s1dJ1+tYxIOpHhaj
H5yqbaur0Xe3QeEAyCr5GU68q1f7JxXs5sZrlvqEbf0mBYNlOpqK1/akxZh9xjQFOazTGiXtqSH5
fW/hKamt4oFEMwyccOADGR0HiOqpceROU3vSokh+M6mZXTNa/dwJM/pd5EuTkRyakYCkSWskVLF6
HXCOcgxCdR+z1rKCobn7Xlvp/tNb/aFfxPlJ0ob42sHquWi1OXtqJyc+ir7NrTrOOX0xlSBHbe1p
jNdCuRF6bxZKxUsXZfPzTVf8dpnULyUzSdNNMcXwNmWFAzoOLzqH27nK1w4TFGbHkSpPd7SkIUSV
XSNjmw1LwN22Wnwx10r/Ih6p9GsKX8DKIfUGS2+RFE5DAAO48zOs7H2lWUffxEbbEacGYKFYDxg3
j2RXsqUPijaeke8rDtkqujfgcnrI87oKyHM8l6pVQBnUx8Cah/qCuEl1me7r+MxVb3kvL94uyZ03
ImSO9GpsgVFW2c4QL3pmyaw3h0XkVLMGb0tYHtaugV9lZSiCuCk6UgKbTSBN004abQ+bWtj8Xa0k
vDJG1THrno2WzhkTjDuWqy5TaEqjGbRbngUEQojfG0O6IGeYa0Mb2Aix02I3Aao4agy3bytFAbP2
7isBznbErP+Nd35mq+qWP0DGqwPFWtVTs6lUw7N5abX0KuzUbmQbQHMZavFpE6XriM7TruWkA1re
zICDYeztzZBnb8Yn48tad/X9bg/1hQTCiup2ZnU14g4QUS+m5Ivx1nIfJ1zuPBbkEdnMrU3ZVeZp
OVpm00cGDJAbO7aNpF0FFUGECPNaGrNfojEUJ01Mm0s8x2PsbJu2PpO43H0wmBDcVm7S0Nq5pUwD
AhOpmfNzVTJxMUlJju2+zXS3zVCQ2tMsdY+a2tcPlSUI7xL8FRHejR4HizLMjcepggQOouJ2m5NO
eASB2DGUQm/7qTUFsE27Dq9aLBYJJdK+RUI2qC/0xNo1s/TRh8bdBZpu5IBVeUnICWCyeVusVkSv
JZZwp+uxe4A5TxibosdrTr7UTD5GZbSfil4Z3xwUe6Rl8yy7o56kN32W9wBAAm8syZyCktng6wLL
ztPSdIF2MDfSObHKKqpjK7+RHtgivZ4HcXUyU8nPKeilRFicCz9xP6RVl6a0O4aCpkhOwX2s8lGQ
ADJB1nx9UhnwtNVHkbeJCzo2H8lkzzzgX4hruoUTzZzFNnz2XyB4m7MI0kulK6ZDEMt3z7c8ON7U
jITs2BPn9GnCPtlbBbqTam8HrzPMj7HNd6/r5ylM+nQ+qYlYnuZk/CimCg2tNAn+OlONJwLFesyi
/Z6R4ThJBWa+t4EJTwjlk/i6bbg1yEtxSCadnKypshwz7QTfqiZIqbN2XonVIdRjXz4L7CIvZbqp
P5LVSiB7SXYi8zRzp5pkoH3LMHNWxCqk/Hkw6u33JuW9jaAkOa/sV3fPp8Xbllg/GMw2D3U3Cl6h
qLKbTd1prQYkLDSlWEKpDSP0dL+0/QSTxZilV9DI3taNTXdyoa7xuRxPuN9+c+8s7B0tdlgZqt/0
aeHdgddSsF7jvnou1u2pGjWQWH0oSATcnuumdsV+EO16Xl5WhF3OkOXqe4sFwLGpcuOmoJB6EQiJ
t2VDed2n+T2u9vo2acY9nk6KGfMtTGPbnNN8+s5arYE6IH0S+o5WkGGnOxFEjBRHn5ylykt0QHv/
IgpNdcp5b1FDvet3e/4ExBAZEG+YQi/FrzLLnTlf9ysIguKuWf+5ZeJnfa+lSKp97ldOSaLI3ILK
9pBXReeg2fotFHXujJL2FC/Cz8rIbN2bayOu783SMHVd0UJrDVJ1Y9hOMQK9gz6asQ+J2C0VqXV3
BJrOUMebPUnCmzQv3GCE/bRM2O+BXRrcbroc/kohn4FsZ+9u4HwoEqrJESn3gZgqAAuEKgEI/YWy
VAJ7RI6a52sMXszgo9WTNkJEiW3FOJ1wFWu+VrKdGAdMIsEwmrS7Focc3hLr+owjuHk099n6jas4
gxVTS7y5TA6dCOl/tJQvvMLbw1KatqyJaJqbc6FV2tXq6jnIqYVh60w/22hMJBEpnT0KObHyzS77
cWyxjqf6iAHj70adn/ZeHW3dks9ZZh3nbP7BY+FLSXSfNKgDVu/Ez1BTZIyQT00dH7OGcxMk55Ja
cYCdgCso+THHu8hRxQqeKvM2H4TwtS6Fo2DlL0PWLme13YRHomJMh6nBj17gYtXL3xrqygT/ERfF
S+qMWnGBKre4QNLQaod09kZJeutE6y2jvmX20GHGBZWi4JgzsVjDeXw4kGeBHLWgfF8E/WnmkCxY
EFDZhfeCEGrUJ4UaYKX+axFrtxIk055pCxOdSY6QJ7TWUxPEqnFtcFVErgEPQkGg6CJtqVwTB0an
M7ORln7/YYHv/M3WcgaIAZD/a5to1YNiqVMgWPXBFJUWAKB8EaUkqEoh96oM6wQZ94LROrVTScqI
OP0Bn6ttrsd7WauDQDyy8gxB7u1uMfXQ5uJ7A0n4Lgn6JQndQ6NJf8iBe+ss6xPk+ydXzdNc0bko
CF4U64fM1Aj9N68c4xc7qcbSWdX0EVvRj7TpluOy76y2Vpl8vRyiBOXPr1YQMCWUpOI6gkJSK4rx
ySBO29MERleoSgoKTRwO4VDLmAV0VsiJhyULAbaBipwVXpAtdtOMLlcI5rY6rIMSoLs/VIxMbFnQ
wy7Zv+t9XR1ezoDt+s70pHvnYj6NRJs3VXOpTaY2aTn7k1JyrE4krfY6VlMCiEDRl2G5p8R51o1+
rSdml/Rpdr5IT5asJ/fsXB8aHzM8UWxJaMamiwSxgto80RX4LTptU2nc8FUNGqs6mLMe9RkMRroK
2IRVamN+c1jT7LXc73P8FCXwlHzoucIhIipUfUsA2BS/GOPCKAH2W7zIlT3D94D4VD8Iu3BmPwQ8
yqO+51cZcZfHoPqixvl9nMAAzizf8mR4nAnLxc3pqIkU0lY3uYTovLR7ssG6yAQ3KUAzBjV9gMiM
ALvYXuUVI/QyvqoYqcBxF4OySGfHKqwoTYrYMbMp1IlofVZqa3REfXrX4+FIP0xyS02uoN5Iadhy
KwuwPo+R7Bqs3jQFEm6g3Nv7XhoffS/Tgxe5hW5HMAfiteT2cWjnF0BCKRhKQTqkEDudEeZRoPbj
mqMhLBb5Wkl9T0PeiKNP4oYBpNAZ8GKymjsyTqCru9cSl3Cc67Z0tkIt33aLfDrT7PDC67E8ejL6
NP2KIcO9g4ypIU4g8s2SCTO9cpho08GckMnjWIUFwYocevcsg5+CO6px5yC8jmFjlNy+JVmeZl/G
nQi3hTYf3vM+jV2mUHxtqbQlIiO4AKdeXBG0sfVrC9W7OcpAeVVmLkfcwZU62jSimEglw9bG1oZZ
XoM6lRJc5DYrw7UP7hvm6czLS49MerW/kKWWyBfZkIZjQfxT4uWwCEYb+EJJr63YAqy2iKDslATK
e7B1xXivpD70h0r2xrpXKndPVhTy/WaoFkVfk25hsfbGA5DgLp43aazAXHv0mE4ykHTvltv83OJv
CHJnyf1lTuEAYcxRJyuMnxaIKRlRxgPjsWM+1ImK5WiVZi+6Vj7uE3Y7RLIGo7CKF/IztS3YcLkN
UuxxDppZy093O+TdQTAba+FUTFsXmYvKkECkTagU3sCToi6JdVSSRnWHDE3/H1o4fQpqUYE2aZNY
LQ02mG5PMnpGxvVLixGkfmyF4hO/0Er6Xe+WNZ/SYdHNA1aUxYBXzgKMjh9ZjjvL2unzuwwfPj1B
eu6/Wb295QFfGF3qGSg/qdlXMV0eVGvIBoCZUoVX06ogsQXT3MhiRgJjGtrTDT73wJ+mquTKBKCH
sCPnwSFacd/CNd1yFmfTiF8ybumtt6+aNIRTmWYDahgU2s8rWVkXdBWbFSQZn1Qoj7rRB5vWKuP3
pFddKzzg6zMe4UDUq5NkovkqwU52G1D3ySYd2xiDcp+/67xObjF2T5sLvVOnf1doTcdy229Q7QEV
lc+O3AI8tUzLmoKtQDDuMHpXQ5oVdPUKCXvuvpqS19zBflbfpywyldrdTlmX75je1LHqst4oRi2p
fmdO0GuPGWzC9dyXNXG8Waz+bNU8MRnGk7c7FeOYLS4XkyeNpW3pL4TM5yiCGer6Wj605bXUekxY
zMaQ0LBkO/EPHIXpo1wa8rWNRXIlbEGUJJdJSzN7Q11CqsYzuuTAF2accv19n9ZXEsn2+Klf8nly
CWJ8zDPs2e6CQPiLbrUIgDby1n/LktQCKQ8MBKhBqr2/THlaSLaM8PiXWEGXubfu5evObdvNrWEX
3ir0iMZbrauIXwsGK4u7YQ9zLBu5KeytalkFiJ11AlyN3Pq1aKhwzuBML/BeWB+LELcfVTLU+0Ul
xMQM1sbkXpM1sDDgZIoSOWAQCbhl1WIXofAmq3Epc2RTfCwve6Nx5kvTrnkGbO1fdxHFB8rw8SIs
SIjCKkvkFjy56KBckC5u2BmuUBRSXf1gJgnTcw0HGjDkBEfm0GBFHRPmjK7EAZuwD8Bt3XtT4lvl
GA6dcIQIF9sL1PPeTydu7GCozLDTpMmCrazMG915ZrfahhHxlOLj52zN1rK98L8o3xb8zIsAV1ux
cixiJHNvAb8pp4DarQbRJc3pJHfIbWi79bJDJQCNpAd6lBDCpRiIKK7J2GWxmyqtMtrJaT6nvAws
dhK1jk8UeyY5d6mu/4HsMoA/4Fw2UgcQbumIhlV+llhCbE4jy913iu2xcpWhp2PrIaftj7Yn0hWi
kIoJMk/2aMHV6nzFQK/htHXePYrgquIR+thWHIF/W51Stc2uLTRWFfoPHjqHmldtoY/oCqcWRwCD
PIZfB8MxfVBn2XBTleUOfcpITAdPbqH0BjnNBdEeIN84s7FD/xOTpVyiqrMqjOYwnMAWp24xMveH
FazmZ20s6AWwrT0DexGX/edYMUQ2IZaqSNm30cdeV79S0g2B0Iz1CXkkCbFMEx2qm2BP2/GZ+75y
D17PEfNC/LDXIZ44zqA+Ta1O+mxZvkpded4pfHp0LLGd6VukSisWGJppOSjgZ9TZa/3A1cRhZ9h+
Cc1muka8PRjNLDpZCQYQtzJZ4JPyBaAKVwsiEkdtfYLQERLUq/q5Lvyemp38z1F6gJjcffcTN4uW
6eBoqej7l4HJS964Ou33caWKc3ExiE+trjxVfV85mWpGahLLLiY0REjWNYUV9juFsTmo8m9T2rgr
dCQ7EVc37UaIR5LbF4qNaxAa26Lz93ay3jejRkoqiZazY0Tl8/kpz/iOJ06lm897onYM24AEcBmk
teM2BsDmGes8emJSm28mZzUGShImajlyGCefEl7EJntDX2zYJFXcEeuMMrZH93nJsj57I9OH6yG3
Q3lqu7p71matOqdb8lJ1KqGXW/tq0WIusYN5kGA4asH1tdscv8AL3nUYttBQ6S0lbizld8C9JZTZ
StAUNpqnoiS94SY5H7A67G7jPWB3HDUvTWBFaVJ5RNH7oMEpanPtpu5tSMsbCSKuYJ2ak/wsCjeq
+95Zmobw+ap/iGNCWszCECvbIhHXyaZtccreeqxL4OjBXPxRgfkN4nsSTYs41FS6TiINKSZ0rU/i
VeLUu0y/oBafez4YPlKr+kmci85uW7jTS7zJAXglnGphP06rWAQ1fFhbFcUdj/ZRV+1uSHQQjl2F
iGvJIuS1VOYzTPJbZ9Gzpf0YJGKbPyCgOSaYUDuJvEWJVHoC7U3UZPmbqlbuMnZJSB9DSQ4RuzxY
uUmLIk3NK2Dv8oENGF3A2Pa0WNmbgAiHCI/it2LK6eNayu9rgwBnHDSBRPIG3G8Rh0DvSVWCLt12
uxxtUCJsueF0EuPHXlpWHMiLJRxUtPxtrkx/8Oj4loqUkprQQ7erQDZLpcXp3SSLd9DMC7QKuog9
LU9lXQh3xLR1lSGBD6asvioCu8gweW1Lkvdv7kyZt+vZ+mgN+o8sGoixVutZHvTbVhuRUI8TfsPd
Qz8oS2H3M2gtPrmrL9fpyyQxQ9PU5UXTpI5Ov0xAgrAIGdCMXNUMtHxUtw9z3YuTggkoBCv1jwIX
DiVzU19NaQd1x5LT5yPFkmVgKjYjn7N3M/8wKjG/Y8kAdjJ2PYq2jVxPa3EMU30C8/ouhZ6CYl1N
OqQcrcK2n8duarGChB3QbsaLoBorJz5ECKaIlO6iYr43Ba6TqgIOs2khoLGAvbf6O5+HNMh64Wku
fmDTn/ra+jInhm3YR+2M/6iucSLrn/MJWEySstCSBA+Bnz+JI327cNgq/SZbfOyDbJYRbGb5sqXx
QyXPn3n+1Oj5tRCojjpLdWkjjhg1X1RlnN0tF25y0gphNW50HEr1afQloruESXm+vo04vly0TsPu
08hhkq/GpzyT3Hy3aBOnMG+al7lRwjmf/Kocpa9YHH8lWTq+lKLuAnBRrRbWl6bPq1dxF0LU8d53
ML2zOvFFjTWbxqtPgX3YSkVDXGeloaJq16TVy2uVYxYEPL0fRnkRmIusV+j7ZMjMeEVM1kLmvAT4
IuGbiOhJteGbVjZ6zhOyhNXuZsvXFwZ+g4FjhT3KGm7u1q2a1uUq69lV18oXMzGjlPhiV2iraDfg
4k3qHOK48GnlLa0r5mheI+QXrczptY3+pRnTw9gXbly0HwplYNEJA7mc9degScGc4JpS4kgDdFWn
15h8aMjCr4kBhTJpIUSMDzgWHgepvuJDEu6mhRNaidPeeMmbVj8O4lCoNtMyaqC5nmCNlm5SZwe1
gnPQ1Ewy4P24mMXKzE2al9QcA6VW44ceezCv2QR/H9QDueV/cH24FE13xH1Vsguzzt1c0LHEq9kD
yO1srCoY8eXrp7QW1A905pgRYRCiIEa15zTFk5zxjM0wtXQQ5xpOV8n6HXqU/V5YsavAdPbRmhIl
mheyFiwJuwyAgor552xopFDJ6kmfRuky/M1ALpX32Em0GPsFBwmvlmYu+qKxItgcKiLYVCc1zRGj
Cuz2UmzQMFmyVBrhOpLS+EprKVyXshhcjVmXVfDCsK5lf3HY7DP+bFrxalL4OxgvVKE5xbZQqxzq
NUNV7qPq3p16DJGZDvMae7kUHCnN6fLqGMkXaTFAsfNV7RWVxHRDuE1kdisD+oxSKVrHmLTuVJMk
eCrzDn/QYnnI1DjYQfXpKoreFYtJDaZ4Ng/TUBfBMqzHUekvmaS9csgdyS1Bk9FTNaGNUOHjSHqI
US2LYFFhwyuLcuvmSnO4/LNjFvEpTySPcJGQNgWUde6CIm6DFD4tzoCf8niHTfJRckT0gepuCi7u
bBE6zZMw9ie4GGdxV6JmLF85kxi9Y45bNS/IzyErka4BZkHFjV9PbH6rZof14qSP8uQx9dP+LKqS
nXOrzk8ArdY5Adk9pFmnQEmnOsR+UFO/dYWKLuuqnwKyusMQrYIymlHDG4P5IFEnO8tG0w3FyHI5
fszLAvp3qsym+nt00z9Yjv9G2fsnu/K/cjD/W+7kv1Eyr+2f+mns//wZzx/t/wcsS8ABA2z/f6Ja
Pv2pC8Yof4mG8qP+Hv63m300GxBj9peHqf7+aP6VcvnPh/s77xKW7F81nXAJyI13lqVC9uQ/eJey
8leVcRHBUzLyD1xT/sm7lLW/Qq2koyBN0DAJiuXV/V/epfZXAz04abWwGHRTwgL7/4F3qar/Hskl
yJJKAhZWFHen7X+hW2r7ot7NiZVzHmXH7kCpfBVCaBJUdrZ5lg/3L9WLedFpDO3ZHxwj3A7SU6/Y
0jV+yC6zH3v1eXuDaOOtfuXl1yXIDoha3eGQn4qPMqrJLLJsmdozYsMecw+HC193JD92Cld2dU8/
zFHhzaHqTPx/deWgdYvH+CB7XbAeGb84XdgdB091BG8+Km4aCeHm7K4UZmEfbd7oi4F6YMMGubt5
gt+E+qF9Sg6KK7nFZQiy1Z7OmBBHrd/6ml9dksvMUe4r7hiqrnBmBIh3nnnCEiTsLvLBuOpBd9nO
DPwi1d0P5SWL5rD1q3AISl/1hJDG+tA8xDfhUj4VB+vSnKuwO4xh72WOxPukdvRg0QeGE4M22YZh
U5lfGWHQItPAFy/xbQLkWT+rwxipXuHlPKziD/afyBvc2H8G4XOkAGDFk734B8SY32hD/W8vQ/Wk
kEdwOdvcPcTNLBp8T7zFp/WQBWjoPMEZeGcAWG7qYyQY7R649XFypaAPKQKOg1v5iqO7yqE4Gd7i
G0ERSQEkwXDmr5bH6iH198B6mDJ7iIi7e4B56BRBdYAUVQSzozl1sLmzw2Fl5wfmUgcCLX+kQ3Er
vuUv6/cYNrwO5nn29Oxg+OMCwzuzpx2G0+Lr1yZS/dievSJoQ9Gv3DScTsZDfN1OlLOu6Iuu4kAV
cfVr/iiequ/9FaT0Ps8EWZEpLpz+Irq9p12Ui3UeouKpfam9Llp/RJ96NDLcigfJbulxDuQwD7Qo
90ZP8go/P6tnzS2DWInSyWWKnj0ZNyPqeTbLyQLFKfy9uNUH3H/cPMhc8U0N24N8XN6ECFdlFx2i
a3rjV8b/N1cM1cfqqERTaMEqlBzzoj5KN1ZiEHuZX3od+0Tke9/TsXyRbtkn+4ffzB+MCOOTwdYP
aiD42bV4ys/5ST6UJ/2MEvExP4M3B/0pj9JDfVCPw/Ff7lj/uH//pZ6qW5PV4/Af/4uz898I+/+5
1e/BdP+y1bGMQ1redNKZsbM3MzX0SU5xYweQ0DbsltfQuz8/Y0DzyK4sI2Z4ruqJ3uaMrvCsRLBs
vOojvdG4OaItuKO/eLIjOoX9mrmZP9mLA5PVw0wnC+mQI3aYj/NfCBsu/2IE7rGKnNTtHHitvuEX
HlWLq7DKx6OaHAhudVb+jTbaV7cK1rB50I5SKHi6mwRJkAXZH6rP0jhoeBf82T+rlzkcj0VQvFDr
riHA0bUNLVZ/gX318VFwDEd4Vd2e741h/J76elQe1YiUALd5Md+TM4Q8aMEnk7V01q8syCiJ5Of9
UXuEm+cTq3SujDCJ5kNyKo/7BYjbV69aoDQ3k9+O7cShbz6vgebAMPGYgThk9TqmTfdu/1ArOR/v
pf1Vc1eAJWVvtuaixDmgCLO/f3L+fnHZk/wuEw8nd9A6ujySN0TaAclSyHSTG6t56cLRX13Nx9G3
tSV38VDzOplfU6+GFutROCZvrDi3dT50W4wIbXd0+/7ivrmHnzB0deSzcKxPu8+M2lucxpuO1q10
NL4qLvh9+6ZnPqp0foHFcpAD+mjXcDO3cEuv9GpHs+tIuG6H+/OW5+0zuTKcSlB48ZS51/ipxxaI
urDxmD+GOHS6II6O7PYX2gO3dHQPo3pHdaQjQ3pHsTO/8PGGs3sf83aOGnj9Niif/ZNwIswud317
detIcy2X2QKxd/wWMr/HLswd49l4T1xSce3sF+4FbFQlEjiBBJZxzlszHcTpj0YEWG3LgRC2PEh6
aF8Sd/p7HfRvUpR/3UYSnfF/s4/+i+BlMTImWoopnjtPP+8cZaQdBIJNclVY4cHLZwLlwUd/4/AO
uJSTY5xSPgmGMVyche8K7lPBATR5Gv9FEWa/Irr2N6+yv2uH2tCGXurEATpn23DboDxsIW7tbEOG
Uv59y9KVu6v72wz0gIG/Z9iCnfuJN3AqDl7vw5G5L5v7IckPXGhszsDhOvPXegCzLTIPMTeq3od3
wu2qZAuLv6dDGd0fcAh11hia7MvqE8bpkMXldt7AP4Yt69EMJk+xTef+LVbQx309DyHGR3wtOn2E
EoIHYr4ZMlD1ZJ4mjxZn5c3eH7zzpChnsZDd/Lc3klMozKxuZl6u6ZbuzqqEIRmoZ8KJHMPuXife
HSFqjs6bYWlduGgc4orP3Yt3zt7wm4/8mcfnukINd2JP91C/+zvXE4mHl/FPd6gqDjwel5s1JdzK
l9gzvY6XtP3wsTi4KzvbpyjayROYWvoyHDvWjhrsrs6VK13QgKjicwaD5d6JfRcfp8UytfyUPeuq
3PjMYOSzJeCArwlPcjc2zuYIfDL3n92vGf0aH2biJ5wdpXc/GDUW8mJDrGU3sumimiPovpQbz+Lv
JLfhSRjmexUW0CfJLt3YjaP727mXSqM/HSE++/wRTxQHXCB+Q7DvS68J7xevjvZf5nk5bFyOgVdt
8tlTTwRx8H+4O68dubVk234RG/TmlTZtZWY5qfRClMrQe8+vv4O6BwdbUreEfj1odGO3dpWSSS7G
ihUxY8z6xODJodkWqqsHwmV70iiZdyUxwGABR34b5F7rPCCE4jssLLjS+UREYIOPtxmy4zMprnEv
NDvlopn8/XGTey6eMzqrR2bjQJQoczn1djk7+dgH+k7f9ezKiRt61o6pdHc4CleqWzsmg/3ts1Sy
vO0didzUi38sTImtYuJCUwenC92BVUu4ZOPxDN68bUmUJ2LTLt9WMtFFZInFBI/QawMk3i55h0Nd
1qF3/XX9Gu9RjuO4GBCudh0AKba6NDBY32qAFjhn5YnsyqAi9tq+9WXeWTmIg2kn8BZvKzW5MwP5
MPrCrvV3oYPmbt/t4mB7HXp+pHQYcyQCjx7CTTcm1SVEO8Iu3vdvKmHYOm2xKg8GbqnMkt6+6mAn
LkY5XPvERxisKpl7uXjc0YBX6mY+0Rq8I6bxrAtXOiOS5X7XXIzqoJLaPpfNJXOxNSXqIVSyGx8Y
sl0G+XY/nISfWfj+FRHBDCaey3Qn8dtb4Ke2Rbo68CaExCKAss7IRsF7QRotBuZZe0MPuRdvS4CH
EXF3cetXRrAJaxS0eP2rZ1YAWb/MN+nYXJiQZEnjosUnW7bhU5glkSB/dUjbdqELQt23+J4Rn42g
w7PcyiWZc3Jucu9zY13xoPyIbczI/3i5JSLWtvNsbytFjC0MiTxq3lRHIf+s+erI00+dxiJBZMI9
pdBuhy6tNk+iXcFtJN3Zdj0uhS4tuQX0fpvqzH38Xt1tt7o5aFxozm0gevLvGUEgJTeD9DEkxa4v
RdCQqAAnIz41wXpc9XN5KW7Lx7zbEgXIMB4Qm127I3LwqoeBxI9ZdxZiiiOnEo8R3yA7M4mBRsqX
dvzfQ+kXB4R3h4qBpRMlnPgyH5ljPncfdE1s2p6BbmcOSZBoF0+5z5Fqx7X4go0nnC36LDA7dqeA
QoWdnDkV2UhvyZKQz/nJDpEFP0U24kLmshO7cFqyoi3tEjifUKrd/uP3tvguOBFnBjTP3pa3UIty
S385D3fzCb2db7q9hzohAK/szrvatDv+etljtN4L9wp9hbt6pwRIEUnZGbTd10ftLnyk+NzzD+KD
8dToT0vr6ScSMS/28UcoApo7jhagX+EUYAPaOZuu5emPI8Fk3x/DffXE/WWhqK58GTiFlEf5SgXS
rO3kSd3LZHDKN/XdfFSvScDt4WfTh4jL0V+SD+uuPerXIog8LIszlCZ25EWRE90ET/DaXRGwRZJm
bnmotNqaFwWYC/I9CzLFiD8OOS8VTm6PzuCG9lu/g0NgawF/YDdOZ1/JTV/L1w7y0OJlp+QUwZdz
Bh+PD7/2SPN2VA3UZle2NoNN3zQIWvzaV/khFF2YJj7/UD3yw+R82+MVtkMfaVhLvogah3sIB5Nz
mPXjuVn8hZ2fvqrzUfhGesoCFLpTuOtc+lCP0EDlfdLu1wAxu4Nx94vEenibeYjhG041/uy9wjwh
KLS2aZu8iVyj4Rieauu2zuqiiMfaRQ1n0wUmDR1Ju9UfWWPEO74hShyG9m3OXBwvUVoEMijUgD+l
lGr3n8j0vB6xCpRp2naP8luxZ/DCi+9WzZ8/F7/1Qj5uy27DxJ45fjV8Ap08G+kW1/jjKmxECOZO
uMm+7jf+dhk9eTLV3ug9v8/voK8j7GRz29I6kiDCGu1Dp95xED0bHqudsB75aM9cnfcB5osv8TM1
sYE9hwfH2nVee0dho+Xine2lgR7If7cHQAvI35LtbXGvh9V5+sRbig/Zbtd2BGGakMsZOOZtu4f4
RSBG6fZ4yLljzGex5/0IKDbNeL4ThisEJLJzDgIyfyax7/A3sy8axP/Frsikt6xOOKYOmxqH0ZJg
56bsqRmZFN+Dm84xNCi9nosd3JULqZ2QIL+lgxZJdMJ+aPrNY0XwxzgnmAP4dbydQrD9JNuvM1/A
nDrqzjqwjh5p8bMVNES/7hnrDHKP1jHZe1NvDLAE4rTBRhps9Zc+iLcw7G13mSMAQZm04DSiCf3s
yBgFHxmgR4edvYXExeYXuGASKZ+5y0Nyl+63HBsOSuLLNicQ1Z35MjI5Qv3BUZsdZjsuCmQVfz7G
gmP4D+n39uf/OMaawpzAw66lM0kqmWaxOiWFJfZ17508Be6Ys7CHULTnAMADMMismM+hFkTliJiW
EQFVB0sD8rMtzV1doKDXLd+a99K2LwQgaNgVGPsli6OrfAmfwnN4bk/Wpd3L3rifAokKh0XG2jnU
mEiqp4NGzah7zh8XD6rHPiTfY8KRiC0S/SnU7IpDd8798djuSv6ruwQhLzn3R32/RUTQBg/jdmzj
Cscv85fZvhpsQkXQPSHjvXTn9KH72LYB6XHb3wqKN5mn7SS7YgvobsZxtt+YGSHS030hVGGnxn/E
Lc6z2+FbRHTQdvRXV/71yGu0RbXCSV3EqNuhcttXGCw70i30Jdc86J8SiS/1I7eGRk/cLLl5FJYo
0m1bCo7Jp4kUlc93qJw4eM3yEanbbUmrv21KM+/b5BIm+JktRwtvs79lNxqFBrJmW35e3S032Mp3
slf7HYFsuxHspYEQ6H7lrj++TkzyKTsNYYongorPU9mdq/16KJVbp/O62xWlrJGIjlk6mTSRfHZS
xp0pEHW+/sBXJwygCfTGZ+G28qIp3uwph4SjvsauPe7YmIOFeImkL0g5ZyV+Sq6EfIb8BxDMlqi6
JRnilmNzWuA7KJzstf5iXeuz+IV2cb1LRFK99Dzxem9BBDVp5DgFSRg6JXiALMHW3dYkbA+EA7Z4
XI6R/5SSKaKLsOl6EyPy26w78QFFvp3utqMth2veWZRgHAEJMN502VLEgfxnS/HoRog+zan6kHsi
F7QlhjM3btiztRJLaqLGltLVpGVUckjqauW0HUpQNBJSiWBbHDuFb/lddEWbQ0zaSg4FYaYkGzP/
dlrW/tPbKv/8thYZasE8No1z+CFd1AOSbMoQW773JN6vD3pmy+fRX90tkTUJjVtqKfnllcYTVeb+
RdsnD9q1OlJVu61v+Yk//wRa6Ss79njPPDC949Pwo368ZQ/hlemCh/FYH6VAOayfFfVNPAWd1ZOp
cuKUutdJDPsTB2jSGI7G+5GUmEOc3+7AHZJr6Nf2aDytB+p7LvAvHw3eoWKJJKfi1HHEPL+wOZJL
uuJdRsBbPQ+/gr18lV/6Q3FiFyKhBbNNDXegyNlQmtB33d5CJOVOb4Brm33jY8x4tC75nvhOFKd8
TuUNBdFddzT2HL297YCfBtbuR8D8rxo3/8e4GJtl4X/mYgQfbfFaLj/1ZPiF/2nHaP8SFUOkgYL0
QtNNhb7H/2/HaP8ydRo1wDEwOFUlbSv7/A8GQ+OXaMLoyKNV5BFoef63HaMa/2JCwDANUCiaxO9r
/0075ucKrSFu2EZTokkj6QYMDIVL+OcWtxphgSQTRXu44E4Y2R08LNJqNRRTN1ERQ551S5vfJGCV
+3/con9THaYLVVf5ElXlBhr58cncFdmk4YQdGzM4P3+yMXVMYEb0obuuKDYBmyh+b/Se0ddIqZfB
hd9r9fsByutHVzBAbv/54yXxt89XZF3VIGGhX0V2vP37f2zuvdpB59NT9hXDqER7TXOV5JhBerhf
s/UE/Db/UOWllF18iCUn6WupCvCHVIM/X8hWC//5PigGKj9dFrkYlsd2n/5xHYzz5k2zQPBI0xUi
PZiCryr+PQccQZm5+/Nn/Wxmu91zWn/obvBV0FRFl3+55/VU44kgdNRRGBUdH80QCZyWhcyl94rM
PR8ZQr3++SN/X2B8PRnvXJkhXLSZvyywbkaeMYjYpPZrvgktNyuofd6PnFl71GkBnGSxvgO1IX7/
8wf/u/sKf4bvrIEkV5RfehBdySyXXEtIarFX0+8wewzTgzILIMU2NOxf7uzvqxl9l4ZbsGmymH70
XH96ikuC6IQ5CyfLc+3YFeA41KHnXDkjKholim3LCugsn8ryL+/Rv7nBRBDeXCxU+aLaL+unHnrF
XDKlQHqqY02RzpkXwXNk7CSF+iFZON6zrv58b7eH9suaxV1PphVs8kSh9Py8ZudVHEDCNEDwRU38
rkkVKzUlUv3lY35/hKpoEDvRtfLLcHJ+/pgSIzdTRoa7aepj+kAZkyVhOazvzOMV7V+eoLQt/p+/
FLePj9E0etOS+WtAMKB8l40s09JJ1fTZGDFbcwpJHAKkWANFzVpXM4SmMfOA0JuZHJj6vjcdJsc5
3DNSSgElLsFl/PlW/34PDFEmSiLjRjlG8/zne5CZIo5sUAKcIW4UxCZhsThlj94SSXRs/dexiA1H
IiKK7AiG+uuHrQvOqnOUExPrSTv2jZgEWqQgCu7UqX758xf7fQ1tmxvNDpPIANeLHe6fb4xOBEp5
RypnSgYrUNKJNcRIfVT/JSH8/c1k1BPJgyVJPFVR++UG9qGEaXkZVU47leM5XYQ8WKeJ7uzaILPT
NSt6EzEQfyxCYUz/8tm/x1tIZXykabG1stn8EoP6sov6ueY7xrDVvqP5WRdbRgQZIflLgYEOTEKL
f1kw/+a+QkZTQWjpBgrOX1+aRjIjvQx1AK3yCtNgRRlN5DXdPz+936KOLqrYs7CTEPYA9m7//h+7
1mCkK14xKh27VhKupppycIWWd8iSIWRezsQKk5f38ucPlX5O7dm/iK0G8hRle1H51F8kJFUrMCIw
zgN4XCu2jih9zR18qk1PHK+UePKVYs6YmXhxlNXAglpyPXpHM0aJS8SpfJ+KRqbsMhwu1r886h/v
xk/hgwetg6hUQG+ov+czSpVB8RwFOmFaXQWmLKb0VRHIAm+UR9jSpZEee0Zor2ERWc6SruW+S5lb
TuCOfySGhdxAg2NLZ1EZkr+917+9BDC0TRFFkLzFOF395caNjO+YqUIBAwiN+QXGRfENrwsJRcyS
J7c1BXJ4TnKBhUmeSBoore0se8sq09ohQfwCFaXcyYMxUmaKRoQrRjhNntoORuR2OcPDbr3WhGR0
7frstdgU/FBvIoDmMeozWtMye69aFpMzYqlMx2w2+8mfykKunVpQSQCZ3+w6W4TRAp5sNj/GQirn
Ha6faerPVZNT+pTxZUDeI1vgUcQsP0SLNSR+tL1brZiCYqoRT7a2NfT3cyslV1EJS1/GehjQ9zTn
bzDqF8xcgCFia1PEkaNyT6j1CeN8xSpAQKk6K+ZRRkJf2mM9khH1K9XJl1RP5zuUvXPv/XlF//pc
iOrk8RZgKFGyJP7359dozrM5LkZYu+h7aEtx7s4pPFT68JegwInhlzdWVRX+ftkg3bfAI5rqL3Ew
nYe2t9qY4WY10eNXQRYAOmJKVnWYKzJjY68tQwZjKSHTFtMac9NeuYZJG8HVDcfO7vpWOek49d3p
JcBkN9Kt+Lp2q89I5QmouGCD9OOUPU3I8tnTwvsVhDGyC168GBT+2jvgVfMA8reMcWLIPM7UJ99W
eRToysMad7op0b2qnnIvmWvxdQKUU80NI0JtFlEuDbPpIVE3xi4JD7Vm7iZqzRo3326R1hRyeHPb
QmLCLFWo7sLQqK/o3M3xBEqOnp5Z6W2Q9iJzBT2i0AoP5VA5EA8YcinVdsYy0ihXJ2c4U/RCgMs3
bLW1MzUFXMAZUPEh24lwDiyhqQOIp2DQ4wWdu6HhUMHs5PpFAZXGuLqyvvLQJUfF2Uh2m3jOador
Curljp2n9YW8GB9FybDscB1QmNQMwg89aA9prBXIY1wFDeVGZ+7XQv95ECFnu6mWd7dQXOr7RjWy
Bxl40YfaDUwtWXHTGSintU5y4BHOQThEl8GqG7RYTC8yd9F11mdbSy24TkHQvoZjCd+oklaQooky
U9FSoJ1CHZyHq5iEDSrPkVYa6+RUYn91EHrF11vL9FtlVo7cfPGuXFQqP6qAeMkcOsURJK1vvahs
1H4nStpHHC7fhJQREbuHMvy1ZUXdx4JGEW0YGpC7jDmh8JWUl15spB22qxQfc1hawG+vrSjhkrDK
71IalR5Tb+jazM25wIEYTMOqzS16cqohn9HDp8cCjth9bW0c4XWAs8QwukLjWNDaz3kx0NAi7tbl
YAQrB1kirN9w63xI0s5EOytPSzDOINqA/OQA5E1Feq5hj0VBGMmyX6e1eJNT+GGpqM2uAE7QjpL1
rZ0ApA1aGjndmKxAcZXh3sDZzcszq8Gyvlgzl+NbFagV4/mwknibiFpMJmYDdzCFLul1zIwfJMvs
C6/EwjbEWrM1HqUofYzlsKe4hH30PmvxItrktx1OqbWWemu/5F/AUTNnXWUahakyithGBNo7c14N
12IVmHGeJxGDXXU9w9uY8ejG2mhtk5dRwZ8Xy5WHUEHE3m/SjUHxY3F9blPtOeXkiNG9rNmtgFBh
DmdvYh8HxWXR4Yyn2sVRhn5wM0iaB0RBe5dTa6VEXPVo2DulnC911Y1UQGPmsedMwUBQm1YvyRmP
WpnL9bA6UG9xE+tPJuBGJ5QjCqpa/FQy1rE3rOihbqCtMDebvMejDiOlykFadI9WokVwlWSWqPZa
z+trxvjChmLJxm9kOu+MXq3OLIzf27lRv6bLarCWVXU/r/C9x7G4n63oIiwVExE4GH1hwO2izcbk
ZFHyIq3vbZk8mZH1Hk/SjB3vcljE6EyAwgBooN7bdwFG2o1r6U0JikF9iSJrm9SXL5LQYZik1X5a
rk+K0TOdL87HSJ/P0OxydtLqCTKKEmhL9jksVEhN+cXS6u9inDwxKQUWTK9oWA8NjIxofhUtY0Cx
WS9v5Hb3s7I+mmIm+kJH7UOWBObF6rp0KhDVIH6iU836ymPkja1034RM58VsuqeKIZJWopYuj1R5
2yqN3FiXLrmKZK2CGuXEaXQi9aRFlleUeGqdGiJzBXdM9wByK+A2oilW+ARYSrMei65sTvTui0q1
45LebqTAGsDm3DYaJKa9UlPm7ZUdPtMCnZD0MZoYkZ5Liuqt1ngz78iALN7O6+hBVnh/GOa+ZLDr
rH6iuSAnH2YcA/PLV/wkWoYKmCCWtPeMpIP5tEKY3xnJ7r9qcNQOIe8YsHGg7mqZ+VKdcOmzgLqj
Hi9ZJwmgK+X5QRXa3pGK8gmk2HE12tZrre2AAV3JkTUUX/W6J5NgVHDMbKuhVLdCKmHcQPVyuTji
A/21zMIDA+Mhel5IMIKKPkClUESZzwIhOWMi0CZ0nfA0ucuN/IkRB8TvqiTyYArjESNreIbdgLGh
5IPAuOXkXgAEldnOtekGg/oNExckpmoSnYRGA4UhxG+dHCUurA1pV5bGYhtw1ZxS6NCmyVl0Tuv6
DbrfYfMzP1g9NLs5Lz9N4NI2n518cjSMHTUPRc9cqvi9D1eaPwwl+TBw8wd1Q2isYcNDAeNMZiOs
nlhjcdYPEqSQaFOjigEZc1BPMuppXf6QC2tl1VHQGLolOSdFae7bermPJXUnTeNDUdanfqjvy25O
v84z1LUo0ZilY5IRm+43acmRgsW5sl/HVqaWtUBYT0KkaA0d2xzyZNwndyuR+b5txntRY8LfmuaA
aVCs5eeLgrPMNpn+BMTpHOK+ZJtNdE2z+NBgTb/O4w14JkFuGO+wMr/LjPoxXEeyTSoWu2waP6sV
iDrk51McScSNsjyN8qDZUxRXWLqIn0y3Y6QFH1g5QmGqSFOnY1Z1OvOPMtLSfDqBKwiaApQcGQa2
yd18U0pWvy9xI8Hm8cCL/sWIxs41ZvS1BJyGqZQ4u2MaFnmMyGydVZZPVl+8carBSKbtkBdkckXH
iKIfa3FVsWw3lrumWxg4shBPM9xJ8KYRnKzfwhFUIGM4bOCKnpKjCNFJSmTxrM7IM+WcSaqy+Ywy
GOPj+FnERgMOiAVKCaOwlyxf7BhUBhSicLTbtRfcGNKTU4apP1oJPR26j2bsKCqtdcjR9xmOio5S
Rp+W3DPiIVhIaNfyXUxow1MVsHwTP3ZTLWObSSWAwqNyKcmnHdDsj7iwnfRtfApKQWUXVv0aTdJx
jKz5koXZsNMiMAJpXAOzlXmNxeYy4kF6hqVPQ7IO78C1hZ5EsSEvsr2YP4ZGtMOIyl3G2lMb6Ygl
wtmIU08EhxCEZYnAJmQCuYHr6PYwQse8eU/G+E036LZt9zrW10dNbEsc/VRjP2lt5nRFy28UlOSY
D0KtH6MyaVY9qGOIbIyn+1orX02JVSc+NJoa+nPDvKQiPIec4KZ0wDhGvmKieWA8vgWpVLtUN97l
fDx0CQR7kfa4KCP4GzIL2rLgRxn2UYZ5pcL8JBbhO84UmD1oEIsQng2JV1XGwwTGfe203F6L7MVo
NybB9FSZ4GUGdtuukjx1VFW/l9vMV8z8Si019+cB7pmMIwik+pxGbsmwszTwSCwNGV+Zdndpirqh
1zt84oj3SjjtrHnzkimVINboDEVT+9A0qDcFofZNamu8clxEUUVfREyPbBgRp1wQ7+XIuFNpgGMF
LhwZdU+9XMz6g449Nctqm1fLo6OgJmUAA29g7EsoCyCr1reEyo8XZgt9v17BecnCvWdJj6tZnoDK
jHdjWb0xuY9uGpz8iRmr1CGz/mIWzRUz3/IyrHq802RgJKLJVl6sdisLUN+XUHgC4Cg9Rqb1XR9q
SkcYEYvNvakLj1rIGGhHsRD3t8/EAPpUr9hSjIbxTbSAhCV6XdiT0UgMQK5nWAqlI7MpkG6PL5Ta
X4ceaUHYGrWnl+YjRFaUBZLsV2W+BvM6M3pQKI9ZZD7EMTPO4Hhv9HJuuElUdyIUC2et1m/qJBza
vpadWB9it1WMeykLP40uDL0iqq9CliAPDGfYyDixk68FS6qB3ZpbWq+xlrvUzy9JODJKijObT+fl
VjXp96wdaEsLMXjvnNSrn/PZNrvmU5XyW9FB8pwpKdmiXj93eAKAqajfK2W6SbWl7mvsO59gxqF4
nHoNz5II5YLUzQd8OS+9oaG3l6PR16IfhKcFDhJktldwTSc5r88J+9mhWYXQVTgAuWxfiYhhopid
WXbrcU7Gl77M6d8XC2GP7GQlop4MC3ccF/xYuQvj6k3ogTb2PVgDI04uTR9e8OE6TCPwoLpILdAr
PZvQYqCdArTgMJg+2ZIZY4gDw8oW5bX1sE5FYtZCtbDS4hlDlZ1hzkQ0ggtT5Ya3FEJ5yjWgP5RA
3HUonxhj/1i1xryKjM6fRbNZcJdsmKuAKmnPFYO1uT5FZ2VEUpaF+3iSA3pEwsuIt6Kj50JgFQYv
kDmFAdSta2rCyu0W/Bj6Z/zmtxm4aG9ANBEWwRV7i/mVWTlVfXdj9CFnVL45KSsNfcaJnWwp0Uhs
vF7so+8Hy3hkLFN18Ee7NqL2dSmtizUou6EQpX1rcpsE04RVM0weyKMndRWemBMUjyA5b5MZ3TNI
eV8MQAyyNXkRmR5knL/YqJSnMa8wgOoYrtCsw7rOntnUGD20nFA4zLBz+wxUE6Iqw1eHNmCo2aOk
sc+hGbDPwMg0tUqWHN0sl5OMm5XHeO0+KcIbNiQRqAfwJOJGiakZ6imm5wJ6hgsty5slzrdzZnJo
lj6xG91e3RqZmGigF8+N2rLxpzMquw1lkeNrBcKF4yocC5DU06T7wtS2g5NBp4XzpfUPlhjGudOI
AqOHwow1KIgwLEGY2ZTElTld8ul7PcHZD1YOnlM7LRvjc9MJ2W3G7OWzqxhmBLMFud/GzEO5k/O2
orCV9KpwCGfKPw7QTvmdoo72LIzFvBNg4tz1ih71wdRDXmnAB1/qxBSRF0uJkPuJBlkpxOGSvVsa
Q31fKXnu9UAcUJKTezNM1E200wfpsRrjQToNWm886nUfX8HyMhIQLZdVDh8tc7lJFPu/zxu1uDFf
CXeoL5bvSrtegMoystDI6UGPFihfjLBC98MtoX+ZuUGssA6pa1jpHH7j8abJxYArG8+z4+yQxudQ
iB5nFRVMyXXPc34fco7O14HRb+tGTbh0lnZiH7O0yxznVEGWKj3LswAHKwo7gJlxml3iFNVLClMz
rUQnXFPTXRr1e9Oahoc12rTP6RcT2qtJ5ZdWVOUCaxdpIZtMO0WHVUkjr9RnIIFlexyH8UuWIGPs
GnF4bA35pTTrZ8NIqIkuTezOYhHEYUeNBIv5XTprUHPwSWG+Ol2PCe5GdmrEX4Bi4pwkgWLeFQQV
O++05xwi2ENRR1/lgjeXRYLHa8aXUwUsvoy8V2yyQajWYYWNNcUEicNo1IAyiMcWC5So3BnduBeU
5j4BZt6vVeLG2EEfabl/xyWmglq0zA9xLRTjaYDs98p5LYKm35rXvIbDMSdmfh/VMtXehHGcpRc0
+gvTPUVLF0b0IZ50KK5jh/8LpvVBNegEtlTihJXG6UksI+2BN/21a+drQpZ/Ka02rZBPVgzolbPw
VOU9VdiQZs/D0rcrwIsWWwg22Me64OyXr2t6NYxhAQFvfYH8KhxMybhGCuQIHsixUuGWxwZkagFs
FFg3NUbO3JniU15xyh8wLPemuC+erJWigp4UOO9EEV9Bl+LVpru5n/sGpzvA5Nd6teI30zT0N7Af
4zO+LsiSevW5kUQTp+Yiv6QRumKc7NJzboYjKQWddTtJRTtt5hlzL7raUzE4c41QFeNPyI0Sjf1u
fkuN7sxjoas2ta90u3O31erb1FTTax1TkeLVQctrNdTf1PhIy6T02oYp/hFYxN6s8mKXjGG9q2pt
fFLmJWTEw9K/ylLPZA/JtUNKJfnmMpImynPqiyBCbtSUEI4Pgyk5EFwY6eNggTQ6ezOrGhWEgPoB
pzRwsUb2VMeCm62r4TVzHTEgT+qWxAri7GrpUuhfjV49RK1YCC6z8+25r1dKVeCvxCdVC9kF5DpB
CGqlL1RHACHD0ZsdOvPSUU5mMbBMmcKZsDD30g/XBVNdzod6vh+zsHR7TbRyu2lnJmnEmqmFWjPc
uZgkRJjMt+9x3E7v2kKvD0mkbnyheKn8SlfQd0JJesBoTzuX6XASChnZqqLlL3mfxC9ll2pI0rsJ
LXttiK9ynLW+RcX4w7RgwfQwuEZIJUn7CryVcxi9c+gtadtJb5Bx6QZoGDS72PGSkfBuRIxQQANi
wS0aw3gLOR9p4bwAvPHrdRgpGplGvzktzapg3HAgL0vLHlQW3G5pWyoU0Hk4PHHmGXAcSK3XVRwX
ndLiGsMm6syoDg9SnLTVHo5wXFKZpp57kHopUT/6fhp5O/uhBdEMQbX9lvJ3Tl/x5CToS1mvRN8t
uUzmk7j2erJnDXaRBz09f+6K/kcnQies4b9Ros+SzVqEvkWa5mDsQQFFGoCKN02oaHtpNvSK444e
JQ9ioerfoyLSrw0H/Whn/GghtE3WpXvS0IVpnaJkzhGeonnLIfCOB9UaDcUP+w66Co4p/ZdKz4G+
gE7jD+Zxxg/KXiAlbQUQQ2DOVZ4XxiqWQVHA/8qzOh9gKeTFHQbc8zVfhhQzhEFUdvE46pbTanHI
OYpaIzXstljE7wV+GE5RiGb10ctCp16WUVcZ7NUKVaM9pomR20STMPvtXA3NjlJ8MTpzrIuCR8MS
njtblECFB2+W7KAkWAF4KZVUtxVkl2N2AFDltsAFtNn5vheGESjyFFhTfT9DAfpapZScLelNmFKK
g92lzWp/bDtG+fqacGJJMEcpK99WSqybR5d05Gm/xKSvOHx+mL24epkxrS+477mqSQVy6cyKbIea
HScr6gwAfjnh9POkQzah0LId3mNfrWqDI+W3Np5a2Fm6QKso6hhDGtE42aOyAiZu3xPL3I3C9E0C
3HlX6aNoZ9bsR8CjL/wKyBcUI4+KNWjPolSnu0Gbv5u9yh4dr4xsk1Z74/oDr9HIxqHiWu00M6CF
WZQnISgpJXW6bLSsPADNVOm3Kc9NBn+skUAwtzrezepoMjFTLzOviN4UymkwxPJ7BBmwcbI0GZkv
7ya4dXa+tVh9aZLTaQcVicM7niut6YLN4wBQGcqGWgJ5MVDVyS2Y5+ainpImXRiYqU3NcuK2TkpP
mRodiHwidDmAEblELYrXfIedxggbzCg6QbuEw2josN4TAeG+gKwgLCGwnaUxEvXjVItKtefxJutO
GmV5BfXcc92G0RAs0YnQeUXBEU1+1fQybmxLNEePIPpy5QRshFCgjwL/uxCA4JyKAM5cpe7wzVwh
oLWqFTJaV0JXY8JNrZE1hiBb4DZmlXIqpHVRHjJlaqWj1WtdvhMxUJ12ZqFlNUCmH2FiNNOh+Dbq
uPZeQYukBcgWWjmuOA34r9pKHUFbsfRCFM4Q5uUEOocSUqzAbucIlR0LeKVtLpHacpSSjWw5aNDa
3kw16y6s4bX321HpBU9BnDA9D1iWeEoL4NC2hLjbgTxjoienjHHNxJrJjBkWHH2e56bvJIYk6s5y
24mOZUSCebfCetnTf/u0jPULWyanKTLtY9Mqy4W43R8TVT+Wo5nvitjSAyQKm9oDslYJ6j4o5Gr1
4jVmxhLjHexSLHKfUp32cSdgg7o13JeZXhY+0oPyDmRZ8OmTh1/DUu6krZwWfy26JJ587Hkm6P0k
FSmzaTNJ5Nj2y6lsawbudKxAd1qnNMfcUCj6xLlu3RXzMu/kxOw4XVn4D61Y0nphlUGCZC1vgMuu
7B63Voo/WGzCc5th5VMqZvnWCPh6DlhWRWGWfZ+xl7gJmN7dxi6ZkmCCsOIYwhrtV1F8GGSQaIIG
3hxJBtjZJjcSal0dCPnG6nwhGuRDQohoDjMnr0Ae8o88ElI3s8LmQW5lji8U4lS+ybJCPajabxYP
7SGmZfItSyC+iDlYmb5UkR4bWi79P+bOZLttJFvXr1IvgLyBQD8lSIqkOqq1rAmWZVno20D/9PeD
K89aFu2STp7BuXdSg7LTQQQCEbH//TcrUWrM6RRXXFvxDb+fG4xUZ2XEh0IPxqNDSXp0WHe+J40v
JsZgsU93Vr6Q5+DQLHNauaarMT2kNFcfo9Qob1LdeTIGAJxBz91NPvYBlmQEeG1SdzpqeoWsu4EO
58iiunSbxgGkb93r1OuIU5yAsXHGyVI6kirt943XwpC2U5yKiYU7q/qhvNBJcr4yAoGSHmSSMtuS
Kztadrs6etSJzDnHV/GlWcJZoPftnTgYLyacQdecGO2V1zrGAUpRRVepqb4hMI5RsNUSnRG51GCj
idGXWzqIxiaz6gDdM7luL50WhZ2PI3OtEwCTs8LSwZ6+1Q7+pRgGauSctEl89GjWPUXm1D5hos0x
YYgbjX/p0tBn+7oz6AZxtyjmg6BbjFqFNtnVwC1kq7SifzWtWt0Uc6SOWtMdCBUDH9LtwdmBHNCa
sxoDQEhPLDNCdj8bX6N6dtFHufXGKKcCG6JQ7BqH3v/KhVA5+3qXIOBJRLaxIeeEbDxz9ExosbvV
iLkJVi29bNqupOz4pttB3qpG8OFIkhOUyvM5Ahsk106Ch+Ry8IfKEto6wTkRSkDk3XVNZ6wnCJRn
9B89enhRgHyT0OZ45Wi4/YZDgY2nKerLUOubF2dKjKsk7X90AvNc6qF5T7kS+k4ZtDEGPprYF3k5
7msb0Aw3LewIYuCqYBbWmVkPMZrvOTBvRukMXytVSSj3fT1d4uhi3RbhwKWjqTI8kwv3CpDGXaWE
WfUEU1CjxVslMIGvxHgLBUS7n+yivWlohHFpjYl1jnEX5vKXbOssNr4o3aI6E4Fl7EOLRbgaMSS8
DTCHXrtlku29pidkJ+mCXZc4gHAxJkA4TR34WvcpkbxfIc8BZIfAiyKxmxvNDBRWhuVA1aqS9K4z
Bv1psGR4hbVvz7EsI7AaW17Lkfg8e4FQ9TxHiI9Z6FqUUAlg30WLYzM2RKGSuzSeDdy00+6IF2LG
DSMLWPqR98MYAqLp0uJHlhQIQOqu+9Yn0rmqS7NWq6qDcOqojnFo49HbRjdCB9x3B4IVqHOzw+So
rZvp/Ype9tastd0YFP3eIiYeQNQ6SDnUPlFIyB3K6auSWIHCG3nI8/S71cIqKbWcorYiMKMQF6Xl
1SY3BeiBgcQTU9T4s8MDytutli9XG03L1kSZVz7YyXhBxjhg0zxGt6DdxfkostueS3Pv5gRhlLi9
AyvTgTRg2R7KUbBOrYlqmNDtKTpXTR1vvb4Pz6F1tLwItkNv8Dh7c3CqrJ/vZjEg5mL/3PRDqPs4
RcGcEt4m7Mx7RyQvRG+4W8vVwzU9wA3XLv2h1dMdaHpyyL3puVI6OhXm5odWchTFxhAjkjemh9mt
yPWp4gGGYK7mCcf40Y0O2px7X4I8yAElnSnmv9ATtsmeXNK1G1ATdGQhEItiFdp5plExl/2g3Y+q
ag8S/7DzkJN51UQEM2A+FYGzj+pa1S6gkZM1Pp3h6Bx/RwTQ8DKv3KwCJgdZnkxXnIEbUn9QbPmF
a0D083rhJ3Ve3cdCg53EfropCB7blhyAW3OWyWbScjR/4CuXpKcB94oc2C/WFQJgxzvHZpoD0Aqt
WxE408U8dfWDFVCf5qCRT5qt7adJO+DcJOS6xyjvAqDaF23zHHcWiUOd5Z3bSY5LkW7pu7rR1EPg
mvp5Uwv3ogzr+nXMenEea3VIynqBmpjwWejJibiG0KXhHJDVNBbojN0MgBY+YbBL9AWcQc9drosl
pmPjaKSbKSu8rZSahbgytdpjZxfalRvTmQip6e8rrXKPAQTTTaaDd8kQ90KiarLyVsjqm4sX2oXK
OAm3aurLnVOV9iY2yYRtx6l98Vqa+hkc6hV1HTsz+U72SNV1OQFl34ZDRDN4zvGx9Hvg3IPWAycu
t8UvfYW7cVDryPSFM54Bh+gHZ8jQTgc8QdHAt0oG0Mttmil1sLGDJFtgmjA8Iul66WuXzxM7zbjj
q/bumjLN8EGpiKOMHIXBaNtp5W4adfaAOGs3E+w0MjqmdgMVga8N17TmS9BwuwTWcD0k9filqRXo
nDgfG808hMAl0je62nkwQyneInfydm3DdayfMPV+qCxb3QymqT0UcScvm8JpDnM7fyEcKb8cqa5u
jMRqDnlgl7daPmGDX4W5sbedumuAyuVMAhs9sLVR9NTzJMVcAt9nG4uaEAc+oPpyn9lLAIzdhzoY
ddj0eES1IfpPuxWdX1pV8X0yigijW9z1HjCETd+MNPBom2icBS4hcX7bCpaN8sgTwLW1FB5ernFy
L6vJMslbA2xcx2Vtcf3FZr1VKj1jQ+O6RjovlC9KxgGGLxFUqp0dUIQZ3qYNipxOXXnUIgqF+3xg
97MniHCgI4Z7jaE24YbmrDf6owmNgntTYocHtyjQOrWdbexkAbwgqhwz9zEqaWuYY2/hM9JXOrp6
swt/iDbpaYU6sLLwLT1Io9BfDBKaD603sz9YxkinwpgvKoyBV2HWF5clrtNfsMl8iUbwG8ui3Z1a
7GNDHF+kqTNeEX+NCLbShoru31Igm+Wr6Q57gkRQR3nJZel0X2MWOUDhGEs/LiMUx7GFCHU0U2qa
qiJqCZJVcW1BkAo3cM7Y9bho7/RAq4myi+HBdEZS49YalGd6mGPlZU95yTPZmgPjyDWx0XO+g9DF
26YuzpRlDZuoK9BjJn3jN1lKCoBCkQADGwMdHUJL0lhowqYm30vqBd8Y3e+eE8Jr8DjTc7KUviSa
Hu69MggVARoEcnVS1nxAcB+oc/HLqMfwyHxDG4J+d56OyQjVdAlnmdHdbFN8i+nu8ZK0qCWPhU4F
1hBizu/7krJzbeckPfGHxeVs6vPR9SoD5B1vbbzIKp02rEOTmMsTUBctUHI0+xXO46a7GeM22auw
4HrOn4mNYpOmT5zXws86WCnUIuGutw0DJaYY+k0Il2QLsqfhXDGYt/hxp1sUE/SAHBPO1Wg994Zl
IerkFuSnuNftKK7aJxweh51uVBkXB5fkyEJp1ZPRWbQrq9J0nhpLgxroNFN+2QZWcj4IXJdX3PcC
+lqUymEn+rXWiyOzzeasyoR3WJTzPgZb/ZRjCVnzFwYwDEuIObYQSLNcyl73hO1dll1r9k35N3t+
dptppCVvY8MG+A6Px+SKwJ61FJykYeynwW0x/YMdtrZb1aCH8SiAd0MQZKzYsYDPym44Hj2ajtzG
kpHUn7k1OrmusjbSfmDmSgMm7UriNX6yUv/XBHzvzBn/U4z28mt+9X38+9ctodP/r9KvKZUW2ux/
FvpdQ3It+3/tOd266l//51+btqQ6+y+Xxl/1f3//U39LAE33L7If0CGYFjQgRHv/JQHUTfsvoBh0
SpaFI+RP3dDfEkDT+osvFLa7tcgkWFgIJP52ZDTJz4bE7cAZ8iyqadSB/8CREb3f+4XroSR0+AEO
vSTXNQnZ5s9/IfNXE7VgqWX2Q2Ppr0XPCW2TYOU35AhclrMnN9JO3qK6QPzqEies5/OW4MSLVpQ0
rPT+EnqP+TqYNVZd8ezRgW/lDcmy9Y1SWX2VT+64d8amvQ0SWWCLnFnXIiFYKeN05CBB7tqDQDjZ
uIALE04anjeddzOKYWHcOFWyMCDrpzxCRSWd1lw7InydSPOE8xe43ISqu5xurErcr3pv3FSVGe+k
raoNeo/czx3KRCs3bsIseenK7JmLKa0vlzgsMbj3TcnNW9c1Ar/YXiHFzWJFBl628qbk2UvnR0JK
HuDaPpewWai43b3MtW+Ese7NLnvrghLOlzCv4jncSs1oSEpuySOT6ssElrKSwIlPeZ2+xLp7ryZM
/jRPWwnJ4KOyrwIakqKj8U0OHJS7IjqPOlWuNZOtK6jJHYGsb3F7nnGhaWmsdBG/jsoY1fsoIKbw
M7M8uEeLZa90LbbBW5gsMp/fAgmQ1nriUeTNklOiuM+Sh7JxQv5nMJNXR1MgjILnFnVcXcPFtP3A
QSbSWMVRzQBTUyuylchhk5GbQ9prXHQ7s1fBM6Vw8BTSmduyuXbHrM+iY59V5josifbTudCUY4Yt
RVfBbW5ClNjt3OwpiJB61mm1QeRhkZTG+M4sqhfbKvWnrmIFxE5IOuycVcSXNaSni/hVy8wbz9EO
+sBDQx/Ifa2M3jjM3mIjfIuhq/m9UZCEOLITVkxR6MAgjJsu2HPh0ugPaSOZdgE8TQ98IASjdlI4
farS6UDMNFy7JvFYtWZ9mEYen28BlXzfX7ZZDIOqKGDjS8QMOLQ/AtyaZ32p0VDU+2aftFPKtYeD
DD6D8SWbJI4iEQuMbuoZNddjoCE3oM+II4Lu3CgzsFYhhTXe7/aVpnrrKq7M+juHL0Cm2xAkXUGP
7YpqIxz9hprwdUjGx6Tmd6dwNy8rEPsH2KIJxwerKCTZ1jfm4t4mdHDTId7YOTb/ShWXR8JxbtK4
5iiECpzR0GvV2jMJNoWYeh9AKdG46JED9ZMObMA5VfDGljkvKoWHtG6B0HGtrN0WG8k6Oh/S6sgp
ftnbGRw0Hc+Emdo1SPiSnNKB1lyw2LlCLsnAABbEO64SzjnfIoRsrdFTu/Byd+8VgsVdFseaOhrR
iX0leZscctWTNsKa0Hr8043SoklS3omC10fa3HOt5kdYctlqEvIxaFkn01BQJOVuu44Ji8gamFVx
iGYGtJtlZyY2KtOULwK08p5wdWfjOiK4r1r2F2pBuN6utcHWnRKH998IKj83u5iBzH1n8u6VrI5l
z3qCj3tFi0egHWH0KMoXhYIAAw/bgXTxlkAJK3nTqu6yzkoFtQ3GZj3K3k9EAF7TaDGBDHXw/HP/
K1WOY0mRwVUJY4i5glWUBUt/dsLYsg3KjcVL8u06wgRF5x3X2egR/8anYmfxi5LmjdBo3Ul36UQt
CJw7O+NaxOTgEh2pbYQm1Mqos8rPNd5I2egjK6pPZYVygikpdf4cKWG2B5UoIOmxeTh181TozZOW
KwHZmS1/8mocmKYlWgp43RhNdZsuLzK37K0FbLfRYu4c7KlgNayeQrn3Ad7wK8GP4d7ZPHURJ0UV
fDPt6C23hmZfZopOUkX6xM9/uzBkSvCQte875z5I53DTdILUwTl9mfoMJ4QyV2sVYsI6ZDWGC6QR
rtrBIEpqegzi5E2q2PFnQmYOXj9c1jrsxyHkk80KC2SWJIJ6Si+gbfYrTs8rTw2XRgCTfW44llCp
PSP0eGq6HMDSjYBatfmxUjZmP2TMEFLhTj7QbU1vjgSPhpwrLam3iaMVuJolc3PpdSlrTUx46fUg
wSPZq3Cab/qB7w7+0x2tv+daSx6Smgi9MGItALuEa6fj1ZK5hZPxwFZkzam5ZMFd0XNfgtmK9g4f
cjRNLUWc1HiXkuNg7NQT+aHpYdCT10rPDNj6LU4mHRKzwZbGIaOS3IUgWfiguvq97hCw2w847Lez
eTMYqXdmkVK5d1yQnr6AsqQq3m1g35eZyOEPV8yxxnpRbfQ298UdluDHJfNx5Gf5U8hfTqz4JZz4
T0NZXCT1ROqejaFxXZ8ldNV2cCD6lWHyQilan/KZYPE4YSZaV/vhhfzfpMztCy97Zh08FSh5uOs7
917ufQ+06JVr9Lihm8TuHQ9iZUxzcBuMxTEjti3MqqcALMKvxqS5hHfbkygG69CztR+cNCTglfGb
JjTCT/ICOkKeP+tacACfgJAaha9auEx9abMDVYDacSG11TCqp3GgHxSH/Eadae6xMN9rzvQ4Amsd
UhdeZTnmyY2WhhylenhOXrx2P0xTumnMhp9gpa/ZGL4R9L1t2/A17dhlqpJ0GK3KgCKqwPKNiF9H
7FcMNxGqdWG6I53AGUKC5Wh8n7xYDiwQVkDbdV4OTJKWvHkxX1uj8e70gTMwtvlm9C5+6Q3tkBPl
5pOsc99ZbOVdR58dYhu/xmZz7hLWPkz4JXSVwNeB3aCYQMqE3dQrmsbMYNSX674NbdY3BIiGJmIw
XTa9bj7qEbNBH5SclaGKprVZxi+WwSnQatmxKgxzLeAENAaP7mEavzK08RF9JwaiKeNXhWQ7SgMK
T3HTxhZeQHNTbVzIX/5cO4v4aK6usJhXqwbR9HXmFeNh2SlhlI+PceEG35re5mEy9bTc71ScKz8m
fvQsmXX8W7lb+W7BpaaSbDkyrr2tA8ABHso+iyQNYj4XwY3MsguV6xRSKV7KffmclzFOaZ511g7w
QKjkX+MUSv/IdpWm7P5Cc8JNHXJzRB1Y7izoBpeCbup2qhu5iYhGQ6zFDpn0/I+sWJqkacPYNNm7
gfL7q6GGHdBb4kYkuMOEUr+IHb6alslEeAu9cqiO/cDvmwTcicgmU4ssAQ4DxR4ZR0y3MOIXuBux
n+UcvGNL3UsdiOtPy3YGDAlty4nuUDN02wmS7iYFQPHlcr5A8Hgtq/Q5HDwMFJcrdpTlNu4N4NJs
WUvfiEibAKII5Ej3fqndN1C/FoqovodKTghXfza/BA2qucSYtJdQcJiZFZoSmjDAxYE57n9uhrEZ
Yc4ZyEMeWW8tAQqbpDQnn0vPY08e0G4YpTrzArDHuCdAzLMyb9vD9vWlqQPhFpxvy8YCEVxRzKII
8ibnflbcl0eSKFd1bJvrWI5wABtOIhJdmcbUpjcVRe3/oJz97wUJ/Me/9f9hsWp/WKluwqlqfy1I
l7/+72rUoOTEd0UXuAlYhiEFKut/G9IQHMDd2yTaxqC0xDgDBOPvatTQ/0JKbpGZh1IVEfHiuvR3
NSr1vzzP1A0XrTvkJUxr/kk1eqKIlSb/BiINTCWwYADn4Wf/WouSyFjqjYn1wgCc5o7GjtjjQ4Ua
JKmrlZkRlBff/1LCH/8N0Pzqr7wIX3+Bbf49IprYn1kJ/PwTl4kqB+JqZif0IXKcG6I8yzmjPx5C
Xyro38egxiZbEJH4aYVNwA8gOpg9PnvJfsaVijSCt+AQ7+LV9bj6wZOuOvt7szrQXtp/MvaiIT4Z
2+Vg5Z3BpRK8oPczOmV6xR05CP2g+R6pa4BVNqXqvLKhpITa2hRX8Ar8fHr7p+O65EWwiARIhe3g
gfB+3LjrCLkXjFu0WLoBmWqNfkUo2bltcNklxzupbpCx0N9+/njkZYm8e2AXPEU3gFNwVrL108nm
+lGG04T2rzTLgHxxdCBkmmyyvr8vDYO7u85B/fGQv61ahuSWJZliqWNocbKG4t5yc7gJyEyq6UWN
I5buiUvnqNOOpG8+NJ7p3aqccKV/PCxGCEBALqYlOj5R76dYEB7jAPdHROGEIJtoFl7SAK8SQgv3
ULHWhncwB0f7/vGov30wiMYkoJVhgll5v71YHCa0Op1CPNo16DbICdrsy5S5xF9+PM5iSnDyHllA
0pa2AWSGEcz7p7PDzG5UTQB5AHWpLvXtSGgesUvnMIw+mcgFmn0/lLW4E9kEhlmA0qdLxg57w7Gg
XvuFQyrAfDVSNpnzJ4P8Pm/LID/dgYzFyuLkeSqsOBAe4PREph553g55CMPYf+Io8McnsWwpcTz5
Cey9n7ScC2zT9QZU2KgMtjgbVBy41TcjEdH649fzp5FM0+UkQeJuwi9+P1KYeInkG2cZRMJn3/Yh
evp8fJ880J9mDecUjiqMOTmBTrYvBwm1KasSw0MZ3aO1v6PG/WSIU+8OnEQwX+MrkhyKhjBOV5o2
6B38CN4MLcrGTwNDHrOgLneg+XTPcxK6Bu5Wk971CGG8dNd4YC+y6NBIcZPGkrpFxTni0vPJD/vD
FIPz4o4jHRcLG3HyfZOtboQqdBM8RaBBIURTGmgOVPCP3+TvxxMdEQ5wzl24vja9wPevkh6Z3qqY
7FMycV8az4ER2Sb3MJAtwq9IEJSiJA2wtL9a9HlJWkZ9sZJ1pw6xJSi3wzremdD39zVMyc7pjLe2
MxB/ZYjXZ9GJ149/7u/7u4Uu05Uei1x4fK7vf63thGbmmTQP5+kuG1+d4Crz5Q06p4+HOXWbWVaF
IU0LlyvdcW2+p/fj6B4q95TuOndm+9BBvqKBlY9XbolhGnmmqq99iNFE7kwSLipoCd25FBpoo4U4
fWrUnxuR1Z9sir+fNNzZnMWuDxMPiXPc+x+VV0qKqVMcblh/0mIKj6PXf0tJ4bH2Lb25HRwt7ZPT
7Q/LkE6Dxxqk4GPaTyYC3X/Bdk/jEuuJTTm4oGExOs6yPXw843/41DlT2E1cHo02xcmOMsaVggRI
Ei3KU+QPbR4M27x0g9t/NozNJYh/H1c6y8NZ8fRClOgE13T50nym0XntoZCEkSLVJw9zenqdjrI8
7C9NFcJNA4OIax6mrGnWGqHjk7Vun8veqDdZ3nSfLIzTl3Q63vLnv4wXCS8O+56nsppLKCZz/ah/
NnF/HMLgm8NuDsHHz2SvX4awS7F4yDCER4RQMa9yF+9m8hg/fj36soR/PYx5EtMUNp+dR04Z58v7
J5EpwEoCrk6bPxwulKHZZ/h2jF97Qo4JFW/UN6UUwUsztWQ+HhfK2mouu1l98kNO95mfv0MXOE7x
uWHfdbLsx2zSATgnsBVyO/sC/3Q3AP2IhLVppeg3iVd+smZ+rvDfHp2LCJuxJ6Q4/QJcC/wOQkfq
m04HcFQhvqNLXqwCG/QLFCG5C5RnrQngQz5m9Cg7NLmFv3tMdYQL5H3ORb0znBu80Or7tg6uPn41
f1gApmm7HBOUZxbkwvdvBsU6tdEi0jSDQX3XXCPdlp7iKARjtT+Z/c/GWr6vXxZb7dIJkFi5wPzF
91kYr/bkobsqP3mk5SX+NuO/PNLJniNgQETDYhQyhJ57ERYVFmakbdiIJrz4dpKRXLVl981pymz9
8WSe7nY/l9fPypm7Gnf3k5HnOAX4MZCmWzZMKMQB6Xkj3c/21N+/Jk4veKB0mp3lMZ2TeeQMFm0Y
S641eQT+lOe7ibJvZaHvswgEb5LwoRzCnRcUh76LziCMf7IxnTqtSq7u0hZwNyFF0M92T3bCUMub
cXYxDBrD8JUG7lVmZHcCMRB+I9G13rT3AlIDPTT6pcH+40n+bRWdjH2yYtuy90SqFvaN8X2gAYaO
fAVz6pO1qsvTVXQyzMkk69VQ1gMwgl8P0wZh3s7R4m8tEMvKltXBzqET9dO+zjDNhlKOy1YRrXXV
n338sL9tWMuvINcRjBWPFmzF3n8yqVMrEStedZsSNR31hxjwUNOTOyNbyPowG//5eMs+4HILE6A2
J5Prkp6eGngEI3fHSsV0zsYRShFryiacAXrZx6P9cZIdKXk6D+yKQur940VaTx875F3Wg7eLqvgQ
Wf2N8qDqI8bXE++yshs85mfnoooDHNsnl8CE5rM9+vQCtqxmxxSC/3UcyBInp1MaO0M3tORQzygt
uvtWSfaoWVPOtZbWZvNYGADAd5gJl8hEs76ybj+ehtMV7Rh42S6zzujewid5Pwtt1E9GOTALRY6p
0bmn4OJG1idzvazXX3fFZRBeqWeB2zgLpPF+kN7MEQDFS5ET7/MUFYDYeL0BEfofOmTCeeFmyQvl
jf70Yj7ZG6pMmjnOWLQlxnoTasFZUqTNVdoVKHOD5JPN4A9PhQ2nztvTdYrG0wt9Mi7MiqxlsF5s
wcB8UH9FSyQ3jE/m77ddl+fC1prDEggToo5zMoHCSZAB6wK68pN3XQT4pz0E+aYimBlddDbGW9fa
23r5yUX9tyMFkAQpLocJUB8f3EllhBmPNrctdUk6Dxd8gRD37OgfomsLEMPlBLoQYBdQ8cn6K5M4
LyWuAvTmsq/WotusoqPbere2KJ9wqv2fPNIvw8n3K3Egfx5DsaTxEw1q9Jyi/Om7u48/qdN1cfpI
J9M2uvjbkBLPunDwCLKHZj0UzqYP2Kk5Lz55oNPBWBmuiws8EbssQ2DD9w8UN14YigCYIVMRuRdI
47+MAQqTIs3KdVAm2ieL/nRNLOPhPS8xNjYBJk/9xSNjkE028SnDIyRod4YG0Jn65uMZ/PMgdJgk
5bJEm/z+oSyBW8YQDyi59BJLlZpeHJ3Q6ZOv6g9T52EaIRY0BJ7laW8AzfasBoOpK9zrvL8thlcz
um2yx4+f5efmdrL5MQykPHodHp2Ik2NN2AFZEsmI7DxDzZakjwjVvmUOGW92djCS5MiVcWuIDL02
SeROg+MUCdjSIbRhcB/kQtyE7DkhFPGOzqA+WT86KiNm89cfaAO6GRRGwOrkKEMqfD/bgaW5tP0i
bdXY8G1HNUl9bXW61rzhnANXRc80YsOVjbXDxoNbclcCa8E6tTu0+xVWmxP5fSjBbd91kwrhYdBh
sxC6FvnDiV44h2rqyYRHXWXNdxJqxxVejRpOJcI5N2Yxp89K1QGhxa1ZXueVNVMRRkn/1gx686Yr
t9ulTd0cXWfKSe52Y3kdiL5JHzx9DnUuJN18MYzerZMk7kY5mvPguCK/QYkzuBexVIO7mwZP+6pj
tEK676DKmwaqIbwYZSP1nvvxUQyyp9jBre/aFHm+H5G4b0Qtg7eYK/tTmIXVpSx15ypxMJ3U0rba
mWn6ZllqNvcqXTSaVa9DRw+jOazXY0mWT9uYYlFShKF9NpFfG/sFSAF+joUBxNN4JEynbrOFBi4P
BV0lpMCWwEQ2UFH/JCp8s1YqKC5qDxmcT+4CHLS+jY1j2ibbTLawqKwgOCCH6LFMhSUg68b+gsnJ
3NCE1sWF0AvIbmOOriyZySsp26ua4N39gCZOrlH+blUXbWFvwcPUFf5cATyrzQBDpt1pJaKUF6yk
ptxvu3LY9p3ZrnMjdq6bvpXHNkirbpPDg9x2vM+1PmlzdxciDH2w4EUNgN1xhVMTXFXsFdxiPtfT
Cm10LXMmLocHq3Uxnio1BC0louOQTwdohIulawdNTNRnOS6mTzZsn7dGtMZm6ptLXYXSd6p5HYmp
PmLTjJGLC4CJf9Gba6MOKqOU9DSBryCE5/yssqaDFJikzZlpv1b5FCU+XrMrDOxJm4wH3GRmB1Kh
NEPjqs5letQdTdzwvtrrMY6FfunV84slZmyAeGmYm4YZ82wWOCuk1OqGV7wZPdanInGP5YJYl1rr
hwlyiKE0pV/UwvySqvnFMWL7a5JBLNTVgN1JsfzAOK32fWlX+7h0yIOwQ20vK/lWGWYDAW6gp81F
aVOFRIDj7Kpl6UOClfrKrsq9iy00vSDzNoh+eKjZIV2Gk/Y04jIzlbxjjjV9VU/G/Wzg0TrMU3Vw
KiT5/CVtkbQMh2YpJbQ5cM8r/qoVVJ28jj1EMHOJ/mDuonJTjELfJnp/bXOH9pU96Tv84AjbHbhv
1Js5E/dY9vf4Kyb0ITF8AlDv4fgZY/wMrR4HI2sx6Qjq74Zokk0d4/+Ep/p8oChLrzO+sNdh7MTs
G3ZkHoLmec4wtC4zfFm9tgi9J2fEEj/Ir7N2fsitpyrYDJ2OnxnLo7iRLn6oG3foim2Rxd0uUlgz
8GEW6d2g0QpeCUSod514Q5SVrYXbre2IsK8s+jpL+S3UWGYj1ynElUogXEzb+xQU8VwlKntQgRmv
4cxhqooUOT20bGx1j4yx0+ptp9nyu4o1exvXytvnIbsCaoR8JVL9sqnMTYgX6hThexl61g+nj89V
Zh2KKNwOU4XZFv4FfWpuItcec4zmrBYlqZx739CxAHTbEkuoDAK/1CXyP1wjhgRiYa5yMDKX/36Y
z8wo2pmu2hT4j0e5uYLU92x1cjslGUwbSCBINHsEyX3SfRkd2HFJzHDJOtOz9rVD9FgCf+wUZt0Y
EWzssdtV3S7BTVJHVDMI1OZ9sOYYWPVlObS7vrKNL/WgE1daqCf2MZxLM9EfxEQuZFDhvCjmN9tt
fTOuqlWVOY9YNvVXOJKNeDpbMA8xa622nEr6iy6IuupRZ2qsi4PZYCkrUgNrsjjhWsFlAkimDzv1
XSX1dzfE00Fk2c5FD4SaIcjr68psg02vJTrhjIV7Z4S8aYWE9zrpZg3Dm2Get/h31Ldj2s68b5Qe
UGGkOEo9y3wTJ44X/FfYSKfg1VV6ssrD3n7EPyfbzUZ0aWIggBTisbDMp6SE7OQm2Nu57tFGA7Zx
lLELp7k+YhBV39aag32Sh3vnVGgDfkD1WLOews7T91atN/kBvYZ5k3t0OPRxkSBGcJZXk8P5MGfB
l7YopR+4XZJtoCsN4yEAMjnzehwJRz7vAPvwNzOvOrFJpniK7ou2mI6GSMczTcu1i9DOAgT9KncQ
FaYYy0zu7Pqxys3LzJQHPrnwwnVhUDe4V1QIztsIKc/Qunh76fp31Y1fRD/i90Kr0tx0EIxQCqHr
XgWjmM8Q+xwzI6/AAnPyWe3yUgypvqNgxkFrXINErF2MDajBVhkkrRYzKBnnJhrACAdGRaY5Jurt
ymsCi/5FhzsvDvdkjmVFaR5EVjTmrQoN40ejoyWzK7yuqI43orEvDbwZAV/PVEDuLaa6M7ZF9VXc
X8WKnkTlEe+ZRSjdMvwvyfGwQlLH7Pq2mRB5Z1GDCy5sKKSzg5s8uWE0ZQcVjZO+Qg5OWGkOibWZ
PFz96p5P1Apq2ewba5+ERvPojal1QNUAiVsUsoYtVmTeOQ7ls1+DfZLtkAg0jFCAIcWBEdPoseHx
zrsIkt2923clD4jn8ENm9L3FXah2e/xpI+S0oUM0aNiRUzjo30NhFN8V7rkK0+zqiZ3qG1003FPx
zIVXjb3hTSi1YTfbeX2VkSLhrFUgRujuwWRcaUaGga8e4unCFpMOmBxNqVyNCYZDq0kPUgAprbwc
nQlum2UkD1ralCTskuSyy7zOwW8gH9LVKKwGXUPt4BjehF54lcy1+1w31XCGdczscaRYY7iWCocl
iACFTprP/6XuzHYrR7Is+yv9AckEBzMOQKMe7izparqa9UJIcjln0mic+fW1GBmNDCmq3FH11kAg
gQTc/U604Zyz99pJUIP8k9UT0jvihdznxlPuxskNrH7wgY/AYc6kqu9GH6tl4kGYyMVc75RrWB7f
HoT/NhmGq8Itppu49LD3msGTk7b1pfIQZ5fVAMMrlgSdqgxqHi6Ma8I2qmTtsVMbDggZYGnQG8FW
qJ1ZFg+NTJmj1hBFwIrhyWuLpFqlURQ9R3bFBSVMfPbQgkTstoxTBLnzi5imq3Js/PTgRs4h9tG5
JVOg9gXOyA1m+sGn+zzehiLce311AT+uPlUxLN2Jvt+mjUV2KLo4PoLyO2tj07GYWkQ45YsXUgrO
hjLX8bbObgvUcqUqm+sg9J4KghDInXfw0ClsCuMo0c4w5zBE1hfP0czXcJFjWtkrDgQs5HN41WTC
O4i5vw6K+M7PZLUpJlAE/CEQM6p0i5Nj9URdZiwe2C0GYtAgF6e0XnTvrmGew2HVF74dI/qdcNXm
1q0Tjk/GRIwrPDOCIwG6hthcJbRaYpTKyH3LhtnBYKsdp1hlppXeOAmnSxue6Vn0N0lbNeEqlUYY
rDK/1O9DXNZPbejrk+Kme103JRVNM6v7blYXE+gjwrwHdUqSoN/Ybbt3stbbVKgNf86xue9CPT4r
5RXIxhPmPnUuHmOZjrSG7DevSz6LYh6PoIsiQo0TGZ5rr4MfCRiIjAFnD3mGlkuWPDpORWpg1hUb
2M3ZKuxzKAxDfhHJSl7j0YFo4jDoziO3WDUdy7JFlUk4DAUl+8BdjXhwkybjSEK4AqxTJW+uJou5
V95P7bk0HVsVXRcdyZJJtlU+snXprV00MaKrjH2Le2ab1051BD5fHvoqIKfeB+NCdEzJqevrTWB4
aQQo2CS2T83L6kNX7t4AaFqhpq8vvRyR8TxlyJnlWLT7IKMXMqicYxq8tN1fOBIx+XrU5KSPLmwY
q/05pnCWAHtoSAQY+It95rQT9AdKkI8u8sLVIHGyiDoeXnXIvQfK0btrj6C4wijimtycgqB6Lesp
3vZmhGOqBnS1YscAL2kDQzjTnYUNQXGlitt2vA50GW18CSJ8lwYITl2cOtkmyQA/mRlzBzCCcb9V
Fnm4gqm1SNg9cWhpAjXnsPxpO7FxBuIm2ALRSwWHpBe3QDjZQ4tA0+CuExC0WYEraIYKayXNezlR
lrdh8gSJBWkpImzIEjVbdobtd5frThxsL8qAFy3YhyobH0sRZCtRGVfwZ35WdqdvUxeY6M4Zgvw6
STgUDy2bZrxOOlwX0GVp525cLKQRLg67fJuHIKjPqZDD6IK0AFUex9KeZkKKa6csDplMglMQLlIv
Cspo3HSW35NuG7YFXIGh0+Pa8eqy9sD4jGN7mRWtx1Q9HKETBSrjvU1WkLknTRfY2TG57a1NMpmk
tWf4hGN7gM2zcsy0qzcD9rpgT88UZ6dOF9Ky51o4ciZneko0TZkFhM8bSI0Ai0bEZFtBj1llbQmT
wixx8T9xtRrTvUMtN+4L3xl/Op2n3mo3JH4jzbKSuxDq74ep6b18O4zT9MCYMHP2tZqCT6T2fbvp
haeOZB/EN16TA9F0o+6ls2VYbqN5isejSvvhnD9pGa9D5Edkrcbaf4yLuZ+IV85H5z1JVHBDjVGx
BavUca65fXjDYwyUZxtGSUDOb2JM/mNvRGV4HaueDIVIjV5yTDvwXleVM5lQ7kkHYTsq1Irzpz2i
j7cOox5Ow2K7xesk+Sz6UwOFXceybEFzFFRVKyQ02jnH6V8HT1XZd90FU62cYBTlBPssk8E+4fLV
YglKiCYxKJpsJSOyzrw5dHkYg6tJtMMlUp43DBMXJczbTUieF+4+o8STx66WfUAG0w8JFOejAqhG
fWWVbIEdzDpZtWIELgykpt+r8N4I7ghkOE9cmAhQ+UH7rZULhskfdpxyqo+vKkgTqfhMovpOpzsn
PKdrYx+pw6Nzjs5+A5YPX8PeMm9BVZFMG5n5uC204xWHeN5IuY6SgerMaKxNGNua87bD/gJi6RhO
s1/vytba9j4Grw1f9FWehBdOAj7anC4c/SS812kO1jMpN7vQmaorkH1Ofqu17YaHFPBAt57JoJVX
bSyrW1XKjTff8ILV82Bbajf06SvoHhwDs0VddTmHT4DFDDriYryYmo504FTSzE11vYtT8U53wwBm
MImE9nV5VE1yBL/eXraUcEj41UKOcEGnrqxQJ2tjbAnITcx9P87mZ8PwsYPGMAOpo1Wp73Mu/pLI
k2Birt3rC1pxzsmxrfpxsOsHdUHvTx89rJqclIp/XRONSHFttOJoO60CrlOVzSYqzG1mW1duDdGR
3dwNyI8Oh9jaYS0PrxPXJWorgcJMeY5PgsFFbLzbuCDcciSNvJ3XJntsOePBx8o2ZeWqtazt0Jcu
mzuumEWxbwLJCviGPAdSFH7z4kwGc008jXYLg+l8AqKREImahqQb305m4Rg7oau4vSykAcbPfg3m
afzwIoBOlW0oYuIHB+g6DySVjFe6b6Qm0GEpKzowmrFeefSzpCUhZszjrc2a2/SBDabBzKfmKspq
sl5n/EzrJjZ5w9zS8i34CnHfTuNF1kWxjwdLvYyZeeZBZOW+Jrpx2FYRT/yVMVmEwnbxfY1WFXOs
Jz4b4exp3D61NSUXcNU29uhPxWRGo3q4skqsNZBKq23GOrnnAhqd2kDtZO6KaBvGoTyzLfpN82A6
1z7hTXqXG1GNr6Iu+vFeuERG0OeqMbBCfdk0HkigqL0fYV6471A4wmOKnZh2B8EBDgfz2p6l7RAt
3bDflbvYK0PjrJPGZQYVa1eRfgDW4KrX09JmC847Q6mrzhQkfZlAVzu/yTaynXsFbteQVoRUdHCY
txSGzI40yecWmxKkTDWX8lLVEIdjbg1vVojLkhA/xGxeufjCZIZwl87BaKzjPh+v+zJjV/STmaLL
q37meZyntyV99DvQItScVjM3gG5y4wlwbHwccaWU11lpTtzw2jE863x8JeFK211tkHuku/m8l41J
ZFJB+zMMq6bksoAZzcsj0ol7EA67jFZFhZ8mK+/jLBjO5tiNn6rYSctjE9uVsfazvLZxdtjZcD2F
fZTuZ3vypnNLRfeidydjGxjDDAxmHMVPM5sKuD4ZxSCeknTT0R3FjGm3H6Fwh/uGM/8HLLjM2OcV
EQ2wi2j1icnasOu113malmelqdqr1CDQAgjLfAxrw2ciSEAP8MiezniYtZUDmhfF3hnTD2s7+RYz
ql2K56UudzSoVSFPqvXicOS2BFKWoMSK+DuzfRkSfPHlhyEgAFEoNR67+8okygfN6S4OZ/4JhB+Z
YXT72Q2RxcRKUf/LMolvuDyJBxrfN04zlwfsPc7FZDYAjgvqH4uUxg2n55CeR22e36c9zxTtBwsP
UmH2vqAMK1K5teuJVvthzE018Pkzbc+18UaOlQGWXoQ59MhxkDk2njqfDr8eNnxv5fPg/aG8dBGg
ou/8nqRp2WKO44rBSdPqDRbr1cTu7Qb3kHV+/ULfx9bLC6EKcBnP4KxjuPF1ZgD2qsUBzIyL0QEk
9pTctcJKn7LYfaI2HTZMs1uEjuJ/OpL843UlhhNGT6Zjfo8njXGURPigGYQWhH+ZOsoAAlTqN8Kp
78qH5VUkikGGu57kf75JA6LWaOM452uMhbuGJoMdzq53s+fvysLtz9reLP83sygf8SlzUA894bcx
aNwWTd2xpqkMLZhMJd2znpQ7kH145hzERL95UJYJ2l9nPsukx0b16TEzRKgsv31CDPBOhamf3w/0
cADFP/f9q1QHK6ebDsPU7qZYv7dZ/vzrx+bvz6dAEu1zdyGqE+nFt8FewgqtM08zI1fFnl93M7bx
WjbuaYHC/i9eSsC8EAxHA/wFX5/Qsawzu1/KiIIOTcbNGFGJpbkE/+ZZ+ftKQDuB/JOHkUgMfr2v
r1PSeQ4aheTAAWXMxGRDjg2jnnk76HgzAa/i/PrNw/I3KTHRvAvFYxHmAFJjHvv1Nf3BdbThsfqI
5XKA/Vr7FpzFckFhamU+AAV6aarmENFirEHxORn1tNOe0pSxwq+/5b99egDTHoJyVO422unv33Jv
WM0ElRUjYMKndW6rwSRNhcAazSUqP5S/c8b87bldXk8yrMUr4rHVfXtuJS1nU1c2DbxtftNezKt6
g6Tv6U+PH4yY6LO6+ddC+KuJ628bAC+zDLkXEXvgBN9TT0uX673Lqb6mM1Wu8HJ4a9RJJyUJBimT
ZO2Dyvz1F/m7V7S//qQBbFOI+ApaV/6DOLJ1DzbFdOgH4kpO8Zn++tW+i+gQvItF24Hulk2cMfu3
Jwg9Ut1GPmIVVXXnlhteOU2xUdwglxyW6GDPwS5Sxi6GQPjHK/+J2/nzq23+4Mf8FcfzVzrPf9xX
Bf/93y8uyK9/4z/+f8L8+Ag8/nvIz9Xn8H9eP9/yt/LHXw2U2BH/n4OSi7X7T8siJBnX4HInXUQV
/7JQWq78J3ulj85CLA/8ErP5p4XSsIN/svRtMDtsb45lM7b/00JpSPufizmQH5izmUWJy+V/QPSx
FgHAvw8LtD8WmCFirFkOHBnoTL4+m0leV60Lc+HFpPEwgxJfiI1qdq27sQa6C1svLyDeOKJ96WsB
R1uEyqEFFOKvWXle7f5wywQ/c5lK9Zg20/ijDCs6t3/5Wv+LNftN0Le8TRcV/mIkQ4/FZvRtJ6be
hPYyduKF/Yqpn5Bd8AQZVl6EbVo9uoHTeisyCwkRELWsXixjEFeN7I2XyrXIMQKcnv/89Vtyv553
kvuRxWHHsMPjuLOC7xeJPrbzyPF7+33CXxGT4lR5P6cgFRWgmIWanXF/B9nrjMGNX5IODvZtjp7K
IsjeScVTQKoDu9sY0F9Bi5AJit7Ld+V4KDPQoauObMJL8n+ybNXHEQkhs6QbIDzvAoBidNJLkGQL
l+Vtrvv2GJh1+jLrrBi3GNeGcjMFRfUMeqy8En7vXE1BQHJdgVSef3k2ibswMpqZh1wyBV6wfddj
qNIH6r74yhq0D+vAIPg6oSWwhGS42Q1Teu8j1lKfRV0v3ttuMD4xZtSXxBXSNjYcSCBkwM23fmKm
NzMhfBGDwWlwj77SDNgjQJBPlcgsvbFMNdur2qyr4AxpWv9SgqC4sDOvPVXkYJCr2hi1sYWgSZRJ
Sj1j73790y3L58tDj4badUy8phaLbzkHvj70hErQviWn6N0sHfPWz8AsgLKbrBvAXN7EVaLuCzqT
PRjPxLFuAJwvvAbtL419XfjQUeZUX9H89W+BejopMODEEAy5dHizZJB8xjZ0pxU9jKJYxZHybLAh
tj53CLQ9eWhrrqapH84ooLvPX3+0b9cH9gxm9ixjTgBBRSDFt82/xVBq2x0zCyMuEPKIVFHqT4FR
vWagzhfAhR7vBor2j8Ql3nQ90OYDydqV4yvZa+GtW0UMP4UR/e7Y/baEFx+5i/c74HharlTc8b9+
6RCkqg5/YfY6Qll9qNKOGW3gJuZz3oMvXIVwoqq1w9T9lrxp52TWhk3IZjR6pK8hCQesFJv5b+XY
Xy8dy7tCmYtRAUEa/7FLf31XHnl51QJxeB1yF8+xmdF4lWUVPNpTZjGaFp1r01uXPiwL10hee6G8
q9jvq7cWIxxRU8KwH/n/vD9fheIx1zNzz5zIyI9Clvl1npgRyVOCUcDvzvnlrf176/7jrXPCIx5l
z7PYhpan/C+2hwKGqy3JPHn1lWG8QbWRp1i61VtDkZ+tiEiL2C1n+d5BJyVNk2SvjrlEzGAhsPzs
z8P/v71WWcui+fZ20DOh6uM8s7iXf7u+JUEQFaoWzWs9B+pOBVXHg1cm5IRVfj0/WIBrIljUObrJ
2aIrtoUMyyOgK3/8AV2zQnnjDfKILw4Aj6pnpmG/Xht/HBJf36FP6WwvVYNDdfT9YjQ5hUMOczi8
iqBUt6llZU+FNiDIJ/YANsC3CxXsTMOYieTtR+ZDWrnn7ELuI5bT8JygHu9jnjtS9EBhQjmJtNfc
OUnkXXd2MLz0NLWj1dQH4YXX9QyiNabQn+iO+hE6UWM8jF3dv9Dn8IDLt+l4jDq/3yWZzEgUcOkR
u31tPIVmy6+F9EeDnSHS6mdQFsa1IFf7MXOK6RT2JAPsf/3N/Be/nW+iYCR7IUBijWP766M0WGaR
mJlJlOQYxUtfh2Y+7H6ymSo7fvcHHd5HbWa92mMXkaftNPlZgWExgzXuWcuCacK7GlMuTs7x/X/6
3gJKdpTRf0iVqcXsr+8tbzrbL0UUviKh1tgyLKjUK1+w0FZea3I+Vn5a3Od2h/aQkcojUZqDpK0t
GBeWjWyvA1vN7ypu3M8O6+n8u6vJ18OEZYi8nhIUHiJNC2zB3w4TJi8KRWNUvoVuM511xOxBKmVq
fKNUGp3sZu7e2XlRPxtDnVy3g5W8hmbE6ALF2FUmy+mSrZyJOVktoHyd+19/ff+yVvz1qad6WySg
5nJzYlW639alNwQjloNcvM2iNGCW27YX7jyPNB7U7JF+RmYWcoOYC4PmdIMHcleWKaHE46gwivpp
KpqtoVKkIypUPY6UVLjJweWqoIjbHJxmZxYmjXFmeHB4QhynMyunae8wRIhP5eORyn1uJud1qtVz
wbzoPseSEZ5L2x8/yJhZbkx+YxYEwKItBMgT+cGuVV77qrIOWQLaSUWktpb5DzDt6cmXJPZsrMod
LgLSwHKEoI51rjgW4ccEZtNtZ7ggTBwdkqVv01GZy6g3mN9t7BBnsztUP9jKK//ZNAiF2XIxsZic
Zm334So3m7F3JYD0CK0pTfpsfnHRccNlDx+KBEmUPRtn7Krgk2SS2aSPSBdwRZcGOtuM9eQ+5mGZ
20xiDYfmmSm7B+YLjYkxOvX9Cw4VDQs4UGl96Xu6ni6Eh0PuqAuO673duKO4drl2FXuBFBVxnt11
P4iIDm7NpFoEPouhJYqKHFVQ4jEYHsqB57x2nek2DVrrvh2rSa/qniz51Uh9GK59r1CnwIv1aWIB
tceYLOkT6Zz6seZC+sz1ai4OzSCtK6uAwchth/iz1YyESu467nbwHYO8PkvnCk5XNNrOWxoMQDmG
Ic4/4aPVpA+TIRejN1DlORT/8I6dQXLlmaX3PAWOW2zMuHPbXWv7pK6SuPrIk2DUzA5M39rTcPNv
mkgWz2g0rRehC1TRkpnHOwjC8aPrllzRuRiNV00A2J1JrF1HGkPQE7YKSB6wZTwGzpIYWRFPGgnT
PUB1s/wNIhcGqDVa5oPjE+l3CYlLXEPrkvGWWTOKyzGpy1vyMoof9tjSQ0IWYE0vKb5oBq+DGtjC
zVjWm6pj7+PKWz5ptmygVSCnfghu6EfS0gT5jSX+iSR1h2Dlexj1VjPJUsTJTF33k9lEFG8gRlec
vl5C9C+Dj/J9YFh8qTMPglMThaJf9/y5O0P71nWfB+pyTBNJwia9ynBtp2183rRdQFRmQI7fCyyF
hrGGB+BqZws0+ystIv+p1QMa2LkMvKeka4zbOJBIIxJLlTcGuS5X0iTe7q6w4oi1DGg4LbiF9/Hz
4I7ENTtReaNtHbyEjN2OOq59Y9UwQGZGb1I/ggWMGTHTUEEEK2LpvA5iyj7LyshGGuGhKEDKmeVB
e3QfzqsGSsY5zOf41Wb87Z+lgZEQpt7DKtuZo+8x1WKHdu4aEHLPqhx7Aat84glHoWQhWJw9w0XZ
ZBAtkyeCvXXOH4dSOKc+yCcoU0R8YVPg+UjYPYnwkn26DRhf30EFQgOlqyR5J2tvSa4uXO9+ocOd
o93jMqxit9uAvm8IOmUC8AK0wrxlYkWuK+C9F2saSPuOppCovTRkbKkpul6NulKn3PWg6IdWFN8Q
X+IKGPxgW2kI1hbfLZK0zSR7/eYw7HjXbOkXmtkCncmytI9FAUOS88jjH/ds1LkE2oJGZE0taX1E
MbCI7PrQkJH7Y9LIAoD3Z2JYm4HijSIgtF/qFvU02cxc48n8BMWKUlx4aJwxOyPObW0CvkQkQCQS
C3QXCZHf1DXRnRuOz5SsE/SwmlG42V+MuRvBNuyBpJgp2Y87pzKs8chlfK5w/3X0jkpV+1f0KlW7
LgnQfivQu74X4VTUG7TpBl6eemq8dTxL2rCNwFO3ba25fUJ0biX0R4dFqTeH/a0u5/qpdELUG2Ga
J2R70NxYyo7mjL0VvKCXda3L5dr2n2RZVo8mTgUitWPvSlZ9heC6qfO3lFQGlMlOHYuVZXokbbTZ
JC9TZ7b6tfYWk0zU+DEZgQOjR35WgkDS2ZlWKVKgEI574KJiDt3YXxeidW9sf9k5EndOfvBAteTc
mPJzsMfkwSmsGplvWHpvvtcEj1HCn1qFnVfcc4wGL1GbdI/2ELsnlU45GWJcfLcIy0OcW6g+/NtO
ldrk1xz6JUKpAzhhuo2En+6ONk9cMtGOIN9FrLRW3imy0vFlNuPgmpgwGit+FTgvPYNokKW5y25t
1dgL3LhhLkIApUAo5zbtoxMi6d4nBFc/EKE1DJsxtdm00E9HP81KiPtKLyOyOrLxHdppwXHOSBS+
HqPn8zogSgFQoTjVmWjXcRElO7JzC2aCpohWsPLsjyA1SQL2AUpfu6Ex/gQJ+SzHBlNLMJocd9mw
JSIuvgwaZOvweHMCm2llvKdNWDxx0OrxQNFjEipmt8ab6EkarIBgEkdRSu/MqmISy0Wk3V3lu3Sc
ptlCi28k9qIHQP68oDwD81OIJW6601pfI5+lfgH9TCOcyBzVb4PGokyL7eKumuaGqOiiX+QdYXHD
JcA7JUPmXaf8uunaa0Mv3eL1s+80ebSkV1KOn0w0+vd87JxZakKIEu7tuXwsU2u+XEJZzrqpHswr
Qn1kvKOuNu7dPikTIh0HbI4okan1JRvc2pXLNiPTkO+up2w8mF2c3Hqi75wt6za4m61BwApy0uY8
y+axWOs57Dg1qRSPzFsRP0Kt/dnWRuQd0Zf7913ppiAsZ/iWIdq/EvGUNslOl+7zbBfzuzFUGYm1
5AZOYAKdLln3VulHT16XmcntUumKm3HAUULOfKwMZL7j6JO9rDSadL93Zbw2bfCeRVoxRS8nuFyr
0BzmksI/rpNb5p75oa29oDgW5IOe55NK6WeYoyfO+shBrTgOhVI4clC5bvRig7oXpO3w0ea67nuX
YEfthk+Ozqv+MuECSnU18A+i0rDNfh3jznrzMVwL/rJDKGNRtyo5U4XoFyBMPcnHLM2wq7aeap+C
mD7phe5iwieipAnwFSQFzGG6mnl6PemyADuZRkpufXKDr5yh6cUHNnIu49LpLyXDPvuc8b+ctliG
ZiLZid0QW1dl0XXD9moTs9bYW1oy9iM6lGoXxXBt1qqzZASmNJ4XEYrlvbDjQfFkIuSmh5bgxQrY
T+yMeCfi6ITstLruCDjJOFtSD05zTaLF8t1W/Z1vpFN4Xs0TyCgjqSsPcCJrecuEC0JPzjl9TGXE
10qKZVNeBJiQciaRTkYWDlOKV54JhYI9dwltJlNoWKdBxxdgaxJgwU3Yjto7CgznmkxGjQAzyIez
FDWx2GdNKG8IvPSDDWIO3OZ11fBN18kUDRdNU3kFi4OGEXiaUhPRLju0xV3bGxgs0NQu/oQpP2Sx
KKKdNr1q2tkpqOatYxRBTaIlNxCSqNxJkN5SD3Kf0nFo0D6lC2dcTSFC7WF6YwCZImDTOgXDWdJU
da7itM6SPdKuvjyXulYJGGvAFLvQohS/oPNcXxMjP9GXtIqNPUVIvLvUT16mJCbxJbHD7KIog+rZ
qxA/sU1NwXaKPNio1PeIMnWoCiQuYsYCMbs20jgzROlELKL/5DWWe0d3xCCOtkiSTS1M56cI2uwl
RDfhrFxLdOctPImbKZlLCjNUDjO4qrzFUlPEh8ogumhFTZN5aIvN9jFoouG5aVAhnIlYdxP3+9FC
rY77u1vlFefLWhlq3A90GzlehzDGXWC5T/jqEPrkoYHqG6Z++SKTbrROqdv0+WUgY1SMPD/1xxxL
/U6NCeUYAct8QsY1ptt/EJIFXigO+1fajSRuB1ZdFmtmv92w+kdGAmVqulX/arRFdG6o4idAZb5f
Ykpu/qEUCVyqkXQF3di7zcfQCbfNUI3BZjb88jdNSftrqxzrDxMOvCo02QCCS1zcX0v4wEFzW8OD
eTVnUN1OFyRHKxing24tgUfANs6ZvgqSt2ax06S5bXrk5w8i1M3BopWGojk2N0Md2juNUnVHSQmX
1RHlZcM2xineNBdoprxtSWLgtkWcusEhp3dNJsOtkdc+zDlU1L8urO2lbv53Xb18qD/gQ2A5aMs7
zAO+figCo+gVcgK/zeS6/rDntOdsVt781MZzgYA/qrvXqo0ibD9N8ph3un6Wzsi+PsRT82b1qXtg
9+neXRUMN7qajY8+XBpihPamnDp+96GtMuXTUlA//Pq9B0uv9dt7h2GGYZ/BhUml8W2ckuI2lBPB
WG+1x4ts6i7vO/i/TnhWp33xwN9DCVeapr2fxyCkDTtpgr0E0WondO3kQOHivTWZVsRYOGR/quB8
X7apR5Sxj3ce8Xovu7PeHvonfD1kN/hamRxzIawe0stsQLVzkcB2tZH2kQxe2ee0FgHoshUljxA4
QQYljgraFZfd/iFIMCkBi3bnV2PiOMY2bLgX6IPVo6YWJ3Jn1AmeWj0QRWQj+VlBLm0em3JAMRX2
g+zXBfEwXG1i3Ke3RAWioXYbo4lWALsq4q8mlKE+1I9nbvyIodhYma+PjEvwQwbWm9kjnaY7Ujj9
yspc++hxgbhnKcPLNXO7/hgSv7uUfSyv58GWiIPnebxMfYE+yrOn9jJHc/EjRJ7/rHUSXo7dlORr
8mBnjAdoRvI92RP9p9G4FF20UFy9G5TfbgX7D+yTtJRHTzZE4IS90T7EnZRYAyLZHMw5DT6SqAl2
jsr6J78qkyvXnjCY6tpO3vTsDMybMxaS11kY7rphRuNtSaJKf/1IfWshshzQ7TgC3BPzRMv7Wxus
JaSSrO2+eCOKrv5RIP54qcqovHO6zv6gEI+TlYSkft3kPjVoVxDmSFelv2Yrn085VTrGCs86Dgng
zd+06Nzvj7vNwIG2lpDIChiPBN/am9ydjdAFhPTmYz8E3c3Hf8ASC5x7mFzrGr1h6e5r1uWLqnPn
lpaFfZjRwSebypLdYWjD7gICGCZK/BLwkJlU+nsD8c113TEygGylmjP6Ae4LYaYA5fPYaelI1j3i
YCJyJbFHBNRXOdc1djbIzfhSUiCcpB2e6zKfbpZ21J7uuvY2fZ0glqZSGl8KnNt0xevYvZpMhSkq
jvp0o5uIu2rcjjNiY0rgej31srSw2Dn9VRAn9qMt+pany+v1vRebXb6ZHcFAQHekgfp1fa3jKC82
2udGvZoy7hkrwrGyq4lrz4JmFIqAVSR2G+qP1kGCzeyQLoJsUQfTb6MYZes4DMy7H6sBgvavHyRn
6Zf+dW9iTrSwIhhO+p5pMdr4uq86skZBiBz/h2lW5ntmDtZe2dWwtbxOneVRUx/8MM6vRJqpdVwJ
47HOgnY/uYUm/zuz92nvQU1n01y8F2RXxk037GZ0r8RMFuNxNrW7TVGSE6OCmQmBc8mVjb2Msoi4
ChYfIWohkaiuq7AdNZhIxg6FMt63cCObuj1nV1BbJgRiMyhpH3798f92VtoLaG7h4cIfATT5HVk4
e3NbFrUTvmdpFDhb8lWjGxhmOMPTSo2fKhv0M/oB+exMnhhwwxHisimt3DpRgRjErQaivwyJ9C42
oT+m5i7MTLNet5NV35rEsOKlNhpiXIQf36Y8vkejLLKfRm5Y721utjdl0pjny9lAxmWf2L+ZNJAz
+f3nRdbEwI2mNHScRaXy9edt7KCbUzF2byIY0lfa9PE556xG506/8GlAYHnVW0gI1iBDYUMEDbSn
LTcT4kT61mXoYo3uPQDQvj/MY482VI/ZeFOklv8i+dv3VisBtpeS+9iunDrx0CVB9uCKKjvv6KNx
rxeie6gcWiXYYtrpJKOqO+CmQ7VhdNMu8VW3U12EycZz4+jQBnnXbk2MsR8tFz1cTJFVO/d0OIqa
LrUabrjE+ukWlmpwj5RitC59Yx6JkBSBWXx0fMxPgVX/p0HEn7vuO4n1MffG4QCXgAknNPcGF0Rg
98OaW7V7UfVWciObhADA2R7jG0L0nMu6ia1ngknbi7htypOqg+lK0iui5RTQZa9SupSmG2VsYCMn
EZEo5mViVsYNkSniIvPshiEvGJinYSB5GGm+VsekdMiTwbWqPpMx7H/QQCpfusmxXKAUTLgIcWy4
xvdU3hdDXqWfzqx9TLhONVrbOfaUWkfQnvRO46bx9uVUcOV2xtqf7qkOhhnxmlry1UUuw6PMZHfd
Z+FAOIUc8a8XoaQp4iUtyAckCf1tK9FZHNnD0dDsIgqABs5203rlvltyOckPrxxqkTCXwadd6CEi
+bdiLSeiMZ+HJiUPlvlWfiSD2tjTsXcXz8JYutvJrYtra57S+8YrSMkem0zfelb/n8Sdx3LcSrau
nwgn4M3wlmcRRYmkSJkJgpIoeO/x9OcDu3urCkQXQjqDO+gdHVuxtSoNVmau9Zvwyfe64GNmdKK0
QsQhUTZDh0LxTiwtDRcOjCzxFehatH55/UrhbVQ5zd2AZsv4Zmh4KJJfunyfSKkZ7clEkrmvwRuo
K2bM/NpaWuog+ZAOwaYTTHwsMR/Oow3dquYDKU6/BX8GBUT2sQ46etDeos+xauWIctRoduwy1CdP
ZeRJjbby8zzvV0kXlB+wGIX5jKsFXBPFwocB/zyqkn5b9/2W3ph3R3nH+iHrUFdwjjJgP8PH3YHx
ME+Z5Vb5PgxUL9yrUYNnfORaxqGuXOejbjYUKBtIgfgvqnnpwPfMLHHv9J5QrnOcYZptX+lRv+3S
ApBE7WZBi7ofdu50aHR4fi1Pwu8UpsJP4tDow84vKJKFVU95QkYLMN3JlFme2FpDdwhCF/xQprjR
bdX0LQQfxNupPuixs2tRUoCFo0U0NoohRKyx4qy2C0SGwtus5QmpV4b8SKej9kanCbqrZW494iyU
3g2NVOkbvA9wNMg7UBym5MoPeghSZoVubUN1IKzuXfjcj6YEh0Eqx5danWZw9PxKt4ZVaWpw8lwo
blhv8NC7E3kVUquK5PjkIDHE5VjCe0BsjQouvqGDC41qUONDi3a42sn3ZLAGir6vNl/kEFNLivj8
mi6iaTN+UYPtZW7WUZgJgYt3ShrfoZ8Vwg3XG2hyddFGd1jxGo+4G8jQIrtQeTTiNLulEjaIWxwg
8ZQJi85vN00UZ5+tDuWAbcQ94DYfNIjCcM3jn74I73sb6Y3ZrSs5h8dXRUML59angwJu6YjkANr1
BgYv/sHpnPYF4WI0UORK34YZDeJNJdcZKRanjxZzhwGUbeha8GzGcukr8JPqBjss0F9Knr54CHY8
OxJMXMBKZWlSXYqKYiN3g2Wt6NcEn1xhJBhzs0lOUdV5P+pOj3edC+AeD27IWDUS3tEa4w/6f7DZ
96UZC6861yp/C48QG6ROMoNvYtzEz0aqItRSJji3bKhohck9eiRwuDXfie8bKaq/4MxXbb1IcR96
v9bYRHrlPvdDl57gRWIsBeHSaVdmToFsK4ZCn9xItZG/GuyqeuOpdL7WieZJ1mdyuq/g4hHEIlL/
9BxWEd39+KMqFB3FqYrW6c4xtdo91Y2nC6icOw7JM5RRyQ8Fq493XtK2I4Mb25eDAuZH47iFrjmC
m9LHJsw6+WsreV1FWyy3Wg8/4d4A1FuWzh2KF5E6Sk3UD3kF64gLXdXelxjwYTsWlcqjCJ6h3cHA
hC0ChyJqjkpN7sewxHihmeDbaUkVd+U7XDK2NECVAeZYBUk19wQptylTlcdC4tGyyqRqpNSrlvdR
qeFf3MtG7jivYO6oH5TkQdxFBt9Ibjg9Bv87LX8FRHLkBk+aEqshyR3Xj0Puhh3qM2Grfqtro/M/
uEYYfQIWjlpVnBcR/l5DGfzSg1K17opWUI0VGOciGsm+QBoQ/MjuNIiz6pcMKsZzDmYx2GFdg12T
h9MSOgdxKojo5gs6IDJngOlciUCyuI61+hOVhzw4iB3myycE7SX5LjYKIbxxuVD3G4nvBrWpNGZK
HbOEZOQrnrZvc8V8EsWy4+JR6zuFj4KqZqA1SHfA7K53HTquAi2DAkMtSU0zLGH9OvmEnmn+KPn9
8FAisUyp1jXwu6cA5oRHwQEHv4rNrkb1qWshL2a1L3SruGqjH4ZR0VBDfET+aIW+9lVJLIWPBv23
7LaFWkWvkYJOvzJgw2NPCy79oQWQjIcX9OtH01LSB4UczTMhMfpnve3jRx/0MkKHiaKEm8wMdcQW
Sj88skSiDR1M1G7jvqVRjYYLPHX0X1RIQbI36J8bw3GpVqQ8YtVoiA4ePjjHzB98zHA0z/c+Z45o
jT52HNC4bOtZ9jnj5fwUjNC9NRKSEKGdYMCZqAAM8JEKcvEzRCWAEgdS4PqKzqr3pW5M/4nkpyNL
LnmBdJIy2TsqfSnda2ntOqRHVf3lQmZrVhCLomMgxP4PUfTCHMc4QWEJuOhCfqUpDrgGyMcKUUXy
hqJkWM/2GP3gSlehrChmkrWzICjD3OoM5D0oKObf9AqWVNX5MTVioUmpCg1JI6OraWHVS+p2n9DP
Db5mYiQ95RGSIRUCEdVtCEDypAiCE+21VuhHn51M97caXRr0UKwQNS1KANVdVGW5snHhP91ZtOKf
Iy2nzVNCgNqIbIdsq3iSp+1wD9aFHReN5oihucRbWA4hFybJoHLet0HwZMWauffp1EDIMjuqcZbn
2gqFmmf2Bp1tljI9ZULfo5+pxxojUCLvk5m2iDOJXn/SYNdiNmYIQbfty0K9H/D6fcag7XPg0h+y
zF7iCISVqq4UsYYQ3+Ic/CBAV3ookqxraeLxHlsFRZOekKsIYFyqBdNML4B/TcfZ/yQCDtr7pQ68
N82c/hUZoFjfxW2kmo9BMhT+NnLDZlMEaXiXRLVy24ihN2zlWqlYaypau0HJ3J+J0nM3e3s2/RH0
/L9a8lwA1D+gI/ZYFa+v1eklm+LUL2DrIN3/Hf//q9MseKf/jkD/f3VZFS+R/3KBP+c/+bedrAaQ
HN3y0eMEVxeQ5P+gzyX5fyyUhC0WdZQXHsUF/4M+578B0QymCXINhAzwTb/h56ryP4hiqvx7k5oP
z3PzT+Dn42Pv91uf0Gj0qTwCwauCZORqfPkYdOPUwMq4pZ72AatNrg8+Pshf0myThNuzafn4r7/z
nPVx+ex8H2lSgh7AWISG1sh2yMPGF7eufwSRiWiDdFfktwJqN9fjXZa838ebVIc79OtExGJkuzI+
gF+9aaKNg0LNnwcBzThWtEChobJ9OX28ZBHtyHvJRtN5E0Tf5JiacbD3qG1cDzTOznSdEO+VaUix
6Lo2GQ0nqQ8QxJVtVM5pHmUo4OCqni3U6WaiGBQ9wFMgQG0Yo8HyOaA1akRFS+NUtV0e9p+q3snW
XE8NDBCRZ7o+oMsi09vyEAq1dgU6JVt5EsroqPC6UaHaOUfj2jDoAXeq55yuR5nZBCMMGx4Xoms4
DU22dwMNjyqZotoJ0L+N0mifarf1thiIZiecdpcguBNc+79GRXvFkCCayCqskssJbExXyBGEVG2c
Qmp5LcRG/JS2KU2Fzu9c9MNEBUcGXyuQl6HaLdKOdouXuoi7EDtNq9TorGtcjQV1KKJ1Y2TGSx20
GUh+raKFO3hB8CntIMT7yFlg8wzKA4Sc3Hx1EYWqP/KQsw5BhgTDNuSF9e8c/98RxhPA85gtkPSk
g0TSgtooTXZhjaeq6g41gCtf9ICb5HcqN8eNJ5gqhXADRTrhQ6zW3zCd42ZAeX+VF6ZiX1/TCb3q
bZIt3SSfiqKEedTbIpzBrvXMyfUKSjASA4LEG0dc0Tuk1t+ji9cHO0HMtxq2f4kl3mAWtvTJT+SC
/xXehLuqy9h5U2ie1LJVTmOnounB/T0DL+9m/X0iPZRFOWzVqgIMGWDGOAKFQLzchEKhfNCMbokY
OfMrTBzALVClZB422+RXVCaYEoAwmi1LYf5FrxPnAGXpa9ME4cGnk4M4phjCDRnqvUBvfys5vnQo
u+jPJGuZDc40WHyGqLDpweFyvp2nDBQ/SqU1U+FWD3u0OOnbPw5a6ywkpvdrThhgSaQmHUgi7OTL
MPQ8SgUopnBbuBvDGY6dkf20QmFYIT679gIvW7W8T9lu/sl9vL7f3mWqMTRmQ2B4TY5jZTLTXSpR
8XUH4daUeK1xtV7yQHuXpC4DqJNDpB/cQgzlVriV5Xu0OpELr60bUVtIhWPquThBaJHCd6FGM3J2
SbyXM5hGhlRbpWVR7lGkteRrjzyiKREhMhAETnjAWNlbOPJnBnYRcrI3QNAXCEQY1q3xIQLXJz+Z
4VO5ZP3z7syajGuyMxCdxkol1a1bV/zWJi+adNNG99d3wMw4uLzJsihSAeXQmiyQqOhlKKi+Z8NM
WMM5WsMbwyDhvlGa3fVIM3vtItJkkSiiJpKMyoBdS84u5T1S+93n6yFm9sF4Ex1NUjDBE9/aH2fZ
E908uYtz1C/aDAuJZshvzNBF8dLVb0Mn60+lxyvmesi5UXHYQ9YDRAAacjKqJkJeLc8qQrrFPu/b
r4VufPy/hZhstaZw+zzNCYFYITVJA6Bspi1dKd9dYRGHGnkQ5CCYGnRRLj8h0JR1kTm1Z/OhOm5z
NIV9z3FesQ0S69bMHytzsXP6/qslqRqYbNLTpTE3ST41arwoWxPSlU+gAsddJ7T3Pn3zv5i/33Gm
W1zKLLqVGhVrPSz2ais1K6+Pu4Ug7x4b4/xxr7QgoUHW0MdP+WzridSxfK0hiPRBT7ZIztR99KEJ
+j2oYwH9zutDml2ts2jjV30WLQYdNPhp79kxAlpyDbiyEH/GHlUJS9k4dH8BaK611lhIem8n7yTR
XoxycgeUer1BzJu4hfcg5tW+tOqNmx+h6KIy9KXJ+w2l95UkUWGv63Uc3oLid71DXDprH72v4kT1
pQWdOrjVyW0x/k63gR7uoK3uS0Xbd2m1AWq4koSDW/R/kenOV2jSG6xEIzfjSERzC9l0iTsFU0jv
RIEO8HJ9debS0HmkycZuqYPWWs9e8Or7QszuEAv86RafXd+TVwK6mdejyeOn+W5RoDMAutFFOp+T
RWmsWmgNZGjtBmG8wTyU6S+r/IaPwIpC8FelMT+5PEi7/IsQbGIN9cb7IEOgr+g36WBs6uQYNPd6
gOU8AoCmsXMBxV7/hTPHGCig3z9wMvNOUHsiIEEyf4o7s8gF867uRG+tIgi3sEPn0rGJKQRCOdQW
cFe7/DB8sdMlsJWeHaVRsakpTaxqFcGs6wOaOzTPo0xmvMfNwqnAJ9mF/1LWxakVvlW9eozlJcGO
2eEALtG5fPIgmN7Hg6jUQh7Hnh2Kn7wMA3V5yQx0bm3MfyLwCppOGCXWomEomK3TKMZbrLj/m3sM
7i26LCpQrkVspi6D1GnVU8AbPNuR7t1eOaRivhaUbOHZPTsULGlkAGQAHJTJUFIfkGpWOaRgtr7Q
PGfDt3ZJ4Gc2BnIl1ERExLSnYEMZ7zkdLo5nB8nJGRR6yPuxO359e71/AHGYoOnzT5TJfCESxghz
z7c7ORGp7avYUumudzM4qJoiZnrSlexL5lNWdbWvWlnFWxdM/MKvmMti5z9issk7zVUczGs8e+hK
YdRZtTZ9hzmW33e0HQV3KyLT+jcxDYShxsoFCkWT25QDxyEPa5bwJqaT0aQdwCN1rcof+ofrUzz7
BZ8FGnPq2QGqdXpdNMaYkpoafYEXjboQh9TQtwsjWgo0ucIH46ulodNrp9Zj1aAvadZrTTmaoHyu
j2h2ZwJfQDGCtypPw8sRcbZZSkshxU6EJ9ju26J/EvylC8DsaGj3GQA7WaCpV1wt50pbCAFKm/Kv
kScTBneWiWIGYkzXRzNB/L29vVEhoUiMIBnPkzfC/9kCdXUiGEXp+3aDnlveVxszBkR3Sr6H3tjZ
OHS4J6yQaheTHdZbK2Fh2WZmk7aYCjJ4ZAdTC7mcTeSxAx+XKQZqPVXKk8f7aymVzL37L2JMtoZc
iFXSacTQVWHPLdg46j3ODbsKIEqfl3sh+imY8sI2Ufnhk8uCiVYMuYsSC1WHSWqpDbnlour6NlqI
QLS0DaRe78/Pe6oJ7GysrVSNUtbl5DlGXQkl2FLbqbUdT2NBCbdQWha2yOxIzqJMckWtC0HVKQkS
oACDabFDaTH+IsTIbcY1kP9xdl0OJM0brxOtyrcH81SD+Ub0fyHCzAfFQ5XqOrJRo+fxZA/AM43c
KkHHtBCfffnUdumDJyNmHy0UFuf2M6lBBvqHVhBf8OVIfAV3mCjX2M/6qxo/CO0TSoQLyz7zKKHZ
8jvG5JtJS7ofQaT68FYHQCshhLMavOeekv4xzozPgVWG96KZ37cBrM7r+WJpfJN5rJCdEZCO8e3S
/Gg1z4H2tbJ+XQ8xVT8Zy4EX45vsBrQ3pQ7Qk28Lt5A89toBadehGbVFVspr3NNRlvYq9AieXqM8
+fXocxvlfHLHCTjLh5WstLXXKr4dggjok22uffZB9Fjhj7+Iw/UZaUY0viirXsZRs9oMoSVzifqi
dy9ts1XzT6L48BdBaPSMch64WxmTmUw7VQelyaGoIFYf7rEpMjCH+ZsZOwsymTEd1yQ82wwOxN5q
t2AeH/RCRrQVdaO1D3v9L75kRcc/cDx76X1OwhmhKsS5TGI1vAjWNV4s1THKk42Psv712Zu5mNEh
AGeHhsFYdJqk104dKWYG50aBuA43ahmonO5DOwYXGte314PNHcQX0SaZQ+odJ68Dog3FZrQkgFEc
3UtA2dSVV97WUJqy7gnb0ZWFn02IREmvLszsbF6hiyYqPCBGw/XLLZl0WehIBjkSLip67zRP1nXf
IsgsgpIuJMtZoaQ/ABMJ233qZOXCZp1NLWfhJ6nFymWpksbpBnO1qn1j5QhPi2XYt/vM9FwGCD62
qw1ZfaerOcSeKYh1MSZoaHzChxwlAB+WR/zF53izis/Gk5TecCva0E/7IyXKt7sWmHg8J6xRwcbS
Jlu3FnWKYl7t2899WuKpDrSo8dZpeGt0yk4x/uKddhFucgVJA5hxKPH7tthhpQJBrHgdgufr23Zu
0c6HNHm8uKrQGejJ+HbWHNP0xa/ve21h1uY+w/MQk0xpCp4HHXUMsVHlUyJvc+FggluRFrb/7D0R
kRZWB8Q+RJjJfDmO1CjoWnO2efWaKzHknAcX65KgFn7WXmaLyYAiPOqyYbhgSj0fWmZfoo433oAm
oRGpwF9qPNKBSCs3OrSqldXW3QbZB3NviFED6yov9tT3JFspynavx/ABry/l7LnLu4ZOoElTkFfB
5fcfCJGfi5LI+OX7VO/THcItm6FRfiKZcoKfbCvCAN0f+YhM3EbCHvEzPxEXWkyzG+rsR0xqemKF
H5Kvdr6dY+8Gr1Ys7xebZeNA3uUAhIbgpowvn2mh2tTQxo6qlAtUIUEIcyz9RtPdBAuHQbvBOA9W
f9/filqm/rg+xbNbGbFICYqVyY19ch7rrRqnTUTgUdb+KDXqHv2qASMjvdkYLmq7ft71CzW0+WXV
aLiLcDUU8a2seXajqUdzx6jOSetoq9f5U9gcZGWbVtVOEjYW9cjafHawPPOlaEtVadt8vT7ocVDv
ZhsKCYyg8XoP1ujiRtVWoC9BRfNKCZyTUanwXOSFT3d205yFmGwaM/B1HdkUMl36PGRYNYsnRf8z
Jd1/Z+/fQaZlr8LzRNnwCCLE2Rdup0H42BnozZf+feP/iKKFvTJ+8u+mDRsaMIXch6Xp7WNwQO5h
fMSY4uOA3EQUHak2e/HCqTu7JUeyNgAymvBTUFAj4T3h6GxJEJorYFxrQ/sWaclG8pe/u9khwVbV
R4lg6oaTC4YUBbhwdMQKOqzQfBma2q9M7rdau5TKZjcEyuDQ24GYgDO53HNWG2VVBunIxqBy1Tk/
PSjvNR7Mtzi7rW8sXKVotvnowiAf7nDD0pMGFuHP6xt/6UeMf3724SWVwWEi8eEFwYuHT0blH8Fd
X48xm8qoEo1FAAB4b8qwZzFiM/NEIBy+bXE908xDh6+Cl39EytSAJj4sRJsf0e9ok2PKdcJBgwLu
27B3c7gByKShxHN/fUiz+eJsSNMrRaJGoR+xdlAe1rrzzUUP4HqEpUmbZCRDAd6UlkxaUq8r/cGN
nS02cbuo6dbWczG4C9lpIs/778xxNqJJeqrBMRdws6ixBehAdR8Q8VxBAkr9m7EVVPtHjJvQ6xMf
Ai3eawr0BXQ6XHZkuAT5WZjbaVIJdVDKfszIPQRVAuPewf/g+tzObhG4gcBsAFhRl7rc9MMAWdYA
0G1j3/2rrI0BrTbtSwJFZuHONJtMzgJNvq68hYEGNYbEFb5IcbiOEq7UKLWisbgwpKVIk12Pxw0Y
avxh7GTQDrmcHmndAHPYJOnL9bmbXZ2zIU12Pn6GdaZULQljcNuVr7+GPoqk12Msrc9k7/dq3KZF
TYzBeIo9ZZuU3yUMf/9vQSYbnvKOocBZpvjJooTOLxAHi5e4+VXRINqq3CtMc7L+IoqGsdqx0WKI
94gWrYT4Vy92duUvbLT5GfsdaLL8KKp5lgqV0UYn+zZWXs3e3CLxtrAus+cw1A8V6KyqyW+3uLNE
nlUtuiwyl2/8LA1QXHhQg/zGLVHStkXkS7cmIlMLiWl+ZL9jTr7VNMqBj2rErJsXEdENdlzWZQtB
ZpMtKEcgzqNyyDQhZCKkKFkaeFWkv8IIYZYG/7nXRlwjG4U2w82f7zycB96g70gBT3cFRkuIOHZI
k+heIu7zVFA3mRO0+zJMo4VQb02Y6Q2NBqI6uh1QXJ6i4co6LGoVTCSQpAEVEMj7HFphtC29dJ9m
e6vajY/INiy3YdNjyHWvGfVjVatHiOAwy0YRjarfXx//3FehoVMP0Ax+H6Doy/Qrm81gpSG/yfe7
DVc5KfmVVMKqqxe+8LlUpYHx1kCtj3jGyUfRBn1WdWYU2BH8PPcXTbDr45jbNed//yQVBp5D5UmI
AztNQPboK0XCqMf9nPWIHHFAwva/Hm/2BQ62G3gmQv90CiYBEfxW86EaB2S1+a5AU203hDryAl1q
HNwMkb0ystx1rofWCtPvGE1MMLrXf8Tc9zji24CGUXbUzWnaNHBVQuwxsCX3WXbx6ciOgv58Pcbc
wumIq1ojk4Q0M/75WZ5Blq2uBjkN7CTCn5XX/gp4WPYXyYyUjD7AaH8AtvgySO6jww5POrAxHVXX
teg18Lowj22y7EeZNRzWuFT+RZ6hJaubXD0UyoiTHUldGE5t2gc2pHm3fGrwHQzxEHDidRyfeuy1
rs/juBbTjx9jdfAJvGZUccra8COLHoVXB7YZGM+ZspLrr4GMR+4BFv5HKfvI+3Nhd8xG1FUZhRYg
pDzVLic1VUQ/QmAqsJtyy50nNRPeLRiCpqpLydRAkbT7gjzY7vo4pfdfIspZMB9gHNDLpKl1GbbU
sjjz4IzZ0g9jp0abPL6VonX93XmlQtNJa6uz836PyCVMhCY8DjoKJ8Bb3MVy/Pudyw/hTYcaARAn
sNSXPwRhlzjKULW1rd7GOhErx4WRyu+WlADQY3STwY4Q58sAvSfmCgwIQEAtT47K3wwHAS8Avc9B
Uj+13WuPQHKLaaoiOHfI+yzsqNmJpjM5ivAoKOxP1jfPDL33htKzOWtWLoqiLR35Bk3MalupX+kr
LsR7f+OAAsY9gvwtjYLqk+FChcTbsY49OzdK7A+/lVm3btofkb7z4mDhWJqLpUE5QlJINGGlTVop
USYgguMCA0FEbIvW4/BJMAag0Cvs0K+v4vsciuqMBDIUWBoAqCkEykJg0AtTLgCC+gsJP1yXj1Lo
L2yV95/imwcCCyXLpJppfoulCh1cxKi4bNIeiZ9y7Catl15/EZJX+bPVLryIZ3YGbf5RPJVTfewr
X27MIpY7DfkjqhkY7DqCsFGcz6qDEsMNQqNcqH5en8KZHsk4vN/xxg/l7IwQQKQgpckzX9IjTDal
dZNpN5Fn7E2peUaIYuV2v4bqm3AT+Shifl+IPu67y8x6GX2yL7Fd6bC2oGwieMLBMLtVOjg7x8iO
pX9ELO9k1dq2zMyD01Y7GSGADNNo3gALX8fMhYCfMTaI4CqJKqt8OQkQdMwUKT9uklZ3I6PirYrf
+uC5j/x9GZVrRfna10iFKktn58wG5vNHj4769HivnMR1YlFyrTQizaFlbVroUBU1fe6lLTxTlABG
D9hxJCRQX5zuYcq1qMdFoN2H/qe4R5ov8/p1qHpY6iEaE6+etBt9PzSHRFil5UKzcyYdkGYpvhtg
uNnQk1Q+Joi8R5PXtowfUgctO/hUFK9W8DEIfizspjGzTHbTRajJnco0atUUWkLl7UvQv6banY9Q
o+4+GMNe1Y+OuUvTzwsxx+/jSsxplUUdDCmjmcL3GiIMfudpBz+9DZx9970qcPdQET2FbkYFbb8Q
eG6wtJCoulD05JE9mVfXKZhuLJ8o79hq8yrmL+FrKSprN6zXZvVJNd1dLCw99seL1XS0OtRflhKG
JI+Byw/FSSXUMjvex12xHQu7jmlByB3WcrKQBmda5OAgzyJN7q5mWA6yO9bR4qFew2IUys8JbvE8
udDKKaR1KkTrXrz1Mu+jLMd7z3pw+u6PAT78hhGnBBOF7/QtbZzlxq50hkAcR9sIgrQuhDZbOQYA
EV0Jlqw0Zz9R3iQjsZtkDN3mcmZRLx+8WOp9qLTpWlWqQ5R9QO1NMw65ihacaj5LKuxaw9kYarwd
u4RyFNpeMGxxoH26vrdmjjzG/fu3TOZeR+dKqVP6cgklwyxBEcZ6wShypevGaqgxWvJQ1F86C+Zy
4XnQ8c/PJhvxhGZ8zpODpfDJysxNmxg7s339i6EhpAkvCxgdr5bLKGWGFXcfWXyug3QozD3SppsK
ASL8il4DczOoyjqoxcP1oDO3WZ5GtHdgfnHVnHZ8R8tzXURDwq5Re9o1GXoeuNnWC6fY3Ld5HmVy
mGAd7Jo5jsu2LET7ypMPdX6PeNJqEQcwG0giccNMpnsujn9+tlJxpzU1IitsDwppW+B82T7VjF8q
H+BOKl1z4ZY3O3tUHdTxLaBT77kMVw2a2eapCouqByEz3Pdpvbm+PrMDGpmHXI81GB+TrRfWJUhK
gRwe59Za0U6SmG4F97hYXZy7Z8hjN+w/gSYzV/dCMiC2ymXLQx809ra5J6+DrrmhS7CRSmS4/aHb
iVbwg7LD1//bICfbo1M0FzFxYuvDAR2xPPqYpejfuv3CNpxdLt5VlKToA6P+drlcJsJc2IfDnOE+
tYaso8TD9vpIZq7IsDdgIo6PJ4yhJse8EqG4BVUE5oOcbGiSOtyUdelLVPm7jHaz0S0ctePyTw89
2CIS68Y/jOljXMEchX8NcyCokKYDEnuo/ryTAvf/LMRkY2BJh7abR4geY9im25Qo4sr9EhV9dp+f
RZksjaIloiykMAHaXylDMIx76BxD9nJ9eca/5dp0TS4mGZddFAcYSyejqRjl2xwD++6uCxAsDha2
wtKIJlshthIawsDKbcQ+T2bQH1Pvtcs/y0HxcH1Qs4HQUaHKCmZInELn61BAp07k68nFfqPmz1Kv
oGW96dxifT3Q7GY7CzQ5oIBxFZo7PjdLKeNuLo0vQEv75iS5tnAqza4T/FRgUNbIFB0/5LM0XsSo
LyUh64QuwLpXjiFdwk9VQFtNTb1f10c1+8mexRpHfRZLAjiK+i24EEMthw9t4iDP1psfKkN6LUrD
3ydx/13Hy2Thy51dtTfhbyqUDHP88/OwpRyrXg0IwRCrdGu4cEXSxHlMVMSyc1Tr/ib1WZQjDB3u
vzrF/JWD2Ku5RrjIoNaqpSGHPRS+hT0/t0OoXJu8VZEH4v9cDmpAKR8lz+hfUD++4Uq5X87iS0Em
H5YfmnFjjiibUDpWCD+m1klPl/RB5o6KkThBpY8SDhejy5E4WQ42H7FAuzRGdbYmx7JRCNKFB+hM
7wZ387Mwk80XuLVa9Uk3Sthb6SEJkP8C//QtKoJ4F0VWAKpY6jduMdTbzqr1rSOH4qZxBG+T6Lq+
bUYpRcwmlYOEdQyX38E9Ih2zSF0Z7zHTvHn+MyebtXNl/V8goEJeY5UGaqDadi5CFYp2MNVj7dwq
VrjmtVct1rjmVxvQFnrgJhSxyQxJOX5llk9Hq9xCtDb7XfJ0/fufyzVU6v4JMBmboiFk4w9Umbjw
3AIxNLeFmmwNrYkp73gfcJFb+PJnr1rj/XQ0g3qr9F7urbanZeeigWiPoqjbrBaQNGzxlROSNtyG
chGu8tpNML7gUZdVafa10NKlKvPstJIJuPGpb1nh8jdEQavXnoOuYy19gztpBbjRhd+vz+xcZh3t
qGUNkLFhapNvKHFRAsFbgyagsRHlY45LucDLP/kGYsEtF9rjb9XHd3v0LNp0o1ipjgMvuceXxZ3h
rEUkbAW3v6cJtG2qbCcU32Kl51JWb025vLk+1Nl0oaHlQi8LbQNzMlRL8jMvUclJSbMvTOwO/yJ9
s1b//P2TwaHiyLch8Pd3TryR5HQ1+EuX4zFtvpu/sxCT70DoBqE3Wk4INW93oYyLk3Rb9vUhED+l
yjOSlYuX19kv7yzi+OdnR2CltfjKDAwqUH9EqBqvLA/VyRD5qN57DaTd9SWa3fFn0SZnUywKstkO
7EZMyuwhLz6Mh0btFn9RmDGB1OooQ6C0I05XSjIbMXhjL4QvefA9CI5/wwjh1KAojKY7DAn0NC4n
joMhrIuelDV4G1pwnxJzk5efuiXVidlPipcSgPCxDMzF4TJODYwCsxQKXVFQ31ZpusYbdcB7EVlk
JCxVvFtR4NY8ShR+ve9jc6k4PLdkFPLo3uIlT3dzsmSSnqt+2vKa1+RfEUgnmiijvdv1fTGTpfjb
WSpuLfTVpv0uRcGtFuNB6DUNLTWlxDlmHwXKhqIF+qnpqk0WcsXMh0ZA3mqgUTgBppckYCM9HnN0
pYHArQMn+KCKnKgyMoK99axp/rEWj5Wx1LYdP9/J5w3SFVY+gHpsAaYXmgKd27zW88AusFamXCZ8
Qtj1VAm5s0lEI/rzpwLJCkg7gFB0S7RJYQRv9i5Su/ANlxHRosykU2veX1+4mfRxEUO+3J1akEAC
cILArmhQ9qpzDFES97pTWz8Xvrm5Hmx2l4x9CtTSaIZMu5ROy1VRwTHDVoe3Pn6Mm4ymejvZESOM
lNoXIXdT3vf66/W4M58AeNrfcScHS6Wa0WDimGsLKMW6J9F8KZcEReZCMCydVELh4t1LJOWNJWLy
FdhWa55cp7qlYt50C1DomQOSFwGaZzAAKDVOjY1LvalFyyWIIYPSeU2NJQb53P6GXADhFY8Ci0v7
5W7opFKDIGkE9nhLRKLB3+kgMBPn4fp6zG268zCTU7JUEoeHG+gHP0K+JtrJ5o188It4owZfrkea
23HnkSanI2W3XCkQ8LaNfic0RbKKRPFLp+Fd1kirxNxGyp9TGrGsP5vC8RednceJShdBFNXAVqwX
zTihUIzzLzZyf5Fwz8OM+fEsDL4wVcltMbBd6UZtUU7CIXYs9oTPYY6BXVYs5NvZ/f17WNNWSdAo
WmU4Cvt7oEtrOOW6HDUe6/jX9QWbOy6ZPxqJEJcox02BeEOoWWEiOCBjEhBaRvwV//EbdKzvcHz4
kTe7RnwtXjWPkuCQikvCLrPbBWQDGFTk0AAdXM5q4TSFUyoCSDUTkF+ZJRtdwpcTm9RVZkBWG9Bw
+nF9wEshJ/UghLacoY0J2UoSblDcRRLEGYNRkxwHoyjbem76Fzl/xG/8Z5STdIheJ2adchjaIRas
mO9iJBhjQZK26FEXXnSI8dtdCDm7fbjNjQ91tGymfcVsQDAWM3V6F9G2ps0eUJ4s9YVGwmwQONgj
OQqO71QbDVP1DKIKbRi1fgGz6dVPi23L2dXi2TnynxBM0idfd4SxPKK4vPh8/MrCHnKZ+N3BbhWb
mJV8kJ2FG8D813AWb/KZh0LqJQm+YXbmB/du3q6G7GgOJ8nfNXK5FR15FSs3YfQ1W3pfz87l78BT
Wh1S7CJCDgoFa+kmUeEo6uaW5v/H65t/PgrQwvHI5HubTKdZxU7pdzrYG+rhBtZbUYH01P56kLlT
E6lGcWQqcXROifPI9+Fpg9o9jp6SHRbRbaM6L9dDzI1jBNRRbEX2BAXty7yhy15L1YUQIRj5PnlR
rSdU+f4iBgJKcAr4xe+a1YmGX7nm+9x4qyPupeu4LzAly7fXo8zdAMAb/xNFuhyJ6TZo1egueb64
T5Rh2+FPK8VHTdAWDpQ3quD0Ln0eaZJr9S5yUBuvOCg9t7gRIswEOoBkh6r2um3hZ8XGVSrjXhRQ
VMzVWP8YyNF92bZfjdbwsJUfuj12Av4qU8104/V4F4oDrgidJyKrXJifTd2FZp/CrC8V18JG0Yff
50fe3uiq2q6A7iPdyUOowcBs4bOd3Q7cb0eYPP3+KWbEyRSkaKg/20OA1XFUbbm5+8bSYfWGHno3
g9Breb9CcX5noqc4A+8xF5izFu2AOx8tpV+bajzyQPBYkoMnOXqU1RH1DMqruPf04FkK8nWjf/xf
0q5tuW1c2X4Rq3gDSbzyIsm2ZMeO42TywkomCUnwAl5BkF9/Frxrz0gUj1jJrpmnmSq3ADYaje7V
a1nV94Gl4Tzyu258BC9y6UHtFTpL5qdEMwNSRX3xqGVgC4JT72572Fq51lJJLEiK0SpHTnHpYiUD
w4SeIht36gc2ls+ZALp35nckZaE+zceJpdA7AEa8alIK+RrQKPNh33Sdz90shCb3/QQ9jBjCMX/y
2c5+2OIU55bDoMAKyLYzyEAySOzdd3Z8uL38Vd84M6L+/3niJhm1CguY7a7IAkjlyZ+Vt1E9WQ14
mEwGWlvRFS0HJiFM1cBfWuSG8oVRFuj6RrhbDRJnBhZrgLhTN2kZDIxFCOpTuJdpfsyTt9s7tfZK
MM+sqF9xtlOcCV51DI9t6d1V4n6U9+B0KB7ZllDm2p1+bmfxRmghfAhnQiAyyaOrhRLoaxCCthpF
3+AHPPD2qtYK18ADgxgAsCMcgOXXGWYPsgcNvAypkGXOwehifhY63Vx76bqQtcYDHvlC23owqEzh
KlicmV18Mx5rBociFkoXKVS50eNEQuvXswwguuV3Fg0caUD9p9nC1q9+xTO7i68I3WivyFURw4qf
dCCfsDADA3GERi0y6tt7u2pLSf++89JfFUymDpMmE8GXFO590eexnxuYyi/EoYszFHy36H/Vll1t
6Zm5xQ3GXJJBoQ0OSpNv6CuBaOATLzdu/dUMEIMQoDYEthNaD4sMkLalTbjEbIIZSycw6vR+9gJj
/hZj4roEi0vS7+tSewNpbtWyT3+yn//YXt5j1dyUQo6wPRYfIIp46O0uABLIr72fFGq5t42t7+a/
xhaZRyq0ltcuZj40vILwLCk4ZNOd/LmCMPEf4HKh0QEuJTXxhE7r4gqyjZS3fEQh6gFCZYFZg3FY
lxu9lFVnPLOxuE3mAeyC5Wgg0OuD3/deMJXfnJaFI2jp0e77g807M6Y29yxWYgRq4iDSZsfSrT8b
WhbFxP2hUye8bWY9eGH6GZwqYBnQlxLbztAkfdpiJK22Wn8ixVMdk4e6vBec32n5/FhX9zUNyu8b
ZtW3vzppniJ8UxSigDNcLk8OeuWWM8w2cRdy5gYlxMib1168SkgvWoL7FlqA+7nZwtytXqXoEqDA
jHclxskuDWtIYNgMlQ2oKpRu4GZS3o2x3u1vr2/LymJ5sYE559ZUVsBXG2huPYVxjvB128rqAQMS
RNGkQrtg2UkE6nMoZIuLxwVnLSR1Fdn0vNGLX80Mzmws/NBuMN1QSjxSLJaaqjZPgrnQcclNaSAx
k/Q/LmlxufSoszlOhyVZ8b03fjOgdbc18rq+IhBpodOM6q6jjvnZycoHSVJrggkdcibWLwKisv6V
VeUfuIAqxANPh5626y0cbXJsNxtH3CVFPwOqcDeldvT7n//cwsLJzIRZuWl2eC24f/MOiIf4qWk2
s5s1VwZiFCgqYGTAvby4rrRMQrh4xHXfdveYRJYJ1FXzEK3d0MZrDFKvxckoDxo0aqvkpaweq7jd
8Im1uIsRNzSHQEMKohz1C88+2JTPAiov+GA2HBwM9uAfG+xocEhYZU44k/zTH+zrmb2lyxe0p30J
e1rp3WF2PbCG+qTxaePdsEL9Y2N0z7IxpQzOIfS8LtfVJEVWlBIPh0HUYeue6Dj5dXOPohqYAAWI
FFPPL/F+s6pQk6Anfx22tAfUSpZR+PwXLHw0Y3otqgm/wKvehpbs5pIGHtvi5F31oLN1LvyU51ku
3R5WHIj0ub6nb9zLW6tY3P3QKGwBM1D72D5i+h935KhVGz64vgZg0kCbQVDkWPigMIVG8h5PXC+2
vqeJ4wVpbczhnzjev0YWjsfAylDFajAXBaGsMe898ncfVxtut75b/xpZRNicdJU1zirHzepDnHhh
LY3DJuJ81co7Sgz0jOBDUE+0szPriYZxT0fux6EM7ccDKPQ6AXLLWdPK3e1dWw0PGKpXwh2Ar3uL
Y1QbvJ4SBlOp4UTuFw3qjZIfyJhE9h/tHQBXcGYlz7ek9C0gNYyy1qx61HpQJV8V7LwrN4rea/eT
QnX918jiUFp2T3B5IfOjZub4xjxCbW6c3J1llxW4wawtRO7q/hF0IQGdAPRpyQCWuR5kn6kO13Y0
AwXIngWYoEl3mpG3YUVttEyysdx4G6wNLluYlP7H6uJasdOynvsW7ae5a+/Nbg4cQ99PBqiteBXN
gt65kwjNb7agO5nRH5gOeXRJcnTYhzln95b2rNBKilHmtjOt+i1mYNFvAP7UWNavAQVozJl6SLtR
fcvdPSTsAw8d0//NymLxpOi6iTQUN5qOtx46pfSTM21VyVf9CDiDd21KjMEujIxJpZfIdPMjN70Q
7I/QzA1mOgWz2HDY9T37ryGIll2edYhPO/akaey9Vp4L+153ex8ig38SHf9ZD2Apl2bwiNRZJ7Ce
msrQTOjBsfOw2KQYXiseKXjGf7YNw+aXZmzoyirgC9gRYnOHhuwHjM1TlgVDf1IDg5j5+IPrC7SS
4HsAWwFGWRfXVxnnTNeg0n1M9Uf5YpRY0x+427mFxeVVj2PazDrCVjp+TOefkzgN2Vbtes0JMD2i
BPMwjoN27+W2mbzOPZBdIxmt2AECyAfMWTOSbvjA2scBNhPTz0jcFbnDpRVNc7tkyFl+zLrJBw91
lAMBgG6GoVWB1sw+YxsfZy04EqViqWZxXWKrZZ/dYxamfa057nPM/wyZXw1T/COBTHfgNcILagpp
ATM2/iQiA9cFPRI1jgOu8kujsSyoJ8YyP9rQ6a52uEz32htJg6yt97cD0ep+nllaeAYZq1ZWSZsf
YzHu1AxqGu9aT4C+AjGPNmNygAL6hjeu28TzC5NoGNBfkuCIZjS5BUXr49AAM43GLN9DW7q4m2kO
Tapc6hEe71GWM2ejir5a6wBtzT+WFxFx4rGsK9CLHqd2woivkQBRPJ2GwYC0YAB0WOqbUHJq2Xcg
uzfuu7XjgeRESdiAGAqD65eftCowGmtykkPlIP8sq2m6s6f8SzY5yUYwXl0k5u4oiFYgSQws5KWl
qUk9XmTIVK2xjniMlDsNRM535HtnOQ+ifitHGnbej9uOtHZOzqwuKSTMKfZEaSN15cYp7R+qWgPS
+KNM7gHU3NjKtXvt3NTiHihHE2SYqosAVWy/A6StaU9dlqAp+On2mt7FTpfPo3NLi6tAw5r0XKGz
Wu5XWRE1GQBGsvwJgFseo0Llil2uF749oQ8Zj1+Gcs/kPR+/zVw8jltHVR3Fqx8DHA1oD8CvAtjD
5Xcd3KR0U47SrdPWIfStZFnvbq93zUehNPKPhcXGZmiNgUwGFsA5Gg65G2FjNx8G6/6JOUC0CZFr
Xg0x6bGLnDKTyKFTsi8wkc51DBMh54zjcJyFzy1p+v0wPGjF1sj2qpOemV4cQq81Mh7PeCm0xc5A
/E6kT8sW5PF9MDqb1Dzqg1x/sH8XurirPLckSOWRV6f0E/CrgZNku77LoV1o6vvO3o8ShJZUf+qZ
thFhV10Fw5bonFqQa7gCCMfMNROioF3JNy/+lSQbB2P1BJ79/UWIqTOo0uQtEHHQv6nb9smt9iTl
EdihNxaybkhJWQLtic774iJkU05lMaHibps8ksUMwTpjP1c7DXj8276/6hrIwMAYpdjilngPYjNk
lgp915d6oBq5UN+Oss6LGouE7dYIyOpJO7O2cMTU6nI0KLGBGj3FHpAf4NJ3vt5ekfoI5+5nALMN
Cjjw2APEgjLhInjZaZd2LW/7Y1HsSHP4OuX7+NBZwQgu6a1Oz/I7KVsUID8dXWhkScsxOsLnXk4x
QBi5rvmFQQNaoWews5NpI/YvPRuGIKSDGxyK3mieWQuHiGVnOswwgfYYxFviTeWOUs3aMPL+Mlps
HcI+zo+JnYO4+OLkDuZU82To5iMmjDQRONZUJGAwFfb3IgZ1cUiYVlmPGM0QxQNjbHihVurRfS6c
wj3xmNtQBmstb0aOQdIh7Gzp/LD6mtSqiZN9hZsZrzzWDahFSNoD4dIN9qM1jvkQNprRvJRtBQ7a
vub0jcvU+sXRCvqb9Ob8VDAvf60wDPVc9JMWFUmMyAlgRv1RmFJY/mDxAmjOeRhf2DSUT2PJ5t5n
LtWGSFhj87dZ8fx7OcXZK4vTovJJVfNnEAfbRVDPxDlZtd6k0STa1AogtZx+SXNTb0DbOuquz1GH
2JlzJ+ge75iC7EqB4t6rzSsMBFgFnU7gYtXsXZqZ2r0Ep9V3J2Z674Mw19JP4FounkWpzagRZ5pR
ggd8SvoobWJb94ty1F4TPcu/zK7gX0e3c+8YaGi+AL2fF76oS8xZWJMmSz/DEsuwA1e7EWoxcp2o
EMPwMWlMoe+kZzED+o5Gw4K+r3jmF2mP2ngzmM6nbrZAtdhVjMdQ56T0G0QeSH4Y5MRoEA+z9tzW
GtoBIH/IujAhrdtGecPA3TwLMv6VVQmf7/AEQFmGiNHq7yaZlFtCB/YyP1ZuBzAiFKeA2QJb1uLg
ZiZLO3OUI2g1jArd/ElAjsLGfGG602dwZ0PZ1NVfhpaz1C9BjPGx572boQ5lgXJODGo4w2ioAAnS
ZJTf4rqQ1HdzZh7NhmHXiYG2MnYFMKfQrB1PRAUwJ3lQO1np+kbu9ifgGXTs8wSBlyBGltOAXcnU
T5iiKKO2npu/h3huoX5uzP1PrU5A91gJL0t8QmJCwL7aG69FOnR7pxuHny03Bu1gDEU57NxOtHLf
U1DShFZRyMqHBrv7IrtR10NtIkkRCTlPgJ+QLplrfwDlWxZUbetNG++6lYiFphlG8DCPi3CyZBUB
GhclY2caj6NTBz3QkBYmf5ufWlGFt8PwVZUfnxNFBDxZUExS3Ifq5jl7QXpaJdDtTCSoCBPjZdYc
JB20c3YTg05DVYLdMRtkj+nmytMDV0O8GGJX23EXUko6oUk02g3rNy7WlTiK4U70UtAzh1b0FbDW
krnT26U8AtemJE9BzVM4zq/bS1/eqQbAMOgA4goCBQhGDxZhVA5Dx4fMno94FOERy4PU7e+Hzil9
Pv2k8daow5o5lGRRbQa1rGsuOR/n2RE2nxMdJWePPA2xzcCyDg8u20l84CVk0awMj8vba7z2I1xE
mEQBchjEj+7yqii8zh07qc1HvLhoRIahPODWHe5JZ/OQE/K7/VG1p0qvjiplDMBGFxeg6CTHR011
8AihCpEkdn2iQhMhmYS2gUC4jkPqjkU5D4EaiiPLloc7AqMI7Xj9qJN4ggRH9c3svXGPaiyunHie
HysHiXNhaM3u9p6uHBkopGJWAEhIVFyu0JZqojPhpjUfpWwCKA9FuicO40CfB7A4IW0KTfkq+jyY
rbuMdxIULDT1QST8fPt3vH+8yzwAFWqgwlGLwTsaufjl0cUrrKOir4wjWnh6IDiSLN8dHQEAZtVE
KaaHoqFunQDxUgaYXK4DykS3K7MBpRsiEx+4+59N5oJk1eirh3LQtZOuz/OnfuzGnZmWLcB2tLhD
EYYegI2sP1ZT0wNuPMU7PImaRy/h/cfbi7o++arqrl4GYJYGz6z66mfhSK8zs+7MQT9acnqszeZz
X1tbE5LL9BZO6sB38FDFt9OvBjHrKWsH5DXyCIHr/mSaMg7hz9l30HfSw+3lXJsCK6hN0D2FboUi
OLtcTmmJjKdWbYLMrbF9Svrp0JVzGdiy35rVWjOFSjYGFNXsJQTbLk3plcOZRApxpCRyIDob78et
0th1zq7Er8D7CxZV3EzLkr1r0xTbSi3oIGbNg9l3U6QL4rxUpdU9IC1wfGdw+oBIJwnoPIl041q4
4pZEPwY/gEAABP8qTZjLNba0aIkVW9bRkDuSox8dg2xhzL9rth3SKeq8em/PmAXVx53AYF+1KYej
kpvLI4cfQN+nhSiWu+QJ9krPoqWjdsAuw0EmEeAaQaE39649vxn6p8Zo7irXOjLNe9LHzhdZtxHR
Vz6zwvvjfKCfiIaYOkBnB6QZYH8SBsIeL8Wn1rD5PXMLzw5SSFBtPXBXPrjKDgyYwXG5olocLZf1
zO71Y6lbKDIxd559T9j2zs278Q0zvnHUmSLfVS4rAwvk4RuLvb6+ML+jigTgSoXTLeVyvVRqMbxJ
B2uxQR/IlIkIXt4hsXWKr1Wl8Y3oc32nwB54ZjFYjLllCNldbm5saPrcYEzxmFXMObhGVd0nsVfs
vMQUH4o8Lh+1eLSfPO42G8H8qu4E1wbUgYBWEwVYQC8X2YhZxN7oCSy1MNMg5vR5YtMbh5AfG8aA
MPqc8vS1Y4A32VuqDiurhmlUslGWxYde3qRZYqfS07DqRq9UUhDE4i/AFWxQiIIYJsi20Gf/z1r/
Nah8/MyHrSwGT/UAgyjh+1rzV+7lu84qn7xa823W3Wdpdl81TeWPEOv87YAMOAuatVgnUodl+2zO
Cyt1tMY8OqVXhmaeGEFeihJeTfINU9dXGVD3NojYMQcEh7IWsX/KsnSwmso87mZ/CyT2joRdBKLz
P74E52T14Ei8+82j5BxPcb+Swz2UwE5zXPzQs+4R/DShljd3dZO9jHMamd/HUShx1yjRtSjOdT/F
MOPMfpkg2khG58PtbV45uGryCVmZSjpxBV5+YW9y3JrJ3jyCtw3zHzzImq+sGoMcomy3LV2n1djl
M0sLXxpmCPBUIyy5aVRrIUibtQ9p8fDptpWt9SxOp84zR2/IaB7zXIS6OPXgU4jJXU3d8A8MUQNU
FICUUTDtX26cUze0k3FrHquOPo7tVwYOFG8kPjE2gJMrh97GBYqRXtdCB3EJq+gbG/xpk2ceh/In
IT9LKFBQKcIsjSxrjEDQfHtda4cB70s86AAFRXtgEVlp7LqC2Il1JKyvDolbfkIyIQ63jazkB0Tx
9Sp4BBqw4Ne+3D0j1xwjKXLIHHZxEozeMN51hQEJ9NYxB59nZI4cR3bg6XTru6keBkwtmS5IDmj/
CR0rsbHH14t+75obirwLl+cyme1TzQY0MNePXWfOvujmbm82Ykt9Qnn4ZSjA/DzkSPHEA1WEu2Sm
yHOQ+VpSGsdSMOglxae+H+6SLfGna39BFot4Ca4ccCkAyH65tf1UapAcnjHQiDnQvuS7piYo6M0P
kM35Fjfms7XFknh95gigbNg3qPUi/3YWJ7u06UiFbeB5U1Xzs1F3Isyr2Ln3nGE+auOmBsTK1wIw
ANx3gDZhxnvJAqnjQrB6FEaPdp4bD23m1k9T0Rm/SwqEtgcqUWCzVKeB4otdbmShtblIO2kfU7sk
YS5RcOFDudWFvHYKWAF/E57IIGN3yeIkzG5ZxbK37KMn4waKB5rxHaeSPjddZ0W3T911BH5ni1aj
X2AaRrC/XFBXQp+HFYwctbpneyg+4ELRK/1QFqa1n5iY3lJt2Lpc19YH1gjMpiJRg+yJ+phnKYSM
3biseE+OWWuLMkRbkE2+jjIwyLE7nmxN3lz7BuQ+gS5GSFbav2QRlnk1DfUM0bDjXDYEiKt52A1d
r+1u7+TaoqAHAIIZcLhTsINeLorWuZgbEHMd3aQCcf0TzZODwczwtpW176VkWvEIBssXgCOXVkq7
7omJ+eRj5mVdIIRd3DmFNR68mKcHIItZ0Hgi2XCSlaVR7BtSa7R9wCy2WBoHhaegg01AAVCL0EtT
+YAHXA0+StpvmFpJLzEwgoFlvI/wesAIx+UCrYmg+xdTcmw8t9jzctIeiip3Do7RDsfBbZO7CvXf
w6Q5VmCPJnso5WRsDXKs3EUKlaPkMdTQHTz18ldkUiS6iCvnSPUKSbu8720F+fzLKUB2YvjcgEqf
g/aCb5Uf3c2cfm2/cdOq6SZUOyBNdGm9bqmeYFyXHNPczcD8l8rQTqcU47XGFn561RSewmiyYWgF
T4hLUwmGqLVh8BwANFNPfyBWJ8cPbMoK06eakNZGK/T6KGJ8CvVqNfiOIYX36tzZyS+LIm1sYEWO
IJ6NX9vC7aA7BvrP24fkelHKiqLaQ0MP2cQi4etmR0N01Z2j2XrtN1NQa1dY6En5Wd5tsUWvrghp
GOSb0UtG0fVyA7mrkQLiPO6R9ukI0WKrG/lu5NTZ0mhfNeRgTkKVZg1wSl0aMhqPVJ3Al8I1Wr0V
oJ4/6Jpeb0B8TPV7LxMSdbuhbI8BKigOLUdLOoamDHey+EigRfGF1iX1PdZpT+3YivthJPpDImfj
vpLaFDEwPO6AMCz3XVkOL41R3NmMFYGex0Xksibee5qwv+p93n9m9VQ/uenohKLt8x8u+n8bj4mV
r255NmjT8Ckw0HEl2zG2eJlnXQwq7SQOeIJqp1OSj6SYNmLwSozC4YR3vU9G4dm/uDQHV6JNSsz4
2OP6MnxDT9MvDu7qIkJZI/u7AS4daLehEaHliBQgu3zkbyInAIHddvQrnQADVHRKJRhNEKXqtey1
8MJ0gAJJvWPsMRbW0Cd4bbWU9iHwkruGufFBGFoc5iUSrnbU2qifYshg0PZpTMf8VOTem90y66FA
4N94Ra58DqQv6HSDxQ4OuwQa6sYgaD8k3tEbnOnVSdA65GVSP8+ohQS3t+H6UsRjC3Af4GFAE6a7
i2jdD6oIVdX5aaRl4JR/W6ChaIfc5zXECrawUtfrUsBJAycQL2QwkagfcxbCJivpBsLd8sS9Rwdy
V8bsO+7Gg2vFBtIVFO8Uwz1qlotLEEtB8ys389NcoXtaSuOHbQjA2BOUlG5v3VWejrlMtA8BW1Qi
XwjKl6uxclqBUYMXpxiX6RPkd1VlNHWDIibsHkdHbGRJ6pdfhBeFFiFQ8cIOIlta0qukugtikqbn
p6rU7Y8TqiChsAcISaTjT2BhCSAkGGkzUou+mLqsNqyrGLm0jsQdZWDEBzQPFqsdmri32l7wk8gT
+8SqeY5qU8p9l/Y/cy3NnniqtxAxy42Pt7f5ykOxbJAToPKr+mrokCy2eSitBANQ/CQbQWcfvHa1
DYBBnIDU20Q7Z1diYOEnq+X0u6cQhhGgUAjGKwxtmYXhTAOsvTLS+jTMEEqVyCgjuFPme8XYb9y6
12FR2QKDBKZyEIGvqDoY0NlmYZX1iTQjKA7bmh57iTTN4IbxYU719JcnmH0f9xIMWW6SmR8MCtm8
2zt9NfxhqF8B/SSlbI6ws1RRGr0kBdygrk+z0TofbQ3YEp1IhTBwLWzAMJ/YOFU7XefDx5IMBHK7
RT5BR6IHSRiF7nKvEXfXx/S7mQAOhqmGnXRaLYgxovXt9m+9OubvPxUNAfRFUAdbRu86EwQy7219
ymNmR4XpPVbIsvd15Vnfb1u6Sh5gSbGJKvZjjESTRbcRXZnccDTCT7MarmwcUfh4+m8N3qjjc3m8
kNthHgvcpcRUXbpLL8+8Lm4yp8EjnADWHjaiMlGcbZ3yue90NgZO1RN5d3tl13sIHDIYYlQCqwoO
i9iPt/gE+QdklI09J/PHqsll6lcAATVP0NZmU/S75mx0bcHdhAkqDOwtOQ/JgPm2fig8KAUOQEO5
aKp6J0wD68TP9DTpfhtMoTBiOFH4C9BWgZDG5ZbWdts12uS5x8TMrcyPdY+JXeVAH2cjM7/eRxtL
gg2MIphI/xaBAi4zt3mVeUcJHF5APChc+MBz5R/HOAXA9PYuXrvjpTH1/8/uUNTWUlIJ5AYD4Dc+
XlTQ5ZJsCyV7He3xdAPSDlgmgGOuCD68jqdzKTT3mDXC3FtzKxBsiSH8zE6ZP44ukgXS29xvLSff
wABdB3ykoahFoU+igA5LTH4Xs6kdSUqPsyfDWsQPmczQvO9eZ2HsG+31t/cTIFYILgH+7+lXVcSk
n/jIkCFi7KGYXH8ieqEFvacUa28buvISW3EwASYO6Abmk5ZlPdtrMKPk1fyoO/khc3Ffm4OhRdTc
amttGVrc1E7jWXFFOD9C6D00q198fHbrbOOuuHJDrAYvRFClODaq9ku+hhgsJWkWSw5UT892jPPX
ChyVG1CXVSPvaCiUtCleKJe+3qYYcY89l2MSOwPakCRD9qgnVbVFL79qByNS+DbAvptXkYlCkwAu
ySEjnsV3Y0mzAG3fLebapV/jVodPI41RGg3osy7CbdqXXjvgafTgTEFt5MEwMD9mYOeZ9jL5zdAO
W0DRKW0fFGJwMBc7NzqTS2rA/h4K/YPXy6AJ3b4Pbzv0e0/m/M56NwL6NgACUAAByuPy80zFpCoV
1HlIrKQI9ZQlkcVpHM22W70JvIvum4kmX3o8WO9n4Oj2iTUDwW119md9cJJnR7bFvho9M4QuPQ+J
dLVAlvbfnFOr8x1mJ85G1rAMa+oXY2gWL3SAOHEHqU90FjzxyIuZN1f4xW9uHe3IHqpbJ/HX7X15
D1CLfVHM1SjSoHiPZGqxL7U1T61XFt4DAHhlENsVvzNSqgG/brR7dO1kWE1tE/Wy8ULmZfmj03Vy
r/VOlaAuOMT3mAxtotjl6aPbdfHJ1TL+2uu8f6FCigMs63eYII1Z2HaJHva9QQffmQbSRbYLJLaf
GoDeboSvZYKCrcPEG+i4XeAyUTxdRBXAoMtZzo73YBcTXod7A3O+2vA1R5Hj9vZtGVp+I0yn9wyU
uw9ifgD8ILBGC3SCT7l4+wM7uEtRJkRpG43HS1+YzarvMxt2XDL52uxEtMq+1nYTydnd3Ta1cvLx
RvzXlIrYZ243OQPXy9TzHno6fIhL581tdv106okOPrdxI2huGVt8KIyADIPJsa4cy0rCk9a+HHrr
Dz4Sxa0Ioiw8F1CrulyRWQyZJQDPfijEXAWjVVZ3HW+9gzcNj7Y7GRvfahmglfMBogEhZHwqpFgL
c7qw0tjgMDe2VPq5U2Ec0My2yCSuDy4aEArhDVEM5ehLjFGOwhejLsSyRzOrmyAjSVxDlq8Xn7tE
uFXA3NH81o2dCqhTkYK7EJITQ6BLs4cKLKfD6+DpVRq2yZgkPorrFpgxJ57blm9BQuV7bab8deQm
M6O5yIBddJp5jqOSG0X9MIBQ8mdv1lmpheZk22THM2ZtDTxeRUBMkrm45lRcUhDOxekqLVvOhBHt
AYD75pNwfeegG4HG9vHWMP3VmxZZAXJdDJSpcQ0XhYtLH6k7h1WeNyRHr/X7XfPY+NX3qQ3vy6d6
6ya68g+gbnUFaqaAGQM2rkonZwfMmIYsdg2ZHCkDeEZ4z8DfH+yWpL4OJd7e+CqaJOQWQ4+s/Dzj
PzGceXsQ0aRtgSyvjt/lT3EXqy5RuDF4NibHXrsvdYYkr9kX5t4dPd/Vqv1vBpZ3Yy7uNCXQcIWt
Hns+kbSfEvC7f84sLRLTL5G+FhzUu/LLbVPLrBJfE0zMaGGBz8NSMziXW6z1uQXc+JwcwWwamvG9
xFTClD7dNqJi08XNCapG1D9wx+AlrJLLSyOUcGHqIB89tqV3GuK32Mj3YwodtWHjjXGFI8Jy1Cwu
UheUlJAMLKKkoDSO0xLjjrahPRCXj5GFF0ffWPzj2FjTPpdcRoVBkp2TGPkHmXrdbkq93B9TT+wx
PmM+6yPw5dxAkt3YSfchRoL/NFTWCxfUfQGSeNxilrwafMWPhrgIMmHMWKlPsHBzO8akB3geMbqI
QRn7zkiOktyh81t+oNBrD8m37gemNXfxc/UTv/n2p1F/e/FpYBtvaQRhfJxlXdWp4rQz0KIAbgbV
t6Djx/mZAzvD9nL0mw0AyVUT8T8r/a81kD5dOsKUAWveWLDWsB9p0txlYGozZ3uPMLNzKeaGpgeR
e2H1uSyeC3feWOuqebSJAdlHXxA944X5BsM67aRj7NAohW83HOixGI1MInwMFvmNLnE3kA+E/JW0
n4fODlMGKN3t/V6JI/T8JyyOAjfynOQE0g3D9C1hb5AhgIh9KHo9sH4XEqU2G58U2Ax0/NSD/3Kz
U+naNV7c7BhPh7H5JePZT8TXEkOJZvKJQAX79squDzkEcrCzqheA9MFeXEFjZfVFaw7pEQTywnOC
1svAZ0MisslmqD7Tpc/CkomHEOBXwNQvHyhenCUmQxp9FDvim0FzAsF1kELfJdzSZr+OjqifAcCA
qjzgIOikXG7hqNW6x21oteagq8dohI/R0XLLyPujerkeFYVVVQblumVzlhndjF5ikh3HSB7jeyd4
cewoCbWwDdnGzbL2kc5NLT4SK6p+EAVMNfynpgXJc0Uf+nbjOXY1UYIMBOTUNuh5IVWAyuDiUnHY
1GXgHoZawb55sb7oEWbn/NbdPTffQUqlfdhSz1v7TOf2Fp8pbyZisgH2uNEFRR0WKZpQUF677eDX
ofJyVYvzlJMJZDUdrGRzlEU7oJ2MqH2mP+2NuuP7K37pD2pcHxHZRSl3mYVrbmK5sUMyDI18dq3y
g57wPbRqXrw239UzDbKqC1r7C01q6Xt9+zRP2i/IDfjasFENWgmYeEbhdYj3NQAKWP6l/zfIpWtX
cfO5T8aT8+b9cMK/eagf2iDBP7e3d801z22pj3yW7M1yAsELgFfHDhyoJiaP3O8t+EhH+btawso7
cZ6RIeDVgRevyqXPDBVZkzaFB54JR2NBNWb+AF25hG3kPFeN6P+YgXwp0hE8rt/z6DMzChiQVB1o
gNB6fmYfnHvgNsuX8kW8GscmiEOeV/50GDau2LVdBKAR8n/A3psofl4uLrW5ls42Zt0TffA15CqY
TvZRqBH2Rqq1GrUU8k+JDWIcfTmu5eIxb8BNs+MXsnMmf34YP2CsMeruwJ+/EbVW/fDc1uLWrGcm
jUKDrTGgPvW/dv5nZAk+HiDB72quqs92bmoRu7pWN0E2DFNdRKI/+uOAUKG3rLjfllLtuiHMNIkx
jNCx/gM3ShDyIDELf/8gATf7j5HFCvA6NJxZgl0+JYnv1P1TDXGanD4nrbfhA8qZloEK9TbwNeGZ
hvLbwtlMu5EUKoBgpnBL5rcae9K1cavfs/LgxBcBsQJq0uihARl86dKy4XXbKmmwyRRy36YGrkk6
gycCIF40Kry/oQ6uo3tKiqivJI3ikbLfztqQIwPsB2YHHGW8YS5/gq24w9FJRBzMQLKlUe+hxdB4
lOrWr6mrSShtvC1uf8W1O40iemCU10QndCl7GM92K+NcHWRG96jYzAc8fvOAsUxsLG4lZCC7AeAB
yD4MTS8b4k6tD80IndSjQX5x7B9SAitvAzXx+ttLujC0+JBJOgy1zcD1RkDdDxz5PQTtjuCv+P17
Wr01MadiqGLPMgQmmKkXZQZ5pmykTVTH1f+R9l07cuvAtl8kQDm8UrHT9ASNJ7wIEzzKOevrz9L4
XLubrdPC7OsNbxswMCWSRbJYtWotvyfjpL3LUVrrKEsGJFI9jjSQtvUNvuhXwVALS3f2AfRNBmkH
PG7yGBLl7DPPsHbLSsdkZByPBQXXoIo3kSw8lX7pjG0N7Qc8R00xKhM9jWb9qiRlCWgif8o+i4MN
hVpAtPAcABSBLkVnOVB54GKI90ElQUY1MpPpXimklTTlkjOh8Ib6M3J7SBJRb9kSrKot0Gzz2OtD
Wb4FwpHjQ0dDoubnziQgRYKFBkoTTTnnWzJEHmpWDMRwhMrkRPTxKu91+ePiDibt1Ap18bCtoPRe
DW641pSBhgiyR67+naMZ+vH6aGbXp07SuSVgBtiiXw4Nc+ej6YVOi/pqSvYMr2V61UESy0/7lY2x
5JenRqjBjFJTiH7OJvsg0QWTz8h/2N9QcEJ0BSgRClVUGJ76lVDXErjQovqZT35FvFNFX9fnacm9
UJPCGxMc2eA7oN4vXJl6YH4AG1nk36Te/RBvWs+Q0811K0urATgsLhvAC8C1Q01U2XpSNUg4EYV8
Kn6jy6zWJQkNySsH79I7CRDZf3aom7qqi5zpuZlj8zlBNMgEIMfKwP7iEdZv9KpkbQ/EqElRkmnc
J0pwk3FrwgdLt+vZN1CLltdJWygsvgFJsOwTpSv5t/pS7CrVAMdUcHd9Yuflod1cQ3gKdUIg55Gf
O3dzvArDGoLLIEll9mOYHoek0eXa6ePADIq19qkFd0cCFakC1ARxidIY/bYKRV+JuHifDhNp5C+/
hnylIq1sqgWPRJsNcLSo/iOD9q3WdBLmd0wZ9F41Yg3VdzZpUJuxwBqDRVxDti4OB8lgdHABuwbC
1PO5i3y1LeuBxzXdVoTPfX2atmO2hn5ccP25kjp3KM1tiAK1wfoyC+tIUXCsqjK80dfZuvoPM4al
R/UaKB6oe1Fen/Q1dMNqOd6X1Uc43XVdiOu5JHH1cN3ZllYGzXPob4arIXCjJkyOPEgcQg3zOw4W
+gCsPr4uJDaYtVY28tLS4KCYUZyoLIKP4XxpJF+ooInmJ3tozEF/70kDpY4S/fxlNx8VM6J3ZiSh
0e5xV3Ze2tUwIofEB/G6f+SCQ5ms4UzmaaH2KEpJM6ZrLiYBa0sNBv0lQ53CDljTSBjGZlWFm1gu
jabed7m/DVp1i5aIlXB36YkHe+hxgVvgRr/oI0vbapx6DpfTnr9D70BLQFR4VEGDYrSfXQxw3sqi
zWfNxThPDFLuUbARWq3i2aDLm4nBPE5mZgqb6z64ZGTGqQEXh0cSWv/OJzOWJjZNuzHZT9xtDPV6
nS+A/LM+xeLpuqGlc1zCrYj8IRD/yPdSuyqK1BwgRiFB2wpJTTW7j60kJsqv6bcf6+NazWJpb51a
ozw+Y4uSQd4Uztj5wJe/i35LOrbW15Oj80+il+nU0nxgnZyvU+5zgcSImMF2NymJM7ziasx6s5H1
PAbV6i6MrLow2nIbW9endOGyOpvRedefWC5Ak5gOGo/+pkMR7Aez/qxbor7//xmhdlvnT1PoK1i2
obZfo7f4Zcr1NbnopeMJzcp4OiP4B26FtsFWQauNSbqvm+gzRxtOPaGvSa6N60NZM0NdHUzNDsHI
pOkeIoBOlgWbKRlfFTFaC5uW7CAEnIG1YIJCdvJ8XQB684RsilMo/spo2UWjjRX3/lxokNayaUu3
Ie4PwJ1mGkSE5uemAB0BFIrL0r0mRBAP80CUIitrJaGFvQTwPV5kQJQiMURHEINfaVo/4YxAblkP
JHT817yO0ijQcStH3lJmGarnOPTQtQsQJt3bqqilmrTqkOyjdtvWAZGaGz55KqEUVgB+8cF2kIZ8
T/03lJ5LTtLHH1OM4hEK4T5UiZDMmQlvqMg68ioQzvZw95x1FDzaitDqvVD314KlhZoqDKGmgvAP
EDZ0T56vXABRowm/0z2oEi1Rn4z3dDuQ30RA3jozJT1GeeW6+y9P7olJylmm2B9jsQ9TVD06i932
JmuGJGjILbctN4Od6dKKxYWNgDGiw1vDYwiYj9l7Tw4ojsslrWNxNHpJaucg7kJ1iglurw9r4RQE
kYo4s7zN60VTBLVygQ6Qxkv2sSCiideeEk6vhLvG+8XUKynzhcsSYS0oNkR0ooCQaR7vyXiaEiAd
KcZuy8BSQ7rUj8DdF6V2OorDpmjxnkzRjXkI0Yv5H2YSXVmgQENaFgkF6khBsobnU/zaK+K+6363
+6j7OYAEjWdArqPGD7+8oLwVOi8vAj8I9m3zXgCQz0poimy3KZpYNRSiry/agmcgIwvgCEBwc6MZ
dT2DbKyWmWkM91NQ6Fm5rX0obY8rj7mFcwvRIUJoQHnxHKfzsqDkTPlYElEPE+/SqTVY6UvWUNP4
OXpk7vj6Z4dyi1AJEBiKKIcp0r3sKUbLvEX5PeDdK6fjgqfjjEfyfz4a4YNUQKhy0lCBZTbcg6AU
Wt19YIQSh9I8lHTHNH6duoJbWabFGfxrEejhc4cXa04o0IEANUAl0UU8//noPoOAjwya8//gECeW
6OMwKaKMyyAACCYRQKl6FgOU34ZWWXmkLDreiR3qDNTacpi5/cJ9WqKCJ0SGBGF3kFxcH81SbQ2R
DPIzIgCEyNBRJx9a2bxYUsF/PyFt0pTqDQf0ahuHFlOLehykJnS2AOsDqyo6RGr5SyuA//SGz8Ef
HqtxLfBZcBx8DYCMaPABiJFexrivJQgIzRoAw1M93oH38nms79ADcWzUYWUhF87IM1vUQna+H7cJ
B1sxW5uJ+CZklV6xisNwB7AeGHgO6tfneskgXs+o5H+nBWh6hRZiLLUnw2DFTHoYeSb0rBwgo/Be
L0mgJYYGIZDrJi+dSJhvbIChZpgHpvV8W4Dgxxu4FPcAU4CvPohJ07wPa/WVy3HNRsADN/P/AulO
GelqJZ5a5Nr3eeFZiSbdRMJjKIu7YBiOQdqAlkVxrg/rcrejUQCXDOrBONBwLp8Pq/IYUQMYPIUu
DFTTcZkNt77qdmtyJmtmqC0otlrSMG2e7tGPwDWm0t5MxY28hrRbs0LdMGHhQcc0K3BXy2aSSCEJ
a2Qp0zIhlfb7+rxdbi/M27daFo5llJqpAfEak6gR26dAFR29sPjV5BUphhrDAhg3WJNoXfILEBcg
CY9gHEVUyi88tmUQWSIaD6A9n4VIsDHDr1Js9LJqvtA9tZ7YuXD3+eRA2Q0R8dzySFPlMb7SDOxU
tHsxiSqjBswTMpxd7ggtJAuuT+WCKcQf4IEA9gGPAPqpoQCflY8B1+3j0BMP6ZA8D5HPW5MitfZ1
S/MJfPZsR1gAaMVMGDI3RtHZysqTeaYsu26PsqwBRVYjSFZSK/N1fMUCja9IvUSuqwJjwW5lSNuy
rQmLlTVlceMAABjpUMnkLVGqNWOIB+7x+gAvE1bzCBEmoPYK8KxE84RA94XLEMh2++5D5O9EfcNB
+HyTAScKmky90uuV8V445rc9pELwbkOBiO6aUtNcjksV4x0gIv07AKIK1POtMa3JWVxsN8rO7EMn
UXhXegEaSHnYGSxfgi4m7/pGJdzwq4X9RW9U/o2I2mpCK0a8p2FE8PjyF1hkN+FvzWxIZYb64xdr
xNbKmq0Nbf73k6H5fhiUHQuDh+njNjC47Y8xTPPcgeob2VNUnnGFnRtA1O/XfYm5mz7yUJ/0nDfM
6253ce5SFqjDMC+QtUxnL6jlXQIOU6+WwGMKOuSP63YuX7OUIeqARy94y5eSgO0V3ke1EVa3okga
B9JVBJLRkIN4GgQ7lj7XSKNWDVOxXSGV/pT4MCwdea0grN5bQak/9ZbAOtL2pXoryMqcLvrhyarN
/37iFlNTxlzAYdUa9lcsHET/VyKskMismaBcPfdCdgwjEbMp3HbDe68ecuF1ZcXm18LFgXgyDMq7
gX2c0nR2PgTABkjEtECHoFlNYgMdZpnt8Sth2tIRD+ZDtLcjBMe7lhoTKNEjAUSr3Z4NB8J6uIyF
n+rM41RFd+U/E9SQ6gDN2ZEf9nt+IP1G3oXG9TlbG8J85p6sPOQXMtjAEJrolW+OUXd//ecvOvPp
AKg3ZSBwTF2KQb/3kMEoNmg+KIMb4a13u4N6w+4ew2OkJ3fXjS752onN7x6Jk0EljQ/4reL3+yQr
jZwr9RwYx0xewX4tWgF7BwgN54yNSm0aqBLxaZJhabxB5wnABNVKrLJ034Gy6q8Byr1AydMndRP3
++wT+A89ktw6tbvOrEIbr4/rU7a8TojCQCKFgiHY6s4dIcgSjwcvUb8fuVd25hy3kOUiAflKdFUX
X7FIK6Nbil7wWvxjcO64pgx28dBUymxQLwSdDXXlvQHnSw81GWTZVtx8eSr/Gbu4ltq4V6O8RzJ0
/NIIGb7efu4NoFXC6xc9HQiP6RhdbZUeXXHwuaK6yyLokRzGyL2+RguDODNBXUh5XhRKDFLTPc+9
5MkntmuZH2uwCdxy+cq2Xbhkz0zNx8bJDuLbomVUiLpAlrZGsuRNUF8GyIVwa2/QZTsoGKOc+y1o
cW5nPtz6TsAeggtovapnKpKB0IIRtTUPWIh8MKJ/lqiDbubT4EYFmwnC4HoMhR4xY8xY0BlvIPLK
7C0cqmCIVpGVQSe2BjzQ+ah8duRHtUh64ORbkokT6ZFBu+4LixMHtZ7vZzTYEanDR+KEqYkLOHTP
btPSt0DASETZEYfUuW5oad6Q9EZVGp00qO1TnqCWg9SLSTuAQqAl4bBJiic1e5lzdFz78/geKXaU
+GexiBlLcj5tSR71YSjkA7D2nVszJOPMotSBWYl/DG8CLd+pJWpQfJT7PSvWwx7yBuC1EqJAb6ts
7SF9WZGezQCugN+oPiIwPh8QyKN8RQq7Yd8IerFnTS+3WcYZZDIldrnJ19p8l86HU3OU2/VqquTM
gKUKhHgnfzK8b4TjE++bHGcDqbzSpLFw/Z0NjlqtEblNbYgxOKmLjDRnIUl517XGde9bnUJqpaph
6LVRaAbQNt6gQU3WFU3vbtj0ENSE6UxmJXv7/f6nQsizUVH7qvc4ue8lzGFudlatR8f8UbkpDY80
hAMYPiCf4KY9aCubjE7nAtA3Fz+xmZEaRpGa3s5eI8ttGyiDC60AVvfs+b9qI1jzn4E+VNbA28F2
ZXKprf3HKHBb36SmyPtT7lmMGhrxeGZwB2ChRKPIS2T9/VEMSQ/iX8NTxgkUYehsvr6m3/Cmkzm+
sEv56VD6DVRp5cGteTzfQFGe9ZaEC0D0blEFiMXY6pknrrB96EZrm94HX5RGQp7IvWQE8nMaAxoq
9XroHZhst6b6TXd1/Pk6BeU+kCjKiOqpuCRRIaU0dViKSoyIHH4mxQ0SOImK0sQGlDZKz5Bq661m
mWmSzT92Z6KWOVcEXCcV6SeMiE5FH6shBZ0VyeAJASeF7I2kUDPD00big4tESEzG21V4FHKHonDx
LOXAFjBBKjqdhJ3igwbqdsy3BYh4ry/a0rQgzAUyCXkzcErQd1on95nsFWrrVsNN2qeoW9/DVwcx
1OMug/Sb6xekH/fSyp2w4KPo4xFAHzcrloO74PwITZQyg+YV07kT+6vmcnuS7TovrSFLTaH/WUQ6
rwBsgecKjBZo9aKryZqWAg8vqp0rDsdCDEjX/4oZS+aRdt2hoUK8X5lS6rn6x94MMgTmATRlNBtm
JzKZNHFC545xmz8MEIE2C9hFH7Cos+glMQUM/y7EYj7wfq9skyxbU6ilrow/n4DUP9g4kesFav18
egsxSfgq1Dr3Xg14pBBFwqLTjvlMpkpP1lovv4tS1MYHThTAFZxxLJgHKWvJpLVMlsq9G8tjdjOJ
EnOfKA0DLbrYl0G20eTboYXHC0U1Gn4Dct4MxeFs1FozHCd+z0wqJPNkYdRHD5xMiH8Kq1UiVW+b
st21ofoY84FgKPwo65MCgujOKzK91HCYQbi0MYVKfau4urCZNuAspoeUozg2ImnBnmSJ7IhcX90K
OG8koZxWbpYlR8ZZC74IJLmB+qQceQjY0g/TGO/eJHsCXfedyLwr/V1X3tTC44pjzQfoxTwDjIlf
MroXacdK1KYHi0feu6JnauIG8pMbjYN6UlCQov/qwFEHyNDTWPd6qjCAnq7VWmnsybdboTsZLoUB
z1gbyq261p8UpuzdUrS8QbXbMrBmWc8iN8CVt6umTRZuU5R7ZfGDbR/yFny4pQxikecs8m+vz8aS
i8ug/4XyIAemmu+r9+QpI2WT1IlS0buM91q2H6N2jAtSyUTJb1YjMOpN+2fcqCygDAp0L2C35+MG
N1XaB1nbu3wTvQOrR2JFBhlseJQ/OqbQoera8iuQEToLf2GTmmu/Gvgi57veFTzmQ1DtyLPzAleo
v82T2gYGwhjbwQohe+Blk8E3q5AqKhD83w/AFM+1RDTrUWmKqWhAfsg1vZuKOzHalO1eSg5xe4QC
a2OGg56jlaMqdlyEI3QyssO0xtmzeDfB0f9+wbwsJ0vM9BCO0iJ8wcjUDheXBovnSSFvQmYgEO/C
s3VWuQqsSCKpZF93r/9j/v8ap5NN3sAr/ShizZvEOsiyXphIO6rP5vT4UDsrodOiL+P0/EPfihFT
A/UqZBtr2FLSl5J1mvghA1huvBe8X9qKqeVJnfnchNkamv7ObYWBP/AhW/Vun/3uw4MMAmAPz5jM
QC8QkgK5Z33lzdd/mUy0tYAGGHx1aOA9N9rlTcY2HZy5xRmvgrvEkkQ7KSAzqzMa6SRHbZtN2zjB
7+uGvxlgL47ME8PUawYqPWqSSz2ceAKn2T0YAB8nFnX3AmcFzotgVm3NI8KGkPDyoT6w6ftD0aiO
hiCobyIdYoybSHSD8rZkH3ivBausjUc/IBek5TsSi476Q56vP/vu5JOp27Qu+2Zoc8wViFqSjYpU
g987DbPWALY0NcgvgDxwpipEWETt72Do83aCBoAbaQfJCsys1YW6IOkvT7JlH8q+RoImaxC6Ju/1
o1a5TAYU+eQRMObd8swhHx7k/MBywrZCEf52mOxecIZmrYdzYWsAyMCiowLU1Yjaqa9EW2fAFcw8
G3Y6bQfvThI2EIA2RvFYSmucccvGwPcOFlfcKjSo3QunIWZSCfswA6+s4ws9CN+JHH+waGjOumgl
MJ2/nXJOjO2fOep8A/6WA0O22LsaqfaebSkjue7+K+OhK8nRIEmQWWZ7t0hqvWRlc8ze/K1vSxMa
hvo1vu/ZMa8M5/vkOTmuS6boxXrEcHYS6Vamin7Az7vidK7o0EMshCaGcjqu4OjBA0KIV2o7acRN
5pdGJTZG3RyZhijNRsVO8QYWSQURkIbqWHnVlg+bQzyu5eroJMb/fhOalgCRQmMH3dsIWlveRzMQ
fJPNbzXFK26CMZnFsxte0dV+jF86TvqNIFjZSlFdQSW9zX6IYv3zDWg6wwcASgiJHepkFYtWCwS4
bFHeBfw9iooQRJZ9Xxf5lSfb0o04M2X8NUWFulE55FolyNgdpXIsM6d5LpEYGsN6zzLb8KOSjOjg
gdTCW9O+XnQsRNjfr2iUFKgTUYg9r6o4BobbXCWM1kOhdYiaNRdbCHjm5+FfM/O/n/hvPWRFNKpe
77Kjo4aj1dW7XB+KirQvfmtX7bHdqRMBz0sygs4ve+NWJvi7E+hiA518ALWWTcFFVSIFg5tsBqtz
oWoQkths7Vpvbo+SJVivDJmMQ8SS0bjpEqfRIYKuI9rOnbvrB8fydhNFtO6CYBb4HSpK8L0xbZFW
R+IquRmgzoxiPAt6xspIqucosmUEfbV4Xz43dUOESfemG629b/TWe7n+Id9Y24s5OfkQKvQu4zyf
0jBH+uTY5eQZ88/d16nTKOB8t1PoKSZYkXsl0ju87/geuMl7rrKaSa/j1mhKC3QK8TFAu1/2Q26e
PzsP6T08hICVQRqDcpcoQi46DAdX6PLnUCs/x2YXpG/Xx7/wvESiGZhxMHWDiJcOwlWhGSUuwjpk
A8eQPAMdrceGhlxlZu41oA9cA1It7rW5ogIMKi5ceq9lSP32aRsNLpgToq1QT/HbGETZCs51caud
WKHmbtAEL1G4EnMXt+IeUq3+rhCCwMqlRnu4PoPfCi0XHgSeCQQ7GoSdab4JtWWzKmwwhYinOqux
xi1v8zY6kB8ZK7CLZ3iLNXwY0Ybd1uY4HnPb3z/Fm9HSXlvL3xRma3F2b2VfwZuk6HW7wf878yG0
En0tIFgKzjU8aP9+K3UCgOwSpdUCJ0DEB1C3JwOH17N3gJRKzPNELR3Pv28O/yVjdWaWOtk9kBuE
cgNXZopDyL7m3kMnbNTsKAEPk94WHE6Z64uyuP4n45wDl5OjNo9VLg7UZHCVLhy3+TBUZt521UZW
w7UW1qWkBQaHVM8seod9Sg2uAm9u6ofV4OZmv20s3s5uOYP5kB/m1QXb+F62Mrt2rg9wcd+eGKUG
2DHDDPHOcH4yvbeD0FKoF1Uu7qs6kEiQC0AZxyAzvW50+YY+sUoFlCmoydQswFD5PjcHR2omYDyP
lQOZqio7gEaG95D9NJl07dRYXs+/c0w/KrkWkaaHEp/LSs2Rx7thzE2V6VcOw/9je/wzQ18GCQS4
2qYYXFVDOvw21lS9Y7ehR3jl03/psoAo3AOzFnsupfCRHudnYj70oUo0cjb1+JhrwUnmhqzjp5qu
ILfYhJAIDQ0cxhtpmPTGs4DTtKvMN4CMMETuts5etPqtVDbMm8988cMOBFa6LK49WZZKTGcfR7k3
VzFdFgvYSqln+pFdt3dN5KqiMfabFBhpHZLNoCqPd1GrkgZ8MdrPE6Bn9ilPZ0INqr4Mlr7IfD0E
N/A+VsymqHSlWCuELr6XcO+CHgPlFGQvzk8NRsi6Tqxwa3jiMz86cvsiM6Ausa/vov9juf+ZocJN
T/azaa4iuxFjieh5R8lAVB+a9IhuCLNE5wdCHh41c9VI4GsSHEIFbidH/JEqDpsfB6YgSbjj4k7n
Q25lj6/NAXVzhoxYqnzXDC4It3QxDvTMsyQmv2sReF+fh+WD82S6qcto8HIF+vUtboU4t6JwH2s3
ZRm9FNqtFjmZX+wm9kWY7lN2GzWO17YGSAS3jLovtTXk7tKg0fuNC2NW+LsQSQ3VoBmkfMTxopTD
mxh2sx1xMIZC5vZdmkprszw7LR0znBqkPK1uNDEKSmlw/ZtavhXYhoBVtA2tMN+m/FpafemuQAmO
BUPuTDlH0zmoYyPwQ+5hB7/5+XsdbFhwL7elYvfv11d0yRBq0Uj28Br6K+n2E4+RoF1Q9KM7lKUx
FTjEmPaxqHpnysOjKq6d1gt1MMA9kNSEqtks20OdDGOM97nXoYQ45Yodt4/9kEL7qtPVditoO63g
tkL4pWU/bBH8jstPzVKXoM81QiwFyuiGoFuARn35HK810C+5x4kJupY8ScOYZwyk7rr6ue+OVTVA
xswKE5GosVvFa7fr0roha8qhWo9+WDRUU+de6JUCkzOj2wRI48R49il3fOuofesEqKj91EnQxQwe
LZx/KApDwOzcmK9WQxQEEBcUR2esrI5/E15znijxyr1xuafP7dBbTI2jJPRhh9G2jfI6Kc8FGuvu
rw/m8jVzboQ6ypsuga5dxCP2F/lS50WP3TL5yFrXrSw83GEGmlRzlQTZVDq9DQ25ke2AGXalgdMH
9R3Rz8CD4NOcGMMHoGXqNvkzH34y469U2inj54gMQhEwhoTqeilGTtB8BOFvERCAcZuphcOLGz43
fNw0fduDu39lWi799/x7qbkHbDaUlH7CiZPfjtNd49RGJxNg+mV/BT65ZolagBSADvQNwFKlbAJ1
E0ulGftPaFDS2YgFqmEFvLSAQcHIcEEgHYZGO7S8nnsvBsUE8aBhZHFyELrAqQuz6h4GYSBl3z5k
oF5Rrb5mSR9PBOCLSGR1dB6S0LMbdtN2Ope9RRnI3XqUlDb8WsfvZZwMkgBggsBUBzUX9Necf17f
gXNyqPkRdRDOM9WqHElcgKy1i6PfKz65sL/mK0UBJQGIdi9IgoScU2vAYXhXrHBFDzqHppfcVMYH
TbqHeEhRHjs5IDHzUPkS2sGIlN8VzF0DOE74FUm7KIg+UvVTQQMQpJDbZ2j7Ma1v5c2Kg6x8Ji26
4HMFjjBP5N1OjHkL/J5mo5ThFgnX+DYYmzVc/HeD+PnNjvsPQJCZFxKXEq11Az6rJI0B6nN3OUE6
rSRHWX9/fxf199v909PTy8vLzc3b9hEpNvLVk0T//PGywD7yOGh0mvM6dE9cEchyD85LyQ32wCMQ
2R4sCYC09ODbod3sBNuzhPvUnhx5w5n5UTZZW4lIso0eVzmQL+/nWdxJmcmsoWFw0d0bar4qJ5CS
ciUU8InVQMLHB1MQ81I7snl92AupcrRd4z4BncOMmWTnK+7kwc8FkRJWrSK77DZ40azJAUPGTWbK
IFxesTRf7/QCo4Ea1BjoYZvRReeWRlaIhLHVZDcnx1EHzbL+fPTJb5GUxu3+ZRuQnvy6bvIb43Fh
Es0cIOSY4zea4UkBRrwAsbPsGrtDdeserVfrYCT6qGshebc2R/SQEtciOFbu61vHcXRna5o2iTB4
4263cq8uPAgx1SdfQ8U/wYSyOZsXsquQ0Mw7o34E4C10I0fXy/2wTZBN2q5BgNaMClS+GB4Nfc8B
U4AH5y/9dXwvE1N4EvbTDTSiul8NBHof/IeVeZ+vqSvzTgMd2TDCEzwoMe/GwXg9HK3jMTOsY6Az
5LUk7/OkWyn0u0i+qW4MzPtDRPQ3nuRH5066bYmz4gi0SAdCz3nqwbKBV4o2E42d+16VJbI/DrXs
eof2/mBV+yS09k+8pZk2GiB07vcdcJBf41ZZg/EtOv2J4fmUPdlekFRBepiH4YkzeD0/aA9VZ5cx
3v9WIzxfn/aFLBNGCbad7wZREb0R58YGcCHkIdtgh6Vk2nfaYz+BCeF28A/ekxLq0X0AKaeVqb0M
gQGhhV4O6HWAt4aoy7lNsLoyfTigq7zAikrmY2Hnzsqw5sWhvOnMxBzKnMxhFkKgtvc8xWVtcQtg
qhlZocnoHXl6QjXNEZ1VKMaaRWqnAojQConPKO5gdEav+w5zU+3iR+6eN3ILDupkB2/lePw+/i5G
CV5HQHqQRAG053yUMleOvJ/UGCUIx7tdoGtmqb8HBsif9YSg/G/lVkbuS7vclnZ9ABrCmucgtX3C
WveJETqRMZBbya5IZEZ3oBwmMZm/vsXfCjs0EsLoT4D56f1O2iQHZtPovuXpwaYEzvqBsdSVES16
xsmAKG+U0yoNGaVSXKOw/LvH/LjW0PRdIKCmDMhtFVx3YFuchT7Pp0xBmb5JO0VxG0PUhZ13y9wX
VmRhxszJiV8DY3L8bW1zT7VVEXWXW8EuII3d2DEW0bvnMQ9gSna8m379Xl04AlGrwesFGMSFvvdI
7cJMTULVhW6X2Zqv1Uaxpj1vEt9NQt17ur5HFlJjwEacmKP2CMylyZRFqtuaaNQFhN1STOSBiGa+
5UZoRXZgIqYminHdLt3FNh+sZ3apneJ7dSBWAoYp2+q22eQ3IRlIh37qp3LT2d2NZ143uHCefqOS
NSgAgB+EbmKbKugbR8mgup4dGYLT7LCwFuuUK2fOmhkqny1AgQlZU5hBGOgMG/9OsyOn0JWX66NZ
qOZC6AIg6/83HOrZkUA5Vyn7XnWfs01HAiu+A3L03j/I+8luITeg4IpEUvOFWzM8/2B664DGC3LU
6L4A+SU1QBmhfJ5Io+o2+3Irv8nbxKhM0VDs8SH+kG6vD3N2PtoYeOyRvRCBjVVoGhI28kqu7wLN
FUozFAlOKBTRfMDo18QOlqJZZJ//WaLm02+EAMpikeZqgdnrUgD8574WjLh9kM2e0/mVkG4+wi4H
JkMqADQrOLZnNzq5mWq0eDRTmmluto8e5AfeWNOPWp65vwboaj9U2bjRmw3IB8YBgvre37OWuOLs
y7OGhwaEhyRQrtHpe4BSNKWTS80VD+xbueU/qy+wQpn8Pb/yply0hCgBgCE0tkEvjTqx29QTW6Xp
NRc8AuV99KFAi8pCMRNUudObsuJ2i4fTqTUqx9HEchdKXqshPTfDxdBMkt/5d9yh2ik3bKxXr9Dx
gzj62gt/4eKbQ6G/g6Ru8gidnB7Pwax2RIP3g/jJ/W7XqGSXDqhTG9TlquWFwoVxpyGgDTrSv0k3
6rH6yq1mhUVgodYAXfq5RwavUTTo0LADLvQgaZNmnmvENUlu+8cNfzsauqTXe87chsfk8fpZsZAo
gkGAyjjkYtBtSVPyJWyXMWoDg+xWIaUd4Ekq7VrcnwGqwiDtJryVAgMg6FB/1Ntd/75KB7E4tydf
QM0t1Fx9KAPhCyoDjU93RDEDS3ivbXnzdMMbYDl4SR4je02p7vIsAQ5iLp4BUwIKG5F6qI1qlXJg
xfFchZ0sj9+UFbedvpimt65P8JIdiFBjbkE7N/PNn59ZlVzWdVvUjMtqxRZx6Ec5+YoD7qvOLPiB
XQkQ5p92dkKKSC5AqhzJLg60PHST1SjE0EwoYt5NGBzCcV9lRg6qe5MXWmEl3hQv1g1peHB3oRwF
KaIZQXs+Mj4APGacBMllphuu3LLFTo02hUYUdGx5zJPnfYaQhYgOLGAm/sM03Eo5kfhHRGm6ItjD
J+u/tY7iPRSJPj1yqGDjz9/VW547mvrQVzqL3iB/Nw6Qb/Iszzfa2mgA8pehQwNitJS0T5AWbzpT
LhGYp6iBPQ7xTvBXEDoXVwJGiSsUceWsEndx54jQukiz+UWZBapnlvUI1UgFacQIHeRmEkalE/CF
b5bt6K14zpJlVZxp1CHoAebY2bNObjtRGkCTxlSyKw8MGlwHkHX7Al9s6gGTHEpaait1nN1J2rhW
6F9a2rmTB4lZhEootlD3Rs9UpQ86ehnwG+AkOMJ4ECyIt1L2KHCkOKSB1eZbsE7L0WHyt5F6zLRY
L7kD2+ss5wSMPoF59l0bd9Nk1RXx5VuuBRqzeOV9J1ZNAby3tcXkv5KvsDykjYdeR7tNXvxU7ySw
/Onqjn/OtpJ4x6qTFUJtvbcqdS/gb9c352Uc/+3BoHeSkPpDEx41UFkEAWQzIR0HXdBbvJ8qYI9B
steWhe8UdTMaFeTQjbgSuk0p1XdNIoO0aCwffDlt/4ezL9uNHGeafSIC2pdbbbXbLrtlu/tGmG67
JZHaqf3p/5DnnK+rVEIJPRhggMEAziJFJnOJjHAkMTBs1QycLs1+p9MKIb6R27Wc6rElyalslSAG
s9pM73f3f/ctAGTC2plApiGexRLm8aQcSZ02hkbiy9xIduA6Sx8kou2iBGTxMQDsbQ/5MTnoPbPA
XUNIXHhqSv9WKRjuSldVaL4iGZwqyXPn1uYAytNqDL4VFLz4tZifKa6sUnUQGkdDB1+SafVTpL/G
4or3uS2+wLSBzB28zVAYEOaxoBJocilUQuin+SbobHnbiV4rbLraif2u3gOOqQafyuo00nQgrh0s
zGLN0CBBHgzxkOtLqbFcFhjPQp82puEKBO2iLhACd8jbaMNjEQqnLedbiLwreykirYe5EquhY+EY
kMJ2za6s18LJm9wCcvVgglUhlAmxBUT91z9JaWuQWFMe+hVTUGmj3NYEptqT8rBXyfngNYAUOgwk
mhszFEYITPHMq2NKd8YgrSEUbosE+DVg7kZbHSogcB2z9y6kQlyAayD0xRcjslN2Gn4LYCgabQxe
UuRZitN1bha7cvAoKi4PPUBzcqW0hPQxyX9JRwlz0sU2hXhRYlF0xz6GdqPSfa66unhQZcc0X3U/
VGydrO3jFJ7OPu1UrMRsDt5psARP792Fv01VMN3naYcT9RpoVhQi35WP6bnBfLxiWrx+z7vP4UDH
Taqt8WF+VWhvbCP7RIcK/wbS9dr2IHcSiOKL0JeMBziPwAmfBwJonBUV+8awpXbLlKda9YTAkZzq
n+QsPHevijv0jkoPoq27imTJT+q31HC6wGmJa4LMfM3p3D74+LQXP3L+IDWlqkdlHvrgjTMfCd/0
sivr+/Ckom9YP4qucoBI97scbvUzgdevHNEW1JXP9NUYmm0VGARwCycQ64TfuN4qGROUXaMaoc87
5ubnoXzNQP0aboLc1oLPmhzbYlM237ORWrJyjIZfleBo4kYHLqhXLTHboMbQuhCbg0yxJRRu0joK
2YwDRhMeksSlwRNUB5TKJWzbmJaYuOpZ/kCHNHgxn2u6qzimplDcJZ+Kdo4wqt+Ip2Y/1t910+qh
mRnv4hc2QNsi29fqGobzS2/v3uJndQSFpK2SQvXG105c8waCgd7+OQ5PZmuzfUzfSmi1b1P2hpEm
PNoYYv+ePdF8y1RnjI5h7Wnqm9Q7w4cW7kLyrAAZnu/1wWngsU3+qAWJJVfP8DZW1vsY1x6m6RE7
7p50zQM5uP4jUHZ66ydsV2aPQBlC4bscjpruKeMpKw4JcKWx1ZJdaNgFGsf5a1Y5he6W/aHaxPq5
eMeQyv2XcOEFR6NJA0AfIRpqK+qsID7ovA4FooV+zTyttIGNL8MdaMVbB2CtxJLijVHbwymvMa7m
YvyN2xnmufaaYWvDSVkjCl56lq5+zux9SDIow3Q8CP3hlCoYj/U4czo00SPByqPXerAVxVUE5hjS
Gu3Ewu28sjxzX00i9WOqkNAnmZWmCQhfCtvkuqVqHihmqiy1MJm9svu3KT9iY0T/cPYTmSp4eq4v
I8agZaWqwsivhQeCl4eO/SkKDYsXwFNkE1+cy/hgYZR6LyJobg1cx2jYmcYqv9dNnoVfIv87HDXV
1+ajySktpFJp5MjPDbUDW1lsPqiN1G/KVhftbuDZkeuJ8S0Xu6ewFupDZoa9k6cD2JEiUXrPtca0
ByFhjlSK+UdBgjWo921qj18IlUdQtktgAwMP2fVeYR5Jj1MexX4TyNsqpo6pVzag7FzfFNyLmtbl
ZJfRFrJcz5S8JtXRrDymA6788/6duW1SotkNCiKEhfhwhq7NHLlWKPKgpTnztQ0DpEl8073hBGfF
FFsKdpK6RcXwO3tUd9S/b/kWIDRZhjSqjBcWEEZ1Fqu0wGJI3IwSXysfMtOrwoOubXP2pAe+rP2i
+inlVoBxC+Gh1lxucCcLhPdC+tZjsj7KJl2CHEDT904AsjoJbKOI9zAFYbXaltWPyACnSrSSAN6U
l2Y/eQobLsICUUkUgriL+ZKWyn4PN+TRjnOgeBLoMVQ0s5U+j1be2oXTjD4fIhGIFaCIO69OkAwY
31ioEr8CJOLI10hgpqM2e0au/vzsGYmlrgJOHX9eHB704bX70OV98dAa9lph/6sndG0JVQjM6wCM
hNo3akzXu6dXaZDLEUv8IRn3IT0pw16s9FPQHEu/HBW3y78Xw7a1EVs4RAm+3T9vtwVQlHeAcAHn
CRTcRMhcX5tPJaI0QRREfiU6lWTRzmIDJj69NjllFbXSaiOsza7cnpdrk7PLlQwGCcTWjPxJmYFJ
jZXIIgawvo+j+klQZLq/wmkBs/1FcVdHzwukOuAWm12oPs17UPbpsS9HXeJEzcgtIRds0unMvm/p
tqmPvYTGHpB9pgyvMY/s85KHvahT6ufZYdDOYTuCHgezZtInKjrqPyBuTDK39ERqdUfNeDRrbzyB
x8ZquJVJB7bWwRVvHzzUSCGrM7l7cVKBu/62el1QKpGE+jU5dRMNg2Sn5Fk9Bx4ZrSLbpY8GWpKD
xZ9k39Seqn4bFijzQaMrW9ma274StkZWJrVxFeKHN+l4IfRplYNTyq+Uj6L41lZnTp7kFPo6kRvG
lhZgqJ/6au/I6BUr+wDaZwgvpUaCzJ97/zMtHb/JYQB/id4PHpvrXWF52XcixAr8RpYRDplNtqlk
WgOXm49bqpeJgyBhLX9ZMgoSI3Df4FvgZZkZVRmPxDSKmZ9EhrFVWi7suua7WLcHoJBGpHjUXKnc
LFRAvvgT8OWh1oylzq7ZUAZQLRiwq6PySxl2gy6CnB75hsKt9KVHMM5jV2xcYw0WvHThVPDbYARf
mKpjszBL6pqCIgmnvq6140kEEwhLMetSV+OK75relfnN1kHUJKLAAnLC+bCN3HTCoBsRQ4EDWjJQ
uaDdyiOz5JyhUP7HxPRZL562AL4ZU/6U+REXLdFgVjMibv+QAV14FbLvg2xBoIezI+2tfqU1tXRi
Lk3PgiEtlE2EQyXzjULVH/SsJzZNRECSCh3prp4boGdK083f3w0dGT5mlzQgHucR2BhF4iiYnPn1
QDEw+y2QSyeSQ5v2Be5junZEb1/ZSWlGQcCjAieEl3y2vXnLojHHGjGuKnp5Z0iQpO7L/SiOz1CQ
nijtdeaEiFW3YlMAGUYxqqtETezUpAIVgjFmLgPG3mu49qHTQQYFFIkP6SitjrRPD/7NYUO7CYVu
jHeB6eb6p9YgxijSUcTnSA+NirIrRvUsQ37gENca9xhNFfiGrfLaTG5hbhVbBPZnyEGh8jHz4EKu
DrIyqMw3U+6A0xgi0i/QIEmzb6h1y5XXIEPvjQMXHMz8CuFaFLT0gGCGbuqNmiDVmLPN1EIgFaNU
JL6Qt/GJ5AZGqI0keaJK5DPweT9mI+SwVCNI7aHovv/1WUT9An03IDQh1f0Vo1/cPVUOWdEXdeI3
EOAchoOsOl3pKhC7KX7ct3Q7Oo4jeGlq5ipJn0FMR+aJL50wc7l71xOvDty35j22QSDgJh6GMPcF
s3XopqWPFGJI2/BRW+1G38a0QPwacGbQ9ZvUgWdXHtqm8sjiJPVRnuZOLolg5mLQ6/37B/DKzMxB
l0aepLRjqZ+OFFPKe3AyRdIB7DH9Wq1zIY+6WtE8uJXKMBIaA6bkF2kz5pb+ZnxXQ8uAHIZduyiB
xV7fWeh9vax80duSLwxP+jmIxCZZ2ln8DkJz2lZxkfqAm7kouP8z+PxEvU/6yC2POgbAJZ3Dn7QD
lDSHA96PteBr4XG6+gHTD7w8vYMWA0OYpX4lZKY1aGbihmzIvPvrXKimXK9zFleESg7kfpGnfuFo
wVPTOaBYkyB9Cs5Ij0hb/k2q9lq2XbG68DZdLW7mDDWDV5B+wOL0x4/qV2qhN8Uc5b23UQneVba8
t93h5/m+0YW3AjbBCQwKNyR8X4WWiw0VQikEh0Gd+oQhowSF6E88GqD0b1pmx21MNk0n9baS5WuA
0q9AaeaEkY4DUwNgGWqqcxFtdHBCNIqaxE/AYvdI674Q8RSHSmMLkCMBE6dQo5jYNQOT7KalSv5t
qsO9hgIbaqtP8ko9Fnle53Y8sPQ1Cmn7wYjJ24826sFcZlWhXO+gEVOMttw2BEwdplFFmCopQcRq
Fph2sKkc9dSGfpmWQZBkBMlIDOV0zY7MXP3olSSSvZ7lSo56o6m6YtJHP+U+DmOn6WnFTpBM7jM7
zzQ8F4paZ51z/9ss3vOJIQxPOF5HdJyuT7uUt6paFmXio8xQk9YxuCWG4E4IzmDr7Y4qutmGzWJQ
RXU2hn8x9nr/B0gLLxW0rP78gNl9VxQho5AOQhZNt40qAF/axBABZnseWrJsM9C2/gLFY+8ZwJ6i
b+KBPVg9kMYrNvXvirxHr9jrpH6uQ+w7dj19KbUTWjH/4WcCBw2OUfBzo7wz8/AdpmKHgo4JqMU+
43+ELT2SSAGzbeXFjdN2nlZZrWEhg7LLsLEr9Z0EDylg2q1tVondI3JnuyBw0cPEoajYru13VYxw
wCp1S1hjm7/l/cKzqKC3DgAwoJxI266/aoPqORl7MfHzYVtqh6ZkFos8FA9lDDpT+bPpYrdG4b+l
otWy9wE83cE+hk4Fw2wQupvlzpBfzcHWOoy6vQ30eQD2IXWqkljdWkd+yT0gwUKWj2R/yuuufyuJ
qrgbqJn4aPm3TthohVOmQ2CZ2HIXvVbNSpI031YVWaPOWsh3JhghSJWmaR3ogFxbhgJNUDJNwS5p
QrjlvcyBQhjGBzUti5WXeylAQFcSAg0IzUFoNouXC70M1WqM4e1lUQEpdDO41Mxf0QPaC6xc66Us
Pi6IeKGXDAA//pldKoLgM25A8uILKWagRNOjjVWDM6v+pg0emgXxGxudIVp70yZnMfe3l2ZnT2dg
RHFAyyb1S83SyiddPTXCwfBwQQk7FP1mqFaynluIFw46GHBRdkZHFuiy2Sfs1ZKLEYTN/KFFgQKw
I2gK/ZSAZOdWI72hU2I8RQiVqEsGp+W27gl4ZoH4N0EIPf4Wh32grPykJX8GMA24YnXgatC+vj5U
QimSuCEEgVNktnuQuQJXUqsvEuHqCXK/0UHMy9AWSBrbDeC8K7nnUu1AhosykZWhbw4irWvzTA8i
EIOzzId0i6XRd31A60/ZEn0vy5usrzdJeK4M7sZrgliLoTiMSsrElo/C5MxDKmIKiFELy51q9eWZ
C5ljQj4hoC5rU7sScptrb219xKC/FaaeqnG4RiSKhYsZ/FFEly+ClCFIxx76+NVIHCGwQdF3340v
XEPoXCI+R90QBa35NSRDrVIxFTMfmsA2kXchb0GYcTLXwDcLzSPAm5COm1PtUgOC5PozlGWjGQWT
Mz85Vi9kl1rchsSQ9fwsPv+qLGmN6HGpYHhlb3bqujFr6yqCvdw6RZ7ye5roeP4cH57YUbPeCihH
+xyacquv98KNv7I7e2iyTOTGSKXMb38hSWDKIYv+yfSNmhfg04DWTWVYgXoCgZfQv3ByCPBzCidh
bo+5ouaQF26erMBMF+7f1S+ajsBFtElGRQuQk2Y+OujTCEHhtEKKU99bYvTJ+1UmkUV7wLEJIK/E
xOecemgYkljnBewNPWYrt6jEWrt8E730+OaA3duCZRenaYTGbUvb3naW85EeAm693j/ZXzCKme+d
YpP//Y7Z9UtbzCNHJk7AARwllmnJ6BZb4HrFuftsvm+4c8yAdy2svf/S/Tyf12qzS3XiK/uzZ5xn
rVyK5bTvFrCuICisjkhpcrrp93mA5UfIGGPnHP68v+6lNsil3TktUTw0oKCIse7GHlQLE/jIwO0k
cKNx48i7+8YWsqcrW/NnFQLpiRFhjYZ+aEERS+unYHjtw89V1MxS/fLK1OwpTQ2m5IOMZcmPKWZv
UKbB2HB74B3yXqtSHuiPDvjFU7BW7l72XH/O0bzrooYhgooIN3oQt3lpNbktnIRXYdyzT8B2RkjP
g5Mld8sXSVsp5iw65wvLMx+G49N1yYjdFeSzJgJnR70e8lyrwfGiz5rq3GCABapiTrVRdRpRtBCA
T5UcJkCk6qUiJiFAI78jUGfVp8YP86p/pDdBRaZoeCZ9QPEyRQfRrNYowKcjc3tt//yYmbvKGjGJ
ehHfmRanNnJ75DXEhnQBZuQTgHoOqUPWimbLp/iPyen/X3jIKSMG8wz2WVaPIvVqkKYq7wAdi6s8
IwuhPQ7xH0sznyRJY0XNDGfJyxzMPEId5dEeg+39S7nUvAOHJVDhU/MOOLPZFnZCUoisUDL/1cst
+hg5/ARNvzq17P3kdkBxsu22LzZ4fteaYwsIHTzzF6ZnW2kSHcoe+uR0Ha/5REsOI6WZNzGW77Jt
Ntr27+SU/+wKN/QYt537C19+9C+sz7ZXa7qOZTUWXv3ibhFbkYpH9ZstvwrOHroLlXfurDOq8M4a
l/myk0ADHyBRlHZuyMxjmURp3CGdSeRfoNbu5dzRSjxyI8bgnw3jlYN0sU4wNbWDl6oS0KvSlYuz
ALeACDAGjQCPktB9n2PldCXphkyoUr9vLWpsgMSp+Sl0AezC9bWHz5R5A3UEthmVnblhJ7AEl3a2
UTzN2GVH8XNMXVTZ6gONt9nalNqSJwM1AYpOcGfoOMyORUfDVuqYkPqmWGOENEf9ohwymKYFaEDq
NfTiQh6rQJUD9wzSzwYogq8v9FCJSgn6YpSF+2E7QtjQAnDpjAn2zf0DN1sWajQKcgtwPIAGB82U
uc7gKIHIqe11elToSy04svyDxiCtuG9kFk/NjGAA73oxgFxoUUEMejTDf0h1kgdArDSX9p8iKNIJ
ymAJOlr3Tc6P8782MfeLnju0JtCVvLZJAxAqdnJAj03/rVOfiFw5ZoWXwDA8GVhL9Et7K6p0ZCq5
rNtRjbpN6ULbh++LdK3Gv7jJOrhcAIIHJfocihAQKrKa47fEaWzVY3zKU2r3gGwxY41XcHpQL96e
f5d9YWp2boqha1jDTHqkAgDeQmVxqI3d39pp525MoOiBNhhg5TfSioNZQC++j9hR5icpMhwtBaxS
G21Ml1hEe/0PxiB7juwTfgGcONef0TSaltQFjIGB87XX9rVSeQQVV8J2RtGsTYjObt2/uwdgCsZY
UGlB1/XaGoqabc1MWCPpOQAkpcr2ybg6ibS0f5AYQisRhBNIW6+NVF3BmarH7AiZ8B8q1YcnQU/X
GIuWjhyWA84iAB7h1WfnIIriUmVywY4CcI00PWFgp7baMMqtrFlx20ubhkYsZDZRHpnmq67Xw80x
ALSlYkdlLwZ29iN/+/sjcPn3Z09ip6agWupKdtRFRxhR8YDEgZEM+0IAM2xCvfvWlleD1oKB8QSs
avZ1zDJp1ayBr+oFlKzz0YKunt0CF3TfzDzH+TpqmIf5n53ZUcuEISRMVOgxSY4s50Dc1rbO36BK
ZIlB6olGhTz3k0Ps4r7hxYMhmRB8QhsXVM6znK5F4bWoI/iirN3zjttR+RalEJiiK5HMkiPS/9j5
Wv9FRFq1JK9VNImOWfpYxY88cu+vY/E7AaogIliAe/+Cr178fQPs/AGPKTtijqtglWsm+8gkK4tY
cnWA6f7PyOxot1HOYnDVsCOD5hv7iMzkRWQa6pBk39XCSpVjnu7/eyQurM0OOia5O/StJl83eBlg
0ZGKSZTQFr8XmC7NpeMwGo+J8KIlox1256hWbM5LjDC6YyQ5cfgjrc5pswMgxRRtnjwLAPsLOppe
pfp8f++X3nNgg0GEhTARfbjZtsSZGGhcwd5niW2SH5JGXLX+AIjPImTHZT9k5/sGFz/2hcHZzhgd
V2KtYfBmVeDUZuFQMBNlwwo4cfFrX1iZXQ09MvQ+FmClbj6zEIxabCuY31TqJMVaj27xdoBfAQSb
qHVLX3RnF6dXjgaIIQ1wz60e/DLZtuX9r/+yZX8sTL/gwgINerE2SqChuiJ3iyoFH0ZQ2LRW45WL
uOhQMICEnAk4PrBuXBuKUm7EXKoZSO1/BBT6g92+CxqbrtyOeTHq39txYWf2ogl53IUqwTOTJvu+
ReeyPfTxwejKTVG17pDYQfIzkvymyeyhP5hdcdJpeK4Lvs2Amu9zvrLBi6fl4vfMLkFVQsG41rDB
vaNHdNup+ktOOPpszSas47WBgcUboOngrsAwESBas+eCtVWgkTbHlTNB91PuqxZ1+GLlAkzXaB7Z
ASOInGBimcXbdP0pM7kwu7Ef2VHVu/cyUs5yzL2cHrUcI6bAkevx6pTB9LvnJich4wk8jtFIdXaz
R4aRSSAT2TE0ZLsj2zbdB+U7wZSdWh60PHcUdPbRwMaQqKZ/v39Flk4uwrAJWg4pmJvcJ4eUbUqS
DLbJ08T1aea12yeNnQnN3zGBfJ3dP5ZuEiBNIZxUAr6eOJb7KAObUnXuTPUJmct/eN4vLc3CF2Og
NQYoYMlMwEpoDo9JWJ9IippXvMpvu3QmL23NzqQJKGkckYRBVxscHeRHZTz12T//4RvJAAeraL1N
0LvrI4meT5SnKW5Z3W0UJTqE/ATMsJ2Ma6NQ8/76v9/owtKsvaNWhISC1OI+D4atxL1p5bqLaWlS
pY4IRGPYDaekrzZmmj6BmxZajdlZT3L0IkcXOM0t/4cDlcJo64WhOFgiuJO771E3bgeBm1ai9LuI
gNgfHX6kgMJaWDdvD/+/n/8Fv4Vssfg1h3jh77ssTNImxs/PutGnqmw18aYafomYajVAx4FmbaMq
aIMbhwjVZuh/rfjnxcsE0miwNyIgA678+kM1eVN0kNnEZUoDthGpoe3aPJVf5VEsHypSrHXfFw8f
BjwxUI4yCWq+1/bQtekpeP9x+BLOHUVoNK/OUhDvFqW0vX8GF2N1wwCPGAolyNr02SFsNVTtKYGt
PHiCcORm1I3czpPiBZoBe8EYfCOsXC1oPTnlT/dtLwUKl6Znp7IGg3oxlCI0/kQzt3W11e2+lYrN
fSuLmwm0EMCdyLHleUAnjRFFrKfC8RfldJOb+iTIaynP0glBxQCd/UmK6obGfAwExCN5gPA2q3ej
nu0iVm1Zg3kLYJ9XCIWXtg3kY+AbAKUjaKxm0U8O/GipZwSJvMRedMCdpJyvNYSXNu3SxuwESjXJ
tKib1hNyO+5P9Zg5qzHp4qZNodXEvgq028yIUaZSqiYmvFLde0n4o0ArIYobj9K1l2Nxyy4sTb/k
woEMJj6FGhiwJP82sswS2t9/f8jMCwMzD1GUSsCiEPsVCxuU4ywWQ/VsLYRZ269ZPAHRdhoAkoT3
gpxkDP4a1WloPUlYw3oufnwQeIEXGvRHmLm73i21y+taKLAYszrnaWJVgz/S1/sbtvhFLmzMwrEg
NBh0g3GIM+K3PLbhDP5DtGDqIOSYFHYAaZ9ZaHmdVAYot4/Q63IrDvJD+QyiejfU1rKEOShxep+Q
62DWBlVQAfj12fFCxT8sM7OBi+ExBl4hy2sTwjpHVFtTBLAnZIc2DAQ7SiriKEH9Lg9gYwWK8KC2
LHZyoGtcHWg3SK5qf38wr37a7GDqpO/pwJHlC21ld/0etClWZ6yksMsbAHVKgMVEUA7rM5dEwjZt
+obQoyCGTpgrWxr6HZisZWiQBK/VYGn9nuitpYSFHWuoLxxoJ1iRtNYNXji50/Q54HGgktIQKlyf
3FgXW0HPUWXQK+LVoF4AeFHO/ftHd83I7MUcstBQaAsjA0pbsTy4McZ1al1YeZkXbjuakcAggesR
z/K8KYM2a4x5YSjgEqo7TUasqHegeuLK6K/fX9CSJTRi0CgBAgh52OzrBanKK43AEn6HWxIQrzaF
J+oHtVuL5KbTNsuIFHBFIB8Czw2WNfMsIYYma1Ijn0ZFPHakWtnrGWgCRsK/o06V220M/qb7i1v6
WpcmZ27AhFpsrYqoRgxo/BXB8Jwo1Amp6Nw3s7iHGmjFMAkgA0c3OxSsEqHQIw74Wp3UWW0bNduy
3UbNo6omin3f1uKSdLRb0KaAVus8HA6GzgAnFPyzMvj1NlG/rfW0Fpwz0EEIQDUd/UqMC19fIzFr
k0atw+SYRBjoziBtYPdmtZYfLyzjysrMNaENXgpiFgNxlnl9Aywv3Gbd5yvp6aIVfBVQLk4CgvNm
gVpWpSiONDkGIsqK43NZnYy6XIlkp3M7O9fqxPP2/43MliIlUZwaYYq3Jtc7d+zYi4CxbieitWHF
Sp64ULUxHDrSlQxyeXGodRuI3SfxgOsPRaOmGVsTVXZB7GNHKLmb113n6M3fJ0BY3x87Mw+REDOM
tRabCDnSrZm9RjpISnJMYbQrTm/BQcCQMRFJgQoR42/XC+qqUhnjqkqOQEVugxRaC5LyICXStiUi
hpTY2nD/4gYCwjwN6aJSoszsyWZTRTo40o91CjxNDA/b/ObJKh3n4rLgylGeEFATncsOJUU0SgnH
sro+hBMXQ6sGv43OhFMEWNbQgIfZ+NlR/T0EAVs97iOt9aBFY7FvpugSXviQ0NvddyILDkvF7Nf/
ftJs5aoZqQHqJ8kROoctUiKWbad3rG3ilXRlZe1zYSIxB9PIgLmQYxv4faBsRd6h3JXbWe+lzSpj
+uRnb26iipkggAumeHzmuiKJ19jaIjnmA6lfmzShu7ITI7sF6aZN0jQ7G4XRPGdy2LojZRjQEqV/
lE6h57LNzPf7e7x4ur7gHjKI4m8A+1oqJjkdcbokVfpGhBIPkC44GQtXHp+vAHO+ahCITHQmEHIB
1OH62hijVI8mwR4HYwJehd5u4HjUrLKU4lxJgSdQvgH/7KZVZDsAlzz7naIJzF5Ycu7X1J+XFn3x
W+ayC/LYsqSXcLAoR1YHWEIE+F2eroScS6fq0sos0gN/oJQPGb6zwN5Ibing9lM2svp9rWu+hLVA
nv2/rZ1rT+V9GqE2X6KRaTWVXVebz4LbAyi+Emt40QsQYjq/gxW3vnQ3L23O3Loi85TLBtyFUMhu
ii4A+ALtMvXR4FwJ/ZZKa5Oq/AQKgNtV5hFzDcHgkAj4Wm0JZTIHPVM4pFHdixg44E5EXojuMkyh
tS/3r8ZS3enK8CxgKkCzJopxh33twRKByYPGHUH53Xta/dUQBGGN1YIi4b7ZxcN5sdzZzoIOLwkj
o4F7oJpFWjDcBGw9H1q0ArQZpLfAdILxq+vrGPJ04O2IM5OMUMzimLPqfNL9lxvwRfqqAbN/I6bU
8gqEpAx3vhF/RHK1Ych0uDUWBJOAq+O10y+eO5iJmhghBkDb6OpdrwiTeClpMWR6NJTGrSVxB5TM
Nhy9WnsxhV3QtW5Yumr5A+wWf//BJgl5Q8GsMoZEJj9wUbmJEb+HeszTI5TsO0yqUegQJmtGlpzJ
ZAFDMJgrvGEHUCsx1bhupsdK1z5A9vCNF63Xp9K3Ypp6j9dC0htz8CZAb4GkBP0ozNDM3qiMUSgu
0RCNvOKRCCK0vxrLZKdQVjY1RNjub+CNL4ExrAsvjIChI4wEXm+gQWpmxEHXHQJJbz/A0xnbmEAK
HV5EMbS2jC5fcykzvDIAWrCI8VnoiU3EtXN8axxWWZcbsIhZ5BIvEogtLBp3fFcT41Ub+o+ig77e
KFTtQ9MG2fdM1t/ur3lpg+HMZBXfE2GAOrvlXcaHpiZRf0gbGQXYH1mmWolZbsziIKCzf9/YwgZj
aBHssSKYZ9Bpm21w1aqsCJneH/T+QW4xPaRggEQYtnGmraQyt888Kk1Qf8CRkZBl3hTmkiyM2KDD
VP2u7LsTAU1A7Ic+OylP9IHsKx9SnT/XhPkW1gejKNFO2FCICc0AjjIGM9NKN/rDAIDf0OW2aTBX
IsxKIRb411uJqB+oUDxGuO3zxHYYudHkaT0coPiOecp9Avb6Qjxl7PW+nemTXHkz7CMIcmQMR4M9
Fji/6zuhp7kmDrQZDhJ9C8t3uga2uH3cYAD3YMLTYqTtxl2a6KWlMjMw719Bkz2AWG8W22avPRrg
/QN5mquNb8QU3E4zNveXdvP0zCzPjn4U5ao+aLAcnKWX+Ch/3P/zSzsH1YwpmkW5CBWC2c5JtJMb
EYch4IFomXE5Oh1R1qKShSMHun1UE1E5RYFjPuha92JcMehHHYiZoBBVfI8wiVlGeQzuxLWn7SZ1
1wXo1KDIhmM3UftMv+XigQHmPxtBpzUcuooIjl5qihOrJPaaqG5fidzQA/4zOEqV3Nj393LhU00V
dmQpwOKBZ3b6ZReWo1GPhyFV+0ORQABFhPqceMIs+H8wghFe+GSUcuAzro0IEGkVEykaDgJ4XHip
2jAiSSvx6uJKMLWL1B0vG9RAro2Am0XFNHI8HMA+4IhIc8zOLupiZb8WvDoKbOjgQYwBfnZelcql
UKmaUhgOifZLJ56KDluS7BUzto12DZIyneOZh8CtnVI2cChPrEHXK4oKvKc1jceDLBEvGtS3dkz3
g/wb3OS2JNli5TfmGvZ46dTLKiCtaFMCXzMfSK3Qnx8ryewPEd+rwakyntsAZRa2coWXzMCV62At
B3u2Mr/CJgBMuEk6PhbQNqKWAqE+FA9NoR86kMbdP30L7mLqUAqGChHRKTC43sZcALCfVeN4wNR6
tkODvX7JS6o/37eytCId8NwJQoHxjjkFC+8TLaeKOhziiCtOoZnCuZJV+bFleEZysZZWBr+WDiLI
iqCpN40VoNlwvaqQ9pWcRsp4QAPD6ckjLcCwUVmVzrwmLl/vL27pLUFJfiruCRMz01x7gIPdXGdK
JBw6Vju0ckGc5WZQJCnlV41vkmg7UBt9rpXLtrCnsArAlIKpbPin6f9fOKe6oZykFFalJnU5OGVI
b2Xlp1z+/V5i8gSTqKBwQ4RxI4056iiHaRi7D7hYWMFAlR95rkdeoYFBlCRK8iiMQbnySC74/Kmh
AgD0RKeAg3m9uEFTY57p0niI+7PBGy9IDkxULTNQkYCCD2WNxmZpMy/tzQ5MgWxeUTN5PIDwI3XH
wK03dO0dWziUV2uaZWiY6zWqIMehbNWdnpy7unNNaaMlJww2rWzfgrsHnmLqFAHjraPIdr19GTj5
QX6TDgcgsjaE/x9pV7Ybt65sv0iARkp6ldSj7LblIXHyIjiOQ80jNX79WfTG3bubFlpw7kuAIEiX
SBaLNa6F/mQwqDRDuIINsLBrCMZgC3kDHW+EvhTDxpoVk15N4B0BkGUcNsEob5Ku91m1ViVdEgWg
H1nmyDvw5AVzn6dpExd5MfkdcEJZ+izpuewYrepZBl0JF5Y271yUcLFKc1LhQUFUZjwoKUdKPIbz
ikFc0AV0/qGghxEr3uooyMCEI5CCknHySQc0Df1OfwOLdBSbTrWWeVww8LDsKD3AUHAoBUHrcqwg
MlKY3rDSHAm9qur8/nX7h7gDI3MIQT46KS/VQGKRqoy6gsXQKijjewytW+ypkg8NQGF6TPHF5jGV
n65LXToljFfB9kHvYHMFPxc6Oed5pOJJMQDjIsXzXtOAKkRpF/yFIB0FD06gAdw74S4lYAamg4nV
QR1oWMPAYwzRTjbXpSw9IjxE5e0coFNAafxyEy0yNBMBzAo8tMSbpD9p+Dps47vC7Q69dJrW+m0W
DCyKN3BuOaw1XmVBHKNI7ZlSNvvolfCojLbXHJAq5i5Rj800HQGatrLAhQsMgRzJDkgeCjqKLtcX
yuUcZW01+/pooK23LJ/jCK0XIbo1tgAWfFvZTg0/J7iHNkf/AT8E/A7IvBRnqzQyu7Gd/brWh6Nm
DiA0QP3RNdNh2MN3JM6kJ6B/aSLLT+MR7BVyXNwRMyMAopts5qf5vDbcu3AVUcSHE4QGah2JR+Eq
qsosTSpjs190kQwP1QaFe101zvWlL1wMSOEwzpzN3hbHHZGILiitu9kfjnIw/Q5Xfn7pHOHC6cAS
RsO9Jqb7mGxRXS6H2VcS+yYz08MQZjIGRVh60MZy5ZIvmEmbE2kizsThELH4J3WwIMScsGMEZFZt
4fXTQ17gBWhnr5t/Xd84EemGe7/n0sQ62NB0qp4XPVT0aL7U38ClVWwtb3qxQLpyUNekLQQwkAa3
AgiPHExOeDzDsYbqttjIxmR+pcp7jCDu65A8Td1blt0Z4TPGom611jNnr678Wt6onIcj3zKburnx
kMuRvI+19G/Ol/Cxd0RXSJtxJT5zK6OZzBjJhfpo2oOu3iYDYOLmU5KvLZ8v7/KCgnYAExt4lmS0
0YqEaNQC0LJqwACR4Vm3H00U/WuMtjd/EIJ8S2Ldtey7kByl8OuBIwQTBNpYH9EwaXm5QJrPXWoa
NU65/VXbvUPh1Vq9S4z35mcEyM92rfP080GjCwR+Cx5HBVDI4ojKJJMxS+sGvqVcnGAaUcHtcILV
DRCt63o4JJUyeOA7XYkPPtsBLpa3oPD3H2Xty3UONijdTQYLSLLvkgYgwcc5XrGynx8R3t8CEwvG
Nd5gJ2xl02UYUIsgoiyAyhp706A5ug2Ytxn9m+U2/HKjMIgz+Gg+piOR2AJz8eWSOjNrJUOHOZAz
Vd2XOkrHCFyin0oVryRlPs/7fIgCbRWS0xwzW3DQ2DTrI16Q2a/eirrY5VLndXp704BUj9WRN/Tp
tqUFJrQif2xPA6uDfL5BDO2WHe3RLzC4erZG47WkSFBYC/eFw7592K+zq5lyktQoxxOq5D8wtOKA
rApFVWAO0BvmJuWX3WBEtLiiaGPnfTNiCnamtUUA3j37YXkapD+YcOzWuhI/P4iXIoTzRP2mCVNd
wSYPSN/80r4eBmGaCGM9KJ5iVFDVBCeA5YQUNQ+R0cK+NTQNVy/qvklm/NXJJSgLSqUwmkhTYsZe
vdRL1mGmO6Wx7IPMLyK7jgO/VM1p3FESXH+jPj+Il5K423OmAjPYmg2thiQ1AkGD0m1tO/YwvORP
NPJCe8WELN3v83UJb4GedrEy9ZCWSMd3FZTsmmtMm0raXV/UkqVChxrGnZHOAKCrcNeaycgNZnE1
KBIvzCqvQv1wnNZgeD9X0vkxYZYH6RJeoRF5QsbKaOC6IKkgwWSQ2EGi3EkiQFWOUe0N0e/Cbh6V
sbobUrrTJGDir+Lw8+MRH73zLxAUHne3COHO4ClgyVaK2htuNW1qH6d0yyFRZfYti6ttDOKybJMy
d5TXelYX9xoA19hn9G6BBe9SgcKu1YeeYQ/k6gT4bqc0biT21ZF8vs86OkV5ghZvrBCaGVKfVaxH
ooMMr8X8gKGp1aT5kuXAOaIdAvqCKo5wDwYZRLh4J+CleP2+eb6uj59dXHz/2Y8Lap/raktnCz/O
pGNaPlTR7Uww8Lm5LmXxKqOnDZk1+EDIA1yehEpR/qziEL5tswcdG6CjUOhNGrdbI9VdejYQtuLM
+cAvenovBYEYIVRYBUGo5dxK0XyXhek7wAG+aeo+DPsnFUG9Y5YracMlRUN2A9caFoTXiC6lJlLW
p4Ocyn4FnKKkuZXUO9ATrRioxaWdCRH20JATNOIYieyPvf2tot2mHPstsA3cylJdK1U3jWluwd20
YrCW7CLCN14JRT8pVne5tnhqkaAfatj75omY96TuAIN7h51NEsQLzffrirK0k5j7Qk0F5TzkCASj
oWbVBGWFNJuNL61EfWlsb3IpOVwXs6T152KERRV2xOo6qmQ/LjZG7+aJnxRIY3+7LmXpxNB08DGG
gbdStMHUTjVUsBvZp/tMOYH1HPCx/SaUvGJHI+e6rMWN41EqqqFonBdbYqZaJ/Wg4vkyVKSMI7pR
ku82npfrUhb3DWyiKFhzJCNxeg2cMXWL2QrA0sb7CWNevXZnosDWpyvJ1qXVAO8GKD7IEgH2WfDn
m1CjSdP2cGZgJPSoAKo2mOOTX19fzbkUQdmaQsvrLhpQywi69l0xX6Rpp3558AcPBDxrxPVIgAKR
X7i2Mfo/+6yUZX9Sj9O0Y4BxA4p5t7JhSwYWCoaKDIb+UPjkG3rmKwGSr66mSZMxenoqsAa9a12Q
Ttr9tFkvR/JPFl52QPagPwl/AqfrU4F1VJHXGqUeJM5wmdmYJk5SNOPj9dP5DNKBUgz4//izAU0A
a8DlmvDtcpNMgG2sc782X4ZiG5Z+Ud1Y6g9J+dbUHvjgpnf9fkh2eeHHwArJphvrMZaO0b7EZFMK
cgP9l9Z5bba9/mkLCczLTxO2W57aFv0T+LTytT9k3sO8m7Y/5Bvjx4oc/nB83un/toDfx7NjTVK7
ACw05DBAHcy3A1h3ABZn2ptCOwDJ3f4xpIGu7aPnVXvy4bhcEy28pCmOXht6iG7KQywftHBnFMg4
O6pyNFrQ8H7X0br1IoHEGPzmIEKJn0rpvtoC66aRMsd+mAmSrPQm3YPLTbXfmbpryE0z31L85xJY
qtFz8lBRp2DgOZSOhYXp79kJ13goRdZh5LkuT0oIiyxz6MHRbQP7E4Pz8bFJni20iqjDM1OIk6LA
YppOgnxTF23nwY2m9/K2zcstOFDjZJeiBT0pD9b4YlTRQfcN+qLU90XhGR90LDpG6rxsTl2jcwrr
OZH+tAN1YsBSrFHHfRQer50Gf2rOFIFEIK6qRzr4enGPmiBweWcNKOF0z9FrZqd3y+cIhBTNwQxB
6Fo4HTDp7wwQ3+IUaj8D5lq0j80TwDHp98nyevvAelA/J99ACQeIe3YXB+OBHtWNjgI80A+xaQ6O
pTkq+WO5Le8lQIlOd3pg2UGePKfSaZR3lTM8jt9qxYnTu/5EQFOkAnMTE4c3cnhn5x7gcuxoxQla
yFviPNEppXGcKj6ufbkRFUj02hEpBx+QW9SLprzdkKaeDznoh11rBJ9cApoXINGTu2zKOa1rBwC4
cVqbVP/Ajbk8ERXMchhLRTGQz4cI90PJ+hoY8fHgz1AXNHG6itE/9UhzI7Pqzg3zrffa1J2GJE5Z
K5vMJhtNPtjTz9SwwdilbUbDmZBjYY4ElrwMlMUAKdvzZG8WpU4tgyRdctmuI83e4gl9DNqCgom1
ZC+vQceurkXYVLUr1bqyo4EHAVPkmi8GIM+h+XeaT4E2DdrWMduM497uvDgHVleEbDEqkuUhVe6S
O810dGkfb+J+B4LkUPX68ne5jY5IMJpaAIoQPBeO8WUPDtuPbjY4O6ix4DG61IOoKvtBI/ng/9QP
99r9l+3u5a8LGxIDC9pWM/x6yGacRbPN1R2z0PheuryIISknuwfG7JT/6LQb8KQgaIrWcrcfk/Of
NIyD4WM8Eaomvn9W0iRy3iUDGkkmdOZK9wAUc8ohAg21cSxiUBmqDbqfYcZKFAwm1ZNrNwyzXana
D501P0b99Ib83W3UgBcn69vbvg73KNY8hDTHobqxonkUw4/S1h4V4K0OG6ZtNcs3u4ehQD+1SVwq
rdzfzw4kNhbdX5i7BDvDp/aRStb6PLOKwW8SwGzXCYh2exQ7NiFqHtfPUCQ3gOW/FCVoSMVxPRva
DPAdyENDC0z9olWlJAFgRQDeG3tZIaFx3PRkbbrth+ylTyuveGDRe9YyB3A1+96SnU57HZqjloMA
1xh3ar5f+crPvhS+kjcWwMlBPdQQnJyQ9lbZRjOAqYGEDt7ufstR4b2cEuIVEktuSlChoOkcNj/V
N51k1B7T+8STWpCK1BmYb+dW0nHxum5bo49kqwPH4iaiBdArxqLYxLXlwErmyLPMBCEjA+mzqrOH
68v46Ab7pKvwpdGOD/MM0InL64jJCUB62MDXLoEaaapAjew4dV5pHPS537XGwbJ24/Sqgzsiuq3t
ZGvZTqEMW0uZDhU8mSF9VdG9ef2ruFDho9BUg9odiiAYShT5CtC0p/CtHfzBCh8Ke8fKQKE6SPPy
PTpd696PZrbiGS4cJ0RyMHtUJOGyqpf7MNYYWLZTGSLTxp2TI/An/2ZRGjdPaGNDbMFdxjNPoGLm
ILFsHPwCDkAU7Zh6MtXMbftdhlJzdyynlT5vfk8+7eKZQEFDMWNZGGUJgcO4AdkkiIRGYzcZm37t
xi687So6NkEog4uAqpzY293Y0jhkIzZPMfdJmexBeXdrnKh8at+ab30WbqmyYiS4Hf+8tv8kChFg
mIHCb6aQGCf71i3f0L9+6OK/EQKXBU21KLpiFOzyxDqqpxYBvbhvVaGTTz/tUNrG+YMW9Ycu/9mv
FQIWtf5MnKAghZ7PVRlhTdlhuJWJa921Bwmslsd2RTEWbDmwLf9bl6AYk6pPdTpBUJ88q2CkIPS3
Kd0A5WvlTi1EW9CLM0FCtNW1GclNCzZSe8l33Xv4I3e1PzoGRJ12pbixrIJnoviaz25Xps4MQ+gQ
ldw395rsSJtum3tk2xzxgJgrV3ltA4UXakbetTJHCJvc/AE4AMMdYCium0CRCYG/ghd7J3gyiYba
gtnwvbuL7nvmsF/9986LjvK2O6CPrfu+Io/fmE836mwDhYcgjYymLeFL+GyLYYP6Od9pO/kmcqSD
kTirfAuf80QXqxPrdkU92qVuTgNqDPu+O7UjdHGtSWDpbTvfQrF5Ie47Zscy7m+XOTVYx/ZF5BSz
N/tq4UIvIifypZ21lR3P7DfRz5VbtrhE6BxqOej+xhTxpUZKY1wUUgjziwmEY9bC0o8KKGpXVHFZ
T87ECLpog1M3liRcZurPmle+sxI8FVjQFuxsdkTdqYbljzYAyHJXXKC1BQoaakqqkiT8ydTTjZXs
ImNngZt7RS0XrxoyyqiGAakKU9SXu1jlHU0YYOX9n8VB3yU3ml9mDnGTu4Y5pHPKQ7aRe0cK9GbF
4V22KHz+TOZT4EA0uZTMAM+SAoAEKopsSK/O++7FNsqNWfhWOgA2FlNM1Q+ArrmDHq4c6keruXgZ
OQIORiT5RIkYo2YzaysWGnje6ijQsx0opMys3+nFzSzfGeC46eivRnf0BHBa6q0Sx55O/a7dDc3T
xD/O/iHbW6rvv44yC6sEkAMUXjCPhH4gwUqEcdkDYzbDsEn8UA1/pPnnNHxbOfIlvfpPxqfesESN
I4a+m9FPbgyyBzjfNvOjE3HGPfCqAvLoDAdtd13mokjubAI+DG0iIvCQLBUmrcBCiR7h11Y9jeVO
N4PrIpY8FrTf/yuCf8LZA2VqvVp3mOjyw2fdnffMsU/jMVpzxZZ8iHMpgtIaQKVC8JGOMHmPpp2C
Ck3azRkaXsiukQ8t26+iiYl0HB8PFeoWCB2Q8wdPuuCKqdWQF4ClGH2gbWzKPd2gvABa1VvjaLvN
vj+OR/M+/jVvyY7erTETLVmHc9mCdTDzwjLmuRh9sutRPcG035E8Xz+3z5P7XOVR9ecdRGCWFuto
ORJAit5CRuOhzXpvHeId26c70612+oO0zbfWSkmAu1/i5T8XKPiBuZzqI6sgECyUzhp00uKOna2G
Cz9Tw1bLBzNhOXYsB3snq++U8Vck9Sec4Mqd+ug+urYOQePHJpzCscc6pMdt/VA9tRv6CpCmQ+9Y
h3kfH2svPZJDfRh32V59SU7mj/A0+e39imu4eLfRVgNcFuCjYkLvcsVqEupMTbFiA/Dgp0wyHKVa
I9hbfIUxWYOGLwuiZLF8baEfsdL4mdnb+Jk96kdrA8TqfXzTnNpD129XdJI/6p+29kyc8PRqCUnL
sqhGv/0DivVHhpunbeON4lf74X54iU7Z6yPyvysP/qLunEkVjH9azFlMbK6YwPsfNmiXdPP6Ke1W
kngrYj6iijMVzeWx6EoCMb21l5rHfr6b9ROmk67v4VKaCW0Z/x7Zx/t/JgZI8RjrMUuIqfd57lm7
6kBqxynAtU085dg+6s4MBMZ7Y1O7WtAflaP1/9tP0beZaAlstq7GfpIXedxFkeKkzQgc3BV3YvEG
fGDAYgQGDSd8w89WiglR2S5bNvr1vEMTKerYk7y5vpuLNutMhOCF5iYQfEMk+P0RpJJRe1Kwldcl
LDRGwQ6fiRB0voyrPpksrCIPhtopfhiqkxW3Rf+Arrl3ImNYFI3yK0JFkq1/HrczoYLKE5MSJWNY
F7LnIGb+Nd9Mr9au2QNGb2veym9weMlbsj9qPxBOgGdyDeNhZdXoMr88O511Y2q3DT5gumsdcmxd
8luvnHZAMsfBJP1rtwYPel1bkBG7lDi1TS/HFfYZMPiWtIvjTctWXrhl8wVVVEwTl0wkKM+pRPTG
gPmyMMhBvuX0sb4HWLGzWsNfdOJxi/+VJJyfHNZDG7a4Yum34Qg43a16qPbhvnIBdPJXRhnOl4mZ
WI6CLDw0YTtHMuk6GBTVu9N6B8yg2stwmr/b1CE35nH4TTo3fCs9RLrgFF+5Htwr+PQknEkXLjkN
o0KXTGhqkrtggSn/2Ej5Heg7qK2RZbQe699tsVrMWQxUgPbz75qFex83lVr3aPlBnzoqmza9kTVP
aw/J3ajJrgUGNGsKCvtAs+8R+WVHEeaQt+FwiNlbSovvFPx/Y39ik7af1maHFj3hsy8TzEUN9K5S
r/hpNN91VQLQ0mY2HfWtiAOauenfRarnWyGoWhkD1Bt8vlC1cKPVnoJXuXYPKMPjuUSlxyn2N1Xu
xU/2YeXkuZN75eTFXIoS6sk8h1hpUh+y+2aimKD7Tpot7Z8a5Xed/ewVuFxWwFZ7DZZ94/82Wcyw
dJKN+agExy8H4S0JwDS9sd1qM3iWU3vjsXHUFcux+M6cCRQcfmYbMlBo5NGnVql4tTRiGDGUtJXU
zaIHciZF8MBjVckmQFRgWcm+UR0FsYWdHvXVSHcp53amMmKh0JjKNKUdN7W11x/U/kcu33WK7iSh
o4EAHmX5UrrTpn7lVeOqf01hBEMFn0eXpwzLA/BS6tqncGvtJ+bU368r5tJDglFs8KugqEIwWHL5
kORhEyUZm0e/nGKXjLu+gte4BiuzKATjKpjZA0QWJF0KGSWlLJJWQ+SuHu1KcWsWqOCD/IuVnAkR
rFxUAp7FCFWEuNo32lmOTA6seLguY0mzjTMZgr1KKr2nrQoZVvgYJr8kMMVdF7BkEM8FCMcxgABW
nhUIQH+VNbkdyHuqDakPGBQZSwyrrTxIi+tB7gpzjSiCY1bx8mCSqlU6pYS46iC5a4AQi6d+9uPC
gYyRkaRlhx9P9ygJvkgrEcjHoLZ4Q/iw0P99vHAYPBs5jjV+X73NnWC8G8Fv5NRB8qoE9Im5f/CX
7fXTWTSl5yLF47Esa2CmgggyfgauEBrzwiMza7fLDc9qgTjVvgMvrZgeq7pBi6AMeNamcyb6Y+U7
+NYJS8cYCl84knw2Rrwvz60Jqc4SU8eFyuLcdHtDq14tK46OiTpldKNnBpmceJDRVKZkcv4YRpUO
0IpEUcZD2pj2vsd4cuZJei2nwHXLraNhFOMNM+yOok2sWuvjX/pePkqK04Kt+TQDZSVWJrGBq3WL
6eCiy6W3sq6znUrtyS1CI/LNWVsbBlkUyq0NaKkw5CQWPEd1lGNAxiOi6p/V4dVuD3WlI+75XemP
189jQdP5+DhCEMCuoe2C//tZ7NaD3CUbMkhKR0339Doi+0RtSheBgb2i9QuLAhYYYNeBmIvYVzx5
qlVSp8voqgV5jFynmOecb8DqFUq3E8mfri9r4QlCsyuaSZAq4WMMgrZPdqOHrR6i8b6XvyPzilYr
+8RH8rTyJCezB/yMlfzrwpuOEStwCXKwCc0WkbXBEw/sSrz5mGSw6TafU9uzwI536GZ734IgZXd9
gYvi+EYioYyxWTG2jwqrKIcC3cM2MDc1FEkkpu9S2XqnZrP2PC0cHOaS+CyLhsn1T7CtsZWDlG3I
FF8vQ6APN240zm6KAXaiz08NWys5LZ2dAlA+NIygSRPj+ZcqWVeRSRga2gGgNG/jac/axvbiRNpY
1Dy2ZvFSE+X967vJcV2wk+grB8LopcjepLIc5pbsp3+0XPuTsxp8FW+Kavz5Czk4MjSdKBiBF3O9
LG5MUOJ2ip+D3yCdXjGfzhSnbeuVx3HhVsN0IPIFsrDCuyEv16OotVGkrFd8WkYvpl1th9nwgJ+6
ooRLBXhMD2O8FlANGqJS4ajKNm0JGpIUX5WqOTCMnHk5orCtMirjxrJ7czONrH237EQCzm5PD71h
jd71PV3QTs4xzBGwQFD1CVOhU9ORxqgV+hbaU1nabzOr2lqU3jJb3URrsFRLEf+FOMGyKHpU6uC/
UHwzkd0KRcnKrD19/AUTamfpjuABIjp1x4JsIzCZft3JgnQQBaDFEb2NupA8GSclrAsAuvqlUjpm
iCdvDneDbaFd+raqdpms/86kamUIduFC4r0GxA2fuwGjjyDU0rW2xe5Da4voCZS8xfei1w6S/FQa
2VYj1crQ1NKBGuhrBG4FBBri/beUIgrtHg27DL3CRYLm8rC6iet0m7cUjKxGuJLAX1oeHFdM+XKW
IlmEwVXTWZVLkqs+jdxZRiUU7YC0vu0poKebmwQNLF9XWMzZ4vZjLAflR0GD2DR1pETN2S/nzuHI
yfaNkcX7HF3ZuRqvWIKFdwITOf8KE5PdZB5GqzZb1e96zP70So2BJgS1eRxH96z/IiGjBRwfFJVt
9C0C/xPmR9AULatj0KsMehA9xf1Pgq2j2u+c9Zuk2l7fRMH955Iwk83RYlENgZck+C2qTifdGhMS
0HBuDugOQ1tyBg7a61IEVfyQgtwenm3UpBFiqpd2tGkspemAmhrQolMBkGAEvdK4KB4AbAdBlBHT
l+sCheP6EIi94yhj4Af+1MVuzHpK0iQ3gwpzL54E4inXrA0fw4oYJpjW5mAXpaFEgXQiUIvUj/n/
M+ePpUNbli2kTcyIchcBIghHRiMbO3dUZ+sXAM+iNept4bb9s0JQYsNDwoy4ZQja33WxNumzogVS
fathlnrGNEhxSArrVIbouqDNiqIIT+E/8tB9itl03DcQcV8eYZ2jrT5vDS0IATBBytc8Gt15XItG
F3fyTApf9dlOFhqb67q0tQB9HFqPPhxY5qFEjnYNs3VtOcL2JfKYGglmjgNFn9GBppSvZEDsaIb1
6kTFkvKbuMYIP+CrIAd7uaZaG6KyS6geFGzc6XMgTfF9TXv0l2bAtj7ZGiY/SqcGI0Nj9f5k3GmD
J1E3ivZzDnSoutZWDCdf21no+M9RAq4cgB7oDQFQ6OUHFWreyGEVasFs43EP/0yZ6sYnYA3MYVC1
ORgFBrr/+n3ES4TnCLEf2peFcx3rUk1JXhlBBtwEExRmffqYT+8Rct3XBS2cK2Y+OV6tDWQkhC6X
a2uLyZQZkNKDSTpZaDcCZhhZecYXdPRCBP+EMx1N5qlCJouRIJrneGcV5JDKaY9hucxwYG3WALYX
LDR4Hixg+4DYHmPwwtbRfogS1Qr1QC1j6ttTlTtaEZabr+/bBw4pL41zqPLLRVkTGGVYnxoBZYlD
kdTqmxiYk2t+18JdAEU0gC14JhDmUhDTknSOp74wgkjfJCamdtDqN4PQodOfZRCSXl/Tgp5DGKeV
wdy4isH+yzUBfakDomRjBHCDdiVl7tB7rPlVTM9tFm1lkDqk3/5CImZqUVkCmBWKZpcSwTlMe72E
xImqz1oUpccu157bhpnoKgR3qZnF0aGfJMmbgQzoXRfOlyNca/CYw//S8M4SXRb0sphSGsZJaQRE
3xrhq+ZJrtzth+6YrDXhL90ATBsgmYOjBNmwsMzaUrRQlhhus6Q5ufpz7CInC1s3tYPrS1pUF9TC
MWCA9AMAwi73k9jDiNg4NAJ05G+Y/M60V7N5YEA1GNaS/EuiYDOQvtM0E2jXguGwWyCywESRAMX9
25k6o0vslQMSwzxueDlt4L8yhBNilplkSlqQwOqnbTLUz5RgxrR5L4scAMoRqG3HXUvD+yReM/lL
J4bUO3InPBcAPMjLjeyKcaClPZMgJwDHnzXTU4fQNZh9Zynxn+uHJqZIP5Z5LkxQD0bjZi6SiQRE
Dct4hxScLG9A/VndmL1ivynzQIA1FpN7O+2PPbrpb6W2S39OvWRtI8WCNx9Cx6nbpqr9/fq3Le6D
bgAAzsafcK8v9yGJBgWOfEaCsC7fJvZTpZgspfnPPFxlieQ/JV5HONegekaOAuCpgu4mYV3/80yA
msgB7JqkeGFh7hmT3FlxoqJ2urJ9Z2O+VZXX66tcejJAoIfUCNKRwLgSVqnHxUSABkICDD3usmHl
qVjaw/NfF5x5IzQkhWT4dQwrY+A+BYP1Lnu+vgJ+E8TNQ6AsK7iJgB0kQuKFWXM7WUBdDKzyRDH5
N6pHy1yJj5d2CcB0Jn6eW8tPzbtGxrJCLs0gzP0SawFT8PVFLG0UYDaAWsMh8PCoXipbPI3UVOra
DJqIg2BMdA809lVkgqWtwktjQZ/BHY2s8KWUiYRl2k4jCRqyizAR8LjO98mtg3ga5yIEVZ6UIrfG
HiJkie5MC+VrO96EFoadk41aU7cZ5UPcDC7A51ZyCktbCOBNhHKgvMElEvyFIQtnBmQeEpThpkls
sJebDmgk1a5fsc1Lj+eZIDG+t7NeSvtOhc3CsFzRY9j4RlIsR5MaR85BfaCtFMgXTw14qcgpwDwA
3/7y1DqtmSylsklQVYaDtq8ttUJ0la2hhK6IEQsgCpu1IZkhJgKnx13eKsN+HMY3MMSu+FpLlwlw
YejeBH8ksFgEkyOBNavWWGYGzKROzhJ3aNZAIZZ0AXNrwEbBJCd4BwS7M80YtWlmCpsgVa46tO6s
BrmaOGyVJGJBEtQNVxZgwDgcse9pqsYISV6JBKb8bYC/PTc+MA3A7LYSrCz4HBdyBCUI2Th3eYIV
ZcAVsB4w/+F0Zu6ZajCZX6Sf4I/yf7LQnyZ4APbQhUPBFU5mmqOiR98Cjry+/7LF49PiiFaQJ0AK
WVjQPEW9LSd4GmAodK/UigqYaHPjKs3UOo1qrjUbLmgdAHmAJwgoR7g2IlCKzRQrtFQkXmr2huK/
WyiP1xe0cH8uBAgLSigQWEIdAmLlR5qdWg2TSfRwXcaittkolyBdBb9d7EdLc0bbairMwGAHxfiD
al5cBS3qXtfF8E8VjDiW8p8Y/hlnYavea4rUdFhKRuJwYzQAssKgdu8UpRK7bTu9dmVnHGpS2o9R
Vq2YOzHd/6F+iJqB+I9SIpr0BfUD82YUYgDACgzU2dR+2hegh56fEXE6QHDaR9Gjmr92xkOvdyuX
TGzN/CRaME1qLdVzbEK0BpmKxo5NM++UKPVMWKm3AjCbNBw3VNP3hZ3dtWG24gYsrx0E1bKiAmkA
bTaXOz+koBGp+xSdXUCy6EZ6BBX6EUkQ4BvcYCjJV0nkJ1UFkB+rfCjTl+vnvnRH8MhwkE+0UQNF
7VJ6nelpX+K1CVQQrztZpqZuLMtr7u7C+4mmXxs1VKgwMhXc1J1p1zyXWZnXjRXAM3TG5gdAQraD
/pAA0GGIt0P35/qilmIMwM8BvAg+Iu83Fi6mgc56aQxlCwPn3jg+ppZXlkD+2ldyuAfFocdI483W
k9SPz1XtNHYESJY10owl881Z4A0CegS+t5drrtoO2spyO7ilbBvKe1CuW5KXrdVxl8QABwWVHKQU
UFgVfOEUXQcmnZCilwayGex+jyLrpqObipADVVesxJIxAgMDgnpIJGgIu1yT2dUgGRx0EmRjBfSA
Qukw9q4Zh1ytyFa18rUncMnAIodgYggBrSGGiPo7TRKV0lhDYGqjK1w2Ks1BTh9wO8kajcviyjjs
HfLX6GcQAbktgIQZdo+VTT1DLdzEbOlQKk5Nb6KYrLyDYj/6h80xzoQJV95goIts4dEG4LbCXO4w
ZWRfGSXgjiTQdniA9eqdvtZbT6NxuVHGfGOoCfqQmfpUhqWM8ddy2g5apLpDaCr3aCyqN2NWa0dE
RcVemhJMWMZrw9lLloJvDXAIMQ1OREj5KC4NuQHMbVCX0zPIZw/YrZV3YFkEHCtQy8FREAtBaVQX
k4VYOYgz8l4p9c9JntaGAZbuC3iXNQ4VyWkWhPui0rQdGTOw98bgZqGys7rOH63QpUoDNIfoa02o
H0eNnDYPUlBAQ7h3eWOmLM1jIMKQYM4H5dbQODjSZA87HTRcv7Jx7IPrpm9JjxG2om0JOoyqp7A8
u5ta0ttwTiPgUxgTWjva0mmBqmUX2+uSlg4L9wUI0VgYXDpBiXMJHU9Dyd3g3oy3k41rSUg9r7zP
i+uBU68BjhChg/hyVC3aa0nFXaxi2KVqCeAs4DtViMKytRbsxQWdieKP2NkjZRlxrIwEZUh0ovVe
HMbMsXKy1ra7ZNLgjAJJ1lAJSh6Cq6MmcQ/CiNgM7LBSHYmw1onMuQciS7gWEq2JEk5oGLIeVVXu
1JdkN+TEcroY4wzZOK/4wUupS3DLoD8UNSx08IkMaSEGTVKiJwi+ivuk/yOZzCPZLhu3sZkCqCrd
2PE9XZuvXlQN5O/Rxwm/VROj10kBgJGdQKhRlce80+8bq7zXI+DEkfbhL3Qd3gSfIeUtZoJqRHU4
TH2GXI2sZyctQklQ/uJY3oehQHTMJ1Q5C6BYsWUZJY2dj2bQ1+ww2M02Cem3KpJvgDn+6/pqlkzg
mSjR284GK61nC6JSHeRy5D3Wvqtd/T/SvrNZUlzZ9hcRgTdfMWW3K7p7t/miaAvCCBBGwK+/i33u
ubNLxSui552YMzMRHTFZEqlUKnPlWrsFuLcpvrD2kRYWefy18OXIJKzIEwYUaVznIqooAT9mCVLM
qNhCcm5ZkTx91lQMMyLxvGi6X89xPYaoX9fV7v6+rVkBIgh6g3gro8a5/Pm7AIE1arVWIuJBBu2B
0pOeGP40NoGiuhtRbyUUoSmFiIdH8sJcIK1ncIAXmAyU6kbOYqunoPCYJrbxslxxAySOKAuieAfH
k4tMxEuMyeCpdxlbumezh8QDHzGYlCoY8/53aZBiI/FZWxYGF+HkBirf0KS63kAG9G/Tj5V3sezi
d0NLsHmMyhaT/MpLFnAmpIFYEVigXGnv2pJbpRCdd+F9oBfgZIRDgOJsbvz6W1VH911iJcRa+N/C
cgVWC6Qs1ysqNSQTLu29i5bNta9meuK3Nv1Ym9b+vqG1j4X6mYnnxNIll68N4qXNnBrcu2Ta75ad
PK7sbBgrKj1wjM/3ba0uCvRwizFwksjamsjEa0B7J++S9HHPYqY95luEuStHaXme/Z+JZbnvjhJE
ryk4xAfsm2cG6I/sErBmqgkLqUg3ztLazuENtDxbUE5FZn1tSh9p2YgGqxmcH0NmnKpPHBNt84KH
3+qjrbke4CloK0P+GfBk6ZooeGV7A5pYl4FCiCxIm+gpO7kdiDrRSLr/jdbKBmCB/seW9BSbcpcn
E1exg0VQnuYfkIz1Ynqkgx8pYHLZoqRY+2D/mAOf8vUuimSqKgVUyxcH0/DtWW8exs+2+uv+otb3
b2FbBPYEbWr92gjgr0rrTqZ3EeJbS18181PphaKFIHryrJt5OG4RXa/6Bvho/mtQCkiDJSw30WcP
QLDEd22w0Ghf8vmlUh+Gpt0IfmunyobCyxL+cH+8kQ+8c/lqULUJ3TEPDfhLKz4O1YtouuD+Bq59
JWTky6EFkxsaB9cbONvj1JagaruAayfQ2MWqxpCYf/5W43dJVgAQghUgy1ANkLtKDEj7Tmvh6CTt
8rDy+jr2uFo+Mp3t/8WKAFLFCwNdMrTJrlcErS/OZpPA74xXAP/9isYoqaT/ouGyBAi0DvDsRl9R
ujRqs6uEp3Jy4STMraD3/NL5eH8lMsXKfzYN7UoUctF1vb0rys7ErI0KLW7LynbY3fboal0bcJNl
AZhC2YNWZJ913eURSmhzIEA1eGKVw/Z9qUFYdtKG0JzTeV+mhhoZQw5IlqFOj3oKuoEOM3zR/R+8
RCupJPyG30ANC+K2AC9eb30DZq+xczxy6Wb1kfDkhSkPjHwohmFvoSM1eV/v21s7jAte5L/2pIhG
sjSpBvBtXsB06IGTFN3pNvmebJHorz1W3q9LTklVBfulWYRcUkv/5RENihRZGXIUTIBoAZuyhhcL
2WVt7nNzqxywFgSAO1t6eii63hwcdy7yKQfW/0LFd9BV+Ur3w623ShxrUQBkoDCDpwSKKVJS4oAN
1KBdRi7l5IBGVRH5XsuNr11jgoBOsbfIaFa+G2DyC/oZBPigi19+zrvApgndI12KoGNZsU7/gJd5
OaU2hG7YlnTlygWBR9gCzYA7Yh5RuoW8egYYuC6USw6RLLMCXVk5BdrwMC2Ky1lg5iSYq61bfeWb
odQJtixvef7har9eH2FuMRW1s5yDCaAwP1USf8sp12xgunLRskG1Gsu7ttFwZcyUyVQumdD3A1jD
CdN3Xh7dP2G3VhaEIGrFi7gt5ESk7Uu0BgORNRxDx/lKUtM3IEqnm3+NnLi2chNLieYBwEMuNhMB
Masw3dKzuXXwxQK6vRZGGyFOIHkcURc0omDkUoAKy/hCRBoq3WM5vPyb7frHzOL47xy7F2pJDFrh
HDGFn6lnzieNsEPFvC0qytsjdL0gKdTSsTVpD8GmiwN2hzZMQ2vv7ce/nOHBBYQGE7qvKNMYUJaX
8/qStkhABt27uOJ7SdxAVXcOgFQZqL5yYyPbWclPl/k82NIWhBNqQtebx42xK7W6hhd0u7J/Vqch
sMyHSZSBUuzs/KXQPyZC2RVetQEKWblnF8v2wjhsLcBO6bPh5VK3tYXNrNofWvaJGz5zwNZdQkZ8
rxvxnO7aBsA66j6TF8Z3qhKBbd0bn9U0/2IS9yMv1fC+I92GLfwibIZqABZpoBt0vRdQkLAMitL+
hWffGIh7qR0M1QmXz/hJ79PgL3WYl++MXi5mMjEoCbozuSWEmiLvkGETUGQgKPJBScOsqs2NXHMl
mCxp+sL+jsc8pM6uFyUUNQG5c4ttnhCu8ggpod+Mr3+9c5g+wd2C3M5CXibtXOXQXCgKAv7cjDuv
DYrhFYNvSyJYT+E0/SydX/cNrmQHi8w4KINMoBTQs5SWBdUNs2MdVy6owYw8ahQNc60KJmQwbz93
4w974JnuY8yj/KigH9UHDVC7HaYLO+/v8QuLA3sOrnCo4AJ4fb3DVjs0isss5aKVFnryTfN9NIet
0SWZ9GzxFkysL2rnLqrRmMG5toLC5uhNlYEFu4Wv6+XRdKCwgUzImNzA63YFA3XQo2vkz5hU2PWK
7w1/jxnET1gAvFBrAkuz/DSymGMn6OcqF6GfMv4ZCj1uG4Dv/f6nXXPY91ak7az5lFvEc5SLUn9p
3RcDanz1vGHjNmfGSpZKEBIUNKrkQ9ErHdd4kicxSie02O8d8SmrwulDZW9EuZUrEJ1dAEiXYWHU
3iU3nTHeKmatTOIs2QMzHOb1ozdnQZ9//ftNe29Humqd1u7bzi6SOM2Ad5uaU8N55NYbt8XK/Xe1
Gilk07lpE8vGtmXZjJ7IqRoOxLJ9loK6YOsTrTq8o3s43CawzrYq+UEzNnWvuW0Sz9XXwohA1JZp
7sFQtBfLPKZ1Adn1F6to/PHS6s2xH5st2N0bncn1ywrlqHe/QPp4NgTC6qTtkviV2j4ACIZvi7C8
9Gfq+Gke1BSlo4CT4AHMfBt+s7bTuJWX+gCIeG+mTBu9WASNhiRe9JmmKGv/VxJrnDZOwtppA18y
njooi6JeID3cZ8wKY4DXSOKCP9d15Pb7VGz45toZeG9Cqt4IxdIrMptJvBQRFYP7tvHkFOl+UwJy
5f7GoQaqEHf4Mpm7/Pm7RNADQamTQr897l4memrp75Gfu7oJaPK9589EpVuYoCXmyg7yzqD8zmEz
5EO52qUxs21/mH83SgbNKSyQLMOzD5WW+jqoe4us9e8f97X4hbl5ALFMFKnwgLxe6dJuhRIxDOe8
3uWuhTTps0D3eDLRynt0+y06m7VP+N6e5CVVV+LedNo09npM6E+XOSf+wmy4Nb/xNmQp7yhSIlSR
cKvjX6SFNRhNHlsm0ljPD9b0uW7Pqf1TuJXPnQcgzZAKV8mjDhEzFmvzt5F9aJVdUw572vyLc/H+
h0grdmiqYm5FT2M+nIvkW6u/puOG+6wdvUUa2EatCReqrEZXeNk4p7qRxjX8pCN6oIK4rBu2mlRr
voJWmIvxaoyNYEr42lfGXjcyz04oNFtCrfo21s2rVh6yuHO677n78b5jrjnKe2PSWXdTk+eic1Ok
72AlG81zrr2k3NfbLvr/MyTfDqUGwFHrpDGleVhPv7WCBWaroXCib1iS9w+DZ4tYOoYLUPCBVol8
tXY4zQbJxKVhkZepu1YL6wZsH0aYzpFHNq7YmweZbE66Y3sNBHN0ygWYyE3kd4HOQi39MTs/EzuG
8HroTr8murPoBgBGvnAAFTJUcAxgJgdVS5BLX3uJXlvUsoihXmbe7AoFAmemK2I+KmUAYotjR9U/
9z/gmkG8tlAjWpq0mKi6NlhqnA92XmoAzEKih9mHQn11Otx2Fg0GuiUTtWYNjy0U2dCvwiSH9BF1
UTmNMGrtMuaUBVbr/CBM3RHufumH6UITc+tRIN9Fi/zaMr+q4z0AhI2ME3DLumprTD5cZjUPnMF6
YMb8qirVCXXtICn6F6MhUde4G7WQ5TO9j5+SWRkzMFFwqE45zCKx+OMhSfHU9vX+h9syIYXozOBw
JCtF/TfXT2XR7dDw3DhycmRcUA/An6PAjmMEOV3pa/E6SeveoUnsJeVudrw9rosD5Z/vL+T2E11b
WXzmXbpg2h4dSIHcXB0LKLVVATO8oNQ+FEUO2Uh06rxHNCI/3De6tbQl2rwzCpovog8djBo9RlkT
AECryGu0jdO8bNC1G2BpgH6CNAtQSbQyrq1MuTnXowUrJmt9gzeB04oAQ6RFtoXG2rIkeQPxJqbk
E0tiiOKhujCqEfj88622+uquQZLCNuARKF5L6xEW68e2hhULshvMuzRDE27exzc1BbgdCpULqAfH
FpV/yUqj1KprjsiFxegATZ9A8N3BzHHx0u5Ynr6NOucYmgtBFXG57xW3ZwqW4cRIW1ENA53T9fdi
BQPpfe/he6V6ieQmA01gZjq7+1ZWdhFVCmSNyDVAOiFXr21mJi3BbRZ7OjuCOsHvtOSY2xta7yse
cWVl+fN3Hg4Rcz0HZ00aa64bpexTbZ/Srt4pzcYE/80DcflceL/jgYjSE8pOy3LfGRqNOjPMEomN
Qb7nPaQBUje02KUe/zT8qWy/9armT9ZRjJjGgLpa+bd8KG/2URAGigWbium2a/vA0AP/mjCKW1IL
U0jlsfHT9AHA/K3se+27LcD/5WYGs5QlnTE9Kd3WS/GSyMi8ZwOosAfl4Jgv971j7bth/nBR1wP2
B2/P6+WMqFa6RTrSWLMoCF2cQCfPrQrY8xbn9aohF+JvSOYByVGlENjZjDu9O9HYcvcQrToiZqQq
JGZHslH6XDtV4J9DFR1EbeiByytKmiRn4NeOiZF+g5xj7mtqkof3t+0mYUOJXgVmDq6I3YMXSl8H
3ARQl2V1Hpf9p3K69A64mbXuWJg7N692gH8EM8S/8YTZmgW6GZ9YLOP5ie4hBNOWE339xfR+Ut3E
MLJYcSbfgvTW7O5VG7Poz6MyHxqH7p066OnZdNqd2jUhL77wbIvv/naTgRtceMUB2gGQS1Ze4pSQ
WqEkj6sLi7f4am5KMFgi5t1RnUAv/s0tr5fITFErmZMUcVJihOHoQUyVxGPfP9AhP3hqlLPApk9O
Xu/ddA+1hGcPqta1fkHE2XCm20OIQU90g/Hqxkc23/Sv3kUbblJw6gxTGU/FT6P+BXhkIzYi2poJ
eBJgfgCXWuifXi+W6mC09gA9j/mXpn/WHv8anYbdBO3PPwakiJmmhVWBz7KMiWX5SnOufW1Cwv2Y
oVB//1SsLgVMjBiEw0UKlcLrpUwZ6cpeNGUs+vEoyMGu2FNhKsf7Vm4jibtsFdJ54E6AaZauTT53
vO1NrYzTyT6Z6G/oxQ+w0L+U06/7hlZSA1jCGVsqE3hEywUXh9ZqMhEdn6ZoAwomu/5Lx8Cvkp8q
aMhrEMywTSSRZAsVt3YArgxLr/c5sd1JyWDYruNUNP5QfaLmqR7NfVHWQT4oYY1/5AEUkQ1cPP30
B6mrjXKhF9/fAvkZvPgO5CzQ/AYjwcJ+ef1FwUUF7DbkyuNm6P0kS/xEfKzE0UboMZ2FtHTDg1bt
veX/wCQDySstHEysroOiCM6bNn0y6w68t0XNOEqto30UhpYFs8aKXVaZw+H+SpeweZ08L1OcCOho
LyHFkFHkRTUoIwh0WJya/cku8BJwQlcNqWt+HpVxw9haENeXBzeIbVHysmWJ5qawOAR4Z4aTUiJZ
Aezk2cxqGvY1CTNF1EHZ0W5nlWYXYgBO2VeuUzxAaYEftQpy5Uk35SEUvYuNGZ+17UdzFucKEQMM
TFKoEJh3ZFNTI6R77MEk1qfSLo5GQY5TTZ4a9swzwBfv7/uqr4PnENCipcGFjvS1i1nQoR17arPY
0Z7GL6nYDwbC+9js0fhtkv3QpH41vNjOSddafwHJ5K/FqdZ393/GyoWGNh5mjhbiPmCqJEevGuBy
EsIqqCFjjm02GjfSIIaycZ2shS7oAIOvHU1g3ClS1tBpZqnj7VTF7h7toNcCAssbX3AtBL+3IB0g
w5q4PquwkCIFofqvdL6YGybenFM6KigcYdwH8x1Ai1uLF727FFvR6QLlHRbPquejO2MqX0iki5/m
3gXHPatDE1raqeoLFnH7VBTfQY22yIUHaflnqr6wJ7AyzGMkur3Ai8vSd72KLsv977myD9hiDQcM
JS4AraR96JQeJI8ahnLtbNpP3UIbrXEfct8bdm5GlBEh0Y3GGCuaRu4ilHa9GXNp9RozB4anvVn6
Tu2Cp1eFknMT9dZJ/VHT1xrd8doKchIqm+CFFYe6sr78+btP4bF5FixFXVwFTZX7NIsnRTvl9Pu/
2MzlteOhJoqetFS1gyJVPgHgiLBAFDx0cr8Dd3WWbr14ZDkz920vl3c4XgjLPLJ0PFQG+V8lRShI
5kNbQ+0neR5Q+289fwbcSmSPvN5ns8ALtgo8N2Z0Bwwi2M8CiI/51D1lnyh9TsZdNwZa3fvg9N4z
90Ej/KSIjVbdSrzAywjVYbDcIEN0pDNAOwHKKd1hcVGB/clyMQrZ1/kWKGjt8wILBh4ib9F3kEEG
tTfO42CbLG7E92RU95Qcu2r2U/fP/Q98WxRDT3xh98RwEyjQ5HFoVStyN++KKm6cDx4Ar7T945I8
mABE836I4iKIvXFuVq7bK4tS1M/GrshStD5iFzRyDQsb6GzW+R+9KcNB2VKZXj2kYHMCuhvAawAh
JQfWUlBaz6ao4mkKsgrqnfVr5bx4bRty3gUJtV/z/sgHEzUL89LQjdrI2mMRGcXChYT7BeB5OUYU
QNyhDINcrqp9JkZfpekjcYdd4ygvop6+sSrxzX74WI4thIDbeePaWXNWnCpUwcFihhRHctZ0omRI
AZOMmQp97bZr2OepVdSNUsKKlYWIFiBtvJdwmUqn17PTIiuavI7HpnUi4c7jscy4dvhrV0VVBMkT
XvbL7Jq0l61iN54zmHXcm1+K5AlanHuiageNajsoRgeOABJi+Hbf5trK8NhdJkPxSgNLwnWU5U1l
cyhtNHGZd25ga5URDIO5xTa6ciRgAN4BghwU694UM97F8mJOWaIobRODF+WjWkQ0GQ5OIgJq/95E
Gqxcj1e2pHujNjO3qVAdiK0J7cfZPKftdLI8seH5t3EFTg+Z7QVBhEKBDGq0WKnStmE8Vs1d34/G
wdQbc8fH7JRl9ZNO+beuU/Wd46ZbE5uLS1/nKLAMrtsl1XJQoZDcpMBBmCBnw+OpPFUZnkjeEypB
SpaHhherZGviZ3WhYFBCs3DBSN3AVpqmrICz4LF4BV0OsFozxgGgnZz6WR6lf99mwiN7YStGaQJ9
LXnumuNXaF7BulgTzRlQuGe3/ZbTMxgkd2j2fatoZGwmOrdnwFt8H5U74POR9kkxRHChg0Q767B5
tbWbRKYHSg+o5v2TdnvheRjDN5YxRNRbbnpAg81ZoRV2H3Pnp+cp0BQvgyJ/ZfpWqWLlg0HMCGSC
5sLCjCv8+kh7Im+oU1t9nBlaqFIFeWuengZoiJ9AsP8nrxNgj7YUK1aK14Cpe+bC6YJ6Av5/bRVy
FXab510XW6XxXHUewIvG0RsSH72gJrUeZkr9PM++9Hka2oSGQ/aUFe1GnF4payy/YtHQWzq/eOxc
/4oSGqMZ6asu5nYZ2mOEe9Pvi6idvprGk6aoflUNQYMRgfvfVpb8QXp3bVe6hZXcbYQYmy7u/wg3
dE0/V+Ia1D1zaD2lrxBKSCPIuGeG77HA2Xq1rFzCV9ZlgYsymS3cwbCuUvU7H34JsU8S0x+1NkJQ
n9oDKLXAhBOauIPvL/w2sC9tJQ2ciMAcLnqM1/s9otrpZAOHZfbLso66OOY1Gpy9P7dtdN/UW0FS
intXtvRrW6AEzXM8COBhCzPTvibPnfnKBMgMoNwDfuipUfz6x1dDPLM2QYHjofR+oifJRTRuuNnW
qqUXtTmhzd8mQxfr6XC0PHBCQIXY+l7q7sNk0g1jK0+HZY9RGUdswn7Kb9LO4A6oDssuru1C/+Ua
Qj2hfORNkIhU+Z9+7gUP6ES6OcpB8dD7LslUDWpKnFU7cxB9NJOsrF+aDh2rpLTMHy3L6sKnY+F8
qEqm16BnyIUVzbZOL2bG9TYEUX2u7DW1qMt9Wlm9ehxbOzPOrsLSZ2oItsUbL0tBvh0gVGZQGjTx
VMK74Prjtr2Xj7o14eP6alTtx0P2bBycAzmpESTAfKr7ot/b5w/VDzuBEGXobJSqV+PX+x8geTLl
xsgtNndx96XOdqafXPSozM/j+HNWD1nT+86RQ3Na28hfV24FlJN1oFQwqoDZAdmpa5HlfYp197Qv
gtomxO91Vh5GhwyfnZIk8cYpWjby5hS9Myj7bs4q7oFsKM7GBkIRzUEHLMfRj7lThR2KkOX4Wppz
ADXa+4ZXLll0PDCDgL+j4CpTOOGcQrlF07uYlroR5EkufGuYk919K7fJH94CoLsBTSJ6SGC8vnYj
xep4pzpFHzfluaNfif5bNzYSv5Wq3rUN6Y5xSOKoSQcbtvVFHeKmOA08ElHVPAgwGLRn4GLaT7bf
n/X2kTffE+Cx7y9yNd6/X6V02zBdzEkv8h5J+ylN+kfeGmHOf6c5RqSj7uwa3ZmL/mOXb9E1rn1E
lIPgrssIPdiSrre3TlvdU3jTx8rsqh+qzKp8DAqQT/fXt2oFFQYU5tEzQvn02gqYapKm1nkfW1al
HgudN0cLg8UbaMWVlzOKfMhnwQcBgCa6LddmCB8yUudGH2OUb2dCmNkOqgAKv69G0D0xc8P/9eVg
yQfvvTlp71Jj6Pqa6n0sKCZwLTrm4I4d+2+msNNwrrP+oebK/IzJQkzwGxo7GzZBWUhz+wC0PTSa
56QLUeJQnzDNnaGhXbrHYmTDTk1nsWsVjOWaOmlem9wrnip1Bsl6Qrcmim4TLOD+F/g6mgkACtww
8k94CZktdYe4VOr0l9EUacAE114qkWgPc1sTjGUbBYgOoNgAGp567k4aOGV/3veQm2OOX4FX19vk
NPj25MdXbzhDO2WFAJrcONKy9HmaHLtuizPpxhEXM3BDlOygyYR/XHuIkk7Abem9wEm3ii+J29kj
2F0ERh/uL+fmEnizg2ozWJ+XWpUUkw2F5YmYuIgbNKXDwij/sAG8gGYxWT6hVXjf2urmgdruv9aW
Vb97jOuZa7EECVNse4wEnl0o0VyA652jbvK34fhtYeg6LUPHmKCVNpDlDR9J04oYHQi/0cmpKIfQ
ofPG5b3+nf4xI12iDTBAmQH2rDh1rY+YdCcnffDSjbi/um3gAwCdsL6k+1JUomovapoO2LaM7xkU
0OyGn4SrRfe/zqov/GNGxmz1npm7A6ZM407/3Q0nAR3KIfvQ6OOGnY3lyLpYTj7XlmLh07gYXHbQ
3Mja3rc7fSPsLVHtKuqhrIQzhOokwD6YRZSCbO3lOs3JKGI1a9KvlUPAa5pyMvhCtYfIBGQ8JFSf
QrPItyCyKysEaRaafWCmAJpJftYXNbQMnLIY415poSaOh6DNIw1D1Pc/2NoKQaOKSAGNC/CrLT/j
3XFKNYpd06oRta2oNmO9hcBpMWoBT7G03gVqvNwa5FnxkYVAH4OdQG8gaZY2Va9bMAnq8wgQiVH6
De+hFqdmv2laYVRj7KbD/RVumZNuLpcbxpDZYoyFEDvPmVu/A52AX5NyDC3ibtzLK4cZ8+5wGOA6
MMJ7g6bqdM6MVB1jVpQHUx326HX9LZoUTvnehHSUzV4XYI3Tx9guPputCFvlMTe/E7IlkrPqgf8s
5e0yfecajPcAaevGGOfFZ0iTRFreQI1k+vvAhPiKRAaqbEByyFI8Xp+5Tts5cECIyRjdL639ROb4
vgusreS9DWnH6j4dBauUMR7bCUNiedBzFIrJ630ri9/KwQKs2W/AKPQU5GDBlBpIb55OMR6z6oe0
gyINMsDs0NRaGSmc6k82mcRGBXzt/IL6AFVpdAABSJTOb+N1fY8p1RFtZRPjcOjTlTizaTNNu5ma
/KflUPNzVY2Q2UwV0h7vL3ktoQIYBNhB4OQxO2Mth++djzTKPCulgp0VKBu780ExoBeIOtVwHIbZ
F3oW99bBE8F9s2s7jW4RehlvrQa5TmZbYLfJRDbFZh+bShH1YDLovwn7JNKP9y2tBQ90M2xM6wBM
hzHb6/XRHE2j1EvH2PGQK7qE76AMYftOVaqBQcyt5vja1wTvMWQ0kaYuhchrc06ZT4IpxhRPidHG
XitG6lsZt4edl05z4Q/cNUYIX09QOiF2lWz1o9Y2FjcOOKQwA4KvKmU8ZjHnGhv0OZ5r/iAaGrql
dwAlwe9CGb8ijm6FGClaos4Kp0X/xkBRGSM9MhggRUkod8xGP7PayXfQmQdDTtrN4f2PuG4FzVMQ
wS/YGclJ1bwlvZNz/QyAxLjXqf3HZrTc3zciF1H/sxbUxhcLYKqSr7Uxz+a+Q3A+V5Ccq33eZfML
U/n0YrZ1G6WVlu9IaUVJ7XJcPm3+oFSF8LMxm6N0BIF7moCKuFZn24fc77hxYuRn///+ukUoadHp
Adb72rNcOmKSSBf6OU1nTO/pvp56+9z2jkJjYVmciQWqeNqfW35R3T1rHD+ZX3m5d3UUnZ2NS1Jy
s7cfA9zmwoMF+WtU+q9/jKKoWakAhQOJmKBvv3tl5vNqT6bJt/MNU2vf3gZ+COV0sALclNRTFJfb
Sle0c6tY/SGHr6FtMdYbl9ibvN+72P+2InBmAHO8qMcjm7peUcF4XQ59AhcrC/1Qzbp5ECQdDtaI
7aUuU+MZ0vJh5SafK4LvbKVC3QujP5ok/2ibdn/sXbw4+QT9Nq1rmh00LqEBIwYjMPFf9jNOQL7B
uBK6XaGjywPC65ZoReS6lRJ6xmwfBguqJ4w1WtgJ5dUy8vKYDhrBtqpf2n40dwDlp9F9p5fi1duy
gffUEP0BUb/haW6cKh/EbOrnBjxUh95Vydms6/ynmbZfRTm4B1vjbjgW3PjzLwyjDAc9V+CdbpQ6
09wzqi7x9POs2DtO6ieWsl3d8mdHnQ5GMp2qYku2Ys2TQCUJRmWA/qFjIj1zFdrzMTUL45yihwM5
vxOSia1Os1wbe9tQpA4YUgOkE11E+S0IEkm0+gxI4rL91O6affrafvVmnxJf/LJ/5FvaoHLh+Mag
tCp0ebVeJzCY4WJJykj7oeR+8d3+kFPf+J68JEbYE3+LE3bdLAqpGtTGsVz5aW3WuaPxwdHPgrwM
aVg854/2w2Du1N7XnkDj89q/8G7jGpCxnf9ZK7BgiDoO2L5llu+WmeOoYiL33PZ9kMyPGQ0rEVnq
ZzdDfyvzK883qtdMVfwi+7OJoF0NwaDTxeWO0RGgS6UmwVgRyDkLop8VxQUdXWaCswPsyHNgukl5
LCtoAwyqPUezq7U/eaI0uyZxqlOVmBik8ZoPTNES39Y6AK4o4w8tHz/cP1RLkJKD2DIbCcIj1PIR
x66DGPUU9GMVNEq02p3jqmz7SDc6a18ZYqsIvBY4/jGFave1KaDWGKD1iXGejcimKeDaR09H86Co
jkgKHvStqpFcLv3Pt/+/tYEK9tqgyCeb6znW1pv1aWqGx6lUd0JpnkCctst4FdT6WTOKnWLjhSDA
I8G+39/c1RWjQ70U46BYqkoHDZ2xAVAMapzNFsMnXdN+qVU11J35W23nqF/MyZ7RfON1v+ZzaNhj
3UB7AJQjA5xslYxKkrnqmRqnfHT3xEoCc9KfvPlX9zmBxI8RGuNj4tRnIOnCGT+kccR+QuN7+/it
uBfOOy5h5CDeUsC7/gQk8QhL5wLq9GW5o9ZH0irnBqRONCqGpwlQU71WT2r9nNgHDoA9Iy+J+00l
ycbVsZJ8IOsESgPfAMSJNxUPJ2kLwxTamVRP+NIIPySaZgJM4+/co1sxR3pALH4Hay5mJAF18UDe
e71oaEQ2oia6dnYT7lvauCvZtHfr/LOwLR8NZ4PUIYUQZ6H3/midHScJWZmAwbp9oayLlGmrKrx2
xSwFQDxmkAyjVyl9hmGy07JSHO3M1eZ11j+lJsgjivKDN0AwYwL184hqp5eMx874rLMteMfa7i+l
b4RBFIvhCdf70ee23Xsj8rFBUXbldNLaPGKi8MFdoW3NSCxppBTPUCj+ry28Tq9tGbxKXXBSaWet
PU2vHfOF6Xuf7Qe7O9FNBMlKerDQlWFiFH9bZnqujWX49G5R5/rZNKCINEyBB6Lp9Ncl4x8rtPiF
nTza3RRMAKVyDCuRywSRpPshZu0ngLB0GTVWURCQofKe3We52Xs4YCj2hwqzUR93iq0mpdwKenNp
tLrRU0BlHGmKFLt1c6QYdKN4tA1kryWYx7A+GrwNbF5FjpGeKvC8DCQcuvyoNswn47np511d13/S
Sdt7iECFoGCB+VVBE3Ccy6NWp5gmUI/Q8944frdBd0miHDDUAhiFZ4AU9QuzhnBs3urnjvcCr66o
ST7RLmqNo0pCmji/73+AFXPIRUHqhqYOJiplbg/DzhSNj3hk1cngBWICtxm3DtyqAjpAqbjjEy5w
sYU+WEmmEE1BcI4ej4WvLmemmpcyhDpNBzOKFzH7R0kwpuKFnpU99hiZcV6z+WfR/DKTSFsqrnm3
hYb+f/yCRQIWc3IQu5b2GeRIniKUST+PVGQYfqqOWU0eehU66O6PUvuTKtmHRFhHR2l/o2COe54F
wzjs72//7Xlf9sHFgwTVGtA0SbFlTAuWLOxVZ/tTaTlRakIEvtz1AMT1nnVo8gtwTPctrgTTa5NS
iGG8SsqhxAPIUvo+pLnR7Jx5NmK9y0TkThAeNDOT/WpNDETzwiiCrqSur/S1erj/SxZD17Hu+odI
90yVuTZFUNfPnpIpu7FIm5fJm4udyQf1ct/USgCALTDkALWM448vfh3qbCVrhwqTHWeemrvMxHSF
bdJXKImywQqU9plCqsDwq3GMalIFdvVUKP782tmBTZ7LceeOP53enzQAvtGzyX0oOG19lttb9/oX
SruRJGkOKIWun5OK/DJT6kNMDKyt0TT6hIynuviAGdcdVT8T91iWD0j/Eu2J4p3VbzXE5AopouX1
T5Gu25mDjnXGZp77/yHtu3Ykx7Utv0iAvHmVQuGk9JWVWfkilEtR3lPm62cx78ycEEMIos7th0YD
2Ygtkpub266FHugXcFQrske100iPeeMV9a5NBeUBHsnzfyRiuAYDsHBxgJ65Ph5gsTkAoLbVQNa6
0R3HB3N0lzFsa9tNDeWk2n+atD4qaFNCA0TZ71vl2wzApp6ABrbZz3EwZJ4dC77qi5iXV1B8Dio/
LAsDWJ31VzVq3VRSjfAZDG/5N3VOOr+M6bST5+WujTTpYTHShAFyW88p7YD84ZSyH/fKkxJZQFjU
zR/W0LMEt2l7TUXyXeLY9Eic7if+p8BB2PwIFpp3pbeyc2/l5VOVqcX9gE6X3YSuVk9fivlEh075
L4wO46tjriRmNPgqCXvyTUqlrxTISF3kB+enSnFAW6dXklfZ5qPmxACorWTFcYE8Y//7Ewe/kqFw
MLbiqz4Q3S56VQNuXGBSfde0aL4wXbtOQIbtSrPpgh1HVDLkWxmZgqGXDyMTOEs003zZh4ukv2lJ
VgTgdS0ozAFU31RuXyZqV7shyclvwFLOoabTOXWTLiuPKIEAm2/RwjhTWrRrJTNGO2Ln51j3CgY8
mvyvU4FstswbEkpNJMKu2bAEePqRtWE0mZgg5V6mbIrztFGoFgB39dDoKnVJM6i7AVwtnppEorac
axcMfSXQblDCAz4EXvZay8uJKunQUz2Q+ndVT9xKBIS28cbBYKBahokOzOE6nDkBFFOrx/moBxGg
ZNKq2TWo0WrmE/hHGY7RMc/c7u22vWc/yd1cwHiDgcHC5Bem/rk1VUVFrbpP9WBBPeZYaHJ6l6OA
5mrEVjx5SFO/Hsx6f1volt3EU446J1wp1NR4iCiJlBg4yxMj0GfjPXJSxx1GXOXoxeqyN63Ldo4c
+4NuuksqQoLfcOMQqKKTHkEiMh58nmhySqcxqK0HTqs6px7sAX5aGYDXB133Pskw6OJiFOpvW8at
wJgwI8htNXtXGScSHFPEymv1iSxzsAG2agQ5ddysKqCs39tZ8H5v6Cib5wP8HDxiQFVwbhL6GJGJ
QiEjyFoAJMYAqXIdqfnHUhYzEqjwAwEeGCZorOft/VRImO6YDSOQexqMuuZZ5OcUnUhM/HqOkKsV
0qmxzeE3D0ElEmsILjE/wK2LSoo59LVtBFO8i59ZlQWGR3aX2O1ntDF47cdnIcqfbtwNuECYybY1
TBzC0qwPDM9CN9RVYQZO8loWezk7JAC3mePCK7NJUGTYkoXcJRD1McblaF8v7IXZVacmHlBFMgNr
UA+JiYJ8o2DaUjpoZeE65P3fL+CXgweeOGSjQSyzXtqgdI3Uo2of9NIdMNyN3i+TQ1WBrVnNnuhg
h46+KyoR/+v13QOoMnYU43BstPIrh3uxyLaxE2LMkRUU0ejHpUI9aiBgcEwQmU7jztSK1HPaSUS1
e30nvsD9cSugOpjo5C4e8HyWCgGrHahtNu9rJT22WSoipd4oEa6lcDnAWQJ0UqWXdjA05F2LM3dR
AFckpbvIrvZaF+1Aq/w4vmkYcXFI0EWSS8kfmiZ+LUJ1vtYlfAmMOlwHWcFoFDuGi222pCaV5CG2
g7qR/SK5Q867ngdXdQjqkIK0xPUTvJbFVfsip2uoicciKEn6CAY9xOGmr+UPdb6IjM7Gq8FkIb8K
jwhz33w3ST6NemO0rR0obEslmvxMwFwKKM862w1xm3noH1fPcWGiuwntXndmk41vty/Olip9oZ9A
PkqtfHpkyqo5omNnBxIBeKjc96Or1bp+uC1lc6XooEKfANQV7cacLnVjrMtLOdhBnL5Mde2SwnBz
7aEA7vIkF4c0amD57F2a/L4teOs0YdmRTUPCwUAJZ605qkWnoY6xw1VTNKdlnKYnI5bvLDLJd5o5
yqd/FwccJxuvIYbO8KCsxWUSKFhptthfL6IkPYztR0IQvSiiLMrWsV0K4iyAM2nV3DSzHVAAuSBm
xhyme3spIgnciYEodR7GAhJkPVCd7zMRqATb+fX7B+gKFBeQgMRLdMWXMGGSRpd62Q4AN+VGfyL4
hcsBUG+GKKt27YNCENxcxlSBl52vpZRFZhTTINmBU/2IShee9BDv8tn3yskdjX+b54cfAR8MXTbw
P9FodDV5kdgt9iw37aDIAFShV1HrgePYENioa8cL/TYo3gNkBtVdDDmu1Yz25jC1bWcFpfRaTbI3
25WXz4KliIRwulxnIKuVk94KUpW4HZXdWrn7Xwvh9VgbSjsCXGdQ5rGn1vdo3doBhPq2Km+sBJ4W
IkBGsoDZa/b3i+fDURC6qzORgzmJj4BVDRI01TV6u7stZsMZQBQFS4MELvg8eU+1VcfRSIDNEZhJ
snPi6qGOw0wHcJr+tuSAf+8mQSv2hnFD2xM4UMBaBIvDDyfP5VIsMNhyUFsH0/hmeZXWuo4oQ7O1
e+BEQpsXnEYM/LCvuNi9Uo6nYS4WOYDrTI92ku8yqbT2ZBLVerYEoe3FZrEM4HOuXvlYkuVexf5h
1OWjNRuvJM4jbUeB4dkUg5Iqul9gd6/yrih4moCUhxgNI+vEuiPpy2C8/rsqsIDiiw0GAT0zrhd7
RupMrnWnk4Oi6d253ZeU+rT+S8s3MEWKqtMblhSGDezcAKhhLIdswRfCSsRENuqgchDf99Fd31S7
xjSRrDsPgqzYxpOA0TlUB5nZQT6F0wQQny5yavVyIJm/9OgTmPG3d030+2yhFwvpFDXTyYjfX+Z7
u/r53/0+3CyWEILX/uWkXPy+NilpbjYUDMV208FoAoEmc9rj7UVsqRfyW6DJZA3CGHdaL6IxCtLW
qSIHWfU31xoPeINgaRS4NZtHfiGEs82RoUho51GxEpoARpw+QI9jg/zU5A8MBwk8gS0zc7kizkar
XRxntJfloKfdQVN/ltPgZma2M0QMz1sGFCYa/GisURaA4uut02Y0ilMcXQDeisqNuu/T8ozhec3c
F6LUxaaqwcrgVUByF3Aua1FRHyNu7RzYaobQtoBVQtTMsLVrBsYhwGvExvT5mQ/dGJUFEb4cYJz4
p9rrzzKIVbTUzeNsf1vjNiXBQuPtQXMSbMB6LUQyFoug8BmY2r7QXaNBNIqeZtH4+dbpMOuMcjyY
PlCYWoux0TtHCng+gTEgu3XfK76EHLFCLXCMERSrBa701j1CNRy9nwitAePNWbU6yUilIYMQWBF4
MVGpxv/jVyLqm41Om6+GXrw2cA3RX8BZ6iJFGxG6zlmFv7kr4ylIMmN209Le98bZdAa3T2JXwXxk
X8XhJOe7aBFcr619BS41gKpAFACfkTMYkRo7SatkSjD3vasP3yv70ckgaj605q7Kn24ri0gapyyL
WZuYGyzQYVoQt9Vrv4vlEUTGrh3vF2n2m16rBN7qlrFCRga0Kiwxg1a2teLIZZa3CsjKgjo66ICZ
tEd6UJ2/aZt7VJ9+/fv6MMqCeBr6gB4i7mLLTZpRTHXJAfCQ0K7sBANSMHY879LGRQ+mayS54Pw2
lwfKV2CpYO4JYeZ6eWYaa8pUQVFVNAarQIehaHfXiiOyznAyRV0TW9cCLbuwkHiI4c1y52eb6YJS
YacENbhhzLMa3RmpAJhvo0wMd+JCBnfTiyWpHCNDnQoUJi76vXD9dK+3v42Kspt1EKOVR9TDaPK7
F+HfbO0l8/3gzxiYKedfaLyog9phxJVl8RYgh1Tx79GUPBAXwd0UmM2tnQQWDfiN4bKzwHB9bgqh
2jDHkGWCTCHKjO9lU3t9Vwi0f1uMgdwggNMZDOpaDJ4gYCMpA4p+1ZM2YFQ3c8dchC+89QRAGVCp
RFcz8oFsXy88G6QhGwl1GCUY48YDFWwszW5rPy6TICbceDZ1nAsYlJGL1xDpruWUZt1JOosFpjxb
3AnluqNadSLSlI3VMDPBckVIGOl80mbRlXmqykkO7KGY/FjTO19bFJfG0y62a0lgETcOCLENcosA
xmMEt5y2V2NlaGSEL6WnL6l1t3TPQsa4bREMJwdGEFUG7tJGCJiGaMALDUgix5Vj866cO4rZrk5w
PiJB3Fomu8vqBosNzPoT2N01eZoNgZO+KQKFGIaYzKb5uQcTw5CKmrC1zEvp2vMZ75dbivjbNvUM
U2kMMRkXhNezQkqkhIxECTQlAunr7OgnVE3fbj8Vm2qGMB0FA5gBQM6tlXnEfIuRKbUS5PrY7+rI
yDxJN6Jjv5DuT+Kgtfa2vC27yrxNkNoCUOx6/mDpnNGohlIJ5KUZTuC8XHa60aQeUj0yckUS8a2k
MMDj3EDRaYqxCkWtgWM4ijqgtlbO0s0yMmOY/ONVvncS+DxSCpejSt1Yveuc6Dstd6Y0PAuWzJwX
LsuH0MFGWweCLhtsB+s9VjF5PAMKWAmWfQvIgnOvHUnuHrJvcBl7gWZuPB7gpWAdZSzbB5u+loXR
VYdaI2Sh88s16mM0w8EA07dV13tdf729sg0/inUUoHsRtBuYuuYWVgNDYJI7nGVVBEUZSDZacs2P
Zah3tvZ9sAU2alsaaluw7ip6A9nfL+y7gpJ1Q1osrcULXPgAgu08/U/T7hQRoOaWauCR+v+SOAvf
9ymMfwFJFMTl1q+6+BiN0TNLwVltWZELMbzTm49OAnxqOE2d/Qa0Nk8mPwtHsGnsU3ndu5TBWd14
Ag51R5k+uPahqg+D5d/3izf8GXPBarY0Dy4ngDkB3ItLxR3P4tgNzaoJroRWq7sFA1y+YRZom2Le
ZlnU8QPo9kSv5NXy0CMJbxO9s+ilQRWZU/cO+MBWih6IQF0WV43i0xjT937YT45zonrtJsufMSPf
b6v91bkhzcTMMnwMtMyhSX+tiHKb6LSlqhRIRfUgNadULp4doxN5oFdmg4lBLyzrHGEBJx8yAAtL
cvRICvKi2SnON/MPOLYazElh9C7eD0lzmkpBMnVjZXgKUMfFwBLGavh4vcwWDDXoMgkztCAxykxM
BDujQCVFQrgnZ4bxp02mkjCRTyTxwSei2e//fEKrdXBbF4H8WysMiCBmBy7JzxE3WETCcvU8s0D5
Yq841ZMaB0HdOJPQPJf79p/fDPw6ekpwm5ByZtN6ax2jSY6ft3ASY3mPnL5rvDnWj3zax9O5rz7j
YvZs+u9qzfL2jN8NdWYkoNYiG1OvQVO5EHCXo/vZaYE+bnkTFZiJK9vKFoa8EpsrwYfLnG0dY4JS
UG+SED62J8kZWj46VynOM/28rQNX9mgtiA+j5NI2pQ7kkCFQlxD8vhVJGJkHDB56sqjD61qjkQli
CGBIPGFNV49uJGlAtTWKMMG1aVDBy2M3+efXAj98KYQ7HtrpSJAsECIRgNQ5kCB1+6L458sJKZiG
ZW4tpuf5huxoNlJKU70IF/sn0Bu9Mj+XRHAy100VbCkXQril9JRkSBdqRWjF6JcqRp8W1q6ts/fZ
pndOCkj7MWpdddB9MqMLUWsxYlg3IfoUvamtMYwkSl9sHaDJ4l+dIXNh3G+t+oT01UTLJAkdEtaG
hTLVoRGNtAtk8Axl+jLrKVFIEk7ORys7HrvDzSDKU4ukcO+9nhGn6lqspDVfja52wcY3qKJuO5EQ
zoKPZTfXCRMCvrUExFPK3O+MJBbEcV8QjCvfhdFBoVMCLT64XMgNrk+lU5Okagu5CDuau5lNjnMU
u5kOiHPPHrI7eaj9Ckg0QAYIleoN0M5a3u5pV6BfO/Oy/C+U5yh3+klNandpx91t+3JtyBCfo+yM
L0T+XOPP05HJWKONqwprvUPrsCVl+0ExCy8B1a8/a0NyuC3v+r1Zy+NOFgxNsZJZpArBkbzTlw5Y
P/9LCdyxZvlAln7MqnDKYs80/yaieOHaW1svgXuWqRzNxDCwBNQz6dC6bQo50l/FfGorc4e0qG9O
godUtGvcKw2EYISUdV6FWmXsFOOOWrJg1zYuw0oP2N8vwhJnrNpqiNIqHJTDtDjBYpyNTAR7vynE
QvgIuBjknizuaGYjIXE+1RXgXhGJoHD7TmvYkKhs//67lrH3HyE6Lhyq6uvVZIlcYcC1qcKCAOMX
M/OJfo/pMFEv1MblQTkIzg0yQSAg5OeWlQ593BJGh8MC3IOWZ7+PHWYtRcQSW1LgZADmgDF5AnFn
vZiuz50hgVcTZpJf1PITYNo/AYWInnVRM8qGmuFkGB4SfDZApTNn5EIJyhGDyNQsq9BZyiqITKLu
naT7fvtsNpSAlTsBuIQKAppruLMB4ZJd64Vehakcd6dJaeNf0jSmbo/0ncjEb23dpSxu60Y7U5Ea
hqxkeZWb9mQYPya8yXopwqO97opD0IiMLUvDwCu8AuLt6YzMCTVxQy1pn8Mj8JZsONRt62lavqMy
6JOb+CEn5qnrH29v6IY9WonmNhRJpYIhQ+BWoSruQvfVXQ5XlFR+n/9x0KRuSXk4JLOo2rW5uUBm
x6A6nEVQway1RcmiTsnaqgo7d7KfAL5EyNGip9uL29SW/wjho1QARABLhOImywAIj+rXIQWheGlR
UWVrS/WRKkFaH6PByO9zm4g2UfAaDTO0sif6WQNw1W7Om8m9vRp2gThfACk0gIew0RBQQnMXTLVb
I9OjuIb3hLqgVASTNdwjE/Y7wVir6+iqIPre3D0Mg0AfwQ8JhKD1EWnVoJeg/6hCO6lKP5uXypfy
1t5XMhEhFm5tIMBNWRGGgfrxtrDLBsNstawOnSY6dGqHsdfIGNAjc3sHt1aEtiIYD3SgYkSCV7pB
KfAFVR129uNsgv0XkVBXUP+2lI3FIHnAWr/QJwX7zp1Tn+Q2CL/6OtTlA0DcIeG/8LuQGIFLCHYI
QLrwTyHpUyknLW3CLKkf7SoPKrL81VXy1yi1w+3FXG8ZkDUwRIPIAKAnqN6ulWDIi6xUnKQI0/Sn
VL0hKtCtp/+dCM7HZRyPA63SIkSxb6KJixkLpXy9LePazGEZGHdAohZ9plCB9TIWAsqa1oSMnDan
yAQ7wmsz3tnxs5YfZODTyAJNY9uyvqtredy2AVIcZTMV8hzkK+S72cvK19E+ySL61q3jgTcEhkzk
1JGKYX+/eHTVDP8gg1+ENVitytgM8uROBzjD7d27lgJ3CKiXyIcBCQaC1lLstIpNqZyKcJp0f5qf
qV7uhMmk6yOCEFtDMVuDVwQvYi2kaWA8GxPB/dgsXjVZrj5i1IB+JmTyMGxZHboqF6zr+hFai+Ts
dj+rvTVQRPqpIXnK+N1Clx4UYhSl7Tf3DzDDSJUi3YN2hPXS0FiUmJOsQs6o+wUGpBwgDQh7aDdW
g84DBmf8BVPBcxbMNR6hzLSKUK1zz4oURGUFkgbyi/Cori0crPSFJM6Ozksh170BSc7wlkx3ziji
7bwWgI4sUInAOUA9Dq2Y6w1TbUlBQmmOgqY4llm3nxNRe971ZrFpJNb8Cd8LzZ/c4wZSC02pu8oJ
pKH1M+l7XCwY7i7PjJrh9uW5RrNhvVhoXgJ2C+aREP6tFzMvSg001yZCG8WfsscE4HcUPEDYEbnq
7EqLeqTSGcPOkj3/qpFJqPswbk9an/iGaH7mWg+RzwK2O9q2WGs6P6hXp86waHQB3Nlsj2Ft0dxf
RpQJWkcujrdXfX2bgSvHYLJQH0anpcOZDNKmaH3N+gilkP5Q20hEZIlnkvKnWmLiopgPGHR+atW3
21I3FoiNZnUJB42pV2iGI+DVOkQ2UlBrdKdqYRK/lrEov3Rt2xEUYigcLhHeeVT+1uc5VQAMH3tk
VRs92jvm5MIixrOzn8nHoP385wVBOVH8YD0DJsLEtSzbaButpnESAqfxV259lMpTVhrfbwvZuG0w
Gnge8S5iepMHNiz7kqLCnMUhtXvA4gPgzJNIkgrK3hvbBgBvvMGoXEIfePuu5kOzzEhIo8PuDkgs
91p3n+pPSkFBuvzr9oKYx7B+fRHpoqoNSkWwMqF1YL1ragFyDxJJSM7ZdFeQ7oSEdKR1ezCEe3n9
2ZiChP612kEeBunZKeFW8ciuA4GbvBAnAcftfNTJEhq1FDgAz7i9LH4HWUYaKQlMajNALvznelmJ
Pi1Wkg1IbCYFDZpOalA2Ksq9XEnwl4EV6qXYDcH8Jr82TNsh2YKpAvT64N88ZXORxrmOyDMNu/Is
Ka+sjNR/3l4Xr38QgfFXxl7MUBmvioldlFilmiVZSCyM5FRT/BIbhWg0+3rzAA7L8IWg6CqKlmyd
F55SMtopaEf7LIzQtmajnyKyVH+m4+8KKIUpKJJvr2lj2wDeibuErCjaHfkXLAHrsGwAuy20OqRl
QR2RYp7lx20ZvI1l+6aBNNRBHomxh3L6YA12krbOlIVlWXtzjTac6qc5PQK/wJ2Gb0Xr0vbj3yVi
mBfvB1xNBGxc9nIp1KSo7SwHbYbyux2S5RHU2eODbZbyruna9EQicz5MzdgdsqYToXDx15qtF08J
UJyQsgBKCLdeeQIwbSuneag7wKxIe/tYD8Z7b4+7YZwO2nIWOjpbO4y+QJPtMWZ7Le4Vm9peT8CQ
lIf2AoYmDPlqXjT2e11uLDeXstQzcq3yi1aO3AL4H4L7fuU5YMGIvdGPDDOG/B3fMSsN0mBPRl6G
y2DDQU2a9mAoOfV08EPtrG6sD3JfN36m1sNRqYHr78ZT6pzKaRo0tzTL2QcbPX2u+igPkqKtnnMQ
KAoSSBuXFyP5IEWEW8v6wDhbS2MDTFeakoegtsr8XNLbj9yQWkEu4gqr6WsrGKEsQEvQP8lPHwE6
rLSVxgZr+WtVf6YP6HGsDuY3gC9Gd5nq1SAJ+atJx9vqvmEzWCs9Gh3hw+CKcS+9o4E6c1Fw/LXy
2dK/5F6VzsVL+npbyoZar6Rwrqg+AJcbNZ48zMog7lya1a5ifQMGVmPkriyC9jG5t/F/NvI/a+Ku
sKH1VlynWh72hTF5o9rGwKsxZD/KtcWPuz7e3V7dhiFEfwggP3B1AfTCOxc0zjKG+ZOHcwWERrz3
50IXPL9bx4RlAd2JYaXg19am3cizocMNysNqqEGeLKfOHQIhci6V3Hqs1Hxx6zYVPItbh4bGFBhD
uNKM7GItE1mjpM8K6OMQPc4+GKVdZflNms/07+3t27BAINRArgdRio6cFSdntkkjWy1C745KGCQF
xeAzKDy7uzoqG38eJeOEFCu5nyvpFzplReWwTekM/ZXFyQAV4ZRFyjCQDiicImymbE/yEQQUzQ+r
QU9261OpfVk68lFmAo3Z0lA418g5OkiPYexjvbWjPjboXTWRbYgyl9U7J/IUtS+2f3tntxQTLzTq
L3DmAa3J/n7hEJSJ0VsjKCvDvD93AKDR4rtaVObf0kyMS34VbzFlyLcSjJoxjLPMZCSudUTDAjhK
rNYdRfS0X+Mplx4vu9WgjUf7F4tL0DG9XgzYu/TRKeoynOvHBKyfZSx7gN1OuydNduUSGHvVvhjQ
R/DRRr0r1Q+Vs4skx2/N2B3BZ0siDY3VvYVh6OShG98VcgTH87leRNHw1q5ffijbsYtdH2p8Pk27
MtQAnIsitbto+yUrBGd7rUIIZoD1xEhtkfPj5+/loZnHOUNvmEpfs2cNcfai5EfAkYuepevlICHP
gCvR1wqAE94M9M2ADsZaLsOpqFwFOE2S8qsZUldeKo/BgBgjeoh68qpkL7YsIbbP0JG6uHQw9kT6
c1uhN9wFECWhqRWPJLLCV8FiOWIAbDYj9OC0+6H0o/vcOfTLn6Q4w0HYk348FosKnGxwSk5/aiN5
arTWm83PMdnf/pKrtgVc29WXcFZrMZtaUsGWFprWTp99dDk9DD7d031+Io/2mZ6054q6GXW7fF9X
90vmYubi9jdcFdX4b+Ce1VpDDwjwqJFW3r2PPvEy3x3e+3vR1ftqjFlfvfVaORuZtKBMKXoHNtIf
fGVPw/6k+8o3Z1+d8dads6fkvAQ06I+W/wjE2L10AFLwAXfrED98HouX1sUo1JEeql3pA2F4bwnM
6fVLhe9DvIO7wOI3k7NzzdSmDcBPy7DJsnafaQvuv221npIPw0E2Us3viBn5ZdmLjmDjFkIyy5Go
iBksPuTSljw11TQtw2yR3L4+NIPX5m7Xn26f9JYYADahkZ7NeiHJuTYphQS3QJ6aMpSNPEfkA6YI
vbprwXySiNIxW3tpIvoADx4CVrCHrkU5sOW2U8N6TS1QvQw0iA401KIA6GnowWl+GJnIwLCP57WL
eU8MHxfzCfwExGLnM9qmSBnmIGSUm700/rWwsPQjwuB6pGCIPAcybBwaynEUjHlfzSmwG3Qhm8/Y
YAAy6tEJW4bt8tshh05B0jr+kTc96MPcpnoapt8V3ceDIKIQyuWsRwRixiytIBfkNntrdHZF91iR
k3J2oEeV5i0DMB/njwp8ILc1acuagwELZUhWvUNqeH28qVotJZ1bXBWpTT2SlSmK78gZKV0lqqtt
aRJKsgz5BK6VY3OaRPR5xJCkXoaJAWhfhxDpMAAYx7WicdlXTp/6qWkNgCAsG8F1+XIZeZW6EO1w
OcWxaJYcvetlGJuGp2X6q2N+9ONecdI91fuT0oNHVfcXYGu+OPMO8eU4nRP1bWrzu8hsD3P/iOT8
UX00G0SZtw/gagyXqdzlt3FHb+mJZgFrBEfvnFVr1ynHmGA0hcF37eP50fEnxCx4vhzBa/FVKLve
FDbNBugJkLhwgkezb5ymxKYUz0iknB6Aex59Nyvvb+sqHjIrbu/lvurW7tsPMJx42Q6jJV7tJft4
z/4bwH47TA8K3BimBFcfhdwRUuisEdrgLFvf9qYjZSMMaHkYksqr5oel2Fd5eSBuA2zBdhEhw13f
AEwHskNAdypSfnyFHPwtkzoAsC1M88VwrTYOIiAWuhJpjrdP+tpoXwpCyp67aq3WqXrWo5WP2kGU
WW8xELxa3fZaWbCJ+tUmMkmsNZmB2mLobS0JtEQjsihoznAG8gvZpcGjeUEEj+yG4q6lcPrTDeZA
epOim8ty4AT2nlr/dZrGQ0TnzdXiEgM8iAMIDSQfVAqdWxu6IDe3eXTIejM8d0xzfX3hhWdt6OMi
TWxHLecVidpWuZPV19uHdm20sEjMG8NeIe+ITuH1ViaN3ZWRPFbh+GT158arDXchXvSeEYEduI6b
1oLYmV6sxVabMrXQgx/2Dkbhd1J9oObe+Ca3gmu/KefrvrMMN1a0ljNnmt6kg4w96w3cpjclfXG6
wUvasw3w29ubt6nxF7LY+V2siUR9Y9cxZPVABNL8WSFe3PjCZMi1zcDWXYhhn3EhJh1aSY/sCQ1d
lhebLsal0fMU++Mu7v1J3d9ek2j/uGjOju22KGalCs3k0yYpEpPPOfJ/kikEtxEti3ua5yEryjpX
0co1VJjgKu9Sa2pdVZ1cFR3OtNxHs/Iwa7FgGki0QPZZF7vZjeDIyk0ssF30uzzSj1ZKd8Z4RI7C
tTRBt/f2GmF0LYvl2HnI2k6ZYvRMGxA2fUbJH0PtXaNwoYxKkXjW46SMApXcXt1/BHLHVy5o9Zgb
bKpi/Eojt7MbrztF+oP5fFtNtq0jEFX/38q40zMpXCsCrLowTcLhuyHZ3+beH9OPuaWHZTw68Nud
bDghTsdYlEBHv0ZP1q8ouxH/Ec6doZk7uYIYvA7Rrl66Sd1lrmRkyOS3aLV0Y3N+t5QZxQr0XVp+
mjnAr9Sa5C0yzXRnFml5tnsJqJ4S0LsF28KenqsvMwG2iCgJWQSdu6tF7FApGtFhV9wnQeNJliu9
Zo/Di1q4y+N/I4vNaTMaKTQhcKbO0IrOSWY8D8Q+JPq7VrlaNHnmSzd6vfxDteHj1If/SqaDNB6y
U2wkcn17nByvSGfAFvX7WTb8yHmnzYsK0nftWRpf4+Xv1AheKLYKfkeB7IaGaqQOMTLGPcO1onQR
LWBkl7p8JI5z1yuzf3tVW7cU9S/0c7Cc8xVexCjnwCwsbeiydexhBsYiIMPojfJjEeUu6T8aXZBr
5q6pDWRQBTlYTDQDCQOBLvdyIARpCtrQ4ZnA3M0G0PFRA2rpL4n8LkWET0zlLjbwf2Sh0AUPwkCu
gI9wFW1p806yh2czGfdlrQLfDe1XND6pquDt5RM0X6IYEihOCXOkaPlaa0eVjdTqtJYioT345ngH
etSDHk37IfqTW7UbD7U7kOTbYEoCs8edIBOsKsgOoniKLUVlbS3YKsCunI02GNLr2JuSXzY5JwSd
AeCM/kEj4yCkU9jYVAxSo/EL2oIWeZPzm3L46ktVJvJzi6Ys0MdEpH5SpxSePBVc821JyGmjAQal
Z35pNknaNqtS+VlN3moVo7KHNEbUIol6YDa2EP33gO8HdwCLXrktjJVkmsjiyM9Za93Xau/DUIaY
ZGuQ3e7TNKyn9FdVCOo8W4u7FKquz02JiZEMKEM+x13ideQkx3+07nnWft2+4JtigNCC+Tu0PF4N
ZqR4K4ZmxtrIHxnMfmr63VQbb9ZOt8VwzjS0kE1MMYQCNmsMJuT1auo+7kYl65TnmpAf6qxjhmFX
6Mq9TmiIiuZATIHh4vMqTCJmM1luAxaSIdSvJcZUiWVt0vVn3Mb9AlonDAQd7NzxSjV3U5AxTDZA
h4f6pZEzcOL8vr1ePj0N8QhK0HqBXWVdLCrTqQtfiraRVBnmYj/33QDejvuyyg5li9JZ4Vfyi5N8
1tOPdHkqD412TJPMN80PCd3Ngl1gVmVt4IDxBfZNhnfBUnncXXTmUiuj3Iyec6klrEguBSOeE+yF
ImqdubbbaJpF6w+qS4xhm4f8Sew5V3JTJS+FrLta6EgPTQca5NqLslfB3rKv5laF6hxedtRaMRXD
lwlHeCeFNQ/Ji9blxjmOm/dxTJT7bC7VvVFKxZuTq4CMkMHl0+XycmoU86HLxu6clX2gmZL6b8Eo
6/1DkxcjjdQwFoGoen3WRq0lVq3ge6j90NFvYzn6maXtBau+ukKQApoFltpm1WV+1Rna+RXytep4
V3xaD3T3azqmn4k3/qhAjll7tpv71s5J3elRiNd2/X59SYdZR4sGOpb5rt5aVSLwzNPkZbIzd1i+
WcULGZ56O0FDxmdVt76KetAsogbhPJyvnQVPB2rBwCfF28npr6yCXRO9dMlL1sS+MQOQyyhFfimz
3ittYiu7kMH5ilgV0qCEnd47qLxVL905flK59LN261dLEGJt7+OFNE5XpCQvVSr3ycvgj6OfSp65
G3axpww7K92Jqr6i7eOsrm5ImIYcIEyaUjfS/iTEEXgX/Gj3/z0hIKeh9ohK3Fdx7MLOaZFTDPEI
vUCW55QF8ZPj0zNqgtSXd+3deJS+YVRYVFe9sjXsyDQ4bcjcggf1i+r5QmhS9ZaZqVhXipfYA1DM
jlg53uPefu6S7KNQRZHx1SvJCeROLc8JQtgYOhKXsVs48TlVf7Xmu1lTgX6wH7pSRrgyyBHiogO8
e21KuqTNM9WYkpdE0ZGPN8EvkMNj9EZbFiEziURxem+RXAWeCUTN+cssAQbfiVyw24sUZPN6oXUP
ndjsCeKdNLOIs2lRI1wv+W9cKQeT9E9dod0l0znP65P2c1Sb/0Pade1GjizLLyJAb16Lpq0sZeeF
kEYakkUWvf/6G9Ses+ou8TSxezFYB2GVLJeVlRkZsRNS4Tox1sg7eRzVX5vzxDYXQ6WBUqHpwYp9
1bCn1I5Np/Ak1OWC91K4KmViJLuwg6YnKddERRc2DMhwweOJPNvcKcetY1hpsS51OBaike+Scry3
1MEiKRDNStvQlTleWEmgc2YmTyREAUvjjKV5g7x5jJWsoNdr95lwLwBHt+lMZcVXLpy7uTAHDUED
bF64jc53Z9abKT4EayndaK1fqm6sIGPjsn9InTCv25wgAEAWMQswxlzslmqgds3AhuYjIt8K1mOS
XlNTWnlo/ojqZyNoq4UbAZc4kLLng0Hiv4raKqU+iHcneoybyhGkeyptIHZHhqJxFGElCOaTM3+N
68Qk50YSJZLDERIbfv4HGNwoJy+ZY75+yh+SYesEkuX6tl7rLuHTUf8xingUmGO0ZfB9EFI2IUSM
GPUnxWZ/8mv2S3X7zbTT7SLZsc42Vyqpy/P6bY/bjTXVSkAoYa9r99Zzkd5FIshRbLUEPnOzBgNZ
M8YtYlaNQkOVAiSGkQUpQ7z+QtM2BscQfGbt+sHE02JNLOXn0+Jr53yPkFvGTqtom1KMMAx6VA8f
SpEMiVMovZ0qg5sEn2HvVTUoovqV22F1LbkLPdVTRRxG7Fnpd97SXSeZW+GxDEefNscOmkodVPTM
LrItet3Waw3G81xydxMOzPewZ+9wcuuq6CYUGWi+/VEVMjctuglxUpm5K3Eulyf8a7/OIENtlqBG
oeLcTMWKMe9oRv3sCB9BZGMDxfFYJnXkVgLpp8NaYnhxD50Y5LwaQzUSpNhYTt2etjQi0MMkQJWP
zx+XR8bXon+MjLuOygDSbbIEQ/HT+KfwjYP5yd7ACNO76Y3EyO+UKPtXCKuTabCze8mWHi9/wPL2
ORkpfzRFdaBjg+2TjyS8h9KmctV70Fh3yodmY+ycFXPzOfixYU7M8YcTEK2pG2BucCD0+kv+vFVv
CleJ7GFztG4d+qmtWFxbSe5gFlGjMdCOUr8KrjoV6Fi/R6pBmsvo0X3+QOka9mvpmocC3cy7CIJ9
pLbP96ogdTlA4FjRvrgegCrI/qS/qty7PI/L0/hthDv0pRLSMcxr6gelDK3cSX+P5Eqy43FYk79Z
Cpjm6rExZw2B9+WzlFlCsxriTNRvNApc9n70gp1ybOtHTd+H9HdZbccHqG6BY1q0Lw/yfxyOb9Pc
KI1aRj83NAx9c7gJ0s9aPyiNXUN/tQzJKB5q2anK3/pD+0ZbW62fQjUiwe8UfNd1eadZz6rpUWAZ
Ln/U8vJ+fxPn8RjrS9CGYjpCKgSOViatx6C144Cmzxem3r1sbXUKuLAHOWIW50aOy6yOvOqrIzjt
SGq9h1p32zQoiw17PbWLYj/8iai0683tIHk02U4tgIWxLU+4aO8UZdemayX/5ZP1PRPzz098P7jI
QMgwr47IDvJetwe264j1GN6Ka83ks1P46TT+tsTTLGmNMWh6Pk+CVklkHKvYqdVsjaD6f7jCbzOc
089VKzKLHgOyrEfZcJNjV5FEIcwxn+k++ry8srwc61+eH9SVcx4eZUaeAESIWqEJmw5XDHNF6xok
rZu8e5iVa0bZK63HdEerx762D8WHWR/G1kuFHYp00uvl71jeYd/fwd+tupUMrajClWT6Np9sDcjZ
jTpdpfqI037D9GtUAZuiJrLmDCDmH/J6Loe4qnFM6jsh2LbCm86Ier/yWQupLeDF/54e/l1Bu6lQ
UtRN/a6LXgXTy+rtGEF8+QaPtTrN79S2tEHiv6+KbWL9lukr60gs3SPhPyrUzVoVkO5tMXpZ6aRa
vEvlq5DlzlQZB6UnqTlCPm+trLLsKk++mbvMezQKJhnqGr76mP9K/eSuvGKbwe0f1OfoLvGFNbTY
4i1wYo+7u9NZKAQKx9Qvg3DyxhoifWoJpS3g+ldFEJdOO7w/hDws3AOgPD8/7SkD275k4HBkClCf
OTjOWLgTu3vFcqCK3kQTEucPyuTpjT2ZHQnYwwi9iJGozK4R7BsNYeHK1l1KnM030t/fxPniAq1p
QtGUmG/IadbTqyrgs2js5MLkKc3vJDVJ0f1CDcO7vDkXF/rUMOeVe0We1LLBmYnCQ575CuhYlfjG
KEEAfpPHHqqTAXrxnMI4Qt/3su2l9/apac7rFn2pGHSC6UIUIDmJvsrwyAqJRC+mvNaIsuR3T2x9
zf+Jh9eLyqIN/vhVLhFVjMmwdmSWbtNTC5zLVVUq1Sg2UZ/J4zYd5R0r6+2Uy7ZoRCvgksUnGvCm
YLZFjzJ0rzhbYayPhSxiNHXm4lZ0hTfDLjaFPVx1V+NKlLC8NU+Mca5gmoymKrsexkSIZtrQQO6M
4lC4AYgYk3YrTC+jvqaGuphLOB0h5w8EHcXrWoHPlDtGxsLWmm0l29WDdQN++jyMCTIZZgsd9jtD
eAJH4uWdueSNTq3zof1Qp4Zcw/sFpZlvQuSEHGtQcW/1CO8vm1q8qk9tzd9ysjOjIquyHBwLfpgf
9Mlm4pUkVqARvTJbIgzHro/tsLrJPXMtFFl0gyfryrlBaTCGKRlhODK2g/KnRArDsgcCoodNbHwY
D5fHuXQJng6Tc3CJYGlVgZevH2fXlZi5FDgLtDAFHTJF4YRo2Llsb3l0MzkUKvVzt935tHYDmlbC
ZoST32mzSijw0HbRb1jjmL5SreZi5xPHx3UgcPrbHLdfQyUBNZSJ4VnoMC3c8Eq6N2yoDiGegEox
stBrb7NFh4YMIkqEoDVELv18fFWVtawKTBiMBIsofTyRSUMS4fIsLhVApJn46r9muOtBjjMAgmLc
yzS9iRQ0RnpGeYN+VhxQos5im58gzgAQVs9IPkZEkW1DX0sLLXrWk2/g7omhsABgpviGHkrBG+Ug
SUT8zDO7qJ+rD+W2cPTkOpUezGJfCxlK72s5Rr4j7yu+/Z4EtIucz3UYdbGQthIuZxFF1n342GVE
Mx/bxDHZpoQSQbJtkvukP5p3+XNSbCxhH6foBBqp3cl0wwwQYcm3cfnam/cUfCn/rzWCnPL552Vo
/kHyBZ/HxE0K4H97HTWbtnmfEi8DubrpTcGdkBwbsduJ0KegU0dMCHdf/orF8/33Iv1gmJuCQe16
WUf6bGNFDoNMw52/xsm/eO9BmwFqw9iRs77y+UhTWW5LMZRj3zokFBUPeXTV+IMZx6z5RauWtIXk
VKarda+XB7fopE8Nc8dg6hNwPfZj7AfJUxv9YQ/XwMXuxYaE44dASft+d9ng0pYHwwVoOlCOmNmT
zgdaNGMEHeUafkOj6NK4EdljHaJJga7F3Utu5NQQN7A4nRpRMUvUGoeeFHFva+bT5aEsbYxTC9zp
DbpSM5oaQ0m0wpYh1Tv1xyS96el7mXlat6Y4umgOwEjwNCFjBYrx85ljUqwK2rxSjVTaZZE5QZIS
Vo/gCNGoDR5EyVFo5V0e4088DHLmcyssDIPYAtWqc6tUEowC0nmw6jS/BR+kkVrg3LKYdNvSST4U
15Y7e/tPgaBfjunELN8PkQzFJE4lzLbIzZPqJvyl3Ive9Et8Fv5NeHtqinMyUsyyXu9RHKNpYOvd
QTGcJrzTrZUwYTHahFQZMsUz2ASPvvOZBPJF7UZlTlcnrYgXiDA4sRznj2gAPcp6Vt1VYzISVpbW
EUwVza2aaHR3eTXnLcLf5aefMB/Ok4jMqk1FYC2lviE5atWQqN112UgyCKqrK8H10vEDgvEL9oKm
Fj4j2YoNiFBKpINCszT3rKg0gtSX4Fwe0GKCxsBrAVsTDY9ojzgfkVF3OS5yvE2M0e/CfV8+4dwp
05/yMwNkE8xNbULij0nz6HsgOr21DQoXVDDvlz9jabCnX8EdknyUWqGu8d4LQ1Hf6HkBVKoIbYHL
VhZ9NXCogGrNzGFolD0f7NTqXVBTBO9p5IKEF5oPsgsaMSG/RS8F7m27NK/EY9d8DKvZva9zzm+d
U9vc1mmmoTcqC2GgPtyAgH8fNMK+zdmODY+yuO/EuSpJ7aF+lYvfcZfao+Ql3XEUUGfedfX7qDkd
3WrSrs497H8nDN6Egu4SiW7VmIFjX9jRIXHjbvOv5gyPAaB30aDGz5muozeiGREt9wwUIu+5eDVN
2lYgKpjtpqco2cXIh1aFZ6xcDvNa/Jwv9Gmq6FKTgKw7X6tmsqCojBjJryMVEJvUQj+7EpWbUYBC
7OUxLu4+MK/91xT3INDTfkq7fkK5xmpaN2qKaQuI+cNlI/MWvjQe7hnQmQEwm42IZ2shbZN9VI22
HiYkCgM/CN+C3nSNcA0GtRgVgU3475HNIz/xV10ZALjEsHimFO5CkIFrGbUNBc/VNnZCJXcioCP1
6TjURKSjc3nESysINpMZpwQ8NHhFzo2joSbrehBy+SqYilw51zJPSCLBSaie/Qu/PDM8ioiIwMvH
U5cKUPlBN601p6oYaVB/jzsHdDWu2OlumK1EYIvjAgnc3GoPVQTeZSLDWuojjRJfCSKI7kSA2MZ9
HTttNq09HtdMcX5RzUYAWhhL/LJJ9U2C57CbJGHsicxcS+YsOqiZgfA/w9K5p0xUqamiBGrqR0mh
hV5jVk1KQqs2Wq+Ku6m8CiapZ+Ne0JDLssVegepUH/cBiEQmSXMThEGxW+hyrGwVGiTSjhVGDzY5
tDFIjhzTsD2ESgaN7LY3BHZnhHlc/ZHEqEQeUZeHzRhoNCdaVunjwexlMN2G+lCX20osIDvRdWLd
EPTI56YdhMCja2uXw4IXmPn5Z+gSsgLgDz7frtbI0riUlQQRU+m+T6R0Pms7Jr/RsEooWoEvH46l
ixdRIZ5kAJ8Drs1z3JdTgr4ks0n9yvyQ9Gpv4E4K1CACokL0hfyzLsDXIiD1nE7Hdsyu+thVk4es
D7xe+RwEP9A+QLz/cfmrFkJkBakYdNYA6QrSI87pZlafNkMRMl+NKiILIsnEzNNTUB8VHnqqSdG/
Xja45KFg8atfYs5y87qsCByLehRi5jdeI5EM+oc2+VTepsfWh2TxvzAG6stZ8AvkdgjLz5eYtszI
weQCNo5d57NNW5LuKd3b7IbuyxUw0MLJBYbj29S82048bx7BltzN40pxPUem8RkV0ZsmsTXXt7iR
Ti3NX3JiSeuDABpEsDTu+2SLvklUIoLxEfz04P7Z5sJV5kLpWUVjFroMn0zxGY2NaG+kxePK7C5t
HnhDC2ScM9Ejf2MzEzJaBSuZP1RXg+wmg52Kg2uBd+ZRfqnuy9LN7sJslmZm4kjS+D6TSTRstPz+
8ocsBOkzfObv7+DuncooJ1oKOfMZawi4DaQSonkztCRcY4VZchmnlrj9pBeZ3qOxj/mZF9/la0X4
ry4sLmQ4Gwi3h4wwHscswITGo23kDq02NHmgYJc5ZJ/lex6R7nMCJMEWn8dt9mhe91j4tZh5qXI6
dxyAHRQMWrOg2fn2alI1gmhFg+0V3FY73bwuWntwxJpALb16rTpb6n83T1BryypSK9Apui07Im2M
Co/NbBWzvnisAOiDUtxMqmFxa8uyqUvlEl/T7gfoKk/BayccmIlC1FhsG+EATECkvar6zdA2Hutq
8DfGey36h3wt8+tawQ4DZy9AlOAu4/xkMyWDICkd858k9Q1CKMQ0oaHRuakGhkhH7raB5KvCa6K+
9Yqx4sUWVwSiz4iqoKMA5hZuRYYyKCvTHLC/79t71d2pu+m93MQbtjPuOvcRbFC2+G45IkiQ6kO7
4teWtvy38R8JTzHqqqxQJ+aDIBRIhfrAxFVo/byI/L6f36Ig5ASGGVpA51tOS8caDLgitty01ws7
Vb0axQ5IHNraU/VoQUvWcKs1YZuvjMglq1x6SEOTInhH55E5ndO7mRODRMtrblQ7GMlAWie5FfaK
+7prbrTj8LDJ7rvr4Traan9yBxXg+/j9shv7ymdc+iDuaR6hv7c2c3yQRuR9/VZ475Fd2/TjqkTH
Qee0ruZbW2gkfZbbu/xg4Rurg3D/u3YMN9xYj6YDrMCu2YZXKXlV3GYj4f+biLFpHyhZE6rnucC+
TsTpmnGbssnLJpQ7fCw48NBnxu5i3U79xhYc+dmV7jW33QbX4nO7a+zt5Xn6ee0AyYzgf0Zmo+jJ
57jlujSoqo6Vnwrg9QfXnBV5KBm3cE/IsgVI+l62N4/kfFnQ8oTdCUTxDBbjyyuFkmRdWRWNbz5i
oN3uNyCa1RNz1vKvC/mumVFwlrMA1yP0mzkno/WqydAhB0PxLgLAoL235GPfq8QYCkdIdmWLNuEV
bPh8tPjBGeDmmbOVYKMVuRuttrqwzPO88VWqHSSKjl0r+qg6xevk4s/lefzpSSDjJEJ3BprvIAP6
imtO4pZgYGpsAlrlh7V4RGc5XlJrSnI/I4FzE9ymNGmfFfpYNr7RD15aF6jxbcvSiU0JGJmVO2Fl
OHw/UDYmeqvFsDU06n2YJp4SrKGg10xwG0IsdJpL7TycERpioUZo+Hx5TX6eJSw+nuogzMTffygy
RHWQl52WYk2KEcIFaM6qI9OZ4tzR0tylZf/HEquVft81m9yVDryNKgYBa3wWUFvRy91oQmOe3cKf
kLYD1kZdcRhL02ihgwptI+jwBwfH+fVCFWpkaoZp1KZRd0eDghRGF18uz+RCrnGeym8r3HXSh3hP
lxK2d0nqRzADOcnxOWjJtLe12BluL1tbnsNvY/PPT85S3GT5pFlZ44/2OJL4zfrVjGCuerps5Wfw
dT4k7jgxqwKBdgArgxc9RE9rN/DSaf2eMZ2vpUo9ViFs4Hu0WnWFydesDgGej06NVrUvj2TJzZ2a
4k5SnxQAnE2zD69/F+DhAEHlo/BPmRFxJ87zZQD3CEUEuDnOmUpqGdVxDCvTIDis2MSS4lUKfW9a
cyUmXB7Pt6V5y5+sv2VFdMjlpvHzzMpIIEOtVMoOwB09CWW+EgEu7gI0mSP4BfQb3b/ntrSmGRKq
jdhrZehkEdB40vuEoOzyCi2fH0TWoEUGIvsHFXgPDH0hTTATVVdhDVC2XLmCle0KEyS7kSsb4TXo
bO08VF7AteoO4fB6+QsWxzmH12i2htoIL8QWhwwkHZnY+GnymlsYZnoMozV48ZoR7uDqLeSUWSRh
lJbgRX10SIX+lgnxio9deEpCowXxNHgIsA9R6zlftCC0hNZQA2wQ9hkgsySaIAVMbZC+sQq6igkj
6fQp96BrVaAmNLi0Y26box6R0xstyW0ZT9AyfiimaHt5lhcCx/Mv42YAaJUybisDVw4ekY5QOcF9
BaD7n2By2bWx7SWggh3j0bjWOk//MH0zqImm+mvvmp/OB5+BmjreuDKosPmGhrZRMzMYOjT3JZYd
ybeDLEGOfj8youmrRbf5SjuPsuZMNV7TAEXPBU1uzIIgaGOtFu2MRp5iMrJdlbzllqv9Css3vHEJ
kJ4C+xSYsHJ2f159gCFBFgiUL4i7LJ5n1CwGkIQYaGGMjF+afqiS98uruZDOg4GZn0BFOQ9tyvPI
TxxR1apTnqq085u673RSVaH5PJqVUW27BOX+I2tNK97g3613STBbxVGZOUGGOimNrSwArOVc/qCf
5wsd7ij4zQ8DtIjyZXAxmcLEDKLBR6Zaih1QcYhbOupi4UDDa4104qcXhjEZugXzy2CmnjkffCsw
KQSn3eALabpT2VjbhQTHMdABD8hsLX5eHJoCVRAVNRYUNPkjPUx5a9bF4APrIu7BCK1fDyC+3MmG
SFfCi0VTgLCZcB0QO+FR/EGsi0mmdhjYaPU2GlTTrazlCqhp0XF4ecEW53CWf8CLZ36BzJ9yuoHM
uCujQB58msc1CeXtXI1AN8Tgtto4uZeNLWBJLdwuSFUCDzK3RHBziPJ7j5C6GH1xEKxbK9TrjuRa
CFJhsApZkx0aY5Hc4jCndhKGlWewxqj2cWmk70Xb4eFn5EE6kLwpmsckZmLwePkDf84Gvg+1eTw4
Z/kNHo+uSGE6DQO+Tx+1hnSCbAHn35dupBiTXQjCGuR0wR4S46qIbWwCGGlyd7sxhYZQKsLol+jv
OqApf9zrsLJr8jp+ENW+XAHw/fRHMwMeKHIAyUFXNfdoujxXPzfp+e/iYjrki+RAD1XM1Z3ynuz0
58u/fsG1nf9+zrWB4SWE2BR+vwyW8V/JIfJ3Vk3QE1Y8Mqi2r/W2f13J55fEuT1uLTRGlRbMlSNg
nBAvOKT1Rnqm+q+h2gyAjprq/SC4UkPEXUEjWyygNzDcVdFHqa619C80Apx/CefXpkLXwmJQ0Gwb
ukp70N/04kpGdq58ox4k6sVMAxGk1d68rcz4XHG8NAOcL7BkVZhQyhn91nopSqdKtvXkscBD6fo5
/J1uLptb2vtoZJzhrNKcj+BeN0oHoQpWZ5MfJzKK8Xk8Amod3FhxGZBOztdISRf3k4KTjWBsZv3l
GS9iiHaD9Duf/FaRHT3+TMC2/RDsXidp23YmeIhj07s8wqXTpoPyBeTHQFTgTXLuW0cLauRKL054
Jei1R0VaeKPRrOWt5t/Cr9qpFW4ey9SKgqHvJt+scruSgk1ebNorUACQ4GBadCWynT30D2uQERE1
vORx03OnMm3SjEIUafItM2TXIp4NJG2McicJtbKp1dzvKM13/2IeT2xyJ7OTqr6Hu4ZNsaPADBXD
hpW5uf03VlCRR34MwNYfLWsIvRujiVEMltXmCmrDLz2gSytGljb9zDVozSJmUI7nhjIkEKBuRVSc
5WYIr0LJ8ORAuU8NM3PGWFNXJm7JRcPbA36FB52GdtvzDYhsppAHBRP9CRKFpDfb5jemObvWsrZ0
L8/eQvYU/GZILM7shiBUNLmNEXbqpNaBOflAQSq7YcggGpDUuQ1G+NHOEjF86hqUIY0eyhRlBZlW
o7f0lbhpcXZRSlcQx+AffNw096lIRo9UxoQ06p4mkLqOlXZ0EiRS7GgyPy6PefF8Q0Mez1VoFxgW
t5hTIrPBCMCyZnRD7U1MEolZFYL9z62grQB8KwaQC+DPO19EjQlyqfWR6OdGf5clSUlaq73//9ng
fYjVCkacYu8nTJBI3DWh3Vlrpc2FyjkgbYhyNHhEJLx1biRGYmSmwgZYQUJ/j+bb+mCYo7ULhrG5
b0Xk6RKzhnpOCLLvVK0ANw1HnUhBOLolcN+uFguW19cQf5HKcXJaQY8fwkJN7Sgd45XGrqWjA0oY
lDjQCQhlUu4uRGW9zCwmi4CDBoGT4Hryuwb8Ty1NE//y5C+bghga8E0SkBmcKYHKWVgnlujXQjva
chp1j3ltqkQbAQy5bGppx6KICa7CWWYVhPzne2nQtDhOawV7SWzD64nSyVXlRvw3u+nECucKmopB
bgAeG6S0repFbZHv9LRVV+KHxWmDYCykn/HCRuLofCymnA5dooeSD6ILEHJ2gBIWk0yvkaHSV47g
Qu8Ndu63LZ5yt1CByaGCKfoMCQYUhMwq644S6O/7bahMYnvsxliB7HA9dZWjWCUbt0psiTWBSHWN
Cn6qtciYpapOxFirQ9JUGjqhc5Wib+HyCi/PigEmVtFAEo9/pYJ1vRUaKRDRL5cUe6kxtJdR7Ou7
oM2tlQrMPMF8KAB1QuD68H4BYJrbt0DIGUVjJRLAjvLjMGnvVSnfR5ofSugHQfQ8Q02alZBqaXjg
nprvGAhDQZrmfNGrSJ3KoYbNvioiEE5D/KYQosgDliJcMbUU6Zjg1tJQsQCrJX9VjwgHOikvJD+i
4Lc+NLozBC7UKKt+JSZYOpSnhuafnzzBgyBIZGrm80bOblkU22nIVvJQCxcjrifgOJD+Arssz3Xc
q/Oje94VYR3us6beUJB9EK1nwLk8Xt6AS3E2CrazmDPOgoHdcT6csasia+gwHLGNBlsOO0dvItWL
h2q4NtVKsJs4749NpaLQr5lXemuOz0xQipVZXWgEQeIEJQHEqtgrEp9PLlK0UkO4UwJqQidhnl4N
Klr15afKBC26LNnlXm3A9xPKTl9EBzbq13Xaum3a3bA83wlZOKwczYXzcvZB3PVXVLkl9PJ8XiJb
V2NPTvNDgFlox54kEAEsx6O6hgle2FuwCX44A+4AbyzuvJhDAamhuIbNkDkqvRWztdbx5VF9W1DO
l3vAk8tqKlhQqyjwUhT4rMFv+/ix6iokM+K7YgiOpdWvvEOWUklnI+O22YQsb5FWjeSP2YeePAvX
oH0n+TQ+UFHd5DRGksgpxti2lNJFg+11kpPYWuFjXSiaYHKhZCsDAg3IlsoF2NmUIaYW4CMA0lIA
WymE3k4Mzc56CdjNjCENGeyp3niBNOgko8pRGdakR+dtw7nhs2/gtpVR40axRtyDVZ+0b6Ig4uWX
dV37PHSIlCZwfx/7pJOdiWVrUrqLbuVk+NwVrPdmJsXz8A00Jwjmb0Svtmq8T+laWnnZqXxb4i/g
sippCAQzfKSfQlgays/XSGPTp/Khv1Hf12hUFm4ZTClIslCNUhAscaemCuI46mgl+XpzVBVfqD11
XMnELdwuZya4Y9N1cpqOfQnvpP/GiEA6KLO3sDdxne0uO+TlRfoeDHdQGtZrva7joLDJBmBoq5mM
5Hp+kw4rAdlSfH82Ji4gQMw5QooFrqBFprZMdhXz9Fq1FfVTRtlSiHpHkmyBKreQpvQGc1N0WLzY
qdTRGzv9WWXKpxaLH5eHv+ifTtZynp6T21XC20xiGibalF6j2BGDgqjQtI5/1cJNJt0o0UqIvfQQ
RhkaKVYdNM2ztva5waylMUWOAnFDRyrsVQWkCW/6B5OJCeBScV+voWKXvdCJRc4LsXwSx2Ge9zoK
3KKEhspkbQpIJI7hRhXe8uTYt/KmyMWc1N2T1qy44sU75sQ854BaVo6QOmxnBKYFCUZToqQOS+pe
XselGBzzCggTyPFneCy3j418AH9eBjO6acuPOxWnfwJj11EmyNaAa8Nee8YsHtETg9x2hjxJjJoZ
Do7aTWRMK9KasitIr6yInGZ6uTy8RZdzYozbNWHbFPFkYQ2LvPhVt2lmm1SSCEvTZOUxs3ggTixx
u6U3RqMfB1iatMZl2l1iupWyrfWjNdpFMdlIRq1YXPRAJxa5DWKxntHegEWjyzZmsB27l5qhh67z
Ls/h/Ht+3IQndrjrSK1kKdW+FqxiJPJ7uhEblYRqSJK4dCTWrgR0K2vGZwzRZ0+TRsO4Bn1XQ6JB
DTIyiSuh+5oR7snOpDwOxhi7UO4tF8CcxJpIID5enrn/4UL+Plx89k4WopH2czQl3tVvmVNu7oOP
avubXpeJHdxfNrawHVD7V+Q5b4aXO/8YYb2ltAHEG/y8qrSjhXaK+yDXxPcImqpO2FvaP88KzpAH
NFrh7WMByX7ukFWqmA30viW/MzajdhhAOyTImTcKxvbywJZc/5klLm7oLTGvkH6UQCDj6umutNBh
A00tRy1f6/QGuDfksVf24MJpRgbS0CDaOb+HeXoCVbekIVdG+I1s6ndiVaT3QIxnnoVXrdu04gRN
IDWUQGoaybtwUNf0NpYiMxA0Q4ACcztrts/79+R+laEk2SDdhPDiiX6UNRketOv+hd2Kx+Y6W3tC
LRyGM2OclxS6tNFzWPPruAASvnLTJgECr3FXFnLNDucjmWXkhZLDDkAVjhaFN21pOqE57UtlXzSS
nYAJTmOaQNCte1P01s5Mkr0YJZsEz0lp/KdNwQAGo4f6RB2J+x5lKlWZsgCST+0LGtVtqQK00ZCK
g4w8d85E4IVqR7VyksX3Zn0fjUHlXJ4Szrf++ALeh4dl3IDPIT8ioweVwiTRIpLoqMca7ACZdGcS
NpcNckvwH4MAYyP/CnpevutCFRsgZgMMWU1RnwvsiG0Dc00tiXNFX0bAOgdcObj90VjCReHDlGXm
0NH8OGgfynAI8hD0fyTUVsbCH5K/7MwDAYsCyks8MlHswggET5AJs8LUMeUXy06l3JY0ItmWvJHf
u9xvonjFNfAZkC+rsIeuDnTPoEmMuw/FUS0qVHTzY/gkCHt6BOU3fRB1j6FPSNmM0kDKjyD2ynJT
jvagOvUqpd28L09u5P98AfDmSDfPCX/OIYqTWgSKYEDacn9TEovMfymeRV5y4snAwe2Lt/ilfL68
c5a2KkRxIAEAngWkfzgnobSD0ksGlOlSvISb9CbGYU2L3GbxRlauinCtk3fJHp5XUMlGKy82E7eJ
WF9rnRAqxdEcmse8elTz+CpLXzIkKA3B2g51c3d5gEtHA/E25PdQ40K5kptVqdCK3Mqj8ihXZnfd
y2O7S3tjn1ajtL1s6UtMh19AVClntVykeoFTP/fuUoKiX2XE5XFet3Db7MJtuK12PSTZw5oEG+BD
d+Y+PDS7ZIt83raKrsL0KDrgpzxGaxQd/P36tZ1Ov4abaamaksxMaXlU8tdcoHZgvtDgigbGptYF
ryi1PWSmSFc+Xp6FxYN0apd7etSqOQWg/ymPwzB4KnM6Ztqg+gqGR6yxlNhmKThW+BKmnnTfgWcg
v6nCxm7XjtPCaUKjJ3A7EspnoNWY98XJVdvpNMiKHp+RWL1DjStaDUQaWqJooa3mKwWwr7oit/QS
YElAukFMW4Ee0Lk1KzQaVdCL8ngw5pP7BOJ3B8h9L99q+O9f7xKZUfahG3l//UnsT+DHbfR/ugEJ
bc0WHcke3BE6ziJRVmI6PmCdt4KC2o+F4hwegwhcz78uGTvg/QbMhdpOBOqyELyKXydtuK2NaSdS
Aa1XVwA87vpkdEct3TalsTJBC6uhoCwwKx2gXfNHsTlR04yZPauPbQ+xMehckmrcRdINRdrv8v5b
cDA45/Av6LoCDo4ndojVSJx6NFcee/O6AQuP8n+kfVdz5LjS7B86jKA3ryDZTtTISyO9MMZoaEAP
+l//JbX37LAh3kbMnI3dfVFEFwEUgEJVVmZ2zeTWLeZTM4Ik9XjZ2sadCGsmWPHRrIFaAbfJUmtQ
q76fWcAyou5n5A1JLtLV+byT4cOI5GxodFpwMYs7ow1WxpThIR1k0Zua9R492LbrZJ2XqRbBY62v
qi+hiJaei5UhCQOjwLYDSG+gQGZw92Ei0cIx2iEOAMCg/tyrRSCB4MC3+oZeF7laugx8BG6nMah4
zYngIffJX6A0sqiwKwsaeKlenXtsnIXmXI5zHEwZVP0GQBhcqueh70Dd7xQNUBWmU5cLwrblZDrb
xKAWWMSlF7gJmkc/eh5XR0aK/L+dFVoclKrs1qHyOjLwT192mE/uudhQgaqCw8BJ+fs21Fk3qhZs
xLFfGD46Ai1nF+707C0SFXU25vDM1PL31XA0atuzXZlxAFd5SLSamNOt0d9LtX6rFPeXhyWyxa1X
qXZ5pxl6HBQ9iaoH9Wv0M+yhWiuYva2tsIhMofV2afnGE+58TH0nT7ZRKPCL9KXpTKg9f7HqfXYV
US+7ytv5MFbvl0fGAwyXjXBmkrvP0DgqabmxeEU13gMpepXhukpGwzOn1rUjSHUnLQRDxzt5jAiU
Pmb9Pad0f/krNud3NW7ufulZC1IRCeMuLa9kO3rIry0JLb+XrSy/8mkDLCl8MBqhzZKvRvYsnatJ
hcewGBwISIEn1t1MZ9EiqgIz3GAm2hYFsC9wTLYHdnGfzCVxNGmvJHeJd42+vqK8b2YipNj4dFgv
K7kaHneOlmo+SE4Iu7H6HtuzP4+6OyRoMmkFp9fnC/fDkqUufH6o6vLVfmdGr1gxJ0lAbT3yk0pH
H4Uyor42lw9KqiRuTotXVJl/lC0IOEAPVLlTXDxq6LgR3P1bYwa+CxVNHbcT8B/nG4Y28VhMNcZM
1epkJL5t92C9mIkksLN1dkINEE1lKGMj7OLmtnPqxGSlHQcGrdi+K9UXa9BrwQG9dXiujXAnWpqX
SqpNBgbT0HdzcMsflU7dSAHLRAI61apL3csbYnP2QHC3AFWg1MtH9B2jWjKqGJUj39Lp1bEq8MS6
rfpw2cznJy/8RVURnYG0CVGSzF22thGZdgoykqDsIZq3V1rTTVPwrqGJGhBByBG40i0IWwQbcWs6
VTRNOOidwLOe99JIT4rCaEZ4qXyIx11Sutb3JnRR+RhKkYjJln+sbXH+MXRxiB4E2AJKxB1y/FcJ
Di+RBc45onBUp3GCBVDKgpO9IVn3Z7Wbj5sAjTOWpqOVBjwTXG7URrCnZmxOAnTue6LK49bZu/7x
5dBc3dZZP6WA98EF5LpxR/PNAO1owd4EjrZsd/6EX1vh7k9bMeLC7JchoNr9kvj94Ye9y3yTHC4b
Eo1mWazVaGS1MSRZwmLE0RN0Iva1XBNbE1Xzt5f894JwF0kWOlkx6VMSzNQgSXeX6//jinNeG+pm
aaclpgtdq24R3zElE+xB0RA4r9WaFiDxCUPooF0wQSa2TQTIs60zDOUDhJwW7nSE1edLISlKjJ4B
LEUNPbsa1MNFavsOe6sr//Kabx4nS/YM5QP0zPD4jt7oGVTiC2xxWz8aafLsaDdMu8fdhNe9ct3T
SeBkm9esurK4fNHKy2ZVr40qgsX4VkJWRc9I9ZBdTZ5hEcUFtXdfCu6DTbdeGeTmcpDRkG8iZRUo
1lNEc7+GmKopMsJz6HycM8ghAP0L4okF5Xo+LNoUrKmZnATqnQlI75WcEf0p8s1959Or/M2403cZ
GR7Tb9YpjcixTnemwGf4+vE/n6Dq0PVY8hnoyjz/BFZL+agyMwmyaTfczT9yz6yvnPA0V3dGpgeT
9syQxbqRfkRxRaw/VLT8ZJ2bABZn0TABFhvI7JuGdpOklV25vraH93z6m4sJaXO8NdFF7aDX5Xyk
TlzGRhHqyxY3HbKoPXlgeBJhcra2OaIv5FhlE+7P8xca4UJrB0XqAFi2g+OkpwlUCJe339Y+B5gf
La6Aly5Z+vOBAKjYAd9n42gHP6xe7qKv5vQ8joJ06uLh/AVigAoPAGzwzADwfW5lsLVEbaMQVkC9
URCEl7tW79wWnS0gf5mn3tViEX/P5qtvbZQbGtWwzXUTRvPpDXWbIZRJszdeTOXdjKad2cXHsH++
PJtb44S8NYi4AaDQP/UKt+CINMPUSQJEXRKSuZE/B/Ztne/+anBLfhIlSYCmEWqezyg1QrssWZwG
1jjiKbQHmsGaEmIiHy/Fd/GokTSBGqEoP8oDkD42GcqQUGFAjhSZHu7mKRmrTUg2J4GGWyfRGQTE
c8ggGKC5jNw6+jK9SMoN6LxOangHjW/1O8TF6l3znpqPliYiuOQ77f/5mo/6FeieTZ3nAJBsJ2No
c02CyR8f9Ofizv4+77r76G64N4+ooh0wMWAp6e8a6Ip8R4Hi8nKrS3jF+zV6YVB2+sc+d5UkNmBA
kgb7WUnCa8Mzfoy36Kkgw10LQPObsp+vHF/y84H04ZfIBcvdMTuYT5e/YtPpVh/BXS8qA9+8XMPP
1eGpNtFBqdmkmd0mP6jWLkYNIQMp72WTW5f2QtaGowmUmngEnHtfFaUUMhlpGmSzdjJVt7O66x6Y
htjZRbf598vGFpf6PMm/jXHhlJMMThxRGJtOySF96FRsLdExuPmWMtHnAMDrMpV8GJIoXSeVUIIN
+gW1nYOXzWx/RWFPJh31aFrfLmGp5tDrKHxN0F5weYjb2woFREAGUIXG/84ntKyiJmRQYwwmF+cj
vStTr3hIv84tGfbDbRPtkhvZdV7LB+lVeh0cT2B+eYN8mmJwjgG9DhI+JKXPzVtqp8wR2nMD8248
JtQLnykl9dfwNiR18fWnwNrmrsHeXYoLoDkzuBdRzCoqjSBACZp2PMjD3XBt/0g6opY2kYantnEN
70lEhrG5SeCokMdB3RIEKNwIkXauCnCVB90369A9URfozMRFd5RgKjd3xsoONza0dBZVnw5pYBjP
zoxqne0VTqDr36Rj34yC82fzilve4P8d1TLTq1DWVOG0SQFrrfcLaanH0OuC+QsKlsIU6uIBnzzE
WsD18I7FS84t5XPrhFTC/JVQOxnjXQ10hlvHh8T2zWP/PGr7jJLymVnXKsqkoSgBvhWmoEXkX/Pc
tVNAoTOsKAa6G79r+xaH+WWf3HaP37/PHeTUcsLZSPD76rU+EWcRMiquLesRLx60ipNaYO7/s3C/
7XFndjra4O0ALCIomPaepta+qPJja9+GpYmWDbTrfYk0kA6KHluCVeRLer0yyqqZw6y2o8HJ9C9P
4vZ1+HuVeHq/skjSkNWYxX43+eG3dqejj/DInqWvjmfvo1OckUwm04/w1XrTFSJfTzvQi6r1/vJ3
iEbJ7Qq176u5Z/iMCA3osvTW9zdNLcqJLNHjpw2BsBklJwXZS34qpTTGkblsvdmLTq/WYXKNq/Yl
ccOr5i55qP1UMKjNg2VljztYZL2UbbDnpgEt97l+Ny+skOxeG66N6aYEmcflKdy+D1fmuDk0pKZH
fQ3m0M9D0h7sl/p+rrw6sKhrVLeNsNlkeQJcms/l76ujrOocdJVEmM/Bzf3pDoHEiQU/wVdCRp8d
/7Cl5p/AcTW8ZXVX1krN7HFHfFirAtXVIQXX/zLcX5dncfPUWllZHHVlReusCExBYxrkB/t28vQr
IS5dZGH5+8oCSJ+KItZgofs2XiEWvx6vcr/yU4CP6A66WB5I6O8hgH55XB94zkuLxR3H6HPBsxh4
1kDfKz2oQ3TQnDMPUDXgEujJ8VkF4ofJi70XaS8ftNfYrfflQb5CKuJgeKBNcKfdH2LkPy0pd4TP
Q20WmY0lDfUcdgyghVFeFAEFtrY9YhagIj7iJL7AzaoYyKdYSoMEjDpxWCHDINjom5MLVJUDvCeK
luhYPl9TpHhQn0gcPO12vYT4Tz8Np3rf/8z2WTA+RFdF4CCTw9zmwIJq3/4qv7J9/gg6XL87dl71
JfpR7YWpnWW/8yu+/ijuwtJCNYmyER8l3TQ71a885qLz3wf/u1u5+u6yf21WT1fWeI6rSU0qluEl
jYtEdxNIFtTkR0FytwArC3qABTGbtnX2rM1xZ+usonxp5hhcB47k4TB+/ansYjh0fDN8025kH+py
L42fn4y9cghvKlxb6TXCHZWgN3nfPtlkPEj7HLCdy9Pwwa51YdL5QhLoAjotlPFdnnwt3UhHNPoc
tc4FN09TkvkxgejK9Kwdim949J3MK+BjrLvYhzrqu1kRhmfoY/RDc2UAhVMSfokFjsr3B37suPW0
cUc2mwHPLSlWSQNa6ble/rXc15ko7uldKC4hcECeicyOqqzWUxiTTw5JiLbffYW2LUn9b6K34Fb4
sB4Wd2obRgQYxrL/Mv29y2616lcuSlV+hrshcbe2wZ3bnSSnOljc4OA4NeMbifQE2hi7aRd5I4Q5
kL3ZP/+67E2bb8y1Te7QhkK5ZDgMNiN72lVd5SYFoGZhtm+j6VCF80nq2CEZ2ruRdje2E3/pocxR
ZWAwnKe9ptR+pNhPc3cjiaoZwtngTrxx6lKHTfgy54ECADf52qGD+GVGSldye1/ypq/FqRLs+s0Y
fD0f3JHWDUMdDzPWWd4n9/MBkIw73ct3tdcKYsWtx8XKEF9NB3VRaModhjf4RjBf6cTZp/5A4rvL
C7zpt+B9Qz19oWbly8GMMnmS8ogGNGm8RoESZ+mmog7Ej9vn05n028rHrK4iDh1yY0YpxTRQmmOS
/lLG+GDZBwevpnHqb8ekIrHpQACwctOic3ttOMSKm4eT2wLils354yBZpOjavRaWO/DVosinH2gt
+VHa+K2l3Sx0zGGdPTgUJFVMRKKzbCzu84G8A5kF8umoOPF5gEoZgOrN2zjQ0YdVtegogsixGj0V
g2A1ttwLsozI6SA7CGw9XyLI2xEiUdQCFK6tD6Wd3bBml1DfkfcqfQJNJOsjMJGI8g8bToDQwYIM
sGlDEO5TfIImOrzwWBJEAL81PXjjTUTPpUiMUWCGz1dNkU5Zl7dIfLYn9PF6kxK7rZwJtuiWFUAY
F/pN0B0BMnkeCWEhoUOrI/HG4D9+J78LS7Ub7gCE5G8LyxesvLmWnLLVGQqp2VxcDaVxyu1x1zTT
89zJu8vbcznEOM+zsS8h4oJSJ9CJy6esTIXNXM+Tiqqwmvm0Tzx7UjQ/G0Gyk/qjybJ9H9sCRNFy
on82aWgq+rKATLS4pFcy9Cker5i/YfQLFWIKdIAUtUkypzgA7+BeHuDmakFq6b/WuChKsdhoKSWw
CPrgteY3Gn4PRRGRaEDcqxRYTpt1kpoErTWP+xAsRp6Ug1PbyMf3zojRrq7roiT/pk20qC+9DuD2
MDgnVOKGSVKGUp8CEZL4etdZ+3reFaKK4sYlgbrYbzOcJ7JKr9SoRO20btT7YgDfShS6Uisdxlnx
60pKFmyPNIp00Tc3gL4Ql6C3DIwi3KJlKnS1DWYADJEOP0Zj3jtq7A00K12KNpbLDrK5A5DhBloJ
py+EZs53AMio1KFuMcREOdauBrSs5kK+o96F1f5/s8SNStLNSWMF6jJooVKipyYiqhak/tReFQJL
m96xGhPnkWhLaMtOQf10adYqfJac7MIN6dMQ/s1ZuDLEBdtgpGx0my6GUnmflicI9vh5LUBDbWEj
bKik/btEnLMPde9IdMYSxXq3T1RjV36L+71pB4r2luX7wkI5zYxJxCaXNYKpXH7702llov8cTM4f
/LWce+ipZBo1ihDa/D5Hd6Oox0T0+5xTWFrI2h590kGU/DLkN+FdsvX7IGkB5bYFgR/VXFxldcD3
NrOcqc1xW1WgvI61+TSqjqgBe2u/ro1woXJr5FlpVOnHHgLei6IDKNVv7e7X5Q20dZajJXABFyIB
8akcpk/tkJgKTYLGuab0vVFFCstb+wYJRLDuoV5uGjo3jsmwGaTcMVnIXZnNtJcjieB0IEp+kqAH
dnk0Wy9VREO/rXGhfkwttENTIHDSeBgo+O7AXDPFEdpostYhtFN7P5dp+1im7G62oACGfT186brC
AL92zryhGJ5sOmeCA3HTY35/Fk+5Ys9NacXDgn1KIskddFnf0UYW6XVvriUSVuCkAqALSaVzv2xY
PbW9WQOwqY0ujkLxYm7dXWjP+9cCt7P6rhjbtoMFYJYfSgjFSGNIEnUgJsSkdZ1Uqn5q/1AJZ8k+
gARTQ9Vf++Bm5YwqbawspXncXCYIr3p6xVh123Wyq7RLr1AcHS470cY0ntnjTnrLzse6rmEPfkSg
GYZ2pOup/ov7+MwKd8zHcYYHigIrlXOtj9dZ9ytLrjtT8CLdHAtOWbRUgjsXcLFzlwArj0Zl0CoH
UAg4ZNAURwPZH1Lz/rM+IFw0LBX8nehPPbNxee63EoIOOAj//TFu8jsA30yq415iaZfuiig5MimO
bllb+lOagE+TFuWutMpftKc0SM0auDMtepkabT6ysRO1avNM1v9vcNaiJ2QtHJbng/uPGRmJnme4
jSMnuyrM+iRH3yoaviQJ3TmxScwKCXgNrZszSaFqiIwLsbNdSdW9RelVpg+vcmp+vzxJG0cq3uUK
kNlgmAXHLreoWuS0eaZhjiTJS2bfuKr7R2SuYlEqTmSHO0zTsK5AM4vgKq7KE7QLD/Lckzo2jkqp
XDVpub88rI0bbz0s/sUuZ2ZuDB0QR9AzB8yuD70wPNVM8HgRWeEWlFnQ+ZxiLGhO5PD2K7WeQ01w
gGyb0KEMi8a4Be96tiH+o6RGG44N5k0FddowngYv075q/d3fTNdvK8vqraKQOrZi2mewklhkhNpv
4FBfeEptXFxYE7wpF+I/vGV5I0zX024G+qy27Y6ko2G5Ex1F8K7FYbmA8MwK59DAydiFrkpLEHKy
7MHVwX8dzrdMTokB4e9WREi77di/R8U5tmaxFPmABEV5o71KzeqJZm9VdiubDChuEVn6xcGB3JO7
lXOlAZfzAqFKNZUoFiVJlhH5a1feULDxC9NRmye+gfb5pUESrZncXCJZZCE1hLENlYt7kr0O6dNl
x9OXLfJpudBjhwgYOmRAa5x7Xq/bYwkSOWRx2yjx09yqwecRl+5UU4lMfZE+doVsEL2jmV+nNd1F
dv111NhAHIgQEKVioYvoJSV6W/8CfVJEIE6kuXPS5y72juPO4/DNyFhHWqV4juOJelaehiA4VmyQ
r2gRSIgmMAQ6czI9O10Vur0SxTfzECleWaLrtKozmxR13/hIioA2ezTHQIlBGaHLheUr0SCRQm9M
UDVo2u7y5GxP/++54aY/tms6V2mUBhUo2qq496RI8HTbPF3QOAZwEzrxPnGC4tSxO6Rlkc027pQo
0KZDJvfEEEVdW2lN3C+/7SwjXZ0vZpdZaSnDjnnKHR+8epLhhjpi5VPyQzpqpWDiNk+alTnu0Czn
FJUIC04V35JOQBAomjLOYcG/36qhgt8ugRjVb5rT/Hp51UUGuFU3+7YxywlzFaUhGMCemsFyIwgx
pc//mx3u4Cqgcl+1NeyE2alt9jYQwexaVgUbXDAahzuxurKTlVzDdIVP3Rf7NnkcBX0zm0fi77Xm
Isb/WBIUWmogPVGGVRLCZPTJHuLvQ+s7ognbPOlXlrhwEtgFTZ1zWFKyHdpIO/CzRQTtlrKom3p7
3/+7W3j+ejXSJpTOYQj6btaYkD6+xuYhl5d/czQoZRgftH1QwTrfkjobOqz+svzNvQOAlWR22JU2
sd5NEWXF5niW5zr+QZ6Dj2GYFBVlMRYAfsh7hL9EG3NSi3Bkm+OxQK295PwNVGvOx5OBzUBKjDoN
7MHT0PhXMIvkVkzQ/FebgnBp0+eQ/ETWGqT5eGCc23Jq6HSWJZJCLPfTxB/7HRB4ZY7GWr8SYZw2
z7KVrWWDrY5OpOOHVOpgC8raQKbFghtA9PPccabOfR7qAyDMXYesEKO65XWRSL5p0wFWY+CONEgp
5Y0lYwzF+KU13o3yVCUiyabN9QfhyEImZ6uAl5/PU4QSA16tSAwh4x7PaDnMFNJkMSnlYMgE6795
n6kQdzN1AIMhc8YtSlR1UjcjbAlUFEv8qZ+/WEMt7yNWKF40dYmL5rRr3Z50b+rGioy2UglO760p
XUq2aBgG3AdJ+PPhQnF8IS0oMaXzzzR6HP+iRxS6fL9/n7sdTDuuCtoAbl1HrVdQk1jF91p7unwG
bfV+QVIJq6UhsY++ZG7RtBpcLbGGimA1XGVyXbvIVgdtezt2kM5Wa1JYCZjQgWDBgtL8Lu3s3QAB
sNG4tRKR0NTWjCJSROvVh8ymzM0oVB7NcIzxLQo0wTzkhGq3zLKbnomewpuGFpIVQPZBDMjzUrHS
CVUbyhhBP6vvc1g4vpZInZdg3/mX53dZJD64hgKDpoKUB1IzfF03KdsxrqwODWclfeqrLqimm0I+
xrPqMva1RCvjnAuexFtHI2YQjOaQGsQJyc2iMXZ0bNiIlySNdvmhgQxrnLpTpEI9PiKhiP5gK7xY
m+PcNM7bUm0UBfm1xDoqTv6YVTlABkpNGjk5/sVs/h4aj8iA9hUYAXoMzS6f0a5P4qEhBVg/x3tN
vdPi2ZNF/QdbgFqQj+BxhOoXqGl4nyzaOknnBO2ZxbgzFHpVgi0pu7chTGo7kCpNvfjKTG7qZBAE
B1u3goV2VwMU6sbCEnB+uhSKavamjsRGXCfRL+TjIWA/lMpfnGFrK1wIIqfOjNsNozP69FBpeOKk
u7mtdpeXbctF1la4sC3PnEnuMlix1OlNZQRB3Am0ZG6ii2AuWxsb3TggvkL8gTQfd5cyOEesy3gu
g0VVPoBK9zsalWU3ice/qAGA3wrPNvR3IrDh9UvH2s77cHkjmLMNsuCZxl7GapGC2aYX/LbCIwHU
CSqImo6EjaS963iTgxZG4GebKVEgT0BcAryLDQ6hc0drCzQ/ai0qU0btO0D7t7vySZa+1BGBrKbT
vnfjcfqJbnhj+ppGhZvNbl4eVXZ72UW2YgcbPZHoNUXLLFC651+hzVLXWnWFJmB6TIZoF5fHOvnS
m9NOi0XtuVvuuCj8QPFOAz6FXzrJapq2aoDo6MN83zP3Nc8iN4FG7OUhbZ3DKzP82sWKnVeWvOAq
njpKzIHYP+XXML2hoiafrTtmbYjbxGOvGXXf4Tajv5pXmKIjuZ8l3ww9UXvB1vZCmRmnkimjMvDR
SLKKhG3IZSAUwll/0zyAQO7PYS/O+te5GkoDjEEWGvj1HBiXWQ4g0EMb1GuM1yY8XF6brYGAvM9A
2h3BKpp+z90tl3KwrC0d2sXY3Ju1cR+X7cGQ3v/CCioNaJkzDB18m+dWphi/2oIAKMjbFNSpRB8e
rKkXuNlmjQU1X6CtwP8OKlPuvu8GKrMxA7hmbPwaRQut7jzDeaQgg88LyIVNByffm/EeLCek0E6S
bO0uD3NrP4Fk2cS/GhAIPOcElZtU7SdMptWkHZrEnV0FbJZH86IhkRTFf5z+QdoV3egfPfzoauNm
de6kMK8cPGXasXb7FkSP9XBYEidGJQg3Pg8MlnBxwSltFRqBixet3H3uHCuqG7Rd4QGYgGEGNDNy
0viQ60HqbH95Ej975LktziNnpnSsSmErfzYzMmMZVYGF7dEgvF7az8GRyh30uS1VBTPwPKMD0J6p
oqWHoswZ6c3EIbZF7f/RHredZyhAGKzvgAuR0OHi/NKKX9hhQsaT7YlDchxkVHgOWpz7t00dlb0+
4XUuVd+AXb0tWPZFijIRf9IGxgb63ahaf+h7ok63XGErbwgLO7eLCONRsoKA3Nu1cpmYeJvUUYow
viWmkx4yhtYS9q2rjm1l+ZddZGsB1x/AjVTK1cGcZzwIU+dJMa6pdK35gwiqtxHwYph4FaH+i55i
aL2cD1MumC4xPKqDLPHbpiIogcYD2OfrHCcLWoD02O2Ngui1b4iwt1tLuTLNx7yQp7NDtvSSFejF
y/YAbyiiZMvGexdlbRVR20LaC+EnbhdACjSXq7HFJHaSbzQH+7VCHzwqHSAG8eLpxzh5tdG74O3W
sKIdBdkYdIpy9eXyWm6g+s+/g9sdZlYNdcPwHfT5nbnmqfGM4Hv4Gu+qZ+dU76STeZs/WI+RJ7C7
nI7nD9Jzu9x7v64nZTIKOFH0HBV+obsLzqNatJvVk9z66DkrRHnOjVwNbCIfBNKLhRRW5mzKTl4O
IdRfgqho0YWvuwxS9CP1FyycGZ66viZaF8Sz4CG80Z9wbnfxt9WONZsWqj4K5rgkUkluenMfe/pt
/QQ0JqK99r62iRmRmJLhZfoumOfFjz7NM6gkkQ8zwdDC971UCQUNh4TTVpcMIjc/nC7243jcq864
6+LyOm2L2wxKZ0qPgWdvRjGJwsLlPPr0BRDrRXC/YHt5qpGm6sM6jWXkj6bhi9yg/cth3xFjvdRM
uma9/ioY8aZnIRkLGCLUjyHqfD7b3ZzXs0Nn0APIpQek+ymRBqjQVPa98WSnLpNfmvFogNOVUFkw
21snI3zLXHgQcA/wbDiNVaOo3akoYd7Al4sbrfAzQZFjczZXJjhfshDHhKGl4PSPPTunpGjAP2US
KencWgQW/Pzqg9+ubHGxQG7OWjRZOpLbnf2jdXQCtZ37y6u1LMYn54CWnwbECdaLz9VPRdMj2QXn
gP4x0VrJR/Gp7MGrprwn0rUtdaQU3Sxbp7uGFTKhTQlyJD5jq5nzJMeziWjKwPY338DxpKid4Hzb
XKaVkeXvqy2fNmUFZn0LD+bcKf3UMSO/d2QyM5qSympj0tR5LLC56X3oFPngxUDSjbuXm9TG/ZEb
aTCqz4UcE5s+W+NbCRDi5TXbGhsImvHEgoLWwuZwPrYExHGV2mCDjRiJB9xkH0yh0Xv63CeuOtCf
YHtQBDY3z+6lMA0etCX2+BQDh3E/5Q7u5MG8ql/G6daEYFmTRK5WOO6Ynez6LrcEe21rQnVgAEGq
DzeBd54PlBZp32s2tnMMOibJDVOkoKVbKHUKLojNCV3Z4ZxlpuZoZCbs9GPzXS4fGI33zgvIK6GA
Ezrk8urpGzsOJLtAWy7pYAQg54Oq56qkUpvQwHpRQK8g4g1fnIzf0Ouf55xDq1R1LIacBvX8NkQh
qcCAX0kPnXRS29idxvfLo9nazGtz3BJViJ4Afi3QTjYYpBzubFC1CUk+tw6ptRFufZgDcaKsWYCB
vQOeqttwyDxlvDNGz7F9GgHyJQTSL2nVS9PI7eVCasexgZR4EJX7ojmk0TNIdUmPHLPUvEAdVjG+
prN+d3kyN/195RrczVmB2nLM24wi8QE+LuUeHTlEUW5m5HIuG9qMiJC4sSwdms14qnNZ5Y6pNGxn
yN4l8r4xwTvWZgS6UhAf6eKbSUr2iWH641C6DT32crhT8tkvHwxQhc1yeSWHnWAHbrkRKCGhXLc0
WKGWe74pRiVrDcloaDDJ15b+hCeisH1ga3I/UooopUGqmB8ylPf0ZMwMGiAnQZT+18J0HTGTqIpo
drfcFaU0JMCgZoO3BbfDZbVwpHo2aVCCwjE+Rr1y1RbRVbb0fRcnbaaPfSMABG8dKqgPIDeBBC7o
rrlXRG9pk8w0nQaNNpIUb1IhAG0Dg7/Q3y6hAkBoOI65g6VpnHBIahQF7egG3fZuKl0vXaKDN+Rv
85VSobtKQ2kCL1LZZ8OuM/+4PA77iBs+1AGWpr9zF6ljaazy5VFIO7vYxZX0VDjhnyc2z41wO1CP
IQgJfjy8CsNipzWUNNboivlft9x9NZaPy3YVnUSsdlpbw0MoY4vk2B1ykwexH25aAchyISRHRwsf
21WVM9gL4idIZzRqFAoAuHWhfJOcTkTvtHXpIJWEZlmQJC+NdudrUzkdCp82Ip9Kytwhc/bQt4aI
KGiHCU6hfcciGQIB8c3lU2xzR4NpHTSecEdD5qxGiYESlbyEB80RUnVXNZo/OixX/VfDW8QbQEcJ
6bSPjNBquTQsV1MswwPo/pBq1gEcWkaKx02i7fJygh6BKNzaXLqVRW4/y2ibjUsDMXJNp6NW77sJ
ki2GILzaXDULDww0m0N0g2fpMJpaC9se/kHNr+idYTsjPCrDc13h8mkEdZ3NA2qpLGnIUNs4Fs89
pI2zJkfZBykda2hvo1yVbsq87vzLHrE5IhvQeTw74Yx8StgwSwsoLcRWHbKMS/0DuuFfOgYOnct2
NpdnZUc9H43MLJpMNproVf9VJoK7cNOt0USy0JDimuJhdL0RdWUd28hrq+iyVGe3HXXIZN2WuSDc
0LYuKnD9aijbL+0/Ju9l2LWzikdLYLPBfm0lanhTODousDPxKVyaVdM5QtogmoO0TlUXxBox0fXO
vKp6yUfu3fTkLNcP9ag8xZICEaRCzXaVk2ZHZdLQKx9Ws8ealL0k7WjswFMhEztBhrScocGYNwOx
aIdUTKxWN32K74jGToFgSZUcxmxI3NIE5E4uzckH+ofu+zKPryL8MtFSgKOgeGQKpn45Mfiob9GO
wrMbFHmIi87XFSTPtV0aMw1GiT5Mrf6AVIZ5l1Et8+oqil9jqTEEJjfvVSCcAdPA4wrSRdyV00Rm
ZSbaiLhkIo2ngBTFdV6UR+uFvss/8p+K5aWNCwTdZQ/eHum/VvmiZJIrVNZSWK280mGn0XqNmndJ
i46D8XTZ0tbOB8m7g5ZKFFFAqHA+p9RAvzcrMad6DcBhI9PHJqxFk7gVrqNs/EEFAGIIPn5EjqtR
OmmiaIhSD2P7Qp3mVgY8yRn3tXPIi4HIWU265PHy2DZqbrjXVna5xUvwq1LvIO6KS6kig0yfZiWp
byojlK/yMSruoiJK0fYyTN5gG9IxVJWvRaRo3jjl1RGQgViwrpvv9NUX8bx2NlBwtYT2MGgokSqw
vkfKTv3Rf5NJV3o2E1jbOqpQf4PuJmrAeKNzw5cYU9ouhrEoRctec8xyNP/mfoe5vjzR24aA+EES
AKUIvmaVxPpEHZy6AaR2ZFQflLYl1jeRqP3mpgBmEXQfkL+CHOS5q7KJgf2zwTlkke8glHNP2f7y
MLY3+8qCem5h6pquLwDMQnVPgwbNXXsAi8lB83/GZPIkzwZ/0P9okTvjM8OiaT/0IFG2fjQ+knyZ
3r1KRXtQ4gOg00hdTva10ZdEgz6AlZG+ECn/bF3KCxL0v7PKHapZ1BnTuMwqyCs80Kke6T55jEUe
8pFW/nR2r8wsd/YqSJukOg9TBjMjTlFiQHkR2lf7hERvSPGTHQvQsJV4L8gD+igDePUxuun9p/fZ
F0H9tsaLpBsK0gho0LbBjbfXehCWqCFu1Xp2U7DmNGATr+rnSfdzZuJlVgo2x1Y0ghAYSTIwwePV
ycVWSBMmupL/H2nf2Ru3smz7iwgwh6/NOFmjoazwhbBsiTln/vq7qHPfOTM9fEPscyFjY9sGXOxU
XV21aq0oQRsyFDE0NvyLBstjGq+lyRbtSIgTgO1Gezx9O44VYAQAmMBOfR6KrahuQK/6eLsumJhp
hTFr8pwOoLOMSj0lSZn30Mc0pddkF6wx7i6ccA4RvARFWzTF4za63SQoebVFmA/JnPcQgRpwyg4a
kTrv/fMlubFDLUktdkoma12yT4tvYKxBh7CKRl9wiYCToCceA0EnMC2Y64dxrDLymOyLRLHG7jC3
rdbs1yrCenFJZG0GN2sA09FN7oGvMWzSysm+52ypPvSRCSDOf7HqVyYov+uriQphc5gAcqXOtjAB
DvzHJpaq9jPGC7AYfqaPopsskONtmKQFBsezpZ1nRRaua9Loo/P3ZS3/sxQV3NiivDzS6J0Q1LAV
RS9KvxV6sIIDJKoJOWEDI5MNUFdXudknz0LyZy2FISxujKuRUh4/9NuMKeeRMgHR/qgJGXf+sduz
L5OFFK2e7D45pzGGXWOGVmu0l0hPnNLIX1obmse70RKdykQhIZyJWy9gmlv11AvB2s30UA4yk6tC
SOfp+cUZrDmQacPDmqLLpNI94zV/YkHz8ksjgfl4Dyzu5KuJoQ4/RHemqEB8tk96z64ks2d5W52s
x0YWPcyVEerkDy30q+UCRqTCRXidMs/s8Mrpo7ayoX/QVNR9dzOL84dc3XdDqOaiNI+GM1pSHtst
Z6kbWRfwfsj1QI82nBMfC2sylJ1slDp3/Ki31SYAI58tGKBON1hDtEDhprcXaH/xVnLmoE0bOCOR
MfMCiY3QWufEnNeW/uq51DinnnE/0lnEQvPGkp+BrNARr5xxMh7P/hJqBVA+XLpIM0qgAKaOXuCx
rZIwEFMo0NAvkCm1vBidx82vOjH9khQJUeT0lCor99bSmbs2S505XmbqRAoxLCVSrGZAs0s88HtO
bn/LXbCmWLoQYGCMUNOes/czofvtysvYxr4gYYwxL2+i2kaWjct8K3E0yaqVlZB1aT/jbYqkHiIM
iEVQvlkMPU8q5r7Uuqr0iM12yG2bdX4O2QE81v88IzX3K/zbGLV6aQLlBq8DbFsIxqOk1Ae/fZeV
zgirkrBcbPXimpjY4sJBKRqUGTM2QqV8guoj51dkaLqKakD7xqIE6bKMfqWsEjkSoTfEebxBl+0h
IStBrAKAfurUahGoyLQO7Uo+t/nYRBHitaFYew3Pu40+ZEhhoJiCOi0SSZQPYsPB5+u5I6ngfrFF
YXVI2/DhhS/fAnHTtxufD0iC1l8l/ipFJ61eH49xyc9em6fGOGbhOCVeAQ0FTwZsN0f2ypsuflk9
P7Yzvy7vh4kK+Jx2RraHOnQFuI98IGvR+iW8i6y0E6LGqdILr/4uuackSs2uWaOZWB7af0xSR88H
WhgAEKCm0C9RG6BY+xIbYPxSuVwZ29KxQyni32Oj9qUvpMzEpVjCMarsRtaMYuzOjVoEuiCXhIHG
wOO5XPLL1/aoLTOFjIemsHlfgskoFJ9b9e9jA2szR20Ktm81zpsNFK7UBnqRX0RpxQmv7YfZb17d
iGWEFo2uxL7LWsiTJaCDbXHLsU8g3hPiBLpK3wIwXo+HtbhOHFpMcJRZqIVS6zQiu8nwAkDIxdOA
KMbX496JBdIUvx/bWZw+JAiRDsbL6I7F0CvZ2JtmCFtUK5+j18W6x3mHYVij7FzcBwLeEzOJ29yT
fDuHUplIatbMcLXhRW4dRrr8F+MAvQQrqtBcgOz27b8fBm2OlBjwRj2oplIJyBXgStlujXZgqcCN
zqj/2Jn3ytVe8NgxZuQetQ2GgynPSmMwTaJ5/xtpOLtXeMBmSlFPKvUd3VUNyeonKQaqmx/2KRbT
R3fs43Ev+X0ezhhZZX5GXVPjFpihHON+rpAhVyhtkM6fYqKuCQEtW0H0CQEz0PDROkAMNIUZacKo
gQyui88GT0KxfxLjldhzcTOCWu7/maGcRerLfQNaJRSOwJgIgeN4QD9QsoZbpI4zHv/w6ajVg55J
k9HUQE0ZulFB/9FL3KX2J9cXt1w+HcK41EdO2IUJwKMZazJRbf6jhbqzSm0cCGNlkDSG1T5prUb2
Lc8LjTjjraYbV0xR00iboqvAA5NHmtJz3KUBXUIvTm9KfZxEZe29RT9H7+xQIVwHPSNUbTEkNv1O
lbeuSrYtp5KJy80w50mZME7QiISVJytnRAIAry7Ha9I1K6v58z6/OpBSnXe534nchUFGLOylLZ78
RzGSd1LTGVLZbpIE/NHC2hzT7/7/HfzMQwS+ISTe5kW4suuXscgoIcNdivehQd6YdGTSt52dnQvg
fUn3/nj70A+QO3vU2SgjUPUhAYFFDVSngN5jEQpmnnb6UKAjQMQbC1nXFIRLAwhUay20Vuwvbir0
i0P5+6evmQqhNS2WmrJTuUvWorw2Rod+hFC20B0n5B47rbelEU++Ud7VE5AwqHJFEHAMHZmZSCus
FOgX1/zqW6gArRq4ZgBtFncREqtnAf0FS5ChjCYqIhPSC/FKjZnyfv+aetAjYXYBLsU74napQUFZ
Jmgn5S7j8A5q2n6yOAibrOlB/3QGXIWdd2aoUaH1rc56JecvWQJKcEArQGpWVICUimwEwY+2QIeU
HvW1Ruo68vRUAhSiboreFNRcM2p1ird8PXh20DKD2fHje6gM5U4Btf8WeieiOfGokCpxPhmAyHdH
Py2izeNNQl3yPyMA8xeejixUSji6bNP7Gi490ecvsVeemiq/+K261k+6tA9RrgGP6pyfhJ7m7WKE
atR2gEljluRxdELBVzZqzaFz1YNM3OPhLDo43PbaHLdASV2iboq8H0Wkkwr+osTCRxzJlpzYPX/k
BRCNQZIg5I2E/R2UoZ7EtSkNSD1kuWY+/ggqEEQ0g3IzGAQQBeIXjt/teJWhmLxQqWsX7WcIaBId
L2fDE74L2Td8/vmxsXlAN1sQTORoSMPrDiEtNOQpY0zIjCLHdLXbxcWFKflzOED6tWhaUrDThpkK
7Hu2Z+3HVumemXmMcCpzw+yceUDr2O0YfZCqTqkw1G49jZbadHaR7Kv4jIPG1JPVjG8VstGs6zdm
x3V2X28mqN9IjfH4M2i5l5/PQJUAbfiIQDgAf24/I67BAjuqWu1O4ct0ygQdKIGks5WWeOitNEfb
Z0wlAwYkn9sOdqFspZzZnovCDKRtM0KykJT7gLNDgaBc5OUgrTXaYQeV75Y51Ze1JwJdmfrX9/IC
aLcA1kY8Q/mlQCmFOi692i02ymf6Bf11vYRI1uR4RrNjnypTwH1UO5XVWL3T7qFUc+l3jTGd2OPo
RCv7lLtzyjOL/dXXUO6LycWYUUPMHg9laaRy9Nb0CaNHBu4B3SN/vkYjIt++4TxetYXzwYPWEo3y
4GmB4OH891f3cNpOpa9lbONyoTFAPbvlX2fVWS6Hx4TvfGzs3iOAix1ioHgBgK0Rm5baImU99l7T
YKdGXeEoWeVm8btWFXYcNJBL8fd5zBkTB85vuf9umK9Wfe2TNQzXfegxf4Q4YyyQWMIPdUojr+E7
ppBrNwbFfS5XAHJFZ/8s5UYk8vrYGDnjk1LrTK/s52YY7m1lFhbmHE9G9PKjpAaGQpWacy/MQlbN
wsYVo1cPmpLMkL7UwkGTa6IUpyIONsOvutr0xaFIfKcKGr0WDMl/CzmQ7fHiSjRAF7/ncyBwSAyJ
eDqg+YPmqmd6XmrLVGhcoQYhkLDPK53x7QGR6BCRXJOMof0OB1uOnkp2IOiaN2OBX+ktn+ec8pzo
OZlTY+DAwn+oa0nusyrzcDe5fl4iwacBTKT2/FqZ8T4KxFCRL5VRjxVYaLpTM99VwQjyza510SVZ
+3oam7H6KxSOSmklvevlBlqj2vbvynrPjuR2cLNOyQz3BMMXHCNtVQOGio0C6aJODjLf43EcdHEA
i6C000aCaACp/WFwptWXzP15Q30Q/dEqSHTw7AR04vZ0M6AQ5ZWSVy8G41ibz9BEUx/hdF3erbiR
e+dPWaIOVcJLjcRVsDTaxb7aZMZAvjICWXLUPUQdtOC6xUGJqXE61DI6M7RVQ4YmE2eGRrBNLXbn
W9PTWkfOTxffzcxTXzVHQ1feLZeEVpLgAy6tPuqDEf1Vt9kmg/wZGNGJsOOcxEqMXP8CEgElTgOg
aZRfZIuxeUuxeTJCFy22CjtZwUzf+Xrqs6jHyJQIbD03olx6HRyaumJmpAD2YU20hm5ihWLN7fJT
G48DkVKeRz928l8QOsagM8P1yZ/X3xXxSL33CEtWdjstHv4vo0iGIZ8CSBDK4LdzrrFMn0qZpF4m
q8ecC47kTE6oc9voOBqpgWqFPgtzGVvMq/34pM3joZZ75ixH/IGyOMjHKNMZXzb8EHbaJchdlT+U
kNSKqvewOCQoIjw2tbCEyOWgB4rHvYnTNf/91c7qhU4OqggdPOFI8lIHJtNHz0KBmAUy1wa7pqo1
fzk1smtzNNn8xAUTtnLJXBTUCMroM63/8dTNBR5QzYObR8AjjZo6qRwErgIixhWagghSTdTCQvOs
juBB5/y1vpL7hZqBh2A6nAVLIE1BHQCRgUw1kh+wBqSdJ4DL5p1/FevduKYruWjoRysKpxw7Y/77
q2VKxLHLs0YIXV4tUXU0U7dQ0SvvlOHKLXq/HzBnAFKCu4HV4G6pC6wdckBXmTBylUsio1IrJmbu
NaRkdGjYhyxvggzj8Q68f/ACHizP3BcccH7S3ZKpcZwXUexHbgNZ4PbwKW5H/Zsh0SnV0TVkx5B4
e2eNxi7wE5hrOU0a0YhzDvMgMQN0HIyVcDS3U6uKDdsMQhK58kupTwY07Zza0tvXlVHePVgpM9QV
1nNlVEVBGrkpoGMSAGSjWZJA/5wIv6lM3xZJcGyNChiyBEX295dC9421e4S/S2FQH0GdjgQBi1KH
+IjizXcYAk0NvSMtXPcEzUTRGMynCTKaoCAmha0SOFc0IpxYkq0s+dJuvp5y6jqTo5TzZRZTrpCR
OwmKLkLdsNjF1eXxpN+9YzHcWV4APRUKojHaGdTiKMtZ3ESuhKSgmgVQRRVZnijcud9AoPOxsZ93
4a1vu7VGjaps2xD8A3Xk1r9jM9E7SyPYTrpq8jqvKxbqhaS1CpMjgzEZn8/AZtoyUKChne+hxQbE
REPqd5m0G5ZUNmTg7Fb/rkjkMEakQ83ZGIzGYDbqylrQeJ6f/a/MVFgsmlxw11GfHURRV8W8GLmd
JRjdbjMR31FIe56g48oDyzjq7LYxik1pR5Z/fm6t3pJJvmEtIcHd+zs1su0wkEtoME9rEqKL64fb
Cd4BKvZgxrs9mkPf4LYI509rNVTLnaadjKbkHBlxRiSQlH1+vIRLx2PW/WPBDYl2BZGyx6uxljJd
GaNZRd5kU6Ln3kZmlD2zluS7D+CxM68tUd6gaks86AZYYkciWH5pla3lKbuktEWDQV7hjc03/7ex
UUc/qLRCYLICY2shOhE8tcOxCwfSrEAs6MoYthPg2vPlC6ZSkN/RMpNhGmccOpAjl1eMqt2liesj
GJ02gHETAUjVVkQ8Ou06xunt+MKhXf6rXvPp9+uIb4DswExKgTiKRgGxUx9IHBPGrjw6lXLywp1X
Hnju8/GMLg4VOg0/WG4UNDUqdhr4Aa9uNo7dwdJOwntppt/FU2Twm9hUbGAFTDD256RcSUOvmL1L
PvTo8vBBGx67zb61xXN+ro3W0sxp21qsVWwVA57nxK8M9t5lI0DEKZxzdMjt0nDQJPH7JOaH2A0Y
yzuIxzp2Rg/pBW6lkEkLiM77B5EHTp8sg1fxrquQDfHuLXw2cad9fX5TSEkQ6EMvwAL9Jnm2n/b7
V/vr6evLe+tP8YkpSLdGD7swVOSVwZON3DU4TX7amq5irRRKz+CYKTPX+8gs5jdnQnTWWNk692EW
6o7oVUMFXEAHLx12jwVXel01ZO64FX+1H8HJ/wguKJ44zPP4tzH7i/cKx3qIWZIXRrR2RmfvcntT
wfpMYYKeCnB+0snzqheatAyEzC2MYY+KwM63gSGE+AFu+uSwhkn6yds+Mke5VW6E4kgsyTC3SZ30
PEDwVWc32rHayRsIxjmCUb5Ix9oCk7vd2OEle9Fcz2Sd9lWJiHpk3pOX1QVYmwLKAbNaGDGFNn8T
MKKFJUOBPrCA2TR4I7e845oO4OJ6X8045X2LogurMFcyl2EaMqlnITlI40lsda16EXod/K6PN9h9
tHm7wtSlXjCdMoAqMHNZ78h3iSGUu1D8h6yh81FFEyQaYyUUFpEJpdY1lP1RUCo2cGvQWnCvxVqa
a2EQ6CtG2AbVPzyCBWoQXaaBcY3nAldS/g7NE5PZodeSxxO1cNgR9YPlDy3MiBNpVsNBSrVBlPPI
PQmGaD7zpF55UN1XNfC2uLZA3RJIS2aMV8AC5z+jNYCo0ROXHNjRzqW/Km/lrujvQOOid88alExQ
wX08wIXkybX9u+sC9aiU50fYFz/8Uu9/xV+SNe2Sz97wD0RwxsgUN2GxKV4EIq9pvi5cxJhXHpw1
2Cbgv6Ty5GKWCa1QlXj0pKTHc8epzvIajmM+OtfeZRbkmTtGsBmhPADppNsgsZ76sJZzP3f9kSGx
dFSRE12ZQvr00iao05u1ntL4KUxk+/6b+YPh/Cp/8b/TbXAJ8VqSttCinr6TY/rUu+xKRvIuzf8v
42iKwUxijHSOoav6KlfHCMZdYVe8BnpwkfeJyTzhOARk7W6gzxxtbT4vV5dfnA9lMczW0ENrDM0+
9SaShCtZcjqun40g+oXI/VwrvsMRgWZlKluRzeF8VdkqX+JUHyb0Eawxvd697WlD8/68Gk3ZN2la
lFPuCgQS0f4uf0l23LY4qs7aJbdqipo4eWILlQd7icvsvEOxSU6+7e+D54isMYQtrdD15M2Tez0m
LYbjlWFIkfBm9/6WAGnH9sqOn103fahQ2EEryUzrBuWDWyOczAixx3G5229F8MmR7rN41V7AO/mi
PEkRSVc2xN17CAuFdCdUoZCKROpOpBaqwl1TzEGJK5z4hPTP9Vk9IdbcCd/hac0pLey+G1vUSjXg
gPYDJindeBduG+I5pdW+rrGQzf8INYE3RqhVCmR1ABk2jASb5Elw2BO/X9tyi+MAHQv04vCaRNnr
do1CoDT5uChLd/rT/xaOwadQEf7V+/14K/x0LlEjwSWPki5Eo9A4R5fDeSlOgOXMSzd5C/Rh92xb
1rAjiBWPHnnVz05EWuexyYW5g0WVY+Ht5moude+DBixufbYu3fTZLwl/amxsuxV234VTNFPF4y2D
zTY3i9xOnp8xcZkzTOWy3CFKNMICven7KxfHkhEU6EA7BOwGCxG1WyPo60+5rghqF4rWEbBh4P1S
ASN4PFv39x8eTHP+HuVAvJloyKuUaFVZlBmQIUqBkmMCwvu8TRLz/2aFGgrbMmgsBWkrKo4Xhs9J
Powr47gLlDBNGIgGH4DiB55E1EUu5WoY1R5MtNx2En+zjGbJvC7LSEg9FSMZrUbvcl3zt4wAoplN
lq1sicWJFEHVjb2HhxFddeFiOZYEP63doYPqL/TpUr2tRm5tmMtmwNcJshJUU2mUixS03jj6ANdU
aE+TwHur55OedToECwCQ5N/Y+KObPgAthwwct0YHQQdk8xwDYzM7dvQpArZ4uyMnJgWwzwM6oxgr
R2JfPRmy5/wvyKauDPN+698aokImDgC2MeqV2gU1lZ6i2aUrAIG2H2/Ku7ooPZz5K67uQkbicjnI
AYGQCHrqrfowfPpfGXhuN5kDjBKqgqFR2I7Sk8GqjDNPtgFpiWTM+XcfqfZLi98+/qal5YUAC/gK
Zv7ru1J1MOVSmoKuyq2VMHjmNFYzpimoV1zkXdHkZ+RAuOMSASWXRntlZRqnQFWZBuUEdcvt0mfD
YvXM4nYKck9AoCaOvEPVlzd0bbNyWf/Av25vBKztlW3Kd7ZlxwIMC9todH89oBytF0a1kbfdqbaQ
E7byze/cSo1fLAgHEvPy9/EE/2huPTLP3y560hUC1/p+6wKAaal2cZKQJGLtYuMlBFl2S7IHR9F7
C2WMZ34/HLPtWt37DiVAzz59jPp06FkBM+Cret58Kq9DvfWUtyawlNdI1LkAz7zaiktSc3bGTHba
QPrHYLO/owD+wnwPxj1ZyaGcwxh5HaFZV5cZI9Xwp9Nz69v58CWBwL8HY3TuaKz1eAIXQlUkB4B8
x6UEmk9UPm8nUOojOQhboEf8Qg+Lfe2bMrNjnPo1O2j7tct86Tzg5gNnChJes++5NVa0HFuVDNu6
bPu7EyGu3ofG4/Es+TSEJShdAHmD/hUqdgyjUFSGKG5dNE4l26HJsw3otCqdbTWNAABfrthbCFYB
/AICB9gvEdrONOCuHmP0gCZpi+eLRA7RRTo4FwDavh8P66faQO/zazP0JlMSJWMimBlt9KBtpYv0
h9tZ1oEz5KfK8fa29EFsQp478rzRzOi3yWzOZ5YEH+cWiI9LoY/ke2Xowny2Hn3TvNpXDpet6knS
WnyTPJJY3UUKgGXPbGBpqGOgnohc4jl9QV2rcCfJat/A8Q0OEOCxFaN0RlAx1WbzIkQ77rvhNjX/
qRm8RKq9NxrBWgbsrtY5n9Hr6aPuhiqtm6ypk9blof3eHYRCR+/xt29lumboPel3+B0450lkRmZl
6/yzcU64laP2g2d4NF/U3uSHjmV4L2/dPrXH2AYsPWc/gdjyK11zGO1cS1stPaf9qSwmIvS7pNiE
7GchJ3qiEFRM0lQXmLdJ1eODUhmabIzacwe0e2yKeDCL25630h60iN/FpurRpks4xq7iUx6bg6pD
2plrj0FxHLynqAZvag1pLnTB9ySBHMNXnNrtXi3MSbaETfgn8sOd6gPRTPxhla/iPoPCK+DexC+U
1eYy++2+qbW6AydzW7tvH6dPwGYY0mwg+vbEkE9IeaL4PBegkd9n0K/vg8dl/sl1/D/+kAGs6Hjc
mluWbH8nzotggjgMV/sFTOeAXY1IWv/rp3cyHWfg8TFcyL/g03HKQU4BLiaIFtx+eltVaTooI8JC
ZZOw7J9Qbg/ia/RbYRxZs7KqcZnWYYFqjaq13XN/2FAb4OfOP/Sa40l0a1nIw8RD4q5xe6mbSD2V
H2KkvbGRf9DCiV052ku3Asj6wL6M+hFyunQdWIiqMGvlGbgrJLt0dGupNgpWNBSkp+W3SDilHanL
tfTkUjBxY5Y6IaVQshU/44W1EzgZiiexJMkl3vovstEDvCaYnM4TZsMaHDJtzKYGd0PpBP+0IgJn
gZrOnGWeQTZ3NPq9EhYiA444l2e3IdFUi498o3kZLyCDGgSgFEy8EU9isRLAzu6Scg8oqfEQiQCI
CKKI1AqnY5SKFYtQhpEOOe+Tml8DDt1BJ39GdmWCml8mKJGWGrzGLTm7wFKim7/jA7vzrZjZFnpe
IALuPzvb7389PjgLiQPM6ZVlKj8hFxGvpQEGh3eMVW1A24rD/NWRP38AcsBycnqFe8o3NPysgTHu
iqT0sKmwgxf9bGqDAAjZg7jtLkUGt+JvA7gVAOL5NzRngbrNGtd47+5Qg7Rd6p3cK17lqwymuzYr
4DUCXdY54AbjvQQYvJDiTeKR3MrOsaEB/cKvVE/vMNCUefpZoKWe3+Wg3UQWstgzR+WoPQ+vylE5
DHb7qT0Fh7XM3f9nlZHFnamIeeRSbp1U5fOd7A84Od5A0l/xc3EJrMnR9PxPgMEHJAW3+rvgXmqT
9UlqeEfVfLzPFh00atP//gJqqVkBsIJUxFIXgqkkumdDmCd1YjDkRcTjiXdiS5Pt/65YXbrR0KWC
Aurcbgf2ottxqwzrZUKNSIj7M2xkGbh2In6wpihYob9B+zT7xI17Fe/Li5i4bQ1YLK838cp6z/7h
3n/85yOocKyvpYQNZEy+mrS9GXDw1X0ooJYkF6+Px7voqWYVUzwXVHC5UpY0f9D4vJDQXzF98fmB
rRr9sYF5le6GcmWAcoWaULQgN2Ebd9gzb5Ij4S20m17klQlbvOV+1Fj/dxyUO+SmKlOEnmvc+Fv4
w7zFX9qLuhcv5SnLVwa0vC+vRkSdjGnMiikUYGpqCf8Bqa30kAR6Cczwjt0PBw38UO+P55Cb/0l6
EsHIgUoYVHaRrKW8j8KC1AE8dY1bgArzHeCl93QrSWCmG35BmKLeKW766mdQk1pJeizeMleGaUkl
sWYZhBUaWkHwDq/2sq29aTsIb+BV8J1a4dOasu6S25mzWLg0ERdhU1LrGGVoQ814PPqa8oB3dSBX
thS9VOJLVU5OM5g5ikugm0+AXB3JwDqiqFeZQKBt2ebbKvX0LM6cPLPyNQqPpam4+TJq2du+Ejhv
xLtDjBy+3EloQemeAv49i6GgcfQYq3xvDtM2iT4fL/6dQ+LQOAck8iwziHD1J7169TSr1KBvWoRT
ZzSkaUD7yzouwed2fCq9yuR6T4eux9qy3/kfACtnYk6sgAqGG5oNNPRrEdXzoj4HzMkfz57GGIN4
yhrAdqrt+BqAL0re560lgCBVM6LRZtuvx6O+T4ThE4ANQOvbzLIDxNetH84LNQhCranPrYK+Y8KA
c439SPjGDHLW4iRGlxU8t47huEnKjRIYZfrEM9/TOKJ3qzxpUF/46zNgp9RbZmVB7jza/GVoQ5qp
EnAJ0YXpSWraCo2j9VmoA6MT9yXz3dRuP76Bb8URcF0+nomltYBMOThwAZUEAJ56pzR5yoDCsa/P
sh+DMnyngTlBrtfAZ/O1duNh5kFdWeGp6ZbUNBnloT736bfSdKRpwJTclUbNIonEPsexFfFO5qV6
2TrZ9AK27BW3urzgV18wf+HVPmfbQJJ89D+f21KPgsxWmMaMygzSLeOmnnKDC3UxLsiEKmX8/j6U
ezH+aJqXRqpNLzC8fCsqNdGiJzSgcX7m/BeLgHwsNiQLhkk6/sr5jA3laAJTPFAIre8MXq0n3eaf
G0G+C51fQMxDIJV6TLeqGlaN4tXnTmU+6zqsnFiZEhtl9TVuh/tEJ5YbxPt4sc+HCzjq28muhTYA
ARHXnDu2+ZBDz/SHwxQCqizavF/roJOY248EJ0uNWnju2mdh2EqtEz6Vu8hDC1Xa7KfkEvAWqEKC
j1CPzB4Nsal36spN3tm5QnpOB+lGWa6BNhb3yRyazShQcJDTVDP5AGXSSVOac8xwO3CjmEzfkTEY
n0N0uIiQmk/VJ6b+noUGgxqhqfKJdzipw6c+BLwYYhpxYvFvLd4nTWEkImtAD3RlL9+HCJheDRpc
Cjp9UIz5yWFd7WVxHKMylfrmXPYGSP5j3Eh7tJF7ZleR8qL8BY5zNB5vnoVr4sYk5S8bLvIluYJJ
6CumhxaQIway5uO5w0Ml+92vNg3Om5F2GDMkGCVqVFtFutwVwkEi6eS35/a7adAdLxPtOfWex6d+
qAjiVCeUVrrSFhwhWBogOoCekrkXk3oPDAKgqpnUD2ckdCYjLXo0jfh8DGU4ZU3mcY4yqMHN3h1p
dPQeo9WAiorZXKsCbpyGM2BXRsFD+EXz9bx0Wn+Fe2pxTFeG5r+/2ihcx/tV0bDDuWtsJSlIE23b
kV+5Qe5ifAQQ16OhYiq1rnHH1hhNH7/60Wfh/Xq89e4T55QBau+NHieHkQ8DEkc4xelaPRgt9Eag
8gkOyenY/epW4v37BQKRwezBWB7FcQzudt5Evk1ixQuGc56HuR1IRbxreiTr1GnMAU/n1/iw7+98
VDjQRYOEHRqAoUJ5a2/ypAiojGo4+6HiNKdE9Inn1WY6tsYUY8P70Vob+P2iAcMAeAYPs0jf0U3Y
nSiMHOpxwzlRNWROQ/R8x5myZuX+ZQEqhJ+HBeSJ4bToi2BMwKqmhhImsiuVTZWkqgUoA6/3bBEb
bZUWzsAwsZNUeFvUY/bdqe1ohoPSER9E9SYbxD5Bn0lnAaXnm2o8JLbgV2t55nl6b88jvhKyfMKc
yVPRnX87/WEnhVoJcsezVvRE00KdBfCQ61VD7a1IW6MBWJr6a2vUYteaVkv8iLi3K3PDryVHrLMV
9OjSgHge/afobp/Zt6n9CyU+se3FeDwLwHt5L6GEbXSQhV8s9/z4bPL3gR28Mw6KiHZ+xC60umCc
eKEkpu14DorcCpIPtrKgdEyiRh9O1ZPio8dBfQ3U3oAaB47tRxg9p74daTtQHRRoQO7+SO9ZqBB1
JuUYPh9/3b37AxHHT0FdQiYclYTbde2hpquNZT+ey9jfhxLQIFo5kjLI1tiNl5YUkHgVD0ukZHGE
bw3JeavwPdOM50ltjr5YOXwavDwey6IJNFFimlFSgKFbEwoD2kCxx1gCLsCTJePA0Vmyq6K0cyBO
H4UZDotLae6GpdFhYy5zZSVL4zn3QLnvwS/YvsI1RiXljR606vgqhXXnZExQ6ek41iZECtNtU1W1
Dhl53ng86KUFxPsMWs94seNgzl97dX8lSZ8XVcSNZ6lWThI2TtKmJ/Ab2Y/NLLj7WbiSk0HHheI2
jepKEgV7Q2bHc9gHzxloMeIpM6vq97hGN7Z0LmWojuBymevodJw/SbXMl0I8nesu+qpizcjwH4JS
kcFPmls29Vp55j5sw5v+yiB1ApqG9wW192Gwbeyei3Su+CNmbsICu0149Y/QmY+nciE2hUVUn0Cq
Aug9nP7tkk2RoKYpsErnNNpyrWDw3NaTE1CaNcTHs9oX/46taI2Tf1LYaFNn/spTaumcoCNRww8y
R4iTb+33EVcKeVVNZ8AoJ70S/MIGFeYaafd9wh4XmwLIGRyfpuBFRR3HsQqYtAwVJC+U2OEKoxuN
KiR8Y3ipTKKLoNjoXAYNl10wml20pSFM/A7UPjWqs2H80ctOlJbbqhEuK/N/Hzjjw9CcA9098Abj
JN+OP+XrpsokfNjA/A9p57kjt7V07SsiwBz+kh0m9Iymla0/hGRJzDnz6r+H8uvj7j1EE9J3DBwY
GKOLtWPtqlVrvTFBsqiaF0p7tXqjfNDKQ2R8GbZyvGublIEAUwQ6m/Yn4V2p6lTLE12b2T3BXvK1
A7CK+zzdeoGsbdKlLRdZKA2eabHopaJfOKbyPJ/HsU/pMI+hsLCr2jVDGJSG8PvtcVyJyAi+IXMi
Q8VCFkWo2rBMnLEN5LNStPKxiJIPdioZnhxogNvzODtmtWLte33c6l5Z2bEYRpYbaVGysWIsAuLZ
1qcmxPA79aF+PxzVwZvzh/an0v1128WVebuyJMQhmZxpShnjopPl95UB7wfckuFkvdw2s+YQxY6F
CW1pqhQPBD1LZ6fNi+lsP6Uee6T6+LYwPC30Ctm9bWltzi4tCbfFlMN+4xdYqpODY/4ASejV8jmh
iVu23zdbMthrfgEcYtGDPX9NrRaEpTzETj2dLTndW2EAFkvZafZuslF+ld/mJQVS//3ve8ijZEFj
wovzqnUKeWXkUDMVD2lK0M8Tfd1Qx+UwVB76eAOvtzaal7aEhFka2LafOty9sic/F0D54apQH4sN
K2sHKd0CwKlVGT4FiIKuzyu9LazMrvTpPDlgELviTTHkO2OMD35s3ifpKZb2NSCU4cWIhmM+tx8l
Mg7+d8d8lg0oob36PNnfu/nv2wO9cthcfZXwIhglZZCkiDBoDGh7tvt7NYYdB4KwBG7026ZWx/li
AIRt6NtsQrkjlRKoeuo2OVUfNUBgjZcIKzcemOIt5ciVMISSKyLP9MhzyIjxzpQHSZzOESd2K5/9
4Fj68t4J7/v0G/q6t71bO2QWpkVI37kZaJC9nl5fmZO+1or5DL6uuxt8ezpIOk/BWJur+9umXiPB
ec4i4oAh+v84PoUVW0wm5+ZczuckfVerH7PkR2r93b6x4100P7f1x1T6lJePbbYDVgmVXXy8bX/N
VQIPwIo0yYLLEO5B2ZaaIUwnRlUfk2OWN3+jKhjsEXdPN5bM2tHzS2OHK8LmPhRWpwp3nzMp3LjD
6GVvtXfF9EZ7nNUIloNDEG4t0FW/FkWf/7MmLNB6nMtAKsz5bFTUHntwwna0r7pg4836Gnm3ZCO4
2Omq4EVJE8f1UmknAvRAl+az3u9QQZZJt5dnx/krr0s3a8B6lfvYuOul2hvi73Wz88mOJC++5sbJ
Q9XcV2rswpGdlp46Pxvj+6i03WSwnsx841GytmHJvgJKo3+VJhBhnv2x0kfb8OczoG3Z1WrtpYsT
mgySWvGcMOp3TSbXXmG3f5Alos2AjA15UdQFxLRvNTVlY0Ged7Y+wwquq83ODkCJ32fVuMs+/fZi
Jsqi5E0sCRxdbB9MaHaaePzJ5xAmwb0SZopbtkW0r7u0vLtt6lc2QnhzUuZCxZZHEUk3cxnwi1de
HDvDYFqDcrat4L2Zytmu8Imc01FB2HuqEd2S6EUea4lu/tmEotKYlUNXy9ldwEH2to7GHLHYqHbn
zkwebaLfg9X3w0GLosCtU6d7ilU939mpUkN0Xtj7vO6QXJlNX/ms9WO3J9us7cFCZC/pJIdvxzCw
UWbsi11Ky9fGKbVys0BwsTxoSTlREhNWedm1VRx2uXYuulPW1k/Z9GI3lAxse2OZrh2Hl5bE8ygL
o6Ka+1Q7Z9YB/AIY0plIqN6HeXGnRM9WCj0YikpJ6BZ6cIi/TP5jl0+uNUp/3Z5gnfkT5nehoeVN
iAQ4Wanl7xfz21H7qx2HD5GVfNfoJNi3AHGvcVtsi0sTyxl2YaKVsnl08kQ7J8ajWTxbNT0GxBJD
px6t8TQ2zxZIQJKq6XRqzclToSiK9xqon/jtn/jKc4gbnUtPbKtSkiZpWrPSzoYsnTSp99Dk3Xri
LU/o1+P5nw1hCcV1JyttW2rnycu1XWoeM69IPetYPyT1vvJ36ef/L5/EhaT2dFilGT5FpN4NkFmg
sG9beI2vARtEVwpbAs4eutEEl7SxLmc7l/RzM96P5s9G/9S6+vSjQyLh70rdS4fb9l5faZija4zy
y3LqyMIF2rTqXIew9J1ZmYcofzNmd3LabBh5vexRPpRRgTE5Iim8CqEPMlCNmUDleR5CutenvIWW
m6rSxjZfRuZ6McA/wOG51JL4P1PIt0hNZgWFZBrn9mBW8MjPJ8mTonNtfP6gxFv4yJVxo7OSNhCa
sMl2WkIokCZ90CRRYJzNKjtVQMekXa71v42qRdXJInm0CMZyy4nrrR4tedCsBpf8sj4g5lq/NeIW
KljkM075GEZ7U5/tQ5UMyt1QWvC9dVb4bGltcazUoLgbjCTemMvFMXGUabwjocSlz5UoXFH1HENP
1JfGudnb1mdJdiv97wG4mXS8vTCXhXdthxY7VoZJDg0+vVdUUu1swkneKOc53Bmy5hZ/m+PBmLa6
HF7Pow5CnDfXIkBAe43gTrhwIE2ZqfCCrNIjnGpIrdWasyefVt/d9ugVzzQFJmwt+1qjDgjUBpcv
jmaHK1Q2GkM5K/OnckBnNd3V4XivjfF+/iZ1hySRd0Oz763I66r3ffnWVg70MLb2DAjrmPflzoG+
MoVPR3eL4j6SvkfK81Tta32XhDsp/FhthD6/CELESYB4Ap74BSdBA9L1F1cmjPARVa3zAMdW67tZ
/ThIxUHii+zs77L6rHtWHR2VerzrW8WryG7mAA8hWvcgoXXVmV6VN+HwfYx+NAFeHeruTV19UmMy
AtF3JJmP5vRcnSrgJqUWPSblE3VILyycr/Ba3R7916cD8CqdcedwpXAgnkFKPww15InqWZEerKxw
h6lAVcaz6/BQzB9HyS2njcvidZ8d803gKIOhYIFxK1+P3jgEuRLzl3P2tpT+WrShsnSXG0Co5g/O
LH8jJVP2b/PhlPAqkwFeybHt9s/K2/yj0SD1V4734bCXjdjze+u+mLw43gXdFhLwV9rpepJhUYKO
eOkwgwpZ3Gl2VST9MIX6eah9Z69aSXaofIUZnarmXOil7JaF5INL03vXtwvzTgIbTtPr0P+8PUUr
GXO+hIMFEXLYJJFruh6wpG4yM5Ai/Wwpo2uEe0v6q6Xdu7FjV4GwOH1miB4rpEGt/W3LrxfHtWEh
LpPbxNIanSFInBIKy6mgvSbjzexlzoOUvDThxgtv1VMSZiSlFxFdWUya+7akALeqzXN4KsL33TTA
NX6UzjHJTok91OauMbiNox3kcgPcsZJmgoGagxVtiaV9WsRdJ1rmS0HfmWfNitwo01xH/zL4wGU4
feQQXdEUVstDXe61xg3+thq3qPcl2oV+eTfpT1F8HwTp3rHHje96fa8sn8W1Ak0LEkwiEkS1ozaP
9cE8S4Z6pzX3ZQAD96zs8sI4+L8Pt1UMDa1ynb5/naUm0uj2oaIPmjFZ545+2+pUQ8u65C3j6RDH
7yaQxm/q4anQ78N4erSUrbD19d1maAB6ZHI0zP+rRHA35BRjnN46t9p+gFXT9N/1aEJ179L+e1q9
tT6OsHPnY3ycl6azT2DEpnGjV3+514RNf/UJQkgm0/Rdj9Fgnc3SU6SDmnwE5Uqa9sluH2MoyW/v
r9e37LXDwsbWbGXOJWm2zjy0TW8oUYeyygnUil1spQZew4eZWkpRRJzEs6RthTBwyNs5bDPdOo8h
HZzlx5Ain/mozKDG9aK9Jw8SA/Gwdqn/lHQvt/1cndgL28KoIiMUQ4arWWfHOkblS+G/DdBl3jg8
fu1QYe7AkGhsEzgaaSNfRvsijgAsYeRNqsVvdUlmhVSpr0e7wPJ7SBfyJq4IExRK1m2lgR6JWuiB
n6pGGT9FZVBWbkzbtX83yk30tUIb55PkOAjYUM7Jn+NshDqiLyZkkRz+42CXyykdIH0U5v5dm8Sy
7ZVzOtvocoAa3vXBYP2gDzoqPciBi8yLRqX+YBtD9lkPJ+lrMS95B3bBbB1jLSM6MIbZMh9gJyHc
0fWShKQSgT70pFxffhQJaG9I2vRrOzfIIEEvAjeq5qPIlNZAnswwGT8NcucPuzwye3pCNSXz8lij
L6hoKyv3EjMrPsfW2PH2MwrpJYM9DEoySrGGN0X+ZL+MNa+EHzCiayyCYSRXAtZ8+lZnQ5O7Y+Yb
+fPMWfepa7oUznoaRE6Jgui5V9Z+toPobIDNsLPTET6uVjrNshagU0Uur9mZjE2yG4x5+GaaYZN5
TdZT5ulUtXCO0mzowdfMKTlx5M4oqkNU6NB5TlnRax+mRk9Pkw8WbqOqsLLzbIIepIQWfk1yStdr
hRuoCdUsjt5CGPwSk64Mkq+SNX6/ve5fP/CQnTf4fURvTJC7wp7LjKxyksCJ30qG8YnmrWd7iMyN
M2Rlb1E2A1hj0qjO1l7+frHqfU3pA32UyHJlsdeHj9nwYDvjru7f3/Zl1Q6W0KmCW4LWyms7Es1f
sLymyds2JtUWhAc7etR9oO/R700NEDBKxMRc/6r0LTfihUPWqE95WCAGqKXUzCPJPHdR3rt29/O2
Q0Jw84+dhQXfRv6ITg/BDtxD/jyjrHkqMt95jCfH9rRsNHZVkkUw3Qz1sXYa+75Qq52k1L/JLvd/
1tG74CG7lMWFpZFMWeIHlRWf+pPzjZL/bd+Ea+zXryMWQp6EGHvJml6PYRyqia9lc3xK02lfW+19
ZLTeQIUzK9+rzbEwfw9G+sqesJ2cMbArS8KexfGhSwntn4W72SsmxEKvrAjhaFE2Si4pCqQF5sgM
OU9z47wx2/ahd8q7ONm4tITN+481nqM6JRQIrEWcxMKNNSG0Ep9qfZa9IgtGTxuVeXd7psTE1j9m
YM0hbQC2E2zx9VSVRZG1tH/Hp8ooDrp8J4EfVb3aHo4zhYkpTXewEeyaeCvDJeznV3aFc6MsQ03S
TKbMzJ6d/thmzcEpX7pyy8HVYbzwT9hmRpooalEtyqmjO70b7m4Pn3COv/JCPJUc4pp+GT21IVkt
fZUDGRDoFrfSqhVQsIt2GKJIsrCdhtKIq9GQ2KxOeRzUxjUznQj090L9f3y5sCJuIscIabQLaOlV
Ppp+6bUqN2gq74vpR6N9uD1uq1vJsSnakUEDyLwcjheHrCQ3HLNwTJ+oRBiuZkA0qSWRvFPrID4i
4IyMQJlsaWisDSNUqMuBC4UG+YZro0HuKyyzKDkp+o8WMWUKKLTUnG97tmqEq5bcLb3vrxpKfdzN
SjtPTqOuPPeG/By0xvMIvcVtM2sDiGIjYoSg58kRCJPVZ1k/qUmVnKzpkNRfLf2UB5COaLtkq/Fv
3aH/LAmn3tDTFSSp6O+y7u7DRd3kcNuVVQPgOQG/gG9mfQvTMmhjV7YYqORsb49HeaL1KthY3GvH
DTXJ/xkRtpCZQtUjd0VyKmmXSvZF8GDlx3krM7zqClcqKWi0TFgD165ooNbnRB6Y/HovVwTuuRdy
m98erzVXeD8t3Xc8zIm8ro0kc+HDNW4kpzrc6/Tb+p5DhkTd37YiJiR+HQeXZoQtKhP7NpYWpSe5
hmUg7efBq2flL2UqKHzPvumjDE3ijGRkuB/9jkbD1oJ3QZc6V27R5Cym0tOsKT+SPpD2bW1CwBKN
wa7X5t4zxh7FwUmb39/+6rUJuPhoMYFQK2UJXJexGfqTUh21ea+YG/fyWmyz9CUQWi/ZmlcogD6O
g75GUjwwH7vuQ6VHb9Smd8kbIJr6Y9DqjYlYdQmwqsOrkkS12PZTyUFRdMoQnzKnjXd9a8iPWg0B
kVPHxvH26K3dlYvY4L+mhCmvaz0e47iLT83e2m/xIK77ATYSGJUNs5tw4c/p0Cn1Mm4phAkUhUik
zp4zbBy/q5uDOt2/VoTrvtamYE51rDQqBfWkfDCm1HO6r5D0vLs9WKv+sAxov+FS4R673oYNHRvl
BLfKqY2+GtZ5Ds5D+ifOgOBbCnR0qYjYJDPtqiltCQFpAZ8G3bVmetyd82b4vPYUWbQl/7UjHFu6
0ySSOhOLZZ22N0oaTSVaF6XJa2BbQpLPcxQoUsONAVwNPWkVANhuARayxNziRJ0OwUmCp8kovTB9
QyXgCHXb2A8ooURe6P+tBpZnN7Q/35661XXOuwQQK8gRcuvXU1cWajxqA4FAGsde5f90iq0WmtXF
cWFh+ftFfMOzX6/Dhsfd6H8Yxgfy9u7QfbztxepBtFTx6cg1TE3kFQ0j0xzMmCecnR/lyPPp9lb2
TnOIkdLbgo6thRu/EAP/Z0sYsWboE9A22EpKQOMFvJP6G3B5ll4fVGMLPbY6PUvGGVAuxS0xbRGa
c0T3ESGUHcgyDLb5S1GkG4lWUc/11/XGTy+tlERr5GKuZ8gal2bROk5OFIsdu3FJszbRw2G0v0rq
vi0+6u8gPJTTT5AMxIhANpoL09o47sohcRM1P9yey7XxXdhhwR8uHVHig7mT2nka0yw59XK+z7Oz
CrZngjfRzoDQORsBxNrihEcBXbCF4oA83rXrhU/2PZKJHdP7Qs7cynnKfreu98/wsrEXPXU4nMXX
66Q4pT+i5nLqWukhjjM4gtJ9Wctu0is1biHdkLVuYUhbdAFriwckD1AecM+0VgmBXmsmrVLJpG/k
IX+XM2fDmNz/wWRdmBCOy6TTzU7yTUzYsDDo7xTjKdbqQ1513mhpG5O1ujIujAk7L1t6rEnfLemo
QzKg3QndUh0dyLmdet3eMLZ2pFwOnnBsSd2ooL2OsaSc3hjpvDMj3U2HbG/5z02a71N1M8xcXYwa
zTCEUgtVmBBzZEursVo2ySlryHO4OYnXzmvg8y09OVQBxJp5Ddm8neXQ3nYKVACx0qABPBXqNz1r
rcqNwgocMmFo93dWW81LNiVRvDeGKTosWXHErurhR+DU4IKsxpffh6MV+a7ZJf5Llyq2z+YmH/wk
Jem4ESqu++bwqqGiB62mEPIo9pgkHRqAgD7JDylu0N5B0bNxma0aoeEOWC//o1X2ejf7wRzIE+m8
k+QnlPaPNLK6sv719pJf3VXU5n5JxbO5xVUopTkvjoRH4IDqVARN774Y6ci4bWUZj4sKyj+HBipl
vGlojkJ38tqV2J672kZl60TXTDfQqQSS8mETy7XqC+ByywKBTXpc8CUcm7yxLI4/WCsdr3t/24fV
6VgarqiewQ8rYoNiGx2DxubXDedDEj9bYe224cfbNlY9uLAhHOCyjhp5HvFibpByvfeLXHKryG52
t62IpGv/TAdv2QXxBjRDTA3OreSDZF3ezPNhSt3P9tPk9gHo5TvKJ2TijTuZnL/cHY0Pty2vnXlg
E6kA8+CBulCYoXGCzsJMTS6oKJv2TdBBNmLl873Uz8WjNMgn1cid/W2ba/N2aXP5+0XEpnRyHjet
ztrLhwOiF0/wweybetwY1HXXkPwzSItTaRCPhKhp6mGwklOoazsUtXdVrO9UOX9xOnnB8dx2SgSR
/JpC4IoG1yGL/RUeLpeHXi+DnrWOuHD/HCJJ9VDnUNo8dOax/XznvL9tcG0UySRTxF9aD5HUvh5F
a8yBIbQkDariJTVVUqLwk8TF/raVtUFELxaAJL0FxEuClTLSciPrJebKmHY04E8NBITOYy9np7LI
/+B8XdoGIZQGFEKx5NoliqU8JWctOfkxhI/VsUV0vtvqQln16MKIELVIpumTbVEJl4rRi3vQv9Fh
1kbP9+2d1p1vD9/qJOlgBEHpLxtbWIPFlMd9FbIGe7l2i+G8VFv7LeDIlpHF44v9FBdOMsg5RhIq
q/HsHyExADEYbeynLTPCK9zRUirMEtu27dwxPCbS05ao65YF4VLqs3lqgnpJKYH4KnuUDRB3jqwN
TOlypIlXH2Jd/86JmLiaAmMMtIrhso3G6+FVrOc/qJEtARZJK6oInD7XE2IMvlH41rJpYtO1nG9x
nOxy2PP+YG2ZKF0srakL5e61FSWvWkeT8MOQf+b1UxB1cFX80Za8MCJMSRmlnW+ndnKKGqhpDFoU
YJ/fKoesBSP0Lv3riS5UC5IyGqpwOalt5aH6mvqPSrrfQsWs2rAgvFoEFRY5sevRikGI2E3mE/yG
n7TuZ64dh/BU6Rszv2VFOMGUyY5CGpA5lJWnfAddAeH0S99vnCrrVmiQXBj4l3bra1/qnhesGsfp
qTHyOzV8SFoHKd2jU3y9vcKWyX21UxBb/9eOsI4DO0LCpKTxEviJozqeXDY8USbXRlQx0r6lvext
BlxbvgkxdtFR6W6TjFz4l9j50D1bkNFAgXPbMRF9+OuyJqFPUAD+Y0FXX48g6CiuS8bilM8vs63e
jRoM0c192npay3tFdhv9Rzm/r2ZQgZq+v2197Zije517G5j+wnt4bVyfc17pzggcAYlsOITrJyv6
eNvEasJvaRxXSbnA/CK20pqJrDROTNWv1P3QU+X0qEfTs9VDJJS+1aY3HWSzeRrzIPvNlrhlaFVK
S+QDln8hoL32DokfjVYpDr+5+EsCZVy5RvrQyh7l7Z+3nVxZKoifKuTlMEXvnbA8Z9hPpnGs6AsG
fk/qT++qQ5rc5VsZuXU7eGIjSqxbohZwNUtlXCl1erJ16cOoN1/7wbrPp+Ch4Dm6sTJX1gY+/Wdr
+ZaLuzyQiwr54zY9We2DEe3xKuw3zqiVAOjKhDBBapUYU2HhTl9xAWYRFIyqFr/UaXKGU+nOQbTo
9jytXLh0MUB7ry91R7Aq1z5lmlY1hc5alMNPM2hme6usuXJOXRkQPErttNHGlrhxlggY95U6HYPs
3n4JivBg1s3xd0nX/1njC98HcCzqBSJjdVm3hpIia3YaAvOHpBovCMhvhPeri25Rn6DrEtyaGKWM
zmxJ44RPbefl38v2MXDugnIjpFudGRCU0H8hzAZ+6Hpmxkb2EVbhgM/peupt4xCOvx9scUX9Z2H5
gov1PMuB41dRyt4JTZfaDW08f7JjLiwsO+rCArl5LZtmLJjquQK+k9bfKab+gRGqQrAO6ZSgWMbX
RozYUoog5b7IrMfyW+fc+xt3wtpMXBoQvDCHctKTHANa4dLGPCQbe3Bti1DXolWLypMMmeW1A3It
9zplYhyQ+9LVjYBuWucupUXFgtNXH87KJL8z1PDu9tZfW8WXZoWdOU5tOuRlnp5C/0lufkg6+W96
c4OtMtPafce78T//hDt1JAUVmyr+xakdnfxclby2HdIddG4vqfEmnZQ3U+R8yQfdpJjub3HYLz8v
REpX5oUwOVD6TldLzNf+mzl9T6sNciQdnFGTUXiNv5FrWB9VCgpkbCjb/CJiu1jyUd+EaalhDTGk
EPyzqu+k9CE3trhbV+2o2mLhl9K4sOp5KSuh7jB7YCzm7sEoHvL0AUmY22tkWdqvxg5GNiA8vxI1
wtRJlh7Xwcw1jgl/OOPJZql6y4QwPWloNdDPYULXO+6fxPoE+P6NnW/1Hq8P2P9cEZlKE8uhTd7m
ak3yBfqCrs5cHZw/Oozo9CTi4R1LOlrYyyUgwqru01Nrf7ADe8dxNJTVxoGxeiAtGUFws/Th/5Jx
ulhjyiTVvtQyZJok5busohgixcZvkqD9uki53YiCLXYoqbprV6Y2VwulxEqjmDsmH82DSoFcvd+p
ysYyW3OIq4gaDuTKcA8JawAcfG5lrZKenLJAB8lKZY/897QxbGsrbeE3wQ5COK9gSdKsGj0oe86h
CIC85v+1UHGkjrxV9V5babxe2JYLGBxWleuBK/vWLoxUY0WD9zkmg2trXmRtvDNXnSE1/KsasYTZ
10ZSpajbQFXZmYQh/UcY6exm4yhbC0YhMPzXhEigMWmpGbYqs5IhqlzHd1P/ZAZHRbaQntrKZa6t
AG1BXtAFSeuPLLqjRUk1G312aqrgwMNrSTvfPspWLZAnZe5VcGG28KxMVYk3c0gsokmJK8Exmf8B
uI6m4P8sCE//rOxHQ/v1PG6+Nkn2kHc/5fRDYKUbF/fqhXppSHhchYEVQZSBK4Ad/eCBtmPtbHwg
zzz1Bx2Cu+EPIqxLe8KCjjvNGeoljFuGbsFx1HBVbLx81jYNxKT0G8CLxw4VpsdOuqlLTB5Xqq8d
pdp0kwalmfaLX2yxKq1agpsFtD/7k9bX651TZUVtdQpHtCZ/LKoXh6xCpFEDy7bUgta2qA60gteV
BpZMhKyFTutDoTP+ei82kXbPYkg2r7W1ZX1pRNg4nAJJGbccaoFpkDV4gNXiD2Yfom1lqavy4rEW
Ny9um1jv/L7rsTBkDW1bAESMH7Kx8RZZHasLI8K9qQWKZKoZY6VH2c7pfi4bFLqZ3e0zYMuKEPIO
eh8kTYSVMqeBM+1tyxvtCt08uG02Lptl3MXICT5CTk+HhlGSLtejVk16Dg0r53P/2fyZvsvnxL2T
EGmpP20Vm9aOafjX4akB/sSbVJifVEaXI5/j7OTU8GzPeT18bwJIlcJQls5Tnn/tzW6LS3x1D7Gm
EWYCt05/2rV3SjCgYZ8mGVepT+lz9OqkcbW835nDj9tTtmbJMMnUK6BMiaeEKYukUKqKPM1OinFq
ynxXhmcYol2p3uhbXFsaQLsW7gj0VQxRAWkc6rJ3gjw7dXu/8r7VWzQ/W78vjFiZ95JdZ/ghW49d
cQJ2HfQvt4dqbclduiDsIfq0xrxEnnjJ5YzDY/K1GB7B6Hqd9oPSAI2tD7ftrR09sEUAmESiil40
4b5TKAnlUHtm7NkJlibd7f4A20c0uKRKQcYQiQiXgtrUzRgg0HhKKp8GzGqfm5+jv2q4q63Cy5It
tcLVixXgzwLBAenPiXe9rLOZyLPMCuz5zUuTheeCEkEg03Qcm5I7pt+C/OcQHRR/3pi6tVV+aVgY
yrr3VSVrMNyENc2YyKFH/cHPzukWMHhtGUJKuSS3F9pfkeOpjQwjnxyWudQdreLB745/UvJceC//
Z0JY6ZlczmNDP9Xp12BF3tQ99MHP20tvyw1hqUPcFAcj7O8n9HeGeJ9GT9Z4/P8zIRw8Zhr6Tg1H
8jJS9EkwUnqxsYHWvVjQMWTKF2K16+WmGTGsbXWbnVQtmA88w9BM1KyfxqQE+9vOrB0NvBNJF3BT
UPoUooQ4yEsl77Fkjy2kHZXS85AzQBQ79SijrRO0T51vVndz1Spf5l7dKuyvevqffREOVKbI5hgW
R4Upf2G+/OTDn82XDaMk25dDQ9y7bSClSx2TLWSXnl2guj17+lZrwOo+vTAi7FPJHriCLTs7RcFw
DIJxN/TnyFZfyuEP4iGwWf/zRgjxU9+RzYnO5SVbsXSgkXmxmo2Qey1wgOwX/DckMATDoo0EtqrK
8LOTFsqQmz81du3msuTuN6KutQQcd8RSDpV5Fr9KieXo9DSS9ssXSXWRgA3f2e/78GnzRlrz6NKS
EHQZrdnkdq9zAyL9EeYf/OqnnvaHtvHdst96hS1zLUZ41qIPaQA8h+xX2L0DiG+kujCW/CxgKaTV
4lHbvdidN/lu+sXclHpd20OX9gTn+izqIyVmSWhzd7J6c0SFrfDs3HTNNtxPtA+AKB6Pg/MDcrtD
OKgPbWd8dtTRqxJz4+RaHWgyHAsNKLLJoviZ7PdQ9iHPderkhyHUDl3je1b+2Brv/EG/v312rdji
YbD0K5FSIysl+I0qyWTTuRqdpNIx31STbLpagPCHNNCQZTVZgfBekW4cmKIiypL90hZI/BIGwPgj
MjIZmdVGSJhEJ5pbPP8jPC8Qxo+OW6lvprLaO1r0osRPqdTDQPllHMgoK5+Uotu34U8t7w63h2Dl
2OFjlkSvDFeCKoKvzMGROqMvo5PqtIf8YDSwskjHqCo2nnrrdpZsElcEV7gQ/+SGEcq52kX0a8TV
ga6bxtX1aNzTjzXc0eZWbZwMy9QJWwjlPHn5hwCfbqXrC1CCiXfR8GKQOzrV58TPd91o/KY6xT9T
eWFFOLSRMY4sLcaKRudzXh/C6JCb6cYqXdmd5PvILIJeoutRLOLAb9eEej1EJ2j9j5b6kpXSvR/9
yfxcGFm2ysVTvMxynvd2TxGF3tD4va/9gBRU27gWVhfBMmi89knHiNnlBI7OElrr6NSr2kMi73/M
E0RkyUZy8dfr4NXcX5gRjs9oMiZ19sfoFCShlygPifkm0qVjaUze0OrvYDV01eCs5B8m+d5pTM9p
xp1fNTtdfW55TNd7ZzxZ8VfIYCz7rtbu2MsnKWnuiwF+YeWNcQ96dt+V0t5vnuytyG3tTAJISguf
BlDEFrsfe3WoilDRohOMfLX0WN0nf/U/yj9AkbHr/2dFTFlmaIb3rY4VQlBiOy+BWq9r9Y1Mxaov
5ClAd9IKI4tp3jFTqDIvVnLN8ynwzLMXvPgtxE7vb59iq4YgYSHWoFObAOZ69SqjJXVtRwnQAE79
ktrB97qN1N3sZ9LRCCYy2CXXyG2ba9uSK+p/NoUdM4fSkDYdznFleGb2dVQeom7jrljbMHTT00JF
3tKg1efaL6MdofFJo/hE8QdmtqfG+lZYx+Bw2xN97bCkX4kbgDzcwppzbUaJ01INMsxUe/3Yn6Q7
uBbynX8Pk5MH5X7sQhnkKm7hpW52CA/J/q8Pn2pPe/jQ74274KX2GtUd7q0jPERu7SX3ye5j7uZe
fEzv+x8b38qniHv78lOFFGs/dSEsi2F8inJioeZbqB1vG1gDiWmXFoQHjTT2Tar6DIZmJkfqcQdz
hFRVfp+q1X6ENs6OH2pjYSi3LJgUtxrcRR7jX1fKhflfXeMXB7E/JEGudzioQvINU103u80X4JfI
j7zpv/qf26/jcxW64ZmU323P11cBrNRAx1YoQRGt6uU4LeB4qZB6TtO83IWWYmxsG2UlZuftQTaM
q4xGFEe4M00/r7iwa3jfpIMRf/GHaG+Z8V3ZuQm0U5GL6I5LQTCfdu2YvtWHO2qQJvpvdHgGcG9N
m0WPtcPj8oOETeZkaK0GAR3NVpi7NX0P6JSNKkyePrmnceMyX3d/oa5gp8E9bApHlRGGmQz7N8ur
mbzST3azGrqJ/zmEq7570p7yb6NauFp/UPv4MD4pb+XpECgvBRkbJDdvz/iq5xffIuz7KkZSr4Da
64QMvTX/PUjQchV3hemWyVb1eq3Xha5HuLKo+GpLGHh9xqQogDjGQJe9L59z+D7bsHUT5UmqHvzJ
OvhB5PrtznIQIN+PC+MiUiNDv5GJXQ29Lz9CXHtlRDVAoaWcF/zw2HNqeXPzFLhR4Qbv25/Qailf
Ynei4eF9836r92/twrg0LqyzEPyLnmk0/09BthvNL5SsvE0hs+V0enU+kj1f+JMZZDFYdKJ6qsYZ
D+v7lMBXVR+a/GHIvsnaqe+/Au34gxuKPhSwppBow/6xHCoXx5Uxl7mDZiqbp32oIiqToD6jgrzP
FjJhLYOKEqeGtBVJW54F2rWlIC59CQhefMqT3svDt5VieUs1z4eFz+lp4uCU5pH49vYWWWvwQY8A
spmFrp/EprBuMy2JrSyk3XUsnUM1p96cHvz6+1C7yimJnSdn/gDp4EO8ESqLdI7/3ANEMgCfidOo
hly7q8hhqaWDGp8c9e9YHSkkFnvDiNzh/5F2nb2R48r2FwlQDl+p0K0OdgeHsb8IHnusnLN+/Tvy
fW+3m63bxO7DLmaAXaBLJItFsurUOfk2C3wQKMvAco2kgSZxMk1EDes13liMTMTS/QNe9NdHUMFq
8LIwqhUQCPDaKxB3Zg+aArR8utE/JKL9GS1cCDA1IEUFrPH1aKUhVXSIqsYYraU3zvTRJMTvzPBT
x15kvA+WzjmUFNAKAlycodJ1H2FQUw4qEnjqhMofqAv2kEeLNEZoXTrlNPSao8kOSQz0oV0PqI77
KcWZArdRbGisBqUtfeTBrgXbI6sYvBTFL01RcQUAONRpC5jqzfxF2CXnAqhR8i+2waURavfJeTDF
cQ8jmmi9tz10rklnRhMRQdIMONrxvrnF2YPQGQ/qJRES4pQ1Lcr1SPdhzdN4d5Tn8jOBNO4ggKED
ZMw1w82XIrMGbsW5WwtbnX4NaVA3mDFCCJq9FJpZ6e2NJPn2Ko91+C8tFQRuIGiNqiriM+UVkLP2
jZgH30gjVWtFgMpNup2aFQTphWALZQq/zEioPojGC0Smqt5JeHVdd2YwPfkCC7O0tA100MUCbIy/
oFh07aFD3vMV2K/AeSYVsatrTWSHfi0wNtvSeYRNBgQtSLbRdUFFkCyfpLEY5Gg3dd4qSDg7CwHX
D2rLGKAikW3qsjtGWsE46JcWFM0+IhgfcK/AH9djAxUOmj9QBNkFnW6C7UGD1jDzqF2awEsj1NEn
CLks9MDQ76bqWEwvcjAxNp245C6XFqgl8iYkbJQckxcYj7naWh4a9ZU03/Aglci0iaT+/KxOW24T
pI9RvOdwY40VEpXxqkibHi1uMsEr3+6TEDBO7SHqbT+ZHFla1QLJhGrdiI4WsvrlWV9NLXk8Vhya
p+clj3djbvuDDtWV9zAxwTbOmKHlddYENN7i6MCuul5nkEQocW7gkAQTAPBKIeGQUkwE5340Wlxo
gOVRNcEtAA0N11YgFCJ2sQcrQaUDaB6aoEa/b2FxHBcWqIXmamEahgZTlgsAqvaqqYMfPWPBk5at
aMDAIQ87S4Nej6P15SRta+wKbdCsDqWfOYc1jKv7Y1mK3VCJ+MsKNZY09MoA5APgOpr2oqdYRv8H
Rb+uSnAZBa+y/8+E2n9uDoaIhmgg7yRk8Slvy/txkFMDXCFh9oB8XjrE+xYsm0Dq+f/G2QCrQvpa
REehQg0srLw4q73hP1SUI24MRv8sCixm1/l76Qs8mg3+skKNB0OdoIc4wdnawk5aiGZCQYjzN1PN
eu8vheY5xQiREfQpA/N77Q6aGleN5mGhEjVEOMnNUjGV5BdaNQo5toXORob0vmssRoYLi7PrXDwW
wkzzuSDERqrzzvJE0RmN0id656/zJnitPFapZdEVFSDLZkUVdD/RK5bHaRlPGGGcVQa6lytlPai1
m2XQ3SgTP7R6+BNUxiLWY2X+4ZtFvDBMLWIAJswhzHDOq3OLebsX5T9otPo3/gihYxkQupmnUKRm
E6A5b/LAlusZ0gqI0BhZlFpl3MQWlwzMYajhIvqB4/raiO+BzztsEDNQACWtFLnDq9GBY13OV0bc
Mi7NtGDZvJmht4JyzUyIMfc3X1uTM6+rGw5xUC9CEgjTGnyVBl5aHSriUPzNzWDPb1Jit0my0lRb
K0/3HXRh8wEpCgg3RooXNJ18C3yJE5QkiZGbQvodYgW/ygAM6HmvmZ6fMy4pi8ZminIIMiAlolOH
l9ZWQxJzoHzp+TGDuF3SmXmTShY4xGMbF1IWcdOiPR3w5Jn0A9VyejfEutIrfQMKhEFCg2snbNKx
NnkInYth8Hl/Ihc2AJDWUHiAkBPOTTqjnJa6WPDYfCiXo3vATwakldAcb8mFFzGchmWKCir1mEcB
B+qcneAhAxC2RBgiUkE35f6IlhKz8EzEkplSF8yz1J7u/bAYUV5Ab616goCImVvxU+zyxHvMd4XZ
OcqGM3OXc++bXdh/V1apII1rQcSl/HyTMgNTI3+0FUsHZ95TVKyCfBiKJjPNHSqMlAUuGbu01dCn
WfUd6Gd4yGoF/dv9USwcNTjS0B0sG3hnGfRrOIAikFYo6JyUy2CAFrO25f3YnnJorQh2HqZvs6Qc
933f6JJjABkig/IBHfOoO18Hk7FPojyXdNxD0ZcVV+8J8vgca30WjhgUt9CBhiwNGiZoMG6qVlrU
4AG1a/zajA3R4f2Tsgk0k+eemey3S84AxC+CBZiPoPNBPR/TsVWhfAFjefaSGooTvkuRR/ooNQHo
+xeThy4gIOZnHtYblreiqHjQi2BcUS4R3+P4FUBYqVlU42jdN7U4qgtT1GONm6BYIRfYwCFAAXzz
3venUX+skCcpC9bBvOTsaDxBsEVWC8ULKpvXdkWbpD2GZfinDmLOaS4zTuWlPCWOrpntU0f6Bw3x
124XxX2g9RLOEHQRE98ocecdgacZzRgCQ2E9rcL0S0Hy2+D/RU/szLWIp7yso7mXdniJU+Pej9A8
XEikfutKE0/6+0u1dIRANAgBHc4HJZZ5y11c4FC7DyJk1MCLNSZPSTtAji3fhJFhh6wy+NLmvbRE
RdsuCMcWGmJgdmsqKPWEKoSwvUE0dSXhGf7HMkUFQGnSoyHPwUNSBt9F+t1V77rMADUtzxsCObYu
kvMqtXErNTWSXMNoeDkycy41AZDNct8JW8ZxsTwWgMbmFzE6fmn/LotkqgqMpR/sLl/P8i2MxPTy
UP62QA1Flwq/luFpO300fwMz5G3/TXcLEEl/m6Autt7UQlt6pk/yxLegIFX3MbEOPdY8UTEHVCpZ
AC5DcAcUruwo0D1c398pS0ENBHUzSTnUrG/KBmoxBsYYgu0DqhJVW0Bsax97bq8fv+7bWQpol3ao
5aikGNLTGex0EBIAvyoXpat/bgGk2EiwGMiOIqxd73ndU4xcG8CcVQkW8DCj9HL/939AmvQF5NIA
dYEzip4TvXimVUhILdW2aOe5iQKdv9amcx9+T5kbofyeTnbfFWbxCpE4dYLm4vuYGiTaRL5bWOAX
5lgEIEs+AuJptI3ivgcwGTXwceSaqtbxXZoORlruz+AfmWDcpeVDNQsFNJCM4KylwlxfSoPWaQbO
PuguF2g7kBXGfl0qOOPm9bcJahieL6ZGzkGPq0mjtS/ux6g31cECUv/Ri4A+lzyeCAA9DuVTU+mk
PMe5BYW4VS7ElhSclHBbFSxcy9Ktaca0wK2AAsBj69qnRqno4q7FN/lavhfVczB+CVG5FTPpoZJk
F4ItLJj6PMobJwO8ZX73zL1m1EQn/CR2IHQEX0R+EITSKbSvds5Ip1s1fb7v0Ev4M2gozX2AwO3B
e6gbQAHdrrwQwZ6l79VNtuPX+l6yGkfZdmvRUo6xmdrqOdw3j9Nv0BRaMoFem8UB1tOYspU62oon
bH3sRU/7+6Po+vvApYLqx/goT8QmkqM1rt1mZ8jrkNdX8VhbDUgo5XY/jLKph+Exq4eD3uivQPo6
9+dnCQpwOT90FQSVkcarZRwh3GO65tbxQ7rxHOHVW4N3chetWpellz0vLr34WHU0ZKKrHWzJVJCU
vbgQh/nMatHNGvREHF67ArThjOzBkldfmqHOrRSeLnIBpnjozmJphrmNQzheIz41DEtLVWkZxQ1Q
SyNvh3vSHLsuL2KV3EmRhhpmW8pnQ6m+DL/ZyonSkCl80qGLG9sZYA1epVlCpTLOtqXAiKc9HiJ4
0Qk4Fa6N1y2XiiU4fnextPImzSybwBlyFip9accCmg0oA4CQSFFSs+lLo6SUUG7bIVQQNSo5oDEh
YW+gRaLo5M+g5hilqkWDqNeCuPtHv5YKSshMNc2gYk4DV3eV0EnN6pix0giLc3dhhJo7Qex9EDXL
QA2iVtOBhrA03kWdscOW9jpaDf8aCeUdU9ABgK0q4c4hjKX/oWagt9LlT1NxtC1qLS7mnx7txEpJ
vJVWUQGEmmw1O/5PfcwO01b4JTmRK5t4LR7AhrAShucm3Ogs6Ik0L8i9b6FONoOv8Ngx8C1GYPnb
4CswlV+KA9QUKuGJ7W2kneDgYMucfhc022EFTFF8kLfp22Dnj95n+tg8xE5MhmcDYAPrfpBbvNVc
TtQcLC52aBdMvBf48CaENxussIgHtg9WO3sMzRRJ703xZjREh0Oboxu6A/fQfzV2CKXftcZ4FLAc
mzqPNHEUw2l27BQpquQltCI3YDQVLUXYv0eLc/Z6tBxfNAFUqODWVrtXnWrPmM77Ho0a3PXvh0qS
8wqHpeZt2zfvL9X96UG/wPVvZ7LX58q8UrhVfubWZPIWq5/1/q6HbPu1CYOLPVzw8PmquuXTTa+u
BZ1RQmTN0Pz/L/yNU6e2T2Y4MtdtsEdJLbBUI1jzdBNVvAAVnHmeEtJJ4AWFesJXDPYe5Dfur8hS
4RuE6/8XwBCrrgcj4NjzOx2mLC9/EM1vAG3fIit+EO0nf9s/hyX5A45G0YkP4nbEa3oV/+qekzWr
a5c1p1SAiXhPlmNAQnaTvs8H3NIC1uV89tv/HsJwebge6CTwflW2OA5k4K0lElvCS7NCBfMRatja
Y7a6P68sN6QCQQ81NalKcHBnO2d4bRn1jMXqzcWq0ckHCdqvlT8PpvkaHzhzOMerBJmokYhmccbj
LlxXxUOf70fWVWExN39pmQoPYlDlo1BiYDkpLAN/7KKO+GvxrXZLt18ZD2hl6yEYx/DTeb7urN4P
lPxiz8ldgNZQD246gRtZJ3no1ArprGz8lvRz0DKchWWNCiKlNnAcCJ/DXWWha/NXt45d3xTMwP5/
OQmNdhgCTh5CcQ4knFUGhRNLiV2qjPNicSxQD0EPEAp9aKO49vtEa40CiTeMBUd3sAGaTLKDwUxf
xy2LNm3ZLS9sUc5RBVmg+hHmjeeARBlEYkwiGQZt1RmAy1QjRFJ+CTkJkvQYthqA0MlK1ZWVrqYd
aWIWAHwxplx8DXXa6IMYNKOOo0ALu8icBu0kFxITbT3/yo1nXlihfEWTx97jZ8/09ok1Odqad6Sd
vsN1I3Q6h9XQvngyXFijzh59lAYV2WKc/iFJ0fPhar1VaP/mUnthhDp+8j4WjIGf93gm2GP5PKYc
w/NZS0OdOq2sNGVqwIKRvaf9NudZiIvlZ9vFGKgDBV1IgdK3sMBJL1Er217kjlHrpLENLEnYb4Sg
s3JIPujIGN7f1awNRx00eaJGfD07RPodbtJVYQtb7llG5se9b+e/7LYfjOMMr6VjYhUO1WD4LdCo
Ygz+36xVVNEM27gNzWJIM8HS+XxU8KCLx55A/Lk/RoIOQeG4KBU0N/HCoRWFLFx5WaqiGbYJcRoa
mcRiUpvHe7tB/v5MaoMEHYq8SFIgAHmOPOA6XhXE9sXD0DMmZPFmDBqTWbAE3UJ0xUkVJiiHz+1E
VeyZaLCB7Lrj9aXVcX8YM7+45y8sUXGO70JJ90cfYO06MSMVXTPGPuKehlODRsZnGfoUKgIatLYk
4Xzf9OIYobGtyHipgyuVcmulNhIuk1IoNoopCSNJIJ1u2KonbbDMrOv64spdGKM8WZr4vGsHNK0E
4fQ+9r7katkwV9cC3iw7dEqNkDdz9LFi5YMXtxDkciFtiyo2GvCvzyyIn1ZKkAIl3Hi/DSRHw/5x
FHd+71T+YwQwETAp96d1caQXBucPurheJIrAeUEHg2Pdr0B2DLjSwwAynEBAEUlRrGDa3Dc4h9Cb
TaGjywJYH7RZ0es4lRD+ALIHe/c7krLNKNQvqoB2oPtWFk8LyKpKMiiOZ06+62HlIXT19KGOdo4G
Sb1hBcmrSCY+i8ZwsRALrMa8YGi0h8b3tZ0ecMFRyzGaDIQGExoXxc88XI1cQoTqgL5UkpdA0rIg
qT8kb/QkQnkG/oG+V1TgqOGFbZB30EuZG/iG3bhWN8Gq3/vv/UnrSXtMj6qLQ/i3yJFpW6yz4+jk
yP6257Il1TMy7yvWY2oxIl9+EDUPTR/psT9/0GhqjmHHtmbmq2obOfGz7MSP0lt0nJgn3Rw/780C
dZYGySj1ngejPMYfHX57VmVzq8kUdp/pgfWuWfKoyxFS8UcD0Y1WcT9Tnjl/0FtGMvu+z/7oA94b
D7X5p1pWwrCHCdSaHgyIND8YtblDonUrHqpTuS7Mdo0g5Agb7813q03r8q/3P2HZny8ciw4HKYRj
1RafkLiKJa/iTUMq4uHRy3oBLIXzi+mk33FeJXppbMAQWHyq5lgUG9BgQy/s5f6AlqLNpRnqvAKu
cILYGcIb8uQ8kUwW2lRiuAV9Fen8qdLVDOOQHst1aw+owXhm8SZviPaQP8iub0+bYSWdFbN3Ritc
JRmR7ex35EwPozU8BLv+FX9vRBL/DtaZqTBuBkstXsAY/hUp6C6XaIoCpDDxfWP2UgH3t5fNIiBh
AsUlM3zILF777RlbFa+U+xO/eA29NEyFqKH21RQ0WghRZm/yJDK1rUx0K3VFojM2ztIZdmmKCj5T
1pVpWsy+ZCtudUBWwJ4TnowBsVyJija+3EiQWoKV/fB1iN2B1KSzO/jUH6hsuMZjykh1sEZFBZxO
aMYyDGCvsVTbcFprHhdLFIK1DamQI/OFHhodjEwC4R6mTQwb9+ftB896J6rRWCUFtD8YBpqR0b2J
pHQBtnQz34i2aikvxSPvtp3Z7bOH4SVH+G6/PqAAc/8LFseIns65KgvUkkS5hzGFfKRNOKON6oiW
WGN4r6VnrWVkGxYDAdhT0F2IrlgQqVzfBEb0Ofle2gB3rpAya02os0WGNfkmU1B6+bBFfwA66HHj
AKLy2lQOIsksldAkIJ01kN/rTo/GFz18GQTB6XTRRAWWtGi90FoZNEPondsr6UcKApL787pYY0W/
Hpo30T8Hpdb5sXBxd4z4VB0iD0MWGrMvvnzVKQu7g6jEr5B/r8CkpE4DMaLUTpXdJG1YsMglFgUZ
zN6zQgNa3ZDkubaP4J7oyjCD0wvZbONPeRyIDKrIrF/332nk9FAi7V1h2AzGF2Poi6sN6rG5bxBQ
U5rwmdcDRS4CgMhFvSOIq0P+FoIxAa1InLzOW95p0hVq0HNvP66NZiMf+aYk01iQWRyFJaU1n8o3
WwyAA8iCgSAaDBvXE5FBQE0pkrkVLc50klTcuc2Nc9hATs9AR6UdJVFAeoC/wbAVvzGmYj5C7xmn
jti4KaqKK9BwAR0yK6iEJ1l66/wdmk/cKZIf6haEaalv59/BvxARkAH1RQEXcHMFHJvXw0aSw8+b
Fm05UH5p9H2o7/ricWCRNS5N7ty/os9UuNhxlJdneVipjWrgdKm6rR9mG7FoMbLyqQxEvJaaj6kS
foEf7vP+vC552KVZKnng1RPaiyaYFVcN+hL8IrU5LyOeVu6bsWVs5aWzDZh9eLIBtlqA6a9nclQl
rmgmzGRcfENLMEe7LVM4auk8A+0RmFbnPSvST9taToKAQ74LnuGbufSGW5+cZ1Yc2WMLcqBcYIT9
xYQ9+NhRakf6F40CVJjkxTL/T2dOoaAwWn/4Jbj/y5pk1dFYtwnnFAGKTGia5g0UEMJ1KSJv20y2
XugfRcAzameLU4xGGvCuQPQAQJHrKW45PpG5AOspyRXhhOdYQkOuxmq/W7x2gcxHQSIIvIh4X1+b
6ceoEGOdw54ArYvktk1M+FhDW2RndZENzhW5MMPMROnnvrsuDg90KzOZLmDqP6Xqi7PAmyYlDZoI
InidPsstKINq9R7DTRdHB8IJBYpC8CMA7q9HJwqNmEhFC3B6GOZbPeMlM5bqwDY8PnKbSWwcpD+l
7VjgP+X6m9SX6rZFsp2Ri1ri+AD4CkDbGbkHmDx1F2yqLjI4JBx33XjwY6sKewLRRCIpa02z88lW
OGkPnahyqi0/C95Eee3Jew5JiHyWsm789T+f/MvPoTwd0thKhX4bIE21aN2C82UanjOO5VtLgRA0
mOhgB1kDWuapQA8l4azvS5wyaa3ZmvE+DtU219AbrILDsfYfNLEkZc4iUZ73xcXxApA5egNAZGMg
UwqNDYla8mHwM8GD/PaJb3572fNUPd+fO8bv0wqRAOyp6jTm8cnQ4t8G+EMNlVVUoy9K9BhkauZA
CpcDxZfGJ1Sz9xV67fGPsIWCGF5G7gD1KrOU8fi7PzD6LX9jlTq4vFJJOInDyNT3wRn/eAfZBTpt
571Ob/ctUXv/xhB1VPkq16kI7/Fp0GuHT3S07oWtMxg8q7uM8sD/NQSw1sz4Cuw5NY9IwQHV11Xx
KUpMwPQj0PeQKiXyLluxs0vLo/rbGDV9XaBkeD3DWKE/ph/9A+eTuoTgipUR6Jmbwz5DGs1q/9lW
vhkiPZehPIo9V8anVi5244SkD3BwYG1i0URQp/GPHUE1cOKDmWEGq15HUq8s1KDwNP2YeOJhwmPB
KxQcGOpmbI5N+hYye46X9hnE7XEgo4caHYnUwMIIZGpQbzSOUn8W9M0I9cb7XrhoYL4Ey9CcR96V
ugSLfFerYBw0jrWxk/XHyWe9I5emDCccEtdQKUBnOxWJWjDlJZXmece8EU1PeJyJzsM6dQCIAb5L
LnnGi5I+ZX7WCO87EfDL/2Djr9dIKKBYLZYBd4T4cjoSNZGtNnyp+peiG90UcIDSatuzkaMQ8cKH
JJdT4hmOUhZmlDOi5O1mAHQc1Qd0vyMcgwHx+lPyvIvzshi4I3qFTaka7BTabkbE6LOns1UYMWQw
0R6IlDqagXHhvjaTcKVWelnkn7a/x1P0S1E300oBks4NP2XPrAtm4vo2oqhQB8OA8GzCqOj0GGrY
mRwoSXhSG+RZEUvKaZUdku8gFBw/c0JWvmUhKIPhGefnjBKGKiINMtM4fhjwUApPuaSYdZCuZOPV
+FQCSxHMVkg2kxbsJzRx3d8bS2ZBnAVYMh7LaFOkoemRJuUg9+jCU403h6XqKFWkRqfZnlT1pygt
M1czejzWiz5w47AUng28JJ37H3HrQ7j4Q8Bew0tNnQUKrheX61LIW9VTeCrCUTehL43t0+ScWyge
i5mXejzBjyDrMNOFicB9GDds6lo39p3AR9lJO/s1cYZNdKp390dz6znXJqjRSK3iJVk3mxCIztlN
CzJncAjpx2lKtom/RgO4/c8tInSCzxAv/Jn06Xr+Oj9M9ZBPslMF/iqfTAbJpJ1vWHlrdrJMVFaV
aWmEl/aoeCcpmSDFCuzJSNvyEwkKW1TsKd7MoLzkSTzdHx6d1vpZtAt7dGO8lxRTGIewxwmm3nyo
FVHabYDW8aZYp7nZobQduk2ZI/7IZnBsgHFlicb9NAlf3zYhiKqIOKNAQ4CuitmHL54xaZ3wXax5
2UktG6LsqvGh4z48fy+0T2m+bYvPuvhtpET/HoRjk+t20aBm8RaXvCkN4TbOc5L46WaqeMbeWTgL
5g/D4iNCouWLBuO3oHYI0T2FD0stzt+p+i59Ez4kM9AI/9s/1ympVsq+d2tHhFYtI3wseAKMAyUP
bhpkCGjNqahJAHxTo/wktAZeyFaL8L8aClwa0NCY7DXG1qIStrMjGCqosuYnHiANP6/Ai0XIWtSg
KonLToGcPcUnUcdFKH32i3jF8LiFMDH3ioNGBoS0GNp8pbgwVNdVM0Zikp/65kOWe2J4297Czkrt
t2/gQr5DIJv0p1rBYzoHqmFbMroBbt0NTbzg3IWaH1YV71nqA8ZW4kO15uVTaRe7/CFx5aN6FDeR
6290dzoa78Gpf1JWgI9YlWm4LF0L+j2t4yy4sk+5u6JD5DpFfu2UgXmjq89hGYISzwKBNv46QKcN
GJpHY0QzXMeSpf1h5braapRt6g1dFX42IIbLJ9HMXEAAgRhqttm6WQNcvx3W4cp3VQfdZODCFo/S
IXZyR1yLq2TFkiq+PRznL0HaC+xO4BDj6V6hvuRBtOxjFlRhLxcfsrjBs4lIvKtwKyk/NYrTg0iM
4XsifIsePhrE0Uo9MyWhH+Pa90q1KIYyLJWTQsRvsGhCCXPv7yA7c/BI/siCedyuNK4auEniioN7
jgylwmtz/KirdSty6ulX8ui/y5nZRkR9LPZ4rE2RxTMucjcbC1Ak3BRBDQpcxNxac20tRkky9pPY
OImG3XZuAo5x2RwJJymsaVy0hCb4WRcTo6N3UN2VddXmiXHq1t22e83O5V5889CNoa/jx2hV28Eu
+yPXDLMsq9S+iccEVREPVsfg2zty/Td0nkiz0oKKFffnX7pyk3kmL8ZH7ZK0rfx6qDGTRQWc+qvP
gQ27VEl7qnhgjU1jfBGDdxQj4K7rFr0yGSuNevPqwWMb8hU/FWQ0SNFvbq9A8QzYS+/UKgBXS9vY
9P3Vg/p8fzssDPPKyrxbLiKxkHhF2k+9d0qJ8/qPEyHUEKinp97mHM8DrHpqH4AK1B6f+oPXkoIg
27u6P4zbB8xsSkMoV8AHheOaGkeZgEaV6yXvxB95pHk/DSc7e2+8C8ePQtN7NQ4s7S06zQ3qT7wk
QB8Ldh+wu4Gx43rqvJH35VYR/DO39rdhZw1bA/TSm9Q5t2v+d7XXH/JXxVIsxkjnLUw5pgp/gCwT
mE94pEGvzSrIBE6BHATnVHbwXqlNCBdIYGmXoG1QOiwx1wUvBK0x0ssImLOiK7Xhyko3yj4LgzM0
W1ZaSnpg/h+9lPAM/PvN1QMrh2sWXp7ApiFwUXdeNY+zcAJfEp4NaNr6yrszOrTJ2LCgobeOArZd
HSa0OVk+cyVdT1+VQ6/Kr4PkjNqOvlL/VDwJXoNXDqfBLnSCP8rX8M/wBICaXlukFmwQPR9YWj85
C59ZQbpX6GLUqNmRjlUKuAmOlCHKIeV+KH3ex9BCnwxEOWmQEZfW993vJl5QNuiLk9hpiYAj5twd
DBsX0fu/zlwdyt1Ak6iXkYSfD57yh9qMLO0hVtftLyu1FA43QYKKN8Pk/MVX+4kaERXoO/TI+/UE
k739u39ORBP4iKOtNxvP/DpCVPa+uZsbPWVtXsOLeGvw3aRV8wBLuF9CvAMQ4rjtTXvjILNA9Uu2
DEQKMD+JqNvQGElBbI1SqEWsVU6A8eKQZPkcW1Nfz/1HrFL47TQCFQEj4CIAxNSg5V+CQYqn3o/7
s84F0WMb9TVqfhqLzuXWCkIDyORR7cJbBa+H6+njeoi+j9BQQI09MXn90auf7q/PrX/DAN55OEZw
XbvR85SVMUkirpXPoA8RGpTyODPU3+7buL0TAkp9aYTy8jSd5LLsB/n8K/6AH4SnwElesxf1s/uI
X+/bun3p/NgCHTE6E7A0dADPACEBldsknxtniN/l96wjeFMb0mfqHeLYVYqBJPG2h8oJ0t3CcWbW
rF7qyjUA429JvUtYvI23UWoe/N8fRC1hr0xCNCaCfC5f0tHOoX4TyWAHAbmW5DLGPkfW660NU0Co
oGo5ZxvprKZUTG3NQ67uvO3NXwZ6xt5le4LSSWCF5mC+1U8fH98jObeE1aJzc2rOk35heN6ZF7vc
L9UsbgIJckTPsQrwXfThuyz6dhqFg3Pl0giohK+N8HI2adokwsi+OBfub8+NVwbAPsYKZM/O/am8
zRFRxqhjE8l/ZGZx3T131ZpHTuhRO0k+WZFmg5ZR4h+6B9WzONY8Lu+UvybyhgYzySdj4iNMZPwi
PYmmjD5r4ajtuT1yqfb9Ic5+99+dBcXu6+k0ijIRIkSFs1Ue3e6FY+RWbq+L1AzOoe3CJzRhaOPG
g9+Lx7Q0I9EKDmNqtaDCIZpdY1emFloqPqfRlplv3nl1qLHhFDDAcIj2BiSxKH8sJK5HOTdQztUO
TAtbb9fY3iP8ZFVvWQzBS0t2aYuuWERGnpaq4slnfjXsIot8HhSzsvPdcLi/XjT3zez/V4Yol6zR
IiJzoYZQfa6eHKkhzZZ/kw/ZtrZaSwc+tHoGGqEg3KH2//k95do2dafrykGC3ochn6vA9rfe4UCm
FfeurKZvyfQDwjS4EFCuxko5J0iX/TiuMKkKmRze7tbGqkJDMWNGF07XKyuUi6ZFPqblwMnn3ozc
7FDu/ZIA248JlczuOdi0rzXjOrlwGFxZpE5CQEerDJTSyllf5WQ32Iw9fTMgkAngLQjVIxlpEUGa
p/Viz8lxMwCuKYODCE3zQvEKUiLGlN0cMbMFTQAiZkZC4t9rC6GRpPPTUDsXv/hvzYkibGauJqOT
4A5ux1bAuiLfeAKU06GlgQcZEhSQdqSGVIW5koaS4D+BZEd4Qms0ZI2wuSGaokWOXgHkoIBm+tQZ
ASsY3wTI2TIueUCeIkOs0a09gRT63ZQO/pOWuzqeuCXurH37xZjQm+ftjxXkhMFqhfctfY/0PD+A
3AXGp5SBI4V2hbbWpgbmYCXXk6tqsZWshMZf3Te7NKtoJUIxEkkEUPlRyyg1WdFAaNt/gnauOal7
FMzMAtpoebASok8pmch9ewtzORfkwfCPgUpgVbx2m0qSgkoaxeBJXPG2vwFelVXDXphHXLJ4cSYe
Az82XfRLuSE0wk4OngJX3gy7Yau69U52APpb3x/K7cE2U7NfWKLmzpPKUYtlJXiqHA6MT+B33pT7
ah2bhY0GlmPoChuoqrFAAbfXH8osFRJjSLu2/QSz/SY4hGvZzA7C8S16KF3dYSKeWbNJRcYsaCeO
y9XgKX548iFldoZItBPty3XOms15tq6OampYVEQsRd73Yg/D4tb6SnPA4fal2MpGsPl1sOec+2t3
E34pY5Qb9qkuBUmGYYUPj8Jr9pE7/+/xzJ9wEYLVbjCwcaXgCd1Vu2anbvz1sAa11CN3LN2I0eN4
eyfAgFAmA7pmfvbeeD0y/rkaq1X4lNuTI5qTlVhgZtuqVuxOpmRiQ1uhg1a99cv9ibwtZaDBAThe
KIXPTGSQf7seJmDfquYBjP2zCcASjDJK8q2t5C2LEZtpiVozeRAqP+lgqbE6dyKeU9ivkl1vc8bZ
eQueo4ZErVzQ56E3zUOS8HR6eO8On45uKfvRCU7+G6pirKP0do9dTyF1shVjNAEMDXsj4hVnanaL
3hukU5ld7IuGQGMEmK6KrhEaEB0mqVyCJz56Qk4T1XVLeNAfBRttf2f5dN8taEYtHWglHSrFf5mi
Lt55OGkJEDfRU2lXu8QpzcR675yUpGso4a37gowH8VF/LF3lhxpqPA2fX+hSYMmZsr5DnafkYhdG
KU72ssF39JvEFbAzmp1+RPGLN0c7c3zbX4Vu77S/Yjd5iR6MlWQ26HfUXKZTzd55Hd6uJoQmyw30
UsctEx9SWI1Vk6k2uVPz+vkGVvd9tQodz/bsiHUW3oa5ma0RKTAoUooQOqC2TJyKeadAbu2pcwBu
kHaBOW0nz9Qt/rHcNR8bMzoW+/JVYPEysOxSOyhNMvTOQMHmyf+QN8JWFFBM5hkuNnsQPaGXY6N2
zVAEIWBWP7sGXcfkt2p559RhHRRz+LqxAh0RJBGh84Qb7bX/cGLYjDU0bJ4yZVdHh1H58kbWzZZm
VfvZLOgn+csIdcj+D2nX1dw4zmx/EauYwytAUllOksczLyx7bDPnzF9/D123diSYK9S387jlWbbQ
aDQaHc4pPKmo2hFCxJW69VagiP8qyNduiO6KduWt6lW1lraTY6x0N7dzt1/zUkbfHwygspoRfWfk
RU1WGUsZrcZXgFSenHRAtg5KR+KY3nYJ836wmryUwNhE0kZRGclVcuowLDYWx9TMaDc6Qgxa0Eel
4VGzL9yI4BgGGPps+UAPZ8tFkWxEoAVS41OtPAwtbQR02jl+/ygogKWSHA39B14qbvJWXlXA1wOg
Exhq7RwTe8VeD4C2lLu3FbBkSnhFgIcWvwuVOsaUKjltcRRlqNgrWhs51slOwcrhxF31elvS91QE
vO8MWoHHGfhH4QOurbafTDPX+yI9tZ/1UdqldO9vyt/SOTpI9xxRS4aD5lf056MuCHxrJggu4qgp
mrBMT1MyjTIdc7/4UPs2FGiL4ZsPo2lyA4y7zbTHlE79MsrDqNPE9/qDLjU5RnMFK8JjpxaS37Wm
t+WK8/vmpbJmd/n7GFWEejT6ftmkpzjfDdm4t4DOEEwYkxZDW07ec9wJqpaBHbW0lXMwoAujf7j9
ExY1pAMXGB3CwDZl24Q1MRT6dErSU2FqWwsoqkINzMb/WQYgeWdOOJDm4AHJXHNFmrY+csHpyRQL
9KxGsk+tvLM4FrwUGQHzxZj7h+C0NLYKgWkJTdWmNDtVdmdPtoSI1tzotooOdWuLavda57R1fK+L
wSuCYQ9sQKg4g7eBCS8zKVUFIOdkJ2CKzliTmLO+d16L1dq45wWYC/sEUQZmmdAdhQtz/vtFqKAZ
XVk0Xo4GMHrPy7Eua+7i48w6LG8wsrEqspNXt/2dJVTyizZG1YNQtC0N5p0lktjpJlB8jQI2WdQS
uILRF6vQQUdeYNWYqZSgITmZW8EDqw44e/u9XqIB2QMNwgqKZnBRbCNi4xmjX5hGdxILaqK5JMCM
ES2nh9L/aDDZil4o67HvNpEcPmGqjJQtWKvrk98GdASRkWcrgmMpaHIo9xUPievLfK8PMX4bMlko
laMREUWw660RJ7FMdKHqT0K5Ln3JLby3VoSLjh79AOPG03rMaifWSpIabiiEG69D0xbIANOSCKDD
eBmsl0bYo2clT1xdc4J0nQSfLWhnzTsTgFX41211AFxL2KHHfCoIQNv0sSF54QjIaomo6BUvggoc
vENZ1Lbo/c7E3AmO4Ufarar4TY9erJ7U6Ia/faq/X5kacIi/2sXBNimzvhVOtIk6SetPKVoRSKZ3
uiO2ieiqUfhZqyVwmGXzvWsFHpzv123P6BtpXgVzB0gJIbfH3NVSCEytRjTRCTj88LRhM4hu7m/y
7HHMH8XwXjEAwvxsDc+hgHg5IIUlOcWd8qZvZGGb7sWnyLAj06TRERBGhU816S6o0ca5UXeq6Wq6
LR3GEBjOw4MxOoUT3suWC8IZUlRkOOT6qgtpqZytD9mybyuUhQaYnZaFlnCccUzlIwXFBI2ZVveG
Vwn9SYwD9PcCnUa9A1p4rVNDXQXToS0LkA7bxoNG9Z3mP+nGoawGYkQr85iCnz7mNboqc2DFqvry
FzGmPVTqEI+B15+6MCOS25duXN7HFq39hhZWuhp1MGvbqIzke32jB6/dsxeQSrjXRJo2L0Jng+LO
M9cwxsMYOJNhy+khA+6FYEvoW/bWcVLCcujY7Hy7CXi3/7f6CrrrQQMMRgiQOaNpi7l34j4uhkke
4pNGbG90xgEvV+dpJNo9D4v3W/TESGKKHrFshGqR9fEp8gRtM4DWmlbTYNq9BOyo21by7WUxi0JT
FaZPLIAMsIOzpWd2STlNIMIitjG6HUWPDAAVeW/kb/fNLEaDP1NwnerAO792arXZRgnaryHGQkM9
IqSWymbDu9W+XihXBgYxcB3Yppn0CBBj12LkJEqVXKrz00yU+RvTXnFECjH04pVU6rlG89HAKE/S
qNVqStq2oomahCbt4zGuSFeKaHwSptAsaAYKopFm3ggmMg9sQOD5bQQjWIV6JpSuGigNojlPCAIy
YG5HIoriyU9loVgwUPDbdDTVxzohRQuaEioGcQ9fW3kW0lKB3r8mlhB5bjtlgUKnTOh+hTnQ0Wlg
mQEPEfH7ZQyVKGhMRbYKLWyYH75WiahWWZ9aUnIa3GZTHhW7XgVuiGJddHxV18lAWo5FfQ9jGInM
Xutd202dj9i/cYv9IVS2aU/DDdzcBHoEwfYeuS3G3+Le+cIEb9IMegbcB7YvsB2ruFDQE4XXxrFx
+9pFgzEYw1q37pwme1Z39XuAeQZEw7cPz/c0HQQbSC7JoHAEjr7KKFcqTG+UwjQ91Y5B1O0hoPqm
ccYTx5XPVxBj1ldiGI0mRjCmDWivTi1Nzz+fPnk9Zdx1MHdgbWFY3y8gwFsZu4bsj4oTEfq/dzUy
6mJuJNHopqKo53U4JYngbExyDNCaQTnbsmQPl9vC3DNaOHm1lWJb0A7jYkmu6xN1YxKfGtuI/K9g
TGDfhhXgxYMSIDpQwEB+fcS6SjSrUJnF2b3TbOSP2ibdc0X0H++3F/YtRmIEMeYWDFM09kWYnl6A
drLzSeSkLsfUvldcZhl4usFVI70Oq75eDCIlFHrGHDLcO6hts4/3Tw/c7OziDl1Ika+lRGZZYrAM
UpB8kIgrrTHkiSaT87mgn5wn6ZLS0EUwYxQDUAZ4odeiBsmMEyn0s5MQkJd8ANR45JP1+vbOLFyj
yPFhykVE6dRC8H4tJK8spVSVFu8p4v1S7rJNR8RmRWte6WOOMVhPcCln1uvFu61FACwIGeS8TB6x
DsQ/NQnZPpm8WfAlpV3KYUw6T5RBsULI8R5kWlP9DmUVh2Nq36JBWNqlDMaaQSTZtoXeZKedpxGM
dr0PPFTB77khRgTj14TaQGKgraGuZIMiLBUc4ZdCnziDRkt37NVKZm1e7Io4NYoWSlhJtNG3brWf
JxU3RvWoZuQpOPNSqEu3waXeGIOWpE6yxhqLwkDCaxwS+snZmFnxN4yMJRpKkDLUKx3v92aj2tGW
8/Wl+OBSW+xAUJGB+xAkdNlJ34KpWnN0cqzo+n2kCil/3D6WPANgE6NGpftdFZTZaaQIO8lMn1Ha
6V7CuAw3O8g5mxZzNgFt3XV5V837gkDAlSMSu6Er2Bxr4xxNNnUT9fogVBOMrbGHJzCLryoa2jzy
k++tgNcnh82Q5Mkw9mMMxZWfkatuPqzdBpOZmhM/jWt5J+OB9Xx7q3jLYmKcPhI0vxgh0A4fP9L9
ds1bEufYsNC4uZeIniJCwItKpbX6O6G8ugJPAuMG+qIU2knEwTQPu8kdCJ7cvLPPuWfYyyxQ/SmJ
NWx+D4iOclU5WzzUCefGXIwB/ngYDNFd+7MR8E2yUXezJY+02wOQ+b13t2uTCpv327vOcQZA270W
VfmTmlYKDo0d0Mh62DtnUSQ9UX/UAckob9BlMdC9XBlzT7dK7UuiMLs219bA90CL19ROtgXlqXAp
wLkUxDgDX/Ylzy++nMFMKGHSyp1sbV3tgOLdUJpQjh5nPf27z8Ygz7Ue/dpU80qZj09Mfim7yNbt
/Tm+4x2i23c2JnuvxTReGfXNCP0heahuapBnrzkLue1FVZY4BpTFgxxWsD08VJsn8z7YUYeavOl7
riHMZ/niys6KuukFYICcxE9CaneiFPiChHfV3fYIhsp4hC5TpGzUEUb1FMVOk6IX+C6gIVVJ95rh
fWp8tnthlTm8B92y3LlrEfkqjAMwzjT2q8EXhADe26nsQ01Azs1x18uO6I8ERn+pFvaimCfZSXrK
HwXabBWUa3l47bxlMOqTSq2vRABBIKr+hYS8u1bub1sbTwATSon6ECJrAgHpRBKSEfN3dL4t4V8M
7R9FsU0ZVouJmXGEiENv2jqdjo6SOVs68rqVZ118dwB/5DCOFDDziKuyOEOOQHyObPPunDics8nZ
c51xnjN9jwqmwNmaLSJgyG1wtsWBI+RfQrY/C2E8Z1R02ghKdrgY11yl6IQWSLyq7eiYrHnHc/7B
t3TGOM2kr1IlbfA0jPY7oBu7pkI6+nM6ZHTNy4otO84/q2Icp1Q2XR9pIWp725eQ6E+cpXzv/fmK
1/58nznxmVWHUtVib6R6axBJtiWNSEfhiAoOSd2KOAl6oB4f44+QGgOREV1xHMKyoStIIc+Ycujp
ZTyCrHVaEbRzSRFsUcNGIsYaLUeAEKO8u262gG/bdiGJcQsY+GyTQkNlVv4ofVohpRMQy94Nh4Ku
OcH28tPuQhbjIYw0S9Kww6pGDMAAbnj/Sp1kvf18VhClyBzbX3x4/RHGohYgN9YjHQxhwSZ4oqV7
2xUtOruLrzMewiyt3IODyE7Pv6aAPKa/n25/f9E9IBU6oy7MKXhmW0p0CAMEAuGvPdh2uh7PUUoQ
Wd0WMn/k295fCGH2oyjKqpAGxDnmChfp6ozpj7+ToDDBbyVgGCnwEWIHLxMBVQfG2MU1Jzxc3Og/
q2DpbAGy+f9R7+PqgWOxi7t88WnGSctjiG7OGgqSn/uVBuh7dc3ZZ54EBVt0EToVTWHFmG+FK0OH
XeM8eY9/uQTGLXvodUOnDAQk9x3tbYf7hF72VRdKYrwxYNL6MTBgqsDaeXzL6X1vi/uKctbBsVW2
6JVYFfCmVEgZH17erFdEmO9/dRhYlxtYQiO1MgQEp2kdr/a5W61uS1i8ti4UxZzpcWzSXEMJ6ZRs
/LMI6jHOvbV8218IYM6zmRdCmczvJHX1XNnKzgxmnwGCU86p5iyEda2G2k9RXOJYlEdQuJ4yynuZ
L2w2mo40kOGg9UlEX+H1qUhLDw+KRskRtuBlDkYYl2Q+z6KW1HUlZV7m5dnDVLlVVJBSO4r7JpEN
qBJQqhl54f3CGb+SM//9Qo6Ul9kgzqvB+38zK2zk2e7ChmhocUIjPbBzdIntpY9VBaR+upbjJe7K
CZpah5Kz5Us5rCsRjLKABw/AFQEivF+t0z/fFW59LhzRlp5p/B4QzmlfuP6upDEqs4pcmppCz08v
3sEVS6oCRAPo9bT6uH0keXKYI1nJZt8k9SwHneYgZz5S78h7ePFkMKcSd4ig6R00N1J95T0g02ij
g74i5en2WhbuwUudsZnmuDF6I57l2FVH8o6bTFjIimgSen3n9lA01bHkrFbTS5IwQVfhc+/UxARN
M1EQL/KP/1Ii60oUozJP6AHhJkOUhnlYA48WNwB9NiwgcEYi/uAlfBZ36M/Kvm64iwNaR0obR/PK
NGK5Au0oiLA/OdfLsre5EMJEjLLqD207QEhMos1udKYj8iRnTizElcJELKPWWEYgQkrpqKtDvCup
f5Y+z+MPjiCeypi4ZSimGG0SXyprX6W1/uRkvz5v2/P3nivgwKD/WsTIpjkj0avXfjPvpb7qDXV+
InuH+Fhsxm169FYnzw4P4QGtEPufw/O4z230QTi3ZX99mwmNr2QzN5CPpmUR5HJIZgQ0ea/s0K5B
GGJXwSp1fHXdAk+8xEx/1W87Gw3hYCzpFCo6IwVsyPAzT2e4kHCHYQ31M90aTrlV3CQnZkXSg3mQ
tzEY3j7KmFQRSd8qBVwgJHrp95lv+9669VOqHJIUFIVr8dUzV+BoU3+YMQ2GV/QehtWpmVZdBq6M
TaOTzufURRcuX+BbaBh6x1wBOn+YmL3LMqCAVxJev5Jd7CaNnEObE6nwRDBnoTPwtFWsfs6Jy9TV
969PvPGLpaj0ahXMQVAEWR/lRsxOeUVeSkemik8yDXp84E35LnmrK1HMWWjBEWjqFVZTO9GmSOgL
ABErWiZ0rrsYm5RzNy74+StxzLGwAlnq/BTiduIHWqGkn7dNf8mFXH2fMX3VVJNmQt/oabpDld9A
X1dAM7J+ztfy421RC4HRlSQmpijRuaD4EiSNK5ke6pX5e/13ApgwQo21KlL0aS4iifRNv684C1jw
glcLYMKHAd1xWRbhqCA1vFGdKiGv60/OdvPOyvwbLi6nsg/lvo1hyCEm79yxdUZlzcs33d4I9A5e
ywAXa6WDbBZPuM9DvlLt4tnj9OPf1hQQuq8lxMrUmJ6InfDOOelOvUVoblPOHctbBnPmvVIHj22J
Zew6JOrP/f8KSzbjZ/zjGL/N4SRSPSiliGpKTg4hiexHsEfy5jF4S2AON6D0M3+oR+R9RBQlExvM
uJzZvoW3wtUqmOPtCZneS8nsPsItuoVdmdd8znEgOlt1GuKwlj0PEoSduD3MVROgaQ3u2bd5E7C3
z4YuMudbRI5+qg3sSFkSk1AfnQjlmuvfZ+tnYoErjTGnvMgNTYkb7MkL3lYybnmDlnvjecsJqW77
dZ2FnMEgWq5kKhZz2jSE9wjhaIoNcWHVqhUl+LjY2e5E0o/w0JTcZDJHU1+WceGr8jRV6z6AP+yp
4v6apyt1Et5HvOcux5l8ldwvxHiqEWheDgPTiOuKT/Q9dzhOd1ECKKYA/KGCp+HbW0c3gZXQKTgk
Brqp8oloD6R/50RBX8gc3wzrQgrj2utMmULfknFQ1gax62RdIvvggq7VBmZ2TjwUt7uViKbiHIFF
fNRX6wYD+e2PT+dVvNvy8qiLrufPr2FNBLF4qAgi1hyT/Fdp/0R/NUeri0Z4IYG5BHI5z/3Sg4Sm
IRYV7nc9juvtG3/Ru12IYK4AjEQWmZxBxDO2TYeU3CO3JfAWwUR7EYpDgtrAxpPKdkNi7gOdFJRj
Ghz7+6qkXFh40gal3PcQopGgIzVeHtadi+GY/HR7MTw5zGWgtmYdlg3UNdJf1eRaGI2gjna+LYSn
MSbMqwYzrHXsymlX7V30JtrVc8VJT/Fsl7kIwq4f4ryHCOPO7XbRmufZeGY1L/FiP2rdyK2yxn5g
3BjEucAXfrqtI54AxhVY2YS6Nvz/aXp60R5bl9tXveia/xyMr8f2xQrUaAjidEapB/z+xiIv8XEg
KGsmW9+9vRLOVnyNC14IagcFY70CBGW/c3KHkx6+c874Fw/rDb/5xU59IaIW2lZvJex26TS25IpU
Q10JTHEoNIeYLO0qajw4FXl65zXDcyyZpY7T1KCdJyFnJUp2HZEf255o77f1xzmSLEw4iJSKsSgh
I9r0jvn8W1oZq+nj7/zLVwX8QoOD2VpFZkBIT7UcAFy2RH9Wx78Uwpx7xSvHBOArOPflMxzYMd1g
9Iry2nOWqsqYcfznrmZnDvGnZuxmg7MHa4Wh2I5umlP5Ervq205d88R9x1yYXwEX4hhXENVe13c1
jO+l20u6E+4PJ8wi3scDZoyHrfJM6TDYWKcUO5+YIf2PmY2LH8C4iqj1Ew1wALMRHvw1oLCeTPJk
2OZ/ebH9EcOWbtVu6LNgvqxfxNVu/GpSwTxh/nbb2pfzNBdimJhgCoysKD3s3oCrAX1w768ezVac
M7VUvbjcNBYjTYSzGI0AOkMvae+Aw8gD9SMwTQHNIx8w1gbvwUOQ4a6MCRRCLzQwIgcF2k1G8oi8
Io8Wumvwn/ylCtXryynoo3JUQ6gQr9L0HK5+vGbUuOdl1Di+j63JJaLgGamkfbX8DsTfdA4PmIWr
McZhYKhySLUBIg7p2nWj96x2afJyW1uLy8A449xZA/5hdpAXHOLlUOUmIgXgOv/MN5Kjr8P/4vgu
ZDAntIhDXZASyAD9EWjKqbRVX8YdL4m6eFH8kfLtRi81DQVrfY7dop/KA/rw52Zfg7OW5df8hRjm
gOomMCgMxG8ne6TBvUVAEU2kbXNc396Xr46Wb5f6hRwmcgd5g+k3OeTExQqknb88MmOPEeoATXOz
PdanXbQRXHNbEwMvogKQvZir5jzBl1O5Fz+CObM5UEP1AnOpJ1vOd/4DOIT0J9whPwIirFKbd5cs
G/yFOObkToGHgdcRhrI7yJiZtaVubpKRV7xlLQZ/F3KYMD9M8z7Na2N+2qEyQV46299On5+3d5Bz
sr5YdC5iiirtktAXIQRjaOXzTu4JXkYYRrktZfYBt8yEjfQHK/AA44yWHMANkR5sNP8p1r9Q1rzO
i3WMWRqMZTcbok5UGyPO73+3AsY7hHKD8aYe3x8wC3LMuG0N80G5oSH24sYo+DjGGjT0VaZ133wn
3NDXyOFhIixNNgDs4R9XyjZeBb2MrJiAhcx9DTK9mwi6fsH5xu3/51gWe3t3g+7lno8VpQQQ0LQl
wcNziyFh4S64LzaVuOpQFcbYjnG6vVMcD8tOwAtmn81l6PkVbj0Jd90JqAGuHtgck15cHiDH5l4/
NJmzesT8WQX/asHptM/NLt6cY5vrxRc9wIUMxruOfRgLfQ8ZO32V7cWtZA9kVOjrf3tnmpjftWZM
n28YCADPikMflNfYq+fkBOjlZ5+EQE7B1XR7cxbfmReCGJ+md2lbl2I0CzJA6YLpQF6b8bKBX4hg
4hHQOU9SMsVzG5KE6HR0avoxUNzldkB4WeZFW7uQxfi1oRlG0GxBb11Mj8D2wwsitC1ezLB841yI
YZybNZlTYUQQ8zLZ0/5ev2v3DzknzbesN1B3Yoof1gzigmsPWnfTCEqIbG516Nz8tX9FXEpre8yJ
6so21+TmCOSbw/sjzpht/8Jh1xEYwwSxyPGYndzxGViF5H6i3ovkcG64Ze1dSGJiodLKrC7SIEkE
LfZdYKukICkWxDOGRdu+kMOcVvCutoIC/siTDRIGAfecwKnxL67EQIcG+EfmEXW2yN/2ahf3aQVz
A6akTue4Y0438zvZl+7rS0GMyjLPG/TUa+ZjGh9DkGZ1ld3s3wZS2vJvWES9L08N/S8bdSmVUaAo
NJ46jVCgQqaXFO/KBnDzHXJCPEHzh1jbuxTEBIyD1AnDmLb5yUBeMPmp0po8ZmRyqmOx5aQIF4/V
pSwmWkwi0c+aEnvWuIjgRkeaT5Vb2wW8BY++YskdXcpivKs2tjBCHdvWzZi5a0xy5DaA++3bPlzi
Wcf894uja9SKBXZviClQ75yxh4FuegfOCph8RxsHRGQ+3CAXHI4nlnG26JGVjMaqZwc1udUGUIe2
+qo66F1unOQ4/JKedT7J/dKhvlQp43rjBO3LMVANcRKmnLTPo2O4hmu99K8B9VEoM0wqak56zx01
4hoO44/DThlMrcJyK2gZA2y02AFCBgiyxYoLRjEb4b8fiG8cK0qa6HKizobjyjOK+t6V9jpNNYeM
TzzrWQpq/mgUkEvX1oNndiQ0GJOBkSbvsuOT373dbrzdA8dK5+/cWhPjTfq+6Bs9gRygEL2lTuB+
NE52lEEnwY2peUti/Ik1xYXf5xA1uSrK/6AaQmE7Q9fjfwpuLpXHeBNNUGUxKLFRhhkRre9cRfkY
1QcLxcdMtCvE1ZXty09W+1oW3f+MXI0kKghT1S8oNeAbMxaZGGFYBfU4d1waKAgpuEmdAs/9jN7e
uuUz94+cr2vwwr8g3NYEv/2SU//qXcnJVv+heRTImQDJAoa6CRxIZimCqQpNYgyzEWLwcd4w4aC9
8lkMl4wQnK8GCvWijJkwxn34vSXUPuBuAVUgUjeDadxrq3Psvt/W2KKzuJTDrEeT6jHoDMgBoP5v
UO2ScDO61kpC5dm3eY3+XxvAHq0LaewGDaGqpp4MaSAVJm/D7vf0vOVBJX2VTG4JYfzE5PVVGcw+
qQdFXUqU33jL2fpIAGRk3z1Otoun672/UVVn+IzWW2vDI21ZrFFcLpPxIEkoymkn4hdM3VbLd+fd
g39siUiO/QYxl8mx+qXr7VIa40S8qY0NYYI0DZADyGK0L83rbStZOleXEhjnMajjACPFjeK/orGu
C6ixuS3gO+cyPMSlBCYAMeRRbLQaa6hseUa0mewMTeAG0TYpeTn4DyFNSO/eq749nB37dZvRT56L
XHqXX/4EJjhpBcOafG2OtwA2ECOLK5NPHrw7TwYTiRhhCkqXOc5qnzeF0zivvs1bxmJS83IdjOco
66wZTe3LHAywn57QQux4dodWk7O4s+5vbxxvQYz7CBJRytPZfSh37ixmoCOqHrdlzN+4cZ7ZzHfj
5149NrgkkQWSX1WSgsEN9Aqc8IJj42whWx4nORxCSOlhdsB3ngJ6/Py7hTBuIVOH2hQEKMsOEemS
mE40RrsUr6lw0R8AMtLUgVsIEh1mT6yokPK8E/PTL8WdNvG9ur69DGlRVX8EsC/wQgCZc1hOWEcW
OK6+1ekABIiIyDmpcKsfs4pyWdNmF/PNCC5kMk49UhI/MkrcuwCFpznRMak9h7a63VHRpeXd366R
2Su5zIsqTqFEBO8qFcCNKJ8TN6b6qaOvgSNsxHm6tVtxrHD5hgS+vizjDCsKa+xdXyjA25SQc1h1
dvSzpoFI8tM2GrjFj6XYE+i2/0hiNCqocEajAkmaDItvXI0chtyeVq3MnSXiiWKU2Rt6PkiBPN9Q
bmTHh/0WKPr8Euz8me828mdFzEUIRN/QTBXsWR2vkSsG97NK1N+SQ/vJ5dkHTxZzJSKgzYoowZIm
twPoeBQAT06h9d1DiPkUXoJosaB9uVfM9Vj3WpYCRhNzPoBfUpx0b1XIAjSr+UmCfsFdvkatjAar
2wd90fFeWAhzIwKSdcjFDlIVc1XXz0V7bzYr7SwmZ7F1U5HclrZYekSuUkWhFuSv+ldcdxG9x4Uh
CmKs4Ilyt3HRa9cf9gNax/5LufZSDKNLMOEVwDVU54e5RVqVSLvil/7GO8fz6flui38Ww+guboAe
L/lYDBr6ShK8zJOge48Yz4A2vK235V36I4mJKVqxEabawqNHdFLnIyH7+f3IizG5mzMHAhebU1lF
65fz5tjJ/pDZANnHTa84vGO1fHf9WQxzdwWeoQp6ADHZve0OduvU53IjPg2vPYloZbec3PX8q2/s
Els8ExKwTuQeTvHLlJHiWKC1M+MCTH357G9SVHCYA+p0ppme3eOF7iQByKNBCYubcfQk9yW06XMb
0nitrANXPqEtf9M9Jo7HM8JFy7iQy3h49D6oepFAboVyxq/yfF/eP9y2vUX9XUhgHHuBFsZIqyFh
5x0weUjh1zk7xFsD49NHkN6jVgYJIF5J1/5x8IANd9fXa7//L6O7yI//2SfGp2tZ5Y+lCFmY3rOl
R5FkqwfeqOHsXa5tATjeKgbEJdBeGd/G7VTVb5LcUtuTveFds/PPu/Xp6+2+vbHfQ7zrn8lsrDa1
Y+BPSgs4ldpND71LedVWniKYje2B/9z7KhTx9njPa0rlfZvZSH1oUr018O2UcqnCFt5X16ph7w/f
ElogabcnxX6sbWD1OHsfl+/T+9Pz7T1YGBi4lsTcIQU8odDNKorJBpDFPdnBYTzpNnHp02O22v2y
cd4c28HcocNpB/yqQt8yJuZW8TBOGVcdDODg/urP4dl0UvoB5OmD3d09BjZY3zd0HT45tLWf1sfU
9qjvWpv32xrg7SNz6YA8NhK7Cj/CfURilHNvfr9qrrXLXDVtZ47iaOLjA/ngnfKFtNrlx7+N2Jmt
ptW+r7Wn59gRjumqeEsIANyjsy3wSNRuH3t21u5vFA7O0uubSpa8qdLkWeH3nK3k/UrmuJdC7Xlh
CVv+6y/Pki9u125qFcubXRWAo3ldnbcNUGcxG0dBTMN+xK/WCCGcrPhCnvLaRpjjncVpE1qzjQD6
/rG2HDk/PySPjYuUsr1/37cADR13e+W50ahxCN6CgUT7iIfD/9U9/+8H/dtQXS95o2HOZwyc1lQh
MYgX3f2c165Jti7dl/NIVmvn8y/NgTnZo2FknSBCsQOhnE8rPFNjDvZQoOsz1vFtPMriksQP+Wrr
3O1H8kjth5bs16/0/and0ZU9A7ttlcgueXEs5ycwee7bZ/I745J5ZSdfofmFgYeBhFmOCevZ/WoJ
ytuR7R68TUVk4nyAAuC2NFDt3Qwj9C/XdiGul63J6BOYZUk2tkU2gy28xeQ9Rr20XgtkU7mYKUxJ
XhJVtePjAd0x2kZwNoG724xIb8s+Ud7utONLk9FW3p0GIPqDNjd1DhoRfVI6fuGsp3W7eqlXd6bo
KL/1BwmUICsVXL4ra6+AUo8EJgnBPzlsS8BaEPMgPQIShPgBelKTTZuQ5l7/lNBCuQH2Av7BZIe7
AWSdYP9aJfsfn0qE+rx5rGzpqc7s6L7zwN/xmO2LxsmfDTenDX6u8Nt81aKvdogoI/1KcUEvWtN8
7yG5lK4kkH0c7vMZLO3jIG4ad1W4HxbRMN66QbmMitvSOfQQGsbrwY5aFLSR0tDeRGfaDXcl6Z7u
TCegSGSDjEyngV24kUleNiUB0zRus5wOd2jgdYWGbFxtBUu1UornKAVmsEJe96s1gCAejVXoOIaD
jPTBevB3RYYyxoO5TR3gevZugbp58qaBRG8ioz1I1PowdvJGbYiWotx7vA/sfCAbPZybpvQdEnQP
DRg2e89+1zCaYZKyp/tX8S1dbX+Uu2Npa893cud05AkMapmdAuxJ2Qj2g7ctzsZJKwjgVoFnDN4g
R0BovALasIS6hn7sentci86m3Z7zt7Sm2iqwqdkCNCZ0jSPuPqehRgEYLwy1oT8DNgImgXhC9s7b
OMX6qScKAHGzz/felu/W7+f+h6YQEmxtfTtuzEdMW4ADPFiT6kPvyWqrw/gngTQHSjJEHlSF6/oN
lqaToRC3Am9F9GFQaxMd0edyR5yniiROacc2YL460Bz/6GgHKqdtbH+2EjCg1hXZbJUDnR6OoSsS
6bE6B/CAJwS+2I/ueNzgf3Z7UgxQGjJXHX6L7VNof62/HzW0BVETH4UmBPoS2NnbtHIBzZ7hPyVn
lxIXdEs/BFT63z0nf+uBb52gM1clvR0WjpU4x/UPmnyoq7t8d2wpVgo0CQP14FUIcpRTsbLuJWmX
kNaOzx+45UZY/t7bAzm2OLxjSpSoBXkX1zKp15PhblfJNieP1rufkeAztMcXzz0b9+CuLs4taq7b
HPPGNg6aSAYH+fo1UVbbjZDZng+rDJyWZgdUu1dUe3+NKaBjlccZ82fb2nVNyTohUO1vZEKFzTFp
yHhX7xKniglZb5wSCPGWjYFp35HvBcQ78V1B1iP1oJtP+CqAkZJmd35/Se+eU3d4CA7Rq50N7rQW
cRja5LDVsf7bDo3niq8Dj7/71izrwjUOSi5HXQFPbD+ub3/5+zP32sczj4rAr6UKzFVzoGGR2NGO
GtDJe8JjG5d5cpiYAzhLuVAnkPPiAjWKkMOdQH8dTr7zf6RdWXPcPK79Q1dV1C69autN3XZ7t19U
Tmxr33f9+nvkzHxRM5pmTSauSh5cFYgkCIDAwQGutLHFRJmng02M+6cti0SOEUl91xQWW+fHdcmn
c5SGpD0rSmN5fLrLQ9WGoufmMO3p0DlOYD1EqJdnxvMDDK1zZ2ztnbzZPwWGCT7sj9Hc+xYLFvA9
7OtKGEXjAjxJSMpmwPpeLOt493Fzsy2NV7hQ55AbqQ2kmOOApj03MWzdszBPByRXvmFNKAKZX5vz
YNr39l463OMKGLehdfcFo7Tbf24/TwQ38Vk0jscArmar2df17rtd7sp30/UGTu9qdKXD2/POjWcd
d0erx6e+OfK2RniEjpzUEQ0Xw9ryG1alknEzv+OehUpEE4+5u/PzNjVtlrpJf5YcLi4U3TSq9EE2
lHPQZD34xnE37/TGtH88oPQfGHBHmdVa1keImHfE23X2SrJlwoUoBkJERg7rm6v82iZf2qD/Ewsl
4WIBHwNyeWv3cvfsn6Xdy+Zo7UpTu20Me7sxjXv8i/YAlE8V28YHmpvtPeYJggtgy9JWxmWkM+1c
oGpKNx86aOOerivUavioI80pYi4kcOEStVYhGP20STEfFIFZxcPc9y/aFr1wnFUfWKe8Zs2Wsih7
LAfAz4C3q4PVDO1u+9Mz7uezZKzoz1S+jKm8v1dE2ebRC9N4UGTQ2JjH+O5HaibvgGwzaa5X+pwv
5VC2WU+0OtdlyFER2Pb2m/ijwtwDUHpmYGfmgDvGQEfDfvyqnOsLZO0ilepp6wiVrOR7F4ntv6nw
Pfdqb7DAPywx1JMviPRxCgssz0o8Q0wN72cKpUhwA68vZ/VFi24EjEsU9O9RZpdeWg7UOPcGrXt4
OfLoUIE/qLYcIusAIIgK0VJq+ZiMru6Sz7mNvGRc9rXM6VI6pf98IRZjWM7S27u7epfZH9eXt5pa
WgqglH5M6oqvRQjgUycdrVy1Bc989XektvWn0bNwdKzpLP9BJkjwVAGj0lXawZLJi7lRx6U+6uBg
UfYREoCNPdlm9vhXq/stadaihVPgMJiyFSOszvKeosmqLQTpsdVuCQ6MY2Rg/oOt+kcY7fzAk5xV
XYhlFZZs9BisxxvejqAdAzzlKqhXWBXONac0N1D9axtpjxdLw+SnPBaXvE5b+bQxBRScgr1/f30T
VzNLSzlUGo/3gtqTQr17wIMx30qW2DmcXRxQMhYOKaYQJUcPcQXeL/sItULlVKoGy6isABlma/Z7
rdQ9CDDiog7mgxzxMI7tZqu5vH1f/vifN5W6D17EcWjBxSGOGBQCkDzmhTiP2ukv2pUvF0S5gUgQ
Sr0bvxc0U3Wl6CbvHYwQ2jBXNFtCOlxYbh3lCEJFk8ZkwIrmoYg6+IE69OCiReg0twh5iJUivMdC
dI0xJbMUlHIFGeEqXefne+6An+9WsbiND4n87XUFXXcFv3WDcgWRFGRc4PsYWA1gfLxJQCz7HjJR
E8KsYtf2kbIlrajpmCuDE5POPTJHGGxqgiUVhZQCga1uek4IPsVNB+u5T47czr+ptyzcEuMo6QJz
wtWp4EnwraNZP7YtiDEUv7CUwO68r/96T0HiiTHgAgIvMHlSR5f2Y1HlHBbbOS81mJAqIKzvWb51
pYMDbeYLKdTJKa0+TT4GHz886UZgxoMxgJbSNzD5HGCAxA4d/378wZS6cpAXUqmDlNJElFIJatk5
3zEl3qq8jZyLs2eOF1g5sIWoPxoaak8I/XK+e6lB0AAo24J1z4Iaiiwhl5Xa/+MVpfR9MNkBRK4f
stfMCffNVrLLs343nRNt7tMErscsEKjk26/qLGxdWO/M2D8iF2RZ6LOzQNFhka3OBBOvRaEXG0D7
jjwds2w+Yew10czS1IFZ+OG5t5/F4bkA0slQtqPB7UYP1YLrKrzmM2QeoDddQpMAJl1TsjOZ+HEU
wS6MJhqePNd9L5jh4cqga6jwQgjlmNI+6oF7g5DSTk/6SbppH/29sis3sh2eYzQuzj7xlNnbw4CU
31cL4MlXduaQKjRGAMpZyYsVZM3l91D+S4/loaxVfE/lHAWbSMZmsLtTAyAKq4eWub+UC0s5tWiV
GqIsb843xyB6fbzXX1kvphXzfrHDlP8iwBUmcgAxxx/+/laDyvSGYl/XldUrtDhFytwJbUlKaYSM
4tZzK1tyznjDM0J51jooYxcrfOSTxoM3jG5D+ye3qfAE+xufe7FblHFDu4IQVQQrKe3azu3WBtgU
7j1lT41dC+OXomjgbuLzgwzH2z+gEdNQD+LBR2nhlDvNY3FkrWst6XEhjDJy+gTMp8Rh9/gb/oXA
kBx3Kqo8vOWgo+pN2o9Hf59YCuyJ9druzOxd3uYmZ7q2KBkwbZ5hlrt9cBSRb0ey3/ac037bvV7X
orX018VH0hYn6IQimXdEGwDKfg5FJPnR0Kn2Tt5tA2XTikYuWiFm3stGxN+EozHJZjCZFTGT1PYi
JMkBEB4LOwqsaNpXxbkuN6S4Z3zm/BlUJHPxmZTNirCTStNwHTqRvb387B+G7wrPxiYHsKBuMXAc
G/TjowTrQ+g8MYSvXzVFFQEmx7B4jTrIQVFGOQ9wkKPZv7+gJtMbDQqDmRXu+2OioY4xmcVk2OGD
dAPP1eK3sdEfdIs1rP77ffTHNmDQpYIwRxP+mAlIBE70OYzPQ2AcdUiU8yj3oUr1We5uh22Ilo1X
1BjuI0M6oNvHYjVvrFtqQOpVSZTAFUooS52JlacHHZ5VYmvGn5iumO5wSe+t6/u9anUWUigj7ceF
wmc+tpuY1Qdnxq/IyrPIP9c9wUIIZaIT8N4IWgQhiCSeFDQjhHgN9g/EOF9fzEo2RMYIiX+2jDLT
LSlJJRWQA2LVO+FexAtwe13CulFbiKCs9FSlWtrM6gmn1t18vibb3GLE1sztomy0KKOFscogY8R4
AH5bHLp9/WFGGxbZ++pV+72W7+9YZD/8oEOs8K1h0O5hx90pTocc1fUdW0sPLA/lW88XUpQgUjku
xGoGR3RQDB+Mt/A0oj85sZrU0G4UZ56KrO9QvNyHuO0f/6N8yujyUy1WiYR79PTGpyZ/CB8eEAGj
iO3Azt/muwJYMvFWB7AgOzKMGesOf6eElmtPg4hkGmSXo/H2oIPUOzQ9A7h9llrON+gPW7U4SspY
EOKrYEeGyX6xQvuIIRDiqXxBSCdb4Ktkv9xnI3xNHG01tCaZlApnWhTG8yv/FBkH3kFJmLWs+f/5
U46o8wTpfeXP9H7RBULnwWHqBvpfM+IAMwBm6fwW1E8RxsOUt8yBSv/h9v2WSW1lXEZt6muQiQpa
FsBUPWLMlfPVM9a2HgzIqigpSBxLqF1g7QvdCCUSZm0R9ygngFjEe9JjUzwAK4LnpuYkW/N1zlMI
QGdJyJ7JT9Xmw7p+M9YfX4svoE5RChK/mcSgf3gZMgM8gv6+O+hALsxtdZFBDtlRO4GEEmOXsw3z
lb0aZCyEUz5h1EWJG2IIH1o0ae8yw3Nto7NtRjCzBmsF/llVZAlTT3VdohYZRkErBnLVw/dIQCp0
IWwdmDTMIcMgtmO4lfalIU9W89xGRv2AEYKHooQ7JxGYIpXn+B5/bwsWamzV6y4+ilo8SqDqpCQd
3hMY2JTEpvTwCLb/+plxwCsJNpAQ8iIaXHhJ5L8H0SxUDINmsjDB9JCHcT+hwvpqPjILcKs3VEN4
RIiCbgN6zrmHiQhD4A3zSrIX5e0gnZMbZTfcDamRYVDv25kFpF3Ls8loiRdxnEj4Sip1oDn612XO
S/qH8Ct+mofOzhWX0HSd558nVDd9Qz3y5wm4m/tgU0QGY0vn2Je2SGAURX1OExRZFKkQY8xJPkQk
7RFijOivqB5iG4SVLsHk1mFzz+pU5mcjcE3c7MIXJxjmfBFqcdmDawaDIcqTM4C/3wP6yuQ2MosL
bTXiFQQMVZBVFdeFJu7xs6ovMw36UlmDEz00qemrpgJpydY23dfXCY+k/JWgI/qDsa1rarSUTEX9
jTd5edjV/S9OfCCq3Dnjh/m3H4IjGCUy34xQce0GLgVSUYE/il7OtVhq4BlH0U0MOTGI07CCnzUr
B1XVRVWdtUah1KWLpympwB4ONJtmiJgFWGZmLZ3TAgOMyfugOQqnm2i1M3ngcMcbL3lNue2ovkeB
YHTFPucBb8y6zlDyLR+gmZ8wPnCl108GxPr3B1IKVgt5KBbzbcJVUp147xv+8dMDZcarb5JtUrI5
P+cl/6HSC4lUdKtEWSdqPnZeBO1duU9qWOVanFGInPeiKLvTdNRRKA3MDm9f8FEwKW3XghcBNpHo
iqLLikp9QBByojpG+AAZZJXunY6mgsE8ccwoad1S/RakzeZ5cXm1vhqnZtaxJ9C6oynqJTYkW3ey
ex7E5XsJmmCd3oVDYbaZEe312+bIyv2uVadxvP+slX5Ni53QxaTEJxxmMvNu13+Wx+I5O0ybdPeO
LlLMtt/akb2NNt6JlWCdVeePg5YUBd2VvCr8wYY7JZ6QJMWIVFM5Z5OB9WPivFaaw6G+CxnUWUpa
ogt8DhnH5jaLzTnHuEfgsnlEvt4AtIyzWKnA9RvzWyRdxvX4sujHfuoB0JAPKbITM1jWvgVbe3Dk
LH5X/mAWxFedzkIkZR09Ly5GL4KTteaZZvUZ47pBOIZWY2gNmwxmVZosYkKqrEi6pFF7Sqakw4gS
CS5954TEzCxwHyk3vdu8RfuRkfRcfSGhhvRvYbTL8doU/Ck1hD2pyEECM8FjdpMAVqKEFQmuVpOW
oqhdVMIkBlGt0D94m+YD7FHBSVB3de7gp7QDlKmHR3kzIR3ft4wK5Pc774+rsFgl5W30NhmVPoXo
xlGNm0iwm8YAfig5N8AqARXOCpJWHzHLtc5nvDA9aVamMYaVzLnXiEfqHQYOHGsGh4fa33huWZmn
+YmaKihUKBsjVzGmujwHgKAyAcxwfkMM5k/B2gY2G2+zmoBBiCIJc2lQlmVKO8VY4Tgw0MCqDCKA
wFrLdZNBqni6UVIMQDa6Ntcbq0hVMJB2XhmWRpNUfIUpiFqr2F4rNF8ip/I/r2+DOIv944TRcqvN
I5J14RsKu9hwMsVczvfx8JDgySaZfPsyCvtENIa2N/QgdzRwyiRvBOyrPDprtLto+tnGRimeE5RO
kxf5XU+AaZfLHwl/FjJDGJ+R0rbr6piLX6lQmgkeocKPuDBiAmC4EWemUm3GegeqBlVhIFVWDTcI
chBlgxNKp9eSyxFRezEaHjBvMFI+u/ssByfpe3wvPl7ftfXD/C2JLliXKu9XggBJ0U4H9zc6Mfwf
47CPMQgLp/cWBpsI2d5+xxC79i5C1frfC/xuR1wc1hyt+WAmG9DqyAN7ivq1aO4bZgVsLdKZZyYD
wqRjOKtKxVbRIE6EA7biIcQU0+lU37JyxN+vDVrrlhKoy6CJXB6jfWZ4UHPguDnPUEZ7tKsM7SDh
fnIH3eh22U0hmfKLEOySYOMV6GvBZJbQaIctuNlqUxAtImKuaH8kyDNH0NbJHIud5m+4PSZAdsop
0ay22OrMp9RabAybKBJR4oE0lGmjKPYkTgs40spKv44dZyq7AsNWbLP47I7ssG9Nq5fiKJM4ZVJf
cVI/2+D55XZ8yEAJptrPc71Qs7/uUUxgJjnWNGApk8rxjJ481MjL9Riajvz6DdjAcgx3UXYpyDvc
2MotxH5bmUXJsxp4LsVST+SsaNNwmiA2B5E1+CBuQKEAU2RIPaJ7yZojI7LtAfQtD/mhsqJjbqP6
z0gvrVnEOekCbKSiYnY4pZu53HqpVpMZdvMjsVR7Mt+TDavfYjWHtZBC57CzCI84vxR7XOXS+HHD
GSgtmpjT1xjNfexGB7VkJZRXA8ClSCqOyBshAUUUFjba0uf0YDlvVudKln/bbaRt/DOwGdZqLR5b
yqPuycBlBAhnyDsWGK4UFubndIox5RuFyvl99sEqC6y9xWUwOfE8LibBVO7L2KHh4iIdO4RkUucl
VqDihTqETWJyE7gbr69tXUd+i6Kex/3oEYFvNZSCNuJLLRulaqlo0uLA5Cs4k8SQtupuZFAcSiqY
ozVAyy5X5jdK6AUSVmYhtK3v8r1nwb3cKYeIiZtd38Tfoijb33Yjx/cRwqIRozaH3VgangXUDUoO
mW3V99wOYBqWoqw9bJfLo24cKachBPB/ftgSsz359s/WmgApypiwFmnWAdrxLETRj6Cq7GuREyEq
SaEXjclLgZUoJg984rSPW6vIEjv5GNJjnodm21qN3U8vkTYZPTjIsr0oHfXe6j1kCPdhvZN9H6ps
Vq3jtab+1uoPSX7wFLtLfjbBS10c9eBjAoFJth1jJwDHmG/neHlVnuz20g2pT9Gw9RLGLNPVoH1+
XWqioGkqVOZSW+S61XI98vB2Bp7AN9pTgC4mwfHRtVadh83X9auw1lY0O8F/xFHXvCETyZQS4vqZ
cWwwjgra9oDDtEWTfyKuLbyeKsw1rAzTVU37cS5JGKkTW0AJXf+Sb3z1H4e7+BLKU+Z5nsn9iBD7
qKnWm/YZn3UHTCh3anEwH7+a99FFayULwcGUSvlKPWmbLi0g1fLv0PFbb2eCScEOEMx8GWJkCh0Y
UoKjygh2153lYrXzTV4Eg10iVyUBPcjD+CiCZY3bKXsuNGLNHJB2Iy/57QD6odfmqfkqR99Ec2vo
6A+T9BydlASwqSr6cX37V23i4nso84tyaRDXNfYBZKKZsSGOhvpDwZrkIc3bee2QKVtY60Spuwpi
OiuezGxH9mpr+CeU8t47e553IN/0wDXczdZrMlRTfQs36VF4ORFn86q/gxFsA9CM2X0Rp7dOr8QR
zTOLXHX1GTu/8cD1rwiyolCa6CVpHGfEnwP1DuU4cFnbHXLQPpMSlCmJ0r7QwxCbYoSkybHwHEE3
WnzbmLHDei6v2ujFiihtUyUMrPSicHhoK+Ot2xUHyahDA20HW1YHDHNJlCKJY90WcoIlKcf41J7a
43TSN8BUIgozrqvst7n/U5l+nxOlTJWipHpUYVWFxcm2pxKj8ztjEHa8ijbr+yHYZqVR7NPUHCqj
RCO4sgP9erX3I0fNHcbHrG8xWsKQ+VQAIKI+Rs8Q2QhzhqBwj9oENsX6jgdS53irjkbufGlbwJfw
cD5Ux37LijBWYzX5t2zK7StTS1SpxEYMlaW9D+2huq0kswR7nq085GfZaQJHErq/EqsIqs4LPBEI
XZUaYkXs6hhxVBxva/+sNvfRR+qLGzG1sw7YYlcOfoqJKcnFrj9f3+7VZ9VCNLVircjCShpnt6Wf
OIw9AxfCaOnyYSwsPmKsc12WIqAtSJMIstqXplr2ka8YOpxs47R7MPo3RrlLrY+/WdBvIZTbl3QP
41IqLEiYCSLQCA98Q8pYyPrdVH4LoZx93Oa5Ms3WFyk6+LYhNpsbadw06X4cXTV/1HzGFZ0v+x83
dCGQsqSTXoHnrsWqSrv4EPe8KbKiz7WkCkz0P4cjXR5OM+lClTSQIBtWeQfoNmwoWv43MeN+U0qA
wS+CBDgcaM2IosiCSm0degeTMe7lyC1UZMY6U0s6c3pSB9FI08kUJt28rg/Uzv1LHojaeMxQEiH1
cl1jPWiNj9FDrh4/gnLeiaK9hupUqzEu0mz5Fyf0S44ILLqGgfCaLFFmyw9rz9dGPXI56SvgkHNB
T1gjcIxjWpWCqSy6ogFyQmTqlHwp7puuyWI3r5Oj3H6C59bxp8/rWzZ/6h9LWQiZP2IRUo1lWpbt
VMSuBCKQsfwiIHORbqfUyvqKcZPm770maj69hSiOS8uhHrAeTBzAZPOW5AwBVDj261gWa6GOJavj
sMUkqNhVevGZBz8uyN7soZJ2KlKyAZF2mjfYYaRW/92F/UMuZVe9IdcHP8PC/Nr7aNTYkMPhY1K4
w0TEkqHidGnklzAZSkdUFUl8WscrcAeqvgZhXWNLwZkMJlFus9TRupvMf9d4VCimo6oGRqEcffLi
p6Bz4HpzSKLNdc1ZVc/Fh1DGVy50oZd6fEgRRiYvPApKbBQTQ8iqzgCtoioqsvXqHwFCXOS930E9
ed+3VEx6DBKFoTWrRmMhgjq9cepGheugNX4dnCpFttSqdgJV+khrhXF4q1u2EEW9+r0yl/puXk1Y
f5ECpKLBZ6Haf3EsgFAhbkI7Fk/n6eVC4nvSN7FbkczUuM9KA68OCym6vpDfQqizT/QmLVrcN1eb
zpwXG6Q7dqPK2K1V07RYCeU9+nTEOFsdQoRUN/NiU3AP4C83py43c//1b3YNGCUN6CgBaJNL2ySQ
bvSbCkow15/K6rFQJaOKGZq2umuaIAP1hCQ6pvBdCunCtO+Coo1dtfZ6Aw/3bqsNuec0RcxCE7BE
zb9f2No+T3jey7F3XvaUtRhZWp4xDJJh91YvpwYyQA1FRfT0UkLGCqhIT+xjt67Ux37SPsHlx9AB
OoP7y9yhrkWIzKtEp2cvpmqgSGk9xm6q+q0RB92Jl9JDliaW37ROmDa3Da6p0EVHNPuaZWcrmR/a
dRhYsei7veIxUk2rG7v4HuoMBT7uvEAZ5jXjidKfa/mziJ+uK+OKRZIJYLREQ1MF+GApP1ZlHdbZ
Qk+ytt0ORIs2ilCgJpzgVdQTVg6ZTp7NW3whjjKAhaDnnT/gGNOid7IK5qL/wU/kUSP9c1ZhDEGy
i9FjD+CPmOKRUqC/g2cc80qgKGMKHdEIFgyMrXiprtyAVths7BDqRJVB6tSQ8T6pyGQHApKQ4IMa
/nu/ciGQOsZYCcioV1PsNoKIqQ6ligKBl2kMKSsW7EIKdUFqTMGSMkzYc8f8S4vA88bLm17xjSK2
r2sMnS7/dYaLDaTsF+KMNmpynOHY3gXKuQgxAUs8TttYvo1xV6Tc8Kpjg2lBbccwAv9BtAjkrgg6
U12jzk4iiUbiWoRTU+5jeGe/cNTQIPEm5kNbk0dTzr2jBgY9RTghAmSIX7mP2GKAwwRRFIH0pEL+
DAjPMYuF2J261IobJLQxJTG5u769K4GljJe6DHyUqkA7Kb+tFYkm8lobueFXilnGZ086oI/RSCZX
QLSXKp/XxdF9GL9O87e8bw6jhfUu69yvSNdFbpA6fbYL3HgbnNvEavsbwCeMBGx5w1stPIzA7fK5
7UufVf3By8Akmpls+TMfnc3fcBuQw/2PX0Y5fkGX+SaWsRPIeE+CIb56G7iycBu4+n3x4KNWvdHO
PMZg6AaZkRCGHNiE3GZeam6BWn/Vd9c/aMUFoZUCii+hmUiF9EvDMahRo3eACLqF9DUob7nGOIrV
GyzhD8FTFpMHZvVbnAQXtVC+gESuNPCHoH8KUVYAw5/8hSlgN9eXQmfVf506YCmqglskwaNeyioE
n2+EEK9lHjAg7rlPLV56EhoQOFY1TO8DZqxaiaS6Wu6DpdDJhptAdsqqtTiE/4ryNtz+zQfhdYue
a0nhJZn6oBAfGgw6Pqgle73bKAVYPTH9xPGFtza7S5JDqQK1oFlZsQmlR8Eq2rdJ2gZJBMLKhHHP
Vw9a1uZkEq/rujwf1OIgVBLEEzjfI3dQclOWX/WQ4XRX7/hCAOUFp0rkM32AJnn1U6uNm74cdqK2
l8uflaS9DuJTgtEa1zd41XYtRFJmhY+gB0UHkVnyKIXIsGLIWiJa14XQ+atfagVYy5xyBAPEd4S1
2DnYzJyPUg1Siii3k2ZS7BhDmx2M/YOv1ZvG8cJsMnwyxFaIvtxNx4cdwxGubu6MLhCRMkGXJnVN
U6Uv+yDgYECLd/EZWmTj3ZqRGGjiydTU8/Ulr0YTuEc6oDwz5Ea41JWOiJ6feljxKMk3sFbWMI5G
3W/lLtvHtwNpWEn1VeVcCKQuikfyoBIH5IO65uhPeEAAIn59SasbCBSUKGuiook0EDoOC16OtTB2
RS42ouQ9bU2+NrMfSmx7GUjAZFZsvy4QkOs5mYb2F8qvgvkLDyURd1+VA9hxyY2GyZaixPZTzoxk
SyJ2IPnm9VXSENNfuornkQTnh5yXSt3yskELUOQHsRs0fWKVKR+a6lAoVgscxyZtAZJCF9RkcYm6
qWQ92grqWN2Nuh8y9HXtZgJTwcs6aNPhXuYDX9wZMdObMG7xHSDLhdsyhefrC6XH2n0vdCmA8iu+
yPX8kOM8lY1ope++3W/4l3SrOsHPBsSOD7kZAd7qgi33TjZFEeTI8SnaAVNY3yT/5QzoP76Fih1V
ktRJFOBbENIoGz4nNi9+dXLvpNW5at94zw0ShrFdDRqX66cOepg6LvNAX+0ex8QoXo5TZY3AW6Cp
FO85mAV0WLGgVmuXlAfCD09v5JKAKbw8097TG2kgCXIWsWoE5ZegvF4/VLoD6F8b+VvCfKcWWpNX
nKjE80a2ZoDuH0ApMC3QFUP0sIZb3Ra3tWeEY8gwDQyxIqGuajOSttLqGIm4zoik7F3obZDvtN1r
lne7obkREsMfnvzs0U9qYyJgr1EYBnf9OAVFR9Jdh8mg+SOksoaLQRrDVZriM+6ywlBH3kki8DY0
w02iJhuQG8lBaHI+il7CXsiELWPzZxdCZZdlHnGaJoo4AYFu3xmjZChAnYOcPB88ZVFqKBFs48SZ
qSJsBdAyEGEwMMnFbCPOGaS/sZdL8ZR2JR3BBmhwAbKOLiGvMEu5REsUH0gzPpZUlqiySmyrRmqx
Ykrd+CiSy6GYnWr7noVgOUEizicjQ73WHAGmlqDJVtBUiafDhzBrcjLyXuT6E9jVCXoZgKnpX0T/
jeRuKpeOKFWMHMtqyCIS3FPkLxWEtZT5jWNw3wQ1gUVSa4QIL82gW3H0EqYAgWWTiaes10/ntOsZ
/mfNRIgI9CUFaoQ50pRcFaQfJSYQIBUcK4Y2IKplPVdnW0prqaRiwg8ByRlqVNRd7Xp+rGMORqjQ
jyIg/mn41A6lMfhf16/DbD+vyaEDrkBoAs5Hch6zJVF89UJTTEQEzkILtwIPi/dEzGIRWgu7lmuj
wq5mKiqiFcihTrGjlU/Dh5a/tZZQ9UbS1X9xUggPRBV0HxrSRtQ++hXG+fVRBVObf3EemPPlt+sb
uHa58O7Bj4YHB3gZL225PgwVp05Io0/3UX3kBt8Km5pxtWgsxrfDwABsXdNgNAlWcikEhAO+rydI
XjRhI2xDTxutMcwbK9MBsa45kd+Ovc/ZQxYC9t4lLSg8G96s5FI2BK0q3pIuPse6ZuW+55mB2s/R
0ljZQ15ppldzqaknvsjY+bWNQVCEmBBfDTA4tTExWrSjkHAIjZrBjOudphlKpzB2ZlUI+tBQ+MEd
kb+hxAtPyumy1IVxmbhTaBQpnrpvUnN7/YDX7jocFu6gQBAT0JDBsPUAOw3CxE2Q8ee7ryxnoXrW
7gNe8bAkPI6Y0Gncoa4LKSBYBHJFJoe3R1r7Zq0cYa5bAbWynmE2VzdtIY/SJinD+1VDSsj1hXOV
Sk6X9yYzN722KET+UF0UmCQk/y9VNpA7ORPUOnEjAd3GMUwKP9kyGWydVE6bR1upZnHTr53UUiRl
y+SOq/OoqxK38N+Rp7aIljN0ejV+WYqglFonidwAR5K4bdmpG7ThC2ZIAlAVlaW/yfCyM6u8mTYF
UXMgDgskX0SoSxqgA6hsdBAQ/Pe6ufwc8XKTkynhWlXGigO89mINpEksBMOaV1eRNJNgd2bHPuvS
4oLJWi+Vat4kbpOf4X48AICOipu7nGx6jIlha2qJkFDTiY4uXrRGXopqFA3YwK5IXLk7CMKZbwND
4B6vb9iaW1XRAIXaAYioeJ1y3DFYIyqPn88v180uw0xIcdfyIJpi3bHVfYPTAZxFRbGCtn5tBRLn
LpMSF1fEnIZpI5G3SH4LMnnvBblVjaodxKzH/6p6wk2QuU4zT/+llgdOT1DZ8mriCjVa33v5nGe9
GSYgyRAf+m6yxfE5VWNTjVAnDXrL00vW42ktnsCASuBd8HzSwc5xeYhwQ53HT9687mACYnAAcd+U
RWYzaPtRzWwO03SuH+mKoVEwYpaf2xqAKNUoazZJfZ4LQ4qKLAcug+SgFlYn3YwTJi0nbyHL3a+s
T8HCcCUwHRvIKOo96mVtGfQJzjUQXCF+zoaf1XuRnyZWaW9NjjoDosDLBpKPb268xb2Ls1hFGVhJ
3D47SJ4bK/LNWNePMsb0KAL/fn0L19IpCCwkEPIAgieCK+Ly1GI91NRullarKajyOr6wihqcdHEV
6ShvA7uvp92+T9TGxOhJxSSB1G/ipOI21z9k5Xqir0hSRNBrzmEOdZZlwVeEb9PU5arS7IqfU2tp
iEZbFl/Ayu0EGx0qAaKA7k5UhS7X2/B5nA1DkbqVhCRn3xi1tit3om7ykyFJnxloaa8vbPU4fwuk
3719XmdlwM8CSyvMbVTYp2fS7PnEvi5nrTagQGtg4nh1LpFSPhB33esqDztYR9sMY5K+wG4pWU1g
augsuvORanieNsMXIO+yuU0w5YQRLa2e4EI+5SCLKEyHUIb8SMHbgdxzRWjxemc00cTY0rV7jynM
uPUSVoyy2uUZij7fYwScnLi5Z3MkcuIIPbayEjh9rm+zqAREVhdYF2V2qNRzSYET1JDrA9wOc1gv
hQoz67TmNamrohPoNNTklfcUgCd0L9CNPskLUyvi1PESTT61/lRsBG3IHoc4Cyw96icbs9nx+L5+
5it+U0EVCTxIBEBD8ftyL0yF1HuZoHlx6mZ+lzpTmrRmGMAgqZ3AgvOsqTGC1G/jBygHjbKq4qKK
MIYhcdXpU6nGfUf2vYXH3KbjWMCUNfwafIiEcbpgrsHkY0qTC14M+S7MUpevqv7UBapne4TwwB4G
vg02oXCbZ7lmh0AEmCPfA/MBL2EPfVvYSV/VNt9n6C9ISH8YJkyIInWZMzZ+dTcUWGgdZI4i6iaX
ytCIWUrGsUpRfc3zTZwX4kbOAt2JcyWxJ1kKbyXPy3bXT3vtggHoOePpVNhrOvVQ/z9pV7Ybt64E
v0iAdlGvWmYf705svwhOYlP7vn/9LfrcczPDEYZILhAgDwamRbLZJLurqttIm1ugMQ+zBTqYpd1N
00ttyoUjB6LxMWfmnR1nOXS2NF3VUbI9H5+SRhEdcjh7We8M8z4tRFt4YSyWjFIFa2WMoinPSsw1
StqZYolL46GPHsB1HhR0r9M316dsYZ3QyQNXShmZRwtecD6ONqJIpCgT1inEeUpAfp4dY5ScSW23
1fjzurGFSbMAppNxxdQ1w5I5t1XyzKZmqGA35rdxe8xyUZf7JQNQzcPDGtEdkZZN6sl2H5s8SZUY
o2mKkviJpqCLXdNa6+vDWFoayNiBo8revKiynFtJIOlj9AGsvAFJZ4NgHjupiLu5tC6nNriRmHnJ
lNLZSIAWQoor8TPo5wAHIKL9LURIpsn3v8FwG3WCG09pB0MdSgbaOLvK+IwE5p+HgzMr3IEkN/2U
BQWsSN16LHc1dXSynQs3KgSFGNG8cbeXQDUradBhaJjWs+xqn+XbMHmmaHcuOhqgLAbyKibSEuzv
J47WT5WmGTnJDraOSn2NR6KPKpoqmLUlRzMQATQT1XoNZYFzK002dgXK9cVBboJ3O7gLQms1JGRD
01Lg0gteAFgOsql4JmgW0TiXbrU60tDQC+tTVta+1hsoWId6tol0KiJOLAwKCASYYKh/5KW4d3lV
kxENKuzsQCRIgFTPZfapNbHT14Lk49KDD8Ve1lLHBjEKwKrz2TOyvLSSUs0OLO/4IOnfOhM9nw7Q
wXcGaU/cWXOH9k5qvevRYSnxTgCkQvAmeKLgCn1uNxwDdrvQsoNctJspTHy9f7DzYT9A3Mwc6TEo
FZfIR8uUBJaXZhb4boDXEf6gGKOeG6adHaCEBadkL9xW1xxavI5o3Ko+Xx/hoh0I5oGpiES/yr+/
Sqk2x0rBCtIKYhKjUzS7rj7mIjzekk+qmELooIL2cnE00QbQ7LKL8kOqflbD0R7flFAQLZZNAONg
61A3BBHgfMa6GfdV2crywyi95dZbCFzYkN5fn62FUEFUGw9IsA0YyopzwzAbSRibxdcwDJQRm+xv
luPEABfBi1IeazOu8kNtH4HwnmdIQ9RHYTVkadVZBQt7CiAUm79Kl1Qp81gr80OlHIHZ1SwPL7RA
FIiWrCCHoKNoBdwAwGjnK5LLU1+jM0B+UPo9Wk07evKjpy9R8XJ9URbNIM2LHDyyysCKnZuRJlWu
q67LD0APrzO/QU+ASm1duxJE8K9bP3dPJOBH/mvoK1icHBSTlSS1VPTwsM52NNL6MLhKk+gel8am
37N3TzRUTmo8xSnU5WdqHkhj72ZI0Pcfsv30x8MGnOfregwcEy5i58M2ZqWc2hCVszx/0/vXwHyQ
zLvI+PPD5MwKd9jTshsKJUchO7WHne0bCXT9S5GUxlKYtfHchJYOMKtQ7eDOETDL1MjSUb0C4qKY
LLSYxlxWMjT8050BYbMIbYy1XMCeXwgYMEoIi3xARfFSUXFWKlUMjcFDJK9DCOfG0p3SCg6uBd9k
wrLIUigGOsbz/SNRrkX/9m4CxUufvH5AC4KiWCUgXAVQQbnuD8zNOe88M8XtNrsGPL0iMDXJRzPu
9xEoprW8Rc7LlfKPsMk3VPGvm2Quds0kG/3Jhgi0XG7GFth/Mj5XXl7sLct0GigSK1Mp2Hyi0XHe
HtYzehpYMFWCo/1tqoq72Nzn3Vtt3lXJa2CXgtlcShXaSDCj0gnPYCT+87FhUwT1pAAQPzf3saw6
tRSie0Xlz7rmTWHo6JEzFK5q4cGQVeTPSwRnxrn9gDdqpqgl1lLNPwdVcRTt3ux+XV+8pTvVmRH9
fIRWGxohIWyEyJ/FnvkuKa4FzVbZIaFjy84kQQZ5XRmWYCnZ7/JeczqznKPikUynIcfglL7w+rLz
qFkJ5o9FpWsmOMec2jmgcgC8RBO6wxoARBN6pc1WVOAXjYRzSksxgROjSnIYdqtRcJ1Z/m2mGw8B
eaQ4uVMNDMqmCGzMEnK06kF0eCydZVj8//08r11ZNGavBKzSnm6nZ32dfWQ7200fgWC5rf1dIbmT
b29Za6XrTicYlc3dp+Osa8pBRyZRauvmpqFB4weKJJSeZpmOy/X/PTpu82Z2k9ZphtEBJ44mK6yL
fOHqaG0v6g+8FJYYfteAdAFycTzxGfJWrUITA5nRIwo+0j5EG5LGQ/kf2RfB1IlMcScxyjRaXncw
NaiFo9mDS0PiKTXSzupL026T7iGfRJkxkU3OCSV5quumgs0Ctex6WAHU5tTxqpm6TW7vO/nDlrZ/
4SC/J5TPYVE1lBCUdYxSWSftGkTd67+/lG4FDBoXDTxEmLQ8N41hWTRBHoCdY2mufXgo98lO8q0f
xbpxfmoQ3HyQNzq6ely3unTVODXKzSPJB6nrLRitPeo/iJS6l45hdNlB6lIH2hA86PNArkZ4OUu6
DbCh+qoUR1mWN2b2jMdPGv951QPvq9+WuMkLrFBRwhhYF6vyimh0flSIrXq2uj5bi153YoWbLTyw
ehwNATuYRncYSnc09nOzp8mzmqPvbM1wFqKk1mVgQi4ThX8D7zu8RQ1uZLlKI4KGSagMAvCwUpTh
fqhlkRssXCqYFeRmZfULZ8OFP3NKofyapinKY6PppNIqhiSQZqzVXnEa+nOC4Go+Rvv+W2AI9tXl
RRSWkUb/SqYCws7NKe7XZkdyYG96BY2JVVRMtNgLBYAbgZEveNfJfdBsygj3aSAbdPU4pCl7ujba
c6ALzCxwYM8Gwxf/0jGS01kFsCet5E1BX+KuxOMy8RPASuv2u1o9K8ia2ONheoqzdZ9bwD8o5WaS
SgH9a9FrkNFDTV4G1+qCByfVmllnGLCZ3WgoPhrz8/WtIDDAE9+0zK7LKi2A44AYZJC/xSLe58LT
C3PJxEEYxJOVxc+DR0K0LqstzKUaQgGyMVZlc5fLxz6/i6fOqfNdOsoOnUQKqmw/nZ/QMMtw50i7
4+Tkw/Bk2OwGMsJs6uMJVv9SpbssyvxWJp4Qu7g4iyYSHoCMsO3HbbsxVvKkH5mx0HIs6Q6PacGd
9jLAYzis+AKiGp6UX0JtJ54fB4YaziEsJKGJG/TkdOBBFoUoBSEywwZ6YgYJNMA8mZkMECsmmNDk
x8no/mowDLlKIIGKFOS5lbgGP7oLZtSQsoZRukGnlKjgertAsoZ4LlzOYNlNQD+4J06couypywmG
cqNnDkgPdoNn403crXX1zWg0lwatG04J9EnQzUGU9lwMIafmuZlMADyOggwbi6DfsGXdZOajGkUs
lyulaI3de1IJuZTujcSG36rVxoKMdAZ1UccUSnpcHt+YCQUZeySWTGAsueObNAUJMh07UF9X9U8a
1aCTf8Rglosn/fJefG6KO+VGmhpSXGHUcZ2vA7QmoTdTlKyKYXKzyCtI5iiDm//88xh2Oj4uwpSB
2fbTlKUsMWvpz0UvOrvZD/CxBLgIsBxw+8EZzo2qquVClmegA2UZK2j5VfRA6TPVN+Z6fJYkwe5Y
ilyaqiLeQ2sbOizccNJZLnN9grWI9uFKKaG+EUzSBMNNsjU7K4WMOwj6lpV61+dRYJjH1li1lhto
PoIdw+odGzp4qfJzNNZG8hgCBXrdGPP/izn9PUo+ZJJaLWMzgbEh+kWyYzAJfn/pqnAyizycPE4B
JG0ydh8piGPoz9SgDtopO0ouuEwuBxoVQD2W6jMBhDqPZhbUayx57NPDhCzi0H5mtL0pw2Pzs5B2
qvZT0taqFvgytIl7bYdeNdfncXHRNHbbQ+pYR9bo3DpD7WVdh4itgctKt0imKA+N17rV8HHd0GIU
OTHEDbOPJb1MDCA+6/Gj113zEOd+g/ZkoKD/f4bYiE/OoDibxm5uMaL4NVyFEzosRSChCJ5pSwcd
wBhIm6KQaVuEueeJEbWy4lIrMZoxewONPWqOefh5fRyLHoiiJYPU4wDiZRpIEY6lnam48aOPMJor
uqIrzuKKnBjgxtADLJOMKgyUWwXNQagbubLg/vlFj7nYpic2uKNakq10LDTYKHam86w7yQ5A7d2d
7Zebj9pJ0bCxcxq/dn/leN26LnFftFXlf+obSfAliwt28iGcn8tznMbahA/RjG3c3sjDSq4ery8Y
r5cOZ8DpdWKDc3FIX9VxU8BGfVDBX95X++Qd2pCfzQixPrSiWPWuUTvlg/RINpXXCeQI+HboF+Y5
x+8SEmbKDPMdGoDC793ZyXYQJchKd4YUqgSh2WIFxBx14m+lXzsRNkbtoRXySlnn7/M39Uf2Q/GV
rYq/XJ+ZxSADCA6TAQCEgdcC6LJEiztJQ7B+1zwDkMeDsjG3VrT5/8xwE2DGMlWhV49LbrrL0G96
+KwhFZNvtOoXULV/EwFOxsQds/NYkzlgwHJjpE4boPkhUrmaoDyz6LUWWPgGROOhp8R5rR7YqUQ6
GLHCZ9D2HFP61tT96vq0LSTa4bcnVji/VTLQtmMVaHULaxN1XhdsNP0wGK+99YbSa9USF7J4CWCr
oagotBjkbJmAsAiANaQGzuOoVgR5JAVYskjpxjWdNd2ZSK14SlZXOdRsNREAeIF8i8GiBI/X8Nd5
y0U9ndB2iHKCt7k+e10FJhFaZEJV3dCOQ9k5uH26NS77xn1CUbxJgKLQBZ6zuBtOvoCLiQpE0qjU
4QtkdzC+1wn2Y75OdwBvWLHoMrg8v79HyzmQbYYDXhIBQtIMjZLwY0wepQAaIPG36z60dMWF0Ada
R4LNixcTvxssA9i+Ns4OxkuIPoaW11jf82i6M+it2ra+Wkmr6wYXCPnoYo5TEdBx4HrAbDv3nFE1
oJOUhgCg2LW+awYtc1qtjf2o7wfIiSUZ9KHMeYUnfrTtpiL0Qd6TNnbbdLdDUkL3vUAPwKENpKfC
Dt5zK+tQLkfG2qgm6DSAV+rkEHbw+6wDvyjvyC4Jax0YpdE+EiWy94Cx0u31MS0tFmvqgRIzOgNd
KEWmtJAaQEjTg0SaFbKxTtlGbisnfk3+XMkEs6cbyDfgTYJXrno+ez1arycm1F4PBg4ntfYpNKQl
WbBGi7kbhoxkLB8NipCcVzBSYNCECCzjz+4N3PpijQLliBsmNGUbQahcnLzftnhdqaKNdTRowK5C
Yj6vdkaxM5StbIhSe0svVEBkcSfDew6kdW5Isj6bFmW4+pmqgTsPE/VK0r/q+Ry5djG8x0mXrpQa
etB6BkHKfvKv+8hiivbkAy7GWfYteCFAmZce0jjgvzyprv29/wFNcGnw+r/J6EDaiOgoRmAV+VyL
Siq9oDLGm6Ebe+FOK8MWjWhxSoGhhh4LaLUo+p37YqSbZVMNEmJU7UHRbd632SrVj6F2T74n6FDw
en0Gl669DLL9rznutIvHNAKeGyERRfpfdfqsBP2aqqVvZrHXtoJLGXMH/v4Llhs4PVBkMS9EDsa2
LWvbwmppkjvnK+ln2ow3MdkaJL4FSvX7WBiCTbc4PNBkUW8Dtgm30fPZnAKr6puwzw5J1nq02psd
6GWggKD6FyaCk2zpeqIDcASqEeQ55K8k1skrqO4SdVISYOCLql5VUunLhb0r0ELtL1bsxAznIGjn
rJMMncNhBgyhIlz30DkBsshTg3kXzaQV2FvcYwyxxEiDFitZnc+hHAbQ+rTAElKLb2O7iSFgWef1
RqfAq6PXVF6sUbwKq5e20QWml+4Gp5a5u4GahiihmkV26KnXGCk6tHoGHddtI+3gdq4tUphfWkHo
samoDuNCpH4lJ05WUEmlWK10UCeU5j43IzePjlEhkkBecslTI9x0mqOMLlYB3CS1NmGhOHFceAOa
0STrLhNh+hYHhONTB1cPTAOeraKYdaF3oQHEr5npbq9MuTtLkL+0DFk0rEVTpvmlDYER8PJv1two
VtcPcEutR5sjZZ68QiZbFYB9wZ5mDs5HEdAYGAMRLwEUas/9sdAmc57KAChfUjpSN3pd+E2GBFlS
+td32tKQ4PQYC3wBUUs7N4TOQmEHZlN2mJJdAUFdeRv9zVBOLHC+0HZ5SyYNQOmwORaJ39duFmxz
UfZ+aRudjoON88St40RGm1UF44iMlTQn3tA/yLpTPZMg90nXP12ftcXlORkT+/uJtRCK8J3FAO14
Co7+HGkgSnaWO5YWGlJYeFBdN7cwOPiBouI9DRoNQPTn5sx4MPJYx5nShKMzzbvB/AGRS7Xd5dVN
ltxfN7YwNiT9gd8Edg+pa16EyS66ohw6FpCqzdQcwAcPzcDtRf21FhwPlRyc/sBXfkWj8zEloD/Q
HKiygww2tEHcqtsZkmjDLsShMyPcxKG4MBoaYwMkud/V7tQfIbWdV5BcEUTxJUOos6E9M5PvgybJ
+Wi0yZgnO8F+ReUwpLovjW+mlDqd+Qa0scAblhYIIFsAvlHcA2Cac3VVnTIpRlc3du8NEj8udhB4
nHvBvVdkhZs6qzQSpZlhJVN2Rg5ZIUet7mPRZXMB/MLqJCB1on0oJo+vlHRSBa2UOskPmYqirvZE
CDJWnY5T3yoOdqMftOZTAuBMRi2b6uQzkfU1Gm+ipBEqey0XFQGWMiPQkgHeAuJCTHRBPV/INp/a
XAeBEfUoPxxDhxDASKX6qBQU7VTv9NTVbK/rX6idO0GqfFzfe19yMlzch3ngcoEDBh/b4IKlLrXT
SBsAuvMkWpfBbhi2lbSvQwklv/4ep86KNhPyM41bj53sGvnzIFfoHnAcTYgq7A3pI7BWXbIeupsc
mN5B2fXaR46khqTuI3WdtVsi0vlZkMiBnAMDG4AZKQNTzE1ZnclSF84NoPuWl0aonZh0k6IBLQg+
oYuGioZT0smXlNm1pN7BV/WyU0Q3yXBURvRMna01nqu3QyN68bK5uphLVUM9H7RsSEWxqHoSpOXR
7PHmBUhbUgvqj7gkr0u9agVl44WdT2Tk60Fl1xjRg/39xAod9Tq0ywiAtHQnQ9hYe8d7ybbuRCXw
BX45cP5InLF3DNPf5gx1StDoRg21BfsxHHZ9+NPKX3MI4xToeJPKXj3M+7Ght/Z7XH+02UcY9Y+d
Wjs4+yw52YCaLngKLAQIVggBJRngIdC6uO8Z4AoWoORMjx/9dtLus5vV9RxbD0MpCuNLpqDwCD4s
SmbofcpF1z6I5qBivQyyKPFIuFXR5LsYY9fORaiJZUt42ICwgyW9EK3S54joJWD/L629Hqqb0nyZ
RMCnpaoBFDt/G+EudyjhSvnQVYD5q8RLA9uV0h8SyV2DGjfW+KtZxwayCVO/Ilr7GAaNFwabVutX
FPlgLCeQYNKh/XMgnQZsBeNCgfeNs59bzlgiZl3OAATO9YsSrKJhZ5avo4i+trAnz6xwezKXS6MF
RxCUgHW5ETgk+0JuvxPQwXGHNRl9nafIG0rfzG0AiG3b7EAEzXaGva/J/vN6iF64tyDMgf2NRyLY
uXz+eoK8Emr7EKBDHZDMpQMslxM8/IUNHIfofKYRIK25S7lZA+mPfjXIkatPxnzIKFjAIjrBkqcz
dum/NriTZpLTLKhq2EByF4BJ3Y2TFfY61C9t7/poltacdZaCWB8OB7TvOI+QCBR9aYYAg0bFjR5B
f5yK1HcW7sfoFP/bAudVgQ38fpbBwjRv5BGAKhuN8HagDYAYYYjaKC5OHGjZkGsBqRU8mvPhaGON
iesBE4oejMifdCRTd6IuxUuuDJUB/D7LdkPg99wGUD21OgWwobxY5Ef1YHXPFQXjU3BrXZy3EzNc
atPK8fS0Ooa0e0NfP/BHA6jBy0+y9dCIbgkLaTHcEdD4iOFugPnk3K1Qc0rmHLjtPG1uLb15tKl8
k5qov5DYfFIkeQ3uPggs2SjYrwvLdWaYuy1LUAZJoxIRR6Wj1+gq8vuNAw1aR5drQQBaGiOusSrr
QQAoN58ppvpsUamHvumMO+OsbO3hV3mLphLKsyY3bmqqq+sba4EyAe2L3wb5V0cdJyggaiDcqa12
qLtx3nSJAqJEgHZPiYGSR2NX4BvMYbajNZnQ7bpAdzf0RdtEvWy4pLWGxJPsPItX+NPPmUbaBgLl
41bwnWxLcJH57Dv5LQPVVY1QKK+STDuE9nNYRXdxALndYB/ZToOiTZxRrxsnhxj3120vLT+LOfBk
oLEu+kIkoCQmaohbk4EnYKtMTq/8IDLqqqYkCNoqi8oXo8RFkymoIy7Y3G4K8ryyShW3FK2BtnDl
k7h1RoN4UEndaM1ey/YUTehQDHQbkq/j0FGsVV79zKNNG9ieXK5t0y1G5I2hTj61TmyXL1on2vJL
DxzW3Oi/X3khy9lODU2DogMRJfP75hWpMmeabnutW0lQxwUC/HuI5tJ5vW36G61L7q4vx0LEYc1n
cUzj0afhbX4e2NS5lKowwf0qZZJh92aQu1LpKj164waaBzzr/2mP87y0HBJpHrAmbXQAucjRBn1L
7W3Zoic6qn7SX5ljHUsBI2Vx7nx4kRSSMbEwudAmdSTyLGmNY1qDI6Hbh6Q+dbQRnK1fwPILp/tS
PGG8fBzo5xZLRLHcmNBVxhhQ7u0TcBHjyAm1dldLJhqHD6gDbKb8uY7rTTrIqyiwXFLNz9kUbAPl
IZsPpaZBDTm+bYtVYa+oRr5dX/KlHaghn4TzGdUJNNU6/0JiVtSqI/Bn1L4HMEMCo1+12lWpTr45
a5OAZ7cUgzH1bPpxxwb45NxaWFqdWqBPwiEpCl9PNfTwwmYHmUyjd1VjOE2jfsy5ubk+xoVLIVtz
IJOZUiPW4dxq2+aQYQI0GIpJT5KVO/O4seaX6zYW5xF8XUbsAiiez5QUcgUifoWLpxW/t63JqAxM
ozQStWZYsoMXALTgGEAEKMHzsQQZrf9Rj1XjXWlPjqxRN+9WJhXlsdgP8a57aoiLl5LaaDk1cQNt
wm6VVfRpJPdoXdLr7XqsA19r6Pr6DC7cqiBmBdQUSOoMec/5BlAtRd9+wX6D55Hqx1w/yr1bEmuX
qSKdu0VbkF9FKRwKS1AtO5/FQh562irgYZBIh7j70PkFdEpL+6ZNog1adomEipcqWCz78D+DnAvW
QZtOmQkgdZT9mqVVGurPivwDrRq8onNHej/Huhdgm0OG+C9m1UTtkelQoHsJ91jJU7tvxg7cKD1H
j1pdc6fQy0RviCXMrI1nF7I4INtBqJRbO2gwG02sA+NZWzbd9BLDwzfV7Flzp6OuRKR1bgbpPk8q
ujfNavRj0t+HCrUfo0o1jgpEEQShd2nPo2kuy8MCSwXGyPkKN1Yf2lU6ACTfgFxhf5L6fqSiK+Xi
sqJOx7JY+A9Mt3MrVWuZfacpgA7pw82AToTFaHlGn+0UauL/dq1GttdI+s7o7pN2Xl1f2+Vph4wO
I14gmvJs0nzWcmscLLwQaIqWbwGabVdTlPpyGeLVOFS9i9DXunqSB17cjQRkpzF3WxMv1r4rpYM8
o6fw9W9anHeA15BcMpH85p+TcjYWaWQwAFmHtvKx5czTW9KJ5K2X9i9WlihQGmRd/rj9S+y86YqB
qY02lTcD9eHLcWk7QdTF66rLbprs/vqwlgwiuwU/YvqtOMnPF9o2oVLc9yDiNbF5zIZXRQbn+ajP
9c6MEsGFnH08H3lPbXFONdtmMM6MYdWErCOsGkg+nXRLcCgu+i4aQuINgoc/nsvspDlJjRY6SQdq
Y8/GdlWuoFQT+2FIghXE4NDCdRrGjSF3k6+NSu6b6WwrTp4H9WEimbm+PrlLRw3jQqFxAMpNWM/z
L9GKejJ7ELAP+lxCgLcH0pBCEXvV02R0Uy1s0bvAfhqiVtRLfukwxTUQylcgwVp4hZwbzmkV6nGA
me61zxqZels/Nl3skb8AOyPxZcMMkhLmRQuIUk2aUQ8wQGCFcMkherJBgaDy2omKXvKLQ0KKzQTG
UIY8JBfvpx6HQFPiZDM04Hrr9pho6PmbfOLdL4g+SzsdWVJgkFhfKkT988nTSz0YGsZUyOoHsPOd
CO291Gz6i3iCjk0aJH/hGUgyn1sBlxwKsT2KqwVu6Uc8F55bLbQ2s00D57oXLs0c7ohIYqtfWDxu
i6tFaFODoLIas3BeOVZxM6Y/jfDPge9I3/42w+3uac77KCXQdkTpVo0+6WA4tqjcvjgUlv5H1Qcd
BnjKERD+SfsFXLTr+zAoPejtWWgoF2bv16ds0QV+2+Hfi6jS5TXJcfxFTc06WIfo+lEmguiwFA7x
ZEf9lmEjDV6eDoGpTHCQIBwqGjSSMi+As10fx/J8/TbB/n4SCodJyqU2B/qyDNZ5QDxdvQODUP4L
9DgeBr/NcL5McP+r1RojSQGxUJ47e1sHH9dHIposLpSOdd0VFFSygxISR6oql8qWd93E8qL/HgW3
7wNAUiS9YprYigURxzr0CFhmEIz/mwBj43KDI9cE15Fv7gHYuU2tAIY6PVlp6ruWgBhDPq+PZmnp
cTOHsBmkHJH2YBN6svSFGeY0GYCFwna0rbfGkBzwfLwxbgVuzKaFP9WZ3BgevzYg0ny4jMxyCmYb
yoAmbobpfdS/g1hfoMVIKH2vR+or4x9fWQAAh9w9EHP4dwFEqBLAO6wBmzMZwe2Y7mbSODIFiF9N
tkP9+qfTCMYayDZfWpVIHnF+l4wVlEZyAAWaHB0uP6fiUA5vFCJZ181c3hSg5YxUBRMWVrBaXPCU
UnWe1RoJKnUd+XBuv/QVNxXsocuVghFc58F/QPManZcUkQsrs+0aUJEBwh6m7BE5W9V9iQNugt6R
6eIEQXvlaXN9aAv3MaZTDQlH6LFaSBtz+8rQhmnIQuTgoVkbR2tD+9SGIHaAanMlaN8keuKMUeEm
83SQgz/e07CNxCN2NaYWdO3zXRClMrJAKUo0OFy3pQZ96GEEZ1S0By4327kZLs7qRdTqpGSPUSS+
42zVItlvKg8mWV2fSxZIz/fauR0u0JpGpeQz2NcHMmR+UgF3OxwHrXXH6WmQRf1BL+MhM8baHMJh
cHfgblxKNcexNIS4ceW3aXqrNC3kDwTSczz9nDDVOabsyapNLL3ELVBQag3SZcHwRNYG+GA+YJRd
7r6qzi4GP+j74BCfCG5ePDPnvzbRcgT6/ABwEm6zZQBz4uEIm4NrdW7wCTJS+Jr4d+l7Xu4zL/Uf
/2jVLuxxEzmFchL0Iey1xi+kZZ/LN7Qq65/tthIY4t/NF5a4oB+CHZHkfTg+vfygSHi6d7r3mm6G
TbMRyf5znnhhiVs3O4/ikMT28OQZ3yP0EH8I3EYAceFZHRc2uF2Fy2yhtzIdn+TP5DlsndyRvW5P
PenX9fXhI9SFIW5bZXGNZsoTpi36fIEy9WoL5fjJU529IBotjwglGvTWYY7H0+wmWQYPLSjGJ9Yw
mW5uLfd79hQ7gojLZ+f/Gc+JGW48vUb1NiYw0xmQsHONdCU5xdp8+p78av3spZEc8wA+u9Ovpd0n
MPvVXtTahztqLr6AOzb7uVZpbeAL4gKSc6PTgPpJnHcqmlD2djkJiBd2uLMljmnZkqpkExq68Sq4
wx13+5reDxtRSUcwIr7oqZAk1oIGltBV/SZ0H4JNsoV6pSA2iaxwb7W5SOO4q2FFewyfTDf2Kk9e
zZ+fAodnceDKtPERELyDuJwTmAk+tNsCrdmzD9snXrCS7lO/PO5E+oDLgem3R/LQkiIrG2pmMNiv
LOe2OLYbutZ2N5Njb/fK9vroRHPIBn9y85UTeVA6Clv2BrRoOJ/hH/QXkSq/yAoXAI0IGgsW28rq
Ueoc26GO/GgdiVMIXJw7hb88HLhoqIuDPsdO4vPRDErbaPqUTE+t3GsQdgpqr4+iYt2Xgy24hPJY
v//aggwRSD1AMPI3tdyY+1SGtvOT5dB9f1feQk009nTHWit+ETiBY65CZ0/QUfBN1NNkMTQiq/2v
bZ5OhK49uq6nsL1Kb8PbILzr/e67bHvEDwr/uoMsXgBObXG7zDCnqLFL2OqKvT6/pYGTRt7UbVOf
BF4i35mATSTbxlOx+/T1/2mcu320ATKgkGVEIPkMjnvPhC4nBWM+BXUfFSjfFryWeKgzv6j8NW6S
47TXM9irPbzGXiJfcuWtcZ/v08Ct/VfqfhaBK1L7WLzXMSwjAI0QhEKV8txtK8JS1ik7gh6OqwhN
ltwH04l6V/UeHz9FGvHLznNijbspROhZiusprEF8/6ZM3GZN14GzmyfRlYRd1fjAeTos7mStCxon
ppmPTx6ajde+6qjOZvMZ+OaNEHjL/OCaKW7jlzLkp6IGY3rJD5aT3OjvWuYRp/dFDiIaE4t0J/Ey
MaMQUQaG9qvQ7b9b+2jbvm28wAVI6i+Ot5Pp41Xc0NQUgsgTTNFvtHKag+R5wnlbCsynNrjNPTVh
GqUDbHwb3Jd9cvOmeavQi54NPysd9/Gxc75d39FfDUGvrJTO7Wggm8y06xFO9reNm/g/flTO9rh6
00L/Sffiye8O0Dt5pN7GHY/uJnfvje0vUWNI0YbT2SqfrGIAsJEWKGwVj+UqoS7dAtfkbjZ09WvT
i1RpFm/Mp5PMnbF1VWt1N2PIk/tiOemt6ZkOE46xPFEJVrScXCAxgrSVqwqWEseLbnSPbonzSxOc
fDwB4p8gaZkQ2WHZEZ2nBpOhTNOqVrCv9ff2NlX97rX/Aa7TAQ/QB80x/Y332Nw+usM+dBJongwO
5lWQQF9ewpOP4IJLO9ZKAWFReK53rA/hnbJade+V028fvmeZS0WV5MVLmXlij4swSdFDESqGvdL7
9oIKq1v9vHHde9G42M9cbA/g55HwtCEuws9tNk2NVmYG5hYXC3/Yho4rSt0uT92JDW7qyiSOpgK0
qycve88sv9/YvukdlOdd5+yPReyKnr9fhdhrg+Lmzm7tepQjGJTf3ixH3SV0RZ2Hh4fZQfZul61v
t0+hV4Gzv6sePzf3xY/7Tei7z64/fvY+dZ837uM9Yp/Ikdk4r30WF8vThCCBXek4NCD5tp+21yMd
j+L7Z5v8nuavc/gkyKRhYVhZiZ8Hw4Ou9cfdbnN/fy+48S7u+BMjXADPektBPx0Y8bLK1T2IpLjw
yusjYfGJnyf00UVBDAxHFMa4eZJrBRhHc4brhw9aonhlogqOOnbluLAAoDYy1RoanfFeT4uk1OMx
m57yIV6heYRrVFCqNgHCEZ54S4tuqRYaQIJ/AG4A54sxqLQk7SUs+v5NBpgT4Dvfvbe9zxIpZG8z
ra/P3eJ5d2qPm7xA1oqm1wIs0Mvko7iMl8G34Zh624ftg+Xe+d9fLRw9hptudu16crLc2dDbDfF/
Cb6DoTYvphidUhk3FZ3XeC2YIgkqMyfD9PTyUjgvs6d5jfs0bxK0LYaOmXNw/PfYQROm9WPplutP
6lFvcPYCT/p6mFz5Cj6rDgGXrjENfMXxh2auI8dqnezjAeWPle3rd+u16z/K3z/rt+SnW69j/xM9
k9Bw1f8l2DVfjK9r38Ftm64N+67qkQl+8Y6F8x/Srqy3bWRZ/yIBFBeRfG2u2q0lju0XIoltivtO
ivz192udOWOqzVHjzkEwQPIwLFV3de31VUH20QogSzLBT5kJBnGMkpywuQF/PuNtR66txTuKiVBj
gdkUbNLB6Bs8f9YH6bACtJW9ujtjRQR6d1btBuA4IcnXwaa2dAQ36Bty0W3NeWrfFcY9WfrYR1rJ
W5Tt0CkgqxAPF6AtN2gotniOyG1Fyf0Bgwz0Ekwm1gArbCfkHKOCktf03XnhYNuWt/JTSyfpCXIX
GzrRf4dYwGHKRr5JdXMBqK5f/p/UJ2VF5GLbPoe8vQgTyvj+9zDPcFYPNdCfQwSSka60ZqYW+nLe
KN1nLuQyEHHn6jUj5bwoznrfakCik9SACF0jBsSTM7SLdnKS8gwQOxwAE0F/1QJNc1CsdNPL/WUk
aih6GFzszhLJyEwHEF+JgZiduK/M3Wdq/Gi3p3Cb/XysCr67GPdEGedXkDCi6qnz7iw6xY/K9vYn
OKLuYxpTUnbbignEfGoImR5yXdS6GRphqZT1VmRdTMXBFhvCE7MJ13rxn+2bf9Fh3nGc1EFV5KDT
GLUdPA92+XO+S5Y5qQ1eWk7+nly6p8Vc1jzqsRk8A61ulW7O2Pq4L4wMTjwgwqTlC9THau0TBfCJ
DVbL1eZiJSZmb2XHpeNfzPDXYMn2YFjBRrdCz1QP3aYnaLEyoXO3JjdD9N1m3/9Y5pKbayTHPeQb
khUvC2t71kzVEpcLssodz+Co0ymJGt82o1NKYVBidAfR26aWZfsrNbgM0dNlFcqYBhPaeGEz6DMZ
p0/vGVhiKPvWrmrMtrNVbvz/M8v3p8ekSAoVa3S77nZ6GdnXa8+2gPzCCWG+Oz33RKinMtbExSJD
QwKIFNu5Y6hL3hDc9BtUsTcP2UkVX7r/fux3dQcYgu4MSfU/rF+f1ZoTzPMoMMfUVNdZH11BQcUr
D83c1UgCv4GrJqmwfr/7L06Yk+qbhVrONNQEFXv/EhtwYGzttX1ObG5oRPXFI0qMd+h7F6W8xjeO
9oETmokBfyw1Opebgph+oF88MQapEoRQ0rGp9FxZ4bkgCIU6Ip8WxMiN0PHNYs0bJp3I+1F5+5si
mzTGVuRcCXWc4nN1KIyPwdgle9/kuBeThnZMhdHI4UWOWn2BOiSWuNu/L6bw6m3mxo8AdxVxDBmX
I0YjB4v0Inj0thLSWDbq4e+7mdm4/+7k6K4DuGsUlolRpgth5leKGNDY/80/wD7nBH1VSH4T9f9f
4scljUgxqrRLr2oRzW+kkCuyM+PyE13b9mznL43USSqj4FjqaRM6osioiWoBeNY8RT03XF7N39H2
uhqMCzI2B17oNaktRoQYbaF6VVrJEXLrhfWCAWASmQDqWD72O6gm+PZ+RzRYTTFryyDUoyu6FV5i
vKZ4xTkuHhOMglAytO55OXLa63g5uC2JlqjL8XB3bvM7j9hglMNcGpRm1uCo0pfS7o23y2lbGS28
BNVMiLASjPkSK5XMjOTLgYjv8qtqLIhsa7b1umjwl8rsn6LlSll2Pnl8wJS/B7+MTWo088UlKwpI
y1ZeDUhrUBxv3s6qW0LhERFGh+jXuqkTGUSe25Rs3zwjhs+iABZ5qz15snk1BHKxdqsj0a3AEc5m
+hE73EfPuembohuZ51INvDjSb4pMJ8J2i6ol+vDd12S5+2FkgOBaHHme+QRJCiiM4RkKLPMd1im+
VkBLbrrzy2CjvFC7lZmdOF7HRPYP1Tw4FnAIAOsDFA3c8IgvFZgFgUebiLC2wUYyx27XsAXGzImt
C/n0jPfHAsMiadAYB9AuIIZ2OrrBmrnMIkrlWZ9CltfVwkgQcm7tjLQmHFIfY6323EjM1NGOSU2E
42PSN1g5Ro7uSDOszsQ0UFIZyrT4xCgSko3XDUa96S94uWyhywsjILNdQfCXi6kanS0+yaer8Ss6
XXfy2jCyzUpfUsnz7dhRnzje00QF+f5kGLMiKm0JzFKcjGAUxhyhAyCAdorVhaSxT9rO2nk7Zckr
+E/0u1CqGLXGcADGHtipt1SpAOIcQINJoAhQclTL7BgLxgBRoxooX69OWCe1mpmABELExpOGCbfn
jjpjbZQEgXbpoUIhOKKzFa25Cy/euq5yor6lTvYz44k7vWNWBrDdF01E8IJph969uEde3jaeDHYV
UgJRv3EQNxBlNVtRG8eLG0Rqw75Rw9A0hd6EIVcYxV3GzbWNVBSWEHKpa9uWbHGlknBfrgMj3M2c
3LLcQ+pciGW89gTw4eSxyE++bjq1/dcPYNmFU5ldalrZqhF7zuE5JA6W1WFdM9kBiQ6z1QTV13/h
86EvX8EUEYbWATjKPPHrsEguuaQhxymuMCtk20js7Z5QU/b/PGZvovS0uKPEvOgKjbNhQLOpkXtF
J04MEzjYBRKYkk8Cwz+nJHoajKfAsmZvoeGbok8SEhquep4/cTsjpkRrzDbzfpVe6FO5LfuzMr8k
9lVOfxWtoj7LUSETpeqvzlxVN7EwB365Xnl2KySlI+e57HpdNHDuQPye370/GcZxxLxa0PoF7kA6
hfoyxoBfS7DRo7UbxYwV20Oa2dBIExv5c2LqmMqzAXsgQLm1y8d3NKnwx8fCPPFGlNS4aVTUrwpz
tpGvRiY5aubKkbEwhetqG16Mvt+p/jKo17EhOoLR/1Ylk/MrJjzBO0lhvM2yFjFwONfhqEAizYXZ
WmTjYaFGayzW8CQOvCLXlO0ec814nmlSyqGGQUw8vAye0c/XFtl8HlMT3tcdU4z3mSJvi+gATEki
wdy8OM9J11rBslIN7MJKkojIw9Nc/9no72FrL4JjUJ8FwSzqQ6LwNltM5NDvJY7RdREGz5Q4pa9+
yMg2IUNjvAW7cLlNl+GyfPct1cpVM1iqTmOm5BX7Ck1LSwyTl+eYFn3UcjCCC4w35ds8gFcLnhL4
/fn5+vKmbd/QwaD/ip2dSeAVU884QCnj34jXiCbz9nMvVFshBE3hoEDBzE/bwJUtwN0/Xcza7XA9
uxJpKV7aYMo1ltURXeaZz7r+L7FWga+mVu5Md9WTmr4BCk0GAm1po3+1RauqnURGEa+11JY0Uoo/
pPlqFhIp+blA/3Zl6x0RhrWaV6Sot3W0zEvDPz0+oskHSIeSsadPp2h494a3EhaosBRBf5Zs2ZgZ
+mrHy9bwKDCvYcgr1PG6S39O3NDEHuKdob8/5mHKnANF6m8eGBGfY/RVF0rKA5F+G1eHJ0aTSuPv
76P36/6MvFDIxLoHB+aAQ8r3NXk1vN+Pebg5dIxPgiFQWsDFkC+gnRh9HBeo0SAg6M/VSnRkSwGl
IxAKjY8FmhTbA9cFmbiWO3qM5h3kWpHFGejpJ5qVR5a8Qm/uYuk7na07QJK0BTSlnB9zOaEZAbqB
BQ1otEHIcau0jKKaaA5417JHQa8RD+msIrG+k8s5aWo39ZFnzzl7DSYu7o4cI3pF5Wd6HYKchGc4
01QipwcUlo1wnhE9+enpjZEHz49ZnEqt3RFlpNGfF4sLGm96pKGy58ZptglCxD/VRvoRoPPzMTGq
R1ihGZ3nTeeOzrOf1YkeRyjUXvzyHGUXs+wv7v9GgvEa5aYXsfoJJJIGEOfl7zBe/gsCWP+0wBA0
8p4sLoOuZpXfUJnQIjikagaUevMxBfp0vp3SiAJjBbRZoAaB1/dnHyMDF7PjPF3e5+kljS4hlrRG
ukpgIAD4mxiZOgxtoPIe7NR7nY+YYPRDNWtyX6X3oMSYem9SInoAC011Q8fgc8VZvSBNCtaIGqMd
4nmsBkMy78/r9fZWekfu+xz/OWcGWZI/m9baRBvy2pk7I7VWp3KbGun2HbljjgHnHS1jnbyZeM3C
AD9DGFpSSX867JesC148yGOWURNVrKSLIhb6M3rWURn0O/u6EDlCctsK80gIGbUQ6gE26SAWQTPj
1u6OATYn+UTfXUl4Oh6lCnHRJiUrcgpSkuxPn9rxc62f39e8TpepbLzyJUffUMvUWY11uQmkVThc
nq7L5Nju527y7iNZzkNImzxXIBrTDkTgR92OZPQw5CBpBFHE7XllSjTp/dJwHa1JgzIiwTxtJdSC
RdKDBFwqFOe3+2F5Tu3zdY0coONYm87M0c9cI5Q/6cvPd46unxTPEXXm5V8wjKyEKu5UL1+U4mea
WknlPNZdkwzi9JAIRN8VtibdK5drHyrXoA2GM8DK/4hhYDb61fCv1XtTCLU1jwD77GHD62Oik3xh
peUCOQq6c555dnKBdrshiIZzWWy9aFfWT3NA6f1vNBjGmqyeB1kVD+dQ+501LdHF1cznrWnkMcI8
OlmPvVjQQ6iusjUkadnmc6uA+/+YlUnfDajVGN0Gsg9wPMT7SxrUfGjmQzbcqmlrzZmROZkZnp2S
mZOZwDTiEJxKYNGNdjc0GERSLEoaEhO9ql3zAR7vtkU6B1vJNuVZfP69zw42KcyNWpLX8pg8laRf
nlLDPTzmeCrDc/cDGPsgK9e6SOJqOK9frgHx4ck99db2d27biXEMjMK0GjMvjPSXtRLNEpWqYI/i
LC+3cyuOf1Oqo3NgBLWSB38hAbzq/Py8zTdvFfndZ4ZPnJnhYLTSf9qJaJWLzAuam0OEBZznP/k2
R9QZEdaG2QzQ8eVwbvOD7J86rEMQ8h+ekltiC6fWm1ucU6en+ohdRpyvgu71Qg1212jh6K23vW7/
rrZXsvwIDMcKkYsujex0OszMA88SS5NP6YtZFj9EaaImEXVKe/2iOW/h+5v8Y4A/tSSO1Vqd+br6
dVp17udKIMZra1k/QsIrikzakxscJHYz0cXy98+sljv/kvQpzlv8yGbHUj4/Pl/e9+kRjOyVH3Ty
DCufoZKSt0j7seBBC019X8TKdaopMEDE1ljKUKzm13oxnNVF9iJdyhc9u/4LzQ3ECoojg6Y+YDTd
s9BF7TAUF2E4e0VA9H7ZKM9Zbz4+pql+OJz/FxHK5+icBlmvwlAZ8OoUe2EIMcZhy9P5ZyKa/lNt
dTa6MpuEqGcOWfrbWemn8Jco78s6UBeYxy6oYSJmDWx9F15nodHp6MI3fF+vM+CnyYVHVCEHboac
aZFMki7uQ2fR6/o2COdY3F1f0cdJmiCP7SLOsNHx8a8TqY5nfh3AqbAak27gwLg98+uCRVemaKiY
wwbMROOChi672Cbb84C6wuwHCrAhWemrkpQr123cZ/cx+amoEw3Z2GwD/Dz8hYUskbQgSfxwmKOB
eStjTTBwk63V54Gj8abaEMZk2P0BhRaVmjKAy8JKCDp8kjfsP3zl991QTfbtNL/YYZ+Kp8SXPulA
Z+bCq9vuf18J+rAHx4KKI6eDy7MkUyYcjSNo6qBmDejGzMORfL/o20KZn9FEmpHLfulApW4E21px
Xuh3o6FCOjATih59LEYRmMejAby6CBoMv5p2RfrXjTHwnJ4JF/+eBKPHPK1Pr10Zw8VfDWtibVa7
U88R9wlBuKfBOAB+EQwzQKhihhd14sJYkk1vWpyjmhDqeyLMmxIDOBkXoHGe1zMiv+7QUGCYaHjh
2TbugTGGfCagZRG+KFLTWwkzQ+mRh5LAu3TGcHt9neVNSS+9OvQvp8WRo5I5378xONLIOha0DEOG
71cIKFNi1M6Jo1+o/N8/yLuruMnDiEIgtegPaEFBIRSVIDAuruu+826CxwdVsiMqfj4kKM7hIqJf
+q/A/uTN4UwUXu/ZoGyOCFxCQHMP6BFGFK64mYOjWkGqenJwOTcy0Vp/T4l550qYISstg9Kw3740
xsvL28Vw95nxe7+1cwxWXTH5uoevxvHMeW+GzSMLuV9WCn3885e3p5aQjWWF5AfnZX5Xz5Q5zEQA
5I1u0GEeTBou6sArMwyIoDUDihlhBhleH4sciwKP/PA9EebRDHohzqp5etOUP477c2he3ePR3za1
edwcosHUc0IHYJDb5VDmsCczCf9LSzEJRFC+bJojOmA2VUEuduDUroYjnR835KeVLTEq/QNdp+rr
p49t2BgBkbjvYaJodncGt96ZkbzmM1HVSwEH/az9eN7CYthL8qQam9L6ae0MntD+gyL8+17Zsd9K
q3T/koJcUaDGgYLc+mByHsb0E/8iwbzAq7zAlCFNj5sFiTLjp5EaIW+H3ERx+/7YmMen19j812ED
2Xlr2rb9IT45TxuLjtyFxnPC6V3h3hFjbq/qRVX7HIeGzN5g7+05Lskp3dTdoHKTox+Uj/f0PRi7
54+xvq0Ql12OSsp5WDe2oZ8fy/8/aMmvO2LsrtKm2AeXVODoJdptMQF+RoGWXNx8Z3K7Ur7HtPes
MKokQqddKGY4PXN7BTJHaGMEwiDWKUC/mW7yDMBEOfyeHKNUslCuPEGGZKzXCTG3uK7l8qk1nI/a
PcK7XGHYW8e4B8+w/YO/9PeRsqM2vVBhMmkGNhPfUN5WEEUNbWOVyxFGzutie3wyLFhTMDKPfGhG
hOVib7odr71BpBWf767AFyuMke6TPij1C5V388WuDPS2IuOyMIllGafcwfQsL+jgMcWoDKW/dFFf
FP158UNBrGkvE+NDNh2MxL1i/Jh3hNyrYpSHtJjXaqZARNKMhKa/rV5WQDo4HDhXNdFYeCeKLKLx
/CLlvk/pQAyhM1ANQJ+sYxmWqy+xGZGXreLZU4VRGqFaDLoQ57AlCdp1b7bk/EH+IEuOmMpwfdN8
5+iR791O9xwyekS/yHKw8EExIluz21Y2bMre5BDhGGt2K0boISHb5JCOFxMdbWeyROYf49WY415r
Fu8dT2Re71li9EcVVWI318DSGuTeQO9iH8mHZztWim5BvOvPw/u7wFnFManuRVHDUhIBOPm34HXk
BWCkqoJ/D0lRG5K9eITjzU2/6NH3GQuWd33qYRkbbaB4xjzD29t+ibSeTNASpOEoXZf3oumL/aZC
RgQZUbwCwWGO9D+eGIpgQIyjgb1haxZvXz19qo/oMAIYK4DibxscnOLKZveTI3n0/370dcZ05Ysy
UbEVix6bqf3CYPRmvpKMlas/dYTrCk4qwdGRMYLXqH21wLIGFLFjpA1QKuQlJqb10RcFtpnAb/xZ
poZgJ0cOaQ+1/kHVEZIHgHfh6b5JzTCixXQVtFKPVkgPF6Pb4T53UfO8kMM7z7ngvJtbzm70bur4
v9cvnQDS6jy+/okaCFTBiAfGLPmV0DYxdZaf1//pb32LXPtcOEsH6fjNYHSmtdslZmK7iPJ4rE3k
G++pM1ZK1fq6FnWc4BotzMMynmMmvcQovF0bRvUb0JXuu3v6Iay5A0IcqWcHFpO4xIpSGhyFjRF7
rzUpsfRKtC8SR+lxBP6miUeXp6ezNPIzaFp1ry0VZE05Mjjtt4/ujzI6IlDOh1lUZ/QETVQ04OXu
EVvVKGd0prHqXV71YiJtfn9jjLoo21Twowj0agAGbm37P0rWtBRjZf6rLMCIN0ZbKHoqq6lGoTow
M6Aac+fVWB0O9evjJzAdL36RYYcVS6Aj5xE9wgB7pSEKHdAjMREvqpyIfALX5+7sbvgdo7vq9OIv
oVubgqW43mpfvPxo3zDUxLXwk+7tiCfGvb0G82yeFFQsEvJckHpjKxt4FSrSwQDbsqKXFTfspp98
YEjY5HMf1x5w1XFbyEoRsyLXdXnSsVGJbpLk3Bi9+EekGLVRFWKTKCFeFaIfGvx8AFkOzotluJ/r
Aw9fYDoJNjpLxrEQtHAQFQ+MmagVbO3EQgPR8liZzuvKWvXk5CI8Wb8/ZnHaz0VWCgAqsoYFtoxt
Edvros7niF4lYFju89N5ifhEXBIL1+diSPjzs7tl/Dhkp43NF1lGbvKLNMs18Ub25WUPzBpDBCwS
0Q1lR5164xPdvDm6zQUXZRleaXGifkEfyBd1xhgFaOWPxbJGccyoN+H5bbskVwP0z7sdDyntH9zF
L1qMDIXYWOErA2itn9e1SfvDAmIfnRqlBuhOC47346OdTueMmGPEqPDlQihp8EwjTqhNQOIuTAf5
r8Nix6HFlR7GNZUSvQJoPLXqgvOCCb8tdYY9+6dj7X5Z8IYt0+VwR7/4/Ul+HSdjh1qtDcMr9b5h
yUkCkUEDh/OrdFyuapvWM1+UGAtUJALWzcyg2p7rPyqR8DqWTuoO8PR/blBdM2QbEF4c9v7BzH4R
ZUyReqn+SqZWVm2uL+hT0TbEweRrYxjvyvLgm+/PvL4wznNAtf3ettf1RW516suWpvkiGFvV3aOb
ujKvTsPh7x/M+n/5U9l9auJFTZKExjJv+t4zl0RGzt24RdS8djNpWnl/kWJUTB10AD640ODTtM09
ddGPiWMH6zckOZGBAX+bjeXODePkmsC8cwPzEP/gpdCms4N/v0aVnbOHSleTUqUGEm/fPgcE+Rgy
rJA/4J7ttC3+YpjRNO1MnUlqSQUWOAUYu0xdBNjajmMxFjwyjH7RJF/qyg5ktIjoF8yivfSG9Cch
tRkH+BcdhMX4WkWWqYafsfzjOJvX1Qpx0cmyyPJie+afPz8xxvKCrlj9kG2Mdw9B82plIXzG3llO
uD6doBpdAKOiZguvCj2a3TYBcZgvMfM8g9tw4Kil6RDt6+wZtRRgJvPq0aRDhgFcY/Ym2MbB5UF8
UY3zz7pPZdeJqfM003waQg/LwvQIxZ19zMZ0wmZ0WIz6aX2xFqsr2IgIkoeHF3SsUBzDI2bNSI2n
urOM4Akwn6fDmosYPJ3m+PsI2bJsmCtYqE4jxC2oVoZuCX+MlV9zfLp/CAW/yDAOT6RVUYjNS3gl
yCTCx4K36rQUK84qjRMgInglHI5Kxzq4e+2a9VdEviFSbuu3gg5mw8E6Pi2A5ySSzxX2XJxC5/Et
8kT+Fh+M/P8mv6Kp6VYLXKy8jswP0ANKh3jD/B8JMRqnvgh5X9OwOnO8V5h7bJpwT1zBeOwrqmyR
NsRaXU26QjCe1zkQUfSd8BqcYuNw8w0fc3SLxx88sRvC3ejo2pnoB8qMSsfzdjuHyU+AH+9ERuqi
NnwyXOlV5QkIx06xvVCRonVzPcUhri9o7DUq0z8feOrpsdeEVSv3Muhjq0AdJWBrawYuUh/75OWz
+IlFJwgpuFDEElV2jw6R0SKXWurSeQqJv9rm2xrTk9v9eXkMth/neH9Eb1IvkY8PQowKjebAFdM3
61N06l2Xd7IcV1hlk3Rhheg0pU+vNNcvb3v7/NQmuEekmNRlbHCcYd6zu0UCI9nppWCIC8r2zLXz
C/FcoHBSnGDOZXKsAJunU4IQOyRplRuwxK0pb7WcDLEp8N42jwwTI4WN91fBxbYVF4V03TgS49cK
NXy8PZ4LynkDt9B4dHSD/19Fst6i0u09AT7u8cPmOZ5sIq6tkeWpFnhlvWMiobRfhna9/gOtT8cd
eB3fHI3FZuOuca4M2hWSEKw+MDD+zuGFdzWMs6Hk2Cpe0Bq6iSZuak7QRO5Y9GZQeXvmEOM85lti
d3Q1l2vcwVqCF+ASvJ2RN/U2m1uZY5385sVc/5C5+ts4s7C8fa4HUk5lu0lMQSFYmB4qbnzdxPpJ
KiDrheyk9bHH2BtvvSjnTNnkXNpGc6Gdg8119ym+lrtPzqudmHIe5xxUNinXNEEcptRtTn5t0YMe
Gc7S3sqODVE8+g7Kz2RnYZypI59osOJIP5c444PkM3RAlxW4y6wXlCvOb7a5lrfzwuyMIbe85qDt
jf6neXA/T/E2zKC21v+jdmTTdnUTLgYNnRK0/gOAbHjJaPeI8YfD6z+kWf+Wodu03khgy1SaXyuZ
3mTwC21kqiG+oGuNQ4UnLkwQhKguzLC0Dr0/mZG7C5Kde17nOEcnSkzg0l9ULRAitK0gKg9WquPy
tBQv7r/Z8dFJzVM9VPwKFF62yU4w3kiOnBTA2Z3ZkqNEOAqRbYFrJLluFhRWpDOwhWTjk8g5Ok+7
8ojKPYcU9d8fOB+3tMCIKT9qoq6DOTmbZrcgA3rIyS9kMi8cJ5sjADKTM4lnRVMHAzhCMJkB5BbB
isyp6XCya4BUvvfapBla9OMeSdLOAMyNub9gSod8IJ4mmCXdhbc2hAor8niA/dMhi4TteLqCUTrt
JjijMxT9uaf6VA3r7rMdWeeF+YFEjYWqPc2W8HuKJ93TET3mNXnX2aUKU9yZQtZXV/8R/X4sFNNB
34gA85ZqDEjEmDOHpGMWyH77jaAPVceYkNcdamWH9b+TwhFBxkSnkhppjUdPkCyXjmeja4p4Vn98
zNfksxpRoUI6uictT9JrFlC3fjCBGsdT2ZNJjdHnWT/ej+MLVqjjKS0OgROTW0mAo0h5ssb66Nju
8Vew8LIGZhdtjv9AOL4xSsM9ITPE42kyy/DFE+ukd4OkXTqaHb9sfuNq1NIo1wsguujm/LXiVeIm
VfiIGGN2FUFPRfE/xMxtbAt/XJPHz6S6G5Fg3PR4Eel6cMtyysb8+BNZfgSoPPf8FvZ+U6ojKvK9
oDVxWyWBhFOLzTesVvq4AgyLAKQHLTx+bj0Wai4xRhsUftf3kgZi5stLuUnIujNkdIba8qug7Yul
WzU2hyL9+Y/YY9VDkYoA1QPFCLj5mUOQHSYomLjKkiftvOti9AL2n8GVpg29KKJjUActUY6CkvMG
xRKEpfqyw/jr82PueELIKIkZmkfSrKavWC7JLMLsCbfkxDs/RlFIgZ63OhXCdBlsr2vduKJ/+JM6
dyH+44j8dI7mSxhZV70ZrotC10HteYu8Po4QiLLmETBY+IPKE8VZwJKBhggoST8+yukS7Yg0Y5Ej
MZqFvQ5BKQFaSmFLsTCZdIZ+yvc+6Z/+dHa7GlbS1o/gQrvuY+rT0woj6qw6iYqsTWi/6vot+ahs
BRJ60KxnHnjGdCJjRIfRKfLQ+2I24IAl4gHgfpd0WIS0ck8BLxk7naAZUWL0SiDWehfKVDa3tD0Q
uPIR3sIKdTWsC+Gc3qTHNqLFqBU5kRJFuMAHKM2XxkKZC4a5JlhMgTE5lIA41Div7pv3nvlYxktV
v4nWx98+HLflEYUQtA7kxpqrnzmWmvXklYXizeoe1BpjWxDfmjtYNsR5d9OlrNEBMopEBUNNQTPn
zQo7oUn/Ka2VhPhYnrjDPqNPrg/FY4rRKtfGE4RABb3bDHVs6m+zp8e3xPMLWS9+iCTKFEjY+8RC
kqslf9Diq5EdUr0HVzo/JseRCdafB6psqkkeZQjLcua7lCyO3AwKleIHpowdSmmCrhdremjosiPH
DzqKYKFb2TqUHKPJI8QoiWyhV6qag9AW24SXAQdTh/d1RjHkoSRKGk1YrxdAN62Wjy+Cp0lvezFG
jnMs6nlaifh8Y3Qr82rGNfkzrIqlsea56NNaZ4FIStbpsnFGZwcKOqSKEDGc9tGYRmZiswNv++Vk
hk76IsHchDdbiJmWgoQ9X4tPMRG56oXHBHMb1YB538SD14KW5+22eQtNCbANP3uSOtiKh24o5Is4
NzTtKH0xxWhrTYu6UupBUnyLsdJ582S9rgz3MZHp2EPGgi5gywJGl50zmQ/aZd7mDfX7EtIbW/hj
6JepCeafMAcIM8TxHyYVwIge4z7MOymp6ajjefgTY3BHWkFvPmZp2qKOSDDyJpVtULR6S68KqAJo
I9tjVmKJbCPybTCsEa8aMe2NYduPpEs6oJdZRDKAwsrZQEFCGyMhQUUGl4KKUK/s7WJqwdr7szph
RiOw060Urg+8BrZJ0RyRZ4S/X3hp21xAfu8f4KJgydfjA51OwowIMLI/uyy0du5RfFJy2Wwvxt4O
zebHkhyFd3QCXp0Thq/iH7wUzHQWc0SWkX8ctur3w+J6vpoDSX4EDvpsqxpeLYe/SZEc0VncR3ap
fp0JiYY9hs/PKm5NM/t98fPxEXJ5YYIe2mJYqwV4WZsecIvQ/oKyt/L6ziFDb+Kb6RuxQkVlpNSx
K7e8yHQHZHEMsLrleOthRMnq1PMYoo/oESV6qCNKKFd1sZqAobAFMlldGcSOPnzHV5a80OpWKvpn
UiLbmyUq2qVYDBC/NZpCFx+RCPRrOXBKH9nz7EKwx4Vifl9sYfduHtQQs9lrhSMi047f3wcrsk1b
aVBXVT/HwZpmnBOCBr+UpMfTibt8hyMposBorxyILJHuYfXjOm/XqJwl0B2uujxwJGXSuxgxxCiN
Loy7WQRssHMY237qk6qNSQgw33YpC2Q+XwWmtFh79cuP2fBUS3an8fyPx6L6HddCqi9DGtJb3QpG
/loFuxj4I72KHKFnqTkvbp2ufo4YZrTJgIJhOddxrnKw1ISUzCOjccQ/5XMjGYJMAmxMdFbi+3U9
WMrlZcGL8yY9lBF5RsnoneotOhmwyslnEJHgaeXzTPm03RuRYHSMj+XgahVCRjFXDLCnaA1TTrDS
Rl39kqyTyR3K4rHEKJtISX1BjekNmt0v7Hum6fHOvFolcQ2OYhN5tBh10/pYoaMFoPVs0q0PmYVN
MGa22741g6GdSLbcbHKrsRd7pQR4QWTyEg8c+rdXO1J3QbkA1HYF6UnN+vfOghl6/B55DN4SEiMC
TVLknR5RI/Ty4q2WgQX9bYtLFO5oisPM3LW7WtiuYXJTHVTyHqhXtjnrCsjrIKMPw9zm78srOTcf
PrFz15MNAGy7yvkxp9OBx5eYsq1ZWhSiw+h6o5eRzrpgS0a0Wdgp0mQcSo8Nu8jWcPJAwQ5dquOo
X9YbWAe8yd0/MaEdt7tfGZaRmxzvdjpvNGKO0TJZtshyOcAzz6xn+bNe5TFZcWe5Hjt84i17PJKV
WA+qRh7g8GECfvZHNq6rpMWO7senxzEQN306InJttSEP6eu2j5+Pvzzd4jA6JEZx5E0XFzldalCa
jWr2gREdVdkpPastSP6sb9EU1bgZDw2PK3iMDtGKWZa2NY7tcoGTRxyoK/R+IbHHG5rhvCi2ntNI
5fUa0fuJfoWn4Zf7+Pg4qogt30jpIpCEHhez9RxbtROOquUIF9tbpalREcj0lND3F6Gw/wpotscM
cCTrFm6MJEvpZ3M/z8CAt8T0R7V6/HVONAYY1HvPdN42ba929HW8bLsV7cauN2lgV7EBWEm0mh5O
hmG97o5OrvAUzmTE/iXYbIcVlhKJulJThbN60Q6IlPLOfOfNwk6H7CMqVPxG5yfnLca/EjAIrOW5
/UYBDhxAK6N8gu03BreDkJ7XA/tws1wjcoAOCbogoucZm2VNDJHgHJEtRmGS62bzDpDRDPOZjzms
GTRDUxJstE5OuRs+D97pwov5eIqabbOKZou6bKh6K+1q6yHZUTp8IIrJ9O3XTbFlGnGeeb5Ed6b0
WLv0s9gWLTEOfDKcJ8v2VaXXStQaEbFYt9ouDO0pMlrU7zDP1Zs4ubX0xO1v5cVDLIKtEElCnMgg
qbrIGFsE0wyu4dvvvLYtnq1ge6Z0RQjnFX1SnWJmWKq7O70r7yio0Trh/xgTsW1TSicJQ1FD+iIU
tILnFjv6WrPFYrEeGG8l0eqVJdiPtdXNB3nwum4wqqPXFQVR5nsxaErYJ2QeY/KnBlQToIc4VoOj
dNliTNZIojwLsWJJr0ngkYqn1P8hvkIXCfa1aLrMTvkUQdumoo7VKUALMVN7doy2rwa2wK1OgW1y
8RenyxaA9vwvOUbLN2qmNdj3TgsJdKLwEK3P2lL+E2BxoW66q5C4J/fAMY3/cFlfRBnvrsmFuZ7Q
1STDfm0v7ZkxHLHa/pOr4Wnw/V0ovugwGr7qk1ZqZ/Qs1wDn3C89Ey3jFJGqxO424Oj9H2lXsty2
kmy/CBGYh21hJClKokhJlDYIy7IwEhMxEV//TrG7r+AymvXCfTd34Qgls5B1MiuHk1yBNKlwSyCN
OWZW2ILKsopDCGzQDknn3zCgSQk0aaQMvwK3gnF6h2P6y4HMt5YM2IuYSeoUEyb5soFIbzsM2Lz5
GO5lRwSpvr2rN7w9ov8F9b9FMiFgLdZtPIj4gCCYORPz8Y5S3YHki6PZssv8Rwz7WozBqDc19OHx
kt9tL/bkIV9Ubi8JXTrMHQflGMtV59m3s86CosmpQFeEed57cVB/ZBkJvR9l53L04l069qkYZWJb
qHRRFeaGoo3meRg9D1ZkjV6D/fN9t1IQGfDae5aD6e+zpOrP1BMqKVTNElZyMpwQy6jjhKMVD7nY
Z6IRYhG10VMoweZVmRxVH5Xdl8H0dQ/pdIfjZXi2wWBIaWXRgOIbgHiDUb/k9bbpXX39jZvMvg37
UImKTLtClHOU19ipjZWjH5Rya8TESWK3GC+/O63Q25ODfsvJfcx93v4J3PNkwKRq1SrJRmhY3Z3u
PwoHGHK+u3u9gzsIeG21i098wzCx89LE2lM22K+xdFWuqhT9oWfwl2GfggdKE2SAb6u0GGDNpDDf
LB8H9TTI4MgUWjvX3Lp0NawCS1dptTm1HHNcbFTXdMWgO4+wa43l6gcTQR3rFzot7wCj+o/SBn0Z
8N+6/6U7j2hPjrxuE3n6/WcEwlPT5Xy+pfs2F8/4nkKrTdS5IB4bVUt0ZsW/bp/lYjVpLoAxDylM
LqAcRwVws/U+vF/6qg1oQy9KmwWM8fNF8G4LXMyozwUyfkYyToU+nFAPBE/RRnWrIHkMNi+3hSxZ
yFwG41jGsVUtMYGM49FzRvBTpTXn1byYvpiJYAn1s7YZUoV+mM222qev9U/0Z0Rn+5O7InnJL88F
0UfaDHH7TurNhNI1YEwhXIfOIxqEcnJHY9JAdzkHR82Jxau5MBqZzISZYzcqyQhhZxfj2i7Peyw+
VAxF00D/L6G+zWZLpKiTQDst0jYHAxPZUktMEK810GUnVASjFxx9lgxhLo/Rp5fRxj0kkKckJH3N
SbwrwIt629gWr9BcCOMTI6kZxl6GkMY7bhCtde578Za48tvZIsmq1ZD0H6DbVxCKdurXXGKIqxdh
v9r8B1AnN/tqQ9QmuiZMAIkM+ZXtR+0TPAMln0xuEEicFiXuN2Tg9zwIGgobUBfC3K0Dbnf9QJN3
F2jJQb/FEN9QZdSWJd1QZJM+6WeaKbIkTPVAvx8UO0r/BsH0nlxeeZhxff7/cYozWcxFu2DA4BSe
IetlYxDvvXo0gvRhRC3OaUDX5uxDF02Ae1v3wBMIp8bNIy8f7OwHMMaaZZigGyT8AOf4HoIHES+M
ANGwwYt5li75/FAZe9WjU6mcKsjZgPuleo32t+/D4p2bqcFYY5kJYzg2+PM53kniqnPcoOFyPC/l
cuY6MEbYxWUJMg0JZ4Vur/cVSfzeVp271wLTtHZHpNXACRQXUx9zifRUZ6Y4RWVZhyUk0nTE0fME
9+yR/Z47A8XTjHHIY6IOMvbEUIonzHtbkGKv1afbn2jRe82VYZywalxGKUfemkY1GNnEenqVyK8c
YFwMPedSGDc8VNIUoYEAUip0J08wh5NdbHz3eR1EHg8q6O344/oiRkPTlGliTIgRppcF5qw0BcJa
ukTDlVD4DACInJOjhnVDDJtEtEIrVUVJhRjaz3QcHeNeJeguR23ur47vWyM2kXgecy00J4Nq5G0L
B7Xwxn60SYyQ+nP8f/TlL6PtTCADQFEsZ7IWyXS8CyNkxw/FUZ0cnadfPNUW29aNmSQGgk65mFpZ
hlPEVUK2IX48g9VgQgvJ5lFE5Rr4muzFDeR+6i7vInMMhc0rlmZ1NsNaB8W+Ez5O/t1+HXxpK9Pm
fT7qL25ZCgNRYKC3sqmHnM2wtjyMBLxOO8neaWhZvG2TywHI7DQZaEoSOTvXFk7zJUOeHg123oh5
Rsv2ff8ed+1rF5j2bZFcU2FQqtLbcqwzmIrTONq1sW/0FEdeFS+ys+ad5CIkzvRj0EqJ5ciMW1wE
p6c8Bsp9eRQ0oDy3wZt3uRkMUSe9LlITGC8i6dCvhPt8c/55/zUgd1lzt+TwPpvKBDe9IFXpacQZ
1u/KK+a+VIW0Lnl2/QoBfgsqjMBU/R0S7YCampshXnTT34fK9n5XY6omUgPpL2cXi8Wje2/b+cqJ
YPPUtHsTX3cvvM7jZa8zE8ngSwhK0ELEEmHaOgbQfHoDan5hDcQL90Ny7rjK4Et+wqxofdZwtC6l
d61aIrjqa/B5+xYsPc1mKKaqv4cEaIkUynDAvasVP2l9AfOUK/HVare3xSzGa+jXxtox7HPUROZ6
IzA2zUk20XnsT/cBfzR0+bC+/z5zl7NWlPVex9+vXQf80XRZRuddHMyh3tZjOcCdKcLc4wQkFH1o
QRCa3G0ne4rW0XYSbb0jzXaHyv+9dhg5bfv/Bai+lWOutNE3eSopkKmBfJuILtY5owj90yTruCaf
n1xWgUWb0BWYsSjh3EzmMFWsc+5DankNItOP4uH0rGGuokUqtn2u7Ag01vyRS6rDH55Gt0wTHf3I
vV0J0mahqYyxhNYKsWUUZArg/xaIFsSSLa/GBgtyLiTzgl1uy+Jf+YCZWOY6x83UW4mcTohUccek
1H59toNuEyhcYNbofb2lIXOflRa7eOQUohz9vSSKVzhYPuI9YUji9RcKrI/u69vFk+yQPK/Xa3Sc
HunTBiEMql+fn+Bys+/f8JbaAWg4vnfZvmaHwGBAhIR/Zpb4ZVsl0IBo91ijCLoMacW5O/Tv3DoB
JproRNCsifQbQ7VtuZUVEq3syv5SHsuN7nKELfrBmVIM4gxqr9dyDqUQeR6x9QjJhHsJB5jbvPT0
IikiVrb9Y7vMfQmnuDf1CxUFFhzTPyrYSRFlbngXUGafILBBbtsSfcCgP0b9aVyIxVIY7+g2eI9z
81OLUDv7NSxCGXGk5SJW5x6d92mjdJ5lX91//KxGhDuxdA01b31UBpxawWglWYE4WqWdnNhbPa3i
B7OwkRVLUicAKIa2KQcVWClgxvs13Ti1e+FFxIuhwLfWbC5THJRYyhLYFj7B4L6fsSEsvFN8TNej
vkn3eH3+3TNqJpIGzzPIms6peckv0DzMiFevxZQIiEF8N8G2jkB767jdBJwvazBgFYUxxm0ECNyo
PoIP6YSay1rcJNhABb6KT142aTldMFOQQSw1xb7Qqafy0Caf7i8PQQAyTw76cIDfYMAnq5Kx1AwI
QQH1BApRlGm5+WcO9BoM8CBVL6ddG9FlxRvP8jTRduHIwPvK48TgQanBoE4nwHcKZ2jzgngUO1VG
EoGHnw69c47tmma+ce/YDdmnwejR3RvSzoHBTu8MzCUBdZCxle5FUHefV187lHJCW3e5kSkHxw0G
YbSwO4tCg+PMsKzDSXbKE527xPiJXQjkf4Nxg4GXVNUjXGwqqyGb41YubPGzQokdK0yJ5vzdm/Db
5NlkbVUUrVFk1Em/n/3sOdqCgHEP+qaBCHe8bM9ymPWP2zAZ/EiK+FQNJSBrC8zyPgq8eIsNOE6T
fbD5ywh5phkDHpjJvWQC2HVoE2P8MOFJjRPkDY7x7N9kIGMcLdksIwrDTrYbDdRF0CDpIF/A2z7B
lcTgRjfIptw1sH+MWF3TjOA/ukOxYMPFeXoyN26ayaCHkUWZkqrxhIISemdATUVJuBG38HpmeHhr
MuAhF1UupApsfXM8b3tSBBUBH5HMnWde7LqYBSxsgB+qZVGcepzdxY9LgmAscQXXsOzwrmhJdXGq
hujkfIdo6XMTJ/dWb9++1ddmvltHyiCIYFhlmF5gJkj2YERUt5UN9innTuKCRm0V1nYIsmNvQGOo
nLiRbQbwqBFiCfre4TMlcW2JAZlOkk+ZXuPWX9aeV9vWBQvjwa0srFAhwVbF28ovp5S/byK7wTib
pKlURNgTEpRbLIxageF5+/RqEuwus1afHGnUaNijNlWswdAVE9u4rw/aWZRSd7LWT0aOcFBxyq2C
QUE/SB4K+zPdfuKZw5G2dFfm0hgTnpDEK3sL0jBVQwonsV8viE64L9SlvORcDBNxT3nZoyvldA0a
BJKBDzK4fPBqTItmMZfCWGkRF0kxaNf4Bw3+CTjcQE6Paha3QL7YgD2XxBjgpU6lrA+hT4PyYDth
5Rvm2m3a6Ij3wxfeLBbWjfK+1dILaSb0+qNmlpFrRXiJNfqtjk4vQr+7mPIk4oH0yTNCnijG1Wnm
VIBiBaJocvfoWEhfDOR8VE+Q9vKZH/83K2QnDgwJ2YuGfrjQj/fKRPQT6rq02pDy+DsWu6Pmh8g4
vAYs6JF5hmYXv8YI2cbDZLGJzRfodYyIZjk1uuhtcUPFGysDLcbhNenL5ZdZjAfnP4Txh1ks93FL
b56zddqWQDrWlOO/L+QMkID9fOEEoItNMKZqWnjdaTq66ZjbEZ8ELRGqM4JqTFDDWv/DtMT5lvR3
/4lf32KYqxFZbSeYfQH8wmwXBu5Bl/dMyzm8aIwjh70NqjRJrUmvIN4h0S7CuqIEZIcEB3dboUXn
Ozu364ecXTsjRkNApEAh+F2PMi2NwQgeeGTzqM9BWmDDy/EuznHORVLUnomsNOyxMnOIRGMzqGze
t4p3WmvbbiWiEpfArzq3dVzsip0LZG6F0veCOQxUx/yhBo1ysLv4HBG870X/fabTcFGnvOsq6HSc
7rKaWLsU0RLtG3U+eVuEpGUn+o8RsmM4uapnotjD1l+OgCxHR0cA6I0CMC9wtKLWfMPar5PrM600
U4x0Oanp+9ER7YfYLmvSBOrBWH/tjTe6F/b/sRmWpx3jTQVN1sHjBKHTwwv2OdAUc+pUm+wuO4BX
hdf6uLjlb24cDHBEbZkUuUSt8ej1+zR0EOZhZRdqwq+fX19c4v7lkOT72zEAIp4jVKBViKN8JEcH
sWZg2MOBCyCLMYmpyGBEtxBviYxBXs6nUW9UE6lksJcNO83V1nYqe7nPfX8vajSTxDxIOjlTIxNK
4QC11xQDVBieElbgKeBA1VKxS0MHrKQaaHMzsary9zsmx6eiDVsV11j1D9WH9TS8NTXahjbRx227
X6oj/iaJCRDGRheEwtQgaXN88D4O7euT5f76SfDSB4l9bg9E40bGC3cNk1SSKJmWTosrzAcLxbis
y8iaDjpyNS8CKe16sE2Q6bq187yvtpX/71nOTx54LcV7qIGBHEA2FFVEI+HvB5tcLicpU0sRgOyF
6wNdb03eLs79D2wB4XL7XSeaGFD5TRoD/1FVNPll7MRrirbESjLc8B+WdyYfEUm9J/DY5Nedg28/
mnvTw8hfZYN/JdjgqXX7My89fXQZistgoZAM/WoGM3hLeq3qiiEWUT3bbGW3VlEIR1QtQmLwZa3o
IiaORAomjO6/SWQ+citeknHE6o5D/ojCsGGAbxXpYPQ8XV53iKtf+ImWhVj3N4nM7bz0QhpNYSrS
UuRWccIDZT5DuoW73HgpkvhNEsX12WkW+WkCyW8GK+qRn32YJkf+fA3sLrAOn/CDMiUYtNEtyvNS
6oLD0GVJtlAdBsUTTPh3wU0pK3jm5TAojYxeDyOe7kCn42LVvUHgIVObVkeRlcGkQO2bbya6Aj7y
V8u309EeNgGW3YAS245fqif79LB3el7acKnl/bdfyHyEPj4NDVZi4Rd2axQmsKpiC3ubGr91wRWI
o7GJbd6dVKLRXZvmBxgZe17f+xJ8/vYjmO9TZ2p2ikUcE+isNYLhXdQkPJOk3HCLnvcfRj77HowD
T9PIKhurgLZ4dfd7+e10cJ+/6g/e836p0vWbRozrHqYJoV0Mjbq14wRWC+JxVGvD3XajEYXEGGys
vGxrYaoAEa2PFc5b7CmBQQgvRhbY3Krx0qPnt9/D+HY5gyfWe/qZHedDfZs+dAc8LGC7bEmPkUea
M9qEFieBs/Tmm0tlm16Ecyifc4lK3Wwv98lOrkELGDuP6sqP7kakCbCZK3YvBIsj0L533nxGzmXT
ffCgbRFovr862/2SGlE8WiZ+xgVFRGRB/CYIvRFbVi2sXuPAKA3Yb1gYy7g3RGVu6Xktwj/juoep
0z8FSExwB92WMW2mFPNykLtYbYTuKshDWjxXiBQhLT7aAsY5MNBhQ7mo4O4aux7WLQUZSMtAxiSW
fQUFS3Jxs3VpT0FEPh68uCIaWm/u85yUDoLUyt+vR9++B2eT3SWgw6IISx/1KNmbdvb6N8Wr36yN
gbLqXE5WrOPOAU+PqF5hxgu79fh+iwMiV9CfeRMjzSKwTODkw91FqsgpjIgZfp2cKPXi8scQkmhy
hJRgnYa1vqjvHANbiGl/05KBsLKy1F4Mcf5IRom2kHjqp5qgS3QqPd694XgvlQExDBzmhWTQT+3Q
xaFuhGn9O/qc64LY50Em/d1/2JWi6KJlSrJmsI1PQid058HAqeYXzyL5cK+HP8SNYbh/c34zOcz5
GaMU4vQg58VzwpQgSyKid5jaJUfQIhLMBDGnNyjjYMXnhp4edfDZuvPeYniD22KWumsRHn6fG4Ps
yBi2WhhCTGe3jne5VzYhyB3vyM8VPEtBgnZ7zVzkW26yZNESvyWzo7apakZ930HyiLVor79CL/pM
yTTaOQCIu4Zt8dLNhDEPgU4HF4ZkUbiT3bOdwG+FgBksT9pzq/kL79P5iV6jldn9zqs+xnoV6KWQ
7UZCI7vmvjU+L4HBOz0GvzUj1DS1ghThAdHVG6ah0e+C9gv7tn0spbR+04bFa6sBAyy1d92wHflX
6IBPW60wpdytBCf4pK0uycNux5G66HJnn4vBYlMu6nxI6Bn2dv5g3nWefGzvner5S3A+Y5+7vnqp
BPGbmkwIeTJPUlMZEAhSAsk5b7uO7L+6D2AVd+24tIiLM+UYCDmfC9E8aVQWllK918RbRSQH19ue
mx9cImD8TS0GRMQpxRDCCaIqp/XoltOktjFYbBHdzlzh6ZRsJrvZfU3Pwb7wvwzaOsTxAlTCDVy+
2tfsNmDLUGxZ1H7oO7S09Z8vvA60pUf+XMnrv89EmGDhONUtRHT2dQMwXtvChNH2rwD8mfYnj+pm
OXRC3snEy1qUJJO5EqdME84DZlUO+rqpyLAtf2Xb0/PPOFi3mbPvHvDm3dCCJuckl1pidXkml7kU
o9GlUtVCbny3OTYHJKSUNRIZ9h5NhJwLuJCy+U0Ucx3EaGySswBRGckP0j3K/ftPzhVfROSZNswt
yMKoqUwTIipn+9C/Gi5G5fZB7vPyhctP1Jkg5g6YtZhrnXpBZNAESEyeSPaFqhDm9mgPoew2JpGe
GrdzsoPrVphB94TdgGc+eeb1NC9dBUXSRaxPQwEJqRlclZmdJkYshpo+0WRUldlKTRxeELSY91Fk
Ga8xCf9TWSr9c5ZFZ7E16W3znsLeDdHU2/j2125AEwpGgDnfcCnomotjjlbRyvRyKSEuI877+0Qe
fLBP5+T+OeB2DC0+QeeymEBFuAhw4meqGt7A2+PDwQPdtR8GKhhOkDznxl+LX+v7KNnHZ47Er6nl
/zpK3R5PCIbw0j5E/uiCYvVzF/NyKde3HQuVMw3Zd2auhBPeBgbud0KUj2xaC5KbYFf72tysXR/j
fb/IXUju14SyDOn6eucglfepP4EW7UcEdhKH83WXQGD+e2gIMrNX2WyEWqInLp7c5rzx/acY/L0/
3+wLWiG/7Fb2/mqIV5/LZMIa4aKkWn7GGWyOxxhJYvJ6v5aD8J4TPvFUYyDcVIRTU+cQg9vfSVht
lYy7Vv4RCbbY+JZxd/skebbLMvYbih5F6LDDzT9EhC5Cc63UXvk+QQs4nnqFnf4Chtdcnp6lSEOR
0ZAiSTQZrDOn2aMWib0hIR4rApiVyRGkc5h2LEcy1jZKMzyDWYpJ5+KYUz318E7nM8QhiOrvxtRO
A3sXYoxtdfs8l6/mt1qMIwyNsuzP1DCNpz0aFDExevvvL3rauSKM+5PDPAHhlgBFnFG2473k68e1
+oG990H0wB3uWoyx5+IYVxi1sp6aFGqwFDd3nEoNLl5kuxfvrV6t2/eAOz6+xLSIa/Z9ggxwn9LB
xIgEFEShunCw/gc7iChlpP9IdwfYtDo+ENPtiO7yznbpeTQXzeD4Rc4i2cxj6fBy8eGOsbwxG4jO
M32OibBt6k1pnpWywpG2+8EBOQUaDDgQsvhyniliUEVn8Fifh+oyYc0LAhhKVQmCc5sOUz6ZdyCP
wG6+H3usav7kfrulmv/827Hd6UqfXMbSjHCATucK+HLI2vm8sH2pePybFAY6iknWmr6Ahbw473lK
sKc5ehTJs0jQOxE5dDsWL7ylf/FP9/ePTbJlwtEcK6WxcJ5dQyQSrqYT7dVABQE11y/Ox1ssGSjY
m4G6iorOGpaqJ50avR61k3ToLrYjPku0XnVfPtqmx6PvW+o21eeiGDDp21budSuXqEtzxGiVYGjS
7R7WF8nltpotIvBMLQZJTDlvsT+jgG0cncxtAsV2wFvGeRwsRn0zIQx46MM4yOcOQhyzJuJPPdif
XjkATD3FH7YwE8GARK9WU541+DwDbCGI3MOZ1La5Mt4le93qXOqXZWv/lsfCRV2JcjOY+Eaopykb
Kageq5Nd1ZUrWE582oyT2w+k8azMAbG+XGFyU0ndsnu8rfY1PL+hNgspRYGdGQqSpofN2cWoe9UD
VejEdBeRl9DHjAMpPp6eUEx2Uk8DvZR+SI6YIVut3Xqll6RbIcrn9uQsAvbsbJgwUD8VVaddUulQ
mSQbgmmykWq6kC/9xHHrvJtiMJhj1RquioCvUMhObGGsNIh3wfp5XVeEy71HLejWUTOxipZ3xim5
4KhpXmS7XaUgO+uJf3f3tl5zWRqXevjmGMAOxiTCdEIqF9K2Y0Kw6zK11WP4yqOQW8xMKJqhIDcB
bgudXXeud1GrdGmJa2NH94pT++FKeSqC8UmlS3cbPGpRL0P9RPnMiP5823iX/eFMOHNnk7TXQ7Wo
JUQxoDfePuj2A6Ldpxa5rcYdbVqdDxz16a/cxrdYlmSjyqW6xTYs6aBVQRHc22Nkqxu0VdDlIn9V
AJ4d8LViOfP5Yyi1SijhgNHIsu29kmD9ltU7yP9vuORnixaqq0gygR8PTTvMeWoKyCfCS0P9hie7
uo0H79NPgnVi6/0XiFJvf71lh/gtjT3GRA6r7nQ5S0gu0aJctB4/6IhqVjnoI+DIWnQgM1lM5GSd
rGrSFGi23aaRow+uKqOJtvae2/d9hrUwPs9jLedFZhIZDEubsNCmBtoppPcK2b5bg97WHV3ZQvHG
+Zz2tzXkfDqFAbK0qcJyUgbp4A1+EajeXuRs1+Z+Lga+klM2CfkACY3gXB5b8Mtm2KCz2vCmBpcx
eXZyzFuriFNV6QqcnIM0XeKiSIwxSHTL88nRF0P2mSQmTmrP4C7QzqOEZNLRoS/Vg0QO9XNpr8w7
/4dtZw/BPnf3iD55fTbLuDkTzYZNnTZk8tBCyc379t07XGqCTYrEzoOYiLRXfxfwYIt3B5ggaspO
Vai20Bbnqkm2WJPkudjQ6f/9pSX7dN19lB+3rXKx8ABWiP8gCrtdPpaMWKksyBR9vNDRnja4ydZq
bMG3z9U6t/lJtMV49Fsim0TrlKEwYg1m+gLynthGv/zk16vzh8l7Vl6v1B/+fCaJwZS0+c95aiVY
KVDh8Cg6v/Rv6EraFp71pD39ejpgq2T3PAZCjAahcqUPqF7x3rfUTG/9EAZq5LJVm1GitgRWh+Yh
9wpQ+h2vH5VSnKKXg/NVOfeG5S8xoqYp8xQ3tEXnvvferixyRtp+MyDS8Nb6B6p0HImLL7XZWTPg
kzddYiljR2+q9IAF15drC5p6mBruK1vhHSeDP/I5tkRzgqzabTy6FOJY3F1sE9zMJcEQneSDxO1t
dN1XXwWlEGZrsBAXpR/LcTa8g+YZMwNQmqzqehzh+hR31MY+zrb+0ODCcl+MVKdbJsTAkYQW+FNo
QWcQ2as+aBPBupa+VvCRhWv/r/bKAFEbSlKhGBCW5vZ2433Uml1VvnnvoCs1tZO/YdjWZyCkMmFN
SbkbdRHmukF0iHddQiwbHjIIkW26bafXcPfGObIbMqvzRdXKhHqUF6dcxw/nFFNfq9VD4dS2oJHW
txEkbnI73oJxM99+crtirxs2bv0CBpWiU5jqeneBm/a2G2x92T6c7Y+EZOsVJYV382BdEdl7e95z
p844IYjGwFB0Gs2ijwBDWwf9uOdXngNbolmZf8frv89C4bCXsLpV6vEde2+LXjXFq7zyebBcy0Xn
FF5t++GjsO3eX6MF1P/Z249Pjye/Q0fqcwwOHzB0+JMvPtz3Ljae53bwMg7+yHlQL2ZWsYZVp68h
NPKzXUHJuTWE+iJSpBICDDDnq9E5Z46WeEJOhpX1sm6wbn2z4+WXFmvSc8HMFR772Gql6CpY3Gmk
SAgGPo5b8QLyhXX3JtZbjNbzUpKLUeFcKnOX6yi3pBpkQwdkBo8P29NTFtnSCd10KudqLYaFc0nM
LT4lrQ6mJCrJQp+7ahet3eMs14orbY232/d4sQ90JoztFAKvdqeWGYRtMIIU1V72Hj/oh1PsdCu7
NOBzajfASrCTc+/eK/a6cANcbN0gPL9HC7TsbZ7/DuY2izEe3mVDlW5iR3jKL8Su1pTF6La+iy/p
uRzm7kpRUY8na4K+GCN7eKjtJ2y98g3bJWv4Njqfndq80vESXsxlMk+Wri37uJ6g29jZH16KYgAa
ttdcjnSeiV4bcWawUavZv0100+4V/w2UgzvT5nlqGoDc+lBM0HBKp0jHx8IBWg/bbYZZbHTsxhZt
a/3k1yzp57gljYkL0r6s9TiEtLAhmK5fr3v/R7XecaxvKcybfyAGUaykb4s2kqSDnK2EJ9Sjp9gO
Bd7E99KAkD4Xw0CI1llyX5jU9l7QmvSA1qTVE3l8dUGtBEahDZ+QmvetGCSZRik9pzn9VpvWcTQQ
Pzyjv/qh9mIN/bfcrMpS7DrTj23CGIc8xwQ4xIFFyfKKDUYksG8GzRG37/BiCVHXMfWka6osaWzs
IU1aLClgMDyUU2DQNG5qTx9D7DyvUcJPEXtwMzhLkfJcIoNOrVQKcSkpiBo3DZqIBTQs4DGJTNhu
J3AK2ou2OFOOBagqnrpuoEaCU1QLW8Mhvtw+wEU8molg8KjRewHbBmTpIHSk3mqvYNzp7AQLb//K
k80EUfucAVIxiXma9NBlsJ38sbSbhtA52g2XlW0pqp9/HwaU2ig2+jDB99n0IUGUvb7HdufsYben
7EHcStCinc/UYkBJUIQ2HQUVvsr4Wb1JWAhxkpxMdJA84fIm8iyPgaY47lvVuJrDxnt/mEgNc0AF
GfQG3NcDTy0GnmqxtEBwgEOsHLAUTU7pG8/CGjDBKxDS2/IHqM/Oj4ElEQTRpdlqNGO47Q/S01p2
nqnnvW3li5mnmVHoTE9YWSWNmRQQg4Sy6h+37+8PK4xhYNXpnYuK5LO9if3bInnIxDJA9plQ9GIG
ywAD5LbBU1Z248ZL7zdVSvAY+h8PUmewYjCbTrFEiHs5CkRdobsAHRu3VeLAEdvmEhv12EopRMQp
GX6J6Jqwe5lnEcueERVjg85UG5rFIFJ0wSKZDIy/eFGFPnzjylv9ekxsH44R5Es2FpLy82eLEedM
JgNO2OCotnGk4xZj/Ou9v7vcC6D458V+16DrT2P/Vo2BprEd5bg+UzEY3QSt30QqD8u1kasKbV5z
DQWDW7IYYDo1Q2+e8Ho4gIxfegrJmvvoWzaHb20YOErkRpPi2qDQh7fJcVu72zEGqa+yVY+nh8r/
CvhRzDK4f8tkcAk7jhrw10MrpBuPjUzamBhu/iOqyB75ao5vXMbbb2EMNk1yq8dtDgWpsG2yun2b
FtPE+j9Gp4sMJo3dkKaZAl0M7wOt1E9PqyKg2XD0/ZXY72ZzxC2GzzNxTNxSmeoQThrECYgmjoNb
7fNN8wIuF4cjaAnSDRRHKTmyiuZNxi7EIS7yC7oxMMbrhG+PJweJfcwtcqQseai5FMYSRkwRZKcO
UlBKsJDUV4mruNiHx9FmsadwLocxgjSvB+VSQ851jwzIRg4r9MNi3vfHDyxS5zWDLjanzsSxjiqT
J9DwnyAO3DuOFyGeOHgPBunQw7K97NCsYJAHOspAns5vl8dKI4/u5a7B0lSMBAfFdle/gu/o9lEv
Jlnmv4mxnBNWQtfxmX7Q0dkeMGFPsA4WTUNAZJCRflp3nHunLmHXXCDjy7TRyBTU2GVEH7KfXYj6
jujg9IUKw+BuH0iyfSrt3Dusnp5Apz/a6QtyfJoNhvaThUZWV3LdgtzbqJ3xWPqWEGH+wxjfVGmj
IDclfthLgzYQi883uIRvcwGMI7oUXdmNFT1qb3u2c5Eo/r+YDaU3njdaTH/MZTHeqLfG4izSe4qm
VQwOIgNSOKsDCG/Ft5/pq07KVYVx+5c65LWg8U6R/vvsKaC2w6j11MYV7Jy37nP3tr0uZiPnijEA
JJ/y+Hy5fqXN8T3G8ucnw72DtabYNM9NSyx5QcOwLNnCNjqwBzCnaLSSeBkRshyabg0+J9lr6Ucz
szvT4ASxixHlXBRzbr3YtZcCIzGHDTgG398LB6w2ruWfHEwuc+CVpxVzhKAejketgCjRf9l+qIfM
4+DqYqvOXBkGvyetxdh5DgnVvncxWUAJJTh2sOwivj8NA90WJeg3IohwKG5gYesKDTr8HtjFx8VM
FbarbZwqVUmtntqz5122h/jhF/lJO5wws/p1CYLU532e/wLJ/6jGdrBN4AAaxamDVzpuPXAuAgv9
R4TIdHCPl/FYrO/M9WPgOJTNXh8l6AdijEO5i0i0zmM01xPUAn2sW7T3VU2+QHwuPNJu5k+OLS7m
MufyGdSlUz7pJEP+xUfHAkARzap4BfB8LzUHNmKei2Gw19BaI5xamAvmXs4k2ra0XsKxyf8Cut8f
joGL3ATbRFpDF6RBsDWbZB1IJVNy8pzKb+31F8bodl8JtgNw7sJS9DdXjsGOCrF605WQC3MBxptv
fSB+nD94YnhnyODGZfwP9G4cc3e0yLb70QZqi660FF8NzMM+7Z7h6Lb0epvrxkDJSRrjXE6gG5Ye
bLHsryTxD55ivPNjsETXw6yqqLMsSf6oogJyHVzjWcdy4POPdbB0zVrTZJ2pwARh55q3+sjWmBqY
7hDuWTaud/x0v7a7jbqRN5iR4JwiR0OWvlkvNAGID0jZeNImWlt27SXeBlSLHDnL3v9bRwZNUCqW
O2nCSW5QyRxbMgi0icJBLgsUmh+nFtVw/j7GxUmMmY2wRM6TNYqi1UE7ypqG3qMrUSF2n2Ec4+ej
f/fmxu51GOPMfahwrgQ7xipW2gWlaXqu4+R4K7QWgnVjLzzS/n4wVnOr8bzvyCBMNkwXo1RwvmjN
wP5YJcAe9rONLv83uqsh8tDZhR3Utz8qzx+xVM+5bFTIbkBJzAaDBhK+9vDLB2XOnYuRfN6RLkoz
JdHUFFXCi1ZXmQDSSk9CmFEVt5OHFBG6DUjtvGr+Ghqi7ZZwtFs60rm8P460NdWcPoDAhLdG8vBM
DmgNdy4K0ex70VvbGFS00AjDy+EsRWGYfjZkTaHBpSb9rqecV3F/wU5nGK3XvRtoUK94137JOuci
mNuopXUiKWcJ1uk4Dx+Dt+eA82JwNBfAOu/JimQthwDkvOgjA20ZeD9j/snFzAn2GXHkLSHoXBxj
GkLZ162Q4MjMhvQRes1/cQQs9rjOJTDG0GnxiPEPSEDVGJW7D3KiERBIBG8bHVcO47FBR9aHXQ85
eNkfwZwZ2wff2CH0AX8BRxT9yWzkM1eJ8dpxcsmR5rqq5AAYc0/ywZqHq8TLqC0+zeaSGFfdNXWM
vbITBSd0C0pnULSrLUX+mKzB7Ovw2e6XgoO5RMZxm0ZfNkiq4HPVRD0goON7NM41ZXM2ZVvFmTZA
REcb9BA7IhpHxvoVPRK7r5fb34pj32xVoahqJTWSEQd4cePEMyX+QuhltPsHddhKQvl/rF3ZcqS6
sv0iIgQIIV6BGk15ttv2C9GTmeeZr78Ln3u7y2pOKXbvGzv2k6MrSSkzleNKJWuKzMcdGe2G1M9J
vDNHO1ScOnIqFWiSZupqbjk+XmZMYojE4kJRT1Y+LIcItI4YsFTHvSPb5rCayzuTBfHdSHNMI0Ov
lozHywtzKGAqYYq8TfR4ja3MUmlfLWWc0xNMBe2ShPeLMXJf1BfyXtj14QadqtmODs6M8aL9sVDt
pyq07x5+SFVNdo2C/TCamc7DtBB3B+xuWhAbZXZjzZU750+0G2M1pRqBpGB0orlvnGWtWnZ7vccq
WXQ5SyRfZhCZYDv6yZ+0NFwk5OU0Appx+8jd+5097p5+SNyZ1eTEOWOC0WjKHFtrdWgZ0N31ffPd
eP1xWdpX/dEzCmLOYO6xMgG7pcHMCe+uvo9sDAc/3C+TJ2hbQOfe7mHAstUrWWVXYurFxEFujPOs
xjjEaHcnbYaUmXdxZlbV+6QiHX792TW+X4UH5KtRjewfqeGkKeDukOaRVtX+izf4y16J42xh6nND
CT7eFOTFsNIEQLDfgs0rMFu+bpzmIHuZJSZYHKDVAT0+mvHi0dS30e2DDE9aZqXEIbZENesUjTqL
nBfwL5JNtm/skx0Fth7YtAdefJfACZBps/QcBYNRJsmoAxJiEUlsuZ73obss7v6KZcP7O3Tu/Et1
Fhc+kX7M2FxCA+DfnLaq+1hh37CBTeEHmKofMlMleaPFHU++MRhVrH3om7E9vYU/grvkNnksDrBV
/w+KIBiQkmlBVo0LORdO4svpmexerG2sOkFh+/coiEXYOnnZpMiUT0wemLU/AyL2wxoj87K9ud/R
x93mePwY0JMivUmeFzFdUPFIn3ITHA5oqnk5nXyUmYvN3oo3d7L9FxLXgAsxSpW17Uz1j7vzbwsP
6QFZXWe1Mn9mjsX0QM8LtBwsYRDQ4hEsA1H9FbWtB5QLZG/Lajb1nJQQoSRZVU40h5qhpwvAZIjN
kb4NsAT1lnu27b1iTwq29WBXz7IYSAYlJDMu4vIndBOHgaaCUQBCbFO33u92zgYdUohgls4KSRDz
gZx8IbIQ8wK9EfdGMoFc5yBRjdQ4NkSPNkYsb3f2Fy//Cr/rYfrykN6VCzK/dOJsFcTh/LAFDyXN
TDaaJugndo4OHOr6kf2OIEDCp8xh4IJvAtSZSFH0xXaitp5tQvTay9LTUhkVbMrEFBNblhYZRYgx
7/XdEzpHXOkjLnNNxH1OKlKdkVqBTr19QfMI4s7HFJVo370/tDZ1bRRXnY2zTxRHloyQiYslJDx6
YI7OiQ7SL0sfzvbbAUvQ8CqM+2Wz7G6887c7Zo/YmeI51xh8sJsrxfuRDrY047NWOjqTG0swOcCk
S+q0/5Ab5LP6A8aQDo9Lkgn4Fa/XBmaRFnGVGHBJqCp2Pim6WlpaAaLhoXXd6Fi/HwFaf5mIxGW3
BOszckZjfVEI9+3L/vJPr9Zpzg9NCHfU1owSf0n1bE/j4SZADxratfyNhIzMhFmCn9Irmt9YBsg8
nwyklG5GBHHfbz2APKHD2JWclyx/ZQkWpPXnujaXS7lCELd9Ow33N4d7TK0qu+vWGXdAXpKIgVT/
BFsy8YQl1UfGDNO59WF2UcNGz4ld7jfoNe43uvMEgIEFk0xyf4t2XTDWlmBgZkqmhNSLbPRu/2WG
kA9yqMzLREyx68ln/8fdVerhBdw+QruBCnF/+/3LtHUc5VX64K56KpjGhZ3nSBeL+QzejB1gaBQY
lRYFzMa+uQcK0w6BVmkv66mB7/Ysa39fl9EzmkLWs5uG3PdjX3vMD2TeXU/eK3AZNoXb3Czu2MMD
8H1kndzr8fEZTUG1o3QYdasDTTc8nMremW36Qz0WQPtdlg0uSJkSeVm1V2cEBX33hw6HPluLCxhQ
W0Ph2ccaPucyldWA9YyIoO1xoANDSwMR6pBb//6vopCznxfU2yxYHnOGn1/QpdwEADSP47cp9haE
zCenflp2alxmaBUEh5+RFPRbHzIlanWQxGxtanfzy3fHyU/mARgsTl1u76TSuPDwh16fERT0OrG6
OtSiQMem9h/79+e/6rg/Y0jMZZjzVFMSQfCu4C402ChaOLtXzUUKee/KxGHdff7NjJjAqJOAYAEk
tDmxBweLbtC2dIN8K0OT8C38kq9fQfa47DmTtfrLdFpMboRK2OiKCspXL+iDW/qKDre2x+3XAEOW
MmCw9Wj8jE/BgmAWrxkNgksDCi1AP7ELGUv4btnjrsU4HBaZBt+kR7tqms9ICgakrnUA/hEGBq8w
1H/TP6RuswtdLbZVRKzAJ0mWAqKLdpa/evLOKAuWpOaFnqLOpwEl6Pl0Cm9PyX4LlxP9Ou7OM3ee
ozoadpjuZWkBiWaYgnEJkoQVSQZV/Pa4JODa02VVl16iYF1o1NZpvjw9J7RObreARdjd2kvpC2sM
ZZ7Kuvt1doiCXTF5FgX5AIm5emvuLKe4xaZSGSbBf1ECeIlAc7Mo+ehRO+vdm6NYjXU10cHRG+LH
GUJ5uMVbeoyx8+gOuxllrvh62EN/UxTuSG2A3jEtFK/Sw1t/wBgUHK/+tFSnZGmAdWfvjJZwX3XU
AXegBS2MibhvyElt72FZvgNANN1gePzuh8TlWkUiw5zDr+MU7synah5ULIZpdr9195jpyTo3AAZb
NWIFy8HWDrZnj5uv0ctx/4Cy/Xtop3dL6LGfbxMbb5Qkjl3I/flS/P4c4aWwhpKqSQP+3WQ/DXZ2
yB5cWTbnv8jpLyIfSnMmQm2V+2gpBs9Fsi+/GPXW3mM89Rm9EJe1T8LMhyif0cE6bbOdCzBjfMPi
v2V1hCGxW6vj2WfX9yFPZyRKWgdZkIU68t03LF4meY/uYO8BYicRlPVExm9B+Sg1nVHK0jycyxyH
hp4D/If+fcRY6uC6Mu9k3Vv+fTsUInJGqMfG+DgsQehKeQgf/A7Y1vvg4S4itmyDwyJMZ8JmqirQ
wi1gaBNKNcMyBNnP/HQkcRCmHi2utdnBEl3la6xsisyZHqkpcVYFN/IPYoJkT6SeS64GqVfG5F6v
LJu31UkbGolESHgSS8EZXjJOC/DkIzSd7ZnYUCM/dYLYrgsHODiXRVzClVgNrnrFzwgBV6xL7bQ5
leodMyWit9hX8ZoAi8YhEiqjRMycdwB9GMI5Sz0S78nX5s3qMJUw/bzMiIyIcD1tM9A+1UEk03ub
DfdqljiMJs5k/cUFMWqqFtDhTazuENyqCuyUfVqk3pA1NksOI7eN/uegGkdTMbZlpjlplklorjHH
DNPAYkSM4KGR57NKqTUzx7kvU8+MMdfjH0oebKM+dhsm8TfWxOGckPB86WzQBi1rUg8bnJ2EHIvo
B2G6hJtVIgyY9winsSdZzMZbxkxMYyGihSEO62er7azgeFkcVmiowO/XsB/W1DFJJOQBG513MWlI
5pk03ubVcbLQtjcbEu1ZuRdVU6kKCgS43R/ZyDNTVw9ROhkWzbx8UO7YWLi84Y5pvMbj7jI79E8V
AiET2CiWSSkVE3t+z7tcMa3Ma7txYacySwmF5WYFJcUSSiAWUYtyLDIU9If7bR0PpZp5anOXDKXD
g9pJo1NlBdvGkOy2WrucX7SWo/sszuPEkj4muJw8tTZDvGkpdcvhn4syGMJhEQu0VH35iLO7CYBc
3fulnnkNM1sv14t0q9Q98WjTB9vLt7PKD14hbP1Gix0VUePjnOSK1qe5F5Fd22ZuZx0iTKf/cyIG
CgDLS6cblnhoETe43uZx7gXRXVsBbXfZaa7q/yxZsrxyqkFNipNjmsk/0NvOTo0GGQvxsOWeqzT7
b2py+AsmgLNgUaoSQNUKN99bQ92VRZF7dbhRjZOZ72jxF5oPs/yLhKD5rRnTKYnBwTBv6PySp0fe
vf8FF0xVMQ9ucFUngpVMgMdOSh0konJ2FALLQplDDIkArxkXg2HZALZ+qRYTK0JxrsLB6UGlUZk7
RLqtaHeG8WrG0d/cuYUlzWgJ0BiW8H7WFGzcKs0mUHNvKjYWXS6lz79ePrE162L8JiF67GbfVDRN
tNyzgnuDPjW6sZsjZhPALClKublMbO3gllOzOPxC1RKtcmryGh0QVu6NUX6IaexAH9Uid8O5lyj+
mlk+pyTYmE5VyjnoWO6p9usg0XcZF8vfzzQxYtlMw9LMPSPaKPTUhJsmO4215KxWLgaLrCHC2D0M
NLcPVL8zKrGacyssldSb0zdsRD6o+X4m0T5LDTtWJeHUCkefaAlqQybGlVABreFIp8htidN4qSqT
5jUqeMcMwLlgtY5lCOdWa41SKH2eeaTNEQgrQWS31XcAlGiuSTJfcn5igmYxmMtT9oucwNQ8xWFi
sgLk3pqwsRt0sWX1lga+3dY7Wj0a4w+jtvXJzuItDzy6Y4rbDJ6lBw7MiEumvSI7gUXqhKf80yeJ
YVFQxFls4QTC/qrLvXm4Cdn+soqtCD5ImPDhMF6OuQfts3DOaa1bMy8zT5uwpim4V+unywTWefhN
QPCyi7Q3hnAhYJqNHeuHvL4drO2/o7EweSb7lVnrU6PUmdfxhz54GrhvQ8Uu0xCTT/8rH78ZWRg9
I6J2tMf2a7ghmsE6R1Oj9oE3FneZAfzrsajaG70Mim3C1HADKH20GChE3Ua0TQ7taKXoZNUMp8v7
5P7yh8luUFATZB24mSwHzPlDPv1Q+m//7vcFvYhIO1FsDss8ls4by2iuujCRgButygjXTI1wLKMw
xLmYWWkS1hF4RGO76x8U9Xj3Fyxwpi6IhEAiMISr68fEDJQEv6+GmBgMj2Mj09TVSzijIFxCr0e5
6U8RYEq72skizObLAofVM4I3T/4TBolesI7nKWAAtfeU+Gs0Hkn+1uQSW7B85B/m5oyEwAS6XFk+
1SDRAZcmK51O25KHiTeS93DtrHSiYx0jdsZaqoiJTEnTx1WHACXqvpL2rdFHCYG1ozojQAXfdPK7
QSURgjmLljtl6E4ZI4A9T94vS5WMjOCfNiwJ4oGBDO1NuzVPKhrjTfcyDclZicupp4HqyjhrYCXo
bJU/avzHZQJrd66rQIdFlMCRkhC0O+87g/TLWWHCe69a2k+mXJdmMNvtLBthWuVFQwSPvASDpgvX
oubUDNGzjTiufB57gAoYsrrc8h6KAgzI0V8UhBtRSsMazRDM+HP1npsJ6oLDoaiaR5O+jMlpNkMZ
RRlP2udHoc76uTO1hac0sUn6lHayZ2f55j950i1DM6jFudji0mUx8EUHM/P6IO3dWg1/Wlrtzkmj
2zpWiqLhiXA3no2XgkwH4vPtZflY7v9P8sCB58hYmYiJPzOYT+U8jZRncCtLpC/D8Fj19Gjmz/NA
dzUZc0kIs36gv+kJpjqYS8RPDK9sbzzF5c++lzwFq/Ku/f795e9nr3ijdXPBFPz+VnunL6+SX181
CThwZCuAV8U/0EzOft3oWqojY5V5o7I1OJZ8k6u0kMnc6pUs2QmiU4JkuSBzeoCAqzCD3Mum+FuV
IrUcjBvW7FP0NMoyvmKHwofXoxtYbgJgNuTmxZUYatIFQxshIzKkfbjz6RTY/RTM+5lPvaMaiu+Q
xGAPwG3DqIJexNu4qe7KOH7tudKih2GmTh8EgatasbVP/DblTlVGkWN1oyyGWz18Bl+Wa4BBBubQ
56vNWFl3VZsgzuoNu/kZkw4n88/THhoGMIEzoCF1Y1mCRz6mBTXrLIcnEfiOOqO0Clpj/HxZ6VaF
9IyKEMdbbadnGgWVMnBbIInQ67l+4t8vE1k/rv+wAsQpMQ0Vq5Y6pYimPbM9ttY2Gh7aWELiEh8L
CcEeExYPSbCcVpJvxvKY01NZOtKUhIwRUR+QB1WCEFSq7ttUPvX1dVfv/t1ZCUGMESu6OQwLI9od
ajmWepznzV+Q4BakC2UBgMgIZ0Xzooh5WOeez/1rfTIi21RIaCP/5V4mtHopFoI9bPolFD73ZzUJ
fL2alRzh5EDrrYrlSHmo2gA1wJJKiVu/iKn4diyhOzfRNsWQv/9MicStRtQWtsNsc0cJtnxwuf9D
mb4PPN6H2dfJ9CW8rb0e5xQF9Uz5NMxlk+UeJ4qdWM9+VUh8SxlPgmryvhzqTAEFZRj3dX+LPWZ2
y44V1+ymxgDrJolfL9/Xmrn/sDaGaakIYYRTTIOY5IkFPR0J4hd7At4Vd/M36j9eprMmF0iyI8OO
vVnqHwKoD8VslhUEcOb7Mr5Jr7p5myQSImsXhKy0hg0SFDhJ4nMyZVmcdTOFZTN/6jHmsuO/UCMk
wDgaAZHRsD56xs5e4KZTWWyWeBzHMM9ezbSqAUuehV7cd7NEFMRO/4+3kRlER+cqimCWKciCqbd+
q8ywCsZshXZxhy3z2yCONkTzSqLezWlr18bPjMuCzTWDB+YAMYXcO9ZbL38/47GKC7NswgF6VU2b
Mg4dK/oZz/88+66jII/KG/aqcyZ662YYD4CoHBPPNFL2UJfBuNVHfTyWbe/LfNwVvx0OLiNoIkK5
AiWezwwBkbUbAj4lXhH52yqMbvRw3PZa687VbjSPfjHC1SCD3epP2sgc0+rvWN/Z+Ylbld0mamZr
VoRStN/d/GOd+PRhizifnTQb+pYkVp94qmq9hlZvR2Vlsyjex6bEVor9I4swfSIlXCrgvLC2p+sS
L+mmbU7sKjxG81PHLVvXb1R975ceG1OXRZsxifH8RO7fsGpRhGboroP2fGa1MHqS+siU4K1u7Cl4
1xKCCO2gyXp+VoQXfP6mI5ho1Asnq2FG4mXD5N+0Q5YdjGh6bHqslrnM0SolpqE7jUBDTSJQ4sas
GEM5J54e5K5hvIVhbRcj216moq7YTR0n9ouMYAX6ivlpqWmJx2ZHN63IQbbBnnN/O6v9t6SnsAHV
JmnrUx/Qa1IM26bst/0QWnZG5g0POocM5uHyR62yDtWFGbfwZIgbX2rG5socoFCAsEfnmO8ndiwp
/a48SzB5AK7Hrg8DLcqCzs6pUmCYS4XOEh7t67x2U2N8YnV1l5HuGatliURAVwlyfXGOlkrdH+Mq
/lCFiNwSL1C+hIXhktkuXoEZ7Sbj++XTWzVHZ5QEVdQN+MasAqVpetQAkhpj6RJ2hjOOZP+0VYbH
y+TWMss6Env4H0kRE1b3s+rFiRWHVawk3hCTGXvJsnhjlACuT3USOO2Y+lgenrSuGvojQMLS/oA1
M9WeljlGc8Pkm1+2oxvW2BV6+btWhcjScRBcp4YlZmX5oI29QfBZTX5Endmu5trWuod/R0Q866nr
QnX2QcSGN0i9QXUuE1hRTwpH10RhDD7BH1sBcp72ZayaiRdPteXS6a5bMmlBeReiZrm5TGu5KMHh
BS0KS44GDzjYgg3NfZAfS9g2I9ff6rrdh11ze5mEONqxvBOgYcIZhBeFR1OIE+Ki74mZ48DauTrk
PLP9HkE3s60mcXINvT7Vc5E8zxn2ZbH0VRtiJxhH10QBYlALJ59Qtmpl37QiKZ++SfsswJVmoFDH
AXRpJfrLHM37FE0TNANIiG4P40OmYR2PikGi9rquGwgz+RprxRuFrUxoJHEmVszEp28R7FLrY7Sb
BOiDQzshPbA+NW2STOXR7ErfTmcl247ZPOwu38rqxWsUEOVICmALj3ApeRSWQzvgUiojbpwybBB9
qGT+51adom3kFxXhmEkwlrwLLLhk4c6Kb1hzyP3ny4ys+bSfaAjHN0SNlfISx5cNTxF8Kg2+F6nf
efDuE+7UU+OEpr5XgAR7mfCqmmpctYxlsawmDo4knVbnHbqwPEp2LDuG/df2iTQSImuWFtz9piLc
U1lg4Q6wUFJPiQwNbRhju0nTKNnXZaumbtSr85XJrPpLPMT1oexG5RrZrWSjKBW2Oil+7PC46ewi
9n2J+7cuQL8/TLjatCnCfCji1Gs2/a0iec9W1fOMa+FOWddMPowg2jZJbjdG5U7jz0gGSSu7QOER
G2iiNzWH4HRBsAkC4FRP7w0Wylg8lLxLMkrCk0Hy1gpzBY2187gNtNO87+d9rf/z8OeTpCwfceb5
t00ydHEAeRy7YxWULvMPPE0k8rhqqxDA6ejUQmmSC65j0lXIdS89u23sO0a3hbmMm29WesyLr5fV
a1W+flMS27W0rJ1x+XjLVXM4zt19HLG/MU5nFATVYgHy9pMG4+Tm5FrtbwvZtuvlMP54XM8ICCoS
ZH0ctzEOSx0MWNdjBrCkzLyNyePimAS0trHF9fKprd+PQZhpYJGdKmbaWaH6cTihv3Xus2Y3N35w
12T+LrB8DGcM0Y5qXfx0meSqrhqIglGisOCwCMdYwAxCIBBNVPQ1sa4aFtuGIutAFNGo/uNEnFER
znJmHEDVI8NLMoQeHZ0idoc8tUdK7FIbc3umja3MzUMHBxTrREJ7SBo7ycfS7pHHtbJmoxsAQDSw
+LseXR0tWa3h5p2PXEv3YKrAV7h8KiseOUodS/lexwZEQ0yO9mO/dAPhe6MytFkzuUP4XdePKXlp
T8yUhcKrd8DgKxo6chHYMPdZ96M2Bivd4o/z+kTwLO3aTnMqOliSPioZoeXvZ0amN0fSZgX8JrQO
OIZ5Z7aINIJJcnirun/GjmDKQg3OWcrATkL2aKXvJL6POI/yH2HCpSAC5ii9fgyxn3GhNOg8i2tw
UeVHtcodNT8keee0GUowj3nE3KDdPJi5LB5cZ8uiaBtBEy3qbZ8Pr0izsoHfmXiadkfN4GT2luRR
XpU6JNn+j4KQQEhNc8QsAt6AzirsUTdtLSJvUXCllFVq89AbqcyRXrT7Dxt3RlF4EKbcj8ppGU1J
Q2VfsjCz+35jdjk8+8DGXt49Gw6xStw5TL80lSwDfPlEjT8qQlRLSWKC35rlB63N9kUleVVXn+5f
/BliQaiOG7h+I/jDJg2MOwe3PKI3LWU2kCjcyyZDxoxg4rqwG61kOcoI9ZqTLGyV/brgUnVKS+Z0
xFFVRwA/XP7ydYXCOAXTNRRPUCP5LNl9pBTDnODTi6pz6rjf9QVzw2k+5LP6EhU6YJb89qG2uoew
Dr2wk3X1rzJnoTUH41hY5CrmtfmgmIq6DMY0U9rYGsZV7vOqHr9dZnOt4RL5a3RHaMD5BJeC9bO0
MNPTOE89ZD6dGdXyEfvSZgNRY6A5RXmFFrp2im16pMNj1M6bpCdbPw33GMq00dC1ndTqUMfqdqwi
bwjZ18uft3YI518nWM2yzbM4GvF1pEntoOF2mTxfprDm0CCaJxYGaDkcPcGA6Z2pJ2WFWaAsPQR1
s4mjCnnBySZ7eAeI5/t9TmP3Ms01j+acpmDSEsbzQjGXMw++xj11ggRApeWjj+NMmvfLtFblWMWs
CxoiLA3PhKAkPU3r2FThPpn6c4YGwqyyDkUwvia94cw5O9F+o9bBZgyNtygpZM6bCIL28S6dk19u
+Oxd4kUcZjyYUg9zZNTkyQ6le4yrVbu+Iqe2vQ+U0B0ZGnfrqwoVonwIe7tG8sDtQjfs6i2aOLcW
fK/Znx2ayxY6rr396jKYwfnSeCwWcdSwHcLMwOGo07aIrrPHpJF4F6uxPLZPaia44+gUESq9mGjX
68JCtFtUqZP6odM396pROFlA7hsO/Fbf33Dg7iq9xONYK2agDPubsmDB1BQLPXqNwPgOsx01kx0O
13n7cyx/VuNPXZ9tkqPDrLpS4FaqPt00MuPyX3jHdB8xMQeBWvfnyydawIse6IleR0rHrO4Kni8N
uU4/zc6soWfdyo5Be1VHvcR6r2oYMkAUW9XR5ybmxdvMGPo+GHDovuZlBuZiGt3pito2ebOrItkQ
46oYnZEThBwNHGmNBS3wGIL7ZKh2SnhnSedKZDwJlnqOaqYWtEPaRK/tqrJOtfpVzY6ZVR7UJNtc
NhurxDCDhZFC5J2piP7Li6HClBxkR6stJxo2Nfa4xuStRCJvjiRvkIyWcHpACOd5veSDonwTN4jn
mm+TYneIfhitSolWrDk/6hljwimWyYg3ZSEWZv1WMY9AONui3ddJoQuXj3Dd8p6REh4vPepJQBQN
iQX2LauLq0S78g1lE8SFM5nf4Lr2MXrlK68se4mHtyqPFGtYKLo8tT8GXGeF1czKYXRVHjrt8F5H
lTOUEiKrLyeiMw1laWqhXvlZuXlqFWrb4STVkO94cGzizE16GHN/2/aPSCXarUokuZrV2zujuYjS
2WtioruMYaFC6ln1IdPecoopaz3bYefd/eXLWyWEo0NPgYla+IdlOyOEoTee922FJzodp10x9T3c
oHJ2GxJYdtsVkphj9cI4soP/KT+LcJdhG9RVO+AdSoPMVrWnPqptJksOfvhyYmCjonkVPi2FT/vH
ZBrByu62hFUcrNRtedMdfBPlWKNUnazjdsPSpzomhT1/j5t0V6Kdole3YZbs58AtJi4rba2esYUH
SsPoN85YuMy6JWnXWZDSuruummy2edHZlM4bPYYTcPk+1w5YUzFfA8QxgvBYENbA8AsgcVF4Qeg4
Bam+f+qlGr8YKvF8z4kIDFGNtE00Gpj+D0u3zo8Zerous7FmKs8pCJ6jOsSD1oYMN1ikjtb9UPsd
Fr7bLeq8Gob/LhNbux+NcoLNr6g7opX2s7JNFiLtAO4bmk8Kp8rjYzlOhya81jtow2VSq9djqIau
cxMdzn/gdqCFBE4AT72ExU6tuXmD7irZCKCMiOAJZ2Y7ZSHD4RnWU943dhRt0iz9l5wIjxn11cGM
dBO4Fv2RK6rD8pNSyzRnVdDOjku4mTzBMFBZ47jI4PB9lUl4WKToDzlGozvDtcNvMwQe5i6ODWvG
ZGHPqkekV516Tp66jh5HjeyaovweoG/isgCsCjZ6tYmBUJugw+6zrPVaryQ6YlEviirPYGit0Q9R
icohOp2R5LxMbPX4GNqHVROVdTwnn4mVOvWrpk0wnE9avMXEHHY81kvJW7UqblgTA5xDhO9ElOk+
0/NQGTPMDSZW7sRaRR3KOhXv8ZDvLjO0qqmMYz4djxWmtYWM1ajEllETjChaA92W9LkOg+3YJbYZ
X18mtM7TL0KG4NC36Fg1/QJjbiWWbdb9uLGGp6RjkvuRsCOiTVRtg5hprjLPMH17yPi3mt+GabXJ
WLC5zM+aJOhkwbxBftH4Y4A+mYq0oSzIvKCd0XHFsCHiOyYTZAK3Jt0UTztcMqRaiHhsaa/TrmN4
fYapv5oUPLFlUP4MO/We1qiMZ/7DZbbWDhAWW7eWUXd0GQsCzocsCLAyPvOqunZy/jPWkD1Rmm0+
3F0mtFrLPackmIrMxBjCQJrMiwG042hTiI5pqzHuGkAnbQPCE6ec6vZAg6THHIb1s2N+4HQ6UYC9
Y3mxUjGnyfTgL/Th/KsEa6JEcdSPI/Sh1J9N/kMlX1HOCzMZPNmaNnADzgQ8bIxmUIF5bcizEM2J
sCNJuWHtcXlNhlaGKbRmjQFRgT5d9HktPdyfrRVLOcfmCwwEakUT2Bx4ZF3xZrbVsdGUTdwhJx2p
ErVYkx/oBKYFDI5WKF3IHNRG0OaoI2YYpJx1O+xvNZ07aodNj2MnM5MyWtpn9tBQ1nJjGRdDt81L
Hm26NHYDJAR8f3YvC+uaFiLNh6l8NOxoqti0A8+pIMpkZJ6ujV5sqJ4PdCvA2e3SlG3LNJH0wKzF
R+gl4+jdNXV0dAtGmao1LbMWTdBTBigt1rHrZnzRO+sqNK50tADhXx2tkUkstIjm9pFwQx+bxjD/
ZAJ2RNB9GqZsVEKM2Rohskphe+dHzU2OJEHG9Z1uIGM7505WxCdSDVds9u1oaP7C/FgWOrKRUlOJ
JZo7bYqjSTMxh2tN1XGozC9ZrDtl0u/NSlYdWpUeZK7RtIyrRcvXZ+mBTCaFamC6IZ8nb7SGaxPN
gf1knLjU914hhWoM8II4mvMR1gv3mbc5Vt9NaDTn+TO23jt1N7pVbqJf4OmynK4SQiQIRwgQX5hi
+8yTppZGXpm4wUo9Gdy4zbP3fDoqzPznQadBMGkAIBEVSMziDIrR8ARpMUxRUIUcArQ1ZqTBaimJ
LV4xkp+oCLakomPY8B6TEyXSVrF5FxlYtFT8hcv6iYpgRfS5DctwmQLoe+WmR08mUx40pV0KhHkb
ub7ZOpcvaU3PQHGB9bE+3gDhlsppGIyoXCZ4TNbZKUsdK7ljxvPE8KKXmwILyYugtyvyJQDMHAZ0
Dpc/YO1cIRxI6SNvDX0XJL+wcqUfCgI9p6NdZu8INP4G/Ae47b9pCOFmw1AZ0TrQyGhpozSuc2ob
2de/YAQ1foosAN4csb8jSlPUIkuA2cTau5kjFVHfxZas2WJNpzQCABOO0jhK5MJpdXNF+qpIC2+O
aLHrJlbafqb/LEl1A0StWvLSrFJTiQqUA1QQQe6zBncxHQ0r4ZgNCeZDrbV2UFUPnR66eS4D/V4+
XIjVDECHwNSiOwYTooLgEwOgjRENCi+0nmrfnrNDzK7MYa/HEqd8Td40vGPI1iCFZImjKBXRypL5
Su6xqtjkfntEfviU9Pr9P5eGczKCuRhjZqEgmxReMyNS2mHHpjVI5kkWzfzjyM44EY5MAwA91onF
hTf0qa32711V/dVZAb2Mo1MGEeAiH2fZw64JSWF2YIJVzyDArCfSv18+pxXvYpkF/0VCEGhzbPkc
YRLWUzGAbEdTX9tWO6M9YZNE45U5UlepyislY8+X6a55/Mj5YkZIRWnFQGroM2/YxBa0rWkAZKOo
9Z1VZuWujPTOjvwWy+YIh+mFo7UbR814HnQTI8il6SRASt3w2KQHlD5jh5QTQCsvf9iazmEU20TX
NyYd0WwufFc9hIOFrK2nVdPOsEwEI/N20k/FLMuLrXV/YwEsMPAWtw5P9P+Q9mXLbSNLlF+ECOzL
axUA7pQoUbKkF4RsWdj3HV8/B7oT12IRwxr7tvuhI9zBRGVlZuV6claVb9c7SF2NgACqIEXaZjRL
d4o3Smk6Rm9Rs6EiSql9aK2B9EP9e6vRXM/o7TEP73tzoHL1qKu8ZqklkQYwgYEJEMADIJt6+UXV
CPQIP8zzfVZqJTEr1aeB6nWcN2/JBHynwihO1fdy3imQuWGoK9jPSqNyACRI0xsL9/ZtLj6veF8x
RKioJkbsGPkG8rkcSlOWIxn0aWDNZY82syKci5S9CASjXSGtB3k3Zmj0toyNXg7/YMLRm2fOkGcY
NPkayf92x4WfRnqaVTlKl9tR3qZvdVEQjg4v8RNxnYFQBMNLKpvnwE4KrNJqS9xaLdhhspoqzw4G
ThjCI8JcmjakgI4wcJAc7W3wv0wsuZd54HqLRJBswFME2E7EIJfyZ4lerSTGACLBCTkBWlaHrOv/
4UrQD4MmUFSbwC/G8lh9OuVweQoM5Nc5MRLs1Ih+yxomEpN/cRfQIaWrmGFVTBQMLs9TR4Cha5qy
2EdVvYoy4eco/5LScAflvS3nC883XghVgVqhimawuxLHSAyBu9TkQMlpPGIVgis0/tY0EFpEva2l
P26TW7inC3KzHfkm1UbjpciD1fnebEfi5e/YqkT0vPx7O4GJ3K9CkwnHjm2f9Ya0FANPhFyjJzhr
6pW/DrWY84ovtTfoJmYY5/tRMTE5n/XbWTwxgEQPRbGvBXPVW+p94D8VbXjQMb461YWd5+9opaVZ
VJHaw4rXTKBxwtsosGB4UU4DiuwXiigaPC4/AoMUWRK2dbE382KTV9U240HvLkgIBvyQE0dr52yN
GNVC1aJN2igp9lWtkdI7BurK9zOipAHxBt7TtnAcJKvhVqBOphgmOwBi6H5mGslYIDUiKZMN6S/f
tCBAyHZbDpcOhaq6hrsDkaue7l5tvWkaZdgLq8H+3VLONnqfRW6XqRLxCsz5mVOgcsRy4XDwxVFh
wukAnM3uvktR9+s7gLTttaRw4qnFYtJI/ofRd7BOxVXN45EKG5Y1EnafWoNVYALDMldNIcTbMLCE
rZoPNUcDFpg435Iuz8M0hsbi5GaV2CKpi3pJiP/BHbRO2aplGxJ90hU3y0KLGHmjcJIGS0wEQWTR
DBSHgKd6KfBDY7VC6mXlPvGqdyGYW9Qtb3VbOhasFJruMfCOTB0mH1k4xNDTxGoI1HIf1AcT0BuV
hW2EGP/4eyrIkZlfDZbokmJUN9a8KMuNqNorQM81pieUhCvB+d9oMMob+YNcK1Fc7ZNcoasS839S
zGnDWLoQdA4gqoW3ZOlsBqzpRrk2+7DCqxitzan6nUb/MsQN6CnMhKFNDnfCBplKI2lVqxQVJpn1
lW8ItlT6Ttt669vcmmXnMjDDIcQ5y60itACg8aVsZXlVT0DyRJCu+/tKfdOlilRpQ7qQB7jJozSr
1re3o4mKBK97kGP04tGIXlMPM3b6XSy83j7Q9d3gQLADuBoEa1d3U0eG3oxKh9f9pzSShheS836e
STMUwHXyW3hEeyE2bM2ws1jn6AiPAuNyqaUe+kGLA/ROjUXAt7lzreYIVYB3D/cKjw7Qci8vAQ0L
Y1Po+PzKWxlWRprm2Qw4NnKRBnK1yBooECy2i1ssMySGfQM3UJ3M8BnQxaL8dPsYSzyCDfkvCdbB
lqvaLwcdUmuOJOueAUB3m8C1sAKFCgZ3Vgs8mKxaYDdtMCaqlO/jeqhIoIvtvpIKVOWLIqKD0E+c
d/LLpbjUw0uCjHYUQ4+xJEDR7KuOmuOqKOz6qSudyneFbZgdpI4jCLwDMnLsZ5k6iKhX7vXcU6ip
lt5mSIXXTERjqlKlFcdizkJ7fTygQGCG24CLP1/oN+VPPSHIWmXC8QSlt7MGo1Yq/ACprxy5+yiV
xh6kXCDe2HPs2/WDPfMVDS4i3CsN4+OXhDtvCg3FQ5SEtp20cNPMt7ETwKsDGsan2zKzdMa5fjBj
qmOAikU7x+hY1GYyHCzLqPYp0O+MfOthd4OZurIXkdw0iM5z6q4VAdOFgBTCK4FHW2f3sOdxrsDJ
Eeu9ovxuZohtTiv1Avsufp9hXyZHRh8r+P1+CJF4OHok8u/ykMQmh3kL8oiHDmyDB4JeMRYKYobo
tJRJruHUf/TJEbKgYSYv5SaSFg80kwG4NvwcdvdJmtaaMQ1evQ90bV0YwEU5t0JOp7LbJhqnLjgz
hxF6POEgBEcBsRLbhp6PiJ5lMWzwtoYkB6yNGiCaeL0tdYtEsIdkznvOWC+MS1XlwuSbWLK298Gv
PHruWjepn2/TWJBs0/xGg3GpBAmYUq2fNACUEamZRNsSza0D1kSMoegExW+lj8nQyCEnYlkUbtOA
ywtfC5rFCF/VqZ4+jmkD9JGHLDv1PS9nvCh0iGYV/Dwyeez2pcTMMUyX181eLO+TwUOOZrBhkQZZ
dm4zcOEkqA8bKMvOmULl6iRZKSpjP7T7EBAOjtKX3aZuQov3iMyvNyNw6KtBzIrKNzqg2FerEZrA
s1q13Y/ZRBMrec4D89BJktvHDdHT/mFs0wd1yrZauNLjrWQ+693b7ZNeiwrartDeM6PRIu5jDT3e
R1Q2daUDdoqXOQE6C9xIkJEVlnuPVHKcOIGP0jxWm2y0YUw3t6lfXyioI3GoYakFckmsdjcF3MKm
NLs9Bu5oZ00kEVd43kmhc0KyazNySYh5z6TOzDzfM7p9HK2zxO0Lt8doj38QdN6dzvp7eaeotOPh
QrURWMVw0i8fsDr0KrPWu37f9FEZA8Q7KbeikplOBuBcGk5AsLSs1KPoPq9IMfiSK4h1vrrN12sj
g4/ANA0CXkQjqBtefkQopXrUQIL36eTZgw8EiWggQqVyFH7h+pCXRXcPFAVFQzYBPXheNmo94BjN
3onua38eldwHRcYhcy2jc+wOAFBsjUDwo82f8c0ZqVE7SYy4AqqgVoq7QmmnQyBg1knpkvfGACq3
Por1Wk3GRzSiKxyHhN0eiUQtYFoxnQOIOTSFG+whi6mbzCE3pL0G4KJRxTKs6Vwkh+Sjj+x4Z00P
I5aNih31WleLt80Dfmg1eufuM1MfY28j6iHlYbBd892cx5iBsoi5RGT+Z4Z9Y0gqZxomigN5Hw51
4YyVWBknK4u6kmqBlmMwr0BFh2MSFwaVAK4HIJ95YAJXzZaHu1ZOuiaZsM7I6IiC0bPUajHeaBKA
mhK1tOw8MZxxipxK/3tzjKItdoZg9BCJMEzpXZ7Xl6IkrxNJ2iupgC14sa7t67Apz7eVZoGraAZC
JxfCB2CbsrmiMqk69L/74GoWShux0yuB5BjHI62CQLsHFAHHKF1rKd4w+INoIpuxR9k8WBlNg2kU
o7zHdKUMyD4dWFo/k0qr0kM05KHJkeSFmAXVL+sLLwwV/qvyX16hrhHltbQXdTstqWpgmxspFBvw
+VjwZh1TjOEMf23hL2kyrogYeVrVm7n0BYZR9PetnWslBQb57btbMBFAiYVUohcPKCWmfCkhcYmg
Apk+aW+kalfRSWuklCZ5lSFuSeIyp+jXxd4Qs2gm2w8mjKClAqAbb3/E9SMD3/s/wyPAgLjCdcbi
MlMYhA4fIUjyCjkm0x6AeeZKUWVstCl0+1YNOWq5RHP2wQHKhvwJqnGXBwdQ/jQAXk/aD6O5H/Xg
MKICSHLFqrDqQ9z7VsQ55BKn0a2Bgp+B9jlA3F0STASlVhuADO6zrP8VBBhWBNqknKLFErCT6yyK
qZDXpIwrjvQuKAteAag/Xle0wbD9uhLWgVfhAJuHLkHBMYe+ec/l1KJNVHcj5xFfsAQA8MAjjvkf
9Miy6OhWmsLRxDYDYDz5D02HMfa4dFodWETwTW7LzLWniVcN9VOkXTBHcAWaG/dCUXUAhMMmADV4
L/Wqc2WhEjnMW6aCRDGaOqH3bF+er4X5JMEC7dFXHZJ0LNp1XPS8TvGlK0L0jh+CWKAwOLP127PU
903eJ0ak7M0knfai0n6qgd/QEp2UHKuyTGkeFUbrLUojs1Z8o1RA0+IoTpS9l2g/h157HLXmKHTe
79uXs0gGrz6cD7jowEy7JINyNMqnSaqg0UYGgM/gW6s5W7IuSnHiJOHmJ+zSbcSeReAAA8sFa8Su
xHsKRE2ofV0GJnyyRWMUVcofZSXStLtXBGGFf//6aKjIwWpImFoyVPZopWHIQYtG/H07vGZTQiwM
t8k82JhrsUMVGhKHDkzkLg2T4Z+oJqEGgHAdIMoqRtSL8TXSh5hjkBaJoOMKhZZ5lYHJGKQ8rCDP
gw8iat2KdlnmKPv1ZmGG/0II4OBQcg3VJHYkxmrjIs+0Up/BNUsqZyn8Hn/Kmo+/vRlcP+qlWHUC
s465v0uhE6dKjbDkU8dC1DoVndoyunLdjXCBSJuVUvTw9+QgdyJqcaiMILC+JNc2XgVMt8DYJ0bV
ks7oHtXAXOt/D9WBvpv/OB/ztKjCkJnasgcIdWjsA6Hcz1QAwvbX6RsLfZjIrGFbD5oSWHgfK0n1
PBF8Y9814ROCFg9VPuOjTEzeJN718zATAmrtV5ISRvuSZWqE8q9nxgaKim91LJxzrDhKVTeUeAmC
JUIa6tl4GVRsm2I3pFZ9K3pFAAhnPbeo3wOh18dYuwhkZ9713KZ0teqzR4um2Iq4HsBmOXLzppiF
3bdAwzR5b+u1wwJH5b9nwgLIS+YFTWkhIAUlxTtIeXUEFlMh1EfJLxGkcrKhy6eCUcCqPcB1s7F4
X0KNpxL8k6MwoJkvB25VhPd5mme7zKw5irtgiNBchj4LdJmizYc9WQvg9jYVe3gNASrzRJD8ZwOd
zr9u6+silblSht4ReGDs1HUYy5qXyaUMZKKoKEmmyNVKgvP3108fYOK/2rbBPviWjIyXhdT4RQqA
+MZIEjuyMLaTCKJCS10anH84EUZAAL2CORD02l9KRB7KUtbXDTw7NewoMII74H8YJqeisci3r+XP
MA8w4PPff3MZALs7mWbQAeoiSq0HTFhGrp4Fpn37LFfSDeReGG0MsBkiEohsh6XQA4jPB+jRvk19
UnnqAxbG2bWC59xQH5W85rDuq0v6m9uAKgJkAHNiSCIiB48S6uWpigEIfGGEzff24QW73MhIX3on
J2+i85Y+JTv/fCpoTyhNjq/0MeK0zX3x7BZ1Rkj61kw9sQ5B3X5x39zNeSID2awIcciWPo2kxx8O
g9kB/asTM65fZ/j1ZMw0W/qsb2vVPm63ULb73ceaF1SywE9XtGan7ZvM5GNbRnERKOfdbqQHVyCu
u1l1ZOU4Ct0+rjlHY1zAK2qMHvRlX46RBWp24BHp1DyvP3knYltGWRoKU31Ajg3DcOJ8IqAibg9z
yfpc7NAbmKmEY3y5tBhLr+UITQcJtJ4Prg54MLp+RHX0zOvuZxN0V2diXIux8fRC/7qll5Hqq8Pb
T3Im9z9eX3v7nVLeLXGPNSf1vwkFxpswIR/PQi+5OTE/IkJDO6H26bYl+YphbigXu1O4tYIkE+sY
dF4Oxebtp0A2mPojG2I4K2KS94g8BaSgIzmtT5yrY6zYfzgKf0PDcMbcfMYcUUPjnKKouXKOSe1M
J3vH+X0mh3D1+4wt1rGfIwVkm3LGjHxP4WU0RPwYNxx9YjOWV2QY44hdxsg+zcd4PsRr43B01h79
uH1Ly+boG6sYE9iZoVfHFo6SksaFkTi4Iel2ZmjH5+gQrAp74CQNuRQZAzjEvudnaTZfjrxq7BeL
oL18oISu17tnzunmi7iSwW+nYwxg2GK3eWylyrlyK3u+qWFfJfbT4/r0ueNxcubULVqM+TMnP+1V
FZxsQcd2A1vfO1DfE+9QHOFjHShZFdVJ1XGmCD0b58fPnvg/OWxjakCs4LH9qFqRGX2RgsTzQaXl
U0cStHubLteac67ny1R9M0VyXGJBlQ8642r3oq/e0q0wkOy4Xpc8prG546sjMSbBMqs09zTczuEQ
oT7nwKvoSYknV3BvM2/50f0jc2ztKvGEEkg7oFQ6L/ad6w7kIdv9SojztF3T3XO+5tCbn6Ebcvel
b9+YCLBk7D8pwESFpOTFPribhweD3jfkfv+6TqhJudc2P0i3KDI2Iy6nofGQVjqHz7qwGqizXp+s
c/oDlQbyPx6OMRZ54vsRxg5mY6GRF4PgdJvVg0pKmzh0C4vBebXYNYxXcsJYjDL3wlHQQRDo+G+7
w527ach0rH/R9efp9A+cRB4GvjxSZ3OEx47ndp6F8oLawJ2ZEZhcg6inoLQ7eYteB/PHbV5+xSGX
13ZJjPFnevQ3dFJcQqt3Ly+DbderzWplnSj0DYzkELt+gi+JMU6NJXQl8NBmYiMF2tQe0NaBvSHO
EbD+W8old218L8kx6l3WatVNPchhN1xjj1TelgSARrZx2KOPCCvlHY9Q+/YZeTRn6/ZN8Xw1G+Mo
rJQziglp5uRoa+/FRxQSb5P5KtDeujfGDQiyME0G7KaFI4XICPNnoVOP7jZzHtfrSeC6vdfG/5KV
jHZLkWBJfYtj7V4Ook6yd3EPRbt9pus37JIGo9ZZ1YV+jwa9c9nb7ktA1XsRONaU3qbyZWpvcY5R
5rEacqyOxVF6uhMxoOjkPknpeKe2tJXgcPCEfpayW/QYF8Awo0YXatCzlbtDdY4FMh3WpxPXSnEk
j42CxgnVu0r+uqL0d/XEE7iZLTeOwWZwC7gYk17iduKRvEAIoMDwnH69dLbqpMEDb/U2x1SwqVXB
smTsksRpDs/he+D29xnPqHPuRWGsQ+fHNZppcaDx9LKLzmpv64KbPBdILOw4kr3g3l6INhv2CFpo
pJMJWs8HWyAH4m06ihDrsScn3j1xNJVNDxqB3OimB8ahqSBqSHsfgI79fFuJvoYLbkkDYw+CNFeb
3ASV58NL+/w2OhaZim1rV/ocOD46VCevCSFH4XV32Al3h51Nyzu67sna/l/fS3YQQg9zIK8Ns+CH
OmlXvzGTC8dqbXNZy5MYxnLEYmK204iHuacpsftoY1CMG2c6sanNuUaOLVQYo9FKkV83fqecNbKz
i46gDP4rfuSZJo6SqbMsfXusphrYDH0/i6VGDra5ssjb292ZrFbYaBUQjszwlEBlXI2s8oIYkAvK
+WXwHY1Ue9siPgZ8HO3UBYe1/XFbRnmGXmW8jVrOKznA3PL5YN8F5XZPaWZQW7q37JaXwPsqKN3Q
B7bnTyzlWkxmTuJR8d7gcufEvduQh5W/CTf7grxyX0vu8dTLyzNar/HLHsezYY7vDiQ99BvKdX15
IsL4GX5dml4zgUpL+206EiS9mpQQ4UlbwVImKy5Bjv1i6+31OFqATYOUTHfP5qn07XXLTQUtBH4X
9pjthaiCvPH6vp4d+hd7QsZrsL3VIQ6c2yLIYx5jMCbsjWh6a7aSKZl2GefXF1JBl6dgjERaBJXY
dThF+pzrxNyGBa3NjYo2b9d6tXhvGOdiWHCnrK5HgA1+8ayzxWfLlT9amcjreh3R22zjiTY7Hx+Z
CSYsFZCyD3BuJdsVD7VbvuIl4yUFF7L9FzxkQWjasQpR6Acp/QCt1QGmgT938Xqsycbfio8Vdqev
SqjvJzcc4hkNtvZeZnqtjAXeEwVljoMrOwHdhIiI0oPhWKu2I1QmT7SlhZ0dOMaY876wSJ9yFrdx
Oj9lSeOoEz0L81prbeJFQ9ybZMyH5MElbSvQGWdFC2yEX4mLnCVcLM6Jvkbzb5hgtoAt1dOYKkOh
nAv7+YDu7vZBO05vSLb5Ntwsbu6I4wxos+5/ezvlDk1x5RyA7XbuofhpkseZisLJdXBPxZgQDCak
qaiBTE+fX4w715advnVQjJocZ91oPM2bf+4WExmTUsn5GOtzyPysSfDvd1NBxFVPMRjloPmNkois
14Zt8sjOT/8NsizGkJ+oKcZZZ2YCALrwKBVJbH/6Ls+FWzbIGNlHayrqAGwlM86HqOrjEc5xSwFq
KJzUmvKcquWz/KHBuDmdJbUj1kvMxms3/HCQ4iCfvDrK/yNt84cI49uUZloNkwciL/ZbQGu6Senm
nhx9SrfZav2P8csfcrMyfBN2I+4xfjXCC9gdXg7pgdY2fUQakcO62RhcS8EfKoxHo+uZgs3JONRz
IRJM5vIsxMyUW7/PGKOukc1YqvD7MXk+KLZ0PCIGW39wyHx1Edwio18yq8y7wRuGLwGo3y132h1c
/PPS2M2HRbNjGZJ+T8c1XjPTpZ/RE+fxXH6n/3CRMUyjkXoqNrorZ/fORd3aQXMyxxX4KsDfOiFj
lMKs1ANVm0/4ggd6shE0nDebe3/lkFfw9HH7admfHOFgYT+QhMVLjSGseaTna/fAJVuFWO2BPzUh
JApItI+Pyav4W71rN5mDVUXeY7SWNn/PSfTXAN91nq4HDgdzzEFLLd/rJvE8evUEyHDFf/XjBjvw
okJEjW8K5X1uWuM6tGTg5KNL9Qgf6S8bwOZjz71SGL5HvyaW8DGaXiWZpAmCLJ6L+hQlPlEyx8x/
3D7prFjMfc7tFpjWQn/HvDrlkrVG6I1iXpfyeYjPuqSTEBAZtyl8pR2uScw9S//pY2OOYWoDZm3K
SoZbH5OXZIOs/Ztf0bsENUb/eLeRdg8CXWXr/Q+d9HZBcFLZbff1/ug8datHjjAtHhjwSwC5nydy
WZy+GBhTWtYW8lkNkDJQSlureWNESy+3JmKSDlM2AJjGzNIlU5MUrdh+48O7a+gLIFUCYhmkL0jc
EyRqt+t+PUS2fuSt8l0wophJn2GFFMUAUhvzgvum7KttJYOsqpC8W3cDBvi5HvosEcx1AuEAGFYY
K8V+n6s9O0OX+GVuwQLclW/dD28vbLefgB7U7u3bgrOk9heUmEch1np/KgJQqtydQaKz5cSSHdvr
XUuwEdm9TW0pHABKJFZc4trQtcUuX8uTUoWDAMsWk5gcyszpZDL5SIwo6JJ56KhKsMN3OgqHQSfd
6gklLpsjmkuZfXSsiPMEzTwazF7giIXhleoJcJm38vHnsG5CEq7hoBviKt3Q0M2oPd3xJtQXGkCw
PRIj3MC1A8wH5tIupTXSxGYaxVQ9K9UmstZtr1MRuAM0eihWlr5vR9piAyMPvXUpEAev0ZgGWUXb
JNsmJ/YYWTE8yTojMe50O3lTbgIi/zjxbLm8EPDMHcjz5CuG7dBif3m+VIj0bCgVELLHkdrluzj3
F1TPCbnTNz6ZiEDS9w7/pRykgP7AEqfSVrYiGckaI/PSPe8NXagpYtzk2wcx5iGSrKxJBNk6145/
PCRuuK3pm78WiHFMEtIdIycPyEnjqNP8q4zeXlBlrIPXB57mo4H+nITEesBSUnv9uL6tQws+9jcS
ALC65LTUAtMhAWzWeezsLAC83W7YqZtQ47hZS/b1gg4jsWZr1bXkg84u2rTOaNGud62jSuozdZLM
xqwB2WLj0u3D3RYjXWSesahRU7/F9MEZNCcHs4KdaOfeezNQrJA+36bFEZErnJTMjzW1LPRZZuVt
/67YfU0iN6WaTo5bhTr6S25z07S3JUQXGXsb9IkQTSnYalcbwRnoMaM+RwgXlBG4xZgFwDivBhA8
FudJqGshyXvPOiu2QrIVYIYHe1pN1H8S7ppN90Nb1U8RIk+NGNrBx9bczI1j6qNAt5keireEVA2J
k7OvrXjDMdenB96KCDxdDGWKODwjVGIz+CkGB7zzVNp6jT7hdJOrFsBiPdomiWvwcHau5Qn0AHSJ
waJ56lVnYoUhE4GZWsbe+UV0zueAonLxwnus9fnKLpX+kghj+3S0fFpFBSLPL3e/XXdn0h1yXa5k
Sx3BmtnVwbV3B9tFwto+HPx1cHf/ut06wfH9eDwq2/Qe0fgJwGxkuw1dut0+0nde8uarnHfrE+d7
+RZg+uHk656GT7RT8vzzp4XseWfn5KU/lOS8Om7RNDVttxKdnDVaBQBySji6Nivu1Qdg0AZbvzES
ZbCv7hT6mlxhJSOqgZOLNUfaelr3r8VIknV+J7zyelgWr+QPOTbhkWL+OZ4qyzurZkEj/UUrOXMj
C+YRl/6NAiPJPuBs8r4DhcrNNmFN3koiOuW2pBYNjv5rQYbnisoc278Q+2I4Cm4nHE8VwQQ7shqW
hTlkeaaed3NfQklUehcS94Gs0He0hzg9oWOGJzwLzVXwIeCLzrNSGMtim538OvGiOuzVM4IKyUZD
KdpzStu7O773JHdax4Av9/h+W2C+SraMwFwQZTQXbfaepDYgWtnQmpq4WMfx27M37uFl92HZHx/5
2u67dZlDbbYZpScdiNYFOf39M3h5eEa5sWqqE5oS36EiEeTm28QOT/7Ju9+Q8SVz9B/qT+F8++gL
NvLi5IyuyqKpjVHZqtguTt4KhegbAETxvOAFfbwgwjgqfiTXSa6BiG3dvem/HzDNN6xQRDvdPsu1
s3LBPbbXKqgzY6jkTj2bq+Du4V7ZCh+3CfCEk8VEHcPC8EQLFKY78a1BIkixMVGAeQLV3g/b/iUh
9KnnWLOFCQocCwusMeGEJQ8Yhbw0p/GYApEnGcG9gzTPMPjOuT6ciUB9MuweVgZdUY0+iruRhBn5
PCkbzqEX2fqNPpNpE9QBK720YVaOFA2IcxXHLekZzsthE9P7H8QpyPHpMdgGDrLmnDtdSI5enp5R
TXhoWRhhVdq5ewnf9S00c1ij4RJG3bn/sc83x6NGA14bwpLpu+A5o4iI9fHXM89jtH/b7p22Pm90
AbMjD4bjoKlk+zn+nDnu2za3irWoLd/4zaikMtY60hmgjXYMH6XA5+RxQ6aT46T37+o+QgqaWv/S
D3HJZ0ZHsZSlMyYgziOEcTP7DOO3UtGC+Wrw5HkhJgYlpOCwgwUZFUzwXsqzboVR5mOJ5rmD+vyU
dptVQvYTpQ7qEaE9El730Vf+4sq6fyPIZMTy0DcaaQLBnX14QykQMvRg2g+6vUKLqTz7rBQJCG61
Z9G0fiPL6G2OdgU094Ms+ksOhSupm+Qo7z+M8+6UvM1DT7yCyJLjdcFZRlONKc0NawDFlu5sN15j
P/d6+JFT6+E3uodWDSpN709P1SEGl63NSbszNqaTOOqRY/CX1efb0RmlxXZLTQpSfEiMjpeD220A
hYXBkFW43++VbUG2uY3OIvH/ow675Cpd8IDR3BKA75IWg3TpPKOfDXMV+aoa4fCK6xN3/mrB478g
xqiq6ind0NXifM7ovsvObU41g1SiE+t3eswJVxeyZ5eKw6ioLChCXhQztYl2Geyg+Pi6rdHmeJqr
ovZts89jJAsDB5wewcf6LmjNAeGFSTpU2DDRM8/z9Gh5vE1tYUTq4mzsjLxZYRmTUsHomYdyS+iR
kBWmiTDM9gs6mjmhbXCetYWGi0uKjBnKgzgO4wYUNRSQ3txVvFnfPhPP0JmM3amnJjWTHhQK29XW
WB90dJzjFuEOPB9esnP5nfyjciZjbUJFqxQtw3V1trmtiUzt85d/cG/aK2GVrFNXsAWbB7+87Jx8
I8uYnMBKI1mKQTYlu8MBwyTwh9yNaRPyi+x7G6Hedu27H2veMA7PxJiMiUmAbJ2MOQg/v+zgkriu
BAuTPwkOWf3aO4gqt4+CndGERpQnq/O93XhPWJypqEnqXu1BOifBvU4lgokFPCZ7tEk67w59RKrv
ZP5DCPjd1LBYoOloRshlg6g4j1Thbs8pfdisPHd1lNFVxRFd3hEZUxMFcWKpLUzNbqf3tEKBeK5E
/8t4xIUSsoCWjVaZcQDMv3PwGjzKHzpqqMJrT3YnnqB+tT/euDQWFWiwJEEXYwXyEuy1u/jYO4dD
+1ztJfvnZoaeJA8PeB/3R5kMzlEncOf3jrF6BcRgSCn9iH/+bxxm02aR30tTO+ur7EgE10liutpj
ajdw1IfbpBZaky6ZzNihJtMkfWjBZGioQMR3dzMQQkIKcX0aVpjRPH3yVOS6bn1JkrFGHfq9EjHT
ELMUbnIH6Btxg36GNRVsy+53j8kKjTzWq7CveUWIr716t+6ZMUhR5GtV0uCwWIphY4kbbQT7wUVy
sl2VHkF/L/qW53oQumShRzt797h+pK+vP+CaTPT1iBaj29xf6JS9ZAVjqICAXwWFiFdAP5TOTwGR
y0ZadQ5F9qQlH7eJ8TxAtjJiikUdjDX4Hn8CjMVBws2tyd0mXEkpkX+9zuOKxh7JDHtN35EPhqG8
/QEzd29xn3GI9CBuszFS8aj+/BXzUBYXCkyXrGSsUq3kSu/3uNsIakt+Ycr9+O7cPgAnWACY42V0
MkxNOIgTLJ/m79ySxED8vA8oxkoElA0F0rcrBGHNQ0Sc0lqLJHviqM7MoSsOAphBFwFeBvAM6ZK+
6LV+GAGT9bzDUsCf6i+aHTgUFuP5bxQYx6calQY9AaAQBydsh+1aexSoJpDn25xcdiC/0WHMDsCu
jECZIIsiRf3RWd3/+CHRufkSviovYF8WjW/EGIOTNlg1NYdb5wYrrYs787NLn7B5igyZU5/HXYuG
Wh4w2qy4t26KsTSWOXZZjYWm5/DzpQYyrrBteRjWyy7kt2MxxqMKotqTUhOVXPKC1MvdjF/x8PSE
Ride7pEnd0zcJA6Nr9cjGLgLM3vaqfZk2jbXS+XJHmMfMjmOANRrzO7iC2aNBpEkPwcH8Bih/dmv
Ldu3n7n9iMs0DWRUsKVANb8KWN/KEWJk4SlSAw0zW3ZyB0OIh+iz3yGIWX9wC/6z8lwLxX+JsYNb
ldYJeR9HGqIK+2AnwB61TUKBXcGltPjEAuLw/x6LneEqzVGSfT/UEF1gEMki+cual1BYjji/0WBM
xVhhu5Yme18pjLcuIGieWMlkuxbsZMUzFzzOMeYin7B1Z/RAy1ofbAV9Wa68GZz09djy2n2VZc39
wzrGWKAlBPDZsgALiEuaS1Nvd4fWKTZ2Td3zw8PDyqKFs1/tX9v9ESgW28/PU0K5cybLEeg37jIG
ZLC8wPcqCKblZvMUubdx24284zURLnT44dn8RocxInGIvfWR50MBdp0NECsEaDNKR7ZDPgi1oy19
zOjpZPMWqy97Pt/oMiZFwmZOTxlxvueXw4vhtofpdHyaxYdyo6Ml6zW3+WCN17yvmp3J69quVLw+
0c71FuXQHHjLSI8Iz+FGfYGjBWfzY2ffft5mGWEVHeCiQHeUkRvFhufLd9oXy6KqUkU7q3oOmPeQ
DLw2ntmbYSlgAwO6BFF/A/YdIx5a5nu5Ic5nIoVEKkLfpd+8N2zR3flOhJGNrg0SAYudNcynE/ut
fo+PIv0/nF3XjuPIkv0iAvTmNZOkSNlSFVWmX4iq7i567/n1e1gX2JEorrhzBzODMYCC6SIjI06c
875Lvg/vUJ4SkOrRh71F1xzL4pPk2uxsa4hiJrv5OJk91LofTI3/FbqeXacmlb4BGZRR0y025Z/H
i7aYJbm2O7t/xKwZmW5IJqepYLw/ZEl/n572xoWuZweXNuW1sVm4ymZqXZdJLjljQ9XimLjb8dOP
N5q+xkixeNL+sXQXtNaV1LrQCcF0vgMLLbxF+217+V5vz1xM010bmkWnbRJJfjMZilAJ0lvdRD7d
RJPhE7oYeFNa5zKafvD/PgTA8d0es1BUa7GZFiwiZjyhvOn3n3UWitUJnF0+0CZr4woPVpgp9Xd1
o6DcrQDGle/8Zy8kur4WsP40fT4a2OwOGiFOCYVeWESu/v0gIVX9zlhsQUZNl39T3XrN9YQMW/y1
OaPT9nLZGiN9S2OAsinobda+Z/Gqv17ZmbcRhKJvBwHfg6qTmRjQ/n1uDUvoVp8FSysKuR7wNqEC
BIDBbEVL8ME1fdLBEJOSg/bOM6QyPdQHXtYO+1Lgd21ptqhiy6ha2MDS+ILwmYmpQjSzhacBDBTu
dEpkE2ymFRezdOqvrc4WVuOHROmLXnJCjQyRnmzYGqmz8Qn1nokNi0f2989avWX6zflmAgWnCmCy
BCn5OdKphYpbXQ6S5Ly/c6BbygB4JBzxTUnTc6sodZcYEjKxZ9pYiatbf4bNyqDXPmC2qNBVQZjI
i5IDPKb7CVkk3mkt1qde8gn1TuBrM3QSDMVGCFYsL15g10OfLXJY9gzTxxh6WunFKyq07IdG9/sG
qWeEGkTZvFEWuEj/PK4Jty0+cK9Nz1YaCVlPjn2Yzn/zRl86Im/LgLo3LnBwnc5/qB+aRll3FwEt
Hm8z9JStzPrSBlcmVDEWHXLRc6g/q6UY+OgrSESD1Ot0eM2evbMfk8ule/NR1/zz2N4C4ZuGt9k/
9mYDThL0czQK7O3CHPG5z1FZb4mLRsD8DXBm5L8Hc7/tiLaXniKgdfzNgNYvS/gvOts0QA55UeSh
MjFFYbe3gtex0UTepzgx+pZYkfjKuTOlbT3VVgar+zqfxZEAuLN2zhbO9o3dWfiQlIrvortNwXO8
o6g6SO8FWlqdrxFn7Vm0Red3SgxjO/7a1geLsb+V1V6xtS+YxRQFiO2HlMcXeJb0hjbkL/S0nl/f
xe37rtr+8czBWln0pV0+dQYokAsAtTR6dm7nesjBq5EAJuZ00VPg8DoKOsMuMac0zrna+Rvp4/Eu
++HqmDmzG4OzIQ5xGnhxy2CXAdsNkQSfnno9sNjWYC6J/bl9cY8vW4P4rz/1JYAGABmo9XADCXO6
8inTpTf7FIjDg3xcRm8meFNnn1JBXKPXuopxVM+M+oSIiqN+lcymDJ4k9Clx+bYTPrJRIVL3nWRm
1Jyh9xxoPQnYnOT8Z5EfpLAkIVxgDCZQKwr3Hdjt01Or0ra3mbihvOqUzNEfjcInMWQ/V4aw0AuA
xftnCD91kavsx5Bnkz5jyTjcS/Ut1Dav+SSxG+3gckZ+ZuzCpW3jPJ63pTDxxugsTBxGmevUpGAc
htVLxE5m+IfhDGk3IpwxKVFPlDuwzoUFluW8hsZcelbfGJ/dRbGfKH6sYcRpA7DxSxSzuvckC88D
1KQLKBoxz3y6kvZeQHffzvLsFioEtRB7NWcciadFZboq5Xgw1v9td19yaAh/i9JufrvktyKRUYRP
LEJu7TJY2avizDmPMYPONx5zLvA05Onf59NUmsyNnjHQRtqRF2tlkad5vDkcOBXoS1KhZQKBvTtq
M7VRWQYSv67jqdQ8ZMf8RTRCU1FIjHrh0aCtAUQPTU4rO/pnxz6yO9tcZa6Gks/DbsXZ9Vu5A8c9
sZ8rKlhIpOjOgUVBLTbJpjI3TqqbG28TInwOffslNjQZ4M10E1Ph6fFs3Cegf2YD3TaYCJAzzd2k
xGa9LLu86xSvWkDUKiLtF4pPX0UC5eMXhm2InK/EPvc7fWZz5p7UtnZTXxQAtFZ+CzvtLNHtZY3y
6r6kdGvkLqOZgTsUnXeugyRZYuHSU8j7Ltdb35Cfog2abdQnxTUkaDqBFsjEDYwi3zdoJPjxX+/w
6UsArYfYFfQW8S+3N5FWDG3MpzKGK7go+J++ThOhdFjpqYsOm63fr+y0++z7zOBsftlCKv2klVyn
L626Bti6/dMclMNolMdj4sBlmwGyg7y1Yvc+zrq1Oxe1Tts8dTHjrrOLvnfv0TEjiQEdm+iXa75F
wQSWA8pger1oT+eX+PxyXtnLiyf7n4lWZidMjbOYEyrVdTKJsBWpWVIbzDl5QlQDh/3Y2H3/yDRY
9KtCYkaToY80y0A1XqPVrOgzzk7cuOfwKd27xkBCA5gmKm5BEw6caU/QjzyiH+gjaaf6PHq5Xr4f
f8d9nDP7jllMCVkfiDdyjAs6gU1UQFfL4Pc00gM9ML9Doy7I9042Htu8b6Sd2ZztaNVnOCgZeYyj
QztDN/u9Gf92zCAijn0g3S9RIJ+yafG77fB2tqzYUD4/B/3zgih3LbKdtvLcqUKMD/BiCAPgPTG7
PTSv8Cp3QKSD3pFXD0nA0WlP/ntyFGm0VTfdoePINjYqPCVFS9vWv8JtSbcFR/S1rrZFr3b9KbNM
xCD0JeM2+JQqtqT6rWepJOy6F48jkAjs9oz9eBG4aWizoWug5sTbZRo7Gh1u3UqudrXQqTjliFOa
I/yo0W9xrMH1gALRn8fG7l5sEJiebksFWtkwOg8oE1ZJMk3GJpNqOoCfLt0xKnqhjprz2M59ovPH
EDokofQO7fJ572sdhE1ZKCECEqInz82vNkJ6VT5J35+8HhvtxULKX1klE7jPIt2anYMG20jJkPKE
4kiOlBnmUgzJvjBlE0E7fX08xCXHMSmK4UGGv/EIQG7XLeo7LQsz2GonbMe5tUzB6i7RL2fyFwRg
npxwxov4lp1QrwKs5gvHpts1dA1fvHT133zILPjL1EJpshQfUshEPIbaVnYNnvbquVF+1zRpSN6t
6BrcZw+neb4a++y4RvnA9mMEk6+7Q6/nf0zz16/DbrezcrDZVacUp1imp+GvUxWkuRiJw01ZgeID
13O6nqRdPEEop4mSALkmdCrdrgTHZREKMBLjxJ7R5OCv2rHeKa+ht2Y22kaNqdwfgw+tp127qTTz
8T64j72nucAVgnQpQBPoP55ZzzXRb5oOTlQh7iFFj1JAvVDvTB6cvn8yNPuRNYrzxQHDrIymXx7y
pbPpT0MmirJGgbAOd2oxtWyWrsUAd+Vd/DwUNDEmyBOCdGA+p7nr9UPT+BdePQJkQJPQFqJzzrzL
IshvU5OhiSGDDsD1XlPhQ90JI8UED/lW4ndSaIyauxJtLp439JMrAjrLQUnw43KuXpJQ1CuzAJiO
y8ic/drui7PYXfr+rUJ2L6dqRvnilR9qIlTvLa+Ho2K0Ixlfw+5TUWiLHmXFy3RhJHn8l+looAV0
zMxOPiiCDgG7MqjX4sUpcpg79kmvDOp1IvRO5lAaT8ld6Hu13kUwFRdaCPG7qCBgrFMyNkSE4qJg
pOWm8OiAJ1ryFHsrIcVPQDr/ABAqSJBhg5rlnRKhUndJFReSf0lS1PCeVDDw64jjUrv7rEW9+xzB
PK1Xr2N+4IqPOgdRhgxmeeUryyigK2ER6pKZgKXAVGvaCFNuUzQy5nN8Li7QFeQ8wsrPokYCox0M
VjISxYT+Dbdx95pKNbOPbPktH+l4DOzGhVw44SCBuvVl00WH+h8XiQinPrjUQ609IQJDmkD3PztP
D90/j4/oorvSBE1UAWmadvUstvKrxpVYV/YvTEj9U0HCd56qW5/GuglGeIoDpBvAI6bk6STqsRXp
Rv68jcxP5dOCLqVem5rVeavpnYVLEurNLFhMpjcbuExmjjvhfVHxBhFnbDxwOQlGmj81Ckuk0rOK
4tAegoQyMcle1ExPGUtyX8qetM+1TBtx7XTduxR8C9wYZCs1ZPHnYfCAKlc6DmFwqdGZnNsDp8ef
WOHirxSaQ9STPHJKj/KczkjbKQ7qSBW2ZEBJwQsMPjYZW5NoGhlc+9Yxa9HhvTNCghl/4CwhbkE1
+tbFJjmEorMuCS6+zbz7ZuY+VaHFfld4eh/dguRoqs5IxPwe/ybRr5A9aCGaBViL/9cgaA3fIWIL
ob160tmdxctZ38tl3ZXBJR6etBccH2mfXFBmaIYz0wRg8THLvzIy8KPOqpviRWlX7t2FlxmIZlBh
4aZrTmR/4p8rHxgwyVhyPhNeCgAMWlqNNFNo9rdy3zKDGXZdAUaRfUvK5ohwlSmf+8wsPKNTSfbl
nSLp4DII+8wqPIXPdUmllSTEfRB/+3Wza6ns/WoUpq+r0a7r0zDAxQQXPB607NllSVvrj8/1wgNZ
wY2AioAAkaeJ2eV2XxTl2Az16CeXkN/n0MP4ZF2jCXVoYGcH1zXhYgKHLS1OIP4lC+lYEG8NwXCf
4IQIGNTMQMzDogLGzcNANy1DthWi9NJsUqjdPLkfgHjBu+rdW2PHF9ZbuVYWDuqNvflZkKH/5Yaw
l7LfGq47ICcfz+q0iW9vjWlAImJ3RFIytM1uJ7VPUk7xtDS9gL3SIzkS7V//j+60KSp6ZGW2VzgX
XZWyV6aXVrWbc78TzHqnbZGs9kor08Ud06ycnWkvzA0KGiRcUbTh0c06SyoA71EzguBnF7f8rn2z
r1/bbP945haejuASvbIxDfrqeGaBoDVuARu5/V7zhA13ssNs2F05oCr12NbSKol4XMFdKxBe12bz
52qJx9dtnV0QSzSDgWxXCt7xyuBemdVOwqW1urY1O2Z5W4SxNFbZRfndlfA7hN35/j4KX5n6JL9X
Da1aM86MxwNcyLMi8Jyk5dH5j1vph4niajLDphBSLVDyiw+5uxEBhPIepXbLmHlLfWHfVnoSGeyT
8F3EI0E+u44cr7GYs6ftGelXwIWE50jhWSrgWB2RQp2H4HVqKcp7zbw2lT1WhlrZbYBsy3ZAZIIW
vQFxYkiz5sVdy5Xe7z7kKHF5TccK4fT8PZynQusHXVdc/ECXpF9ZehCblYfIvfeFCeQQkEGQeby4
p3D0ar7itHIZVxuLC9i+Sd+/lIAZBM9sJ1mDnZ7l58fLs/DsUUHwBpVFXIW8iszFrTmg4YSBZavi
gmRo2xCFo63tlxu/Ocp2pZfP3LOExmwtihBv/pGLDbN22CY/dHug8QE4zRqyd4hX5rQXYZh0CRf0
GG8PsB0o0Tyk/4Ec7kh7cCuqPTVWLq7cOPecXtqt0ZkXUfqOBXoTRg+9w1++zK/wJR71eMeBcWZb
o7HDNKiyAcnJi2TTsLUeT/rSEmvTawLnHrpj80OfV60rcF1dXKRRz13S9eom6oEq1jQ9/QxqKlUs
fWzxh4n5bpZlHjMNAhAOvIG3yxxrQu0WzQCNJl3ozQx1xTTlCMcb6nfx2oCqqCCakTLUZfU4NbjA
bDLSiXR8Bs6GBLtBpikqb59FiBwuP+iIzGK0GpUQDfJpGdPRo9VT/zfNaQ/ISGPnYL8NaDMeet8q
E0v+4ivaMlaRGzneJqvMWffaA3hITqRzGJgCkrb5JuJ6PlDHViovvkDYOqZx+RYm1CvMMhqo0P0K
sg3rvmq+GX0M0nMv6mL3IvxFkUmSQNpPUw0MbqagGlpihSjvVABcl3YLGBWvs3iKohSmWFqv+8qu
4fRMM/EfJeSzHy/ST/PdbJFuRjHblVwR51D0lMsLWtoDTVcAOFIOAli5xn31PX4BLYESkLtJ/2Yx
8T5G1Q5Dk1M27kAV1apCGo1bnt0M+iDrYW116UYbn2J2LzJGlpulS/1nSThlT8qv4FnIjUB48zoo
SqKwPBjeSfxdu4aS7aGR6L71zK7cCPJW1s4KHnV/i3BTJjoTvEbapopOEWeOjOVGJi/R8pjhzZ0f
hzA3oragok/GDRolfPyKv2UkEspUgPl9VRhsaXItHbon/6vx9ULjkcrBn08dsK++tDKd972ds00x
3YdXnjSoK0EuVbG88NvQPjDvp2aTFCRGLm3D6iDv9ImM0JaMf3MaG3i9Gumm3ATmWvlfmpZtvqwy
mgYQXYIIhft5DVx9R9EyPojJ1PIinLpv5Xd2LI617ZscSCA8J9mbKbRmTgMdzejoEeUgbcIjS3ZI
z19i8kbBdglJIhYaZOg1ZOlrBBSfJW14MziFK6/HhRSkyl1/6exhNJSZEFWMUl5YpaJp9T21a8sv
6bO0wapGpr9m7z76ubU3y5kXeS8IpYeZ4U6lWaFeIxBUtkELouq+6dquyR3FU2zFm2bFAy+UaW4s
z8uRQsrKCXwG9sY5evV2rfQ8foiHTqVVReTmYxxsxB2ZHkbbTMLW4F8eH3V+4da7nmlhdtS7SHax
/THTmsXTwKM9ks5AA717OAkkMFGT0wU726VU+nBptc2MbCfYEzjl8Xf8H3tTBpksmsFAzDdbAQmV
0C5Jpu/YFZ/yuaL9LtXL0eRlvD53OC7spPcY23lKmm/2LX/qC71AouVY/2FDqv1WrCRJiLQtNllr
hBFxCVMRraAMmI0ac9o10alzGG7TjXuX1nqit0ePJ81XeG7hRLaR7iorY1oI37G2igBMAdAUk9by
7bnnuiHWEiWoLkOn+z2Cx+9JVlxNY6vh9yxb0LBgjqXyr1/NsIoYCjkFCJgjt3BrVWXbRAokF3tZ
NNyYNK997xPll7/z2hd5jdF1odo0WVOQplbxaFZ+fN+1TxF5QHKYsLr4yO5Uf/2aN+X6UGZvAAaJ
uTWGv6U2ILWwCaBY0NA05lciisWje/UBs1xc6Dd+x2ZRdREjOwZIFGG3XUe2Wu36FS+xkPa7HevM
K8ljWvqCirGy2wNzCp3RZD9PoA6SaWLVUysbMn711LZP3xpQ+SQ23mokpimtjc+cFOZ3bFtQTsBV
RT1z7VW18CK4WYjZAULHoDAk4vRxkc3lVhKKRO6fH5/Se8Io3GQK0ot4EKA35e6UyqmMtGft/ezo
sPooJCeWLOmUROBfVS7ysCuaDZObCpiEGCAmDkWNPK1R9x89eBGHDRucHn/QQsZm+iAFbzp8Dio2
U6bvevupXjy0MlZfwRXe+Mfe7BD3IWqqoQHK7EdI+EgsVTWAeAjjPsVU+hNv0zUA59IexNMSrIxg
3UQkPXs8A60s54VUYw+Cs78pTNd/HbPfbgWAgduvvFOWbKGPVlGUSS5YnOcuizyKuk726wvw2PVv
BDIMMtxIFqL+gMz3yvROHmoeMagTMhUgFQVB7ewN6CtV22djUV+Ebqdy7+o3A85hRQH5D4m8jSBV
VPWMooq2fLSSXll6D3LXpmfnmpPzJA/SvL6Uv7mvSBCoMOiiRLNaBXlUQCvSiHr2Ikub/liJAU2B
MsjKnbr20F4oAQMRdjUFs0OfpV0GUeOqvkBZ2HbCFwlu7kPZvKhIFp8UnV85YosO9dre7By3Yu7l
LAd7LruF2GDEHwpozOYhKi7nurPVhnIRYTmqtJbiaO2KN12MvDROmHD3PxfIbMU1YXQzpm7qS5Og
oJLvctEQC+r2h7yWjFILacWhDaAgruys7LXpl+d77drybMGHtJG5Ci1Gl7DqSJMiKFYSmoyGx6IS
+Deq9LH+TIvfyfBSNTtes73hLalp//H4M+4ZYKZSICJkAT6FZYWfgOnKo0Sc30uxggkYEAQ/gQVd
1PmUFochJNol//WtHs8SajiBydGLZCc71QiNhlSWZPNrR2Aa8d2MoMwmIhM8sVZOp/PqU/woaIQi
g0tvo1/DoS0MpBnVKTMydBDTHD+ZbBeJtuLT4J07qZ2e5dbjyfiJ/u6+AKyjSBCouN2V2Zrwk+w6
XyXVhXvPDOmpQ0Kw5mMisgYb7PBOAcSp2gAvXPXmsAO3yMaNUZIP/9Z4bW3LEnWw4B2Cuwffo1JP
lWAD+GDbnR9/5ZJHRE7vfz9ydkJzt+C1UMI0lRkZChrgdk12RY4yrUcRNT42dt9aNe0PFOjRnMJi
u87zvhKXQN+0KnEFUhBkycQe0S+Ah6Y+vEfOYPsGUn8r9arFk3FlcrYPGiWNwF5VVZc6QjYRD1ff
PaahHiorj4GFAuLt2KbHwtWGK5swg/b4z9g0UI3k+wZtcYKOrL2BvggbzKV7AURnsZGCUvrxvC4u
4oTo/WlpBzHkrek4jVslb9rqom65U+fFtBxhJWxOsbJygU6X8d2evrI0i4+5scu12IelOgWRfJcy
kulVxdvj4SyUcaap/Gc8szXzhJBrRZCpXZBSuzBf8ndYWCkwHMJeTgmb2f6hcleSiQsRILjqRY6T
OU3ioctxO4VNF3ii0kqgp659I4RvjPIPSVjZIz8P0tn03ViZuYTG7dUAJFnVpdsOVDSav8XEhZ3r
jVUYtR4/eTvhq0dSjqOs2dIAfxdoZ7cGa/fog+2P0csaQn5h62DXgNB3qpap6MG7HbdWSsjchkx1
ibu3QIHUdntu0ZYamALe0F3b/zfTfGVutn+6wI+LkXGrS5H+bTKIq6hfeRSsHIfFtRTREDQtpwyd
ldsxIQIPxxrSvJdGo5H7nQjopojWAMFLRjhVxc3Cckjwz2XCcq5vmCEMm4vnGp4IxdwaZOdrbWWL
GwawH7RzofzCq/M7hCllkUGk2FxKPbZ7ndPFvz44SEe0pZZokzRUO6CJrZ4iG09G/xks46A3pMIJ
0ApDtHi9JN+Pz+YC8gcQf+T5WaQaUOWd58G0zlW1IsuaC5eSYlNcuC+20T1Do5VZI8elUCSl0XAs
sqDx0KX9Do1XiinSXYvGsJ4Uu3jtol/awdcfNFttJRq1JhXT5qJwz4FMs3jHdNsgCnQ1JJ7oEcDR
kM4wE5XwQrcd3/mNDLGNV3lYcY1LFwAEjDS0xaEAIt89ZHquL9W2LZvLLkGhHdxhdnsaLeV5OA3o
hkZyPTYS0u71fMsdypVrfMEv39ieduvV5eMKhdpGLFalR1F95A51n63c3QvxFA/JpAnoBvUSRZn5
5GEUqzwZm+YiJACa9Yc637mNFVdPomuubLHJCVx7SW3C4aCHETUOoPjwD7eDCVpOVRrR6y5ep9fv
gDMBkrUBsCIF+eMBjZzD3gMbjUo73UJh8bHxu7wT6g8i+jaATAKKVFXmqNWxz8Qxj4vWyUL7fcQR
q7/cE8i+u322chvMN+6PJRlVQoiyIAckzh8rceNmccg3ThMTvku2ecce/BBKYn59DgcbyNmViZ1v
kv8YBEHjBJtB897s9pEDlg/rUm0chkc+GH2DrVit+PdFExNuHKV3YHLmoBxIicdppAWtEyeo9PI+
ml/+pXP/GQSaDwE/kjQUwmezJms+kyZB2TrcKJuM9lQIEfG8YmUcd2WHyQwgJFiaqc+R1YTbPdjI
DdeOk5lSlzflXt2oW3Xbvapbz+L0VGcMxQigaVPYHNU2mZ0fG9u3eNLB361syPlFM30J0HIiK6Is
Btbv2YC5Ua1GBEutg0JLYOFFpYKOgCQM5JJ2Pmuxez6zm69sV6H68e9NqxryMhCxQGIG3zGbBDYO
1VKLekdGJSEwhkMGdfjw2DxH4otUOWJjt/xB5p+k1AiPYNpbsT93ORg5pHRglxdwiUO7aGZey/0i
zIreCQKfFgxwj+oF1ahKtCtl5eUqTOt563MmWwIaO4DjAD50tt5qJzKd5zWwpbAEV6sWnsX2IKJY
x6CnGf4c1S+lTfQQLzhZ2SSiT9v6j1sZslCSoXzzq22Uv3bVLkavu7CLuE2WGm5I8prK3BYw3Beu
3sqZwUVAOxbi2t1z7zJvP3+2UlLpdkypYKpqxebRA8sRVPy850j7jiOiCSTWaPzrv9kdHEC1IsAU
2KCzjRn4ohv5fts7karXlVUZQrPLd+2WF438LeNeBvAkaXYbHaWPBujA/8Y6VGbwuEYkos0DV/T6
1wo71r3TlM9i39AS/ceDS3CciQvYo8ARPrdStUQexmZCg8to1r1yar/yHdPE3u4bDb3QuBLhJRBt
irM9KgMxg4dlzzpsHjE058UEseaQrjiB6fVxYwUIDgCtwfjPok8EVcjbk8B4kZArjMo64WiKRuLn
etBXxGeeH0/qXa8uTtuNndnNi23kRgFK9E5/0l6yklTb3q4oysGOu1cZUnqk3Sb7/UdnDzt/G3Ar
vv3uwP+YV3DxAkg1pUxvh9kqLZT1MpiX9l5/KCsAbDkUE7kJjjsaj8d6Vzz8GauIGBbeVRKB37w1
NjRyj7cIjHG5U3CWUlhVaiQCVJhCElQKrcfc8iGhXCX5IWyaz6CoPqF+RcNhU6w5+cX1BWpSlrGN
8IyfHSVhjNKMm76lL0Fd3MebMTyUzFMkrI76LujAFAMcKcg8uuzg3GdTPEqFiLJpwDndN0JEcTin
jphSlXlOnvmpvu/jDVMOutecwKggcq+VB5LWrNuN/xbZOE0/upEAoOGRsACnwO30t3EUN2MUc86Q
7LSGAf1/qwDnXv8Oyye+W8Nj3WUmJ3OYXRWNIdAakO+usmxIo95VWJANghOFvO7eJ6a3k+3YLeip
92+NDsA3efHRSGmdXx9vtaXVvbY9m/NEqHjN83F64/7YVK/lrgDwvx43j63cYfR+hqhKgLYhwJvq
TLcz2oRJ0NVKyjkHjO0duNcN3jqQuCNmRjcg/N9sIrBE2w5HImMkYLS7CAb+/Jw67wfyvUojdPd4
/c8HIY4Csw9Weo6QahU3jAvZZR29Ba1yRp1fh1/v74eIjrQxu02hx8dys7NeXo7HMxi33h7Px13x
YTIPfwllUk2F/OFd52wHQHIfVZyjVEZ1SXp4ZrmkAnLwYVpA8lAgPKLIczt+JEq61Z5WzE+rOvfZ
ClB5uBhB2HbHw5UMrYfwsuQcAWnNGBDv0ir9GJils9b+6rsEzcqXnpeMWoJgYaQLnVMkkxra48+Y
PMfdV6AVioePE0SAA243hYLWpMgXe87hZTOLjaJDZfszf+Ujs+0uAQKax+Z+yvJze4Djw5WhjRIV
vZknKxtJrfKI4xw5O0YclFA3Y6/hRj5CI77u0AUwSpYQ671raq5e5ZfwVYTqnRxtetkREiJ7e1mi
PQSIwtFgWwqNuKT8Ar4rtrP+MFYpGRIjXxP/u6sbTVsFASYWCw4Jb3j+dpaGvga7R4mjg3jBfx93
AQpjosWBZevlG2yIj+doYWMoqAYCmzwpAN+RqAD7FsUMdGkd4R3odPBQ/338+wtLfvP7syUYZa9I
haAGj/ofpEAk9Ova7U6VNtZjMwuX9bWZeUyiobwStgOG8QvvEH3Qm5XzuzJNc3BNogxeUTD4fU53
de3AfTz+/LtiHdb85vtna15LQ8vKLX5/4ohU8Fd3FLetTfyAZiu2Fi6AG1Ozx4UmdLmSazDlHr4C
QzqE58djWZuqKUi9yv7kgSsJw/T7/Ldvol6/2muzZmD6/1cGgiFqGmnaUhFBTxoZ9ypajvRmj977
74l7YJ0ZbmUT/9C2XlkcXT/tgF8TIUFUQelNIyeO4BUGgMhv4OmMweyP1vcakGohOLpZp2nLXxlF
m6JQJgmGCQELmTKflvr85/FKLV1K8DFIMSFFiFfT/J0ZMXIV9ZOA1oE9pC8czbYtaZ5CCMntupXK
18IBvTE12xVhEPSKmA6Qc/uIdoohBoTfrZGtrtmYbQytRcbCF2CDLWhFiX9s1iZsuqBmF4qKFxYe
Beh+wbt8dnb8WGFrJuamrQdUHQVwYAOa2oGs2bl7QU9tZFd2ZrMFNQheZHCNOh5K1+Kn7dnCJnoC
jPa4xvQw/dKjEc3mjIlyt0wDjAiM/O7Kc3RxPa5GMYsB8UySsijEbycVAT6226/mhNbmaXZGxEwq
82rSVHKg7foM+LhoCugtSJ/XDuOCB7hZkOmwXh1GGdD2cvRhaOc9m18RFYxOXwmOFs77jYnpE65M
eBI6FkIG/P7y9uDtXL01OptduSYXfP+1jTnIKgRDqhyCDtEJnptN/Krpa9KciwYQYoNuCDG2Mg9z
ldDjXYCrEE4QTvcAfn7ssdZ+fvZMhm5RnokJfr76Dp+yzThAHv2xhaXoC/izf0Ywu4lVl+NrFw5g
atrPCHbVc0/+brXNixWvLPjaYGbORBmytO2R7XR0aTC7hmbOylAWTwdEZlF9RE/IXaImjhK/bThw
2oPHNSMB+Vvp/Kq228JtPCXA/9fIbEnqdCjauIMRX88N7V+nEidHePXrs9VglUIqhga/nuGlzFMT
lDsShKrWouC7Ij/irxs7s7XwwqCNqhQc7zqUgc+vqS2ZnMV1q4TIi37kajwzx96NQgenhfFMsUsC
VXgn3+gry77odq9szFw61oPNghBjeX1Fah7oD8Qr0POuPcLvz+fzGlz1Dt83n7tpn185Lk0OarfH
7e4Eln1QnunlBTpJu/ejvr98Px7aoou8GtnM3WdjXnZBpCG0PMemaO9H8LitDWdt9maeXvSjLFRr
jCa0KxLst9/nx2NYCvVvttrMzw9oTYaULpbnsPOOqe04zzU4H8iKmeWNpoEADfSQPLD4t4syRmpa
1pI0qZOm6JD8i+aYS7bGtLdkhJOQOcMlD2a5OcKuBdNIqGY+yHWpuhkMDi8jMAGQciWOWHKU12bm
hyZHl9nQQBVB3QT/Q9qVNjeKBNlfRAT38bW4hIQs2ZbPL4TdbnNDAcX56/fh2d2RkNbE7kbPRE9M
RzupKysrM997G7zV3XCl+fjWvjo3sDgxQRNqHJtgAJ0w39WT+Pon2Y5rx/KWNz43sjgmQdmzceBh
hM+gydgQ6b701IOwDa1mU/4f7vlzW4uDklTgO1IH2BJdwQ82pbcWzt9eEtQBNdTD0H2x8PrgPgKz
8wCNj8kAlpTIXjIhJlo5Kbe2F8gvFGQQkcExfiB6Z46FqV2S1oEk4QX0Kln1S7FDNsakJnKi8GI7
SKM+/18sIueio/8cSfhlzn/iw5GVkFY4xaTck3BbDu6w7e7MDboP7xXri3NaczisrdaVDsbsQcHW
899mF1tjLIMk4BJdgh6FpfAkeSwAfwPDnfV9D46372+gD/Gr2ejoT1XAa7YW3f5kY5evgPMPWOwX
HrqonVbiAzDTk4Mr8PmZWeles8nx+PAg3D1+R3Zkf2++fp9vcb6+r+zObSqA687Ik8XJLrqgz3ma
zNchLANfmT+p4M2loGfe3pm2gOUOTglqdugjJqujvvWa+2lU+U/ri2OvdGKcMBHWn59hfecIqRl4
qhe6b1tA5R7BextbhbvW5HYz1jg3u1htKFsITG1gNgA1mP5VbCFaOqu4/D63Nw/P2dQulnSIqcyH
NazwqnWYmUgHgmekEK0EsTdzCOejWdyXWsNaLutgp9mCF7Ek+/6h3SuZhf6q+68VHyrfupzPjS1u
tZSljFMyGJP3c6Ksz4i0CY7GwydYxt57O3kJLITrM+p7wIi7Xa4eS2HmYaZmTCHkxAh3LP6CBjS0
Hr+3Tx9PKDWsXLzKHCpe7WnUYFEKRoFHUReukQW9qqR6/0+I9/qaeRqSVBrR3ZkTdNjMS3HyPPk4
CmhD5800t8mfPykIyyEFXG+ozdBy2ViJrWP7bzdf33NCK3QK85u6399fqz7vtvNB8h9tDQq6OpaN
OJIYZuWYIwnU2OI99QcI4pxKN3Kil9pzGrchoRf8KVzJ3MYHcCxapQXYtvf7Zr3qxf7xgGcfsdhF
yZCX6ZThI6RD5ksAtGaP+T59MvYVrIVOtKuOa/SKs2+5Wic0KqDyCMQbnkiXEVLVa7VEqwkpXdpR
cyaHMhFI0ZVjeDPckwSJRwwGSSpQAl6aob1eAshXQT3qFQBYb/J6GS0aFhqs7JWddzMQPze1cCxi
z0lqrpXyCW1qk6e8FF5kCpVrvH9rCRoxRQKqnW/dCS11hf7oVvx0bnjhazodpKzSROVT7cc2Tp+p
AjSw5tCum+GgFYVLSkSDmsGjH2rxRqubJEb/kTadaFMRZXxJ2OOYuJWsuC9DhvZkoSZysVayujE0
QIZQBUcTHn5ftu8WgzwmHev4085Q7MYN/oA6qDyssXTfuIkurCz8WiYz2ol4t50S5Tv84Fqzg9LL
5GTD1/jFQFmhRatVpuurF6d9xqOAuVhRRG1x4tK8yzQJz9ETheRIkEmOMT03EertgNyFhUm7+hEN
141sBspTJDor5/16wJfWFwOmrGqHqhP6E99ZExAQFZOcoIwJlT3KZFPVNnUq7kDLtGL3+gKBXV0B
nZkERkZeXgQcfTa2+qiXaE0anazbclpDpnJC5ya15fQuGr9rw0lCUIgNO0WBboehPaCd12WlGXRf
rF25z26EAvgcEAHOqGL0sv7cJWcRrhyGopYa9XDS/jTy/VTfV9Om5N67b7UD9cIj7tB2s0YRecNN
XBpdzEEsI+4VZLRncTyzdaGx65Z0g19pEKhMNuP4yjFQBXl62X+W1pgcegHUhFxMpuJjlPeseFpZ
k/lCvHTEl9+z8JB81fUxdv9wmiprLHZaiouxtNUCgM/7UDiORExKa7VX6ie2vDYLohpQKCDFtIRf
TllfVkLXDyd+K4amJj9ozeCGouI29D3R3yTNqdT8LsnAy/9oAJM4lHvaeOnkSd1eysy8Og5CT1h0
kkZXlQ96XK2EVvO4f/vAxTp1EWBtDY8uwKSXXqnBRW7cRjuuEKeV03gFBkZ3LLbhv1OxWAEtHSMO
lJ7DKayf0+BRA+czsqDA4qfU4dSTBgDhaElofsIU5Nu6MsVgzzUPiXBfZ4+C6PDh28qeuOWdNLTy
ATSBYjhAa5e3phJPVJdCYTgZWawPdpHT1AzlVP4wRn1yCqX6y9AffqiVKrB5YdhxCTolUcb+6DM9
X0lCzvO8XAdNnjFz2CZo8lt4ysTghiJppuGUpQVWWylkT4e+zoovuL5oFPncysIjAhiWxVKGESuv
Se92wa4XCC+hufWD619XZvfWzjqztSwDqEkt5VwDWynnc/mbnv+dgnf1XSz8WDJDAK6jdJPclcOj
ON6h10pZGeqNNwPGioQRwiIomAChebm6UaxX0lQow8kCFZUwWXlnE6MmipfsRyLrzvPv473xzLy0
tzhJhVpoMY7AcJLdjD2CIqmDm3MQTxcu2vjdfjN+4t9NDJGaEeo4mWutldlutKJcfsJiQ3eYD7VR
xOGk82+ZfmB8RZD+t8tkA0GGPtlpEIbshfjQpsyqyzeVfYyQKZoKD/kRUNhCqulvWdlq7sjDjlGA
8aeHqXDTRrnTuWDT6L1JuWPDKo+hw7eXe3NcKeDe2J+4NJGGQYMiqiM/+P2zq6pu80oeuapHBxFn
K1lOBqVwgqNcBW4bp3daIa/s0hub9MLg/EFnBnVUaZJEbftTMgp3g9B4VQ75pnYtdp3P1dnpRjZZ
AVGJIQPRBPQUIFSXZmpB6cKG1YM/Vrs4qEnRgc+1eqsrIgVfOtLM7VrVchGDzBY1HvEkimRg6lL5
RbQ8VTW6DYt+8JlV7Sn52K4VlhYO68rAYubAUdRxXDwMfi/tZ66ZOtj8fqBuzNnFCBa+Sir1jJdb
jEBNBxuiwmZLSRDaqYLebhHCF6B+pSs+Y7EblmP6eRyc7Yahr6a05WBSqCQ81oBNMYtcXQsP58Ve
bIbzgf085s6sjGEWGFRGMFSDlVl6BfXkp69sx9cZTBaY5cvv07h8ev/noFRJltDwheaExTyyWma5
3LdYKDM6wunPVScio0uqccCPZMV2uGvc2i79uwl5T5/bAaZulc7X75+xfFgtPgOAp8sjkKDPQact
9kuaeN0YAl6gmlXd2B1A0Wli8SFI/JDe5dUVvzzvw+vZ/q/hG1dNzxlfp2GH4YMM6NTbAVSN6cNa
yXtZ0L0a3RxqnK0p4LXJlBvN4OuNnzWW0ALfFFtp2r1X7asUlzY/KKQ0PuVUIWOnEx3AmZTav8/x
7e3771AXXiYAMrRSEGH5p+Nqpm9lG+FtfDnCoCxqPHjww0NRJlyv7+VUtNRozzDUhDMbPOkmzQry
hyqyJYTZhdNABAy8ZRABzCwQvXSVU3aBJ6fUnCYXARYz7hAerJyu234PTQEIN5EMWbYEA1DUjczA
EW55txmsMtw2ID4BMEVYmew1QwsHW6sACtF+xCl2eo542xaUDr8v5/+wqf4dy8LFcoPY9WmEI8Ms
MPnh1AoOmpvBUt5lUOewQJpgrlhcvJj/2cbIfqCsg6hJMRYWdSFs5SDhBz8G1nXIKKlZTbLub5sr
pgZsApSGmNNCG/l3u+qtM3pmduGi0L85KnmEuRz4RwNUYtlLKIORK1y5UZYJwMXw8DS/3MMRgJ58
LcOOZHzomZsduc4dn9LmZwdHb1343li0k8jERPwem2usufM4rnwRHoLgn9JAyrNkLRCpEiaZiunV
Y96XYs7u6bckKSAlbEwx7hxueOKCtV1087o5M7pIFWdtz6I+g9FCzO91rjQVSEUl5RbIaUUBy5ep
i8+ylnk8zmtUIBxc46NYvvz+mfa58AQZdgm98QvXgXxa1YuTANev5MjxslMrpTYyTu9C5cgQNmy1
0atAxBRKVpQys6gp0GSPXQROqKj00nBXT++asW+zYJuHK9fDMnV69XGzUz3z3H2dhBw0LuDXVMVR
gtxixjFoXWmwgnrfY0oehNGjQbey5W9eS+ArR8YW5DlAOV2aLfIyD6Z+NhuEQEq7TDKzPAQExviY
BsXWdW4lfXp7oGcWF/sAUvQiugJgUXnkNqfgKGyHrXisLMOLV0KO247rzNTyNszjLKqADveb3Bac
U2CpluLe2SoYNrM7CFz97j1uhxZn5hb3XlHFRYIX/uBzgjVOJt56qs99c7lF7wtzlfzxprM6s7bY
zZFupDHgwINPC8WbpnYTVibIeEDGryZuBKIOWcAfPUt8Ce5ZIHUBIku9bsJ1VEvW7yO/eeHPzO+z
ECx64RZLqk4aV9JQxKe0rtjtFfFEpZVtc71PZ0wweMVRN0UWS1+45rIB12VYCqP/moHtAB5xLeN+
7RPn7DB+ugoiEl36edOenb9pbKR4pDCghcWJq01wA4VgE4hluwIGvZDfRNp9/T5tN8eE9CP48nkQ
Hi4RIsHId2wKpdGXXnsUEhJIYXPH9gAayN/tLNky4VswpDNDi/UReSbz4whDON2iyT5BFS1txmfJ
Eki81ewBgOrG+VvbmkognVBbxrH/fFx7e94eLcpeMo/pVX7Sw2cTjKKYOgCUM/qiaobgEgS5vbVG
x3N9JjBQVPZAXgAuLHWZ5jSCqinUDAQTuY4cdgvAti0kVjOszejNsZzZWZy9VOqnqZaV0U9QcSaQ
rwFfZ/1S8/foOV2JhX7QFpeX9eWYFhcDJ2QxZbw2+oMDbV2bOcySQWTab3VzvCOTqdjG/Mus7QIc
IKlL4d+2BYEwXEIQCK9G4NeH/fJ75jU4W8cqNcpUyHV8D55KWeIEakO0tVHfNqLrIABAzz5SMQsj
Q5dJYQ8jquwwkFCOUOgZ2IrbuuGw56H8a2UROxtTWVGVgxU5eSm0h94tkHJCDJRJ7z2IVUDkJg1r
pIvX8Tp4jpAGRCsqjgLOweXI5EgfOzGETS11EuNPn7gau6OGCQarlWN/Y5NCFwGHDe8hEejihcsc
hVyWUD0c/CAl9QmI+GwXHOpVuN2NpQLaDHU1nGsQ7i9pO5igj0bapJNPEx5z1h6o4U9xZf/uw26E
DUhazf31uGNgZHkBtJSxoZ+SydfKQ/lQ+xSjyulGaqHyfAC/HOM6rNvarbBk6oTrhFkAzMHUCcHA
KxogDQGjlhYYnb7nyKHwmMPbpT3hEcTZf1tHiszRF+y1pNb10l1anf/87IypeQm6LwVWG3BHiuAx
Tog8QIDxFCaJyeLNytxeh+aX5hY7BVwf6KtkMDelIAHdy3VG+vrU9dvgIQV5tMbZsmRzMhLGEchi
u8//n/nlDgpTlesLlk8++6M/gdwsKTec5myYWbuhwyDjPZOyrhyO62N4MWR9cQxZNUW0LIrJL2Jq
yvxrpb6Mr2BXNPv++/fh3bYE1CEgoEiL6wtXJjdthtuCwzZpHxPuiQ/eo/pbCv6Wa/z3y0rDP3t1
BiOoaHARYPBy1+hG18Z0jCY/aTVoW8d2WsUEFy6HRCK0SSrwQAWZ1XH+KHD39L1jzUrxSJjHcnlX
YVbxHT9tuEg0L8Y6ZZNIR5ZNfuSVNousMtpQATdT8Bg9GNvAfGwfi/vo7xrg+Dp2m82iZxIYbB59
SAuzYs4z3gixf0cAWlXSohEUbA0yYZAyqLSt+PD7it64Ny7tLe4NMW9ZXuvwRSO/56bH5qM0kT/l
LTXWCZ085EtWgoDbE4sJBe+OLEG9Z+EQqCblpUbLye+czlHtfX2Akuj8y5OBZPpKTJ6EK7fjTR90
ZnLhFPRWGpqwp5PPm8JOtrStguautUzEslr1z57918oSy1prYdpFE6y0dnEQTdBRR+a0OTx8duQt
tAQUrPAgdUsIAEvm1+/LeHOznpleuABt5DOW8nABbAL9plxBw6IGU9khGr3fDd3I92C/nFkSLw8m
ON2YoJSwJPOuLKIlKZ8sBXoF/KnM0LF+ohFIajtX5EOTUsHDS8EcG4+1K452Pv9Xp/PsMxbv07op
9GYwsImM4C02PtM1nu2bnu7s5y/9zySBwjGq5rXM6YMePGfSQaysVF57+97I5GhIDOIoIMxHpVpd
TGhRK0GT1dg1gxOZ8vOEDki6YZvM0pxDQaStgKYs1Sm2IBRpXlat37ouz60v5rEP26bjElhXtwoE
XiszNyMn3tcbMFOhiRcfAJ7R2pL3yZ7z5B1S7GSlPrlkvPs5NujTmuNIPFrVpZRjXgRCGTaYagbd
B+4wODoaBxWrselMQiRYam8y8NsCRpQ5PSnQ0bMWj91yD9APQz+hAJU0XDiXexrlr7Hpom7yy2fW
mulDfSqO4ofWWcVd/yLumCmZHV4kxa4/MPP38/SjCLncyOe2FxtNUzK9kPl28iu7IqMrurVXHwcv
+O785h5pF9miRHJD8+ONms+ATVut+TWLmT+5d09POoRpDfMhIx+h+eaeGuLFpCEcaUz7w4eShO3f
1Xeio5jMfXzqd+rDWkx5y++cf/0cUJ8Fd+2UaWKZY+Yg/OCzXe5nMvl9gpatVv9sj5mOG6pQIGv7
kUQ9M0GbIhuzZoLvDrO9UkYAREFJfsPxfGZTceL2ed8ClFE0nVmq1M60svJy8OiiPBRKzu8fc8vr
gDkJLxDo9IL6bnE5M74TxioWJz+u/mjRochWvOu118EgDQHwDFAXQZZq8fMzSMYEcqToPlrpjqnf
+sV2lenyhg1IU8yKuzpYZBEGXi5ZLDZypvUJqJieqmcehNYlMNeZM4AmVvRGSyVggMvs/uX3mbvh
5tD1hIY59MuhNQhUJpdmlYjvikasA9+hkT29QE7E6z7lE0KqrDFdSkZPfoH2IR9YE6Q+j2vNczcu
Z9iHaAK6IGamLXkxbC4Ppb7NWQAuUahHb8Vn7i59L74GInrGu7EHdfepOjIXbR0bxZSO/N2a/vK1
kwGBjCGC44wHZALCcZcToEdCEFBRDfwwTy3QYFXjUeGOSJAhodmLKy7tJ0156VYurS2CLIFRwQBe
MUCFuiTcIf7gyOAYB9HtbcWJHxqSOamrWgPIEGJyelAtMK3fvajk5U4w82PvDTZviU7nAtRCJhuK
A9bv++H6JM1N9sjhioYGfpdlrt6IJgi7p2HgR2DRkZnXjg+/G7gRqFxaWGy4mKdZwAbO8GWXc5TX
xoWGIxh8uhfjCTpVj4UrHKO1XNqNaPrS6OIyD/IczbADhtU8sN3kYqeDQht6eeZaW8WNU4x0CIRj
oRwH4qvlpan3NMoHHe8fyJ2RtrrLbWh5ywDCMPf3ebx1cGfmJRwa8BBpEFS73LdByXqmRQLn5yPE
0KNj50m77BENhTzQY7wXbKK70Vee5F14CO44v1oJD5YDRUVRQtv4jCMD8ZC4pHEVcrUbKiqh3w0p
ujD+KihkRcqR1FJjltXKYG8ZQxCALB3GilT2Ys8E/Ciq5ZSEe9Z4xRG3yyYPJ6IXlRVNK63jS3cw
j+vc1GKnsLGuRZql4V4KAi8e9JZwFedUDRJ1YQhaJ2QJ+HDtibJ8XC6NLgKdYQxpXeQYX3066IkV
71UvhbfFFv38fddcBXX/WJJnd48aJUjTLncNUpFSQSMO+yEDW7FoUiezEqveIaWbIWhRyWDXpHTy
g3FsNiu2lxX3pe15lc8iBrVpZVDtwbYhoQ87PKmT2/ebcB97A/0OJ4HQ+Ot3kzfnFeE7dLNQzwGZ
5KXFsRQDreEwrwJzRcWqBp7wr0kJCbfgYfS0eOVM3J5dOE1UvOFDca1c2ivTXsymFJtnirPHbCit
qiuI0EDiQfKkpyh/FGMwipNB31XlIcnuM42aTed2kPSIQL1A/4rAfv4+BVfZxZ9Z//eblr2p6ICt
Qc+AOTDA1wtxpmDbAgg09vASqV/6yV0Gdlu6j3myJia+bIzHBcJLaIJGuW7W1ENO9XI6ItYXbZTS
cK8Qod4nf+hL8EYh8aeZoT9sJ8lpoG3oS08jNM3XhPKWbJdXxhdrL/TQ0tQpjFdgGMptdHke8g8w
iJvpPvYVKNKTj3EH8v3HO+7YcaRfk8OYT9L5TY/By4DWzUqxYFEFFuFy8KUM99j2crgPCzdvD010
PwRHURhX1nfNzOJAS0U/ChX4tPfNd7eFMurvu2cZDvwMQpU1SLT9yCcsHBOvCHGBAAmOV+/egrj2
wjZdSegtiQTnhUKNQpOR/kZuX1ri+yJZFPDO7qJ94ukudfQt+pe3zV7Z7Dlb/Wr2QLFkW8Oa9vQ+
IcEhQJZmAzrDGkWqbG+gpv/7kG8dmIvvWdwAWaFX0NtpUd2unzv9HXVAUrYWG//Ub3r1NDYWNk/d
21z91fgpkB4VifMnBbmd37/jxkV08RmLqdchyMzFIqYlC0BYHEwg+r2XOSttt1LqJsqKtav6LVZB
QYFlpq0TZo7kxT6q80irwnKI9xFgoGZqCi8MdHwjmQDalckEiUFInciHwUbC4Xvc8VZUkXIHKNXa
LTHf5Ytzgw9Belf+EUf/iXvOboley0YpUvt4b6BdXiGFdNeHNQRyBhJt0gOSn3tl7Qlwy1EpCKEU
PMDwxEPO5/KsCoMhqYMxxvu88QFTGUAZ59TaNpGd+H4oNpLhyJWlBqcs/gqB5o50H+8hyFj/vuJX
yfV5Dc4/Yz6NZ0PnsjztQ3WK91L40QuNSdEvGjSH/BjkqN7vWnoSqUULW5VbYHlefrd+465UkddH
DzWojlFjW/jLoY5CuGot2afqix6BZ1kxFSEg6XsJsGMsBHZB1ygcfi6Ai7VGXwJcC2jZZh5PsKhe
DlhQRIi2ZdXwAz5ukB5RTWh7mqLdHVVzesX/fv88vo1Wig05kZeapFZEoGxlU/QxTIhW/nJmR14m
cI6ioXjTQpKzx8PItAADJrvQokiUJUiNrb0nZt999d3IBkCMGyUXZUmkMFEDlHlogd139BRzEAGq
0Wm2chCuXO88N4jwFTTRiyKU1i7nJgP5dhiU3bBvNUp6cGOmyVqWSFhitjS8+efcHnCgPLROUNy4
NNIyrs+MKBr3o/m+33XWxnytrelPa4cbZD1F83MgLzF5zzGDr7IN2pvCclUPfb3m4XQwiECI937y
/gDgYr10pLYf7+8lYm39znz7zsm2dyC1SI5IDeEBm5mbuanmTnDxn7X13Zkf36098/ZkZm9+qweZ
iM6sLvvVOQr+rlk7jzqwrzqBfCW5Q5JNOSBF7/qS+9JbbwV58jNit+b/8hgsZmQRwuk1j07UMcSM
uFNzUjiL/zMU2JqQq9Q8o1jJB/xgnZY76WwBlnVJriv7VtZgbrd/h3QwmCieS+Ltv94992Fv7Q9e
beMf395uP1z/b+2+bqzfxyvPS/zbFyzeVnk8QN5dwBeo70DK+KrpvR+cv45ztC1A58GabHfEVYlL
7I1955vPG98m5Ei2xP2wdHNtS84n/revWVy+6ijLoTbha1JS2a+a2awM9zpEv1xffeHqu0iNE6OH
AVZ7QOdmuOS+27/cH7W1y5wU2PTeZDc7aBrH9xwFZUjxKodrjn5tlAtH3+h6LOQVPqKkRx7Nueh1
FlPQYxPE6OoIalcu2JUKcsbcLkTvD0rHKcR96Vpwt/YZixAVbCFBWMj4DGcm6CL710MJdqtdSvYG
TviJ4PCZ2AOvjgNKJUZ81z5uXf/xRTLN3dM9TuDX2vJf38QC2knkudyAxDIwXIv1D7rOGGncZftc
RH+MB2W3piys6j0uXkCnWzaJlfN+CBqRcd8HJg9EMZLMDGmzBoL32co6/dBPLnajIcxUxwAqAqK1
BFRonJb0Cjdl+1eOdJbFvBDSy9xddhisQifKJsHNBEIFt97oHiaIuXpIAjhLq0apFKq2yZ49FWtt
/zfmSMSrAnGaiG5FMFcu5gj5iKIRiqjZxwVkKKKyCve4jCDTTAPeNcSA2aISVq4A4mOb1RP7IxcQ
hSyMMr9LtSyzsrGInEIXY7swxtztm5LbQycltKeYX0OLXN+U+FawDelzehXZqsVOH0R50koxafa0
fGulxuryx2RYU425dmGzEawUOH+RIlqyiAJoHVWdASPqnLU9GaCSLU3UydVyxXtAf2L2D5dbAvUF
7AkVspNztWFxPwylWFZSzQ0nRDWRDPFcWZlIG8TivdyGwkcod8mfKRoy3lR5aIwEHMf+jqOuZi6g
SQEY6Me88OsejGZWXOfCe11Uwt04cvF3maUq5OLK3sDTWBpaJ6MIx3ujDA4TUn3PddFTCF71SiqS
ru7QRdnVXBduJBRV3J4Tw8EV2qk4Ra2UKGaiRoNEqiBDo43Cp607gv8Whfyh5AQvU7rsBTBxvbAy
qYYIdtLL7KsaEv25LqtIgpY4J0FOlXVxYolaNj3zVdM0qalVeTlSX6HNUIUEPKd88h1JWhAC46cH
htahxbTpJ6eUlaL04tbIRycGeYuYkKhtk0+wjikI5iApz6xE6SZEEvEI7Rc1ZNMIqZVUimvkQVK5
IYIaqSCRb+JEuZNLvcy9xigAiBNoTJG5RVYStQF09Ql4vbdqZWqYSdDXVKmeu+KktvEGH4HGGy4s
2RcLsW/QnyyX0DkOGgEN9jya4XQNP5J0icpeSj0YcJwVFqs7ueemfZE3QuRFQjE8VFla56QtFepH
mco6q6NCcz/kfPgyQU3ws5ZzEdo5fa3sxSQ1GPqXJv2x0kSjchOeLzmSjTLrLWHswDZVph2w17RJ
GnegehpCyrGv/w6CYgiWopV1ZgGqWeFqkqBA54yxlAZ49fEKiBxy8W+lGAHngkOBQ+W54FI7LvUB
CG5tXuhBajWF6FnOIrMBK17oQtsuP0EZAUiklikM8jYpr7paUQuGBSBKM5EG1ZcWCC0tKZwKEPF9
1hhwY32d0kNRRNkj/laZQWwtlmInr2nAyDRm9X0ZxEKymyK5xsBoxNy4pwEojzleHKG3YbBdP/Aj
GKeAtPmbqmXMeVIZ5Eiq1kxsnBLAk4SMJa98JWWtlYT1ZWbYIidlEqkHXrqvpT6A0l2nBMOmrVut
JXXV8ODEk9PoT5nr7R9D6oBHgr4hq0irDEDTlIUOroVG6BIyqBMWLQxZy5uhKtYx0m5Tl9sZjVp0
zcudgUS1nNZPaQpJb1Kh8jdaXN7EYEYz1BDEzV0cABnUt9V9P0jiq9JUsptEfPStACkJAdV6VFya
RIJgKmVTvChj3eAYxFgWh8qsjCxJkzmRSJPQjts+rlturwEeq+8bDtA1WyjiEkkMZZJFE8WY7mPo
a+M0BLx632Mq71ueGW6GlYKcatINX104NgkRY2TJTYGfUI6LSyY9T3KcPOVchMyiokYBEQcD6ay2
CzEHZYC9RrShVV/4vNewqoJW/QU8osAzqZamLXg6cfoZLsCUSAywJTTwsyYzIXVcMoIMlpERrclK
wIaGPn0WgKZOTaSr68+hGAZP4PIxJmGuRLtCi4zKpnoXGuYMV9v0SZHAIBA5oWnEAV5kmhKB/Gjk
AvFOZD3NSF4UOmdPQR7ZfFXP93upcJATFpB6SNO8eqJUyVu/08UME5XGHByaIeZfGeur2GzbFt8Y
T2qmm0zJhdjkaAzmCbnkjRG9mnpwQl9HhXJIAOgAAcc5XmqanCtfs6BSYxV9ZGC8qpqjFTGohScN
4MXRQgJC/aw1hqhvakCiZEZ8nJ6KOB8+aF+lkanHo6Rs5DHRq31mxKhIagltSN7XkTTvMTgFQ2T1
lguAQSFpocJdQRoYMlqTNvHSJgFK87MdqKEB9hXwii0JVRj7aH9ttnw6Bqjc4DXYk56XUsGU5RFr
0PVGr9qCkIyKhUbSHq9keWLU5INcelUFVspmLbVlB9T/yBt2MYRiTeK40e/bpECEmaRh6xVqlDxH
eaVxrtYW+YtRSFzt6UYD4l9+aKmbKxXYvZJg4lInK3ND30eREUMri1dC0eKaXGyBk0/63dCGyZwd
ApCL1Jma7ZupKlWIQXDs0YBU0h0Swmn22Itck/gc35YC+gRlyQVuKgTIDj7/FeXofiSSMLHPptUM
ZiNBEH9AUr1/HCHsPMt36Mp922qsMvVCq08Ty1ATkeigKCYwxRLQS1rOdy5UGY3JzowW+eQ4HNrc
k+WggWSnHtLC5eJM7UgSVuWpTlF23whqy6luo4zBYRBwz5hq2mHQnJxrn0NTVOkBKjodM/MMCINH
XqlRq5CloKL7oaH6nqo0QR9+peF48zVa5iBNFQipJfZKOO441keRFfFCp5JmlIrCLkJmoJQe4OtN
AfuTmir6lzCNSZIFxxaiNSfEGaCmAC2HMu3yqBphr5b1EchvFlJTEJFDNiNID7+hDVp7KOM+esOL
rU9wPQtSTBQjHmq/6YOq3aQ5N9ynaNFMnCrmEQFlilGipjONnM3zLUsdOhuz6kgXcbxTHdLcIaO9
KYkJbzwDKAJ2Cj0Uu9BSirrtiA4az/cQqjQDCTDRGuG5Xv6QOspJZgHs/z7qaC46UYEsLgkE/j8o
upLtuG0g+EV4j/tyJTmLJGu3JdsXPscLQIIACBDEwq9PzSU5OJFHQ7DRXVVdNYa7Uhtkr4McnGAh
te2RvgOEb/kg9o353rE8gVomqGq5p5HT+tVNSBTsVpHUtndr4lAibtrsAeW8hMQpqRGnwyQOdz+2
2/oBp5Bk7fkWCATSC7XzBV5PhTzBm4/+CyUP60nMZf0MOdENN8lrz4fFE8TXbZXXeEEnaMWGEVCo
GYhXGeIZ1xrGPT3N8bdcdqqhdsgIGppgDLP3eBbJM6nmOD5s6S7Ytdzxp5cwtq66uFTZr/XUyLl3
47olN4cbrh/oNJEHMtL1j5zL5S2WLobBsgWigoNhB+i0HSrPgSmqYrtrj6IQXxSJN28EKusWJxLJ
MZ3KM5eeaUjdK+ysHH1XOdfmuVk3Rr+W1mbfhFWIg9jAnG0Plc2iOxDuhLBZ7NjpZPqQNiTAcosR
JBO6D5QbG3T0Q0HQo/bRHhayDrvun8qnyb/DLavsI/Ze/HWlFcdNZtianUerF3R66ECh4xG5Y5iR
VeXOO0+ne1smsj2pWjcrFo+tL680yzSFk0absaFZtcSkxvd0eR/DmNIhieP8DYsmyg80GZfiS+3q
Yx6ObV/p5WBGQf9Z4EfeYZzBCJwG7uQvQtuavo94h0RHCERhg98bn6DL4uih0Cw0tY/viiuXPUl8
KjW4OuSfFqfjZzZW6XoeD/zDM0vFq5owYHYtxLzf85QE1udYp3nbCD1+lzZp2CkdG/EqwBveK9dg
UnHTwt/pWM76DpYdyVseGlDAt/sWreWSNX8AJ7CfoLlifBMjb+AsKKh2nd9Nyc4Jk8fasz1F7ki5
Kjr3k3TwwVRkSx5bmoTfxeKapvPThtgxbidkDpIKdQUHv415h9y/An+aUfGHjSnWyoXazT+xqPGb
rh2spjRK49LnU9nYLm+wrQeuydDpNIoawcjuECB5o3TijEKWIOZxrunTDK1RCvsBnb3gDqmWjjdR
/lAxRgc5n8NIESeP9yjwA4bwguJb7hqEO7eYPhYX/6a2nl9TPh5Y9bPid4uqNp705lAYp1njjkeX
0X5msqxw/5NK7lgsyONjO20Mk0uSH+IEk9D8slrWvu6hFh9rSMcLlxn4HNKWF34kzSclXHxxRLrX
xCTj2C/FmBan3Jn0Z8sS4DZs1zMeh22KIZnLgl+bnNV4oGqv2KWmibYnBlc0eZ/tyepOU+lh1xeS
A/4jYPmLYtgKa/wTviL04FNjAKovrSHgmvRK7mmJsfhUBq4/xgy2zAD90ep3x4KE8Y6wgG26zWaw
UrKBt/WJG8Uw3GnhsPxWjsU0lLtK1IBR5pBo3w/QRIDTscO11GxlPfyVWv03+hrfeb5RhojDGeHh
Fze3m0XZwvXziOFLmYuZS3FXUjPxa05ckQ1ZgoyG1xrKTIEXE3fWcikocfOAbW933uoFZloy2edn
5QoAKQm9dRpZvqA9S0JeY7vdYIzuFOISpw53Z/V9l7L8zO2MoWMtfKY70swaM5Z1/onsphWdrzgv
wQBAaAe1vwumj4o2S6foepxKVOq0zwzo9q5ipUSr5zVaYYTh7Q+0xL61wKQBcKvw6ku2T6JFZ5U2
93raA3SSFWS23dGQ9eh40iJ7uJnq7zSbctVtMu6Q3YYo0GMXsn0OuSrWbtG0Ai21l7zqik0gVqtZ
piygJ9rj75HWS9Llrl3mgdkKydSzWuWr4pz8SZq9BsLWOhEHZ80i+71qZItDuUC/2iKJ9B37g8Xr
tnjbnIrN1FunCQ20MyKrHwlry6mPBWiSDivbYEe0ndCJeojY/xkQN3CBKFyBBDiSHn3iyuUZG2YY
2kXOxV+Xef6UckblqVkNXsm5ks3UL+iakB498bwe4F5XYoNilvhMZeHiS5Kw2ZyTDIUGFUXXX3Hy
2LvzrAFSlzBKhrRdFISBMjPPIShqTsuBfeQhKHwB+BnKvwhaIGOZaj5hgnLNfJ8fGV/6pFql7yu/
y6e9ArVA07n0+KFoYDHKBld2zPmEdejA7afNl/mtRt4VUKYJ7XCikEd9EaASs46tiYanHN6GqRuL
FF+WyFb+dxYmTc5FSVEGmWvaeGqrg/2O+3a82ckXMEAbAXDgf5nnB3yzhqIbRK6YKDG44luvyXvM
luJXqnKVnBIzV9iyTHleDRkUB7RLHT0+UK2DGDidub2ONYvV0GCw+9EsY5Gc/FyJZzEdoTq1ZGE/
IoZVgEJ7actOr2iHuoXBOgpruRJ+BEtE1c0Mmdo3X+65uhQTLMQGLMIk+8kjIOlUZCjBVwEeFbp6
oxaEkBYN/ZEWhZP3GCZUOqD4ALWcGoJpFbJK5ISrcdHqVMeUwnc1r/h19XOsT94v7LdenHhRQKMR
Lqx5rq9abHp9X1u6QFgd+cT71q0tOmYtBP2qUmmmc8MOi5hgBcPJO5sK8z1w1eBm3Mr2gwqxHrDe
S2TdFQeMoFHvVowsVBRreoUfrOYXNZbwhkwZ+t1mCunSK1jGHLg88rTsN5KmzxWdUbmDTLZnk6UK
zTUnGd57WMqqblQkY1+USc3+UJodsyIWBMGOQB7botcHfH+tvB1j77kJt0qZYUd2ZYVEE2tFvnYV
jiCA9jCP+LqyYnXDxkLR9GbCHDAAGf7Aj4NxID+ANzFa7p9Ho1TorTYKwxgBUfksSLIBhbEAo7o2
YLfjPi/TMKGjQgL2kOZtjY0unISsT01B027j2Ero6nreVEcxOWtUqC2TD9WMdJVBJX55ylvRrh2G
I1S7I5FF3vucFnOf1xRqd75RVZ9GdXA4rAipoc4c4w7fXjohuSad4S0pvUIvKW8rLV3MR4LIpKUC
gwB8HbR9g/Hkb3Io8uPQpU3PFbpri0uTF3k34qxj/bvabfu8MtqOgPp5/bwa6luAhCGV6C45fg2V
M/iRKEOz5rrkpfjZpvr4yEgWse/hSPiXiSNglsl3TCRFEZq+GeP41iJduUQTwXH/1TnFNb5DT/AJ
g3T49KYlBwTWArbSeJMlXNwalOiuhf0Nqt6BLcsz5ukV0rCl2KrHHfZeMCiLS710JJtQY3eOJ3pa
ZjKDoY/1vvUeiblNP49w/+hZqOyPfJMB5mszNUWH8RpgD/P78avxe/5HxrwCeiPL7N3puPmObeiN
etif4WVW8GnNu1gpjju0zcVvx6tW9tWtwwc0aAQK+EbzmxhD7bK3NsUuwNIuqGN+wvA0ikgI5i5X
Y78n4+p59LA7PDVJWOmwzCLPn9MwBttzlIO/y8rbpHNFoh6VkTngwUltn1laLvlFIo34sWm0mga4
y2Mhe2JbIh9bzit2rWq3pecs+jw7z8SBDWZcSLxk6Zi7M5geDyeSMrdwBclMQgeC4Nv56lDbX9py
XsiQTcj86HJS11OvEfI0PZeRzNODz2dJuy1N4Z9ivFqzjsdmKvqod/s7ZzZdh3JNRHNqM8hB+zUV
U3OCN3L2X4M1Vzybg2vXT+h2stOR0830zmT+s0EW75OIyuEWyFa19xnV5ifZSYvuddvLfXByQXCl
ZDN8gH26Vt99eYMhA3SQd6olyt+tKmG6X2OaqxORe3ltEQgaB4GlgLSTVCBzd8cAcmrbRUwXGYVo
OhA/LWopJc2TtqTdO83QVSmYpaI0DDX2cbAdGnFhkwh8ZqdmedOCLwCMvUIs92xzhoReNFZN52IT
DMB+lYdzTJJJdfHAK9GngiaAlgV41XOrDbbyNeYyNiy0xT6bLgkfIOUUsY+GFQ9boWtzpfQ2Wmge
8IqNuCIgdQeeCbVcLYyF4XOo9bDLLPycccpU75aFo+ldmwm4Z4u0Zu+y+R4YtCCQypAcIAy+RH6/
cdyAaLOK9UE5DignACt9Qk6CN32Lqe1qqjzbBq5C4oF8C/XFsj3BRyh3yAlgIQFznkNNvxvWoAbS
mHwA1OFxSFXM0TBJrHyildFq7losW1p4iKJrA1Jkm3/p1FamI8ptySVba1ytc4TQf4CFRyKvaESE
6lOc0d8OjwtdQSxYfaljPrPve27GX+jIIuvZHCYmulWvGRI1QjpNwHUTQe7nVGp/Phz+1YFHAgPX
5LvO4O0DbOrmdtMAFop7rJF7ujfmXMqteuc65feeLhWWjNdCl3Dox4bsB3WBr69wvKdp0vkjmbKu
mVsOkSSHfFqHECMIq318mA+gKj3wlRxBDotyx2D4GNahBkL8PU4BHZJSs3+jlRi/l+wof+txPuR3
LtFmvmy4QsqvGS7teHeMPGUv+JSBDUeylbja4FKXPSTlmI0/vTIHHpjU65d09cL1sl0o8sWtd7A2
y2vNBwqfkB8Ga1M4DIVsvmrfYFlgTJxAc5KEUb7HlXuUNSE2wKvZFin8JBerBKwTmq0CDD8iWVY9
+yJs6o5mVqWwuVKVlu9LJCmexeqq6ZnP80yGEm0unrRR09uyqAkaLExL7s8iZ9sAHwdhgDEfEg9R
fTE5TECxXn0k4jyOjLQ97j0Pb5HdlXS/tzOpMxRsychA0K36e5iDpN8AjttHXWOAu/lftuxEjZvL
x3h48x9dGhOxDi4L+5QvCTwSchYFwGtMixi9W9WAo8dPEneCO6evtgphGfatDu7egatCmb65S6Bz
S/dHsZm4fmyxWiYgD6rC8i4AeOx9bmtxXcKeiKt1CurkjuySZTAz9cDhRU4I/st1bzBIwjCB3a/8
wEPbHUl+oONFwMXc8ARuH40o/QCf8+P2yQo8NMoZhiEwHFX9AMRu207jPh8IwOYNwS4mQNXt2jaH
THtuXbW+GQxJy2lqUEiHnPJRn8s5peMF6yH5t6JGm4LvrZnIMNkl/mTInEUTua/j6E4HJGT2knq3
zHcWaZ3yIaTNXg1srud5qLgV06c/UBPv5hH9DYz/gdWwFBh4bsu/Ocy1Iao70urO0sJWMGzOmx9Y
8k2/w1h2jX8mS+vxN6C6UL/ifs0xhUR5EyYagS6Jpfr+KJSqQWBNC9pYCagGvT0j160oFJAuw9SX
dB6BbYERgFYxBqBjpmiPK0qVSfqjlQpm3U4d4oGUTPgzW2v5vE2pnh7HKvoELQwHY1PQPQW/wUy2
9JNe5fHG0Y58kBl9Xh+ravkKJh2ETs+JiuS+nVrXfK5LBjskfaClOOCOtdzFA8+nX5tErAPdElVf
KuFV+dzCshWGIivf/kunvIIsN/qFdysisatrsy/2ufbbXHVxs+mpmovjccwmmZ3WEZ3fCdOZeDC6
0qD6xnYuYV9v5j8Z40n96JTe8TuswMPQq1ah6lF3Nnaf586Yt1JlAUyHEgm2LGeOnpdyUQCZDo0A
0Gkbhokkw2qFk+K4y3Qzf2UTju1pIRU0oLtb7JveVXxzaLKnO+gagDJIXJFVt64KgxEbk+wDX2nz
gkEjPHLrq5+uxSPrVMHcpZ6OsenqSmw/jrK1eSfKBZ0X01VOcRZqDaX+OsFIePWmek0BZwrABlWN
1Q+tYeUNLCDCY9pX5CsH8k46SDlHVH054krwAP9D166xFsCmpwIpyKPCSkqNqxqvkc7iqUbR/urj
Kn8ZoHgvs7Nox0hiVF8gdPJuWgBBndaIga9PucVnmorF6EEULvknRZojcWvV6feFEfWLZpzs3eqC
eCvQZxXDjtk7nLbMmFcPC5Kxg5/q8bkvEh3b2sjydLCoQ69ufSZojIp/sOrAbC4qBsanytj4wZet
hNzhhtdbzN+nAOXDhJZWz35gwU1+cHypWrwVhXlvQUQDqrJThJwQeIrsN7a23yODvPJuwQzwdGCT
8J1ODizemGoCv37v4vNCDJDoNDL3i441un42LVBvpADQ7jc58+rsUznfjZuPINVADcGoAogmniPm
eZxRUrRXMEEl+poZQSle2/E/t+z7J8Q+IIgaUOJg2UYkZJAZlzwGp339yPFFLl0icLV3xAgSgbxP
2a9q35qnbdEriIxUa96TxjqU2jwzH7ZNxte0gAlDY4/2a2xGnoDhcZF06WSA9y/7AuAuTKl5xW5b
iegTjmsbSB4tP/fMs+mi68AuDCmHU2dAR30JXh74+3mc7vPQWpA0qpid6Ss0gnehLYTqDpA0f2gN
KqQDBopcIZoiVQm5aPENfhDSn6D/39qeq5jA2y4Fzt2XC3ppjBJuxJNmMb+v4fs2dzpM7jdLJJYp
cTcDr01Lr+EXneauAFYPVrvHyrwAd7YWYT6v25i86FEndecD4C64Nwc8371IvL2YVQGpsBMWg4LP
BBhlt4Rv3I3zP7+2WvZU2hpk0myrr5JIlcOnLVcfIP4P2bUeo3Avt6VRF/zW2RNlxQRG3E/tZc7R
OICKGLH9LKbpzegjg2UytzhUBSKTFWZFWL/hJY/quup5AcMRR/7O9HaIIWVtkKdyh1NUn+Sx+X3M
ObbPdjH6N2gF+AvSIsLzTkuPE7HdyA3Mxva7IlZ9AT5A/0THNkyQaN5+WXh7PwqeAclpYnUv0tsC
i7Nt+Z4zVmJtQy7VPxmOrD25ea/ke8jBuOEMxvVutzhWJimyT4wYN+Tc1RCaOSrVg97ZgrCGJtvQ
FiXZHVviWJ+2vIyQo1Wc/WqXYF/5Cnihsxia4xkwZRj74PPwixRSynPczfodggk0Pw3iVqsB3SUp
IRLYt3ufRfhqelzgGmjkpPUdF9Gv5xmd73vN8kP/gO50J9gYA3suLjmBkLYXNdFnEqjRD/vWgmuu
8ng7ZQhgO4ArZKy4grbIGAjzRIi7fXVRnkMV8vzCLDmy67y04nPGq1YAsDVl/h8gWZt+w2Ztbn6g
xaQQWnhY+QBixv95zHwOPQp3+gM4vKwuNmxTcloQLYcv0ISKYJrCXw1Mv4bCbN9T2DdAB23Ll8TV
E7rCaVz1fXmgoR2yfZ1/VBLk+DCiRiUnufACwgkQ/NCTYwiZrhjPRt83wY/t+Tgs7JkKDpTq0s7p
orFkFjWwitqrv00LHgoA3Gw/asxmDU57hS/SQb3Ie7wQ9vfSNEJAIX5gp6ndPUnvNVp8c87FDiy8
E7OW3yQFV/O7wR/XD+uUkKk3a97i4oSGYAcrQUU+HGZakUURwYDUgznwA7+gphXtwzpu87dlB4yO
ejLWL2Wsin+7jsl4sk26pmDyp/pnI1M4AKhkT0AKg5A/V+VM/HVmWBaBJhpzKRRNCXyQ41Y4DubU
KiAHDeNkO5U+oMgGApTyjB3lajvh2AEcAGVdQEx3RImtekfwospIxEuu+DQ9b6UCRFoBRIEWooDQ
5h7tawGXsEmNcG2dCsiIRly5ol/KYpJ9brKIBlY35XuStocDdxwxUULMwcnjImrtMfO1DIhanvDl
nHOPVflYQHcE8rOWHHhhk37jWXqjOxYY7dyF6EdE2TauSlG329L2C2sxA+1o7JuO1EBKfQuqtwcq
3/yH9zjYbl53C2Iy2I0OcPFo4rcMSXzwRhbekhP0U+t8b6Zkbjp2MLBjDkKK6uQqDK89Cmq9Y1WK
xnyAeTpG3T3OQg1cZHl4pn5LQfQa0HTHiWTbfJz2VUT2EgytYG20gYh6KXOo/xjqqav3Fw9QzQ+y
VAe7V6sT/NlUCUsurlgyf9caD9RebHNCXo45BHadqqWtMXUG+dhsilo4apPWzd+A43GHeWc16i03
cUpuhvvFOn1Nx5K3iDupwb3sCylLfMNAmz8pW5GeJFMBqL49kpvz/VFWHUtNvDnwsm0ZQmx9vLSj
qgHjzQQr6Iqs4Q8EY0DFknyu3RmQfm1+8OSA8bHLyb6fUzJKNUjVxNCTw4ysv2XCHl3E58Atqxd9
BeGKLgmL9xgNHLxbcStJP4YHaO6s6CHPA1jESgcsIgH+BNhSeNn2e15XTY+uw2MFSWRYkRP2wEZf
Y826vlHBANPjevXHKeUlVib01N5ERYmv4oXrxv7AiENf60BBhmT1tGX9BhGDBuwB562T5dI9GpD8
CAgkmlL4J6Cd+C45ki27pGKCnPFooYGTC6jfTmA7ww6rX1ULSUV2tGdo00b9pZ0ZwlSKJvfzaQrI
WsWHzAMYBYdeEYOwqPFNQBq3f+DdXvWruzGxcOEvcv1tb6c4XSDDnY7LzjBFDWFus2NAacn1XRMW
4Z4N9gYeNRGT/Uyzw60wXKo03jSHi7cf9QT3WJpu8LJdKcxJ226M6zy9CwGSph8L7BfALxv8LnAt
doyPUaoCjFFdc6w8BlYhwAuuz8W93KCzPQGznsJ53VssgwL4DukZ3WlTnYDjyFuIBj/GuzhR80zA
Y6lrxD7L/L63wLM+kmZl2b3EtcP+7LJu7EMasbfcIcekDNfoefUlVbVlFzoGcfSSxRQ2pRW0KI9j
WLCkDVklzKr2A5mVAyPNgZEbvML0jSR1vn3JIFFrn2xLmv1Hsea4NUhBfXZ/oMeB4+tYGNMb/LJi
OKyfwUhCM7LDGArZ9teDj3XzBVqRur3sARTjdVlsywGXIjZ77O2Gd+cCMnjbu1xkRXqGj+UcTzov
xxZnzdbQZJRbwe5l43E2PSRW4aJVUsm/qU6OCWqtHFI3u7atAC22qUC+NQUX5WneyThfINQIfCCl
S9dnVOTlZRUprkCV1qt/WfDrtVdpwjJ+yJ0E95bA4B0fHVfV+Mj9iNY2CEd/pwSL2V9SXqMqV4Cp
yQMIROQULIB8ocRcWTr/8aHKkPqwqdycaFAFCFRA8eMd0qBxe/HtCCClULTDcjqCX9JzgrpsvxKw
OvbG3IDyQ6/ZQJUInHpkdzvN6G+AEV6SDrqbPA7SxLHqHGi85W4HGQBCuRUmOxPZEn8ukxIe7DGb
G3pfEWWzS3mkx9dajhP8ezg+9qUMLMPCDo7OJ9zotnDasXa+gCjBlY148g1f6031gkEDE/KOPaua
rPsAchxyfOJshaujxUUNfZrJbmqSrbZXonZiHvCyQ8vQHKLg/8kFs1gXM52WJ9+6rBoKt5dAitJs
reCbhgCch0rV7qHVM8a/aAl8mWxxFOHOhRkxSIkoyHQmkUMzkpeqKPpsKyH5xQ2JKzVZI0YCM6KP
1hxE7EVBfBw6gYbHdIlrLBmgrYPr9T5mkN9NwH3AZECjhRWbFuznaZa6mn9wZZOfstBOA3Uw4zFA
egG2yfi6/gGSuKgvZaPSd8xGMDmKei5QAOdNT0/gTYS/BAm2526W+e1dtknAuz+LUHV2rwKuaFNA
lau5MeUDORJEYwWJFfB7QkmGQ3CUwLezks9Htxa32crsWR7hqCpjdZdBoZJcyaFmsLKCohkjRZnf
uocNcyj2r8t2kCOUExgBlwZ+RPtBi25at+2fUNnxj96STk4C9MrroSrgNe0uE+wBj/XxgcqBVSON
GfQ1b8GHXvS4hW+eMGz4t0pub8D01+e20dOI8WeL7xMcPfxl0tIgQA6D/QFBoc7/yjljZQegB13N
lOaxAGt6VOAXK59CYNQ29l9JtlhcabWn+OVh+sGBD8UJxh11SX6BR7EThHdr9bZFkG393s5G9KO0
GR4tTdwjTDIc7FfQnSA6PbYtzAptjLrjwbLPZGqzH5jM1icnIPLudt8mvHcQHadXk+7lH5IV8wrl
eCVMn8SS0wHU64alwnrWj3A5pqFv2DxRnFJlv9XQAqprHSET+s8A8d6hDqxxbCEgF9M9IIpCw/pS
uKTbg2ogLKM48yfIxhABiukBB44bnQBZ2Krwt3bLobEUt63kbKmDsCKwLT0uEJMlXxzeHj7ItvRo
X/EsQD6VORpXs03ZBQ6gLdQBshHZSeZA14Ydol3cM0UeEVWdKKMAPXCLnCE1wfwPrytWq+vKzoBz
GpbcHXlDsNpe54uDX0NTPiRJC6miWZFEgrsAlxZEBoHRc7XPTda7DA0HXrBNIic0yaBIDBU4XIxX
Nwlhle0Bu2kKFyaIBZ9GRHeMOOCjixh20Bcl4bqJ2T0xCMYlwDj0EXDDmmGFYYAu+xPa4vlKkPa8
PoJFb7+2kAAsp7rYCYTym6jKHlmvR343Q5Ea7kEe4G0gB4TVJzF5dAQ+1xJS1hmQUF9NVENtuNbh
W1NhNuoBcab04qsFND7fWjOdTCWKtE8Ol4DoE7t+M3OCdqOsG/nDV+UKVW10Y3XN9gaf2YTtKbe8
+VuqmbxDlVO/uNFAbrBuEPzd48MA+wpztiz9WnkH0bluYOaEESD+trUu5fdg1mTtahmzrePVTMsX
8BU5g5OeICID00KLNLtbQNPh2IFfTiHGh9L4ZJKtPL6xBthtB/Rpgie1zWFzyot1X85bdZRPKZ5O
22P8oPsJPmz147w1NnQ3Zc0vAOQCeXGHnrY+l4q+jbNBYy9wyO5Bm+A1yEuMlmc5bds7Q2APEmAi
qMWLtRSwb9yS8XtF5dGc0Yke4yDGFQid2fCy9/UhefIo6zxe82OjUN5GK9FxTxYwM74ETr7X9WEw
gPIJCzTO58X404IXut4CJUrINnCa46VMxAbVv+HhnZDCRuRPAvn4KW1uMLasGmZ88LQlKZz4UZSB
aPD4KsYoofiqDLIo6hU7Juc8zUy4F6h2X8HKNL9NCa3j3dJs+08NRQUbdFngRcugNvbXydQC69L1
Ft2rQmRR+JKxuLHPuvDMn/E1S1REm5MPt+m6Os0UJbnXiy3DvVd0NDWUHkX+xWOzw0GaZXKsO04l
MgwBJhzuXPOxrc5u4uqGzvD2Z72mzX9yz8IKTbDMvxJhtu+FJgnWtUBTzSdZjXvs9+loXreVzwxq
SczG56WaU4Jldgq/Kcg5VpC1suH5+AR55rQN1jWwLUMHUup3cCuIhasV1mv62lewl0/WFfC2jSL5
uReOvcwby9NO5xGI47JganvK2mM1w0qnAG2MJxpO49I22XDb/dAAMoL5yLzMsC/C4vjV+xEcqmHT
RHE7oKadMCCLB1HbBvdbQQFGo8XCSkZQyfIpk9X+wdoPD4+KG0A3tXd7cyImU+xuwlP4a8uV859F
ggURQFMoQoPbPUCL3Bjcpu1KDkSAlpTZU8U2yn/hATIItTGo7kOAlQaccHExi6HKC/5rxU35nPgk
/IQilyO17CihZtKpK7f+2JLq1x5yXZ4tiuiE+bDS/5N2XsttLM2yfqKJ6O6xfQtHgCQI0IiUeDMh
yoz3fp7+fNC5kUBuIvbaNyu0fqNG97SpysrMMr7I5KSYoxDNg50Xvp7eTAQNh6SEefZW1/Fo7Bo4
0mIFey+qbmI8BufHOaCwuYycGHCBmi+w8DoekyzdASr7zU8iIktsWs8Z1XUyjnl5MGRdc8WN83DK
pgaKJXZdmxLeg/QT86ad7MZfQRfsHLxy2t56sMvRwuIj5j7YwoClGacXDBHMvFL14VU9N0OyCa2m
Srd2E2Tudc9rbeyAiimHyqKiKu9Iq5UrHspQbAJlUy0PyM6APrygfYgaTdIubKt6HsKSxm+l41H/
lTCoHh3dRnLFu5hioKqQuEO0CCmOtplXcc/PTnlXTgbMcodKVL+BkC351f4ESZ6OHCN0u9nk0qA0
3udXVW0U1i3b0Q3WY0s6vwwkePiiQnJhXXElzt0yQ0trbLWQcPpaOGIsb1J2y0AMxiuGDtVjWrd1
d6+b1LTWxSD8N6eBfxKlduqvhtwPfwaj5ZuLoDWjaD+6kwEugzwrvFXYI78BcOi3vnDJhJNR2N5D
StIvIJ7Ab0uuEopnEI6pG3aPfo+GcJ2GWUMkatsjZ3F2fbFponYKd4MNGZh7SoQDRHazon3r0Hj+
rRA+8bEaPFUeaZUSRquubk5svthxG+/VMkgb2KTp9DIUbSKvpKxp4+r5pZa3vTNTBBrzeTL3vgUd
ZiNdNRNzYNrXu+U6R3JRdfB9UuhugGH5eArIo8kuoTcUsgQWsGwXp0dqdIxkQDnOM20ZeylBZwNO
r7SRJFOWLp8yCpD5JgMXmJdV4yvuBp0lPyP2W7j0qD2Xz7XtRpgJIIsgAxHxYH63475Pn/KKquYy
pFMLxXSbUGwY+vqtpBD2S09WjohQYWz4YIxTHoR0K/VSEIxyqp+SuBWaGNxQRnHTiiThWkqD8qVG
9EbdqBfFt7kc+6daTJ35oMeAVlDULfOvqs46a9ln7UBTzTyXzlc6C5RwRyP4vAsVjhmbbh4qUMSY
WEoth9GevI3pYYSBUMedi804NeONsmqyH4hqc3gYAKnk2tMjxkZdZgzRD6ucwYxbr2hTelFRAczW
zeDNzxONT48ZSqWacFnF7l6AVGbXvuW3wW2vyPvX8LiiZG+JOg/uRzOfzZroSUcZXAaiqwkKZTF6
9xMk5/4LpXH5rREUh9Z4eBjpOmxhu3A1hy6P6+zgjhXkHb4hubTDJ9zmkn7bS3jWVHjGMTuYvjop
blDeDeR/9MpY+6nBS+GnYfyD0roA2YM20OmjU2MW95h6GEbSwbjhTYFg7X1rmzh7SlzKO2hpsgxE
lvRVbppEO+wgP2zVEipse1sMLslrU1jZHQzok7R6bNSwUHKyv9WumLMjBVCCpxGj5WDlyiZ7BbIy
ebkoQ8L+6ewC7YQEc++dWMcLe44cVBP5ieIsIjl4tzASqLKlndvAjyIHS6k4R4nmLS6p/vs2/+1v
kN8g2DlAScUmciArEWlAtefmaiX9eQ2KQ3tfpqFcRwS80GC8tIcWmQozGw4BAWO0G9x47q6EyOvX
uCSNXzmzOfWk/bKPFm4cVr9Ge3ReQ1GVXA25jJdx7yXHwh+8rxIxyKtrxDVUxEAiMZSu19irvCuQ
h9aySF7roTPkTWRLlBKQ2aN+rQJNY96htb2FD1vOvjXbIeq+xrXd+QuOrUtPD+qo9cp1IjjOnWXA
/y21iSN/nKcmxfBq9F6Iqot64SBLwOXJDxClwfmHEan9aeQLuZ0/nlQbU7hg6Ymx+qS1qyXy71YQ
o9v1tCqbTA7fusYEGUyzYgy2nlVaaEb1SXZHHYl4fmlQPQpRQU6ZQhzn1fd23Zt7wIq2A15N2x/5
6LkobmxAUNAmhDTzL2Kk8XmkztZtgrIkGt0ELgzafEEqNayUE6a4vJHekXtbydgh+fJpP9FURa5W
flgjtMitMHsstBOWkEcyp162fVxh2y97o4Cx4ef3qDfZbFr14po43fdWwqjCRzocWMbNrDJZr+Kx
86e7BqSP0LcutbXS4PsBYZfTZLQQh4W9rGvZvtBKq3GWnUuxz8eqpqc4540vPt2Lh5d5nMGha+VE
NDmvT9t0CBLrF2gN3yFGgOlvRddVhN4ca77SOJtqSd3Q5ktaPV1FLLhZK7eyDLw2hhO+4c+n8KgK
TJS6jaagCaU+EjdTpJG2qyyynqqgqujf6CmoOE4QNMBpgWF0NCTquidqvjmsnBQVAtB/5PsrV9XD
De1hYrBRVvJAcp4cnNZHVAQQVWRLG9Zst/bmWKC6bE4qadsQVHMj9J7WgoqmugEa6V77RPbDYuzj
aZ+R80U8er4/XuX9ibRJAVrcj4JFuetbihU7Kmp9iUlgk/+APl+Spdt2fscCxiMgHexWKiCRWW+k
TgpKDL0lkRhBbEQlUcz1sTG6Ml0FaUHCb2h+xNq2au+7aXYIDkBC4aFnluoIvwPMZ+ncOaP55jhk
dJWNT+TOwcjIHoWXC0S80ASXoJr6xXG185aLuODfAbRf2lSIW7LYaF4WFJyeA58weWkNc4F4oPOT
+wYZm1zQZB1P7RhsbgGhHHiFRwnWbwnW/IPbtwo2cOkRDfJJRnMzRv4oF7aZTpz3QGMFToTUufto
Fu0xiIzpGCqZixUMpqy6cjI9/s4qNCmL2G4pHXpkqF8oYZRfECHxTHlmmthb2cDDv6kpWv7IEh/d
wpyYvb0OnTB5wFa1J+OvzO7OLqnQn5gAHfWOpsoerbFO1RqXNLiTwTzG1z592tDk5QJfF6e0XXJ/
afp5zhUclXrPHWxA//JpOg+NQBpR+WrBSMIBB51PE3+P4ERCWWRHZNfSooPuqrZtjXQkoN/CvRCk
4Ueryr36mrur/43rgFXdklx14VWV2fnLSBc0G4ZXXDRPcWkVxibKU+8uAp7kbY0EH5aJQKvrBcgI
VgImLIQytqjlkaW21o1EFVkheEpHa1hnOUDm85zZwXEYqendgnSKh0R4aX0TawdQuzVLM7ob3Mau
b/zcPFGzOy3DdToSsSNFSuYfaIgpHZHbEMyQ+lFzpkYcfPMa4iX+F77923SBdReGSJEbePx/UrAw
aIfbeh48vcxT5R8wl4q6dT/q5n4wRmnubArF8qtf++aT1cbN99mSQwVRqSvDhZWWpKlwFXTrwp3I
EiNcdImmD6HrQvfZ1SIV8w16mMK7R2A9PZp5AhdijKtuWJ2Csfa6Kd1w5DOmCP3Qe1BIG9PYM1Zx
WVdQKKPB9NdKZDwWMKn8LZWC/kurcvMF5CWmb1DXxhirN47nLYMwqF9nzzOhefdiEgtkH9H3etbt
N50nBgdwtBCkjNBPfyoiJCqIDTDOEoL02L8MRtJRxeu4FTcUgUzrtpEjuTCqovY2Rf6KSE4HXEck
7slKT8VoLQIvgzTdg0MUvAkz1cHOtAS6CdwxnY0liO3v9TBofXTRDcHzc4fgwQA07A+jM2jMGUzS
mRzQ3YByi6TTx5bKyOHTZMhU26WoitrcWmYICy0hj3BXEzU9vaysoHnKE7tHQdchFKLo6/rr3jKF
tauaosQNIKS8VdZG01z1WYqaNey6dCXryHG4vf28gp9PP0HCLfGt7GdBKTovC/DW2My2Erj3JGSr
szVohN1wfsY5W/axInfrLBVuh5TL4hpBvA/DPUqM4SvRTobtEhWv6C6BO9P+InXLMdFIfcyBFkCk
qcu7Hk53JTqC50G10GfzllhiYSo1VI8Tbm4w+mZYpfxcz06fI+120Q5vr/5nEiJRWsBVqrgfStf8
ZufGdJeIiU1YREWZbPqqK7+M8Zg9ulE6A0MM1fTa8Vj/7GGoOCepVHfMw8goV3h0Twp+v4DX63qj
/Wj7EyxCu/bMlzQsT1fB5PrZEtldnvI9CPWWQwm7chFVLU46rQUjbKX5ne5i4i56tvGagGxVR8Fz
64dJ9GhC5aL0z72aPlZqDL8kmTdOsBXb7gg4XJdsxRk5TRcIr99SDwKHt4M2szdCIthdlOCPv9yJ
OHPVmHN8104+Gt25CxvILojjnlI86HxYugrrFlqNTshspih9befSCxbFYEBY5Wn8Ljje9Qoaaf7q
Ar/jPoUasV8h58DIIB+Eu6Q6PbzgEDdZqBHj+IBfv6b5nicMcdUSYu6hRYQvEJHg1NvlHGOvinXH
CyKvvt5gURxUVz6EpwCqeJNU32fecWIwkZiP5JZeuMzMHHa/iJr6HtrJGF1DWQr4j51hzHcO5jLF
7Zxm3baa65pdQkUpYu9aDlRo6gIvOPfzCdym7e+SubBeawXtdOGC52GiWw8g3YZG0gOXyIEwBTLc
PFkk5j/QemTtVebX8jfuHZVaj/R+mrYT5Xm6ZvbB6Wt0KoJjj6nZ3FHgE7ONXKQsqfVWpSrMpZuU
E/bpTMC4c+u5eAYUU6fC35C/cOnmdyMxgVgC03pES03U1QvXCqMf3ACdXCALG/XthG0FmjwV62vg
YvT+kGGz5MHCF6BnmgUIYN21HmGiToa9a0HM4sorcRGNKkKqRZSkXDh9ajfOlx5ftvA7wpUgvMqd
Pr6FOWVqMEWcjdi00DJKQMpxC6BSUaoOOzwV7Bj+5NJRMT21Jku4ajmX7oA6wM71zxO5at9TRBBX
M53qbQL2aqpvTlDy90jRtBF2gmt+SWylgc5H1GKHQg5N9UCxCpVZ5p3MDYwokfVdauZtsu7c3P7a
xsGE6TDR2cGn8EQsD+fpayknZC29yudg2xvRlNPieCJF1n3SUwAogjQHLTrRNgDh2QgchQqRo+hr
4n23otV83szBAeee+LaTDkrsBRdcnTxmCPf0neMOuSRKa2O030thCUOKO6xYSCM2RVzZvreEq2I3
b3NGP756BWILX3aReZY7jBv6vWL+cg8hX1by6E0dCqsrGaooQ9WDIjALHvSEx0J145mwgskUybfM
YO2gqbddJCrow6Md3fw8g77NtkwN4tQ6rL47pTMLMkAIT6sk6kuk6bnj+pvIp31OvipqpbAljT2i
bxygepH/LpuggpRJ0XoY9kahLf0IS3321qoYBiIvEWGkYBat6y86U06/TBxciuvZJ+CgwmCV+dMQ
+Vl5HXITktDTfeJVY94kjg1F/ZNem0ve+2n02RAclTtpCjeeSjQOlWOUdrvEoM5/lZsD/Z9PZiKA
LUOQBd/nyamz3VQOobltwTmDvR6UcK5x/ePOVM0cZqtBxO742HKmaUScu46DOgNPhOeqU/F803iJ
7e/RGKG4UiSo6LgoicKIkJz+Vi3g4iHMWuScLpu4FRHJGuSjNh4ATxDvjAn122sDi81xITCB4fTM
uBTgY5TCywlaPfHXUknvF2Tewwncq+iHOWQ5bDgt5RET3wRufTfKGTGxpkoA+SL+Yve1810ho+G9
KAf9IMs5p6GxAuacqC8iF0qzmMiGdycnEde+vUhcfzpavm31B+pTvGGcSOtLY3q04Aw443e90fdY
HvC59bVh1/rHGFbBW8ICzOsQZrgAaADZWXe10/zIwoHwcbAiwE83o4jkmwN/Z+TPA9o5S83fyjkw
/K1KSqPeUsMbn/vcHTa546jmqm38sb/LxxrfFQ9SwWOvAffgTqAF3o5+ie4UD6CBveImuJ/27MC7
ueCFvQlduD/wJrkdsA2K/TXV7no7Z3NbrYu2Kh6m6c97Z8rxS2VSiYNFH1LKREKTO8uQcd1lOGg5
go7bCWqTqrPGrV8k4Qu2IxFZQ5fpWwSteJ4MVlqsU0va7gK6BTTVyIaNvgC07Yot13vJnWX12P/M
YXgP2CXrBWk7EF0jyMBOwJU01w1azEfq+NSnzSo1DlMYAtbWQYZ43e9193sYnJb0lANUrmNIFaTq
YMQFwCDKtLsAkaiP9UMhu90IhnLjzS2s6ZEe7TRQxcRH3XRm6cGzDhoIFIL6bMWBysZ4HZplw9QC
v51vlQsAijy99vvl0IBHL1QvZxKSBvvhY1qbY3TlNV54EmpVlbhVPcoCigYGuF1Zj/24EhkZ15L8
V0CgmGLIWG7RICkJeqwWKMvFi6BRZrFSSTD8gnZD7ufDOMUkM3Q766po3AApCe/1VUEXkHmNO5j9
EFa4Jqzw7ujvxeBR5+58n8QJgh77LIXw9qX1K4uKsW6alWuBMsOdE/U9FjAReBZuDfWti9HY81QM
o39X0HX2xRNTvUqU6vpvk0ndGwR90jFxL0V7zjfFWgSzGIJCcKx7vaCgI/IlNqFYvMgYKHIN8QSS
q4nJAKwLUjOJZrO2X8pT2rPybXyC+cVOme20NftfauGie6Z6az+6pZhWiMv7Q9XX6WaG6RpApHfa
n8j4IfCgEAF5x6ePZGMG8BVrsnhxwHBGnxTLFEsXIJAJmnVE3HJtoHPCvAMiMiRCiBPIS8uZarvK
6vQlyYbUv/HS1BgheadilcUOhgFaevxZlzYuZ4M9zPuKpP1Hgc4AsboxxA/hXNsKMR3ymAUU5M6k
WAm5eBNLyvzsM93cFEL6is4nus4fSisAR8lF3vzOZV++FUDD/II690jSQQymt97OahccthoPGdDW
sIhy39S/HGFQPDIp0F8FMtG0b5pk+4iNhFMu+tDLyIraMs+gC1Tm9WjVVE+a3A6DXeE03rzSFJ/K
tdcp+up40O5v5MlqaD0VYX/gYu2TNSUmCGmS68C4OnVuM+/KrJuGG6QAKCYGPEjkrorQiGmSaoiA
omneOu7+7rajJuofi8aIbPKUWa0EZYB0AbUT5zjUhqERb52sQwwWWW74HclADCW40UN7CIPRafg8
I3yvuOmcTVsiyz1g9K6Gvej9kVIJipYo2UBm8Ni4Q4I0UKIC/hGBAX/HR6d7wxKwSdYEFL2LUZBG
88ifVbF30TYYO7KWXqEPbot0XVF/KvCEQEkDKBH10I18YiljqekxlmzqlMSJkxVRD1xGtWmolZP6
nn/NLYeTp20aJyYR5nr40fTz0B0R52NkzsYvPUxNghnyX7u0I6szD0Fj5PBYUBRHA49aiDijXkou
6+wBDGhGo0nrMXsztDoottpOEChSZuvMzYw3p3UzDZTbTkiwYnV4flekpnO4jFLZ/hy6yjxmFr7W
6VJ3oDz7iUaDmFHljvC5MoOprW5g2mTWV4mlBOVf2zCGeyCqsH6GLhkGaNuhElirGM4LlBhFYRBs
EGeV/Dlye+dHykUDBcSkRuHOvUWlZ3Awf4TX5qaroYaHDh2ckusmK5PW36UDHMor3Hrq5koPBCw8
iBA59FLEdVJCdnY0jppjHXfXRZ6hSg772tyPYyACDUodSvNtzq36VuWg+19dWF3y2MJCFMt6nlrv
IS7byr/ViCVBL0rDwCcdtuZwVSG8Nb5Kq+kL+vnytz2mLnj/Vlc1ZXzkLwoOHjLxxMpWyg+q+9Zo
c7XrwBY8TJiUeoxVFGAFLxTBdZUM0HuMkySykkErrg2INsluRLUdbLiQoQS0tSTN1HWL20DmeuEr
GebYXOGb2R175VbNOhqcroeo3BrBDnFxIJZlX0youpAhSOPGA73Ht8vXoX/vJ6X6EZdGUO1Kryo9
uOmaNASNr/PKndJiMdRSp8PQKfD6BLTBNT3qZg3EmOprMfMClgjpsjC5DsNYtK+eIOAGHEAKvy6i
qTLvbPzpwm0RQ0KgQwUGUgsbJI8OwWkcJC94tQzBiaVri4eiasriQBNgekzUptU0x0ZXkN5mvpnY
oRQKCNqVYZvVk9WVDtXprgH16Ic4GldZE1rZEdx8HK9NB/KP0ZsOWgDXKnzkbF1vESqO9rDHdXr+
aXm9HUHMbeO3z52H5cn789xKE143DRKE4v1VZ87DSZ9JD/5Tu4c53EWPKs3WGUw8BoTiJBazETwF
c7rpCrnztu1yyZe6YL8sP7In9RQkI0F3ENqEnP2EysndctT8BNraTfhdB2u8RFZQQvbZjo4Vy2Bz
sb3AyZ313axNRYclmoSgVzxzRDWYVp+6Qbcf0mpa9zUtUGqIWJSCB/oLoiSAT0GLzqtkrLqN4bjf
ckRrO9GH6hAgUvAveNy+6x8hlYZTSsN7V+Chem5lbncY6oRF0e2pf6z7aRtnv3TwFaeuCx/7vdfw
aRzc3lls7H+8s5WeB9kp1End3rsf26diOY07d28b63bpyqco39crM7jKcGRYFrRzPGSXWrN88KX/
Gf/MNBcEJFTYLCBC/U5KXba0NLXXCPqmn/Z+2EAu31I6CeUm1BcWWH44c1BMTXtsxdzPZ+5G9OIT
bUcDlnI5d3czxhlkO4G4woRA81LaJZqC3+Sd4M7r8kQ8bneT+VsNxqYskgtb/v06gMAJcfrcp1bT
f1rB/9VjoG4RevaYl+0p7xyCakMNbR9XD59/7Q8HkTTPZH+7jjzfVBRpzTFFwrCXVnYPo+/G7B5i
6/E/DEKuSh2A0Eyd9x5P8sBsHcvv97jZPmtH/kK+fu+F5gWX7PO5cCyIQRAEuhpg0fbOzqtj6EZ4
domdUvRSywflfvGqC0Oc7xCGkAJeiSOlTdAoT42T/vomsuw1rcVVfICNWrbrGkGps63TLcSKz5fs
/LCfD3S2FYmh7dYjLDvE5X2bPCT+b6Xf6u7w+SgfrNg/0zk7ahFNC+a0lvGhqd9U9NPTh/lSl65L
K3bm4m6HSUqxkhVLrWXTHUwer2kNDdypL9wbl+Zy9vVLY/TDMTLjgxt98e073/ppFdvPl+vSRzn9
hL++Pm5so6V7lmvwj3Zwx0cR8cPU/C9Py/mnP+vvEvYmMivBKJgJLlNZYPjz1XLuP5/KpdU6fba/
phKhFiD4suODiQwlMX55kOb5SJ8Pclryvx/Q/z8TIktTCsXJOZsJBIHSKIUTH052ZAsqZ9eiRYr7
+SAffhSParzNo+hAcPt3JmRysJrpiHIIy4OHqWyM66iMftZDeWGgd8/DaTrK5oIxXZAU0zw7LW6f
SxFOSXqI2lvgjai5RWi/jqAOzuW3yQa2o9CFUeZmVgff/Zrg8G1m3nKkNBNCu9T4gX0+9XM39fMf
dHa2xna28OjlB4WzWqf4oEW2otYbrGqjRFRHN5WXzwf8aK3/XoGzM0YPDN9pQIUOvb5S33MsJjOP
wubFlT7vP3c+sbODNrsVqCncr0OCkWkGcxmtHfQgfN/0Fb56GvFlMm5cFBCfz+/PjjzfsZ7p8uqZ
ErL3+Y7tvEQK1CHpQefGAekkZLojLnvoAXDwMx6TB/eNVLG/za6d2wzfJnDwS41GPlpjz/Ioyp2C
Pcs5W+PYDO1ugrZ3KFdhtw4Nmqmg7bfzS1M9vSDvpmpLR6EzsJVrnq3xJD0fvmGbHqr2Acx3gW1a
SpYmv/kL997a4KwFiy9dXljg895FrqJ1E+GMIwiwHOWcXQkJHK8ahGk6Kro1CRLZBl8IOjTH/YMz
PMniBmQwBrHp3CtPvY1Vejx9CxgwEz5h5RakcWP32YVf9e6NOvtRZ5dhG0XTiPfbdOyQXk7jU4QV
gsZjrAO+kMXm8yV4dymeBiO2NnHY0YrmGf/eVyU2oHbmswJu8AD0s6jrX//7ARz+/lNvKJyYzjMl
MEs4RnY5HQfKeKaJV7fx7fMR/oQ5/+wd5vD3EGdzMPrR9kjNpyPx0MLxbkPrJ3O+s5L1gH83dfEd
JiB9pS98p/9hXDIx17UJwPTZ2QD0xQQx76djkt/15Td8EVfGSbynD4aHH9Lb2OE7eam927sDyWRZ
RpcWgXQ6IYT994M1CFoqivrz0cBVus0QSHAmoa7srfDCmfxoJHpjS7JNemTQOeTfkbzK9+shqMTR
ChTZfb304x0G4jCl9p9/wEsDna+jzsfEClJx7PAXuENmaoBXYqHLwU137aS91X8Yz1UA9H+SGe/s
jZ5ok0BGPIqjapJF2j5q4icc8qts9/k47x5E5ZwwAksph62v1NmnsgPISRBfBBJ499DayVVbPQVV
jbeSRX1GHftCPH4+onp/dzCkS2wDKkHScX6hZajbG2uYxNEtMFhNLeOt8R3vSzZT68kw/rqxLbO4
bqjbXVvNLH+qfpw2Tqs9/Irj5i6LqWnNEq3wwg/i7GZsIbhj42Zf4yWy6NrytUXsgjjbbrc91hSL
ltrH0hiMu8yz4x3mnuE3RObhhZP20UKaCGBwxmLHK/tsJ8KmKdCeKHGUw2P+LcbdUi7nftXWd+WF
rfjBmSa3xSwSnIXrUJ53YgX+M4qm1Bwv7MOTUm5Kx1lH87XpjcsSf50Rec4w4+80T+vPv937T3e6
Rmhq7nFJugR2/x63okkU3TvG+eg6xgb/A/w/jE2fXYcQ2Brz9fPB/nRD/PfO/He0syVF6C95+fr5
WP+Amd5+m3/KR3GtN/HGX1k7tesDrBAX+nt2Gzx1T+V1feHd+dPv5t0PUKTf5K227fzpMPdXyG8Z
mPfARp2Pw3XwYC0hElsL485+cFbzVfl8Fx0zmrvqXbON91CyPp+9fBdtKGZvmZ6ttc0/1OlG+mvw
BGMkKMLufAwa7JuQVd2EDq0Z4uyrzCj+YviMSVz7VqCXRi62as3563/5BRqglX2tTECCf3/BqGzo
8DiPHJvG4HDVz+C2O39cDbG9Q67+ilgaMr7jJYuOuPbzwT/aaUQ89N625cme9exe6qJgjhvK/kcz
b56868Zd6jx/zObfXnn1fxrpzy78a51Dyu5oVpw/e7pYWCjnKchfZ3O6MwbETV7+/Pl471+SE2xE
TgDQafM8nn3X3IT3pJNAHJnhdef4G9ygcYUoH7z+wkgfXhTAv6h+eYx5/M+GAnQOZ0tk3EmHyilQ
fvyImycaw8Xo3Ay/XFSpWFeFe+l++nCGfw17tm8wGTSzpGZYw202dX8VtfXScMp9GvtPvq8gla/D
oNnTFxyz6BU+X50xXEc6WZeg8/Wl/uOnqPz8EPPagFC6NvZsztlOGlXRFxi1imM+pNGV7sffdB0a
UMxjE/D5l/1oz5IB2UJL+hnZ5zspU7kNnZV5WxTgkhmn5i3MyXL4YqNh/nyoP1Dm+az+HusM7Zrr
saysNBHHwe6QetFcZkn9eWsZ+RdYFXeDMo1lbI23c1XfU9W6yWbrMUvn2xg/qyVW0/G6yWBD2/js
L1yNk0guTXRc4hDgFx3O7X0QSYwMjXpeFSCIOFxQmPHlz9CzrxT8xmWl/LXTD7CyVXPh4n9XPKEl
s8sj6kD2VaCf+mxybhVH8E9rghJlY21stndd0r0Ie46XWZrT7cnM3/BE3hWV9UpxcB954XVaFwod
sbmFmD1feNvfJyD8HpMXALCULsL6LBgj9AQB9ztxbIklFoOt4iXkWuvCKB8cV48AwfYgMpDugVX+
e9+WnabtVmLIY7HA2vV6uCqGdXyAEBxXG2zvPt9B7w/pv4OdJbM1Sn7DNAN19GoEFKW6zdy7mR5r
ULfF9vOhPp4YvQMc6kKmUPrsQjAxgzRLFD1HhCGDs4lX7mt4hxUXgvkv43+amG1qpQTBsxZnE4MR
PUcdiDQng3wUP8UQC1WYBmhxPp/W+4uFFSSE5SbXVLzOIz5shdLZmRho7hpcW1Q1X7X0troKCjO4
EKV/OJQj2IQa2xRHnYLPv94oQ05Z2ZEAHWsK4L/RjEXLIBryH07k/Ph8Uu/vMCZ1Sgfg+iktvPNP
hTO1rQNGymFkwNnAaufaOWLwSTuz9EJpQJ4CuH8vMQbTnu1px5MkImdXc5JaSUPnEnUsqR4h9IXx
8YX+UlvLfWrd1wwWQRQ9I33Ec3WbIO40wwv92d8fbLiiDlkI17VHifBsr+QhEsJqoFeIN8FlJ8TJ
VrnInP+wUcjiXItQRkLePBsFezNJaXpQR4J6ATXGglCo8qV6+PzTfXSi/x7m7LW3alT49G5WxyLl
Erw2ont8XSGDfT7KB3Epa3YKYZgR+/68xls2c2n42NEdY/PXBDnSSJ5aLFXzbJukv2AsLayM9uqQ
vO8/H/ijM/D3uGerOJXg76Y7qWNAAdfKrBt32Mqy3Xw+ilQf7Mm/hzlbRdMpzWHOpDrmBXYGnm/S
iBFGW1OD/p9ooTT1aPsdWVB9h593dI35ZLZP3CS6nfAluPBrToOdHRB61mvL4u3hWTjvIW61OVr/
IXCPE9QdsAYyX1x2FkHtmmtciLv155M/nbez4bRLbq55fviy58P5lFGcxMIAsI9fTYzFwcqWwXiv
SnZsi7Qn6G7CqrlwBt8PqgUqe9vyHOA90gx+1F93G1qaHh1b4h6jSm6NfDE/puZxmORtEj94zrV2
Loz3wRfGpsLShIImiSzv+r8Dmn48Qqoc9FHJbl3hANJE91Wyw8sdO7p6UfXQTrovlimXLqJfLo8L
q/xBXgtL2UOTebr5iEtPW/CvGWs0NF5sTeF91n239QHN6sKKryScuGRcdv02HHFgZMlpdGBk9xAY
52nvIpvCEKrCPKxzMlpT/tR2dQFz+mhlXI+sRJum55Dznu39Auk0VB7pHxM0N3CpREP8eA0zvYcZ
H9JaFWAItfFXZxNd6tf8jq1yegjwBZenTJt46rxbez+bLdTbILgfOvVc1rsyWbbdBoARI/y9241r
jTlrbWBCpeerItvb0VEa2yBqLhy5Dx4lCBwE8SRnhCxEov9+HeQ3qKRkEtwjmlyZ9rOYQVXqx+KH
gruxh8ErimCJ185qKL+5wYXn9z2K9O/gZw99mdttj2FGcJ/k3qaacDrHaUFbr/i+L0tof9K/1Pb3
tNv/PfMsNn77Ju+T0JZzdhqiSUCLtc3/R9p3LbluM90+EauYKd6CQVkazYgT9g1rInPOfPqzOP7r
swSxhGPbvthVe+xpAmh0Qvda3gkQTpg8DNDWBihJfQWkFNY7zcxNn4ILXDu0Fsoa/U4DCq9x0AbN
O6l7AEvKwTrtD1qnk1iNrKx44xaMi8aSRy1NDkGnArY275Q302MUIGXSXQOuPozzm4ARvW87b8ua
EhpP0GuEYg3ybUS513qDZj5RBfhJeBqHg7eK5fXg7eXwp8UBRuG5kfHKDmj83B5U7xB3KCEbQv8Z
msBm4gyRW+rctgIgsgsM1SLnjKJbYlTQB6Z5HAasROPmzK8/VaLyGbAqAqI/asJT9uy/4cAXD8V3
4QAubh1v0I3muOhVZ2zPTaRFiaSsfAfqWBAYduGp6t4kcHo33/e3/8ZTUr+fsqkAl9Mq1cXvl1sg
jSwKA5PCRfDeNm//XM5CVFHlVeEfJTpkXbRlnQ7jEJ7q7kUuq8Mih0lK1OEUeB3HOKebWBxrWsi4
Lwgc4Zd56pjSQulqLnKxJi1Jl3yfxYAfLZADj3m2qoamXWPwkxFl3eZqEtqBEG3AHMAao0R/rcb8
gMQUAHLjvjFAZ2J1S2jnGsMPAbNt7eZ6QhKKq9KUUKNAQ4fFiYJJxaD1+D0q1ma/5g6Y/rX5VcDw
areacS2GcmqDrvlJyIH0utn0ZrRC86rIym9vlXsSoeNRA10VU/x0vWd6oCU8Jwf8vl6jOm1ieolU
5qf3YGyAM7X7+qcaeCWMfhlCvRLUeSO2LVr5pm6IO2F9X8Ct2l0LoK5qPMVHA/97Lp0FvJkd2gcY
ZyLeWqBrGdR1LXgduEidz++1JwyGJJhqwQDOY7/D9r24x8BwsbLODB5Q9D50n/rJJd0aQyi2tmsY
l+zG4/5q4f/ObiFdn10N9t8i6UJ+X1k63hV0Q98EpsZY723SREmZNOgi5OswXlMBaBQaYnYWUOvs
hSl/EpGglsVYz/yt+ns9lNMD2lnStCHWgwG0bWhyhnYSV5zJEjNrJy50fkFdK8AXY9w4xQlWFrp5
TBQEYSfS93bJUkeBdUKURQIwBhCFW0hyT/qqsaZLjAGTU+TkW/0griWjsMUX0H/ppsRwWqybQEVj
4LEHeJoIyaLhG/lWsjz2PrJWR9mOsWijAgNd/H60dTvpV9IHwm8j3cpEMABXaqgH/QGArXpjesz1
zaslKpoIyNDMiqjlWi2LNJQDxY8ntQQU4SY2xXVhoo/EBv0Tw6rcJhfTFbiQRZkVUXTBRQiyhv10
iIMVrbSVa6YrfyVZmRlb923YrH25EEbZl1RZSOM0ObVfP65YHnL6f68iZmohlMUoUbQqJLQC7Fto
YmAl0PvO7C0DebkZvNxfx/w1U1UN3SMoAuAl7PqEAIiTcFxa8Oghj1aAbLHybfSQ710jZNgNpiTK
RMkc0Oh9CZKmC1YR1wQA2CbduAbrVjElUSZKANgxX0xr6qx2XZHAQjxoyrtymTEaXGdt4cXmUTYq
By9N7A35ZKN6UzYmd6ltMNz1X7eOtlBpM2QLBQsCJOK6X4dmTYQfA4hej/9RGyiDBEAQXQglLKi0
AeRAKqIfIkMwQDDFWBJr5yir1ID3PnUjrKiBV4wxNIIY0KhPPGNBs8bv7wOiH1bcnGskVcd6enNy
vuIaj/gGy/LMWHF0BSJgF2Dk8JZNnQ5a9fE8iglnCPGNEEKGXfIvrumVDOpgxhBcsM3iV6UBNGSS
mpBsza1ZXndmv67EUMeS66DAwqDJdCwg7zV4OD/wUTDO/vb5DY12FxumUl7BAwhCMAYg8S4I5veN
egeqUTOErQ4AP45hkthYsERKtzb1SiTlHEDTJctig4VJR/U02VXOSIEkTxqTNzc/LLsw5/fwHKwj
u0HNA11j1D4KAAcMs1ab/F6/zt/ybY9bpL0HJoj7GEu7rfZNu/m3LLrbugP9qJbXv7KSQwvk5scO
1qhCOQI8YjvxyT0KRvYlknjDb91HprGdzDblra7EUzsLlr4Sw5G/4iezHptoH/29zYUNhgbDR57H
MFLTb7yRiGZHdGpif9EajJ9fxLqioAoxMPqwuQHBgPk2t2TSG2B9NwBszLDws7qKbBV9oSggKrJC
Ofq6Qvm9riJhnySYsvYnIPyTghTsdexOirepkpOIDiXpDJZc0mHmW+NU1npnEswpYf7fJ0y6fbFe
wS+CCACzAtyZaMSmfkg/MGHdvbkrvKsaiwO3c43sg+cZcn9HCOl9vpRLOeyxVzhgYkBuZXFHIIuX
ZmAujHHXHeBXd+JzYCSA0AZxneke63eAUpkV6wFvxk3g4UxXkffiKfSmGgLwF+w9ej2RWyug9zX9
c/AYPE5WFmxLdrIDbxtYx/zH9FCSyGQZqtmrdSGedh9cFaPgBvbRvb9TjrW5L3fypt4FK9sWDkvw
876D0e1nhOqlS4aOz90qRVdljHhiuAF/UmeudJnIDxXO/NRYyqra+/D57moyIyIRt+w84bcmd3Pa
FxIpk8Wr7eBJQS3sAa4HqmKrM7SnbjmFNOmqMgYLiSUKNoCt2vbrbjklsu5qNHQAun+CWxET8DY7
PxJnQmG0uvxvGxTKU4RcgOHiEdugr5Tj4oTX/VOzGW1wwSDYAlN9+lF9go1+mRvgtUBCXyCxYJzE
TKR/9QmUfevcIAQ4Gj6hN2MT3ARmtncfxPVohKt0D25qgzuzAoq5VOZKJmV0kK5VKgeKbBxDnpNo
Jf0m2hiaN9Gu0j3pK8Yap228c/Z0p4FWSkonLUph/0fa+ojLeyhZbugmUxDrPCmTUoMuPol5LEzC
dcoOlcEZAIU1gI7SmaDTXjPWxbhFCpUIlEBjccdpXZ015fUugoxk02J5yYMLe+H9qyT06uSojAB5
llYm4XRyuCxTGtrvKkN7TFeDid50VhTNVBQq9Jz4YWTOhXL6u9ZMDqA1+j29zgQY0SZnOQTWdlJG
qa8nqHgNJqKBI2rXGFMDE5tZmwCrssS1u3JhBLiTghA7NzQoD2jCUetinuqsU7gwCpSlWnjAMShV
nCpIeX/rQoCZMtrjZKxkE3jXRvUw2QHd5JjFPGnytXduCh26qmAt1JPpZi5O7qY4wBRaYNk8eC+1
iTZp7PoRZb4jWt5WOphlSbuJn9XSHA3Q1bdE2zRmfIgPIG/9lzXAS91TKUsFpvSFrrRQhsx6rqwK
Nc6HpXLiCcstzka36BrWBRXzHgirKSXHlH0UNlEn7NX9+Kn9WgwQFlvgCFkxC7lzwd6lLErDS67p
1ArwJ79lQOGpt7tlu27Nyf6nK++hJtoyPkxuMcSFBmYMuW9CJpW+Pe+/l0qpPMDDG9AbQHyzARCm
gcIxnF7IamhlLZLS6FCV3AD47rBTBiJ3Iz0Gp8ksgrvg+K8yoYsNpV0qbL0AkHnIwqs76qrt2TXb
yXvi+EQi/7tkD22WGFlAiyyayyitjKUYBaZB+Ou2hrvFfjRRXbVweOsW92Fh+9b9I5uN2hAyqsBj
kAFqqVJnlnSal6QgddyDOPGnN8VnqV6fC1NYFjtusIC3tMr3me3vMySa3FJhxaxzhwnrBGgITQQy
H73BzQAcpAR8ansdN2MBDUXfqwGwLBNROis7mXPcl7KozS2aBR/XAJ/aD0tk7Hvd6B9rkm7+P/Kg
6Z7RF+FSEhWSABWwr+QQq9KOQIt/b8/aKoRDXezqn/I9PRS2jEcA1xge7x/mbdvGNJR3sZtU8gM7
A9TcFisEMegpO7SISZWta5Y/2sYzpG+e1EAaYcicPUH00U1dUaD0pI2867pCVCqNCD/HkfaYbTwL
p7jEnDS//TcGRr+QRZ2gAAiZoBhraMtqegwNvqs1GtoZQeycx7wUQh1eqyilEAGR8PfOT6YTYf1S
QYB3f+NYYqizUsqqm2hgpn2LUHtvN4CDJ+jiZlzwWf9zuZwpTrlIiMshF/Fg3Yp42G2P1UnaelaG
SlW7lF8Cxrw8a0lUBFmLnaiNIPD+fUMGrXZlgisZ2s46IeaaKJ8awMct8BwvwqdO8b5nTWa5N1wi
7IuX+8c0Vx/HjNXf+k351AiMmZngYVGliWGbQ2D5eF7wVwje/qNCUJY4S0cgLU3KDbz+3VSTmuw+
FsUyg9Mp3BiniwVR/jPLhEqdGCXhpSefFq3k9+EwJalAUzQBrW+O2VL/+m+7qFG5qdS6Ql35EDo9
ufIozCTGuAGEn+Ey7NHvGBi1PEC18BJK1QvwAtA901oCCORYHkQ8E3aHaIVmhp1kftboAuhMzIa/
O7hoVvH05JmnE2trZwKgK9nUEVZA1kwwGCHut6/5g2hF25EAlNtoDQhWDMDXWokdL1l7O1mKeyum
DrTWCikXe6x43OHZF4C5KN6D+2aXPPQHFUGmdGYc5kyN7XKZdKWnArKdqMRYpkb2gultc/u4frDy
Q/XgrL4YezpjU65kUSY/HNH/LIdYXGPJqGQFqNKGpFkpjMs3FwddyaGsvt73AQB5saZXoIe/8QaH
toBxvf5Goy95exNtwG2C3A/qympVk2dOT/ht8lE1dPrTbZ5VENWi3hfYTLk5JEXpRHG0ZBzYjI8W
BXQvyZhWwLSbPH3DhQ8I0PcjSEM1Xfm/nl2ifb6tD9MrPbO5Yn49f8uinAAgviXgLE+yjN8SrE+A
fT1FdlPpCW+yps4xk6w5hUSv6tQoraPfj6fW1wRD2TRCKe5DtcIIpMXxb1ryo2pM0Ik5QSKP1lh0
TUoTrNr1RjZJEyVCKIt7edkik8crJopr60d0x1qijVqjycOFMw5vzqhcyqQWp0QyKGBiyBSO7il5
bJ7TNW9J5hmMSUZppc/xITnXB8nqVvcFzx3kpVzqIJGKZByohsQ9YEbB2GBXyvd9AXPhKuaC/t5N
yo2DMsbT5AgSOIAxToDImunmW94FN0tmpe2hapdl/tGk3DpXXhaFWYICmNV/PmdfLr+Bcu9A0BTS
GhMGe95wN9H2I7I8i99P/gnonTCjnYlnDNBuotuEdfPnemmu1k+5i1ZswCTXSuIehLFWdGjX0k7A
SHNLWhITgAgPpmpLVmnA3J0ZW89SKspnyEIuYohg8lQf+w8g05Lz43L5gIeBfvnUEdYr1NzryOVK
f63vhQFKMigSyGWQehnqcjQ/CnL8E5trYKLAOarwzOWUT2878vVfN/n30y5E+zWgqYUBmww2J7zT
cmRcH8/Lh6kK8g4CJRRvT6yyAUOnfgv1FyLlUtR6PJ9O5raDyNAGsiiq7awM4hbQCUCkQNuYMAAw
aiTRSIdayQUgilIm/QGVRLhr7aN9DMj3d2mVFria3j3jh6E3kxukY41LkZSblGoAoQcedhNvtWiv
yDYFyjz1pnxUV7nBfNGaNUEXC6TMLRjR6sYvsEDfR0Xa3p+936shvvKfyoYzc/P+6ljipp9fnJso
c1qQBBCnRBkZ+YOchQwJv9783v5RRlVvQ9BOuP+njbIhW4GVGTiv6QbEq9L4ARERQ+bsVccUqw6+
NRnDBZSF41BiAW6AKu7TVy8BsYWZv6DttpAsUAjf379Zvb+QRNmzqMk6XSogSQI5zWioCmoeAXzi
Z/MVsFzxrCe+kEUZMF4tyxKowPBOgH/fPXbAa2Zks4x9o1OWqvJGGSOd4h6cmhj2GSIClCCdeMD0
ZBkpxsbRwJ1K4MWK5mtTPhskpNqDESIfiOQZwwpklPcPaS6hhdlYqLoOYE7hZrBZigFMnCmhtE9C
1279HSaK9Da13TEDK9yXHhwWfG1KeWIz5M6lKZdyKdVXqy7VkwXkVgXexVXAd3tGgal2e4F/UbI+
gmSGofpzTz4i+mJ5jJdhgg5Iftc3WgG5Ti5EvrTvBitZdfA0MqKm6hP81jKgD/b6G0vkL+LoxQ3H
fCDQzzBPoygKxmowZn0tUhqiTG7VOnVUvOt8gBcu4x4w7wIAGv4Z4GQF4b+rHEjyHUiKNtG69G2u
tEcY0c++X2IWRgvN2LXGBHD0Gy8Az9ImehF38iPmYsHi7uK18cdLrDEy/e70z07o5tMpSwGOkgj2
tkmdhWp2fYKxF3BNkhh464hBtly4TguSrbojqzL7i55ys2faNMMqYcrhBtoliMCl5Gli6riqoQFZ
n5wjWI7WfABynAGwqmFZg++dFF/BsnImnhowR9bIqD+BJV3tAnndKIyUiX5M/2svLj6J1lZV8/22
xyfVtjlYsjV822v1YZnCAX3mP/IK7i6xMRO0xJjW4/1zkCY/c287KBXyhVrzC2FMnXCtnqL3V/nn
GDxqW3Wd7AKj3HrhsrZ+UF0zNslTYCvrAwZDj2iswN/bosmq6tHVtt+t0FFOwQA6Zl9vUKl4Lhvq
oUgyRwZ6ZLEGSRZg7kGqmLy2rcA/1wFILk0JuOJIj8UgfWrGhH8GOnvymkl67Bn3d4cy/H99zQJX
GQPiCNzp4Grw8TPwFmROU/ujzVdZCjb35LOqeeWpLXnWhPWk89RZAMQY0DeyhBogZtOvr7PeayAI
r7TMwRi2vF4EgmjnfCGYGgfGI6kAM2JcxjJD++jMYFokoMqRYqJNUhYXdGQnDkIk5E2dOWJsqgop
QwtXssxW0mOJzpalMDzKZrEv1a0krDQ0PZR4UWBFsXR4+ddH4FFIBvapJgH853rp0uAPopI3mcOt
VGEvgtNXJsWuAILhQLDr6AZcV7KVgniosYGhmX9q6/tHPad5MKIY4QHYIp7haIQr2fdEzVeKzPlA
XlYYyZ/sDCZ5O/hgyJnRKciZ0Fdl0OPyNAhanorSyPtYqYvmCiy0Gs+FDw53aFMRgUEWvgqUboIC
dFSONKVnjKOlPEdAaimUfzoP+LvtaN8SgIAwYQXdLBoEl7Enpzj70q6zjbN54syNvPMJXsW+nhnl
NXrA9i9pGpBdeIlXAXE32aKLmLds/aD3lCFzIjIGJNqX2xJUIamhHEC82hAttXOOsNwy9RL3l1CY
E2BlA7cbM8bXQkFawAkN+DOdjs87kysGjYiNIK9ysOwRLksHorUgz4r9xbnTPXc5tjzr3eoXpYO6
2LhcOGxdxjTfDRx9KxShi5uPb3Bd/qUPPO4r7SVdMlMQFgJcoMwA0C7HXXfmxrH7rFtQ25tuqoCo
3Y0UHRSfbhtFZoShVrDK9bEHdvChacIdRsKqyEyjLHxt+NF/BcsoJsl5v+owWa4FAhyHlgk7r4t5
nehi5z+7uag8l2nVoktP42RHatOcNX4759AwIQlqSaAYYsCYbpJD1AdKb31iWkVHoGqBCk1rAScU
EZDDGFzxIb7hc7iNKJHsoSvADyQY6kf3WtiqaywEAzBjROVrVjA64+oAM4DvwWg3BvZoaHURnJFl
4wueM9HXaOiYi0S0C6rasgf91sbDLEcHHrO4t0bpcP/S/+Y91wqASUcFqO5olwQg8q/5u9D8ovHk
RQRqZsd8/TNY6Rpv7fWaI38y8gcbQY4VhqgKI8MD4GINp0+I8WT+nE7GBuNv5m4HW4hHp5i8Gcbq
hH9WA3l6So2n3AAfOXp6NpuN8bRi3JxbQ4VbI6GbBN2d+Hba+QFPMSlARO+eheINtGukqteR/+D3
DP9z6/SuxVBhs+9mCojtOfeMApXlxYcK4BuA3sGs61YCC/r9g6DHD2ENrqVRJsjLCnifCNK8zhyM
fK0RtKz85Lv9fm+Dv2H9/TnopN/0BtmNP9EDqwdh5mZcy6eskdDWZQekJ/dsqkt0Se/tj8oAZw9Z
yw8PL7ydExVRFYiCDKDlM4KZ6VfTOnh5nlSktxCjhRZNosH4J+c/QnSMwEN6f39vr9j18qbDvtBz
kMF4CcyKe/Zjp2gKEtSMm0QXNf46QEWagGhQZAAuybUEDoRg3Shl3DlZuQ/fy37Tbg6AgvzCO/BW
MQeGvlB5+f9JQ2gOcRObAbVnfKF6rVQ23BmgU6Sv1xNr2QD+zeKjVl86hVEFmD0h2KbJV2kgkBCv
1+aKpTxyQwtpCvr1q2WiPUtopL5/RDOBjs4DHAtGEJebR2x7LWUY8XK+SDnunFmRlSwXuwXZ/Hjo
l2VVGuYMCPZFRoc4wB+QbV0LUtH2plW9y517L7H7fBNWEqmqfVH/87gZK7oQRO2bVMkZWFUhSE87
JHBoPpB5ULBqJOA/Y5DeMzZwzmJdiqMsVlU1cuWWOnfegn4RMx3iCX2WBEn2p2BYqWVs1C0jW567
VohLAVmDoAnQXNROllIhxaOMBcZ6a6ngmVOQvN9f1YzuIQoUUE7AVBYiU0pEHlc1CGgTz4nV8qUM
yh0IXxviB4l1X87MjcILJGhHsBzkHb9VlAsLsdDCLmzHynPSKtsAcuboKtGrngYfUjGQImltQeQZ
12om/NKvZFIH1su970uLzHP29hEo9RjTxx89atdrslwTOFtjs3IPMRLbJ0bI+zvjQxndK9GUuRJK
Ra3qDqJfX3njWbWeOwNUiSuFmLa91i18wgcKzR5B0aEEddpWNlWMPhn18tSRarXNTfNndf8AZrT3
6osmRbg4AI2T9FCpC88JAn2ljqDpVvhd0QtmUtZGVYmMzZ8VByMzpVagY1IpvQqFfOGKiec5EfiI
RStoFKBZraJ6m2cJ42LOOVe8zAqyhCFfCZCD1NLENqrqXl54TrMpFkblYUMlki4IBjOP9UNqKq5R
uWC4h4P1MEXpEtk9A/j1vStKkr25FeN76Irg5D2uvofyHiC6BTA1J3oOZqyF132IpgIbjHM/Ifpt
DJfhGam67o0wyvWCnFaJWjDCO9W4LB7bHS9s3xVUk5T98E8hm/6ShbIupp+A4YHS47UOcX3NJ0UU
+842IfuRCII1fH1tn2MUqL66lcQCdpyL2gThQt5kVC50NnR9peXR4e104bqttwALjLZ+a2sgK+ZJ
4K5QJAhGoMDHZuxLpiRv2+Ao8K+JvhbrLXqAUOLmNlpqgVza7NNd5GqMuOc3i6Tv+eUXUqWbwY9H
l29D38G0MegBbUzpAmOVILz88jbGQfgjTrPBtfV9Ph7txx2H3mjj6WS+7rerJ/kjOAZmaqxc60sz
O9KRFauzbP5q/L2DdO9rKmn5KPuR74jKNhRJ/VKBOxUT2KoRahugOmebAfDAYrkWzfg0qPviXAmk
f68fudQYtFPuP9y3QjNVJ9yNiw+i7AIKJEHQVThSBUQB7pvACZairyQ3N7tad5TMzoC3KqEAxZdA
u95UuQlqWv27XOxB8k5il/lUMeNjQSYAFFYk6qIMoPprHQP8TV8AAtJ3eGOxka1qOb6ID4HBv3Zm
YrouRhh5xo2dc4WXEim3NKSintR+5jtauVILY6gwb50Of1Cf91mFzPntBlObBCqICeaPukENyryt
MmC7C9mWAFyQmPJTefAxKahb3SEmqan5x4rHi8ByBOMyiTFBdmYc+bSDN3dEUScGNdDGISS83uFm
Iu0GfSaOvF6OaonOGWkTeu8dnmZEFHnTcJ0soqXoaiBarwzFZTi+ucAX77uAAATYmQRXRFktpVXB
7pxC/rBUSPEDbveQgHRZMIzIZvh9ut3k10Jis1HwAUw/YPUo9W5HcMoW6eA7mFK1veoZZNuJ65st
fxKDbahOVNFGACZM8a3IiceZvGYo2jNjw+diusuPoFR6zPUJ4m30nUZ7ahaGvlgJ6PPvySIzh1Pk
n4ahMoUsACSaPaxFpPhqKTJ84G/LA33o6IwE2QPcBYDQqG+I8lGIxxrfkAfETmJTqMkbxjIP6cFx
nMSOTDT8kx+YvNO/WfxUTgbyMIgw6enrvlIWtcersHhGYmkAZ+IwIrJsLetdMb6yD4VRP571UQhy
/iePOvGg0uSiVyCv2aANtDynD5FV77RVtldN/71cSYdxwy0P4EsA39TGJ80HprAM1pHP3TE8vQPX
BfmqAljZ6ztWemUjJnEVgP30CZTRwUkrLdCiid5G0w9JtPO+uI3E4qCajXIvpVLeL/AVIO61kOpL
hv36Z+9/NsvKqIg9+cFXZObpejA09MSogfWgEpUMAV7UDs4BjFikJM7T8LJtGJo3Z10XmAwHkwIU
7waVTwcnsJ5oru8E+dKvz2WzTcU3DWOUfUZYuz5ZalrJJ6OC2p4mgLKBCjxB2piPscSjvNdZAfE2
wz4gC3C7HkSigWHt3/hOGJaJaRWTEMBQvT5kvUTrphRxgZM1nqXIn55GJNHKe6CC6HajPvCZEWA0
PPupge63S0IT3NeGKhtJuYx1VvI9CaPWjt0Fp5y8wJvqDQQa3sKKIvDE0NHrpRqvBP7UuctQYQRY
M2kExq0VTYCACaKT0rBeCiUJVNOh09YbTjJqyYyswX9YjF/3zcb0e6jVSID3k6E0iAQQ315vrSg3
i0WtcLETNbmJPl3gsxK5WQf7UloFokfQH2zelzizfxJeFmUMYQE6AanZtcRAaFU/6vUYdupYbwab
Oagzo5xXAigLXFbh4KYNBGSHcZua4ne+BSsB4j105Orn7oOz/82CUOlGJIXWeBoOs0gRAtQy5MkD
aasXRTuk4yZM3+9LEWc0YmqMVWHbgUBww28lJEkpVkWYOBipzEpSmxoJz/Wu3QHGdIeceiSPLcmt
hxR4LGlq1c8CyuRPjJhiJmi8+gjq4vu5nHptg48A2bolYw4p8z7ur3NGPfBQiL47HrGpBAtzrR6d
2GhCVxWRI/Rw3OM6AJZoV5w8hhbOLAROQ0asAgBTUJ1Qel+mbpwPGRZStsmzxtfokinL3Lq/lrkI
7EoKtRhgGMm+DLZwJ9aPbbuRdm4QG+C1iYX9kL1K47LqwV3IisVuXwDxxH2xNsonNiVIiMfcTxDZ
R9qTMv5U4yksDql3FirkQ+uwY8QCM0YEEa4MIwJwSHSYUBXWMgvQ5BRFidMppKkjEkaPQ/9W1nYv
ouXOP7Hy8RsdgUGEIMD5omiMzIU6vFYTwcinZqkTDCGwZeMcb8dLEAwFRhyJDEW5uXaULOoI5UWZ
9EIYpY5QaWYISjuftxM0TwegB2r4z/sKc6OVEIYgeipLAsAJi7tW/izVhkoL0CQEliHdaz/asvq6
L4GGkcHg9WSj0P2ADnu8XdBPlfmEWCMIbeo8o7vCx5tQ+/oqAGRNsb0HcbvlWMp4E5NjYgDXC30W
IHIDDyt1VlIOihPQH+R4A4fBwsA0BzAvj3yrmJceAZSBYPj+Cm9Tf0oidWJ4jFf7iJNyZ5v32w8w
Kyxb9NF+h3ZLQBNmnBrytTKiTzNj3faZ05uKfnBqwOPjZTr0zwI3iEIvKBxkN+YffQsQHtcmnmi+
10s9NJnt1zfXDgtFRwWw1eFIFSQb19riBZm6cPuucORlhsduy7fBYjFGJP/uGUXNm9iSkjS53Mt6
VKKjzKhBUhN8xar51PDkaRgYN421nGl7L4QoISem7SQkIfJgpPJK1YmzcE1GosQSQ7swlYvE0hUK
p7Cmlt0QhWjdinwivCnnILDvK+NtC8i0c0BZxyMDukKBmHu9KMSJCmhj1QLqr/5Z/LGTP3p1aNZA
D8UoQNyyVPAm9oE4Ge/9PMaFZWD/U4tTa7+qc7ksnTpG/rEN3ovMrmTzRU0JhvLUhDkddFtomSRO
hMfoBUUjqEqpBu/KeQVE6NLB69pARmR7YLsBFc1RQ9UK7fnyGcN5mam5Rhs/1dxj/D2yIsrbujP1
DZTmtAE4zCpwbzmYQ2gmyG0zT0jtG0C32Gx6haGn0x5ehcyUNGqPc01r3ULvS6e0gX6+ZQF6zlno
qx2lLCZf+QspU6vSKYI17jUx9/aiIHz11kfmSnrQzkz2vynkvrciSkkxVhaJmdeUTqrvFXXZvnIi
tCdMToW70Sv0zhJWKZCpNlSMEmq5EtUS1EbK9gJnjgl6UF9kC53R4WeOcRUMuwO+PhELAzRfYEbg
IkN6Q6uMwrwyN9ESjnOabZu4B1EJVSifW3cR2hC5pHIE7zEBtNIiJZqwGV2jBuBgdxot1hs7TbY4
uWCAQiAHAvMQ7v5vLe3C0CGGH5ogciunL18j9MQ58YuCkmSy7kQSHhZE26db0I2Nm4UtoVB03yJN
Z0mdNeiVYI9A3CYD2Z26KzzfSmGs65WTN69hY7Sm2j4lOVnIDDkzLgMkYkhg8ewOHDwaGw8df8lC
yJLaCcPHUVppjlfuoUgd8XsGzoU0XQh6Scgm8S6j43UGbKH4+cV+oiZSgFdPqh3ealCD+UCfkWZ7
m8A578MSs8nvGxHVF+CyAKZr6R1Tw7Aen8rvLaZRMXfGGu2biz/A74JaFDjUADZC91CMxaArbqfW
TtwYPngz7aSw0l2w1fofnOwKUI/LUd9G9VoZV6JPOtTbOVM+LH7i1zJiOITbciR07fJjqKvtjUHY
duWihlNtvzCCB8A89LoSQDAjDMOLByER+tJ8SyMdsNy2rNLNpE300SgidACBJvhjeOpohCpXWy4f
GqdUwZfk6tJoJDmooO/rtDjj9lS0OyIrntoNEeBda0DZJZLbAKfMKceSgFtHfI7L9USBSKrECgF4
ufIBeqQRb7Tkblmgo7oCc3pI2vdF9+IvtqG8bRoj89/uf9dv1ft6+QK6mjEpP6WY+JNyFUjmw0ZL
xN4pBaI+umBSXralJX0CIGgFnrvRW/oyGXKjK3ajaHaZJUjHOASr/UpLzS7aoiO8WQ6CmVdfrgki
ZlkHo6Xljl+ROBr3v3VmD6+/ldrDJI6ySPD43qnIHlqJAsMfvBpMnQPToH1gndNtflCMp9hAJPHF
EH4blF0Lp9QUVcZgkRVjj5T1T2zsBws1ywhkCR9T8fS818mfl4C8vStLwXCMw8s7Q/5tO/ZEWDZx
GiA5mtIvqijF6XKfLgqlR5gGfP7IGlcJ2g+j0kwBxe+ZCukwne4aDLG3hutaKnU7EkmvF7Ki907d
HwYF8VlcgYNylQisziTp9h5eS6KiNBEcjnJQYX12Quyj+WcweruxRnMkNdovLGOHKvUHwAxJssTg
M2atS2LwWwPWmrDq1LcDKdReT996Ya71NOnVQnB7J3lOd9KLDADucfUYQ5QPe1QYNRTO+9JDYp7w
bAA8CYZnooe04H+vN4O6laOAtiOhwQd4xZdQb1Of1PIuamQipm9RmE+NnwDTJgwVv7VRkDqNhE2U
2QDkpYokXOABSFPgsGwifNr+08OfNfdZr0NbJfn7u6ShG9Y9ugeJxEveIxOeI+MDbj0yPgAUoyhH
wu3DIl3vu+IFujguvMGB+CEme0yznqONRx6/5a/l4zp+WqajgZndD/nwtfoBiC3rUf52fGvaeLQm
gacXAyZovbr+Ao6LQ9lNksF53r4e98H2A8w1hyOeqgLymG+Xy+XBehrIZvNerQ/OJrZ8gqbf0+r5
/kZMx0sb5cuvoI5fiGsxc8UY+wDswPJFqyICbDXGcc9dOBwnTnxChUBf+PVS0XqQa2WVD04wWm6l
WbGgW/eXMXeclxKoK11Wbqb6ZTE4VQKwNiUmkoSLGy09QTOVCOnmwOQXvo0dp+f7vxdFnZ8whD3Q
ibPByc3n/R6PBRnZDqfX1/0f3ziei/0ZLt5MBeOxJ+uRrN21R87Sdp0YS0Isy8kE4vgAg0T76sPq
KSQbKz1sQuL8pMaXeX9z5iyrNPGayXjWuK0Qytz0QJvgsnXJRGN7Csc/OeaBkwXjmGfloMUauQPa
ZcEsdn3MoTuOYTLdqRy18Kn0uUBwxatooKh/7q9oTmunh3XM0aDRC1SJ15JyV8rbQY8GB/9RRxTl
/5F2XcsR40jyixhBb15B096LakkvDFl6A3ry6y+pjdvppnjNuN2dHROjGBUBFAplMzE1KPMNqZEB
/a8E/QGgabB30XBJtfjV4Tclawvcy2MRk7v2z1r+sB43tADJa9CBwBmYye42RmDAhVc3m6vVzWza
uMG4riRXw2va2ZUIZvk4wT1MQORJQ2/1eEVT1/3mdLTRZZTKtGM6BYKcBjGVhjp/Wv4H5wLmSLi4
MJ3oZh69H5XKiykb5Z1dh5XBRWgedfdSMJOuHYMv/76Nt1JGj0SjgL2VJpCCVNE2HoKTl92BNQ/W
MVvW5NxuzmcgLtXm67vIk3eWGJjPeLyVv/WysX2+/YSR6UTvRO2A4nWwMi+blCgazMzOsg5nPFWL
fn8UTgnZvoNK5bJEH0Wkz5iOqaNE+h3MkBgORH/D6Ep3PMYHf/W/atEkniZEDd8er3BKK28lDJb9
xgEqskB2gxYLLEL0LHiG7D5n3FyH3v9xkv+sY2wwpJhXighS/GAZk+ddOnQnHFZnCRlx+9wcP0XS
wPeoAY8AaBJ92EvMYMzYx5ml/rpiN0tVmgDz4yo+ohzso/Yt2ZFr/f93E0U8xH6YogQQw+hecHVL
K8XtcC8wwl0kkuVQdUW1uX7xiUgaxUL09ADnCWkNDJbcn1oUBqJQ8XWPfhcgRkMn2xUm0I1VuCMm
iMNcPV8r75m+nBsum8hu3gkeV9dAg5bIIMvsbYHk3kJ+98NN8cYeaU0cDMqJS+2Yfjze0inXAk4i
uGrxfKKmN1JQlsuDUkiL3o7RxNQlpoimgKA6I05+C4OZ7M2wbePbDjkY6MccKosg+X5bkw78OEXD
97baJaSKLhWXGZlA2BcmOGlCto7p3MzOZLB3K3J0kkGZpGlcCD2CvU0HdGy0C+nu8g2wT5Zrk7jS
E/Q9zPUMTUYdyLoBBRbko5itHq7KzVVo+CQM1Frt7T60tMiiLUvaMDVi4eozpGG3VWViZHX1+CQn
6g8cXIZ/pA5P8Y1Ut9LaRKNOb9egR5BJUptoIlZEva5+OF2Lj+CWBQ5A/OLwy8eSJ8/1RvDIjOZR
TVk+g2BeO/prDqwf4SubvnrCIl/Hc4AlU47p7SpHSpQqDqjrk0GYe2pApi59Z+kiak9zvSVj1O3f
53Ho7GNhBRT4kKN3PsR0rRsLUm/vdoW+sZBFWtZP1GbMBaYYdd9iDZvTPzvLfD/FMBHVMlv8BGa1
Oc08UpMLBqqviEFmXNTfSOvmWDnqCH6jab2NTL2gWuVS8HSwJ89VViYP8UbMeF+LtBK1DmKSbFcf
OkoaGIIEKB+q9lyC+uOxykymoGQAJqMzCA41IAHulbWoOBACZx5rc2S1Ysyzaz4dPt4kDI0ePlar
84qUheUys33Jf198Bc1sKJkhR4cy6ph5jFZVUlUlU9tsz9uMlOmSMGflhL8P4SADY6WAVoCjyI4U
J81dj+ZV0NjwaPASy7r2wW3wEpPksPpOlp9X0IGjf25dlOSytB3iLd/Xy4acFMO9zuzyX+/7/lNG
u4wOg0yJ3LCxnwUiHIAAQjgLARxaiOLFQPHGrhbXV8zI7YvD5UTn+lT/9jHhKt7uxMgOqgwQc7sQ
4lX7pfsBAIB+4Ig1CId/J28/r+IBqJD7fal3xHsDZtPX4/VPn/Y/JzGyiH0oFnJY4iSy7hqXB6rM
1MontPh+gSPLVzZNpLgiFpgZQDa3XixR74fpq9IlRzNBmWe71pfLL9WcJbUYlOj+Lb2XPLquasU2
Sp5GDRzLgpQxi4jU0Fwj1kI9ApqLUiy1aOFxh1w6Rskmzmanjec+YPSy9qXK9k2IvRXIS7h/QzHG
M56E5WpFRGNhstY6W19gEee8zAnf7G7hYx9Q8fo25Aa5mxqumZUYkfX0fQ6ugJJf6565ZI5LDMs+
1qOJ5P690FGoFDNKEPMphDa6VBFAtr3tPurLU3h6Ster1UIyrxGS1wlAmF7hHJKKG0rwDZlFVpt4
lO4/ZBQwdVKTpP6vbaHmcJ0b8+2tfNJIPSRodrL+FBjnRbIh8Xb7mkrmHjacXIaxG8Dlzrz6c7f7
1x+5eZh4raJpmkD5meXzC0AvKHwrWbdWQEAGCP35WzG3poIpfwBE2euTZpxmbvfsBwzX/+YDqrbu
4tjDqQwwejEZvDu8H9gEnwAScZEtj4yiX01zjR2IdidvMRNB/32Z7w9jZN66TpXimoF8D+OFTrNR
M5sDvomT6AGdiSN/kR0f3Pff2fGbtQaqVrXaYEqpGaOktxPNwwr8J0eTW+91Hg+JMaf0s9s7Mm5C
kWVVlUEkuhIkizNW3sUl9eAXIK48o91pu40NGO41JvqvXyfhSz7PzfVPpJHvt3hk5pTQYUBWO9x2
gBpshkYFdCuw63yLgx5godtNqCv68XoFqQMgJEyhIyYY9hKg2GUELeo4+uVy5tjH0NjwDO8/amT6
wiSmbl4PHwWOnwNyjXjbkf48Lz4JDJ9/hM0HKvaXsHpshX7Dhgc68KsjNzrQax4Th4NcQOjtYmKU
252lYNbWMc7n9rwlzAmqgC47xKUzV21G03+N8o1kB/A6TshCskDpCvkqq8vSjV+6ehD2Vlrz5uOV
TrRN3O3wuN0tz4vUizPIy40X+r4TtvAHyaKxUKI7YokX1zJmDnUiZrsXOfbaNI9nwggiM8PZOQvJ
8tfOUjw4m27Obs74h7/qdbOZUfy/L9gwq7Xb1ds+JYdDAqhclzjbxREpt0QmQCK+QI1muR/mjnJk
tEoNqIXacKPkeFEWCwcT9zFIDPsVE87mUYbb+UhhR/5XqDpZlmuQ1S2MwCcveKIosVB+wkJX56Oi
f6qX1xR2zLB/ToA32MyorTD5AQpQiUABM/Bijg5V7aIiCBJ4SSKg5CukNqluncPdWX3yGx3UTavw
tPKsciOcUbVIcXV8S09Ow2O1VPuhZ2+2kXOiZQR6dvNJo0eLur6alwE+qTuJIYBQdjDlZKX06B91
rE+yR4ruoiMWmNmKyWO/ETs6dowGxjQWcBTAqDJkPVNfYz/THbqIOf3x5f3tovpz6jeiRqeeKpIW
1RreDSAFn+rPIThm4fzz+keCKVAcPf7kNk85tGCFW73f8waKvykqgJjStfLn7VVAGy8LsKCafOcl
OfOra2W9BntpbQIkyDhhTABY11u5m9ukYe8fffnoxeMjj29FMW7syuH3VcjaDCfM1ecnauKDAqCb
Fy1M7FAjvfdaqJNQX1MHtwkZKWXwWJCNcnD7FbPfoyMNUx0mZliWCYpnG/djSWfHx/7qgsryrCYr
AnKow8Dq/Rf0lC9qpUTBsmIjIyjLVeUwuc468Z5XFZKwSmQ8VgluWNP9xt5JHBeaaFJzTeAlnW0w
PAm/gwA80uLmxBhQxhlRf63rvajR9nbAqQp7D4trdHYhHTYbVd/sgIUFn8Uz6Myt+htfQxiKpLAw
Q/5r3GHH1WmZ1y3W5Xi6TwnmXY2Z2zTRPTmIkFEHwmkBy3CU8/YLTPt1PQqxgNcYhu7f3twlYAl6
cu0OakX2+qlPrMd7OGGj0DkPEDFgymO+EOOW9wqioWbXBqXbYw/ByYmGsY/DuV/KRmGhzzddEd0O
zIb8BLO8whOvMLrpRQxGACZoALkd3UAnRETBVFJnB9W6a8xMkQFNtC9KtHQB/FUpPwHYQJJsLqn4
9524Fzv8/OZJrnne430KscicmvjtDJzMbeDqzIwL9xdLQboXNLp6Ac2V2sO0uv2MJFtiHJAPCTdP
AMvDzJ+2KfSPYnHwQaPHIds4sBofVluT34C4z+5IubBTS17Wi/W6XoAO6FLq+P86tS4sYUmH2du5
RpYp9QbEEdJlw5QxwEfut0Uugz7KJK+3ue6SbCi1Nd8KG29GxScCDWzKjZjBLN/sPicWVMsbqBu/
rk5UxBTHZ0QWprkfClU/l8jUl6W1vCzfQyNaPFb1KVOIfCBMsaii3KOONJ2nWZzFQtLbruPqpXZw
BPSjBRtGiDEOqc4ImwgcBmpdjecQQgApURpF75oToAqZoi6QbJlNBpA8qACD4OGs6B+o0V1VnCLo
HHfInuSLuV6oQbXGNvhW+OgweafI8ypCgteNlvJzJsPZUZDl5X8KmK2cwgEpZ4Enpuz+rczRydaa
p9VujAVz2xYjvNlSUXSfAQhyLpAO1dArVU6PD3TKgmAASQYRHro0EIqMHB2uSaJaiLjaVq4w+cA1
Ti0qGqK2q20nXuFNfyxvYlfvxI2cnSoHr5XbsrUtrgMDM3EA3uRinSmOrrdwyhlUjQltvRM2/Pzm
oohRL5VRgbWJusJYXWLQ/IUeSnemTje5h/AMhk5elGwxmHwvR6tLGfj6ZWO3bBQdZSncqU1Kied0
klnRnFk1QcwRETDWceVpC0ns5ki8uEEzRtqKiwIie+CrDR21o2ccHaogaBa02vZbgw0WUjYgWTLr
+Mqf0w/6ITQk/nh8kvKE53AncrTq2Je5rHYgUmQXWf5afTDch+jrmb9hE8JRww+Jz6289pXFMbeG
lO1ocsoAZpssWm0XOc9xdyjRTikB+PY71MASmqxVEGp2u9Q5i/ivtciU4ZXg8KRT9wboArm1vN6I
Ux1Q7r66iJJFBY71S78WUJUsvwJA564TVqfl1Ys+Zekzac5ypQvNSioKPXa2cma2yspf06AGxkmp
A91V7uaYXSYeAWwLjBWGmjDbN8Z+r9sKNZIcJRMx2/SXgtMZqxIPYTeMVKXeumqB5mwKKgDajwlG
sK/tXC/axON89wEjI4LEQxcJiY+0R2OIHYl/Ou8HJeq4XlTyjOZPzBcAVwE0msNwCJyuXx25uWEC
m5V8icfI5qklkQwExxloz6zgUFu5lSyi1Ub1dM/qN7HtWH2EtKKgO1aMEPaivP1ySgMHg5l5N6Z8
wLuvGhmZKGsZcK/gqwBv+SI5ZIe22aF9ljFfGAD1Ff6m8hZ6Zs/Y0glzA0wdVpWBWS7JoMS8NwOx
nMnAFI5aO+llqCirJ6AGT5BSphjbC14eX7+JCy9wCqZhUZQbwAJGLhgKsGqUNrS1lZLxn2tEp0SU
W2dGmyfKB6rAqcDoA+AlUETGsyqSlnq8o6JNXwHVS86JVgRW+dYzANWU1SRX7B7lVVTpHXi4seEL
aIpo9KhRdLG7yPm6KIBdlzPLzDM5wXq8A3/xP4HtpoBBFl1/eMDQ5HK/34Hqcl3YK60dYAqqtfJ4
K0oZOVHvmwcWBoqVQBRGLF0YDqNTunBZ8vgDJkLT+w8YuQh1HPgwyGgdj5+B8GW9NeaL4X6E5PSz
RGVlCVxX6ur8a82SuNvg38zl4CZuOlAAhobpgcQWM9/3G8DTGsFWjnAqR+86skVOY4CY0jr0hD3I
h2brH4tVsF7OrHriCb+TOtK8sumB58SjcWlTWhE6Jki4p0QAB9DTOV58l2TbWNtPRUdba7Natztb
n/mAqej47gNG9wx7AfdUHKJjvAOcBUif2mjfeRctWhfj8WKndhiFbxGgARinByjm/Q53KcvIbsfC
A8X8mYRCRfuc9E99vOy0laLOXbaJF1XArB0aicHkAZ0eWW4ZrkJStFxve7EuvFTvIdookHw7Etn4
vF73tYnxWEAnfl/yECud29Y56cPPb2y54jFUbRRIL+kOGJywmwIGf4jm9KQTdApXBsAu4VLxdP7J
o/s5SuiJfhwgM6GHWh4u1cB6cC8/CkM5zMoOrVWKRXceR1T3B40AGw+RbORsXenQ10sXhH6s+f8+
5DvB44XnjQK8phbxVLDkubUrE17dKmJNUl730pnobcI9wCQNCEfQlIrJdG30Nmk0qxg1R1hRCtv6
Q9R+8vZJU2ZWJE08RSI/pAVURQJkyDhOo4gQuVLD6yCQ5w6EiNJL8CX/tFvOAuS9LlmUvPVWbbBg
xFEXzTsHjqsFWht6PXvHK023tbl9xZjD2lxst+Z7t+JM0QOr7rXXt6/r9c8cg+nENRNFBYj8PMAd
YMpGhlRJarYJUr6zo+wEuEqNGlqISZsSrDNwmh+f9kRZCHwiN8JGepZjqJVVfAjb7A7ye2QAbt0m
yrlcfi4WJqaiASDJAHOdvzazBnvCdN6JHmlarQkVWjC5zuYXFG6RTz6szdfzrsAUWfSsLdbvzEqa
sWBT1vJO5kjhmiJLnFKCzJjQZ4W8BKsdt8+egxnzMRWsi+jABt0RIJPQqDSSE4llwfQ1tjVFAiwx
Ul1GzAFIaXaFALaA/+VYpam+xAY9MCvl+CU9AfbiaY7TZ6IUhtO9+YzRm1g7gdN5DT4DgPEccHz3
JTaXX/cvpnhg7PoDs5YthveA+bq6cJgnlGbUa9CeUSCGFnT8IWPEAnADoyMWnSLFLuDmdel3EewL
9fxYfX+baf8KQHDBYzr7bwdqH/QoprZFa6Od4w3cjUa/FZ/VNXr3ZbQTROA+cxe5Ga5obigL+4LS
iGb8DCQBAFdjjjUGGEtQCIHlkczd4uml//Nlo3cZITBl47ZsbV9hi03oSupeUqPL4/UP+/dg+b+9
3TevVNlopcBlOYQ4/CvPu9UzTeBdYmop2T2WNLkcjLuh1R0w7H9yq26HwYWKYqO9wLtQFbP2wtyD
PydisIs3ixGkQqoDp2rt56rTYxBA4EgPmfXbE7SNVxg/lAX9dX1Bjfrx2iZvq3SzuPFZ8S3Tc7+S
X/j1zhqoONPF2V/AcTeoYb6CeI4sf7RVhKrKXGZt8gj/kT1Ol8uJoNa0qlu7lqVlwz6z2gcr9+bj
FU69szcLVEaeG1syLfCJoIxu+l06htJeOd8KvNj4D8Rg5GSAFsEE4Rj+uC0A4FMLbWtnmaur5Ycr
WHV2KRB6P5YzFezAX/hH0EhV4j4EjgrftbbKFWacYFpbcnICDUpJgsFtD43DITgJuYD/EQJFz4C8
V9coTzmSaFGlXbm8+Ky18YwGD1L/3MabrxqpkSChGV5jcZQ9iphPfKGGlhflaJQs0X/ieTQ8dbX4
kTOqMNNKOOXgSBKqHpghxNymNNysm5sTgxrEkRhMRRdZeWp436T01PXPUsJvWG0u4z7RFo/qDkYN
eETAGA8dJ6LbhEHUT5GXdQo0y/iGnJNEQ8c4KcCk13+JJUb71tG1BJIL4DraHxk08wKQD2fymZNv
+QCMMdTP8MaOb44k1RqIa9AFTH9i98XhRCMSzLTeBcK7IlpBCxIdsOr02suM8g1p/fExDyBmQ1FN
FVG/u99tz+Nr0CO7LJo9WD1FmnjH7DMSH52rN5NDmcqlAsYSeTMZFAfoQRi5EUnX1m7Cx71tcFcO
oCYfiwrF7oQU12rGBk44Y3hBQcSDIqEEP3kkSQjlPncS1DKCVQmqTaNABxzYj6PzXGQD4Oi/+4fu
aUy8SkBhEJFov9+/KizEMszg9GtgLNlpbe/IZlEiGWwB3phTSURL3tNp74itFfEK80Fb0Xnp0rZm
FqyatDJxh8CQhB6uhJ4KngQY2Vpm0u9W8MrwqUrAbogZCVV0Ceui+V0HgXaYnBXZLdB0lFPkIfwo
zaKtWiq+bMqZqKVmGiN7+wXed4e1QCnHqEiwqqmvq6LEdkYu1mxyaL1YGnjHMLFsDiOliZVU6GQl
PCh5GVMDKYRA3LDrfKNt3EBeNX2jnYS4joRDqqRttBG7lHd3uefnjCF7jCMQsF5n7KJPUUfZAFiB
Dw5xUkr5i5IqdXqsAz/XVpRpMmbhZkCW14tarDm96ptItLQ2ErhNmnVdvuZj2RlqCLwj70BDTzGc
0jgCZyVR4T7BBnrtJe78qNh5kuQpeg4QclDaSRSAs2nuB4jyNBGg55os+uWxLQM07Zctkwr7LnLK
Whf7rMNoRheDAs93mBBIPHzEVqbk8IK35HK19QHrRNnQTsWoTj4lKUYnO/izRd//gH/cAVgqdFLG
26M+IGYnOW40cam0AOY/KbTyMFPW5QJD+JKnqRkVStRh6/PW73W1idP4LQFilWz6SBgUn6XKu/mn
WFSxC/SqvmCSZZWKWrN2GUYKnoFo4wWmhynY6CkNAz6kJC8wSQdGgziQ93WtSL4N+gUXY2yoAWGI
XgvbDPWevNaQlHfdSgEjdiEn3NlNm6o3IvwzLQmVKvw105LEDjUuzMwmc2t3U+RIjPxELudHzbqo
I8nbM1UlS6/4NRnaI2Klqd9KoSxLcNgl2lPUR11HWjAa8iat4ig1HApAZpOPUw1fpAVKuy9zBmzL
VRfw8sJNIz/YVrzmgSeMF51Q2iJBw/gbJ3fYZMdESIgtYEBU/FJMmG+EXqwYEtd12pqdnyagUk+d
AmSrRZ5Koa5SzAMD/qpIuvzJBcWhEIA5RWuSS5ZlSr9NFArCkYhvI0YXGYxHLYUk5EFUrGCTOJIh
WdGAozYt3VUJktUEaN1JwpkVkwvxhqZsgs3zmlICZSq8Gg6jb2WotgTDkhpD6qKJ6SqOG44egUAQ
KWjv7WjXLR2fKdiLpLZomek1OVff3EZRgo8+zTNp4XaMXKDwIfu1WTuR1uk879eexcluKOCohFbc
9zJQkmQ/r+ia8zoZoBUZqN0XUZFHCRBbKKd9MkkMQgTWrVzJ6MH39q0hxeNZoLJ0vYOXZx6z5/KE
C80odmlpMqrfphbn82yWk5plot5wMYyi/jRJwpiAa+mvLaB9XLAeNe33zCMz8aQDLhkVX2ClYRZk
jP0k9nWIVzjtbb8EO3WgberAZtmV4tuoURJN2rXJW60+0fAD/TiEev5P22aG5nz7MXBetZ+Zz5l4
8/6FfCUAwQ0F79HzkMd9gkaTodTtWkxJQFrHLZBOVgknGSpdPJY2/LLRA4uqOpJ/qBlh9eMh6UTj
HAa4q6ydyGpsCYz6LKm+lbBVYARsN8eJPBF24MkDjRW8FiB6SCPfWMgHB7zGEGMXSNRISt810Tfz
+nhJUyVJuCgoH6AhBlAtv82GNy6aUFZqwHoYX4wYDJgjHK+yPVdh+0ok56UnqccgRkkQeJVm5AJS
Q8uNVFUNeXY+dcp3hsHlAS2GE9X+9ASh7O2GIQf3Ld7Lz+6QM67WSr5JraBfYZ4IXf9Mo2vbMCfd
XEl/KtAaBmMHPlXg5yBgv3/6lSiK5IBWrF277y1/SaOrX4IMuiRi/x77YD9ojl4Rrr1QvJR+vQoY
Z0EHnLWXCoWquNRVf0nR7Va+Uy81JPdH6pHdn+uW5yfUDyRgmGjl4AihPev+I/tejvhQRAZU3O1e
UGh92ziAGPpsLScj0bU/p0D72aOUAS5CdGo/zyjKxE0DTfa/pY+9o84FGQdsc2+3xbo6NwqJlSvL
WK1w8gs0zOdzHDITY8NAi8aRDIDpwpArul9ukqo1KIRluPMt6ZRAb13NdHzH7MI9C4stejvU+Nbs
U8ybPDpbHi935HYiuQk8SBE0EAhagMw2BtUr0NMkVkEo7JDlVCPCikYiEf+rewrsNpiRNQ4Y/iUM
8RlwV+F+AlXvfqWpX6hRlWTCrvoBhN+yXjJ7Yd8+h0+hhcaw/2Bh/5YFRLN7WU1d9VKjJSA9lwh0
iHuS4Ro+uV+poX48ljR6KUarwkneS2JccLYoDSSpqi7VFmAYfzKKB9x6LOb3xbmxyn/k8PdyQjGX
+XCQwxB257+pwUATAvzMWg+P3TK3iw9lBXWV7cdyJzXkZiNH2fAiZx21F2JhV8d64CcmFb5jkIRi
dN/bMgE8jut/J28US3toK8mcCMsEdjpyCmxmKTkJj8E5XzPH/07UECjdvAmsr0W0DaCPzCU8A2HJ
dIDJ/tSxZA5xeG4PR1fcYWqWc8v0d03qM3cF4LDvY+KDc3VOmFH8URIEagKWAIBS//IvwG8ZKb7X
9GEE2GNt15YqJjxYEkWZyWeHCC2uDMjjXTqnmIMG3CsmAHMRjgMXYIiRf6/9zTaGNMhUNNM6O8kD
CXBemtRRVwkHpMKuMhLcO7TShHlNmCAEo/CxAqtMx4hzQE6jqHZY991XjK5HxgSVm/axs1P47y5c
pAkmRmf8ojkRo6vA8IDBYRCP7SqRt4JohYinEeempiaFIJMECG54RcAEuFdKTtM6eHq1syvcgtTZ
saTbSpup1f/VR7SF4X/AnBSRChgbR1HqGJDf9N5eDdfSC3fIBJMNvgrtEGF2pchn0nIjBw8ncy9t
ZCC7FHRzaNjx9q7ganoVJxxhCjHXH1/mcZ8NxKioVMugCgC0PZJSfxTfi4NM8YN92SerOL34Igq1
ehoRBDhGkD0jICZgtDC1nuT9qhHQEgfWeGCeH4I6MwO5Np1uDsttOKz7q3H/TaOlUz5jyhCpiH0g
amuaXIRGW7nRqU7mtH9cr/5dPbg/ATMA/Gr04IzUJqoGGDeM9O5VvzSocs0SkDZjkM71DO3Ewq3k
fdJ+a9KMCR2j1wxyQQmLJgGA5aHH/Y/33vsgWkmraF8BMxNlAxPFy8QILHfhmpzBmIWhGmitIvki
Rg0VbasLGdxKpWVzX+pMQnLc//XnW0YmoNeCEsgddbSPeFJ7R0xm+SVGe4WaJNWm5j64MNGTL0Fa
BKqiq+AG6ErCREu04/HMSwni9zc/NtRqwzBmQ4kUXKPkEnsGFwTEPeTUCOihk0j0JuSrEIE8e9Vm
OVz/3hWg/WNUAMSUoCj/ExwEfdjxNJejPY3SL+DywjFqL48vyl8Dcy9ipJNeBtiTMlKivYvOyLRe
tbKB/NVjGVPqeLeO0VGISu0CJBNCMMYBzqW+JGxgtslS2PWmJulVSfjMBOP9Y7FzSxsZaKH2pY7v
IBV0iiG7KXyT52dS/RNOLIwM/PShEDekT0dmhm1cV3KKIt0zObUK5cjlFzGs9AYtoklnRNJKA5Zx
U4QLr5oR/dfRvJc8OjinaSuhT8t0H6uXNyHNTTXSB/Vt5rjRxmnv4SLdrXF0egWi1iRzq3SfhZbC
Ga5q0gB9CKRRF+WuI40340JMrgwsrKqKYZnBlNy/eZkQx4FWpliZ+MqUSPYoyERmr8jWEZ+fc5Am
bDJgLf4RNrKUbCvGPhdnWFxV60FwEKp3JV3kQFB7rIzjwO5fu6ig9xYUSigijE2yEtA+Dyucl9dQ
veBWsreG066gUZ8JdpxzaeUjWqe84RLOWMLpA1SR7uDB84o+lsFJvHHJtD6puJSh6d7pV7nHGCC2
YUmeYmbUVthj7mzbYOYhGFelhtWixwDozqhzwhUbZ6iAzpk1qidne/+9t5LjB6M3RxFEgqYKu89v
9GoZ2co8l8dfd/de7KBaNytlC19FmlbJ9l31Ln7HNZqknAj+hVkwGM1dyo3pfPLBQlR3zaELNbtW
9bZ9VcBWLbvm4wMfZ1f+bMFo18vWRWpdFrI9s2R1wQqs0OaBbt1uwFsR6WUAdpNeR4rHzAHs0Azp
HRacnmZ6FWcZfv96ePfbMvz8Zlv6LkOjYIbTCFY9sFvRj8GRWE+WGM180XZ0Gyx/MKPIHFWTWz3e
hckDQRl0wNLGZDk72oSApyqrJEm2T7NU7yREp52rh60V8EveBaUkhvz/A4HywG+H0X7M5YwENl3p
eojKs30hvQDiXmebXeC4BioNRYqmn7k+2wnzAfRpxDrgI0eCeDxNT5WecbqKz/Zx5+1DJ1kwDiUp
YuNKm/Noh6dk5D1KIgziQHiAHM2fUU+BjTk/9+kA0OIY4QLJGWK7B36mtWTKh7uVM/acXVnwuD6A
nNqKnsqnHnj7HAkOjEmNGsTfjAlnboc8veFYrf7eEffimeoyRks9uCIv2mqO52LCCcL3aOAolQRV
QSfBvfKychLAeMV0n2eBnqaB3hQzWzslAYEPKIBgIoU/HG18VgWtJCR0X/gxt2kV1TMDBQXQx5o5
HsX8NQjoqhzY0QZOpTHLi5ZmNZfTku6zFa8PbcnhkjVFU9q0ZOvq8rI3o3Om283QGxXpcxP804v8
R/rooUs1BvV3voJ0tcjRpZFxR97zuxmrN5GXGhj1/hEzOi1RauK8yrFIfp08MS/+EuEdCzJ7QMCL
W9XywWX7OhO/Tq6MR5YW1x3X4hdF/ca65UkNKlGUO/dhD+ymeIP64YxRGdcL/nV0NyJGLonkSlQt
w5butSW/Dj4Bqea8ykZuFlvOdDYyOFLnRpgmX1CgK/57VaPz6gtO9NMCq/JW0qfwgg19Doz8I9n4
K1SJtXVwVi3PHLgRH6vplLeA9C+aKZD/leGqjE7QdwO/8DTcfylJiVDoSBY5BgsurEXi7jhECWpA
Zy7g/yETiM8SZkdVbuzySQnYc0Kkn/cliMl50zpGADddzwFOTe+pDC8d60OxZVxLiFpMxwtdQwHX
Li/CZWQxJjwhz9GLrQCikWojfA3Y+T/BbFp/iDXGxhtm+38l/27ArY4CPC3mekiWDq2RA9JIOqP/
4NDr75pRbZSZMxzU8U6aCHxB8AmDIQceGPJ/9yZTytIqKwBts8eUTqrnilctZdBqmzkiMeOxuoxx
08Aley9r9OB6DqcFiRvSfdw+xcHXd/fmgSXbYMpNp7lEFQ9F7OrZyQEoSkmk8hC84e/dR96ua9td
FZ0VufycOs2tf+TvNHnlclTFN8nCC+CAOWXlcRfGe6W9p7MeCVd1uAiA0Yfpzg5VLl3hZmz937jw
bleQvLs/AUETWoUX8AVl8+MsHecnBjcaPfRCYxS9BQ7ttH/m6By4/HCud+c+ZF1QoMSsJ1wR9KuP
pGYs6nRyVe3RpWFm8qnm1ryS6BG4hEv36/HB/9lj8JQpeJZ5GAkwI4zhF31FqCiV5XxP4+glC10r
ycBEUVXPj8UMZm60JBS4AbMBVl0Eg7/vzc3FSVqpkSLQsO+LzjVT4eJjfLRJd003N/wwtZ5bQSN7
GxbY2riCIHTtPAVppquxtuvFdGbbJtaD93FIjg0oEyBHvj8iRSwyNOP4WE+2z0Ajqnq2klmpNgeD
MKEKUAT4GXBykT4eW3HOF4F83HT5vnsWo/8h7bt2I1eWIL+IAG1V8bVo2kmU1Gq5eSFGGg299/z6
DQqLe7vZ3CbuLOacOWYAJctlZWVGRnDVKB8L1Wp0+/bqLEzahZXZ4c9J17JMHUuHiqlRhY+BNSJn
fNvG9VnSsKdBLIp0oghp9rkaERh2cuAEwsqRiIAG3LZQwLopla2Jd42ZhRoxosqNjLyNCkOXvYL3
lRBZbR2tYROW5pTggKFzZfqNzNyKmLRll2tK4Yi05bGmbsTgK1JTw6UQp9fXkrjXnhXjxpUBhiG0
HQEKONsqYRp2csy80hnzj9H7ygoZSB9TkVFoQ2+M0mVbIX+MM/+lz239V1d7mxokbpLji1tNBkis
MQhtgLoE+dGD3oMg4Pa6zHnskMuYvg/pSXD4osg038pRGbWp2LHCaUp9W6epQb58ZRK0+CXtw8qI
TjnlvrIVxH0cBTZTdnl/X/l0w1DNVu9LaLLGr7c/Sb12FuhtQKoUFBSgiWLy5eFqmjGqe0YR4w7F
W6EHRh2pK8Hmwo6nMuBRqJUoOjTKZnsAfU1+n3ZF7eTSaMrBvkdLVkRWnMTCRkPXMgONBWSNpjN8
OY6gqWgxRlXtZNFeGv8Wum6GoW7I/sipEq9kZxc80oWx2RmOM08iKSlrRyuZITcPfv7V5t8BWQFy
TD9m5sixJriWFBX1HdxQl2NChaVvSz9rHFJ/CsCVMR1NMB4k3uR7WXzRUIq5vReun1t4DIANBGlE
BRUJbIhLg0rn5YpKusbx2UapQ9QfvMTUqve6lrmiO9UOyK2AWsNXdhIP0S47gS5Aj/bYqQ45VOr2
9udc7xsVyTcEntAbkYBSnbbu2T0WJ/EgxGrQOEn6WJNvltyFNFs5kUs2kF6EIha6+FDLm21/X81i
AQwojVMCXRlAMi9Dnqn9X/POGMKU78AiTn3181bIPBVJFTZ544x2jfcBaPzAmghm0LXn8vV+ubQz
DfZswtD4rQGZDDtsQPZMtFi4CZNNO0KrZeVIX3uNyRLONJ6tgKH8bKQzS77SqTmKRY3TKMQ3aql/
kMHMurI2C8NBKlsSES6DKwxc2ZfDqQrPGwHhb53UtCMDqWaurqR5p/18ecAge3FmYbb6DSn0EHDi
1gHEBeR4EH/bMftpLV8+byyH14da8tTXL8qTZN/cAQZUz8pGCVsnVpP77kQ6RPD1Ti/RNBi8JP7T
2OTvYp/shsrdx5DhBANjr9oVUQ1oz3snH0BddOLH91lqKMVzFmR3ZIxtdBcJ7vH2kVtYV3wpRYAq
A+F21WjKhkbC46RoHZdVwq6O28Bqq+H7tpE5gO//zsd/rcwWNi/LvsyHqnWS8b7xIIBsxD7uZ/W3
/6gmvaE9eB36RPXssRfT1/wv8YHsszw5XvEvC4P90TKCmAZQAtIP7fHZJm4z4uYsrQYHIGWutw3I
9G8PdE63MA0UFuBTEVGC2GuO12pTpRPzpB2QkEDHufIeHcNT89rf1Y8gMNkQMwahZ/DIfNMfrWon
8z/Euv0F04mfbXBNRNAMAC7CQDQcXR4hwY+6SKjkwamg9EAS35CyQ1zV5m0r19chhokGSRW9O7h6
f6Kys4kkcZZkY+8OjpT2WwL6Bg2MEWn6Jq8l5K4hCphQGWOZYB2QYVanJT2z1NUpEeuqHJ3BGM1+
pxzyZw88wL3Rmak1HNDr++gZf8PN+Hx7hEvzeG53+vMzu0ECqXpRKEbn3Xxce3lPu32+Ruc/e5rd
s5+tymEto6djdHSubj7bQw2WOc14iuxV7sWrjMps9mYx0lBSAcQIsDQYn8kmNLN7tlN36XbcVO+V
+bvaDhvBJg6y0lCBLE3XylZO3MKBQFiOVldUG9CABQdzOdaRjTQtukx2+qGLDCDtuSu8hWLA1W9N
tCBIguKlQV0QVh8z+bWs7Kz07SjtHgIXrO5IUuZk3LbZHeTt5TWFs+vrBhisSbEP1Qk8M3/eVGfr
UPqgQJI9CUB8AOWNbEQ71igTfxv3OahR1ITYAhEblOEVsrm9u5YtI0YGjwCI0eY5CMoyZGiRvHRK
YEw6YC9SlnCx33i7rHoPoAV929y13wPARWHw8Ah4cBvNojxGxVAYw1B1gpLca0Jug3JmJeJZiCTB
dyEinYaAHNltZbbVpIEmqCnqqlP7Vv4Yuqja7kbG2Sb5jp3kLndkgUcy7+7KxFRUu4aMn/Qo2YEp
Ge1qJvHaP11+zGzXhS6UOCOXqc7wJIIegBwkkFAhCguMoN9VzZZBuPg0vkI4bai3sq03u9sTfp1E
hZwSYFWoQqHJT0RwfbntM1Z0A9gdVKdQBQA+DUV6QvcLTV/yUOak2cf+vdzsI7bXJE5HZrDYDrXP
EOjpz9tfcl2p+vkSXL1QVEG6ep41FrSCFmREKyP9YrGpgGWoPkbeg2AEj1rwkIAVRNgkxX1xkPf+
XnXCJ/JQ7uPj+C25lszlN4luAb3StwozQMgzrlwk1/EYuI80hiK4jksZJJyX8xSVlZzlIb5uqL8a
EFHW+lOi/P2rQsm5EPAsf7s9G9c1CszGub3ZSRDA4daRBPb6dkP33Z2jg7D/5bfz/GdlYMp00V46
eVgCsw/mHMqoVygvL4knWaRIc5QHyO4y9Eo89qPtHdF0ptnoP403HeNdfwS+r8y4dyhedcmW79uP
8Rdt7wV7VC25tkf6pJFtKvRGDoHnwhY2gbombXF91V1+6SxkqKOybilJNIBkWk4KqLOPe01dAztc
X3qwgmwIoN1wE2hCvVxp2Zd6j1ad5riDEZUj11W8Io4B+rp6v+Sqz1UVzSRRZK9FRNegkmnNEeOC
aUuamn9nlnW0WA+J0GpOUHxpB2GS8TTTymxBeTls6+BhACi8EY9jsDLkxXk9szvzAdrgSo1W1Ro8
32sZnFKseP5Pa8dk3KuUTUHnLGFQ1p0wRNmoOU1QOyONti2rN4rWr7z+Jud9tZnPzMzidxQLfaL3
veZosbbRupgYdMi/SiRlY71NrCBu8pUra+GGnC4q5MyxdjIS25fbRUoKF7qyoubE+UdUgnvfriLt
iKZx3gnB1u8F67ZnWBohdJLQPDmxo0JI+NJeRiKqjB7RnK5Pueq9aXK3Cd3nFA2MfZmsDG5a+fl0
ToBbpOAQPEOu9dJYEqBLFMSpmgPGR8KFEfxBWZrSFRe0kBsFqPWHdhvlQrzuZley3wgaGotl1SGg
+UoZ+JSjYxK/qlqArhWLYKP0lg6pNqsDAz8FS9RnlNqFPnVTo3lNVz5CgK1qsD82ibWaUFgMGAiT
2IRem7ppZpOgNcHYyBFRnTSM93XBOOSTTQHriwYNn8gc/b+GBuY313UzY/wNGQF0gE707Ypy8vRt
rr3p0Nd+hph229zFwVpqbOH0Ii6kFIwNAEfjGy/XKCzRegfgJwFF+bNSHkN5FwcryYhFExoqD8j2
TSjk2R7v0j5BG6tEHHV86LznEYjBjp1u7+uFrUZRS/mPjdks6x7Y+9CwRpx87L56qf4Ssmrl6FzD
GeBg0aw70atPPYlzzEY5jLXSMQQ74GzkmmLI0CUuq61rgt3zt2sCRN5ox+AR6rvmIL5Uay16i0f3
zPxsiL2K1CYcA8L4Ho2ktQ8e7SAsCrPyAuiRawQoEn1QVga9MK8EGH0I5VHAjIAgv9we4M2kHR1w
vbtyVW2QCgzB1Qntw9ur99PJNvcU0PNChIT3NhoQZo6X5mhdiToFUfUJbyHLUvlRN+6OHrd/6dz+
2gT8XjSgRW1TRzANy7rbv1nf/Pfd75fn5gB+7D8+mPWfwQL2sd0+bbfvp79Pz+A6NA+m57wf9q5x
eFoDly0tx/knzw5Ozrq2rgac63qsjT58ocOho4XdSg8SgC2352cxnjs3Nrvb3cQbKzaoqqOgGSEv
94CGyvRFTW3pUyhsVbWSF2XP7sL84II8/rbxheM7qd79Z22mLXL2fJw0uqswxdoo8YeKNG9Xmui8
v23jR4/01gaY+QjPFfO87qnqHMAP2dsTyxBI30AdJYOclU4aVFZk9ZyZUAXywEWwr+6QSIBMurmW
TFgK1RkF7xraFpA7n5/ySG0UJY5wI3vDr6zftlNE4/F6fAiqg6jZZbrWaLl0xFA9AhcX7kmEjrO9
X9SsECaeB6dwRa6h2cxfqbb8vMLmk4t0NnyXhLcYXmuXKwjsRQrAW0wcG5qMxu408m9iqvyLWtT4
ds3vx8AoTMKtEHiX5y3dxe+vCYfKx/HPWsvg5KNufcnMh7GhV+WxncaqHQbHVTq8VX8BMrKynX4W
6ZadWUgATgl/SClGnPBhD87Rdx1aB58V13l59/5pn3bM/P7R5TF14/Gre4ewFM85UvFg8rN/T9Rj
kf10yCD7+doYa1R3SwcKJJ0SBFNAgI2U9OVyjIXP0iBvwHcBlpFm2LfKNkvalVO7ONNnRmYzIGh1
Cemjijg9fAUDFhX0LQ1YULPft0/u4u49szO7ICqKvHpdYzCN10MwjFZoqSmiYSWSXJ4y9OdPFxF6
K6avOPNBYslSfWx74oD7CE+qu3bYSuAkuT2UpVhcx5IAoU6RQVLlSyMgM2k9P02JMzCAS1/RvZG/
0B49tUjjrOkzLy7Pma2ZQ5dF8F2VYUIcTz+MX2Jo5kVpSNXa82LJmYFk9qc4j9v7R7fibN6ktulK
4hcIi0BAHiq7qhKNwS/Mvn9C2Nmj7Krrx9uzuHAvYp2QCMA1rgOpMdvdDEzSXh4rxNG1YTgwyS+s
OpA2Y07uK+TTwB4UrFhc2IIQuIWmtwoahwl5fblu+qBCRESAU1FKcDGFyIW11en2oBaW68LELJ9C
g0wGyQX8iRSpXAEAWkWCabSTZE3nZmGjU3Rm4LkkTn/rs40ej4FXRxIMFcUfYGj8AkTV/UrX5ZqN
6c/PNsVYi9SjJWzU0S+MpaFbqV8Bji/OF9K+qoaUkIbg7dKEToY2rgds7z4GvVA7DidCkAxRBfCS
RWh4ub06S1sObXF4xmjg8MAj69Ka7KUJpM474ghy5lutn4Fne2QRdysfTWZJ4G+azP+8bfNHs312
xVw8nGYpiSZ3/UZK8HDqQWp9Tznlr+HmtTQ7yFUWEP8ojAePQyxzc3x8/Hhk5pEP0Lm7k6BzZ3Rc
Bmthx9dil8WJOHvMzSYiEQC/jGO4yUKvT3XQMyNiDeQkULKCCDRvtVzlt6eByJjbq2k4e3jNVrpW
xLJBJh8tFfth/1pZeFMbNWYEr2n8inj5DqWmZv8O5Xsbod3pOzOEabpAqsrRvJAZx+/dEZtiR9AQ
FBhQiYHwowt+KvzrRA8K0ijczG+tAZEikW818+lfJo0oSIiAfgJglPlebSt16IeM4gWseaotezGI
nZLsPR/ITm7k5IGgZ8pcmbWFSUPOFDJMAP6Bjmw2aYg+I6mjMXU0+jLEO8T1GbSz5Cz6369NtPvT
Seccff2gG788GMnQDF0pBRSXM1oYxFTJzLhF9b2rWLeyEZa23n9NoVh6aSpOtbLQNAGP/Kp8DtX2
Ve3lNxpINQcxuWb4UHW1b0/iXF8IReipBQRIGiC8fnKelya9mMFmkFDnvYZ0b4lnwivSOWZshHg9
oNvLiB8qDp4UuzaZ1RnvsgWValJuUQy4/SVLDhUhAxTPkfW9bmxKNa3oY7Wkji7sBfIkit86bvTb
NhbnF7AUghZuxCdz0QaBRtrQehl1Cn8MDdTAHqHsjoSDhpyy8jiGm9vmFocEvR3UvCeVqDnTNYBL
oxy4NXVAzMY19KNl7Hc9vtw2Ii9dE6iaIk+ORhgACGf+ig6+KgRDQ50S+jp+d+jAX4XbaPjb149i
zFtm6wzNkeJjQZChUzfgzovdQzpWPN0GwrFvI446B+8Fjw9ud+/5OXchr9U8imvQ4+uuhGmz4RAB
dgrA3xWXS9fXZVXWA3VcPwFUXLH9+tDh+eLt5NrUJIOgPcOoZP0f1oFiEdSp1wv1xmkGz+7qslMY
WDsU6kgdtKAprZ8EcKVtXCTyViqbP5WJuSc/NzXtwAtT6BMQQphqjNbu8UtDsXwAsz4e4WhRAors
mO56CDLruN8ecLn1PDI8ULCP6F2M+aO3+fYsfhdgFrivG/7+6akx9H+IXShgH0B0AnskznOJSKCn
WgwGEScYyQlX+4mUtDDcXhZXzttP0HA1HQhhIZAC9CjE+i6nwx/jHKSKOnw0bqp4F/HWlOzBqvgD
ylhbyXwI+HfLv2J+l+1y0K2BJAJVX8mCr+MY+O2T8hM13/qa2XtBmsijcw9fE5OBq42pg3Xzj9Bt
tHrjpgeSOKFfGQpBJkpHfw4kjgC/hxBKtRsyS+1k8L32NkiWoHcEWLZw0JUdcMtmTg5DtVXCAwvx
SIyMuo5A1fsu+fukD3gTPVSNXQkg6cWbziCMi04AfTE1qcyOQHbB22n5YJB2bbCY2VtjncXAQghu
7rGn8Aotmg1BmYvWzdvTueR3UCpGvXp6qSCzdbm2VRTlOOMec2j/WI9gzwxOTAEXYbNyRS3lIdC0
BXr1CTwEAMbsTKFo4QV+imUrcW4y/g5OJpMiNkJNjuNWAi2Gjt4/YmAzHSEdYX1/Mf71pXLyo21Q
W4b4NYU/A2fWU2Tifc3N0FgroCy8e6HKAj2LSTeHKGT2fmoLuaaKHzJH8X6Lw++0r3ji/S7S37pW
WCpLVm7LazIOuNJze7OoJCz6Qqlz2KPsU/TuXcUuIF1XdQ71cWvnBRcLI+m4Gpv6IQjBeAd+t3Tn
Iygkw1MtR+Ch6Y1YspRBwQaEPDtQ98gFJs9VYcbSxyAZI1T/EoHnxTFuX1n7HLlcG6NtJKx1Vizd
YEBwMuBq0OGOau90j545TdbErZC1NQOJCnBwpWw3yfis4hVSx8+h8iC799D48cKvOvmrKaew2w1f
I9h7NNxS4YcYDEafc7DK8VIG2X9XcUn+U38kz/2a0sbi/TUt8NRtAvDKHHPaN13mFVrCnHjH+g/X
Q64PVbGdum2ht646/UpReCljTc/tzd0njYjuF7DXgl11zJI3TX8TG98gD1pmePpTznClgMVhDCwS
PSkSCMDHlZB0rrHwEyCef8PcafpgVJjaJpzefRB9w02fwUzOA0jTSKaub9CmIqtPCLUMhdpjAm7U
3qLibzEoj6UPKSiXS6vtxdPenvs2FJjB4YRqDRDTs/u8Fn2xDCLs/Q4b1VEKJGCyrzw3wOMXe9si
XHF0C/0yEyAAtV48M6CcKM/OWgFVDSHzcuZAQEKpLO1RA0jO8fqPwqiTio8gKsl2t53rUsXz3Oa8
WI8kd+4SL8O0A6oNriHbN/qtYIFliD8y/pbCoYG3DYyJroOOcTNZKeJfM8zAv5yNeZ4OGEhR+dVk
X+vtuiKHNu8BEW0hsGeSauMPlVFXD+DWTdKDKptVttbBOjn16zX+z5z/QGbOfELTe2GtdbBf6Ple
Ed6ZYlBxJypo9PT9lT2+uJ8QokNVDOU5JPcv/U+o+trA3BLHepA4aK4MvTJjhM4hPQjkUVYKI1qr
1Sy7kjObs/s5VnIwswJh7CiKpW46ColrTC4q1oBocFK/5S+S+/f2nlp6jgAkgHcsqI/QwDEbJtPC
AmSzHXMCTTTr9F0EbCiLTreNLK4bUqWgN4aKHNAYl3M5lI2kZiWjThgmRiBv3S42qWvVamUIa1qc
P0/8q02CPQKSdSTI8Dy/NEaEFsD6Co4AbepmuAt3IpTUcSC5x1UUaTx+0hEw+KCrQhFsNAX+iSLU
ltw9Zned+TGBuVye7O5eOv4nNlLEnGBxQRFDtl/+3J6VxR2GRycyJJiYq4e9LxC5Sjs4cs1PHeZi
Bw/RIWpMPJfsaOh/RWUB1vf320aXQhIomQAODdwqoCOzuEmUsgblaBhllcLTCGHTXbJpdHDEZQie
pJV36OLuOrM2W4uiLqOw0LChCVxiLn+q8p8Bz8rbQ1oKFYCSQtICFL8Ae/+4rTO3MOhJlMqCD9cv
vCZNxWPy2Va7pjt53ntcb+OaN0AgigFuo/swdRJp22vgmBUzgFY+Q/1+mBgNGvBlDblVKvlb7dWb
MtjkbJN329vfunjEJzwfeMYkJMbmarueNNZFLrTMkTzL16ws2yTHpjQ0JAN8wJmlY7V2Uy2t+LnF
2cVIE9ULQ3864QHe194ofHhpZGVujb6srzLq3jvczrdHuWZytskaN2vCeIDJIYqsUUUsXp/6+CFD
Z7EXd5YqaCvddWsGpz8/2wEJhjdWbT8Z3Lv7pAruIvdP4R0hdWCmQbu9PbylgzsJDMLH4Hq4qplp
jaxUJbIuTgKZD6E8SGzbCZwAeQjSW/beCCuxxmI+Dl3TE/PZ1Gj3ExKeDa8ruxR1fGDLZIA12L7H
S8fb5o+KDbY//ku1Ck72U3Zc4qcIhEctP1XGSPFctdJ4ZWmn3TLzrgxpJR3DRk8qSFYuZ1ry2gFy
3cjpYiNb1PuU82pbU8YzhNi3Z3nh0riwNFvTWMhj8GPAUuz+qsWST+8XiTVmHCGjJaws6eKwVKic
ouMO9+B8hr3W96AJ7FMHZRAEE6GtyhA5IZkhiWv53B/IzdUU/jSlAAmB4trkNM9WM8rb0SuKgE44
iCDcAbw/0h3JvkazFT6i3or83IxeoGdQfw7SXVANBrgbAMxodkp/GshGjtZqY0teCWqEAGEh/4MX
zBwlVER6mQoJEr5JB6Xa8aWUjiqzfPIrF5IdzR4VL3tVlLd/WOAzo/JsHlAPIH0Ko20Eotr+G2hD
s86+G/R2oJK2spumEONq0nE3oPSHyw/Z3ktjoqCQNIAuhSMGiWzEMVB/Qlys8XQsbqMzK7PT0YxB
LLZjjiSatB8S1IRQwWnRud5BCXtYK90vPUHA5YLywyReCXTmLHbrFBD44RZD6uq9Fs3PERrYLohy
wjt29F7jFazL4tAwdTgjeOyCw/xyAkepCOM0rJCKDz9YDSeuflbVmyyswSuWFgrc7CDqB6IGycF5
rEiDWGmTgTo9OwWjw+qVqGvJrUyo2J/QEHrts3GUtHVrdDRQB/zJXCs+ehA36OlrAeGcTvt9e4dP
Lmq+6dAbM00X2meu2tgLpQvDEK1p6OK0Rrnkmfwcj6ibPFVIOa955qWUGECM/7FGZoUi1DBiGZhn
6qQV2ynZvZiBDSr8gPq8lP72QYTlGqUGz+bHhzD2zbyUwMsz7vu4tCBnzsfora+gtl7tmP9K+4S7
+oPbPfkZ5EcMAQz1PRLTwSGC1oi4m1p3x2oProgd+MlZi4N7RFsvGD14KqDbI70D8XQzcCE5Ui/g
8mDentmFK/hirLM8I+ia3QCEFdSpZP/Y1RtGBAMwdnQ/HdCm0+1qaa1MtLQvIWyJ3kykG+FHZrPb
6XEJwSisZQK9gDAV75mQ724PaumIMdyreInhoS3OK1G62zQDqCWpE2WqyttY1g2qoHlfTJBcyT2P
rlx6yuQgrvanjmIp1AFAzjnH5VDRj5Kmdqlz/65xE6gLgAJfp6z8+6/7z9D8hKY1f8fvHkcZ2Zhy
8Sp+bUhstC+3h77QpokeF/Q54V2CYjG4uC/di+936BCX8SlqbykNBCDMhBwif0uanTju2j4yOqeu
wM69FwG7Gn2E8HYJxMjA6zXKjSUPAR+HpwRSyzLCvMtPiVRl9DuoPjleNXDSf6juETQkPOoey3CN
PfdnXPMl0OEe0OmD+E6fl10inQ4ZthbSDKgaIHdYbH1/M9LtgMGFvY+GR1yGkRmh4t/yfsT/lLkX
nrTutLIAU9Rx60NmC6CzQPEkVjBHKLakDrZCYREMfDhmoKHVN8h3pOFfVzFKvK++wXoyrJXUl7JL
uMv+OxWzy7OQemh7DZgKP/6VUbuqml0bgNhOs6nG2+5palIZv/M44km269ew9EsrgdoXSt4oTYnA
5U4u5ywsa1QBylZFxRxXf8fz0Etcs0WrIUvLe21IDKZGXA8PEGTxHxU9NXJ3O4wm+mdMae1TFlyN
Do4B6KHAE6C/YXavt56UBHkn4T0LqRcQ+cdreg9LkQMs4CeDDEEHA/BssX1PyXJSQZ61ZpsG+rBb
oX6StPuJT6Z4yonKi+oQrDFALOywC6Oz9e2aoCrcVGWOnp40/XMqdNWKvbKNF1yaPuWYQGQFXSNg
DS9XEdn+NmeZgMMrhpBXIc3IwVAtcyEX/U0KX2e0fh/aI1C9XIlqNC/rCT2IYcOeCBUIl3L9H7KW
8GxApWJFKUgwZg+ZSi7SRKqxnLVwLxUb91HQDjFS48nx9tgXog3k14DUo0gtgM9oNr9VXYRqEWF+
IyRbRDwi5OjQVFuUAjyEhv6ax1haznNzs2ENUja4FYSkwH5/X8u/8+BeAx/3/9+QZmdSF6K8GQcM
KWyQVYf2Vm5LpcLlwqJ34T8E7+gwxzJJykS0JM62DpPrOGrUTHcS9BNH0klpUCEU3ht5bUMsNRRe
WJqm9szVqOC3yqI0BT2OnL/FaG0ZICpaqpvKtWlXHTKd0+J31eBdaNZrWNxFPwfpIYq6GtJC6By6
NC5lSqU3QaE78kYdN1H0GEM9wG0MRX6IJB2lvZ3WHGt9nysnAZS+4YuCTus16c3Jwcxum580AfLB
sgg20dnCqoOqBJVW6U6Lpv4ajB6jhjp56RkVW0kNLdzmQBoAw6ghBAel78xSmslBHY6Cjj6bFPJZ
d0PS8DrcScET615v79alE/FfU1d0hCmkEHq99VwnEfeVC4YC9IwDGXDbyEKkBMcmI1JAwyaaw+eo
uswNwkEIsXmC+LnQzDQ2tOZdqvC6CO69bhcDihDsuuQXFYDZKSwdxIjNBgC4WtjSFczI9SoiXyIh
ZMM/cJPMsyYxkHZ1S3Bi4lz8yKTiHSgXyNHQzo6Vau0Fv5CkQIs3GoCROZ0kf+WZfxMLCX1onYSV
lDQD9FJ5OQVKGuJ9FuTGENsiV3Pr9mxfLylsooNk0o2bzM5ei12EHDqUQV2nRpjp1XYDldZuBR+0
PLAzI7P7vqrlQQyY7zpV/DcMj7qdphyMmQTKwl+CIprpuPbIvr4qIKYAWRtQR6AYwOZTiU76QXRR
mnB8BY2J7kcWEKf01E3r/4nTOwBT/vdZnFYN/E/AE15xsLRq7oP1IdQdEY2aw7gvdmIRrhUnp7D8
0qVgTGdGZk61UkCDUCq+7qhaY0nKXQaZBqqjo0nepOFTr78R988g5CtnfiGUglncFwRixchXzosP
Ke7jKhpxBrrUyeRw70LVDaIYvNw1E06I2p3fbkovMFc7MxfaJi9Nzy4sPclqnQml7pQoD/bRy1MP
adFtb0ISyg03qcn+6DWYA1qbZpagnW6v6f9j4MhJo+COcc/9EFWhAhD703xLacPT7jsEpOlekbfp
iNtsRObUUDzvpRrVld20wIyAlJcETKgKakDc1LNDSbS8LoMUlwf0Y44nMBQB7PxFDQLZG8HoUemD
yp3l8V8jx38iH74pj+Zw0E2ArYxhC+S2fXsqlk7T+ffMzm9YJAokq/E95EXrwP8JnURitcikSvKH
ukqIM41uvs9VUFaDpB5ABwS6l/e3FwB/RliNw8QgtBAA2RJom0J871zdLksfCsK2q8JZScwoXbwh
IZGr3NN+xLNJqwzoNIvNH7G0aYxEFPguqw1d4y2Y9t31F4ITGe2mUKUQp2vjLLxhkhJ5xB91B6LU
j77gQ2W49I635/z6WsceUOB9QdYPbDCb7f1MiuuqG3AZ6OCWrkD1EfbHKoMqLN6Mq0zHiwuMbMBU
8EGTH52FTOj4zxgkaHDQKsWIpB2ehB4QtYxlvJJTHqJNWREexGgTCD0X5N5gZJPlIzqBIqtilKvs
5EH/+PYMLFy+aKZSdPAioccRONbLWVbj0ldp4OI6BM5NO7jI0kmQvqjqleO2Zmd27TZyWY2FiABK
aNT7Kki36H7bq3i7hSvd7GuGZg+KoPTBP1vC0NBbms7rZOP7xhqGZXFvns3aLBwMpCzJ9Qp3LWmj
38yPgJ2BQMvtlVm80M+WRptlkFQ8WcCSj5GMruECZqduPOybly8aml7zOFD7tr0FngYcBoYuBPwD
IeEcl6PRUIylIXGdiAvPIpCP/qk3J9DDCRzoEJrldENAEXZH904Lpprb1pdOIijrJpYDFfQoP6Cl
s9Meq7064d9ch2o+TxH7oRlSSd/ECmDldqX7aSkcO7c187RoC5eENkkRjnUbqv4qkqdCWzGxdNYR
7qHMMTkwdY6cDyo3dlFWcR2ox1NwAYcSb/qDq+wkZU/WVm7abXNPiW4VWEIZB7rZs91IihQUEWMF
uFYi3iE4MdC6Ygq+8E2QVS+ZfCd3X2W38iJaMTrniK2hrp2TIXedZkgBW0aOVT+UIl5+oMeuxxiN
vRQgc9lfCzoX7UL5EMlm8JmjIejSYbk4EllUli6AOeq+znHA+TgYrmRWe23tfbm4Uc5szS7JRk3z
JBQxsV76N49OTP1TCP8ScKJY/J/xzBxw4laeoIYYj0aA693Lu9KC+FI//Aqje7BPZp624vEX8gZ4
9p1ZnLliRanBCyrDInH7h7a+V5GPFpmH0sy9lx1z5GrBsUuku75L7FL2t7cP+kKCdjIPCjAQgU/Y
ldluzRKSj0MC8wxlLS4Ra0g+c+m34j3p+bOUbPVa4aLC42gfDYqZ/sONf2b9x+me+ZlxnCAlee0C
5SPxAuAdradb2pkJRIDJyp23dEuAbh9/gYMBcdZsq4almkaSh2cf6mSQMPA3t2dy8SSgtXvScCFg
1JvdDwMcgdZocGMBojmD1pXZBxo1stbdtK3Vv9eZAZ2nFaMLiR8s3/Sj0eOBKZkHDFVX6CxPJOye
oDYykImipiFs+9GMoRqlFu81s3PfCLxfAVrL7DAziuKtkVY1Qxfn9uwzZptYRME6Ih0+I2oUiDjx
hjyPueVZg61tehNUdy6ALOD6KzArwsoeWnLuUPtG5wmQ2lMkd+mCKhZ4fRbAuQ/hto4+IG4F7C7P
45JXkpFpawQUiyfmR4aITrEwcn6X9kKfgl5exEIDB2L0JHlp1V2hG6pLjCy9q+vAEEHTW4qRlaPG
IYJZs/mH62zq3ZbRfwnW5TlkOM2HUBRGOHt0TRpSaOv5Br0pbmHK8h3LV26WJa97bmwWJzO5bTpN
moyNL1MLV3kPnbB/cYLnRuTLOWXxOHiJANeOcMMtSzOSf8UK2Lilt8BNDKnztglol3jTjXaemmkf
r52jadHmlzY2D+ZThC4LyDcvP8BtlCr2E+o6IXKXsWoAzWOiCQIQKCTckkPd2k38yfL7NICOUWBT
4fV/9x5n9uf3N8hE0SoZExdqmFZc4bHZx8fCGEQ719pnEY//YK0ZY6HnYEKfAWOJPQQepnmAOYhh
KLSyjnPTkU0SOZr8Nf4fzr5rN3IkWvKLEqA3rzTlpGLJq6UXoo066W3Sfv2N1O7ercoiiuh5mMFg
GuhTTHPymDgRzXsT3klltg21Aa7L9KC3J7NfNU18cHMeDXu1cs2Pj7jwiHEROoBxARUA4cFVmMQq
kF4TuE1MWEzPUbe3arCOgXWQMnBLjr1jYgy+VpOgLOXn26u+MPPAewLgeYHaIvhrDOFNUKyhbuHT
SZDcc7nFcQMybZRbsAEQxAjSrbWPfZL7yrAp3Hq3lrcs5RQWQg0UsAHzR94r3K2oG9omVTTCj72R
pV4Ub3LtqffTk40JOj9UHla+d6GeBoNgl8U4oA3lPcFXjqGZZ2mmkKA1JZfVxAdeppsgSd86Vrg1
q7+SPbjq6u1a2OQLs0IWKOeyVmH3SFBmz6P8oHRgNTYtwCwdkDdswGOJuLX1mmiNOn55gYGCQ89f
Br2GWMyWozhS56rDmw9KXTl2MCiVzz6zgMp22F2ngXZ1jcaPH1jhQENDCKorwDqh7y2mTjGu2mg1
MDkRkJdDHCuCsAfV70CqsL+9mwsPn4WYDTwOYJM3QNd+6bNY2Q1GQvDo9qW1t1ClsOK7PLd2lhG7
svpugkr0tsHF68IZX0C5ASC+KnY9q2Rs60lT4KYJ2iBoLIFVDYM/o7GPrRxzZI8QXHeh1uDLJejd
THA4AySnoYKDqNpLlB8FfVboq7oWASzF0GDx5Iy6QIxz7q3LlYioHitqkZCgzyBVRXy9wD/3iQrH
hZxPLpx26ra03Sr54Nflv2NLoOByZl3YB12mtGu7iARmOOdO2wKrpAdG5dS9Dv6vNVzn4q6DQkJD
vwQIE7HNH2eNAuWYCtagBRolONZ5t5vUGGEGkP9ZBWEkebUOvxDfYTQMzAHoLPCCmZB6FawjHfaT
YHAPEnqK0nnFyWabMjwVYeVg/ABctqibRaBQLe+U+lTkd+W48kQufrjB2TENDFZA0upyk9V0yDoS
FyQYja1Vs41Zx56JljFuc6P+gVrXymlfCHzAxAFdS3BxQqVHE0KC1gAB+IiKD8SbDcmzKzRwYiIX
Xm+Wa7wgi35KxuJCrRz3GGWmy29joxTSlLawhVqFi7O8I5E07ntguTwrK4/UxtB+mpX6YSijyY2A
0Vv52sXVRa8DqQuQBmiQXf4CMkXZ1EUSCUKcXDtD1SBCy+quAxFKwj6i7H3FlSy9RLAmQ2oI461o
e17am+1hGsMcu9nmd2GSeu1fzXB1pp8g+WDqqYP0W1rrNvLXTXTN5zaFHU3BitSpMmzmjWPMlVP5
HfBX2a/Qvf1xS2sJrWj4IQTg2FHh24am7xnRbRI0RvhR1OWmysAECUaf7BOTIBqjKy3bJXtohgMi
gtwTj52QepaprHR5ir3rTDdh8Zac2q3cKa5Uv4z57va3LXmCc1vCOUnjWApLfk6GcXbiDvD9NXe6
9ICeWxDueV0ws2DVRIK3iCm+4bYx8QmQp7e/g++1eBYAlsBrgQInKnXCjTMag8m5jdDLqI3jaO3o
+GKF+6oGAb1c4wHxo8fbBhc/CzA0TgCPBts3bvOs1KFrZdJy0EJQzNCkIrbLQijBqNJWWtP/WXJc
aKhjjgNlDhUSaJdXq+7kSilyBHmV/jYY94X5I1qbMFx8cc9tCFepznAaGxRugxAE1qHfvs3Wzkxd
LGHhmF6sftlf1lpLbuW7TOGYjxbLwrmHTVv5m3V/LftU9R+3N2nREZ99l+gGDZWgkGLgeKvwQVJ2
J4MBWQ2kcId6cfNF3+dmjTB06UJhFBUoZODJMKsphOR2PbC4syR6MrNB8mZVn5y5KNYoMZb6yoh/
AZDXUTCAWKzwgudxqNCmqgDO8WonctFhBOuW6Vf+x2sF+kZpt2Zx6byfG+R/fnbe6zasQlkFpKUu
bBA0+739q29k0LvbKxdr8dNA+AKQMaruwAQJK2hVEbOs2ECr1u68FCNb8fyzPmCEohiAyK8OaXOM
7M2MR2aSUYEP743kI5+fVk7O0uNy/iuEW6eXkT2TyAQEK//qwNNwYD8a+xXpBwD0owM+dAnCId5Y
BmPshso9fgnp7ud0jbpgadk5tx9kfgwFAEXhYmYSiMUHZQwD0Ag5VQocaHKsZ9vpU7biQZcKYShC
/a8p8dkx6GzlmTUD4gKBUQtcZMAlHAoj2WE89DTYPcpRT2kBKnFLPuraU9OtYGyWbg4UIjjZDxdu
EpPZNqlavSiQ/7TScSIRKBpWvMHCluJicpQZx5jhgb08wr1hlqY1F/TU2uAbiykcAt689DOqkdK1
q0HgwtbZSOMAUAcJPAJ7wVxWyS3t1Cw65X+1A4aYTyCfOOR+ehyfMJkRPlPwsCaYuN3cPrn8RFy8
hNA45UIbAA5J4MoSOwB0yhK17s3oBD74UfU46kBrIQji6PF9ZW7qYSVaWbH37YLPHcM0FwMrYU+O
C2hZfkZK5pDpZLdvkED0muLQJA+3v/BqH7mKK4p7+D5bB++IcDU7mdFyCDV66tvMrwtt1wzbLH2s
be01JN5tW1ebyG0BN8QVpL9HDS7PTF5X/9cWUFiAymxr8I4xk2xXMSNrhgSHbo15R5PUoqcufKgH
FfSNkCrOFadeG/RfNIR0CweS45BFPmQLFaoGGQM9jb3qJRg4srSHZLb3pfLr9tJdOxS+drgCGt4n
6Pzp/MKfnYwskcAoO0TRCQxNzQDdyWTyUOTwtLw8jGp8l2XAtmHGH3NBOCNS+bn6rUtn8/wXCIvK
p+vLbkyjE/AXY5juSX9oDagBarmXthAfzHJPpl+3P3tpfbnspIwUE90LsXFkqlWbqXYenSQkl2Br
0AawR4X71d7msh0TnPEA7OEu8D8/W92+xQS3PlbRSct2Ev3ihCYghYj+mdEWm4j0/H/NCF4sqTF3
azCY6enkVzHk9FJQo6Wt29bgN1k7nNcBGzfH4caAKqCULY4WVjVEoZGFwRybXBk+7COJByeMAmr1
vv46kR9pIq/c8WuYHDcKGT3kDkhhrxCkxTTVLJvgqUEXtiW74TG5j/ZRG6hbY621xn2T6J0tw0KJ
niuDoEJ+uWt1xfoxkocIJLqYUrmnuAjHMH4lyjZaO4g2z3mubPGzAe4QDskVto4S3eon1kenux+f
ptP6p5PsnGznz2Zz2m8wSHbanJwn/wnKAs7TU+Jtvl7AdOginPRevvyHl8+H4P0LnITOPZhqDoH7
EfgPsxtE/p+/j2/2/vFucnem0zkH0Lp+7J4f/4A8/dF9fnT9w8oGLTl8Xkf5fx8iOPysxBShyT+E
BtoDc5qd5sxrBRO+8LcWi7uSs+uUqnOs9uUIGzRB7GN0BgI9uhYUfAdR12bwNCNuB0BcnAcGR6LR
pOAjPcl64hjlz16LnSgF+m76DXnoWYtdJR+3feWjLlcPOzY3LihEXSl9aYynAgo8AykxaKV6wHxt
bzsu7gxv/TThaGIEBngr0sBxHaCd9HMFirG4viDvRLqswTOK5T6DjFmcyHN0SsHYl2agCliJ2JcM
YAYWqrI8wMOLfbmB3ZBq/VDauFmZDtdew1VFU1N7txdpwetyzU/kXFDdQYwqJK1GmQLeHloI6p6c
B91VVoLwpfNx8feL9ZgwRj2P8b8fI6xzlIO9XvZNdkLDwDF3X5X5YsmeEb+RPAODtTNqXjU5abWX
5L9RliFq+A9QUXTMzj9ZuVzYnnV6bU1Y2L7PtZNV6fJeDYeV0fUlx48eBDoR+D4QDtiClagv+hhN
LjzVaYThIXAE7qAem6iPUMhOHWRda6P51xBl/l1nFoWS0WCqZiaHsDj/BhzZebG8l1+nh9RN3db9
QTBQizTPYYf3+w9/dP0/lntwfu7UceXWXTPjCD9DuHZgRWFppIbRSU3vJQsSDODSm1HI5P2mOjOA
DT9qU+JlZueYnXUnq9F2hEKDfEesP0wuXX36VSkfEX0ZRjDubfvE63RQYEWxCy8BD7QSfC88YBer
JlyzJB+GnhoEB7QG+aDkJYASdqD+sLP3MqsxkF76t2/cgvO/MCjEOWlOWynXsD5o8T1Edui10p0d
Rh4pV47gQrAIQxAkR8cJNBsiW5w6tEocdSm04qSPugcks/BUGTxtrZer0ELTP/T5x+1Pu+7Z873H
eedyK3z0SfAmmtEUSVNm8UltfsgWPLvMIIgdKVuFgCk8tPeg/fJtMu6N+FUjxO3Yw6wAGDSscR4t
OE+MeckY9OJNIQCPLu94GzdSW1J8+2jKEXgkJ3BG5tU/08Xwzz2zIpwdVkhTwaDYdOqTT22b6Nsu
emOFD87s2+u6tJPgpYA1zLGAA0eIF+IOOQnrpuTEZkx5BSU9hH0B5sz+V5FHjp3bs4u857bNpXtx
blOIH0IjjElOYNNG/IipV1/zaXcsI92F1sC/mwLCFtPHUATELDS/MWehilFPMTLEMjnJzO256LgP
pGatPYTsSFbLQotuUldQx8DkO/qihvBhfd/LYD1gsJZLPoGGY5/w3uDwQqptSOVj3EN8FVK6xiOJ
NjUwFg0mo+z4ZUyw5MMQ1P3XQNTf+S/tvm3dZvwJid86fu/QaBwR/CTtPjJ2Jkh02D5RPhNtjctn
yX8AJIj1QtSN1EHwH7ExdzNJ6uQUz2yLRhiAbEZ+n8vggFzr4C/dIvDzyDhyoLcE8uhyY0IWpxmx
s+SkxH9QYE7WyvRL59pAyxYIwe8ymfD3t3U86XaKrbARmJJ+3ifzsc7uIanjAJM4MCgrsH8Wn8Qt
QjkJ0/boTyPgEd7lxGxBFQbVolNhYGRI7Z0kOaAwunJ7FlfuzIrwFmvIiNATGrByRmI7ObP+oFK/
pva3uHxnRgQnh0UrDNnukpNU/h3zo257cvEmWbvISB2r/EjWpq+XYkVwH3/DOQD7/87Pzu6pPKgT
wjksnUy9KL3PpMQxNdAoFWtcr0tH/NyQ8GFs1FsoTcKQYj5LeuvLJt7/U2y2m0LzbvueRVNoQyFu
4iVUEauIKeExJnOL28QaT+mf7A6NXuLazVtCvm6bWkrLQWMG8J7KRcVR/r68ThKINyDZiVxJofpD
PhU7q5EcLnETppOfhrOn6mA2di3yGsdrOO6FvYNtEzkaYgI4PuGp0jJtyIgC2736VFW7AkoDcOlr
EuELq3lhRfBNBh2JjUp+dOosuXQqIE+N5F6FYvU4G0+ptl9Z0CVz/HO4WAOG00TtLVAaajIEmOOT
PgzzdpTryqGkD/cyqIRcRZ40L5tStokMM9xglqpAX7Ms36YBqeYoTSghFB2ghGlWe1Jmghy/Kjqf
StkaS9LCPYUKENoA8NY80xJcDvTL5BBBMQIxm25bcF6gwP6Habkz5hgKV0NPbtknlNV/3l4evqVC
/guacj70gPIdKk/iZhBIm2sjntVhrF7SNH8uwDOnqmvx7FKmA050TmTHQV6qWDDXlZayxEyzEzh/
pi1Y9munmxOIatKAAE6gMIrQr3Qg69MhBq3WRHAXPhO6frhN/4fBS3wPe1VR8zrvs1MD2vt0dI2P
GdrVt5fyup9scPHA/2+En8Qz15fOpkmY3WWnYXLqCYzvGnHA6lk7yc/SAyXZJvJvW1w42jCIWVtM
XYIOSKyrJFIRhyEmY05NY6U+Dot0bC3ZBniuiH6Ycls/UC1fYwYSjaJQCRwiJ7MGDAXPpOCgIkMK
8xgEGKdB6YHo3Zo00AFHqw1zm6gr9ZOrajo3hkEW8EBhrJ6DTC+XVCWRMTMVxqj0UXVgl5aJo1QQ
twfRjXWyTa+XPzooMOWSE5qymxor7Tnx3HD7OkRADPC8ayBwFT52NEJ7LJowO6lh5qCuPQIwkur/
xQjnYcE2gq5dhHHkaIPYKbDjp0ZvHUN/HxvmkFVF0cVPObMivJd0hrKFlMb5aUInZ8D6lZzFA9TY
t8/kVXrHlwz/AITO0xBs3+WWjdrQJgOTs1OaypvWgppeVLxi1EkLd/LBlLeSXuzl3NpohEE0pAWR
HlSp166imJh8/wiQKQJhyIlJRVy4LDek7ywsKbCMlsdCD+RdLnOBg3fI4fnPn7/5aQDG4/anL90M
LqqAQJWTT4i9ZDRYaW5lOCwli55AYIeSJ85nuJEzv5TWsD+LV4ML6SCDRhkfD9vlOpupEklqwz9x
hmhH5fUItFD+4+3yDOWJNh33sT06NbKTGWoLVfQ3B5Pwf/hiBQk05zABaEv4DdBlCesG8jgnCW+I
aw2KdEcRKPmTiSnksGpDJyvHeHfb6NW8EDYXwhpIAVHfx4yx2C4BJ8QcDhas6uBlIeFnOe+UsfzI
FNcewPIBXv3BA1Goav+S9NxzJgYBDTS7VX2ldnK137yhDhgU1zy0kG3xPz/z91JXhlkE1OqjLlFp
00CrBeoC3jzNFJUqHfSaZd5ub387v6TnzzWY2BCbAcaKxxo1m++B2zOTRI/ImKp2/FiyKfLaSJEB
sFfmlXfl+mxxM2D0w3Opgv9DxPNoDafm0mAGDC5s+GJV7aqTvClYvDEq8BUM7zW7i+IenJtBXAcs
Yysu8aok/P2hZ79AdLyAtukDs+JHIwNlTeaR6a5P73Wt+kBbrOtlB33GDAFcq/weMd2AAd9DV4H2
zHCYciThDnM26tpv4vnYxeJ/1x/w0CI8MwHTFk57NYPBPe+w30Mul/u4TIZtmsnyQQ0xqV3TRnXm
pJWBbpUZSPl045hWJfNYGysbCcqfD1pk8aFdxobDzOTZsdMwc0kF0UcJb7dX5ewt0rVfpINOfG3H
iR9FqIrdPkBiiM+ZavD70WiEz9AVcWchdlpnk5GxYyeHnV9okuH1eIC2yZhAlwEaqfvb9q4u67dB
IMPghTGThHNzeUn0OYoIYTU7RuhjFfmTxZ4UBEd989Q3o2P2n80g70kxbMP3dj9Ed53+C95rjsyV
d+m7QHS+e/yHgBAErBwymmpwHZc/hNp9YQ1ly47QzthT+cCGdwgAQdm6jlxKY1+rIdIS3tk9tKcJ
BEz6Bxr54UPW/aJ6v6nosdCMXdl8YAgxwv+gGOjp29P0ZhB5O6zRiF5Nzn//Wmhb4scgZQGp0OWv
HWMU71g2siNqO4exdOxOAyGz6UwZ5BbZC007aMd+GZg+QZ34oBaz3zLdg7hFbuyH6pA3nLo9iFrd
LcBVq9vP+jRyptQVHMx36iuuKsYGvpFaiOtFkRmpaRh4ZLPumJl5NTvNoFePhcxFZ5U56gCmolKM
DKsxMtvpqBndKVMWh049QrRcitHytjA7CwJDrVHil7oCntoxOs06JHU4Fn6XN3KQpB2GPeswKQCP
Ilb+e04ocOwV7ZLfda0PFOzbTXUckU98RmkjoYqrNMnoaQWz5k2hpiqgAnO+xsomxlPwkGDLx8kG
9So69yKwakjDtA8tuwrS1AalVpYbjvEWZrqxuX2DxFCGnwQNBTYEFRgCwtDm5UnQtBg8VzrKnC24
V6sw9vT+byF/smgCe8m9tTaaIT5q3+ZA3qJhKBSDwN9Pw9kLI89TZ1AT5oAPC2vcCG/j4Ez94zeB
oR3vLeYBASOGQxJiUUMeQaQdleRI4/CYZyFOeXMw9fkuJUctZUjRQvn9tskrxweTaGHKCHLBQ4Gc
93IZo5mqDVrI5GgkBzSX9wM7jshEY+31th3xhUZIoGJD+JeZgFaI8n1yR/s+xQkNUtexVnzY9Teg
AIUhNIR9cN4oFFx+QzfaoJ2fkHCRuXEyq9k19QECT35fTSsx1sLhvrAkdGTzaiiaNjNoMFuzq5BZ
csjA/hBmrTTWrk4bwozzLxLcXNbWPUVrCna07h7xrFcV9E6nOWaPk99Zs9av4C/0hbeCI0WsytkF
EUSCHutyAadKS01aYQGrewRNxzH0QOaivyIF6eV/vbaCKSGA6dVS7aIOpqIsPAxPau2H3THNPxFI
IkpZOdxXPkIwJkQmRC5NDX1SLGMRHyyohoDJ36lyHVPcAJ+1swPa1NvHfGHjzldSLIkatJvB/gaL
Wv4cp2jJWKE3g28B074R/Xvb1sKxv7AlHMbe6IiWVjYNJCBB4sHV+vsCCc1krORvC4f+wo5wGMe4
NXstg525/AAcAbzdykauVs7FVZUI78aFFcERIWYfQeIAKwN5jw3rvQ/ztyJU7pSX7LHWPELjJ6XA
0J0+d9BcXBmEv/ZOl8YFxzuXla02cohTab7aw9eU/2NK9P1xHGmMWUJEyN8ckWevh1GG4ZDPhAaZ
Da6IUdbj585QBpfKTbXp66oM6m5cK1sv7RtYDACjAL4TRKmCW+xzMk9DzKJgyKTBSQClP+TmVODp
l9ZMLTkQVGl4EIlCDdprlw4EkuYxko82CphWJ8QHGQai5rLNATRG0vaQtTltQGhZl+O2nuvODyXa
r5EWLlwHnpVBMhqTdhpm/S9/Q57BtdApTgM6DPEPNUb0kXXh4MsjI+5UNe1K5/WqdotNhSCwDbwg
xozQ7BA+ujQzex5tlgZjD/08JQTZJCqoUGSkzeCnc7pNwtDtjDhQwPJ2++ov2waKD2MliBQAc7r8
2LqdNH3W5TQAo3L2ltiltJ3UGjJutpq6I+DmIKeQiV/b5AeTh8Gr65KuvIULzhXpAoqeKM5Dh0Vs
BjKzShQyqmlQ2n2db8Z51p/bvgHwyLKjskbnQJMyVy3qIvbCOI3WRoaW7OOZhAIKfgZGOYX9ZmZY
EKOYk0CaVIivJXW21bu2f5UUiqkX1AHupIiwrWnkytpcz8JRw7QNmsg8sgeDl3Cz6lma5LTrcjDc
y/RUgjJua7Mm9IrS2vRNrW1v7/aSOWTXuFwgUwDluXDQpqRTWrOpi4DOBejPkDaXeefWcMUYaFpT
hL0qVOJYY2gT6qfYHz6/ydf9zFcVvWQ1QzSXgcIsz6SdM2TGPozjXaocczq74DEaiOV0suHmMjlp
aG63uXrXmWtPwsIGQ/gD40xcoAW5mLDKaRuxSDPqKqhRyKpMsBhE5dZOrUPVjJ2bJN2TQmL/9lJf
9Rnx9d+0GaCb4aTyYrEy4RWIVunqoCmtXU9/kvqxzt/N8GRDSBgQBT1hu3h6psoanf6CtwYA30RZ
XcFOg3b1ctmtqcScu1zUgawVf5lJ/UQfMMqaZCsP7UKEgmoDJwfB0VUxo3tpJ0HnGaqzZR1Mbezn
DUbKUZfTh3ijZS+qvhLHLryrFiocGHqGujCQA/xkn50lGnchwWA1SmE0Lx9lUhRbCirMlQBl6ZNQ
/rP5jcRopJhblIC7h6YdN0GluqBi3lmTvK0Teuzb10Fagwou3A+cDC64jWeOP6/CN+EAEXuwoUsH
RfaudQjm4w9Th9yMnfRt7hvVZzjfF9BWzc3PxF47JtffiiwNbAjoMPEjKs5RSNJQToaaVEHWY5ia
fkoqRQ1yDyft2bHq3L4N19t3aUx4Zbq0JFNapVVQMOjJNMD6rzEQXQ34YTKJk6LiJQMbL3ZQMEGa
mOVmb6UBROc25UG+A+HSl75r3RLYS0DQewca3PVas+7ao3KraEdoGKVDTip41NQyBkgUw6osZf4I
LqkU019JG97nZvV4ew2v7/WlKSGu7aAayWVEUrDotUnsWeZTmq3BmtZsCOEraRLSgFs0w1RkgeH6
voozkPvnlmeUjL3d/p6FA3ixdMKGoZMz5JVkp0FOa2cu93WGA2jdSWrpztYKGdaaLeGqodyuF7GJ
bZIeS2Ojj2/sF9Rs3Sxfm6xcyD4ud4n/kjNHpQNjUSU5LGHEsZzdEcQudob64qRGz1HUeBV5zpP7
AT1sCqzaIK8FM4tfitcOWFOgLlVV2EGbhV2E5gMO5FC4BW3ek3bYSFPkZBTJePl6ew+vw3WUmfDK
4Nwh7ce06OXXMnOajVFKsyCrIbB57KqtlnpM35H0GLaPmvTntrnF1T23J+ThZqaUU67DHvhOHckv
vNPT78qZ/RzUSyumeNJ7Wcq4+DRNCBqUuc3sJsU0GaO+VN7l0d+RQS91csF2jSFpzHYyx0Z5uBr7
FdNLW4jiHQByfAMx5na5qGkzWeqsAorfjMSLHaoFloVaZPE7XSMBWHSa56aEexGltak1JUyN8/uM
0QAZcrdKvwlLqMTvynTaqqZH5wHUxhUoemo3DjdGOzot5JBvL/eVNiJ33+e/RLg3UajNnW6U8Dz7
Ohj83gPXI/MGv3sqTsBqfdDj8MB8EIxDJDCtHLcYXcD5b/+IxdN8tvDCaYbQT00hkZsFGv2B92P+
Aao38E51L/lvqVgpFKzZEk5ymKGqPVhVFph0W0QVpkqAZtnUtZP/Adms3q/Rmlz3ifgC8/kgAD0w
JCbSiHGOlVA2uyyYyWbetBhEIL9ygAbzeSfPT6T7ox76+RgbENLNvbnxp25jrJUHF7JNeCTkeMBC
6bxYLFSaWii1T4mBFc5rENhsx7v8B6ZRc/Qr/syjQ9dq7cv24J5kCB5BMVEsSjeEpLnJshw6FY0q
O0jCR+oUCfQkXJr0Mi8AmTVDl6wr/+boekDiSpIA560bs/4Pzx1GUBA28lT3arKyTcaRSTUOuK61
GynfKbjTU3aXl6cxG1cO8tIzfm5LuEy1lKDFAG8XoFlE29eMPBB7pTHF74LoHlEDADiARx3YUsFJ
qUbVdS08sZ0OHsS9URbwIgucaaBoGz+sZK0wtGQPrKlYP3Dxgc9SCLQMJmlz0ddZEM5HysU8vwxj
T/u7yfgc7N1tP7D4zED3wwTHugqMupgwxlFslZNEYKx9mxInh1g2eMySfgS/texIQJ1RwyW17ivz
72mthLj0pWBbVNHzA7E3ytWXK1uqTRFHfZoHRAILeh4dCd3kJkQqu9Qllg+p6ttfu2SPN9kAeUDY
oItQnoaqajzKI6apY+mgkztAe9wwfKKaZxYgoOlA33Pb4JLrAw0RvwdYWgiRXH6glvVS3eVajke8
MhKHhY9fU4T/fqPtC1XXIDRLn2dxhQ6cHeSP4mzsaHYziFPsHH4vdCiYewwKvo/C1WNUIIrnMgpX
UtUraAX2DnVJiLuDrBIzmeI0n5lRwKNaUgTzDHgFCoddqQZT/ap2d0x96e3hMbPC46A6la76GF5x
lXuKZjjAhdXcYwJa9+b4N4kP3fvtdf9GLAl3FoMdGEQCAJaTOQh31qbVHNIwKwOrSPZxr981rP6l
2tUfHShosEsOOHA6htq1VtrWRHEbJKKRQyOEr7JWbsLGcKVmfiDJFrXnld+2EPRoJqBWKNCADAsX
/fJQqEYzqMZIysA0vsZwOs1K4lgQqihnj5KnArwszaMxp17XR84Y7jSrcwmqwqTfzyGUP1CXvv2D
uD1xrSCxhG6mDiAm1uvy9yR5o4VkoHkQWqGra5iR1cziGA+J4lX0+batxW8/syW466YvJCOcNR4L
eKTbokHp1lj4NvNyc43geu27hMuX0zizUGbE06BGvoqJYOWZSGxTDCvZ6tLTi+OPyTegA1HcFCd8
EtSMrNKGG2sG6PCkWgUgRQlBSRDspJLbpZIXZepmxsydma8N/C+8f7ANXVHgI1HGFyv4oFGYkryP
84B2jVvG5j6dmld7lR7sCsbFb7oloVuM+o0NMi3BVctpT8w2bPNAjZNj046+FA/3HX3uzF8ZtT1m
OLOheUMY72g7/NS012xVY5DfWfGcgkJO4tBvzCebQrJQd406z2GRB4Ukx243RsydWPofXDYaupxK
GtgeA3CUy9vQxy0AlgwfGs3GH0mun9uJQRHzZYK+bzxJR50qH2qhb27fi6WzilcQLyEggNoVEa1S
9bpWZ3WOWbvCNRkAOpBXopgYaum04rSXTgwOKsga+Kgw+j6XH6gUKnZoYBzRI8mO1dkEDMu24svh
tFYXXzT1/TRAiho1IzEGxmyKgZFQbqrwR6oiDGzb+xiVghWfumyIbxvUicExK3wT0teaxeaQB7Gq
gSf5NR6AR05XmldLRjCyA5Amxu9BhCmkySpm9/LSRvRAwDjq96byZ2hKyTGYsQbZWjrpaO0qwAQB
9wzE+uUWhXlZSVWIsKEhAypEj2U8rizYQmCi86uMMXwJSmiiKrLe95Y91mURNHNfhod8ZGiKhOik
bCsysXAfERUJMgknO/EI2nlbvE5S7t8+9AsLivIzegeQueIdOeGqgcN6aiLWF4BlPWkWSpmdY0P1
+LaRpVAANJDoIcsA7NmoF10uZl5mkWWglxfEufdu+73zBQpt9yF4ffcx+e+8dQ6IJFae1KWC97lR
saRiV1auJTmMpm3jgQ0fCiQj1JGmsvWbZM9sd+zBROaH2q5K35r4QEBXfPu7F4JBELIoSD0BKVYk
cXH7MsOgjpoWAWBsxsaMo9BvMJ4DymfMYVlqtWkMCLfNarVWbV96KoBWwggnHwICtFq4jHk8lkqE
fwV4rqqftcSGvVGOmgtVhGEfM4ufKDnZVlM8Yki6NtzBRls/lpP8EfOFxM3Uol1xr0uLgaYn+N0h
bQ7AFne/Z6XKEZqNWQVdkaAmqXXXlLbstwiGDkpVSwda29RvhmrydC2Snm5vw9IZx6CQynWL0PRV
+J+fWZaiqQcHdVEFRJ83YdXvisSdaml728pCWIVWEQdAYcGRMgquSbKjeWRzWQZd6Nf1T6XfvQ/6
39Ua6JIZTAcA0gdHi8qKsLNooY54HRssY5ViF7ME8eIo7YdZPZX9rHuoPKyNvC84KjSOENrwnAau
Qri9cx6NeZGWFdSQ1INcYIgatF6ZeSxV2dOzXb+VoOhzezGXLu+5TREmWVQqA80QmqhseLboMZY+
e+upy6R9jlJcpp40aEi3ysMMNGpevDS03FZrxfWFF4D3y/isENjT8QRcHhtbDkmDqeEKydTskvGz
LdeCVgV/gxBNQSIEdALoFiPeEN8YCfiWtKgHdIrTnZz4EqD4FTJFv+/fhuxNnjqHZi9Z6q8pgS5E
OsCLIxZAqQq+X5yh7CdjDEMVKWOXKa2fa+ynCpEUNzVjyckrq/Jub+bS+QGnDR8zQ3kZUc/lQkok
Lbt8mkoEVt1cO0YsYWYTjL2Pco+mT2/v69SAqlGf1JBDJtJKrLXgdxCpIq4D+B084eLMWYlqtpnE
BJ1HG4jwNnKhmpRmm0bdDaTgrnhlrmDh2GCOGXEQpkigNiqCLNRwSnu1atB87N7ljjnJmq7Wwgeh
pCrzGX1MdACVdbmcSQZkSA/oV5CoWrOjE+jVS32cHlo1SwO7VABhIgoFHzk1V/paC46Ul6cgg2ih
/XgF/h/UcWitZq4CEOWhSGWz+76bdsn8H/q38DWYvAR4BAAwcaoBEPpOHqYUvf55dCNqOFT1bx/J
pZobMAvAjqKPxFvSwmsEKo28VGzgJWhBDhacTD8ztzY9K2wc2pdPkdmCs8fsvaG2nJBlG5av6dQv
HRQFKR10wGXAgMRZ3cnQKASygZwI0xi9s5e2+7r9kWsGhES/b60Zc1dZHbTF3Si9j2W45qX5URMc
GNDXHG+DdUSQI2SkekWi/+HsvHYkR5Jm/UQEqMUtyRQlmNVa3RAtZqi15tOfj7XA+SuZRBI9wGBn
Fg20ZwQjPFyYmymZz4fK02OO/OwD1DaqWzRn+ciollTZ5l7TZOP5MwilCKeoegFjWlnMwyqLoymo
LtlCVR2KngFXu3ooFGhsdwKWre1jVmqZzOKgkHVc37NsLkWzLJrqUhi1dCiaWXSCNNppzGyth9hE
AkmgktOvD4EuJnLRlGp1Ucva6WbZFZGp0JvYhp7qPayPOznHhucnbwejrcoG2LM15BwGy9Gc+qJG
ApqOVzA+Gp16UvDQdrizsC1fwd6ROC215ZveC5VkkawmqS9JbFYH1apehqQrznm0c8i3NnDRGlug
Oss80PLGvgnuZiQCxqZTa4K79DgI4UUqT8wr0tsvP+zSmG8cCTSPSGGAO4EmkFY3Si/rMIn1tEEY
r/gyW6OTx9VOp2PLBFEWOB0YlSiQr4KtJBumgcYgQK6mh6zE8OND36V7/Y2Nc2AS1rAKqklEHiv3
Z/n4v1QCTSXX5lNvxLYwQ9CkZ24fne47oQ1LBKtAZJixe+1wXH8fgSZrqjA4d4EQxVWjP23xRYSc
cJdK9HbfGNxZdEDAh1GbWuPDZCErc7UHkazPovkyaubwI6ioad5fzW0ogxV6moBwqMThF65XI0Zy
PEgBoUwe9s/qkOfwh6AsqQSt9eDHsB6Mo1miEdwIB7OdrMN967d7iaslJgUtjMMAIX1tnUHysuDF
LC7NUCIgk8bae9U3UtcvxvERmcJwZ7UbqMLFt1NTBd5BGXMdKI4y1OihWpYXZQjA5s5CKz03Ymza
qSQYz2OTxy9zQyhg1hmYYb3x9W96XyLglDM4dry/+NuLzsfF4/OLOEh8huvFR3o2hLpPFhdJ0xfY
E58V8TtKTV1TOYax55Y3EmiswVMEvTCtC8Lka2ttk4QDqjbLOJhcZG7TlNV3PIw22Gqfyu/HoqCg
LeQVBDy5EKnfILlS5eeBmenQGZIafkulFyq0wmaj3Hl1t07BMqUMxhQXTs35+qc1Vp8ZUSWWFyh/
puB9G7+vI6cedmK9re1G+gysGWBpstnVdsd1oMV95hPrNY1+noLCP2l+JB3SJNZcwY8+wkcl79jc
XBn1UK4wOHhznfT1k5jHakw40dbhURSEbNFKfDSquHQqvfl5/zzdhtFL8ZU2PfEXgbqy+sJS1mpF
LmOsKSZ7aYJY0DMiFDv5id0l1oEy987ju+U8CNdhTCHzwvGuPlxB+EwMgNNtko+y+KOUDqHxqATw
Mzbqn1jf8/G3LzALfGNu9QWHrrFEeK/At8TtO4SSzqP+HSjRnqDZ1kGBcmohtjUZYVjXstU4KCsj
J9/hj09DGhybcfLGnvxATsG4xzunf9Mc7/1CdMyo4bqm1o1C1JUTp99MpFMUAuyere6fWTF/idPv
EC6R+6dk0wWSbuEFgLNQK18FnAvdYK2qUnmpn5Pk386Vj7XpJr+bDk0rR/r8+b65rW9GJ3fprdDJ
ZRr1+m4nSSc0faOWADyZpm6AqkOmYU17FL5bFw36NQi1eMX4dKuzHwZ+ZRndROqBrmTeiKU7acH3
cVY/Cqr+5f6SNqBATBQzpc68ATMuzNlcr0lqDD8UEhlj1GHRxDqHQ3EcZYcpxEhxZo0UrzzK0xfD
+igmKkJlBG/Di2h4U3S8/1O2zg5ehTnsRV7yptidt2OhpJVZXarpIOuXJnpq6k9GcNbEHUObz8db
S6tTk2ipX/ihUVH5tXXD6Q6Fnf7WIpuZ54cCLnDEMxt33uNQ2+iCstVQWFDrJC9DQ+F6q6N2TkrC
h+oyowMrUfSFz/EhrYcH0dfs1JJogI6f4zL9PJd7VYkNcN/CPE4wuXTtqH6s3E2dwUyXxnN16UH1
kVwwPlNXXlt/zwzVLmIvlT5o8k+RqfLWf0oKKF4z4R36Xjt5x8Y3XkbHiM8ofBMsrH6GHKUVPSJ2
PmOgUDrCCTZwUxV3JzTauKg4ceADC5/gAry43mlUOOY09IXq0snGpQUlGMlPqLV+un9gl+91nV/j
5N5YWbmDqahmOWIG7RKn6aOuO/CF2tReDm2+c2A3l0MZgg2jj03Ac72cISgiTYuq+mL23UE0U9g3
5IdWGf/cX8+mGUMXdWbgYWhdpx1CF1SjP7OeVFAs5mZlEOxV2p5Cags7jnvjsV3ygP9vajknb/JC
QUSlFjLY+hL2HIDE0+LACWPhY9RCUVtZsZ1UcCb5e0297RXSnTSgf6JGttrIqDf8WtHi+mIRpKbn
6Le/h6LdPBOADOmgQAUK2uF6YZpfEHZX4ZLwxjZjFYeC6FeNrUNS7FylLUv0cVGMI4PHaS5rfbOF
XdU00xTX9SUAThGluqskj0wkH6v2n/vHYstvIVlAfsE0DCIl65DWahDiHoOhvkiF1L1Piqk+SuU0
/8o1uT3VZYHEjKQ+9ZExH2dRfmyjYk8/YcttLJjNV1QDmKBlL96sNYZhtWbgsL5AaufqGSrL46dA
OEaCeqy6/3DZ3tpaHU1dyPwua3su26nX/zFfjP7X/f3c+nD0uxDeI0tl2G/1vAtFafh+MteXPPkc
pOi8/ACQ6Uuf71tZnM/aOb0+MsxQEkCvGTOCVCuHRpHqC5y0RXlSlO/3//6NAJ1BVWBaMjwz8Eqv
PLluNYLeJgQp0MZlLyHr/J4JxaMY8/8qMzIPaZuKNtqpfz84TouS9gj4AobaWNv1WQj6Rhj1gemv
tDuU1nctfG82O02JLe/01sTqatV92uWhJhIfpHQ9cvisRLqx+fRBtdqDKL5LxYNcne7v59YRX0px
5HIGRfx18aprqLjzZ9WFG9RrvdurPyrLnvvOUetgh09g80bDwk0QS7oDHGR1n8Q+iKTe1OtLXco/
hUiUjr1hBk6tapXLGJN0lBRoBoosyN0mAOXWpYP18+/Xi+IxAA7yZBrPq59gZX0ACxKVwbZ5LCPr
mQTmYxBFJymQXlp9p2y3fLD1ZWAMknonKkEcndWVi2mW1H0UtUj7pshjaVBYpb6086Zt3eu3Rlau
P2hy0LJy2F5apNeH+DRb74TBLuf/4PeRnaf1SXcJhMrKjAANTuh3JQG7NYqeLGVONhmPTWypblgo
sXv/M20tygIuqy8KPcjcr7yh3+aMeiDifOEYVPCEwFrfSvXgplp19vW23TG38aHoei59uVe8y7qq
L8YGvezUby5123L2dLNyaAUlwObCPd2trSyAJr3FQDKHAt3tdeaj+IkV1l17McKyZNri3zwGzR0F
quJO42xdWsaZjuYsqOe0E5VjI2f5yxAa+THMQhPwa9nvfNmNxdNogG1mIbMBCr1yO1VkTo0xxg2v
HLCzwLSVvnN1ZcfRbF1+GjSMYi+VFTKRVaHDkseqC+uwu+gnq3r0zUNUPbVGQ2PtoSiKo2xE3PyH
vz5G2IShmjydzGvNutkYRsx0cNpdYBsz6TFf0uLn3x8d6ooiaSySjqRZK4eS+9mIm2n615Cy0z6U
kmLHnej8/ULeWlndhyYNKqWe6/4yzHY5felat5DeDXTK75vZOAoa8eOCJyUr5ytdP3LyGPtpm0fD
RS/+DOFjKDlK+/u+iY2b/UqhC/E+iD1z7RMhJilEegvDJZu9OPpcgqX2E/lgwbh835C6eKSV96Uc
DvqG0vySkK2i7mYSR8jXm+Gy8JQ9RqLyZwrL57r6SnEcYkVlyBiLZNqGUnXqFtm5k2JHV8ezEn8s
43eq9b0PnE5Gm+gXflsb3mfIxZdukcPBCTDad7LkW61eytgVxUOEGGp70vvPeqQ7gUXV5JvyTtW8
IUwPpjg/tdOn+6vb2kbggbSbkApEYmO1uCiDxmL2peFiRLGbWy5CNnajfY70aOd8b9W6luornh+v
RSiwirimKS1T3egG0rOUEv+AKOhTXykfgqh415b/QjTjjYpxLEzFNqNkx2ssB+7mG5JJQ1NJ8ReK
7+sDOc7iOCaJMlymUxA/DLp2ogAb64Nd786H30aWiPlxhTVYRuiFriOhqE/HUYzhetN7IDY8Ne1T
7Ebh70r6txT+vf/11JtlQQSBasPy9Whar6NkBWn2mbYRKbw22iPuf9wjK7i9yQjoAs0yqYpSgV2f
j3qu9KDJlkJ2Wssu9Td7UNE9ldS/Vcnk+DHRhy4VzI8gM9YvddzMOnFjTGkl1VtbDBuQy+ZJjOBR
TDJnTsXL8NIn6U4oubGBFJS0pd/BLCEh5fW58EcjbeaJfFdSKw/mwR+Sle/4j42DDxJk0VVVll28
4WQZxcbUk4hotYMOxk1nyXAKI3vR2zB1rQrCWSTOajepaXLJodm445w5PtQXOxdwa6mvWFzGZng9
rdVN78q0NAuRKgzy6YdEyA+q/+v+aVz+hutLRsuXGTrq55x9AITXm0nPxe/DhupYWZZ2FikZrY6e
Glnte6UqtW5gqv/6MnBQsdp51m6vN1kAPbVlYdRF1uo8Qq9plAiN+hIF6VmjJqOHXrDg3pLgWVE/
3l/mrcsEtgf3ChyldEqpxVwvU1YBUzNa218mcJEPpYKEhGyGsRu27fRgKIW48+E2Fsd2go4EHknU
o60CPTQWCinrC+wV7Rm42dfSh7xHQJLIVqf+UU3U4/0F3nowFvjG4Oqk1MmUBaVc9ZfcMs4yM15h
5RoAs2ZOaOLLJ6bPTvctrraUOAH4HLkwuTiUFzcJjqQGyjCaTeFVsQRvqT7mD9qQmo4qxfNT2mp7
ve6VV3u1RxGZeRqJyIE5kOtPiL6kqfliUXoGE4EqfdeI3kBl/Li/qjUO7NUMLJzMei7VYmCC12YM
tTFTeo6YiQu2kJvzCJMu5PBxWTqzMSi/2ylNPvQDHJPSNBlPvqSOrpwPw+MU+dlOFrk6R8uvAWcE
IBOVIgKmdVXZKml1RrLceII6NUdpjj7nRvxJ1yBrsYJMfRB8KLru78DGPvPcAiigmcY+r4sdedYE
qEYqjadwghlWFkKodMMBRq453DlC6zGA1+XxAlJgRm+Ad2S12WqRKbA6y0g8hVJiHBEC8oHtdgy8
WkkkkB9EOrNEWlPXX8Mi6c2DICHPYReKEPz20Wz91jW98D7pptq0s26uIZdFC1uBKD0t6kMNhxdT
3XkuhjYTyeVOyWbdx3r99YhuKYuMLO/tTTg78G4Yldl4tZSWg50EcXUOjDlzi8JAxrDpB4HWRpAf
m04vTokwij9BS7ayHXaVcBSqGAo7Uege4whdadWH3rov/Xrnc65zr9dfubRgFnYzij3r75kkcziF
udF4BjwgEGXE9ftGCMCVjensBGZaHYWmSx1NDy06RDoagagz7nzo11vz5pnhRyz5NaWQ16lbsrLr
W1VMPqyc1NG82U/QesxkXwtceZyXgWLfGEnRiqj5wv32u2MITrE71sBKWzufxuDX0PsK2LShrYjM
pL56MbNJc2pNix8hcckDWi3mVJK+jtAGm2Go57+iaexbJ4e/nhSjD5RP8OESaomKP8+HdOz8Bt6v
Ufz0t1dHAnIEl55C8XNBNl+vso7mSU+GqfUKWSoOed1IjDGTcfSatVshX0Lv9Y7yrhAf44FpnKx2
tKuW/FYUsQVruesHqYwAQhMjIWj5plsEvv95NArQl0I4nWul4yLI83dEnOOdA7YYWv8QvAWELwvh
OLRV14sOijoqBY3zVRijdYCA65Ovp8k5HyKqRDGis3Hzd4/r62Gils1s7KKpjKDytUWjUbU6UefW
0+cS5myDsKudVUQAYDY+cM6GEyi69uH+t10FSv8zCkSS5ECHOWJdwoj6ALnQWGo9JD3r93QcI2iQ
8sI1qm46EA02p04K1VM4TaHjz3r+X8wTbnOPl3nWNahChHIp6zo+t14i36xq2fAdbQYJhQ31T5I1
2YOuCo2T9LXsUNbdA6qse7nL6unEEKvxIi5A9lUiqIl0yk1f6D1dbKKPqd6Udq2K8M6ao36KYEY8
KGM0Hcau6JyA6P3YtJXgEOZ8UMAMOW0lV2TPQ/DV6Nu9xt4q9Hn9bST5AFhB+8mUdq+Pg9iNTHVJ
Q+kFAUULs2UApFcNh+xEsitqfu9NenDvytRSdiLY25eSN5JaMmO4jMzdMITThip7uoq116MKONp1
0DAnagl6J558lYu/cwRuAy5GiSCIpIZGPZxPcb3O2ejCIWYExSvATrxPVcbFVL2ZHFMrGQxJSi36
ev/IL3/h6mYzoYFnfFXjgBj02mAUxGE8R1btCXI8H4Xl4FE232u0bS5rqTtRpqHkux6Wpt8zgGAL
Gq8bfT1zWqlX6sSh4lUK7yI/nYn0BF8Z5p0scsMsfXRo1xeiKthnVrupRzPwwWVx8vRD0kCwgRvP
BHh/gnYnxdo4n4RR2nI6QSreqCsbpWTVZJONV6Eu16aaY+jtQUf9tgPqVRrFqcn32AM2oliCEioM
9G+Yb6N4cv3pyqHOk77reg/PZH0NtPTrqKfFoUwzzQ01lOasUUmdnrDVTtBDcyil0VONVA39yt7f
o7jfOEjIpzDfTCqNv14PXo5xUfoNdNIek8Dqh3AM5mPaN3uF/A0PTVURjk2klgFXrofES3oTVRTJ
vZeo2Utn+cfEEN1JgM1ofihqKMgM5dOghjsR+sY5omrEkDPgUHZ77ZhHac5zY6h7rw663g7B8kht
9kNswnOlnu/fx41wmamKhecMGSne2jVnYlaQhTe+1nui1EYfFV/o9HMmxL3lxK0fv+hxl39IfLO0
7FDBT7ti2QA5besq+6MEanIcxMKwE56xl6CMxnfUzb9XSSOdiXGbhzoRpHe9grbr/V+9tUGIe1KN
RctnmWy4PooB0LJuLIPBaxmoGTSrB7DS/1TGqnTKOj3dN7Zx1yh+LnoaxORLOe/aWKkPSlbnyzs1
1r0z1bNhp2n6pw3kH2Hfuk0JnlNt9+K+LatQSjHJygiKRsZ/bTXu9M7oymjwal372GTPc/W7T0+J
TxzSHjREMO4vcuOg47OWktvrsOA6KTSHuBTGthi8ptfPY2BARfolh1+1TA6Wkp/yPz4CdfdNrjtX
yyNLj+P1vaN/S9nveonmxLBQIqaDZ8wmXDnZZD70qY5MCqS3p1YV+xOkssU5iKbEzTTzG3Fme5Co
ddqZFZ60ydwbId84VssjiJtb/rkB3ktoWARx1gweSlHxE3yq7WmiVn2ScQwPQjrvDf9s2YMAFjwI
9483cTkDb/AgczdKQscz70nq7BYA7G1u3s9AKb4Ri7Z/f2cARhLNUJJbMGurA5W1Vqujnjh6XRB/
ryjhWPO/pTZ9DvRqB2H9Sly1euSpvQFnpX9Fxr8mbIx5hGLRijpv0uXpE/ybn7sm/i5WfemK8Tw/
BXJquWGtGJ8YcSmcdGjqFzTAkoMhRhG605EWZ/ZU5v/onT5VjDtY5ceGhR19Krh2GPuyHRfJeIJt
RT4OVB12bvxrz/R6Abxx9PeWoQSykHX80BSCYdZNMnixasSQFQhd+kDqYH4MAuWY9H18DrK2fp9G
ZnAODYiWJRnA+qDnZLpRZhzLUBmhx9QVt6WRcqqr2Dp2ltaeiz6fkFuTWqTsdN8WU/NDmMWCG1od
eQ5DcE6GF3KTMn2M+h7gat/uUWhsfB3Ey+m+mERfQDXW8N+RUTCrztrBqxIk4MAkRR/jvgk+RbTr
DsPQ15kdNspnppInp52V4Zgb03iQpzp2+26YD90EsnRs+vYRKmz/0cRBOTW9sZOlBfopnzTfzsUI
/TqlEg9xV6g7B/n25ef3LwTcCz8HPmsJod/cmlqUk87XtMHz59Jn8lUoYXVCgfS+d7q9m1ghgOTR
xy3CZn9txWQcXUxyfIHaCq2bJ9L8HMjFcEwNsXeNsZN3VnXr7ynHg41ZaoSEM+vRIklvlGaew9HT
s152EtMYniG8mm01VPqDkRSh27ZmgVyBtkfbuGUZdiqqKCDQgaat4rqkh1PZL/FCzVj6p0gOPscz
FK9Dr8EYLcrTc9sqp7IZ9+rZt08ODRdlmS2mdiMzK369w3rW6YI51LPXtyciMBdGofG9pjePknCa
SqfZY01bigarS409qE1eC5Gaufz5m3Nj0FSa8jiavaEcTnIU2YqEwl/wvpJUZ873mEE2V0cHBDkk
QhReuWtrU7dsuNbNHsQQnVtbFRAQS1C46ZplS5NxEcBeulO1VJ10fd45TRunl0I6M0xLdk0ZcbXW
kdoMOEb2dpCP0/gQh15f/zD/kxGyLKbEIaRaIwDbUkmLfIJhs5baH42UuVH6Y9D/CVFDu38XN74c
q7GgLIPoHkjEKlBg5s2QBrGZPSaFwvpFjC9a91lMJgdGsfuWNpKcBSLKYtj9BdorX3+2cPQFXUyt
yQtqchcFqPIhCt04cRqKEKrTfm3b1K5lMJWau2N6uWer87nohYMm59QsI4bXpn2/6Fs5mGePTmvv
UKZrB4c3yDxyWrQnawwrW9AiinNamLmTAbdSWPXRTuqx7lISlBEBguunPQCDyg3/V6p29dgY/Ipc
dpWv/icqH65uy65pO4Cb7y9567u+tbWKrIOmC81KxVYXza6a2jNVHelRS0OHN2bny254OdJkykTU
NrkPa0rIWRrlcSxU0aPu8kwDwByI6zT+rUAS2H6Ty3onor6t5FBXwbct6HC2dI3LovY+Fkk1SV6k
pQ8CWcMndKoju8yFPZzn7TZiCakYNF1BcPDprg+OXoZl0wy+5DVQ38rvzepPrz+KLd2sKdjZxa1F
4aypGRLV0cpZRaxyrdSGlUayhy5i+5TXJkgWU1COXdkK3+8fjttnHtWY/z2FtBluZJzbSqqNQJsU
L+7z8kC3p3PG2dxb0K2jBKJGbR0kynLp1wMlo5HnmTiIstf16kcZDQ2xtuxIm5063VMqWT7D9f3G
FC6FES+yLJDE15+JzELXp8iQPQjY3imiK4nPiKUcg0k8wdFwqqnaMCi/U5K6/WAL2pHUjqIigFxz
9QxBGTUkVtsrUN77UKDSzBCQs+jhzdw5GRvZHJYW9lweAkLhNbQmr+cgjTOWV+qt5Gl9+6NvmQPs
cr08ZkXwTlJRga0EeJ96AwWkRKpmG/cT2vNcvVRR+5fcajgymhjAb+hxEtlQCbzebkp9/aD4ouKV
SW7X2T+K/+X+Ad0oYL+2SZYYmi2+kUMxtaA250ZSUFkU49iWOqWBEMWHZVyd8F9iI9dfoioacpc8
g7xG0eoUEDLgu9ZpIqEbD0PXjoITyloROqkYQhlldW22c5E2unVQ4ZLPLPpTTPqsRyysagzLeNQV
zygb1U6T1Dh1Sd0/FYFVuRMzII42c+oVxUcgtDJ/dUI37RzDjWsGPxlHkPbS0tJZuahBS4xuqDvV
i82fSrcwcZ1zKztmvrzjdTcuGVRKaKByqeEdWJezJh+Zq7hrVHj7J6AtPYqrqSHodl2mxUkTy/hQ
VmN6FNI2PPWjsssGfuu1yBYoy0Jhs8Rda4KuQCjjWupH1WPW6UktIjsW43dT25xHMXoKErgPlAc1
+hlJEX0EGLs1CQ3fdz26bfcP58a9B3ZGWEY4w5TQGpxi+NrYUXlQPdw1wyVSZiMC88QM+qf7drY+
7KIntiQPC9RzFS9ZUGjWsVxqngVhttXMpwnRkKEP4LTfsbS5ojeWVu5TjmqzCMxC85K6Bkz3Ncqi
x0b8eX85t08p+SSz2nRg6MEQ2V47jbosaSK3o+bBaI5q6jAODoqfn+HogY6gYzhukrr6P3wq2F9A
TGvgim9AsmruN7wjpuaNA+XdYTKAfpipeizbak/faONr0Xuh00hiy/zmuuWWhore8D+qF5TlO90C
TxeKz1r9p4KL+/5G3oZb6hIjwC1CeX6ZNb7eyKmMQqtAaddD3PZRMB5LJXJDERZ66ZdS/5PLx/vm
Nooa2KPoBH0kfVJMX9sDcteXXTtpXqbNYuf2RA4yR16aTlI3j7UzVqH1FEDe+83McojPW5qSJ0PI
mfqf1AoyoUGatEslWZFo9zpqrE6qKYsAFJOEEHhpbfhHlbMQCL+RDoUtBLP4PBlGqdtKbES/7q9m
IwthNUTgLIkYnOLzajW+pKMZLmseCk1yFdmGP9mpkJxK5qdN0YklRFfElw58/TSMNivf+XobWcDi
q6kXYp3/WBcLVYXoaynseEYQO2rhfxhSxuOar0oYX9qvhviYdYPdtsc0lPcwfFvPFRVRviMxMx58
3fwfqwTAHaRSnjz+jGbNATf4I2neQeRLq5CBdQVYtTyWTK6f7m/7xttBVkUBGKw68fQaDZYly9iC
Vume3wO18cegP4RZK5zz3kJQQhaLg1mbEjIt5QjfOt2uw337Gx5Op2RKaLhgsIG2XH/1CtZj4que
WBQGZDcYi9TVABA7VaQ0O5nX61pWwShvA0ySsFMwh7YuEPjhrClTSLQWz/EBxls3tr5Xkf+SANn0
FWcKG0Y9kbcL+qNefwrUhZb8POXnUruUwT/pdLLCyJagKW8ookC8SjHlaLTQWygP9zdl6zgsVQzq
lMCoIXtaXPabso1vUD1S9FTxVOm7X0Vu1Vh/6ES6pvy81By6sj/Wo3Jukj0u0Q0s1tJhfJ1VRkKA
rVpZngvBjAmciGiDs6wEJ98/89W+meXo+CmwsGexSs9qop0MpXX97hxG7dnPx2Othec01D/c34nb
t2n5OUSavOr8qNdw9M1GRAy2ZmE66Yw5HAbTFS4Xefpa7EknbFrhLlH/oNl1W101klkLYZL1UFgu
nHKGtD+Ja/VA8kquAuqXSoj510/7QrYMCHORqMOHr5KUSYnN0vcjyD6beTj5jV+6sSxndtZP8fn+
Jt7e8YXyilhdhHGNFHYVRdRiqet1q+pEEZZTpgq0No0zZMVlHpWjGXTkfTrRRfvuvtnbhxezCgMB
S/TLDV9d7TLUQpBsuu4J+aepfheOv9OAeuveq7u5ujdmVu+GLOTpJAam7ilxcaTO/48EXkXJu5d4
UC8+kSg8h+4g7Ax87S1udUO5uHnWEQJ4vKvJeTQ849Hca4lvHEs2EPZ7YlbGHNYtpT7s6srQ4YOt
6qVwE+rBUziW1UOa5plrCmV7MEtoN+9/tVuHvHy1/zO6+motzPBGmMBw2TPI6NImohzfF9+Cym8P
9y1teDlMMbpB3kwN8KZcnLf+pA0J5zK3fkZIlRjWGc/kyKl4zuWnpH7sw3NY7p2XzQW+sSpfe7iq
7DVA7FjFmQMaJtbt7WAPFbO4yeunZlnaMurMl8OHr3axlHQhDDJNp7PhSvN5V+JqexH/9/evDr1e
qiCWev5+Ujw7bT8F0hfd32ME2jOyOuNyWje50C03a5Tc2tBtP9aeS/WvUwG2CjwePVoJCPy6khdY
sQ6XnYXztYLg0FA9dLos/0P1rz/eP3CbH4VogwCTY0fKev3lg74cK1kIDS/WAFbqUlw5JWCN/2AF
Wsal20jxgfn9aytmJdbJQkLkDblUPJgD825Ua+Kda3qba8CCS8OeyH+BMSqrA5boM0BjvzW9XMyg
Xc8q0Umt1EQNzGoeYemZ7aGofqUw5eyEyVuGgYzSRV0eZGtd1UDJZJoEcTQ9f5jROtMz/cg4YoYw
cDQfxthIz1IrNyctyYvD/c+31pajurVMlzFHR0hAaLTmO1KUAQS6MJieVn6axS+oAR+zaDjPGXSO
0Y8RRG4inVVNOPTaY7/UdWiQMilvx+pkW01xZsDo0YRLKxKjR6NZQI27febl1V7dezRvXkM2aquQ
6l1//CBL49KIBO59m8b/wP5SfuoE0Sdw86sXVVALx6yUxKWMop5KfaYYirAIPJ6hA9uh4Jqh0h0r
adBe6IOKTh2r5ufYGhiH1PXK7STh15jNyYdIFIadU7vxijITAvUmyQ9p0Fq8u+xK1UwnvKIxS048
aa6Yu0X/NRQf5uJ3W72TtO/3v+bGZSQiIQSiWcdwxhoHPEWTVU5+DhmVJnQHKTV++C2guvtGNkAN
5OJc9UUzmnuyZiM2qr6AaNbXvXSqvMI6ZMYThfw2CzM7me3ACo/z9Ev3/8nj0M7Cl4BBI799CvSL
QttNyodjZA5PDelQbSfDoTY/dea5kp+LhnnRQxLSUO31eiduehXOWh0iNgUUCdBDpgLX/OiCSmvD
xyt64iwVnO209j9Kem19ilq9zZwxUcST3Bl9hmCbygVX5dAKwAbn07+dGjF5WdHnm48wnUXAGsKq
+O7XVhTYhuyLsIQbaQ7KeYBJKjQSuXXlDLalUMva3+OszYiiDUmkuFIyq79jAByhKytRLjoNcXgD
janfM7BXtF16EDRIVd0yjLsMnGm8SAHlk/VDqxrDtDUhqzwID8oEQK8PAYGcatB+tKU8pzSEp+aR
mNH/gHSi9E0NE58SRCNTvyi0ROrwZb5g2F0qJbEDo6p1Ss1B/RrMSj3Y1qjVn9swE2O77pv8a4qk
TGsHTRGQtGhWx4BtUCYu2E0AHb4sBI5gRTyOTTY1nTsNUOk96r1BflnXFGkPWlfo0QkyKL18aNqm
+yH2giQfBMhw1JOuTdWPglr4dz3osxxVe80PHKPL5+GM9Kyh2Oksa+UBKtb8o9jRKtrxt+sgkEkI
BFlgO+CJXIbuVi991BhWOzcClbJILE+FBB+qVI6xaxW9/xQNcnvwQ/FvI8//GQVpSjUGCWZjlTGI
tRSJRR/p3pScuy9mobpzcZCaYxv9bf6/WIJemNcS385gzWp5tRgyoqaUJAmWYvuh/sWqugcKLX8Z
rtNexteQiDCMugworx7lLCrVUsxE6isCN0BzZR/Or+GkKHszFTdVpMUSdxb/THLHaO0qvEzz0p/7
vtW8Kf4zNs2LElenoX+O8sxue+1lNJWTmL9vE+tnMuwxRq6dOLYX1mEmvTkrrHRlW6usWZh9Qil/
Wqi/4iOtSzvPtUcjrm2JmUkJ0rxuJxJZvtBbb7U2ujorCgCoJGXyzlPCn2H6WUB7LvrbpGSxweln
W+Hx5D9WNlJLbxLQdbrXVbEdtrFbM6QRIPiy81ysn2/sQLkEPpO6Akn5GgnRdaEvybVkelKRm6e0
MZm8Bo7tMOclHeWuld0g1QMHGo4GfIk5f2v0pjyavfUtMeTuacoGyZt8Qo+0hqZ30lrFE3S0EYU2
iR/UHqZ7X8v1oy+Fe4zCa7VCxhrhpKLFCtMcXAacvevII5pRJ1Sb2PeiNLCVZM7tUMg+94F4FP3n
/0faefU2ziRr+BcRYA63JJUcJHtsT7ohJjLnzF9/HvrgYC1KEDF7dhf7DbDYKXWzQ3XVGzxzV6r3
VmU44qwW4gkP/VhtsmIEtdY6RepqwovR+5vKl+wKkEVkrv2+i/Iu9VTqbmgk8tMAAcmL39dUsS9S
oPYeJelPwEeMyq1UP8cbtfTdTJzwqKG6pHBZSPVDXq192WW2MUcHPYcpz1wJ0ZaYdrnBfEepE+8x
hUNm56Eg2oGnr6Q0V8eIACbF+HkPXqj2C1JgFMj7cnH35V/FoIMfyXvvj+A5ivAYevWr5vdbzZe2
CABjXLsGn16+1xgkViAKNmGUehAGX7wJglymm0Ju+Giqme2L6VaEmV1DArm9S9bCLI5sRfcC3+xG
4VFGsaPRdkLxWwqNlSAXxYF5MDMZAEcCnodkcefruU5wcYg9S3iszHgn952N8K3e08/XvlUdIt0J
6iFm0TjJmKzBgS6PUZTR6OPwsgJnD4n5PHQaNQKMjsg/ehIaeYYrqMae6Jr+5EnY8mFkMSnaz0Tp
XoS2ecIC9VeP1nCjkvMMd3KmUxF+ChPHHD/dnviLbHaeEz4x2TL/4L28mJOAmnOsl6l/7OoNeh44
aTgKgjxlvk20gwF5HN6Nn31KcflGs79Bi1HOP82GPjiiuVK6l4C5ttFblG8s61NbbeUo2xTDPoo6
CruVExZ3Zq2uGMtdm0yuXFoF81xeSIKA74oUTy74zcJ2BCBNJHpJbYi8YmQ4psjUFSbMJJjHt2fr
8l4i8Rdn6RrSCvrBy8kKIlWDEu0frVA+9kZvj6gz4Iq4idPg8K+h3hunCKLJ1MxBsp4vmEQyfCnB
6/dYeqbpNka0rVVp2vjZd5gT29ux3jVUzu/bORiwQBIN4C1L1gKoKkUQeGhiKx9Nja3HfpXYXg17
zZHlSBrsuKWzrqDGOdiCQK6jBlbyZAgyfINgssb7vET/RZxMeat0UCBsqZP631aV+J/TNK9XNtPl
V0DZBNNCMhIU3KhYLKaGyoWUqlOCqxawBPp7ez/z7uj1zdzLlf1xudTOYy1K6oacFCWkJqzRx2Rm
sHu9m4+jayFFsM0C82skqNM2EOPw4ItRvb/9Xa4O1CK3BE9Me2aZp5ceq5/KRXIUogfR3+r5Q1KF
rtWudbGuJJggeudimQRpA1Tf/EM+tESoZleplUbpkbeZ0/pIAFdvhfqXwsNmotObdHYf7MpMcLXc
WMmiL29RDbuJd7rM/KZeSoQr5pB4VoOZLr+seUEPWLpPtVh5vj2TywoTCkUI8LPGYcqgN7xkAZVI
bZjGgOOs1nnh3UCHzgFeWwAoGuSQwYnKW0odEef7qvJWdte12LPUMscF1kF0JM8nF3FpMRsEDFI9
9Kp6nMPUMnYCAZ0alK5iWXkulOLrvw8XMDFlLdbO7D11HrKUWlmwWgWTW9yYw4k1q+yM6CvzvI3r
Biry59vxLh+UYFbouELg4bhCn/88nimPeaYMGk6zHcR3yh594AtukQ999lQNeSTvrNicqj1oo9j8
fTv2tQU0C2BhPcvqpYJ4HrsZ86Ss6wkT7xQe4TQ2dE8VNXP/PcoMQoVixIEAZeI8iowtGpgkEWPy
Jks5ikXpZBXSuFKOvJLtgV0BWAtXEdA5V9t5GD/txTRuvPRIZ9E2tMBpeqhT3V6EQxAEw1bQ/E2j
20Fqvghe+5iYa4nYlZwf7g/gXnLqWbJ4uVpFgxaDpY04w0LTsEU9aralkR5FI/0ha623RXQpsOPc
4DgaGs/J1OmHUTb7qBLHrYf7xC5rklfEwVIn5u1ozxhFx2/kdmMoqboNab3++0UJOoYSPHUF0N5L
DmM5VVkYI7FzbCxhizDUaSAhqaunalXM+dpdgDY+2xhKG9DMxRooRSu2SnWemmqrS3f1zt+E/V0E
q2+Dre3t9Xbt0ADvM/OD0ZcBx3C+EKLa4/0bY9Cr5m201eQS4zN4sy4upcOT3/XSqTAGJKDiZGU7
XdvKvPLZzGgIySg0ngc2WsXK9JTtJCZ/LCu2AQGlJCH9XeavuR2/u4gu0g7LAsfLM5M3+IVwgo56
JrB1gQnF8u857lCykX1J3Gu+lT4EEPfdroHXJqZCtbFSgeMaJV4X4Fm0i/Qq3ypKaj3wQokckMeK
Y/Rh5yZ+JTynvg/rXqrN/Wg1hlvXgXbva2W8o4978stC2KhRVuz6SPHvRKUHl9+U3R/VDEae1Xni
4NlZItWqVIdRrnmg54a5pbznwaGMm/1/8aWBy0BDR4GFrOZ8wrsEYCu1RfwdhekPj5bXQPRsSYq3
bCZHrX1nFAH33o55LbFA4Q7ZT42+7IUrTSqYnlwNVXZEMuC+khBJFB7UIHs0mm+3A12uJo4yDmbe
yLBUWcjng4ubJhSwF8Kmm+wJL/lUStyGUySejFPaTa+3o11uUG535GIhC1GqQv7nPJo38Ra29CI7
KvqvztjPVKG0sqv+r+on94DWP2GzfjviBV4OlBPdI7iNsycoKdpigP7QhL0oYaiiBTiogV0em9yO
hdD63aCKNNk5PFsemIpV5Q61EsgEPW5uJyUY8i9inGtvMipFo210xdTaRq4rrV2IsXKYmkz+lrde
8WIFWvnDB07SuVGihI2dZnrwF9UHdHJuD+bax4IfAPTmHbSyvOM6PysBx/XZUWggchWiTVEcsNr4
Gpu9o7XRWrxrn4uXJw0/po9/LY6aIfDrmOdiDqJCP4wQtB/9bNwm+NMGnri3lBiu55pX7eW5CgMK
cCh6bHhOsN/Ol8jY6XiRj3521NENK6xtpn8vzfwObEIdBBuLAsDtOb2SWhNwpp5DYJkRnIvU2kzl
0ACmjaW7KDQ0JBAJ+JqC0r/z+8J7g/Ridk6qxOZLAORcJ1FLKOEOXY5GXKANAJ9v/56r40fRg80B
/wuOwfn4pymxeNyV2VFu49hRI1qFQdZhyNjFGX1EK3/2VSS+sNO1ViLP59j5Yc9EzFY5HDsUzZaR
W1olohizOc1BdTtdcOJ4pwTiP5cGmGayfbpRTB13yvn4PGnAYdAbs2Mv7ZFUsJPoU0e/p88nxxB7
yCHxhlLMCip/PleWQyO3h9ADX2NeyudBZSvuEnGcOHd6xErUEy969/ZnuzZ56BXOJEjo7dRjzyOU
mW95vjXbz6MUkZMAxo/Jav//2v5XZsg2KAPwgct3dWB4kkLilh19PJRjiBal8GnwXjzgSP706faA
Lm+gWSYB4aKZScE7fpHoNv5QKuOgMGVKspk6lSy3dZRs2shdvSYbOH/z5ecBFIYUF2/IeR8uJi8c
qyaYDe1jIb/3/BexeBNVW/XxgSGt+TGa32trTdrt2pIAojZfDwi9AIY9jwn3uAYSicE47UxvWxva
5EYohGxvz+KViibFTBQR2VJoH5C4n4cZOziGilznRykocGehdfwUZKXjja/ZHjN5tzA1O17LHq4t
RsidbGEYKFy1iyOtU5rYmGRI1KpxX6SviXZXiWsliWvn1McYi7uBYk7WBR0G9HU0ol57mAoY8WiS
oyGnwGpcWY3XVv7HaPOv+VD/QCu3MpTKxxZNSzZtLDuZUdhK8Tmqm72mrFm1XFsbYGxADKEyz92w
2Mxi30aR0PHI0zQQI1FDjoe8+1rX8MoOgySHgrBFggKmbjGmZJDKZsri4ujrWbapJ0Mpwb+38m4c
0nCfoVG1MolXhsWYeCLDMoTAsuTlTVaUFFnSFkcsTYKtT/PbRvLnH+2m6UnRQwNDPL8ZTKAMi401
mGYYjSZ+LOoge6euRa/JLATDXdlYV1bETKiHyY88DpEWYQSQ7TFOB7MrC5Xk/rUYgodYfFWrnldu
8ZTQLW+U8TD/EyGujYLESYD9DQ4Wdp52W9oPrheoK7WydzTZ2UlGqZGSDkU/fhR8+MU35fHZaTVj
PnZGO3xLxjiMnCKC7uz2o5rvm1IJRaellRG5ShgLbhdp+k5V4NG5UpuWmo2VvPEjBiDxoxk9nEX8
spFtVmFVO2M0qs9oilUQFSor2HjYFRkbtQn6wSkrqMz2qJUNLAmUg38Lraz6WwFGue7QrO3/RK05
DNtE9/r2U57pTb+viipW7BIRo9o2eksON77RzeXLzIv5oz/qgCoKlHdXvtx85F3MEXU2SvQs+guz
Lzm2it4qAp0stlQOelocPDGlUl/34iED2ugYU2OMdhgEtWzXFUIknSXOxoR9+GBiSrAi4nKZAHJr
z5QkcDeg66idnJ8tuD/xDgV6c+QzNXaeKIc8bVzF2kmJgoatf4eC9XaC8eXH0fPUeysJ0cVh/R6e
ihdPS2CxS7XjMEskszUS/djX/jYrdYk3SugEXh6uZLoXJ/YciIrB7AdKt3ApLlCWURt1U6EfczMD
EYPwTFLxgkjtqoF53zz03soeXQloLLaoVVoKWK9cP0L3sFtEPS2EgevClTTVNuI/gvV5ZWXNOcli
ZXGhA8MGd85lu2yVhaYRNL3I7gMd3m04qfJ7JVT/Ti3kDhgFmD+G+aS+1iW0hS5T8m3R9/pOmJ2D
bv+Sa98U6DYflbOQOIslhV232uG7BaKsktzW2qnShordyve8HgS4Dh+VpHaZWpCgpTrKkvqxAd1Y
05Wlj8+5v7Jd16Is3iOpRbnG9zKi1HcNlU0j26naSgJ4uVBY+lTDaW5S6+CP5zsQlVcEHnJVOXrw
RiEEytLeiw8InDlK8lkKzZV1+d6WOV8n7DQ4JrRS5t2wLHoEIo4/lRapR1Ko1AEMPCFPPWriJg2f
5fhpVL+J8meROrWoZk5Dzarqxi1O2I++CocoWbsxrw3/w89ZPoka3R8Uv+bnKMqD6qH1qT801udG
3g7RfZ+tNFouM1KgVSQdQB9mGwxm+3yyWftxZGiCgYW4qD8McWbYfgEm0iOb2wI5rY5y6nMXcKU8
d1oxOiWu6dvb++MiE+E34OGE0AmtQFTtFkUZWQli4KGGcUy4H2l3uXH69d8j0AbgDgY/hw7YPOcf
EkZz1rOypto8FqKgOjGb3RWTYs1d5sqXo0QBxpR6DEJNyyO1zus2xyyXI7Xtt4LyBxTwgxA+qgeM
M12e6f98rFARoY0C2AR4nrIU9ulCjF87IWbaTPFOk6mjZ/i9qrm+5mh7uelp9fFw4b+BzwKkPZ89
jJwLScbZAMfh7j6rmxBMQfgsedbKTrxIgSEAfIyz3PhyTbdCJE7cT7aJHEocfgaRvCnW/LevXPJz
JGAydCD403tf58N6CFniZjerEWUcCluzrRVb9P3EbgEku17iCYeumbw9ysTIm3mDsG3bTOP4yczN
7YV5IabAc1rFho/3habMSfjiVhRRmxQM38MwdxTsHtu2NP0cyJssVV89OKflzpjcshhOkZa9FMPw
SpNwRr0mcbnySy6qezM9jMtyTj04BJfMCN0vgcXWsnXkjUJTWcrqQ5kY/X5UsnhD4t3BQPWkbdn4
xsEbZelweyKuhYcNjvwvX0ShzHC+xgK9LCIrI7zQW+iq+rVbGKSBWWTgRW8dJhTH9QzvW21l2BcP
h3csGEcghc0ZNbc4/+oqF7UI6ZJj+6OMbVAz3v2g2ulKxenq6JjT/4uyuDZDNn/oz1HEZ9Hpntq3
LnLokfwp13o081Zc3GVA2/4TaD5qPyxs1H4aNZ0IpOQ2pcLPyZ/bn+lyumgM8AymgAEsGH2f878/
4mKG86G1R3U8eeFXjaJkOP0xs4OnrTyeLqdMpT6Hvg1wPRSZlmBBbxRiZMSq4ThZaOoKLWYqgyN4
Xyixlr1K7VNwENBeSW8uTyCCzmgz/PIwkV8yW8ZeCXrNl4ejpH0C40b2gdT/U6aPK8nalWnkLTzH
oq2DUOP8v3/4THUrYqsVGMOxhIKJ5I/dmhlcffD50osUlisJ1fshcr4qVGpbFDopeNKkXvbc0dDy
YtoU47FzOU2/maU9mJzhTqnarWrHuoM4jb379vbSfql2wl3yHSh+swu3wWAXf4Y/xXNxlzlrL7/L
pcqPYiGhjUKd76KsUvhiW3t9NB5hKT30wDoKAXeqbE1v/dpUU7uE1KPSKbl4zw1mVAm0JcdjXUNh
75+CAAB/ZjcIcP+7fsD83v8YbHGDtSYsDNxbxqMxBSxPR8wr1xL9RyVJ/2bqj6p+6ITiIS/2obCy
oq7NJknHLKQxQxaXXGJRENXOi5vxGOiH0BAOWWzrwJD+efcDqPhPkMXun7IcIrFYjkeqtztDDe2k
H+/bBz/YTMLad7uyFUGM8x/qYTP5e5GyDZAbLSOupqMSAdQNvym17IjiT0NZSTquZMCIZ5AFYDwC
ZAusyPlerAz2Xaa301GowMQZO/Or2EBqc3NyfDTGN1mykrddokZQ1f4YcXHXxb0cIxRCRKOdtqaa
f2qfJhTZHOpReC8P+cNgFvtssOVuJfL7I3BxEMwS+8AG0d+9fCRCyGlDUe6n49evj6G9fXy+z+3v
p9A+WXZql3ZoPw4uKb4dOKXjbw7xJp7/YAfbnz9Lu7YlG8LU5unTl4fX/Ktj2t3mm2e/BfZoy3a1
4wG9CzbUte3Qle3nPdvNNdyXjf1p9/Bw9/f5PrD//v57e0W+kxxvjWhxs1aWORh1z4g0O7dP2/v7
bitvxg2gZ8fa4pFyD9blZG28B921vtcPSG5qTnhqnp19b98B17f3ir1y2V//vh9meXEJR3E16Lo/
/6aTl6WbqtillLK21Pb1+Ef1DDavnj6tpRjzX7qYCOyN1JnZipjARf6G9Hw/lhI+cVFETTwUNnER
r1zJ73tuGQNJCsjMYPOgtiwGBtdUjD0tF4+SnTs/cRbi35j7OYn95e1HYIv2Uf208n2vHAPQA/8T
cj73PtyUaah2U28RUlW+6U68T1zBoafuvH6dF+x3xDjsept+VZjio/PXPCoHQHu2vmnRbhS3iHTo
uc3dIm+/9WvCqhdOPJz2Z79tcdpLYxSHhsRvExNlownFUUzN53FmY/efkYVzZaF1PKN32+CHhUSa
ta9LEDPafYVq2tRvW0MA9BySXAPhtY4IFNlAWmxa3o7M2RqG+qboupUM53KZzIZfXIY8G4Hvvb+M
Psxn5aHuG5fldNSFKd2aIVoM5qCE+9uf7fKrnUdZXBR5aum0MdgBHXaQDwb2FxscvfhusikcLE/t
V14Ply9vvgTgcgywFMg7S1AZxR21A7AoHvPozujapy7fZ+mhNn+W9aM6eitFk8vU9N3hEqLsfG1g
knC+JsGkVmMV+dIRSeS6ebCKzk4LnNTdUe6cTFI2Rv379nxeqVFB9FawD0VSACjAUr8jndSkkWKd
kLvBstUptaNacuL8S/0naHwbwaLsXm/vzGmreNgmUP/TyG68NF/5sFdezjPjHAIW5fpZUHRxBCha
a1Jg0KRj9iCY+0mV6FxgVjP+wosAvnCTvZR6tpGMze0JuMzi5rAkisDr6GIue5hR0nKptaZ0jGqe
aPF9LHxvMLMOT6Hw9Xaky6V0HmmRmneF3EjRYDDTTWS3P0T/VRY/Z2XsBnceOqa3g11JPuZoYHgQ
UqQAJ86/5sN2FDujQfWdcdXjZjpZbHsUdjwNY9ZIQjPVQzjst8/5cDvstTEyX3Ty6bGr1B/Oo4YW
SnWamslH04ABa22D5snAo9hz2vCHIK5M6LUxsmYBKcz+KSgKLY7wSgzjKTJz+ZjCT+h7N6xtFcpB
aW5SUo7yUehiO8F07PYYL4+gWR1h1niigqyQ65yPsWgCfZyiRD6W4iOo3DauN9n46rf9SuJ9ZS6J
Mw+P1JH2+uISKD1AXqVeycehqB0z/xHg4BiFBRBFbkZLu8Ok5vbArlw788j+E3Hx9ZJs6CbNqPl6
eWzHCUYpuZ11X0EgCYpTDuWuE1y1tnBTNWxKorYQWBCB3Jw/NsOvWivvPWvXpHZf4nLFMqtDY5f5
+i6RDUdTYDAF29u/+OoKABPLcTHLcLLqzr9FHqVyq7elfCyEbeRRZokqN9sC35dKdGBL2zMQRVhT
Pr52VJHS45ZH1WVuvyyOqmCUCuA/Hesu0H7j6uYMVrgRFbegmCD+5pWP40JltwaC/qm1vz3ky2t2
1qlgtdNHhA6yJBtLWtVPbdXKvF5MDcGlOt9OXhKvTOyViwiDPDJ5FONQB7IWF1FflZOZBh4rIcpe
vGE6lpPi5GHrCnqGkITI51RoG9Qrh/G1mZ31uqldghPlcy6+px5UfSXQUjjm3S+EXHsijIKbaLbC
88G0w8xW/tSC7N6e06thZ3Wu920GtGqRVQRdKRd1JdCogcE0VttaGN1BT0lgDrr0tYiLN13YyuED
4pwrKf21z/kx8uKVkUM4iY3Y1475UFaoJfS1AzpwWjmyrn1OrgF0VfDEw0l4Ma1KEipZ5AXaMfKA
KsTIHDR/x/IgYCXhd92mfy4jY7cyp/Pr9jylJ2UCd8I7m1wW+NP51hQnjXY6W/bo17a4acYXGZXe
Mtr1+ZuYGNt+im3p6XbMy8nklW1y11HzntV5F5M5ohkh4HwzHRM5UjZtG+qHWjCqlZTwWhRAO+RK
szTmxQ4cA3VS8qCYjvLEQ2gMMdJDYn/NjuvylqEfAjhzdiWDmbnE4A7WJCdeHEtHL1L077lmjVup
M7lINS+obIBK0commC/L8+9FCviumPq/yeBiy8/WohUvPdITkDeQN7wmgHeKPqSQl83aY2FecOfB
cAIwSa1hlrMglx2mIBsAn+KJeaxS0TZGCgEDT/3ok+b/mcx7JVpZjJeTeR5usf6HUuhTC6g5qMnI
0ZLRYWk6tfZW/TvG4zzQvBE/ZF0yzSy18UUDRFz+KymShyCMJruVbdkIbMG4FwRtlqRuT6r3rcfc
7fb6n+/ni1mdWywoevBWWQoEGWahWzEZ4TFFRuD36B/0b0XyJ0aM8nacyx1AsW4mlcFCh+O1XJtJ
HQalgEfscar8nym8G64EL125Cy7XI0FgvAKvoCBAUft8KiWcSgczT82jlaShA1aYMdG+hnLU9P/N
eD6EWuQ9epqZeoHAFR1pM7MNtcg24YDG9X8xax+iLBZh709Rl48MyPTSbdNM2Omuyc9dWwAf52yx
/LAPqLPO58OkhpsJReakgAta49XUE/SeorfbA7q2qz5EW3YYZ5mhXIeeRE8jqbdW67WuPzUvo+U/
xNU4rayHK70GFgRtcOQ6qDReyNiqU12FnVKax3HMXBndRa+pH2tL2oiR6U7dndW0O7xVD6rcOuJd
PCZ22Eo7KW+/W5H3tfgUd8YfK/ZsZdopEs8Euo9BLJ1SRbdHzzWQUmMV7Ea4Pblqd3FH8vbp9oRd
SVfnhSxT4uIO5vJY5BlTFSJkD0LvOOSam4fKIazTbRxwG8puM7iqd2jrl7gRkpWl9w65PD8ZTIO6
DB1QkjleuYsVXiWRPiK9pBybsUKL6ktk7eHlp/lLWvwQkRXytWc1+C0Xf7OmeeyVT5310sVfDDO5
7wRtW/+e4jsZJ/d275tQVSPx1+2JuTxQwOchT0yiwPVNN+l8r9fCjHcXCuXYoXfr0qCnYBWJa8C0
K9MP3cOEQ819POv3L/IDvxQEWIKhfiyVws5qbJc3vKOMzzjhVq/9KQuqlQP5cofQhEPPzkT2BUH3
d97bh+vAyqGa+V4FPqvDnEIwyy9FSmVHjL8JpdWtpJKX5H04AaTryHTQ9mcWFweM2sZIeoU6gMdY
3pTZBKxAznagzngzWvJPkJsRpusmNcEuOaQeO6hp4p1GI84LD4pcKCjLJNWdKnXj3VhpP29/4yuV
JigL2PFQHAS6S452/pHNVoLN5wXG0Tel+17QH6rGe0Fyws6tzzJPC1zhXb1u916dbFFKTtUHTbmr
JXMjdSd5Dbr+ngue74j518xUZeD3M0Tp/Nf0wtBbngfGRf48kIKYaEd8s5BvdyC7au3P8JfUO9aT
0e5vz8LFCY14I5gw5pt7GE2dxQnd6rFco2ZmHacu24zB1zxFACh/MqZXBLhvh7pc7uexludzCYaU
XhCxFOT9Pnt/q9OQu7UbyLvStNf4TfPiOpvPORicMbAGwF6AnJzPJwwONc2ihmCKvqnzF3w4bAHb
94TGTv51rXp/sbEW0RbJgSJ1fsE5bx0z/W8z1jbUUjQZvs0+xLcn8SILIRAWq5CKZ+UA1u35sKRK
H4XECrxjoo92yYUtB9+tdk2H7dpw5koSEZg5wpxH0Xs/wv0i9I6G7MaWCw8gDe7NYiXNuboggOYC
6XpX4V7yDSqG1ycGYSagDs/TvqlsP3Ui+mld4vgv/z5zVMlAdwFPB9KxWOli1KpRIUQeD5gKPSJX
yn4q6cqZcnFvUBab6SconpKG8iI7nzcZ8okuFr5w1PS0dnstF2yll9PD7ZG8qyQs1jZceJApMupS
gIgWn6eJEjVug0Q4em/Vk/SqSnTcnPbP5NvjuL3TP2ndBiYyyvorcS+e0DIqFdR5pHcoNRIn58OD
mVUJmSIKR7F6iIAXjJpm1/F3DLi7JrNVz5UL0H/SypK/PKJ4bZoc1DxaYXEs9eFx1hNCrVD8Ezx7
u5t+W01td+1PQ/qKWdpKrMtTgyYHdVQODCaXtXI+wjLqoljIpuDUZ3+GUHo120cxbl2ggAhKqm6/
5s58SdOdY1Fh4v8NCh/64XnAtgrqasI27KRyPqX1j9aJxROubzDAkHaZHhrtV48sZtt+gqqFLS7U
FaG5R5xtF869mK8YPxkFQuoWG6aiM7GmaHRl8sFcUjSZkzVexoulNo2T7llhH55M7yEufIpO2lao
/xTeVyxTV86DC81bMi6qpqwrtAXYPkvuXafR3/YwEjll3UuUffP6t2l8GJGs9vR600us6N+lYIe8
VGDCZ7+y6iQjCKp+6QoFba5JtBVscJqZ3OGvwcEvdzbZIOt+FgPmxlAXC0NsoHuNqRKdpBCsdp1R
jU4Gz1rZYReuDcwAS5xDhO4B+PZl/XgaPYqnyLCcNJnN3DRuIsaH+b1ZoGboC09NXh7aQnSNL96Q
29Rc5AD4CyDf1McAKPkipuC6eYmMxWaMts07knxAgEpz03BtX84H5vkpBJh5dhGBOzyLdC3yJyCj
nhGMYnxqA6fOXtS82pazo4T+s5X7vZdiOLVy8F1ZjIB/ebLSzKH1uSRWBJksJZNhxqfKuguqV6l9
Cv27pn6AEbByDlwiG+ilzP8CKYmNLonE+b5Ez7xEZtrLTkHebcFs22E82hUj7WXNLvzqRLmBZei5
8fhZ8rLHcuj+ebDMLaoLtHWAjENhOf8FbRgbRe+V2lEQLCccQXrU6L/RSZCTnbkCl7mcWISD5x4S
JK75XbD4lL4+xpVshtxbmdZsw1QA6TJo8oOXS9DI1Fo9qe2qRcn1oMiUkgHMUo6L58GUBFMamrFw
DAsJQxI16E0ns3xpMyXQDsSxrp0GLtXn25fY5QkPAg84ALgOtvPFDpNyvZMKeRCoFZnV5GRFqOkO
D32z4oTPa8+uR8+iIxmKtbgBbJau+QBfWVp0TCBcUW4Egoyl0fmHpZKVqlI/8Qs8P8jtIUGDBtRx
8JBRbne6jI3aJWnmCggK21kao1SmV3tSWXmnNcjH3Z6Py4TSBP2JeQNgSVp7y0daH4RZZphicgrE
Qdpkgjw4xKTrXrRr+cOVUJRX4ebS2QeWsSScZT0gjCqw4lM9KIobz8DWoYJnVw7jmqLipVoQY0JX
C5Q3jgQcqvPi+/DSzQUQrmEbpacCoEkDoc0sayR3K6e718lVODfk4Y19/MAh0o1uVhn7Jkl3Rb01
tNyuqmE7puXPGsqyvLLXLl96sysPuQUygaS+FzMuKV0SBE2ankTPwo6bq17adWPqegUknO9S1TqG
tlXwTmx2jXGfpMI/f3FkAs2ZC4sHFefLYrNzuqqNnBvpyRPv1ExlzyVuutZuudjcsFtQl0U8x5x9
1t9T/w/z76stewD7LfIa9S5QZaetny30cFrtRFd3e3sNXz4kFtEWQ9JUoW390c9Pk9kdzLK3Re9Q
DO5bhEAsyjnaUVbWMsXLJHyOSRo+P5D4iMYiJulY3VlDlZ9qZHLsQOryTSRnz5Bcf1TqWG+5rML7
qAvRuG/T0VXGGsSOYSBhLVq5W3iR8CPIhLVe8LV5p96ODhgKfKC2FveW3yljM3ZjfqIbxSoKDRjq
TWdAuIi+B31SbiZ1XUNUZjOdZQJMBc8RVGcpmJGkL4JWZqTXfa3np6zHIkqrVfngqxDVyz71KWXV
/t70fW4vQRBcPU69ez0TvuWSUR76sjH/riyGOSW9+DWUUWZ8FBq4y8eraPY9bEs5P2kvxl65jwrK
SnZnD38V1OTt8JA3NsTPNRTvZc92ngQGr1POo933Xg37sOILEal6o1Tz0zDl+1LSbf+5Ggu37mrb
wgwy1u9aCzs1F8u82wO++snn9xFiNSKeX4v7xApHVFUmvziJbfNWt2O08UokOGRtUndRJhooyU7Z
z9sxL45yBov+IzucQqh5Qd7VBHqtwjTlp5ASMgywCJPTohWcCvrZ5naoi8x7DkXTFsQbuR+PkPOT
XJ/GmlxLKk6G912R33Tr7fbff5EQLP7+xT6WhEDTs0gtTrLhep+jBicNuyqdLNmxUG6HmvfBYmVC
zZvZR7wyacwtvlSCX3vkJUZxiv8Wh+Ipjm3TLVunfQ3U/2ek+ft9WIy9hENZYinFSbNOhnnIO7eJ
naH+NL4Imis1K+fvlRV4Nq55R36IFsqT3ifzuNTkRQs3kvYc/PDT19UCxJVPNbMOyZC40ed/nscp
sbKLNXPkU+nuiEhx/7ckYxL9F8RQnXgo3duf68rKOws3D/vDsExLGEkCCTfhaRu9tmvwgGvLASQc
0BQ0E0jClPO/3xJMMwsp/Z8SubKF+lUf72Lvr1cepNLRcajuEIK5PaLL3IOyBs95XpiU99CYX4RE
K7Jr/JjFDm5yKh5DTIEQdXqg2Pzbe0XHJDcPEfIHa2yjazOJfxOan5T6UORchJUpWsJ2ZIGY2X0g
+BsVO73bI1uLMP/vH75VHYgo1ZlEgM4obNLYR+xspIh/O8q1Bfi/KkQAi8neFmcF2RJQEYUoqF1K
r4l6UGoIivto3LXtyp6a1/LyrKBprqNwT/5ESep8QHqUjFYc5uXJ17cBGv3Js5xm9mCsEF2uzdvH
MIsv0yG3l9f1HIaF0GR3gby/PWXXAsD7gtaCgBNO2vOUfvgwQ6OPBQ+e8mSatSOlj9l6rj9PxWKq
2EHgNkxekSB4FsdCgt2rRp2qOhntHWYsEL30Q+/GpPiKsRXDJ0ned6MzbIa9Vb+FgbqR7Si2e6dq
XU3a0lZJ1xhfVz7e2S9anhxZVKb1YNDgEJq9GIvzWrSz4G8n/nM/gDoZmg8MH2ELSKWLde8LOYme
ZNSnYRuZb0n/UKz1DK8c7mcRFldJlLYNwtlEUPrREbu/unkfks9KkY95zvPtxTL/XYsvCTOWZzkt
SkQZl6ZXg6gnZZEWzalF0tuh1hjwboiSfRKBtvj3UCxKKKQoHdEOXaQVvd6ROQZ1c5p6yVHlRymi
8DDubge5sg7QwZgzcfABbOLF4ifuaE5G05xS5LnjFCmeOP5h5ONd2RcrWeBlWWGumFqzkRLVKuqo
i7Mp6v+Hs/PqcRtbovUvIsAcXknlDpLctsf2C+HInDN//f3oC9zToggRvucMMMA0oOJOtWtXrVqr
wsUi23FGKuxJqvaDweZX3xTjzaDvMVHDXQQRuSuoh0rQ9368xiZ9P1bIDcjO04EIUBJyzduDrkKO
jfpKUZ35EDCuv2P5oytsemVNxPd+j/BuBu36lwuWLT/bj8iWBCGa09VZEtDuSDMoweW9kK1lAO9d
Pc0jDIjs36T1PqcbrpG2kNN2rM+pGtqd9DELj/roDAqCGkNKP+nx8U5ZMEcGjJ5VMOr8b16H7WtF
qcFD1ATU+meh2dFH0laO2HwsnbEQ10qx92caUsD/WburxPZAaP1Qqs/FH++KCoLh7z618RrKY+FZ
fmtmtiUlKLARWRnqs57+HEJaco2nsvgqIbfpboKAUMNV7Tr89XgmF/ahgi4JuSz+xZmY+d4uq3pL
SNT6rO6hMfrQPK/BjO7DNkb1zsDsUEMXajVRiAEYyxzdkWx9o+yzTbB7PI6FfX5jZvqMdxenG8Vl
UqLLfA6Q6VXbpykX5eYrDmphI0y4Zl7KsMHQgj4bixQneT5kbn2Oc7g7YLrpSIC6KYj5q2vkK959
YWUmVRpUL8GgkP6ZGatb8rxm0DXnIUx/jZA9hcDnylHaaN3am3gh0IWJ7W/nFwCjKTtxO3v1IOqd
6snN2T96r/mx/SmeULne16fouf7jfmlX5nFpq9/Ym3klMXGFPhSl5lzv6iORx0f1mG/plTtCrPvP
++LG0jTL7/aF1IlhXisiltRPllf8GK3oW+/9Ox6F7BGAMHLkJLjI1c7MNJoeZ4QxzbkLX9zwrCne
W6ltBeGkl3/0Dt4gj5KjJR3CMYHWPvuQeofH4/zbLXMbDPAF8AbAigtvCTiB24GOogv5dpM1Z8uM
YSC2O1Gxfe9JznaudhnHzRinTmnYgw/79qUmB5dbz2sI1mlLPvqGmTOR5cwdxr5tuAVI1dbPjRI/
m3V1qMqCjpPx6yiuCfIsHHtoIHSSaaByuAhmPjNr5KqjobA5y8PBH36nuW/n2W5laqe7+G5Y74zM
HhdtCoO/GfXNOe6eWgMspuT0Gkw04gel38fesdT/C94e25xW684k8Fz2FICwuyA9k8NETyDBZdsG
joI+KPKC6X+utlZeWbQDoS8klmQjAQXzHe+Ox6hbfhLrSnMOQut7h4ij6Qs/kvC/QV2jr1r0MQAi
/p+pmY9pRiPuwFc353xHWFBvatPOy12W7ZrO9uMNLTdlvem/romvLER6HAxdmdpggLSiKTMbYhtK
o5gzRCvMnoPopW7SbQFbCKWcDXiabTdSDucbpNaF6a3/JKbV+fFiTiO7W8x3XzDbP0LVl3qAfOs5
bstLKNefNH9tHRfPwTsTs3VsQtPqUiBVZ9QetpXk21b7rOor4/gbgD8ayGwJk6YYoKPEinIIvlVQ
6//64Us2ncow3Bd2AhDpqT3EpI/Jon6hJF8d8t/Zj7R3dFp8UdmkBtw74e9VHMraBM+uE8X1g8xr
2FqDnG5aaWt0a/O7vHvh7KRtDOQvyhG3u0iCnNBARQ/peNlWI/rbe39THn/K/a5p7fB7dJQ/PN40
iyfzncHp7+9OZqBAtRTo05hO8bHfiU6nrLzp7qt+06X1zsTMXTddIKLKbE1XhvoxLl4CD74ZB4XG
vD6Ruj9qsX5KA0el14j+o9fI1J49nabivjqKOXV9tbVVgY5ilDLNbiXTshA23nzbLPqJC+K5zmT4
xTavC9ITV/0qRZ/oSbR7/TKU8sqLYtFNgPYl5WIAWJHE2d72q6ipFMFrz039QRwAxljBixtMCC35
Zew/pCTuR3KAiVjtS0089H6+xjiytOLED8Ba6QAhaJk9CXWI5wZdHruz0JW24u0rubOV8qe6pg2z
5CsmcTAEamhN0uY4wrSCfyiypI4ohTQLqfUfYzGshF1LkQDql9DOQNM0kQje7l4FJZdSNsL+XIzF
NhSfDXnb15e+dzd5v12Tcl7aKzS+0srJI42S2sy/JlYjuLKe9Gchap3OD/caPa949KJOn9rQsAso
6sVh8/h8Lr0F3hudedxSoAwfJ1HPa+23H+0MA0zVFz078nB7bOhvnWPmdQkqkUmb0IRAP2c7s2uh
8890LBmZ55RB5aRmeWjE+iMt6Rs3+qGmX9PaLoLqHNBOii74Xpe+5sH3TGi/6YG5H2GQ08t020ux
kyvurkDSrXmrC6R9xGQtsl/YxGDESQaAxDGMu5eEpPk+qkKsRSIemmyjf0FT0+u31hA7Sfyj3iY/
A/rKf0OY17s//cJuVxI702TMJ+u9/ZmfhoC7rwCdsRdC+VgYwpvZ/zvXAQhpuMB4KOEnSGzPXLNR
BlKsFUV/HrkEkHT9Ziqvula/JNnZH027ojMsa/4Al98ao7Y2wdNmng8QRvqpYA1cm2zc7cmKG61R
4XIYznFjdY5sDgcRyVm6sxX3oxC0P0QF5iyvFvZBIRdbX0SRuzHCTT9K3cqTY+GMazBKMRlk3cnz
z6ahFXj11EnIl6ji1yL7LVrNBSlnpxPokfsmWmsNEgt+C7QjVXpqI6R95q9v2Jc1tavbgdJj7khe
f1DzbWt0Tu/H9ujDyuqdgPYN+fdE/a8srHP5vfHcUxyu0abdt0IwZODeaCtMVck7wRMzrczYq8bh
XKfnECK6xrdl5clo96axHepda1j7HAIs6M+PU5+sGOxEiHGl36nmrez2pVuLNlNwI9TQ0c4SZ66v
NWXDa8RhOFfZU5MTW+Ubq7VHgJevcrs1Xkbzi+Gt0f0sbUHqNlQPiOeBDMzOmCuMA4yUyYh2Vb7t
kVr2G0R6kJgaKRUArjRJMMp25I12jhy9a1hrCbmFFaABYyKJQ/KUFZjn8fUg60tDU8ZzEf4Hqepz
9Z0peipCq3CKDpoqN3cE0ckHm3aZUjh4DRxV3q82TX/50Y/H7vne4UB5SP4YylXWgeba2/NoKgOa
mrI4npseOK1ejEfYOtYqgvde9dbILFKTolTz0Z4Yz3F9yqCNyqlwbVeZuJesgFWHjAH+Fi7t2ZXm
t52mlHUpnrXQczJDtuPE/hO3H/99wmiKZt3ACHNfzyI7M0RwVRMK8awPw1MnG4GtQI/02MZCgolW
cm5N3pv0bVnzcyGUQCjpnhTPfnNy+wMyb4HwUoevMWpLI5GbYnmOr641EC/tBRT9qFADpJvy4bd7
Qc5DVIJcrCLEOdjdOERbA6D4Sty+tEww1EIgQbfYRBZ5a8WPDC3GM4nnjN8vI3cPfO8NBfTvuR9s
H8/j4oDemZoNaLTSWKxjTTxL6rhthxe0FFYGs2Zh+vu7Z46JYLRSFCoWxAFoYZHZlhKvxPb3Fwc5
lL9AeSpX7LlZYO2HgWyUWiJOmJgIOUGxeMmkcWUgC4imycr/bXimG3IeFQRZmzS5welJW3jyLN5E
ja2c5E16ql/Sb/mKuft5I++lktKA+AnEzxznY/hVKzEo+ewhClGX+xgZ58drfz9r/DRxBhlN0BbA
UG9XxqoEoQqrWDmLI1i9uNx2dPgl4LMem7nfzURSPLimgjc32LwA0ZekaLN6VM9DDmuNeKzpbhq1
UxCt4WkXDOEL6DeaKM54lsx8qCEkcttFknpO62IX6sEld80/SkUvSZ3893hMC4vDIw4lOvhpaVSZ
V0t5v6UJmi3GmZvS9sVvOY70sYWF3QaADUw05UNqvygZ3K5OPahaOtaZeTbA6SXPdTFcK1fCa3eW
XYVNShOI8F0LOhAX/YuFeNHKB9zPJugUPBDtLpMvmlfgAtog+1ENrLNfvTSNiLTIi16SwgtW8L8r
dua1t35ovcpvfess+KHjBqHdgvWVrWMb/3g8o/fR7DQg1EeZTcrp8+iyH0S5HNrIOufWyyCfSBTY
Lmy/Tfpd8qQjresfHtu77/edtsf0AKdJgx4xY7aCma6lEaQ1wlnza8h25UMlncSsu5SmaDdJ60Au
AwcXXeUv1ngF/m9Xwq+8UwhkYGQBQhv8e1h3+0HTUrxzxZZZy0YsmsJZvhaxLXzRavvo1o73MT21
L+WLsHs8AQsTDpoLVhuq8OhxzCdcgdx8Ko77FyMTNqPwPWqUQykU28AdaOcCgrcK5b7bSxiio3ES
R6d0TJn6doCm1nmu7BWT0sibNaDeIniknFtD+NMhNf94dMu2Jp/G04gNJd/aqsumTHyz018bUxtO
QVV9MiukCsuiNHahpsQrkzk5r5tX4UT+QpMAWHniYl4Dt+bKHFXeutSg4m83eYOegb5vy/ZN1d3P
ehutWbtLuEy9wlNPCKVJ4KzizJV6ea7WFXw2r43xRTf+awvvSSvt2ijgZSd1pZqO2qxN6P0IsUls
xQmlvsY63o4wLt2MdAzkGGU7QsJb1Bdiy33ZuiSe40FzNIsms8dreH9Ep3FyKKYGM2pLcz/eRamU
N1FtvhYl/NPYPGSGXu0zT5QOYDuelMYNn/1IqPdRln7NSDk4ULvltuaP+ltmFWhSVhfQSO7Z1cd4
U7SrlFt3l7RKqY+7bFp3uALnkBmjE6wAnh7zNRRquoGh+fKaBJqC5G1lKpS7DYYhKNCJbHFX1nwq
EkFqUV/1kAF4Ybyfx3oPWXaLlG/9iZYYO3hT/gxHcopqvZbxuLtMGeLEZcYDl05hGBluF74qLdVv
mxwFgDDudlJJ4yJdf+ZKjHjfoIAZntKEh7wbmM5ZuKNZXu6WsWq9GmKpfxu8hrtG8lXriyGP1Y+i
TnDSQ+dZX0YYKgq7cYPIswV8Tb7rhw4Okybwjfjgj1m7T0qzWxMRWZoG1HsQFEeohHTg9Pd33tn0
KjFpJl0pGGTHZ4S3MtuXh26/ss4LZnRuQPoSAA1T6JhNg57BQ1HJLk3mRp0/jQT/li2VEbgaRGxt
fdSzfWQM5laNOu1VUoBKp3ruOXWXNFvBDI1t3sgxKs/RGp/inc8B2DmxcE/ZxYkDbebhqqLPIzGM
knMiy/FVDXxp77lxfXU9qXL8gF5HOoPgxTSLgb4smDEeT8zdQftrHqnVSeQS+PF8+n0Ispvcpw3J
SKxN2orBNhrdgKRm8c9wSB1vYxI5ahR/ZXRpbld6KIIY0jDTv6BM0/2KEwL8NpDKw1DFIu0zfvP9
8dDuH8sYnCZ3ahuYnq2zF3mkp1oTB15w0aufav+xQ9wZ0spd8CmXUYvzi50rOIK6xlh2d0OitYzL
YpPRjYGHne00z0dFrojM4JIqanmQC9nblWOtbiO9yu1gSNckMO7ijZm92Y3cIWeX82xnlMZT0X1A
FDWiCUQjR+skKLo9ntN7yh6sEdUAeqa3A3aDudeqaz+uyERfOgdluoO1jTftBlLcjbmJN3BvwqAu
OLuOouhX+WdyaSRHS51uDRY9WbkJC4g+pniHcJauXGTob7eSIKF82dAgfUk0knIp2sBhC02Kqv2A
n/RH5HvmShyysKiEdMbU2TM1Es6PidyoqlA0cXxRgmdpRCt8vHwaqn5ldpd27I2ZmTOQikpF5iiJ
UW3w9nSFGan3JHnBPou2mec6MdXvRjEPuWSuPLvvvBAT+n58sygEWbK4NyIhuoio2mv9Uxifix7O
vQs1KBtFAD3Mt4930tISvrc420idENUqhzO+lMOrYJUblEy9FyHflYjcP7a0sHZktJGwJ6Vv8Hid
TaohIEEpB3JyUUsS6m2wT4LPStK9jnK1eWxpYf24ZKDrnIiEiLHmJBVmGVr1KEfZZcgMWM40h3kM
egd9sTAJkVdyUrqJtJCmuBXD04a/PRCgmMFp/SUeIW6arV9XZoHcGSOUPVX9reidYbRhYDesnexv
6+QoxYVdinspiA/6Ku/e/fze2p6tpBXXPTJWErb7Nx9CwTg9JI3nDP+tjPEOrkTHDw/YaaNqVAzn
3NFpmNVmGBXZRZAulQbxa+Xte/c5tJ7IGJMThSnhogk/H1v9+xC/n9n/WZ1Ozrv4ZBiC3kizLLu0
OLjoU/mm/Yiu4bl9UjcwvzrZHlT1c7YTn2jdPQ/P+Wu4jffjRfwgfxj29U47rh3Ve39/Mw1/9+C7
D0qm1EHdVNlFqoWNAC+P1qtOUh4lEZWXsXSQOP36eA7uncOtxdmNVvp96IkjE99WV0/EzY8vabUr
gk3QvSKOSKvF/rHBu6CEKA0sCodoSthDA3I753WSpy0RS3aBG8hpJWHjmfIhSVdkgpascHnwf+40
MoHT0+DdRFpVYVpFNuYXxbWJsoRvq/id+2zWFG6yX1GoJJ0FhPHWhOv1Kc91v7gILuxJFCHaTYea
q60olbKtC/5b1UfiJuvRfY2VPvmPfp/EqTwjPz6e0YUzSkUTEgt6vf8+qm4/JB3cgKhFyy+B2vFe
m6RWT/SSQLu+RlixMKtkB6gfawQdvKVna5flFGpJy+WXrBnsVOwvJTi0kMaRxwOaZm52LHk7gRTm
PiblMe8RsdQk0sY2KS5mGre7whchf27GNQHzhZ1PwylFWXjryAnOrVT+WERlMBQXytY7ze1OUFVc
wychGL5Kgvl9iMd94a2ctvvaJ0HGe6PTR73bl37nDU1mVsVlELJjFH4uSrJi5SkRWjste9vQGoDg
xz53UkH45JXB5fHMLi0gTbZsWWoKYNxnx6KVjd5PWqm4uLW2a/raadtmWwvZyl25aGbKsZAap2g1
v7HckZyWlavFxRco6Bbg7ITa3A25/uvxcBbcJcjl/9mZ3U6mH2gdeIfiohlHuShphv8opdCgP2fx
mb78FXjX9GvzbWlOVHNTcyr9brO185omiXytLC99ldZXNQv1z00WWQ5VQ7SwMjnfhlK4RnK35GYA
TfDgmDoF7+mjjJhUa6Em5UUL/YNYc7gLW5N+kluNlA+wc/G+asZ0L8Rr3JULkwuHNmVVAEpUPrXZ
5EpAFMwcVqTLqGWIOJof28LMNn0aXTUaWoPaNBxLoBL6eEnvz/5UHJAxyjuEHMq0td4dkAgQQhIL
VXUZjBLEhBT7nytdD6+PrSwEc5NGKwGdRnaCVO7Mk6VFIgpBojK4ZIgOlT/oJ62wgo0iaB5UPGL1
ISu6/nMoNPRv642wi3j/HlY+YrpbbzcUH0F+CNU8ePWpjN2OVY/MOoolq7ooZSHbCK+Tcyut7xLE
w8dxANlotBN/iKslThY32Tb2SotsbPjPDZxTConsJK9pajNAtm6/I6ugfydpUl0aMhFbwCP1YQyT
YuXiX1rZ91ZmkUZrlhStApKLcNV2W94skK4NVb19PKn3h3QaCxfvJLgGUcPMiks3dxUkzKnUFE9K
7YZQOek/Q9nfe56nOb7erEB87n0dBiHEwCSIbc7L7eTJRZAogoVBTRwQVveln7LkZrSsl8aKV72/
53kQ6xQDZYBLExrh1hIZToMWxrK+VOWvtv+soPKZfCrdFZ+6MIE3VqbXyLsDmJL57ZUiqy+k7lD9
gKHQ9tFJhuUwke1UjWgLSRF7erxq871BOEJRmNIS9zHc8/MM3lDS8Wc1WnkBN9MhZlhAGRz76spD
+M6Xzs3MxibXeTr2hQmg3azggoIMCVHu7reLgqlcXQ3/9zBURzpdsn/cI3O7s2t37PI+JlVcXiz9
cxfu6+FTH35+PIOTr3jvS/6amOaQSJRSw9yheSqV4bjyqosRfZMrlO+BkyIEv6WdBdZvumtUzUY0
emXd/spZz83iOQCrTBwHpLxvd0sxJmWeuwPuWt2F5+CT/FX/GLy0J/c5/WM43ikjY6TahlMdY+8U
9isuZb5XZRozcFtUyEkWTWWdW+sDUoeu61JWCWJb+5l2/jE09U0haRtdtVZCpzvk+dzYzFvnsS/7
iSfVFysmibQTYQpARzAdaDtrUbSyRyEaTn2PdzqoaW/oW0FOK9+pmxKOUM3Q3GDvSlY7da/ncnxw
i8ownTgK6I7TA9TCN3lbieNB1mNwPkquV7FTjO345/E+mTsRRgEAlJUC1UhVZM6axbvS0+t4bC/K
0IZ7gfLPPhr8J5qQwoM7lOnaHbewRNPB5qolmQeCYXbkgjzrlCSOuwudgfJLkNTCp2pIjKMedP7W
FdoK95KPJBbFqnWUKBc2ea7A46uHrcPzTnayUT6EeU6uURDkY4gxQq9kteNmnoBgXiZCRp0ue6Is
XPntVvKEQe2hLu4uYeNati5nT5pVVl/jUSqfYyVU7J404bbQs+BI0450KhH9WAFG3h/hCf01ldeB
f3HLzvx72qVKnmVydwk6tTuR9nkVoFL4opZ5vQ2EPjs3gfvJ8JRXaV1K728p8vYgTyUkPD/ZdF61
c/B7LA8xdXSlv4SeXJzL2O13mqwMlI/80SFGEXeRQktgIwntszWi9KsnrX8A5p1vEy/vvodxmL5G
tSI7YSdAzxlrHQkMVNSUvjLsqEM7MvYL/GxeGieU6ApYm9roFfrDzqkt1bV5EEEym7mao4vDBz0Y
rV0rtt5BaPW3Mitah4bPrUB8aHdJjbJTmmYrz86F64FqLPS9UDdPMf4cgJd6URn7YtBffOtHk8kb
b0AJ1v+MNNXBjORL74LGkncEgm984eNjuXBMbkzPbgiKxGi8DEj6prL2qkXuW6lLX3oreq3aUySQ
cn9s7i7+nbY7pfep752KONz0t9u9yuG+68W4v0hhiNKXugkh9QUh68SyYmdC7Sh1dhRyYCueulux
fX/Z39qe7XM1bRujNNL+0hoDil0FjTmjvGnjfSN8T1zDkS13M6Twd6hVtO+CnSGaDpBpJV6DPi5N
+t/XDWy0dJbMQzcrFMe26EvWO2xsulBF4oCWnr6h+gPiYiX4WBo1VxQfSwaAovRsxo3BqpSqHTlg
oUDt0dWkg1Za5b/vI2gepxyNwvuJXpnbdTUVP7HM0OwveqJdWx/ZX5UGwV+qBfXLp5V1XJg+inAq
oE78Fb5z+vu7SDEzvJoikj5cgro4BL5ml+bnYjiqNOYMnWBL1njSKuucosvnU3dmrIPl25lxqIyf
KcDvtIz3jz9pHovju3moknSgiEVibj7HQ1+6Wl4E48VzVV6nTV/Bmgv8OBi4iB+bul/OCS9JPwWD
5/Kev44tNDOVdEzGCyKynR0Q/G/dTEk3j60sBB1cRbgjuG8AypMEmM1xq6WCF5TSJfLaehvHQX3M
RTWzc1Pt9t0gyNeBwj2k0J638wrF2NATb2xg1zU3Wju2eyl2jecwsbqd6ZbSc4L45t4QO8PxywZF
Rl9qlKsFke9KwLsQF5IowbVopHrpsphza7R5PJitGSqXwUs2ZCzUrb9prD9qY+v5ToN+bXBCG90+
aDCCDQSL6ZdxOnelna8lExdc3e2nTCv5bptSFzcELeFT9JPupDt/cym/h3awK9ZCnSmUub1C0fog
jgaUAennHT2KYnVRJympcuH6s5NtcZI24e6ncnKfUid6e7wxFnY6tnjx4Uqhup23M4xNJnq6hK2a
+D7NPyNSWlpr8KX7WPGveMkEqWX7AQ66nTkoUlu/ChPlUkaf4O/bhUO1jTtEGv21qZvc0t3UEc5p
CJdPRYGZpUBRCrPWM+USf9WFg7Et9kO4T8sdOTXhNGZOd9AkO1kjm144w+RBobimQAB6Zk5qGXYB
mzQYtUup6aehGFRH0yJr+88rhR+eFDUnlI45ZzxX5C5Q+6g0L7XUlhsjqmN7KMvnsQ7WFO0X9gT7
7q+iDZRHRLK3y6XKbSz3nmxeQk0INpoR1Bu1UZONlUFr83hQCzNHx6kIYB+qN9rJZpeZqFR14oeG
eREKVUfKRDZRwOzXNNQWBzT5cigoQdDNrRhCpdR5L5iXpFLKY0sUGnCLNOF/NZIm18cjurNF3Dtp
s4A3II1CeeN28gzBy+M8iK1LJYvZNXK9TNkJMoLsdklz3iqV6L05wDLUdBXoi6dNMYuBAtrfzNww
BGL92LaQy7Hcb4bSIZe775rEVqLxMhQ7lT5tvSxsr3T3/KdtK1CW9FbQyndryf7n3HFf0hEEini2
llJnaUHVxt51yKC9QPLqTzR6ayIDC0ZgHYeUmBcg/QbztJxZIOkuWKZ/PW9XfMfaL892vShYEtc+
v0zE4axdY3cecILBvPvsyW+9uzuMuskS+hr96xD8hyc5aupZ+BLBn13BKRcjUK0etehj7r+m3uDI
5Ysni0+97pSmtRI0L30IrQZsF14moI9n21OUkqoKccbXWg0PfhDTRFPWOa2xRmpHwVqX/YI18nD8
w0OQcvy8qUpwJSGGmSG8Fu1oczABFbYb0Ye2ffv41C0aQqqFKJwLBIza7fzic/OoKd3waprC0zh2
BysZf4Rm5BjeKhvCNEU3d4zyV+yGuoICgxkv3VtbWhKrJk224TUI/Uuff03Gvdi+NfG+7X9oBIqi
bocSsk+0cozkzECLUiKwS9TXw9+6EF8ej/yOnAFvQwKGteQWpxhuzYaeJo00VGIbXQeCv31Qhali
W1aX23nnn6zQSj/0PcrdskXWOpQyeo+1yD92rdY9MZW+42nVaiP03TXMtSGBV57aEyfu38lrvd/u
Vo7QcK9GV7eLPyIAeo7MZjuIrS1/zErFUbJ9SlmZ6LE1RR+u9dGO155J9+HaxKJHgkqk5kTpV5pF
vIgSxH6NKtg10594wr6G0bWI9r56zIxjJbMNBXAuYmQ/Xo4Ff8wbkAwV/cnkMv/Wbd+NHCYuzySr
El2Jn+1gUgrI/zT+Gi5qwVdxQxNuUAchGJiPrfU9sdSASl4DyeydIhV5dramsHk8ljsIOFvLmCjL
obZFURno8+0y5qGhuprZxVdXTlDO3pUa6Xu/PqbaXhFSyIYGJ25hzMh6W6qDTWk+tfEv0JabEkCY
KrwkbrRyzu/q3n8/Cc47Yrsp66jOVlX3tVxza0CwsR+/Wa55bLPyp9bttNT6WeStM7iuLQyHQfmN
tGcdDbvHU7I08YSxE5H1VJKed54JQpfqbeYn17QHByz1iChpHhy8j60seDP4KSZ4GKKHJBFnRzoM
1bSTkjq5JohbKUVwHMaPYxK+Ccn/13jAntDEDgCWzN3tCrfULltf1ZnONEM6+lh7/comWjoQ5CCh
26CYxlhm12ogjZ0iB0FyLekccKpO/+n2DbzjQrrWs7d04gFf0uPG5HETzOPWKAZ+1BR5eh32IkQu
nb6LhkOvX93gQyNfhOFjIf77aYcODxALwwONNCcrBvw6Jgnw+GvUyhqana1gW4JyFOVPjzfEXUaX
U44MNVc2MiSSPN8QuZV5Q6aG6VVVPtYwCTsiCUXrUw1jYfmhlIuVYS3ccDfmZkGlW4bGGA9pehW1
DHaPQWk3TV7/DgZI8ePWKk+K6Qn/vuexSRKEGgyquerMpt5WkiuN2Ayl32MT7zQ1d7TxGvwzFHqK
zlHG41wRLCAhNXdqrpsIalylVy9w6tDaScO2/0S7WUoWQeQR/Hjl/nIjzaIFzPEPyjW8581ZtcdN
zRC5miS7hvHoPSuBGmzdOmovcpX2G3E0q33nif2m9qgilrms7opSlh1D0FEa8aJ+p5K8djINubRS
UKod0lUKjfaq5fRhrh+LvhcnlQh/I3e6Zod+mD2JSSUdLLeD8s5D7yvV62ZX4q92gdUP2zwfomMZ
5uFzVQSa3dI98CmWRsNxmRTwnx1O3PPTD1Ehxfsy6T27bSg2CkW98QTZP5Hazk8y6e1zNZYIshhN
s388ZZMLn8+YQtEd4ReRdIE1+eB3V2gpc9vwx+w6qEmyV1wp3RHz945mkGLuk1jataVRfrLiZm3f
3yfu2RuqSEmLAHlqlp3tDX+0lCpRebc10DaoktNK8t4cj11w7bV9VIabQpyuu3xHu/Px8agXfD43
Cs0t0F7ylLu7awVzNIs6zK6dadI+9bkN8qsx+eSVc7bkSt7bmV2gstbIGTrs2dUtdkr0KT2LqmAb
7hdzogxvf9RrrOFLvuS9vdn+r+lv9wDfZNcy+Ga2HzqI6q1TFJN5ZPc8nsKFq4bUD2DKSTRhgmze
bpzMiDzQRFZ6LeRAPbZmQOXFRHO5i+vfjy0tTiKMseSYoNK+U59z2ySL04RBqe1z1muOSaFcD33o
9X6S5v4P1Fi1lgmVl0ZHOp4OKGI+aNJnCydYLYFnK+Ag/Y2UH73At83ye6B+7OTG1uJw6yUHU4t2
ZuZkrr/pCLhDWzvwKrUj4eQ1DlG2HGxq63kQ45PeovWmAS8xPz6emjsuzsm/kmYh/GctqATOHHnt
m5YfWji8fDM16zoASLPSIdD2tuKx+kJ/C8pvfmnT6Pv22PTSqry3LN+uv9GMZuBqUXZNa9PJR31X
5dFmpPYjmN0ud4utWPifaYNbOVFLO5yWtIk5liIG/a63Zs0ikXwlzLOrSVtE1SaOn/4JrJ96/DG0
Pjwe4ZJrfGdqHn42eZaWpczcaqVScjXATyfF3YupA/RURrncwo6BmnicrDHJroxxnnbpqTmlQpXh
k/v0bdQbe5Ce8yLf9MGXOPr1eJCLy6jg+KdX2yT+dTufkZI2o96W2dV3Azsvzhkd4NFZNMOtbAWv
XfwilmvpmSWTOmsHgg+AM9qVtyZ5acm53kT5dYQfH+q04pBqSWJLSqE6sd8PT1areTaVemHv92N/
qH0/2xUWKhidMsJOqge/xs5qNlWh1gdTauND6ubtQeaKdyU/2TyeoKWrAgomyjiAFLgnlduvbS3R
JaHILeX2VksTXpIczZi+YC8TPKgZyzWA85LnmZ5bcPzQgEkb7MyeOebxKCT5td8de+dfO+8nf/H+
12endozjXglcfl0xq53UvUXJ11g7ui5EPPBN7pvse2t6m9ykU+X6eB7/NmTNIw0ETpCzA3mPlPbs
ndXkqTVwiPJrPeZbN3qCrOmtVixHDcxtITdvTfQLuhy9P/XlhyJubOsyxk+DFjs8lYn2uydf3AsR
anDdCUp0KLdPXmgnwhrnzdKjl18k+U1Vg9LGnC3AV/vKssSe72y9du+XPU/wmEYhRMRGJyzl+ORz
C9m93BeHWtOGVzkckn2gNNaG4py8tmLTet9NG0eTDqYp1z2HuKhNITWRkOdXNfe2hXSoCtv1jqlx
SgVn/KAYA3qEr9HPlcWaFuPOKk0SMvVA6EWU2T4hXzXUo5nmVzGQdsDcMygjvF+xn9ump/0u8z5x
it78FqW7KO1twfReuq5zunzkLha+eJCkqYV3yIU/lYKY0iqVy5ILoTUcBARvTyjSZp+X/x/OvmvH
baTb+okIFDN5yySpk83ult32DWF7xkzFUAzF8PRn0f9/vpFKPCrMhzEwBgxos/IOa68FnSuLzGMb
T+30HX6j6ys9yBwMpxpOWgtiEr10ANbiihEqY9NL8hJ/Xn9xdrASqKSAhmtj4r4+o4Mz1opTsxY8
oSsIPNlcIQNYOOn4zUX08TQxK9l6S1ZoRWJ3HzlnoC5zud6fhqLQWm+x0/aRGH36ta1HFN2xofjT
rBnttNWywOZd6eW3+yu6623/gYTjKkPzhMhqYBUkZa1BsI+05aEx55PFEq+o4YROaVi96dZjlvhr
Z/ggk5K82Xu5Arj64MiCPwbyd5GISwWHXVPOGubro3yknoP/dFSSZQmC/2OM/9gRHrOhnEu7cGHH
qn7byXPmbLoar7T9tnaODzRB6Fqe6vQvrszvvr20cUo2UvSNqAbTK9xtjPastisclxzgQDDg2Nlf
lbSnQGZEeBmcmbrIJuPu1uJ0bTz+3ifP6eR4vGuDojhW9Kx/s82nEt4fYF1BA5dQkbzd29N8vfER
qwF0A7QKulFuFpKZLDGGZcLjZNBIr/g7JzIKrZ3NgrgMKgTIyKEij8N9fbhA60343FUsVpfML9GF
QhvDQ2PHKa+eshR0e/biM/KlSSRju/W6ru1u/34RCZOsnIB2hF3Lely7h1k9GO6hsH1dBuPaW0fk
6DZIp472UBGwVjW6o9RpzeLedBHJZGPiK6bO0J2aSrHTt/c4BoVHF9chEjAQt7seVDcrIwhrOxbX
kFTNB+O5hUi7vfXWpXiuWHtsC+VRS0Am69afJTfO5hmJmwUEmqAcAlvhhim6ts2SdWEzWrViF+BV
9Pnj2bdJZgEJWHguOiRntjRBb4E2t+h7GtZz3vnOMvWnpu/AFQxJbe/+F9069JgMXD8GihXAuIgJ
hwS3nblMhMV6rb0Bq/pq8Rrzb/9qzOVUG/XRnmU33/YQiXOw5ddgFKy6ODzXc2BqHMwRU8Ni3heh
nUGSwWpPyxQjqa2xJZjg6KIs4pfg160XCHMmq2TMe5sNDV1b0nTrIDOED9BHdG+gFoTNZo3w86gF
BnwLngNk+mRjvfWUQepwYWr7lIsDVAxVs5YqFEp4s36f5wKuwu90or/TVn1Y7c7v9Okpt1yfGIs3
l9Vjzw0/zWz4L+SwmMe5leGw9saOso2KyhTqIDckiWPJXFbalMUgMvEIJR7qorytJTO8N2wwtG65
VGhmI0K4HnZpUAg2IPMSWwk/9K3m9cT9uzXaI7gDwvsbeO9uRMYMgLJtQQ20yF7bMhjR83l0u9hJ
lJCR1ifcienQeXOFXNnKlfemUUDbzMpnK4vuG9+5+4EEdwmODzpmgF+6to0aQGODprED8uy9sX4t
tsRD2ZlHZFzQVqUBmocndPv3i+3TaqSeyTp2MfqZFQ34ivVZo8+pDD60symuzAg3YmaMY2uqMNN9
6IHxeXy/P0u7Pw9EOnAFSIyhWnw9iq5f9HEd1y6maIkhNFxAFA65rf/CCFxP5NZR7wXL4LWRntg5
bYGBjVej81kGwR4UxKd/22C2taQA7PIfK8JmY2PqqMsIK11geP/+0Fz+tlhjITkfoDiAVSgqHtlU
8Yn+m2k/nOy/2VT/jMEVfaaU5IxOsLMOJycBjVLaeW5xaEvZPbuDDNhmC5g7iAngrhcT6Uo9FlPR
aDiaFFgEUNnoHNn8yssVAII8F7zJYLmtD/A+szPnzuH+jtg9PBfWhW1H87qcGORKY6ji+LqOhJ8F
SmKOPn3QQt83tS278KSh4QHvOhp4kMARg596NvKk6WmPzWeRSGcKPSgaB0c2wB90UlswM2pkU5Gv
ni3Ay8L71vfOlw5mJOBB8JxCIut66wN91agNWnTipXtF50tEeeGtSyOxspME2JoeAbD6I3IEfN61
GUWt+1Gz2j5muYpmRMajRtciqGg9mtoYuany1FZHEBadXGsMilWPTFM53h/pn8j+ZqLBvAm9RbQt
o5p1/Q2aDXIp1en6GGze31rn2QTKnigkXFzqQexxRPqjrZXAnDRPs/vaYyp7Ulb9mHVpxM13NZOl
RnbnHgEOXFbQdgEGc/1BWWI5zQyG6xiNW6uZexztzNkqSXhso7oZ9YURYebTZkFnpsr7WFHWw2Ix
z1le9O6Hk76qBKwpkoWWDWnzYS8eHScrNIUCQRcrQ4tmybH0FiuutEZ2aPbO5xYb/u/UiW4YJUoB
X7yPh8Qz6nfXWb1B+6il19D2et3OHhpNIVQFzlbR3+ekNbIRjdAxoiRoDWlhmp1AwOT1qhEupmTy
9gf1jzFhg+ZVY1ZmCmO19dt1v6XOGTVkHanc+wdh78LZSsdgywBy1RK33cwaOA3zMsQM8RGpf3Hz
gwO4N80HUr5r6WPZfNw3eHv6N7gj4kwgX5D2dcRwPtf5qpmQcIXXzvx8qoPeZB5DGwTg7i45lk/F
yA5mmXsmcC//tjUZPL4bPGTrvQOWSxMbhp0lTfOyQW6Lumc4dEU3eD3X/u2com8GNPJoeoM7CdpJ
YenSYTHJallIWIyv8yk9jVZkJwdVedQpDzIZjvTmlAnWBE+ClspYLsRsgZqL1WT0JyP3mCaDN98W
wzYziEC2DgasnvjY27WbFInrtDFTkIexJ4v51GYPc0oUDzGY8XnSC7Q0INA8Vk7dHDRFU0KHjnrU
LcMjXkvmIcUzBdlW+76/pXZnANiuLeoHOk702FzQc5YZT9o4843yr259t2Q8cDcnfxv8hQVhjhda
QHOtgIU+RzzZ1pGO+5KaHlRfn/VUMpzbTNu1NdF/G5mZdmMPa7RFQyjItI1i8CEN5peN80wa7nXI
Lg5F5uF2YLZ6vD+bN6GIYF14iJRhWumw2m1sKgnIKa018XO7lRXvtzNwdZfCCoBUKMXg6jFBcyW8
DXByHJ5gjE51WNtjYR65gj7GU4VCnC05j7u2VLT3ITOhgoRNeIfIWlhNVijIXNoLRIKZPyfPDn/q
CTmypngHpF8Wtu4uIRwLCEBZcHRumsD1dilGdy5ZbIJGA43nf9ndG5vUsC2h/xl0thr2yzRsNbcQ
5BXx/RW8jWS3yYXMEN4pMN8ChnE9ufUCYrGqwxJmBjRNmt/oeQgaY3jPzCaeC+WZ28YDeHderVVG
73nzav2xvPU5oWcYqUzBg1ybplLNMmXxwMhhAG2W8qPr3QMI6U73x7h35gGqUaGwBSk3UL5eD7HI
OrARdUi9EApF85Q5up85HWASqCZKzuPtgcBpRjMMmO42sRKxHsLHhRtOo7KYrnT1Z5tZ8GMGmRay
zIqwSZtaMfmQWyyetSBRPMaC+xO2syWREP1DQYigE3VK4cQplFp4UW0WZ+/9WHjN7HgTPYD6fcl0
30qimUVO9UKVL/ft3qgNosoF+Ut4+RsrGLg6hLtzHgy7UPsc0VOnASuTwdE2Z7hoOWmVA8heNFSj
rQJt/+UUTKAvQa8t1JDQGAF/hNMzgLugZEy79lU3sjnsavK+gp76uEAl1Z/IVEWVwiKWEPhhBnlt
jDR7LhdbB8kSncAUY/Ao7xxQddpKJ9kY25df32HbyHDAUXAFp5rYx7SujDs6zZC00buw6LIQzS1R
Ayryz8g4jlC29rSRh/enc2+boFTuWqBaRRFVjFtMtB+UTtUiBQIlQ58T8AQMK2GSOOGG93RbNPCr
o/cHSBDESNtnXLjuSt01oBxqulgzH9OMfp2X3gdOeiOtRyLpMLRFYCkuiM6mgECpOU3Xl2xF+yJE
o5z8l25VWEW0pzV+i8xvST+1EzgCUGJu2cf9+bi9cLYPReMptCDgl4tvZalXLYruVRdX5ds6P6bn
BB1zqqQN/vb5hxF4JxsHLGguxdZwAAnm1XWQndOSz2xYn4qc+2NmPCD7HLiZhPPg9maDsY2fD6Q2
qgVJjeuprxMXjCxlh1SdDchRyY6kSOBmyZQfds2gZIjG6K0QJBZKsgFHR+tJFw8gIArWxslR/NHJ
EawHMtLl3elDTIs6O1CQSN5dj6jTQeE0G2oX99pD7hIQZh0z9HjR9Gs6SCZv70ii+gM+D7SVoygj
XHJ5zlhagCcrHnPlr2pTWEAUPXmkA+hCRdactF8Jk8E8d42iEIT2IGCa0ct1Pb5mbVI0HyA/ZI+H
JAGbLM890K41vg5/prIP5fjX/U1/20uM44k37/9btMQYiqyk0ZTawoY8qCeqBF9134iWqAy4lwSN
P/ug8Q+7g/7m+InkAtpbzEvTwvZMJmtoq1XBYiqJ8ma67EemDkHbscqzq6kG9YXuSIpduyYhMIGM
Ea4iuI3X89vZLK2LLVfDypMRUlyug4puiUNaSZsQt58Sr3Swf4JsGaQ022a9NgUlFBUlRCRIlvl7
DsfbL4xIK61ANU+ZY0aMvLqdTNHmhrN+u2yhiLCxjuJ+gbNxbbRNe2Q/86yPTTVovrNzc17Oxafk
pPh2CG7bD00JbBlv5d47AlgjImE44VBLEWw6mTboasP6GAgMAG+GQP23NKp/RoUrE9wxSKOjdel6
VFWXNrWhzj2c0Nei/j73R4quBTcL0aMdZmntG5ks4XTr6GMiwQiGUhESaJrI5OMoZWEsnY4cWmo+
2B9FMx7UVwq2ZVDEfEH4KHn/Zea2f794JPuUjnaSGH1M+sVLoOnCGUiQyvpHpz+r2mOLnMb9c79r
EGVWlALRPnGDnqJpYytjq/aoUJlrlDoltLchaX4o67o6utM8hM2AGlkCzT7Jvbr3WsB325I2qLMi
0L4eqtPpBTgHLcxsP26uYtZHqV1UQZMONLg/yL2dubVDbYQgKOuK0RrP2Lx0ST7EdGlYOExa7dkp
Xo37Vvb8hksr21dcrJ2urmpJ3GKILZp4eWGGRvaapmeDdZI12zWER3bDeYEgVqy8WQM33SEZh7gj
zNeULND5OVe/Dq7M0M68QVzW3Vq5gFIH99f1iPLW7crBznisVcUaknKsX+wkLSVAjp2NACcLkTsk
PDecsHBBcppMWcoh2IB7/gw8ULxm0MU0s8P95dkxgwTd1p4GWh50ugvRUEVrt9Nbe4h5XnsosXuY
NV3lkrXZeViAzkXTKeTRsBnE5k5OjGRx82qMMwtS7spYF3479b85gI9RhfbAp3ayesmlsTsyJNHg
vW2pKrGrviwqTWVKBpv5zyH7pFcvSi4JuXa2HB4R1HlB+AieEWcb9sXeBqlsPzsAv8U9QVGMTqYW
KC2QnSMkB4Me8DTJNO7sPB2ADwTiqMyCfFbYE4ASuYuWmWNc9y6LlsFawV8EgtT7W2JvsXCGQEyM
2ilq2MKWMJPVTqxyGpExAv1W0j01q+nrryprI4fWr/eN7UXLaN/ClYaDhDSx+JT0LSdZmptT7Fbq
/JINlRm4SqfF6JM0jwoiTT9jLjg7maJFlOTaA9csHnUlOLLuf8nesFGfQu8xnJ+Nlel6MZlRoOZt
F1OsDlZ9MBQg1jt1Dqyhftes8tOC7S3ZoTsZesDtkJdDEza6vUB3e23S7du+dw2Fx9aa4+0EWjXo
1DyP3LYcUPdsm5dxqEkA30J5wXvTPlapi2QCQTsHsRWZzvmOd331NcLToyDNM/PJ4vE8kDbQm2QI
ueUqPmid6mAu9fxhbHV02I39+KDyVIYy2nlzgTCCMwHc8kbFKZh32ZA3VVVNcY2H1u6c73b/PFSW
vw6/V7Yes4TIBOR3B3xhUbjI0SLpQv4aFmkGkSr+jZ3LpDtuPU6g3LOfluzr/R22c10gBYu+aOTr
UPUVH9wGvQB1YjVzvIJot44nd/aSBVkZmdT6zs1nIHuGhmO00992w+k2N00oRsxxAeLyEdp0qNA9
1OrH/dHsWEFZ10BXkYmGILBwXm9eBxi8jmrTEnem/aQr6AJODRoqQy9jsdm59fDaQvgWeEq06oqp
TjIN6QretjUuuKU8QAGjD1irMYnjdWtlAz242H14dfF/4Swya1oYaGB5rOQNwJqdZ8igZbcTBgvA
1iJ4RdMIchnXE8ayVEnTBNutX1joMvQs2HbhQ9lXdq1skeF1bLUZgg8EiAF8OyIYKuGWcnUeppgs
z4qePbEGlIlr8boV/TSvXb/V2d/J9GucZATatxscFastDnGgCIYHUYh1jJxqRkL7OZ6hWh9yIKDG
QNUlj+DeNG59PhaS0lgwUzi1esozFQ2vc9wtDNrZA9qLG39wft/f3TvbAaB8FEwgtgRmZVFUqucK
lMIhWh6T9FPbFt64/rxv4Pa6w1ZADwl+HeIxCDOud4PKedFZdUrizm6msC2IgRyKNX8G0i+oq02W
EBJd4TyZleTF3TPsIKuJ6A0IPDw814bt3lRpueYEsH/H65bImiFTpvgz8XMOnAKVsWLvrBdqwVgp
dKoi0yn2ZuVOUk4Gz9aYzaNHpqNVcm9eDvdnczudwpZHnxFyhrgoti4w4fSWSFHhTqjWuFmOVf8z
0w2/hGI2IiizkZja2eSbMhTcPrCigypcyMssbT1Putut6Npwopny13Wyggkyfraynu6PamcTGpCo
RPoZEwiWasElQT64c3LCScwr6vr2SLKg65hMGnlngVA5QwMzziyCejG7ntgUkinuTOK0mvyaxmvK
fFvGp7VtZ2GBgIYHFy/2POjBRE3pMu+UIVF0ErMqXNZPSun4EGmCpvhB18GvWiWhRn7cn72dhQIF
IJjlQRcGJiFxoYALT8rSVEg8ziaEkvoKTL/FtHqlxU5D6RLJYu1sQZRXwbQG1jAolYhUEonKDINZ
TI2rlw7aZMy2o0R9dIBtmmsZB8eeLdDkaCauQOQKRIBMM2pu2yeWGiMTn+dz0M+5n5fZp1Z7nN7u
z+ItowuoOEBDAJkAw0WZVWSq0xd1LDraa3GrGIdkfs6UFEx8nWeBQrMlP5feA7s9qFvUyKibZ8qT
kGR1uE7taczUlzblEUncr/c/aucOu/wmkWxzNNHW2sytFpdtHq55MCeRYj0MxqFyzqMxyB7U22Tl
ll5Ddg1JQ6yu2D05Z86KgmtJYsU60rTyEv0972gAljS7eimVM8qv6KGM7o9x5/DjeYDc16apeqtY
nTedMQ12rcZDtWTeZPMZzayJLrnNdnbSlZXtEF2EsHZlcHvtCzXextWY6OJSB8jBrH6qLZ5eSPje
9qwhoY551BD5oIvz2lqFlFdWMq7GvQqa+NbXkmc07M5DUPWSHbJz+Le4St/Cqo1uZbv0LsalmWVL
ktRQ47yzQ7PgJZQECg7+c8BZaypLZ+/sR6RONNw27gb8FktJzJzqyVwSNXanPkis9AVMGoX5rvLv
qgL1uSm+vzV2Akf4j+gvAmEgqqHwuK5HN3V2SWsKPIOGhBrj72vzW68Hv1aXk2mGc6OAchU00uWT
W7pPPJFx3++URTb/FYlcPLbwmMUno7AHajkpw/mr/lqK9OsCEkbImpyUwXpobd1bAEkqO/0Azykq
VPKjnxc/tfiJNTGIB895lD21r+gFvz8tt4y1uHYxJxvPFVR+sP7X0zJSCDcxG8mDZugCncKm8blz
YnWKqPOtKLIQqX8Hhary79H1UrRRdIBs0zMH13RP/gb1+VOBfrPElX3YDk5k+zAAfgEzdEGdJKwX
BeYgBXwM84XgZYHuUpEuQZG3nm2PYTo63mKAeoUuh16qebZzjdhwVZDnRfkccBHBXVHZRI3BmbR4
HCFNyxXOgFJXZFWOveOG5izQNYGGZWsovZ75aTLVGlAmLTbYl3kqArNfkcrQo6SW8ZjtXCHb7wOi
DpzY7V3cF7meOXqlxfWqB2WVBsChgIQn9XLQ4rROeH9L7VuDl+xocJkR7F6Pq0pnHUwkWLiqcOyI
mQhrUrTFRjOoQb0ZKYvfypTV/96TgM4rKLZQqPqDwr82mltWmdn2ogHu8MWs7QBQ6XBUnqdhPFi1
LOuzgzfE64KQFO7zFu+IJCFGl40DtOW1WFXWsIHA4wh2FyvVw5UsASgO/MRqj1b+kuY/3LZ4GKe/
WvU46SAHWSbJAd7bRUiMgDQA8TcaUYXZnq1JZau2arGznNz+68TfC/ttkelC7FoxkLKwAVTDiyPc
EipfXHseQF9NCvpZ5fOz3lXNwXSGn4lryWAkt/h33ElblxPI8FCXuGnfWqyiakrcWHHVI/PdHdwy
Ajo8MvvyYSb9W5q/1vxX64bDaHirS0KNDgGtbPzdDmwm69rcGTtOKHii0cSM1IAoPLfW01wXNTXi
pjq48wT6nsoz53cwTN0/N7eNJEBwXRoSJjlNTL2mcwlDxqMyAaGSlsEyQnTdnZ/0unxbnFcwjnTq
qdYgM7XSL1WvSDTTduIatGvD0cC7jOhGDDwLm68tIIdGvNZJGuZDw49J0RG/MdBacH+4O5fspSkR
HAPB75ywYjbiqiFPykzfS/Ab3jext3JbnwqQeIByIu4ULgVQ27dVbhgxqQfztddQ4q2mRjnNUFOP
DHkVYM8elhCZJESF6DUV7NVQQjMnnJ6YL3XYmUNg2efWNIJ0kBS69ubu0tD2IReemjqSssB9gLlj
4G6pc29y4vtTt7cRcNSBYsQNh4aC7QsuLDhjR/ms9WaMYhCDTLgNCLUEuLR3zFEA+MeGMF0Qb2pt
UnUmDMzh0vpZf3KV8lFN+mghp1YDrnhtX1wajPNn1+QPY/epHc8TiTo0wNwf7t7KXX6KMKFkIxav
gJ7AC0nDRuv9bVJziKW4sld/d2LxSMGRh+4BcHLXE7uY/YKYERNLKVi6alA0nbVCkpfdvUnguyAF
hxoJeCoEI67FGMgAbDNOqoFSr1R7+JmtidSm3fEATdbzaXIcjhtGG54GQvWTChCsnqBHpRnt9skx
Mlnfwe4M43VGqywIhG/4c0231puaJ2Y8j4d6fOT9k3mW7lqZEeExBLFcsjCwEcaNBhWr9THJPtOk
8P+7RbwYjJAPzEcA7Qh3zbgrW68qvhsgNOSKxKXZ3SkXRoRMFtJpVV5CIQOcFgdthmLHKwR47m/7
vXsEddj/LIpwypsxrdOswzgwV73xa3JkWPO9BcGKQ2zMBfOIKr4niQucDXE7K87cX526AhP6bdVH
hK6/7w9kxw6qKX/uePBa3nCcJOCy4rlRw04GZqkeYkMh5Bm7sClz9oxeMtm49jI8W8oUBSn0fgLO
J+wAu+2HriC5FU/km9ZD+8Z+safHuq9faJb6Frhqy8X6nFuHwvIq0z46w4mfjRJ0RmEt42DeHTyS
TJuLAnFcMU84Gs1a1KBkixOEcFXzqnRJYHcv7iJr/tjZLhDX/ceQcLzGbnRaoDywXazUQ/kVbNv/
3v/ARkHmBkAipNvFOnqJKj5Zk20dtdlrC+TWATxLXv+LzXJhRNj15gYqzVJmxZ32tNhPdvUILpXp
X7ebg+sXwBqkbVEaByxFsAIC48FJ2tHaji9q9R7OL6jFJe/WDhQAVrZQhKDsYt3wWfJ2yMwFCY+Y
0WJ5mszkrIBeLOAMiC+b1gQU9y5YABEytSeVO86hXEtwgQOYVUb3Z3XnukJwqQGzgvdmQ5teP2w6
ILtLw6kdq+7ZNqGrbUVMWi3bNbKp04GHBqg90cNa8mmemD3YyLufQACla49J//n+OPZOE/oB/mNC
HMeYtqXawISrI82WqT/G9mOkaE1RJTh2maEtjr5wsTI1m9HrwuxY776VmROs/JyOMR9ltWCZHdEZ
UBKLOOMIO/1pncy3Kl1e2jz/mxOJVypbHCF+MWuH8i5pbOx49LrOXp850J75fX95JEbEsCGfJpqo
TWvHBUG9Gf3IPH+okuC+kW1KrisvSICiCowoCHUcbOfrpbHHIbHo4iI3CfnTEPee5lvloodds7p+
jqaKLE+zY+YMsqTo7eg2OhGgU8GYBf9dTBKu+kBHt6n1GOK7flZ8slF8hq7xvx8delvBloxIBVya
gmOhF7NuJ0anx870wwZIbkI5In8qk9MwhbyRgRlv00GIF/FCgjEAwjNwRq/nkvQd47Y26zEKqOjG
LPJQG2kfGrkdtBBHWAcucWpu9zsM4r7Fny2gFkk03XnuULNS9Xiaw2KMO/R71PQhdWWC27ev4WYH
FSVAE5DAEzny9RSEuw2Kg3EHFJSPqBncZqkqw+/vj+YfK8KhavPJREeHpoM4iHtmf9hqDXMKbqxF
ch3tbT2UglG4B/EfMsHC4077ihUFyM5iQyF+BfLYvDG9xJJY2R/OP1YEvymdGTOrAcNBBS2aypdO
h2SO2nnMksRAsuEIm1zJkOZoQPIQY/d5Y/2asS+O/f3+QdrbAdYmQoF8CV48kVlvXdbcHHQcpB5Z
m8eiyvmnjRRIUkrbu4yQvAAFKTILcBGEhWnccaLaOhjx6L456ScTTbavLpiTWo2/pYrOvFybZ0ns
sXdogS3cIjXcRUTED+msHQsOpZkYRLih0/0NMr21AqU0XwLoXUf3p3FvT1waE24IJ5l7WrQK9oT2
3ObfjPaUdX5iSjbE3pDQw7AF3eDkQiLz+h5S+DCskIM1Ym0qvphzuLpQN31Srew4oPJyf0R/UDuX
DwjielR/cbUCW4GCj4hCoFAZb+YhWc/mp3X0kiR0IIvm0Tf6xI/rh8IO/RfnhM6Nx8rxref+uTAO
8xzYOHApiGIeBlBntuGXLKpANh+Px/tfJ26oPx8HVNjWrmKj6iPMRNrMxKY5J+eEWZ0/caAjGrW0
vLbNFE+bk9Yr15F4+awwybzc8GdupvHmADmBfkvUwoTj766shObGRM5Z4Wnx6rzOIMf5sfy0H7ry
4KpRDnK43zOKEr4OKeaX/D3LJa+DeC/8+QKgJVHcAdMUeiOvt4Ghsa4sc5ucqUkn+FzV4mlMtf02
4ZnkEN30zmy24A+jiAREOjxjIQQgJhuzuW/IOWi878z7/jGG3/uP1ntoD/dX9KaPVbS0jfrCl+xH
ED7opCLnyuOB6ZVe421/G0MgDI/WwfXQr+ozTw+inHsPtffZPIy5N74vwe/7X7K7wpdjFuY3pzaU
EEx8yUfz5yOeVe90+Oytfh88PRR+LdX82h5A8ahdGhRuj3ZI2VDr/8/gENhewLkXMH8bHw9T3/fR
uSuLuvY20aVN4QQVfarpKTQdz4/P0c+f7svhIQ184r0dJR71TSJPXFfh9c8nexw3GpTzI4+C9bGN
jJNfBfw5iCXLJj5lmyHAQwAn3/pUTVFixSyq1uHAzZwb+IL+96wLu6/ra9l4VuL5i5eNwV/F3/dt
7l1DGys0rgHgjVBaut6ztEhAmtXP5ByZiq++Kqv/EGsydi6ZEWGlLI3jFFIYoSfXm59Au8nBJOO5
wf2x3OSDtvm7HIywUBTih7Om4k5lRtR8pd+Mk/MFDSjZJ9DH2CF9bBrPzn3IBwxOmNme8d9sFAv6
oiB73HoRxYhlatCSUi2Teg4qD1nc0vCY4S00cj5ezn4py23s7RZwwNqApKCxAkXe66VDetlx0L2+
nJVGBWnno1qR6P6E3ugwbBN6aUK40ZgNReRV0Zfz+paU3pfyx/dI9aJT98i99RUAVs99Brta7b2E
xyMAp95fEvvbSyReK5f2hXusKRXwFKBj7wxuoy6svOD7ex42ByfID+X0YMEyLpejgrslCc2/ZBob
sgkWzgZR56mijrmcWzq/OFZzHJVeppmzjeDeCIWjAcJKSwMqZjlraZT1Q0jIyWlZ1Cfs/f5c7hr6
05sOQCtwfsLZMLvMNFa9WM9qdi6gmjf8btbIkHFU/GEmF8eDqjFYjbbmdF30WXOaz1XjJMv5i+7h
HVA/Fv+j+wg+Pqne++xVvpp6r9O33A/D1vMzb3l8O/effdmVvfc0XH6FsHKgHa2KrlCW88ZwYj4r
1uMkoxTam89LE8LC0VytWFVj4SCh45UgRdanxevGp1WTCUvepBe3U7ixrWsgobc2Htvrgz7kCKLm
Ol/Pxcn8qI7qIzipip/VqWo9CuG9n/c3yq7bfGFOZBo12eRkZYnJ46M3+o/PcxbMQVQHp8Y/2P5T
OAXh+Vvy6esvOGxh+OMtBr+iZLPe4I6EIYtx8FTlaWWs2XrWlmdmcy9rY+JA9GH1plFFBP4DKXyl
lCUTbiAlMGvpKhIJeIOhdCbSGxYWycdsUNbz+NCHH3MUNMuBKiHI0v23gE+ejOjwj6stHJcrg8JG
XRcwOTggcTvPzPRagIGGyW94A8KTYP45gp/OoX5Xg2mQ/0pToNJeFPWTssk0BKl1mIxDl4fuiDSf
CypfScS7mb75tK3MgJYyQPV04e63wDczKNWAT1O97w44D3/0paTQsGsCUeA26zZKFoKJbkgKt+Pj
5jCDKmQ9uuf5Cz3f3857XrmF6+4/RoQ3pAQKarA0GDG9LtD8xkeq8oCtbPlBtEbtU30yn6LJAm40
0PFsHwa82m/ZA3msn/NIFvXdACD/7DA0k6JuBUgu+n2vz7KutlxL7ZacU9v4VYzIw/WnbipDhf42
kndrigrl7zGPbHXyajO4PxV7jixqFNBjwDsAGJrYzWo39VzoKyPnaVa8efzIPTISHxquJX0YZ6jW
0snLajVqIJ+ktF9oIcnq7zloyNNt9KGAtwPdJ2z3ka5gfsuwFknxNlofbRtbh/GLk/pZFhnvxps+
Q0WiJxALOPSg+4Oq5fgJHVqSyGG7L8WdDaaITXkPsecNsQmWqLVyapEz5Jp08pl96dwgP/VZYHRB
928zetuC4whtSQ8kqKBrcr3gttOvxkRT9aw6KDziHOmGN/YSz3PnMboyIrwQC2PaXHAYcfvDbH0p
Og8c8xX/kOwfEU4ujEVskyo56zVDUbB/Ftu33W8D/1IVj1kWO+YznUM+NZ56um9z5yVH1I5mEh11
SGQLhZE1sw1Z5TVTz7oWui88lfy8sTtz//y+OKQBoO55JI12RiYZnL09MfIYePpWi1Ji0RrK4SuU
jwA9W3+oU1eBtx4ZJy/lEBAICjjns2e4HASHRprnbjQtLQ0LM5mpN7mIeMJSs61HPKgQRSYUgnve
AqYrULAMIzxJCDBBSZM4DCrGbTJAtaWalPIvyP6N3zMABoBy61a8CwjlwaAObVqu+/U6uJoP5eyy
AHB0UuuDavJp8IFwQm5rVRCB+HVbmZ8I76shrHRqfGnU2jGCBd0fPcrgwJMd2mVFY4m1mhTi6Uz5
6KZunqP7K7f3hl8unS5cdT1vKrdCK8U5GIAp8uxjdUD2kq8+ugLqw31je5HKlbEtkrjIvZBJX5jC
C/XcPalB1Ps8oKc1yo/O35HmD5/WV80bXpYnJyJB9ji+Fx6VZDZvMNx/DsfFThJy3SN49S2TbTuV
fHaUUAHfff/J1P+HtO9ajhxJsv2VsX7HLLRY21mzjYBKRWYyCaoXGMliQWuNr78H3N7tTBCWuLfv
9EvXsIuOUB4e7sfP2RexkY9HjzX63FYhBBuXJlu8oNFWb+VUF93T4JtR3RqpetTiNeLbybv8cHUX
HzU9cS6mxYeYZpHJcAwo9sD/sCON3WeeFPbt6V+6yC9O6TxWGCqISg05zHgDCYW94hutZgl44ifV
yoH9oWP139OsgnwfaXjwes2mWYNcGvSgsNASkVoaIJ22C57aTWMl8KshKfbsXrTBaWjH2/DUfeQ0
LqZU32r2adq9P2f2r++YzWyU+2nGugnnJK1eH2vIw+3UfToSg6rl8+3ZXQxLJ+AOdjg4NdAdcr2K
rB/3zZClnMMOhmx5sc1BJpXTtZP3snU/q/t8pMl5ZUkXI5VLo7PgzB2LZBjkjHP8DYIzsLrJ0xSj
BaDS1fvWKXMzXlO8XnTGaMtA3WvqRtOmn1/sVt7zIcFd5xzSDfw2A7dvZfD/rww53/vnwsYsBPG8
vEpyDjYYgbInOTXY1Mn0DJ0Mw0p0u3h1TTUjaGCAf06abtOL0WDNUqkCJ4ajxpYbf0jyjs1WCnnT
7fdjE6qoHqOxE33F8wmrMwhO9+BucrLMQLs88vmht89lwh6hMBVIK2dvzdps6gbfa2Ihg7XStXqF
8Pfu9P6Manpe6+xc9CcX45rc2sXUsWMdeXwLS2qs14iE/WMRGm37ASzS7aO15B/R1TmxT4G5GF36
14b4cvD8GtGTE/yOPGLKdUC48DVjIfIu/5378NLWbFAZUhJd2pS8M96ziCm0gDDcp9ApVIOK6X25
zdees0sb8NLgtJ4Xsyg3gaQMGgxGYgutMVuQXuKv2/O3tCUuTMxzBerItRnI+3inoWJijPu3dpc+
qZzurxR5F73RpaFZMJF3fTuA9Jh3pGLcMJ4KhdcnlwcQ/33EmhXeXS+em3PhN6QP5JV9vxjJXBqf
BRdqn4HQKEt5x9e2owupIIAbsUFIekppkK+c6dWhzm44V+srMI5jqBX0FWqaxRsvPzLVNt8H2cPI
9jSuzaCxq7UGpcVrBulreWKyBKriO8a62C9iJRYJj4ZZJ4GYDWP2gq4q4Mawy/y+f4RKebrpa89Q
cx1MQbI5rjXRLFXqQCkAnB6q7GBfnzeb8VXGuDijrNPWtKzPaU4HHVLYhpBtudBi5X0lbnpR145a
sPJ+WkpbXpmeHRWGH8q6xrvVkT7NyJbMcYPjWe4ZMuqxaTLURV80aL2pu1FOop35JN7yO54lPP5h
LMYS9yP4PpE9uH28li7Ev2YEaLvrExxKVdIhK8g6SNgS5L1OykpKYOn8TkBPUQFMZ6rHXhvwmCLv
3a7kHPRFD1YOKeUccDvqPbpkjbV0MfsAHTI0FSEZgy7Mmf8bMqmOPbFHLKpzH65+V9MtUvcnl65J
9S0NCpcHyiLgJ4JA5ewAgRwujryO4xyU/LsIzTNapqONwujaaKIhIEF9jPNVTqRpquZ3MVo0wKYF
nBVgXbPgJXcVth1yFW9wO4ECDZC/RnWUnlySHI3ovMt2a7H9Ul4YIoDgTEXEpCHVPrPYgoBgHCKN
cyKyK/eHzooVUpjU08WH29tw0TOgDiNBfmoCkc0TddA6iny/cDknGN465otRNp33S642qZFbJRAc
oHVijbKkwWvY7Qpu5ZJeXM8L67NxMmI1aG42WZd3TWaJ74X3HKmbEjAczXDXZCyXXhjK1IWL0A1v
edCHX5+JPqjwoyHgnQE4XcqjJ0YjxfgipAbEE0gVIV1klIc0spPPqjDO4A7KkDfLclvacOBM8H6n
Hirs4+vtNVjYXsBKoO9vEhAFmdrsAqxGqBlmKjc4UxZhLMC1BZHe2yaWTuiVjdk91wxJK/PoxXZA
X2Z2TGKKjLiXK6dr7L48hN6hZ3QfWp551plZcc+V/99fMDu6aTnwzRih4JgNRlC1VgnK6LgSjR7R
GeQxatfbtYVAQPFFqq43RS3ZFNUKOGVxpjkkZlANB55sjqEGs0HVNz07OIPQvvUgI2fCcGUxf7Bn
4xUC7OdfNmZxp6oAPFuMmOnBGqxw72/8TWW83XsE/1jAFj4gx7QR72Xyuj1D8V6/vdBLZQeYhzAf
qsbf5/p6i4eNxPVxj8rmy+HtwyMZZWhi1XZELVRUHdy7pCOV7VunNf34hQvt0vCcJ3uoUSCHeNfg
NKNVyXdK896lL7G88vJaszI7Kyr4lru2xC6C+iI0H4vmWCWqPYbIubENY/6tydQmACpK8eAKup7M
3P+fyWxorR8O96lZWSD3IA8Es/mqkmZTmOfTr7Xe/KVtiocf4CAarm8IV1ybDXtWGiCoiYKuvI28
B15ea6/5dnSzGw1vov+1MA/uOaFH16kICwnpBqoeZKsFhur+EZszJuGTdtAOPa3JZ0J77NuApDpv
9BufPqK68vVMmG1tSZSjSLJTRiDdWhr/O/d76/tmy8zEteSlAb4PKCfkF5H1i83QzKzs4B7dTUIt
484JjcgsrcSEFCBJaUcYM6UIOm5vgaWb+GqmZlsgUTsN9eZxdAD0EilaFt4gAHwY74bw72y2yzWZ
OUhZKbmq0PppTaakDCYdQ1Y3Pni9gYZ49VCqPCNKRBeUFdPbo/wOBm/N97QjL94HEbxJosnftt8e
Ic9ACuDb/A1ovfFvWPSeHD8bMzdaUttf+2dI0ZEzUr0UMpJ6tVuFZyxeV6jjoDuAB3cukObX3yOK
lSC4/jhgLsrHLLKzk6p35Z0onBOO0wMzBT9FNFBlc3selp6DoA78y+4sM5bKUqPWMezyVgKEQ/Xl
aoQmpr3ipVftTG7uYr7boBM6DxLniO9qk93q6OehTkd+rQxnyVuCCQV8kihH4t01G07rCgEPFkEW
ZqTP+/vHwtpArzXUx6csxT1gu3crr63F43JpcTaw0UO5h+tgsciPqVQDJUW7GOnEjaS3e/+gSXfo
F10Z5ULtCnwvSFKj9jl1hs9uXIYVZcjAA4N2aHWk/t6CyPIgH0iaiK5xbywu3KWt2UsnQF5Y5aMB
z7aGHF46FYT7ynjQDWmNpOG7hjI/khN7HHhjEBIiWrneIqo/uFrRcQC3siptrELZg5vzyG2TjUUe
0B5IzMqkv9OD6pHYOu2Exyfx7knTswqucG1Vp+P281uQh4TOBph95nd7WI1jyokY9SF88U4K5ba0
tkAARX7j8K9s2m9evFvGZr6/U0Az7ZXTcu5G8+PNfGuszlK3Jrbuw4NGWxLvjo9fxrPxXtDn0uqd
mNqxoeneef29+YNVaIrmkIBl0UkOvgHwG12vQterUawxqAXUrZjuhijRSy2GBNo4ykYFSPMWqpW+
ro19ds8yHi4rd1B2USpnT4GcshsJpTkrZEflrs2CGH8t7yxhFJX7Cv9Ds6qnrXiwxfhvUq/F2xhS
6Pjs6w9mxsDPRwg/I6+gu5bCErGjLquHto67Uducso/fjG7vpE1DVLoGeplO2nzpICsAEsIp/v2B
ci3SXPW7DBn4ajRG7kPgHgfG9Ak641fO/JqhacNe+E81BEO3i2S/0yrOm9jk4Ik85ZjQnFsxtBjO
Xw5pNp+hLGQYEtIoSkr0lx3ikQYVYKN8RfOdZCCnIgEOflR3OWUY8st+WvFtSydv6ryeaiaQtZ8v
Z1K2mhcnMJ+XHjT3DpLwJYYRaYKAisxvF7JGLEPFtkDFkVT5lvOMSBwfb3/E4p5CfgDNpyhbA7U4
c+p1mruxGtWck3pWtBuJ9v5cmVbtkaNlGN7r3XZ7Ul7hdSBRe9syt3CBadPZQwEbXO3YU7N1ThhB
GUt1Qm1F5IC0S2eMA+a7RILpJBwbshLuLS23hqQL0i7TpP+guO8jNRahKMQ5O8GHTBZ5Ln+nANfn
5I6gFJJSTS92KRU2T7Z9e6jTSGZHZ6Khx0NDBQwQ3QzXIy16+B+h5Fkn7UwtfSu8z7rbQ1m9AbBZ
CPWWX6uPTBv3lsHZEZL4VFJ7JNqc8JPLDgpX6rLKrKzfwjHFQxtN5ZBmFGU4pOtBJTzLyFkBG0l7
GFpjpMGop/Uaz8maldn2FOWsyv0AVsaKetv74BTZrCEQ7pPXQAKpyzbuRDvpntjcWNkuS3ntKZOA
FB0IwNCKPrurAtmHakwLb6uCz8RTzxq3zxIjiQzgS4q+0UsoX/ZfCkTjGBpXTvZxe9MsoK7gHLhv
3rEpap3zNwe5yCXtWPOOeOBPyucExYgMi1Pu2BeQGNpAIVSGa4zH22YXABHXZmfrOoo+k6oZzEIW
Sx48nU+BrTtoptrZZUtUdA3niqnp+ITEf5ceWOQ5JF3ct09apBflSnTy00fgY/iJhwV8oEh5zE5O
63VVhLcsj/BvExB/t1a0mf7+9UG5/v2zg4IUutDFzYjBgipKVjZi4FOkFqk07tLyLMrg66sOWqgX
wyYbD3W7tsd+HtRr+7PJRhICjFjT+MB+mT33x0p6dCPdTR4i9318j+R7paPKr4wMBDDW2wu9EO5e
254drVwZWqGQMPY4pqhZtVVOmOzYPxeVXUKaxRCrFazN8o4GpxTUMdDZB3mia5fR8PUQSQVy7UJU
xwBtsi2Ix5QmRuea0snimYHqW0KghAcBiC71JYHEZSTLRCxYoAsjP259CzCA8DAmUZ6Twe/6j2js
hveMTcZfmeKB7Pf2JP10P5ijiy+ePQnGARTjmgx0UAnBTbaSbWF8yCJ/J/UVhFvXZI4WdgOQ4hN0
d4J7/tCL4rg6VzN0qDiB9CwWGzV8TBrz9oB+XkUgtJjE/wDnBI3HHJPSxGonpEM74V8SABpjOhTV
hvEjXcmfhFjv4oRm2Vr642egg1QX8KvgsEFvPjTQr9dd0RqtaUDt74xRGVp+Er/3rb8mPLsQT8AK
VBsnknPo8Xy/PS7ixrQTE88NfN6Rq8Au4m1VkkA8NGBjimLXbFuQ21XlqKuNGSQvZWw1ySlJCyKF
n2u4qoXCCz5FQCc4rg8I98zJ1r0qakA7nvCOe8gfC1rokrEJtvmu0g2VjEYqEmEljlsoP8PkBPqG
jCE60ebpAMZXh4aVUKYbThmpkBdOqKhzdz29i3Tpb8RuyECjCxbVRxY8zXMSRzyYFCVAa7XTxLiF
AGHMf7HvPE1oQFWOuD5pXmT8nw/d8xqx98KrDZVIzCzQRjyateZzGwwy9OkQeDh+RlDDGkhgg31h
p9zVSNzuamP7VWyAvHfwbFx5f03bdHZZXFr+vjkvNhh64ZLY43PB4VpQe+cW24ESD7BNY4x111/x
PGvj5GfhB8OPoNtjME72d64Xd4K+8bYJRQuee18aInpyXCQPayvySbFWS1s8Shdz/P1ouBhprY5i
4kawnR/7moB0TPd2AhqdKOsbFHLOzQ7zS5Pnv5HuuVrceaRcI3qHmBEMK7kevYs0vpf6vUTZRwQX
cbgSXCzdgMgpgfoTaUF06MyVtdIaiTVV64FO6Xd9S1uN/PIkM9d0wKM7/32s1uAwSw7+wuCcbYof
OW302xZXLoDFA+l5wiOG3aOvWNp2+3f3eRvj/bH2cl+zOttJSHL3ddHDap/s2ZRWjdXIf2tk6NUH
Uwec/A+GaKbjmzoKBWBt+KeaETfQYdNrLiQS7xQCUZlNwqpvXPq7cs2YN/nQZly7W5PgWrjcJJBv
Qy0etyhIOKefX2zb2I+ynA1Swelov4k/mo1nYj7X4ib+pxu4tDJfxDzrYzR9wYp4SIj41usQI3wr
XrINSvhryfuFlnDc93i0Tr3FoKmdP89dn/ETX4YxifTmSx2YcrftB7Sf0BNjc6hwGxHJ9Qw8p4/y
igdacHdXpmfRWl+NUpRJMB2h8QbUPcFR2EI4vvvw14S4ly6vK1OzACEsOTZmBJjaAe5xOilnKEBD
R/ITFc1V+MXCaUDvCB5WkPsFevAbR3CxSRpe9jJNyASnNKG0Rc3EfgisSmdNI3vF+um3462lmPfK
3PQ5F+YGYXCVwcXQdL3UD8qLZ1QpdffsfXO2JV16tMfzisXF/Ql6ZQUZcwnMgdPPLyw2TR4USd5g
gF5KWsHg1UP4EZxAaEHEY1s+sOO+SjO9Wr01FjeMhiwynAAgD+JswzQhklxd1PGO/sJvRzwhQnrn
k97pzkjonNYWcgH8NeWO4KFBNgVuJHH2dqvVqBn8OgfgIzFyVo806jaBHrOxwQuR4cWqnrqx4yb7
PAfJa54RXzhxCoIjH1RNg8PFO3/cxhlPq8yuAc7I9xGvK/6546hYUvlN8PHs09n2V4z6RmytrNLS
ZE0MWaBnR3IBeg/Xq+TnQDN3UsM7T/rIk9beRLS1WTguvLyKUk8f+J1eKcjjgmHktumF1jpM3IXp
+WnrCglE5rgPhhNootFeV+vuqdU1IgVEeGZLw3hFToyKAXl9te7ag52udvounngE6SAJA0c8j7D9
evi9h54rjcfVK5AQ2ZWMuhypKdo1T6viBUsH/tLUbKZlNwB+d4SpJ11/EbeFRyKGcAcWwZNtiyso
lG9G61mQCCZ1ILsmfT28dWbWkBVTvDLCtSe9VO/sk7Lr9fZRuIuMR4Vaew6cGmAQPJXO+Sw4TkmI
8Zzae4I86/nkmSvOZyF7cvUts4VW+gE+lVEBk0YfKDhqTEnEcotrmYSlrcwjrykCtAcd1HkzVisV
SjSoo+DU0kOokSS1PKNH2JYaQeTc3rtLUbF0aWsWywxMz7tDxsK56Wha0c4iHT8ChzEGc5++q2S7
tXP6m65YXcqJXVmdudQWVYgq7HjBmVLzA+H27lbeto9E1o/Gfl8S3nwfR+rbEq1+3R7w0uYFwQde
7DK4KYCyvT4ngVunYxPJeAWotG090p3D7vW2iaVdAto8JBp5QFKk78fsxX1RjgEX8BUGFw8Ay2ol
EZp9mGz9lWh7oddrelKAXWASmUH2Z7Yb+dpTlYTBUDq0eQ1P3jM6e48VOtRbm5Bk/4kNiufqZ0u+
GONDqIg/WNzKbMpL03n5DbMIsZJE3+MCVXAyKWPQbhRVsWSlwqg9a4VfOHWUDY8eBGW+ZHDzN3rW
uGjmFhlfOfTeiB49rWjrBNrFQ8qhc6MYBCJFiDKInEfsB5+IAMxkLYo9pCiYCiqmHuPjuIduirZY
LoyRQ/Kk9DOWxSQ2ZTdRjJJpPka0gtwNfpO3pCvH5hU4+WYzcn0DvTmNkRyFr+THLE/jI5+V0NMo
aj4vaDqA3IYKqSwgpADSyMO/+8NrmCklcphcntuMmFRoTVc0AMH9UD1EkhDbeaxA3DKXvV+8hFos
bUQpo3FapxwZk7beqinPbOI8VQISc7nS0pyPG4iFpDHbGWmJLknSthwgzalfvrMQZmKJ3HWNS9FH
G30kmKqKTIqya5K+izfGX0snz0HVXdCi4xI6Fk74WKgAH0tnbQD/VEaYjb9zDc0zPX8lWbZQArjc
sogXr0/foMrVkKIU6vh7mfrn+1D3TpzFUZ7ERmxJKwdxoRYHc6jsor8Zp/0Hkh+toqkWpi52p+Hv
9dY8HCK7AGAoIy/SPSih3rOcioUux5QymaWv3BbLowWFIZw4soNo1bserSQG7iD3ieiIrd4ypzE7
RU8iGnhKwm6wpxQBDC7VoenvhjXM2vSb55fmRJ74p+X5DeJlfJKPUiA62guf04gIpcVn+6y1qvZ4
uu3tFj0AYgsQ88OnQqnmepDo1YSAfZ+KeAy/aMOhaVHMX6kqLHu6CxvitY0kH/hAYmGjNA870JeB
RMXXH75c09u3lBhb+/zbVjZP6urbdHFwgDKKHLDOeDJOP79w5YwwMgPnjaKzC2Dm9sRNgcuPNbr4
3bOIrUFaVxGm3z04xtbxAcy7/fuXD/iFgVnkpEh9KGs5DKih7Vo+AH8vWYtSm4gym5KTUThljUy0
bN/VK0Hbd7R5a2yzq6lQEmzAAqYz43B4uzeBoiJdARwO6Nf2+2Jzd7fliX5WQuLpa9fiUvQ0wU//
Z81mp673wjz0fFac2gEOw+83vEeIaKBxZ/MQ76z89/Nr8ni3dYDsONlCTv7Wof/L/BwtynA5K3Qh
ht6+cPv76QHg6g8KHe7PNVCJVriyixadDB5siPvxPgX4fTbV/ZhVHBfApUZAIR4GCv3t2hget2dP
/+WuEdwtze2lsdncQnEm9MZBEpyDaERbhcYPNve6sm2nO2C+d7B28CgT6Tro367PXNpGXu02segc
kDrcsSa1T7/sZu3NNrmlH1YAvEF6a9KiYucRKM6FKinwkAHoPX+bHwVJoTdBPrTd/ea1NfwHtdTv
qBARp3Ui/Xx7jEsRIgB46DSCrKWGL7geYqw0iVC0vOiE8kcxvA/ZY8K8D2s68AtAVbwhLszMxsgI
kPCRKwHe62Xymj5tjyGQTAX5ePSIj/MgErJnTuCb39MapNJg8wvMgTC6poPMqEE14PawF3cPMBtA
jXKTPNRs9+Q+X7D8oIgO+8bcx50lNxuowKOzQV6puS8bkiFXq+HZiOW9nl+FLzgtU33JqXVVNoUP
1rXT1GgjO9d+3x6SsLiPUJOC1MAkUjpH+0ERmsmTBKYyozIUwpxHcxRovHk7mFDDOaOZ9sub6igx
gUTjbyMl0SO4BZMjuoUDHVxnzu3vWao0oA4MmqJJRA8Imel7L24sN2E0zvOxtfRDRw/lPiMot9Py
Od4le2nry7ShayeWX7rJLm3OrmdVQla1hnQ0XJCA7IcCRwSG0f5sYpsR65Psjbqghj1xUp70p5UB
Ly0AmoEAKwEKCbDWmbuoanFiIIC/Zc55rJlC/KL6DwJYfPrUKFw97HOqFhbCLwa7ey1BvnjHXlqf
3bFi0I6ZqA7T0A96edSeFRYtuUQN6W/QgdkrY/0J3oW7QDpwwu8idz3P0I1gJ+aYQBadBG0q9aaw
vJKmvqJHYYt+bVXvQ732P28bXbzLL43OYqAmGNIqR3iLmP3pxT0AYkUO9xXZfHXH4/E52+8Fekdt
mz6tuYuFbYVeftTuEb9Dol6eneKoCN1QrhLJ4X+DPKTrrEYHlUzPWLcHuBDjXZmZnZhM9OKo7nM4
C2nMrTFUMadMENLBFeu14GDycLNbB5BrRLIQawbb6PzJ7slRLo1tITnIRZKJQvLBOlq0JD45A2e6
cjSmY3dlDJcbrOFcTOIByFBeu4JoZKEdKXmdAy0ET/cbDKzp/Ma4PX0/KyqTGYjPQF9xuk7nfWKd
pKZS6amt099Hd5wu2MkBmfEvsGlZAZUOz7Uh6pWutaeV4X2rK/wY34Xh2dmTAilMwTTTOZ5855Y7
5lxvhGQT+CbQpm39rvC/koH6VN6jGSYzI9/80N5j0UjwPNegk1MRyNY+FHpwKJyh2UTBM3gjYp7G
e98qXVK16JqodBQXGMN7zO6zmLZ7zeHCZzWhvp54pIzv+9ySCloFYOuy87NcHEsw4kMXd2BIaKfv
BbhJKs30eLxzRTtH++02ADgz3Cec3vF6QiPUD0kK5J2kGp0AqAhfk+iun7rqD+CmJ2jYQSG8Zp7B
MoK8gGj4B/EjrFZbzqejdGsqpwv14tbQ3ACFYlVpHQmN9k9VQYUa/LB7Dlx7+BjlJDFG5Rvqw+2t
8+Oa/t45Ig/Q6sRspc7vjcgfWmVaQM707xXkqlyPrDHNrdmYea82Q+G9zGFjJ1roSst3/NqZ/uGU
Z6OYXUB9nw9q4eGYgb1bT+9rwAieImwRUuzc99sT9hMHM7M12/LdUKRSy022CJr4pMwWYkM63bkk
JxwtzG7H0bOWrLQRLk4h4Cl4A08s/PNkQjLIRVWzEYzWVWM2LkTcBi7qjazblAnQQH3dP6U+u8Yk
9bPSNw0WxQz0IMONAed0vSmTLEyUtMXSheEbO6KPjEeXyl0acBPOF9U2AYSQvSX/Cvh9/sXel6oO
nnUiNivB5A+fPfuM2ZwDzzikbBp2UyU+NRmUqEsM2TUC1HOK+0QRzNuL/F0w/XEYL8Y9O4yhlI1i
X2O+xcKsfSJpqNkG4aYU9foTMhjKCEb1DIxsVD6qgZFsIsXOPrmvttN9PLEN9hcHhF/2fPurVldj
FrxXftBkShBPWy+L7ah5kDjqf3j5owaBDiJumpcOui2YkpRUsh4xu2BYcRc/62xYCYhCT6EelAxQ
X73eECmfVE2SS51TybtARo74mB41gdYZXO6r5Kakt6WUxJtCAtk8WjlCoj1wwXMvmIMKz270aEqR
kMvtIIxuCd1BFjfSKgZmyZVO9+DEL4kgfJ79H1AdE/lUxkeWRN6GPRZQPqXiRq4tr7fiYBtJb5V2
lITzygItXfegJpgYLASFxcvnenYEvCorRq57yBnsueChGns6QrZbKIJjKLz1MguqnW3Jm5wbGgz0
0mTtrWxWEKnzpwCaD0HYrqKHjsPjC8/b2d6NGFeppAbNTy+i9YIdooZEfcXD0sosKI81FCiywYaC
Lpoh3QegnnT5kALmgcI9/rk9IZN7uDhGPz5lNh8M4F5A2Y+swwJuLkQdidg7gKzdZGXM8zfA3BA3
XRAXl6cAaoQ2YmCoBPNgwP3q3aNa5AScc4ZUSmad0GQnNDVIbN6GJl3xFjPv9MP4LMjzgrEVs4pl
nTp7zN7d5Dyy26C1A07nalNmVpJrs6vgh7Vp818MlWMZtWYGLG+EYo78CAEs6IhAQrG8T6K1novV
eZ0ddzfW2D6T0B6ZbljDq8yCtdOG9iDCCWkN729LRr9Ke/G9WvNtA7wFCA84GRwm3w/+yyEG5aBA
wxrMtMCIqxb0KswQUpSgzwcykvtYY55ZHOVENQRXASUSQDCvp7QJWXCWAiLvhKIhxVSq7XCjCXYx
HBFE+vHvSrNK3Lic+3n7eMwrv99rieuVRdoQLDHA1l4bHqNCCd0BbWFC47tPcjN0Vs+jopalHk+E
xB/ehqBNnhhVCDccqwx2xocdzdsi09UyLtELPx4iLumsShGzUwy02v2Y8ZkBB/GeD2Fm3/7epeOM
cjj6jASIXEFf/Ppz+4T1s9jF5waV2eBO9Dkr0wV1TfRsnjT7npYp3gCORGZ5tP1f22lbt+pQ1ABd
Z6mjWkTDIzg0j8lJNsJfnVWD/ZsxJGOvmMFGsjo92bBmgYIZqEdPka5twOWOqD0wmRVv9v1am+/L
y++a75OM411BwHcp/JecxHZr1lVg9EjueN6b0uExI6T0Tx/6b5/9v3tf2fG/f3/1n/+BP39m+VBC
Ka6e/fE//6uBfOh7HLyn/yBN+fXe/CP7/Y9z/V4HVR18Vv8x/bL//cv/ef1H/K4/benv9fvVH4y0
Durh1HyVw8NX1cT191fgq6b/8v/2h//4+v4tj0P+9a8/PrMmraff5gVZ+sefP9r8+tcf8Jn/dvnb
//zR3XuCv/VfqZfFiMP/+zf9+Z9/vVf1v/7gxX9O4Ct4AfDfqIC04hd1X9NPOO6fExHaN0YDmGll
0pJNs7L2//UHI/4TVVXA1AFD0qa2gCn7WGXN98849Z/QbJ/QVWAQmn4k/PE/H3a1GH8tzj/SJjlm
QVpX//pjXn1nodAOBm20kAIjAvGLOTYm89laAG+FqYR8zcJNjFoCvuO8CZrYUoWYPSZuK52HKggl
JMLGetMzGvRN+EIbfnmMrDTIHqnJO8ruAnTJqqh/KUe/ux+klnmrA5HPdL7zu+cyVNCaXtVhdyfW
sq/u4qYuAYfXWlkkXFIyny1K+iXRmBBt102SpiEtGEi6kzIcYlCPRlALC6W+gfYn+sJ6qooZOtxa
AF8Fy+1UT3tmAyZVUNJvxMcMCIDSFCPf/e1FrJfokZcAocnFTaeheygOnoYhLDIjYAJYUII8fFSk
dOIPZCQJFJZxjKdy7zYNGgFLFimxXopUkQLXlxUUohIs6FJTrn4Su8Drt3kXpYlRVUoQgT4vk7Sa
KH3XeQcmQkuDwqZt1uvdoOYj2D8YHoqBSS6E6e+LLffnyl6u5Cx2g0QKD8EbFURdyCKj7jFzOl2e
j/wgy5uATZX7iFW6Z9fttTWg2uQiLlwI0k1QGgPqdZJRm4jlplji4mrTgEpoWp67BwGYIOhMBp47
u8yayrdbbwQc9faYQPxybY9jAdQUsCthEMIN4DK4tpcmY+S6QfOBBosy1gshil9STUneA00DRBAK
jJm/hcAkXxhKBQAw5WVfQ954GMvO8Psg32VeL6CjtPa717CEDrjuY9GK6iuuoTGVvXjeoKVWHnPe
sY8aqATWXq2ylloPrroTBg6UmXJVDT3hZRd7z+vBCk2EQohxk4PoeSuUPVAabhIj8ZMmXn7QOCSy
j0LNZc+qOATAWbe1AGEuoEGMcfREjsZM0Wt6A+nShHhdwKmPbifkCvqqRAHEj8oogNZYzUtdbIIK
Oei8LnM7LiGKsVUCuc11VAsEzpTCrPnFJr7yMmBvRVQq1XAk6SC2vl0FrGw3YznkdhFIjGpJUix9
1ShnbDsp78BNF02KCGHEBK1WG0XVI8zXeTDY5W2DDNIQpjT0Oekecirg2y5Hvq9IHo3JR1SMIwiV
ijpA+qCXmVYXhbxXLI1NpGOfppW2DeRAwPNoxBSQEPIXH/XE8W3KrRyodOSViIUwHOcWVBKzpCAu
6P3fOd8bOtpEyQCSG6YMRCBCGRepqyFK+YdxBGaTqrGPO6rPs+auEpJK2st10qL9oe3cbSW5Hu7z
uIm0XcnHKk9HTWyefUFLIjKUSp7STMV3bsVcGEMq4fTvx+7/sPct25Hi2rb/cvvUAIFAdG4DiAg/
03baTjuzw8h02XohkMRDwNefGVV17t6ZY59dY/du43Sy4Qw7IgBJa801H6IzlwpsnyffUcmriIP/
cdw7nb7sCxlZ1fo52mqiWD4dhBmLodaZOUtcEDeMBn50YbqaIoZLAWBzfbS8JbIW3MK1Jp6nGIFF
ac/W05pkklZhUe1YO+aCwaOz8eIq7XVxM0B11zciTVdwZlAAiYbvVtqTcrmwNRg9saxVcHF/mBMV
w5V5kMkXzRf3HuBc/i4yNu/IasfZgdW45+7Kcm8uPYlmWms22rzB1rdfTEipvmGlXEK1+xjiwp1+
Ior0PbxSvUqOqND01e5W6CzHbacvKdtBEo6YvTJxmA52ncL7WpD5ReIqgpKbeWVrCMvk0PCQItUV
eQSzqeGdno2Hjiz+PmcgINah2zE2C/2mSJXMbBHNRCi7m5I9e8txjV9UXAyfqeB+v8C+cnbA84lm
9bZtS3TauUeEH3XzROtWctySjgBmbGI5eHjikD48bvEIQZ5NmRFVpjf0h5L3fdPGc/B1xzapj1Mo
2OWU7+6jwy7TV2pAZl/jJuqfdxatyaFPiX9KhF7f6RxSJNSmMOSDbiviJ/TnntYbDsV33EpdNO0G
/WtV6kjYA9uADYKQnLcPQydSdaF2u4iqNHs01sPWYYLEc4kQ84UM7AdDTuwtOp81uZ53yz4Ekdld
1uXhXeyD9QfoimjfxKjUIywwL+GMCfLRXuco2Z7FPvvbwu7rx2yw81VrZNpXa84COjwjEoEuicVe
tSeBPJbZaD9vdsPLsJJSXpG5lFuzSVvc8VgTSCI4gpLQTBZRf2RwG3/reWZfUqHhJz8VsAyufUS6
stlZihQVCsG1rHdm5MWY7gtCLeKh/NyyPkYSbSFjXLBlhWVnt2WxA8E7ds8tzkhdRTpr3/Od5qoC
0Yjk1VB28VZn3cJuJpIObH7r1x6ux5FzylQtnlm8JsBh7EaQfHiIxxU0ceFW5y/KzsRzWnGwXYZT
OvSa7NctYkRhXztPwLL2mEbLlZsTilzKiLiooQBXYFVvlgL5ZKaETUi37bAhzbx9QL8NMUOKvWBp
wK6Td3tBEdKYDxGc+ZTkxcFCNvlN8xhuZ9HW9e8y5yk95lxsz94hgrpKWNSTWjAvL6Z+hIttmmsF
ryquCPOnfkwtfCuXuWjysZdxV/ltS05w07SmDjCSt1ciRUEAkZoeeBNaiVyCWbD4Sxin5N23jv1O
DT0bocJX+Q5JqtHruih4eGdtJD8U39Idabadm6/kKLO8Bsiut8qx0ciasJliRpsuHvcexU2GPYAu
w2HPBWcVj0sUIjoVMT90mRsxzpcSkNuyt/uIdGa3KmRegItWLW3eooMtS5wBMAfrn4Tl0ZtHq/m1
3CdEAeSieBm8j9/6tm3BihOjRe2T7mzDQoVEv+nGBIkKiY8X2lgeuw05oKEf68K36kUVUZTVecmp
bLIFkRd1Git042Qw1AEbzdIfIjeEQLC0BRRyGzwZXBRPdy02YUA+3YRKKxMqi6+pGegXHk/yccID
DzrGRvWD1wS7v+3i9o5kHHkhqsho22xC4j4J3YWvli/ol+doF0OzhXZHbomx5oquWF4VK0XGGxyF
+j6occbRs5UDraUW032yo6Js4P/bvZm0twgJQbH04Za5f9ULb39nOu7GKlecvbJlxt1P+ijOG3io
8KkixZD/3gmKGQkD8g/haTn15NDpNX/afZd/n/jMv5oJq67qR/h3V7Ee3XSksULUPeG7WGuJ7JAU
ISglKppl6ZdX07f5K1qbnR5Locsi2qtOu7W71iFYpIlIyQcUCUs8fJhkKxIcZSP5tGKZfYOBYvpG
izDtiDeP2qUq8l3wBp4vTjem08VyY1nReZzsQYAezEr1uqAV6CsrNWZUvRDiJvK6hUHYInpdr27p
xmPRzhqCT82QUzG2uugPomVn41+INueKWLknNxRT9uJUTF00XZf7aO3LxtMWoamRjJbPq+jLpeYh
9I80SlvyKSCV0F34aJ/wRPYZWT16jmFvs7VeaDbBy9/mniY/+tbxRVUx4RuFhwiKTJRnuQNvdD5h
Jkw2V81geGcWHyPm+4uWKCyvHLVma3GuMw4FZ88DDce5X9A0VEaDkv1DUiGyi4136QpFdtvSm87C
GhKu6oYUCrRevrTmPsq3YLc6QjFB6rSjVABQ7rQG8mFQu8IxK+8kie63Hf6cN2wuo5bXazzu4nfi
aRcdTZ+p4l4jZi7/Hd0qvg9reymzQ7dha7yM2RKXGO+JVcdzvYceKSbIKRrk0bbEQ3jmVnwLKtmG
hkbLZSsAr8xOPo8QOtKuUY6p+cu+uX14RkaXIccOhg7t06wMQgywMewyP6IgIf6Cl6NyMJMwnpEH
KUAXRQ5dQX3+We5oQTiy41dU4EhBL3CMRj0+bbPqXQvYFrSwCXmGF/RcYropcgwpwbzei0MSc7gY
RGIQ/U3v/BJux8IVAOBtxDTYfGJF+3uJPHcHPZbLKJBfWMyGB2uXljyS0bL8FnRRTFmh44LDBVBT
LD/dZpgWbwZFDgs7wvFalaUvQazbx5j40dSx9pjGFtKR7qLnaXgdEzsj6nAtl2sHj1oGO9o2oEhJ
PY7Dno3RU4QKe0VgTQzvKdkalaDMmwi/UXmB0VFAkxHXQ6nDycA4IK0tC+RV7OCBN36cs+TCiazb
D7DQpPaypKIkV0lwArm1QvrhUKS4+Hi+2hx71FRAV7TDIFKC8b0O852buhRT21Yt+rB5FOaNNFFm
r1RquDyo0vKPIUFfXwkGfjIAtxEiMmrkfrGN1JBD1sYo8Lekm+5XluKTDddqMRxhnnEBWQ8Kd4lm
IWQohl0rTNpAO9Z9Dgmd3whS03/f0f3y1yh28rWDFdIDH3rEVvJh0fDkSEePwcCyht9JvBB13w4Z
NmxKRAEbw76cN3z1YT6YPMHx3ePRfvd4JESVRCtiZPy+L5X2jKKliLcO/Tejfr1cRDE/r1k6faE4
BlW17Q6ge7fIvKgG5PM8sGEYFQLaALmdxJjCFSxCzwsZWdzTu0QVmjVxyflT7HPzdUe9BGIqTgj4
CCubdkcH2SaWkOA7yP0KLm52FQg0GcYWaMISrzK7JFSxN9cW/KHN5Qrij91xpuZewxIDkUMxDiXM
E5FGmibr9CcI/x/BZLfyzQ/j8DH9jID9jK393zv73j9O/v19uv1uf33lT0ja/x/QGZxi/qnrP0Nz
P4Fnj+/9O//e/TN69sdv/ImfRYDJUnDv43OKYAa77LM1958AWpQUv6GGO7uF5jAEQvwYULK/ELQk
/y0HDAs/BPByEIl3ngP+BaAl5LcU7SJ0NUiBpHBu+4/wszNk/A88BMO5/EwsArH7D29XEBJ/xicG
bMzrZtqHXEbJa+7T7nkGaubrIZt4XmcTW38geKs9/dMV+lus5893RdghgBFcAOgSfgGyISzZULGV
DwtoTxXbjHx0G/87J/+fAaW/3gSIC4g5FCEC7Jev5ghqUIAhD5pn2etW+PFJcxwt1b//Kj9j8n++
C0aNSJYHTxeThF++ysxa5+eMPSDeqiMVIzx7yJhE0nUZ4gtAWX8jiv8Zv/rr7eBuhkcG3t+AV3++
X1olodjn4iHRibuO1/QR7vb0BnnjfyfA+1dXr/jHG/3KeMhxKs9xKB5C55HhAdPhKvaRrv/9xftX
Tx9MzCDXxMgWc+1fblHOx8UIkT+YlpWf8SKI0dawQ0G72+i4lQouQhlalubfv+svBNG/LmJBQLnJ
ILSBYvTni9ipXW6iYw+jSX0TMhQqlZuyDL0MTY87jsTH2ZftoS+64oWyMT9SnFo/JM+xd6YtzlTa
7dm1IjO7AgaTtE3XG+z1//5T/strg2E2bNwoJmPxrw+W97MrVQGBghuPqdZ7hklyVtQwPZAfBPKy
e4s0oL+ZMP2Luw5oHu6vsM8r4RLwy5VBFtwohpU8pD7Ya0u8aCSLw9+Qaf7FkoGVDhb/2TQIbja/
YKI+8ouAscxDaeB5UkgK1BlX/0156Z9TT/82dvEXet75fsNzDW+GTfjs1PfrJmcFV95bebPuS0EP
ntLwWsJpabjyzLABX7HUBso0VcxAOpJZHZJ+R/Jq5tJkvtji2H0glrflzW564E+Y9VnwxVG2FDCl
HwvTKC/am9ztrGzCsEYKtnVl/lmHDSgrOP7t/a76KaqcmOB8UpbSPiNN2z77zOShWoAOfIhlnFCn
chbDtiNKx6Ti+6qTikQ2fVkXD83KSib1NNkYj4HJkkvwsNPpwOM50XUs5Uga+DDuh3FywHOxdtcb
HoX0wa6sJU0/SP2dJkqudVbsKqkHGAydmEvT5zZkPRKvojL97IELr8ext6D8+8SbBxVhMZ40fkCq
LXgvqhE9xTeURRtogq6PY2Bb1vjaoaoFc2+TeImb2ukdhGQX1TqZojc+k/XDK4UEdpijqIYGirQ2
5iPxiOtYXpK1N+VlspsSAwo28uvcDYO5HKDDf4qBzKkj76f2ssdEIKrtSHoQn6hw/NDqIYhTPyB3
CBG4o/5gHJHrFY8Swg/STftwQ4JM4fKJzWyrJkE5VOGjj949EoSQ/4Hd4aIE6FFctXMW2HHFiOIb
6lmJdGr4ag9N5qI0rzwykGHpNPXlYyqpu+eGu0+DwTvUShfdUw+J0VgNLGLPOF74CX8dbS6CRcNX
FoUZBX3H0jP07+/3ZaTXDlXed4EhACK6FDJWT7lf9Wsvx14dpaZLXo/ZOt9INqJ2Jov1HejUNrSn
OObaNqYog25EGWyjIPFZKpvnUXQsmHdJQ3Pef5fJYgFgR3KEJn0P9ocZ22Kpxo0On0BinhQ0HesK
q65SAOjeVdHj9gIQeKPLKsHj7G2ha44Ahrc4uBnia0yGDumqyUth59w0u1CAWIqMtXs9uJCiXxiS
9tOgZ9LduhDgfGpoGELDNAuPk9TTjYM5xgfozfl2r2kSrgnX4dOgUpdU/Uy2rMEEandA4MSOZnVO
4OTW76WeTn0HZn1VhjaJjooC267KLADkDZP3SJA024BKfprjzy4xPZZY7AOQoyUQUBDLAbHVG18Z
YMxYFB8BiN8MKzjoIaIxxroZHQUwmAHXRxaji5U6tOm8vkkA3s9Ed+O3MDn5WITCwEhB5VteA5ZO
vwe3dc9ZYejDudf8Ua6GLY3MytE3qhz05bDiab4sjVg/uRVL7yT7bLiczRCt8JbK7A9JAGlUO6Pm
Rxy3/Cs+wfjSL8WU13m/F1cLMUAuMN4pv5Vd2tJqW3xua1tOBlOVfd6+tv05I5Tg2p679lLDay2K
49sOY8NvMtthN9GvRr1vuA2qapN+eUqIGt5ykJO+sv4Pak4g/Jsdk+zLmmZoczRUoneq50tcxUCH
gZoOA1K1SYYzEf2vWpFkCRCvwoxSfm0hQb6FvhuCujRqAXoWYRf5sR0wtjoG41LeDH1q+ybiBWQh
AMee4u78DK7x/GUdVcSR6wvee5VIC9xwWt0W10BGw5dkBRjtkJ2qT+48fD/PQ7U8GXBnx7oPi7iN
U5lDDhwxusG8esm6Wrc9UsAWxxN11FQmH8HP9CyR9mJtNj/ysiE+yKkShATkM/LuIQzbJmqMlpKb
HEU7XHmXKY0PMyWA+DAhxjBm7HoQppAe0T1oPPesWpnt+oOfMno/BhjN1nziiFzgWZ9dLSroy2Wn
BbtdsZPbb2b2wy7qjMg2gj9rlGAHckMPFQ1AWvS5N8x7PsKqqdj7qYJrh8EYZC58SB/PaAUK8Bjw
1uRRhmNzToVpIsyKyRWG12K8lVkY4yONZvWDWmLLupj6HglHWBTw+iiZxfNQ7u581nGPXZOErQGs
ILvDEhXkOkll8dEPc4l+clX7aU+D5fDmcMOIGD+Yg4SlXboLKpf4OuoVWas45flXgDvbTWaB3yA9
FNmb9Zzm0e/gfY1fuqUt6XEEpDAdBhXLb7Mx+j7uu+U9EjR5RyGeneUoEnfeeiHC5dxyoTDyGaFn
iBzLHiwRokfAF4GP4Rcmx/jJbU51DeYAHN57bOXTAXpeHdc2hV1ihWk7xpoCkBeCAVeQ/I9Fp9Lf
ofhMtiYqvF4vcppRVa+F0pinBfTJ4ApbHR1y5otP3bjy4mJinUoOW+qGpY5LF8nDYnWX1nDQdC9K
TcXakKk0L23MtqlaCjVP1wiR2vAWJcM52WMaCxA3d7Ss4ZCDXj+D03TeDPDGAj+rz7+vyPTuDwio
KyC01iO09iUPM4aS+dSC67Q5sxzXzED/vE5jws8wvI0OsYKrwCGbIZGtxnjN14qJrn1L1yyrptAB
jRKtx9JJPM6hIyqPrj1spAVMiGIGpgJFCT5FnSkq2qow6RYAqAUz1nrZc+SgzMOSVBL9xVSBAhBc
HSQe+kOh25k06FR1VsFSkYP6Ewmc8rlvR3cLllaYjkDE2XJqxwEHVY4BlbqQbZ9HN3E3wN58xUlQ
HsBfUOulGYf0BaJidpmL8ZyNGuX+NUalAKZOvHHI7XXBAP9yObbQm7S+fDLgcvT2bk8c3MyM8fRh
N0nxjbiwWAgMsnCnAdvsoFakHcCUIjUdCqagHSw+3YhvtqfoHaox2aI7kncJskrGVDnclBx1QxoW
g8vZLll85POUQHxAUe7Vbu6lq3yRIbR1TMPKK6ChSWh82iYf65zO8wVpxw7NSULYiWxttN7LLVXr
Eb07pE7RsNroIiTKPOZROrMLD+gyqh1GffilsRzIcuUh7xHP7dbqssooWConD5UaouJwhvQYZfl5
wi0WIWtsPOFQG71k8m1h2zDIRoSW2ENIyjE+uYW7DMbxDq7qFQZIdtXHGeQ0fbcpfTOsur9a+BAt
lysmRXNdlsbwOnACalSmuH0fcaE1PoLwtAKbCE4NMlqtx05Pu6RO5y25mW0ONVWOQmWuUQLPST0Z
yxFlFjl0ZNO053cqwfFamXbvnvVeKsyuVwwNwW1JMnFaQXw5rExETytNcn9t8mWZLq0q9dLsnVSv
s1yK7vKPful/Aaj/k1B0+f8ze+t28MPb2/DPANQfv/HfANRvQCcwvwdcj/oKdCK0W/8AoJIzders
W44bg8i6/wdApfQ3UFYysGUAXoFpCBziL/yJxL+B1IyRA5JmwaQ5szX/A/4WnER/QaDgdZtksBRD
xFpRUPRoPzfjbC951G/8O1CUaL82G4Zen2ymNuDm/ezcJZe9gsyATyaz2OhB4qSAPlFyRwQllKKd
BKMcbPMYxxHv5+0+rJO3LYy34tyBLeXTGes/Nv4DFKpdg5yFamF6UiGNSkQNDOmQtZdgp66WV5iF
FXOGJ38s3QsneuhSoAIJFatvHJGIHqvVEMWYsDTELHxmTxlCHFCDixI8tP62zNClLccZaerzoxdq
7u43Ps/0FXQ5kO9h85cO93kBML7KgeyV3yVy0dUVFmOxwTBlXvNDCfgcY4+C6+4oDY/jK06wZKt1
mYDfrlvmPyA1Hf1pzsBSeKSpL+3ncg4YK1pwIr9GbkAmXxHI6C9ig3FZ07Ocf1cmzK7GgMCCHZf3
Ch7JnK3o33bsBvi5J002RW5s6Ni7I4u6rajozPrl2MNqbLgrliF2lV6sglF3tunoAvS3tHtADd/7
mi1uxnTQT9Se0CLRixGa7LKeMjfZClnBOQDzDpSDBi2Wfh3BrLjF1hpjX5r8+mHzdpzfMj7r/pNt
1zi5TuTIn6IxzcFYYWn7BpxqhFwBfKjwbFGzl1D7cLWN+iBjtsvvIMam2VVqfMfend2Eei3XbPd3
hcUE6Dpe8JcO8ziU8EBZiiW9MpvLHpbQWXbMmF9/wKrB8MOEEcGE0PIs/hwNFMnlWbJgioxwKQKp
y96jK7IcU6vK0/w8wnQJNHI7PEG+0V72jzuccdLGr3x5mrDU9NGohSlMCnhxX5B2BU8wg/fLAWQn
5Kniv9Dk8GEgHwth01TreFkeZTqgA9uLnp69qWMPAlNgqPE1xX4fDuO8lzDH6Qa04T/yvgPDptWp
38AxQHF5QgIWOyax7MqrCYWsB90fLkxg9rkORuM9i/xhj7Gkq22NEnoQsi/1JzUnVh+XpNue7Rzb
W1GYVl0ZasH+UDiD+F0xSnAuOObh0AvaPPnWsdnlYCwk+0e8WJae4jHDsonP7fJtl8GXotmmuPts
bEjYZQggJZ6WjuB+Y3aGDhm0G3+UOAhoI8Fo/tyhxQIJqI1KUnHpo+GY59mOehGAG4ZAk26R1lau
GENT8HT9aaA7g1kRtUV06toc5zXM0zaEhIMb/VX62C64aUOZIbKRti69HH0BlIYSveAWkrJdx2YG
N7I9xGGJfNXBRKmscIOcvAwDDsZj5vfw7DIizClSRD8IMdioAaXIwSkJV2apMjTCmPUVec8b064B
kx7TRTcdSTk4AgwxmZXTEm6F5UbSDtNaORc1dHL7ijagSJ6w9fLHrJ+LtWrZ7NmBtEBinnQ3xAEi
ERq6TzKKERXDW232CtXrjCmpSeLxiJKMilePeSuth1VtWHJ7hOHRvprkO651CPfrkGcPapoQXh0C
iaJHeEwtF/ji0WHGbPA75niDvcyCAfyOkS+aTfgs6qKWvrf9gUsCvdDSA1arAkojXSmb6B2l4rj2
/kKuwzIeZTEl3ZFMroOrk4V5NAE8xoj9RszQX2O0kaX3xIZxQMG4GYq5FwCUymEw/n0HAvcAWgt2
dbLmc3EaAG/ASFJx91GMGblYsOPbFzOHRBxYIh07SQxSk5u0UzBuMeCwqNM8k/J1a9vhKeMjrpYK
kV1vYBm+74e8WJaiLlQcqaND4rU/JNyXsBtdFI+giALRX3xCRZmRW9VFoAhW4JmRL7Mtiu8sg9H2
y4gKZjqmuDS2aVeQAB8pyKhQ9oO1IC9CLhN6iUneuhwpp9HwqV+H+FEXqRsrCjxIXYlsiuMjCkDy
YxEpxROqQzEcEq91egfWY0gOcWTHATWmNqBtbEVEsEXtO8rvedq22pdySsHZGgTIQUYgVGisMQ0u
LdBnjg5vq2LAUts96COzKurWjBL5Vfku2xmrdN+KsxGwbIeZVF7MoBaxruDiOtNguU71rvOpuKHK
RP4H47zlsCFrve+wNXToQZE0DX7Ni8hXjODncZQ7oIMhfh6Zh6qhAjlatSvIxqbF9rLAa6K483ze
EIcMs/ftWGg3xU1QZyqngnQeLJTz5l6rRZn5fqGs2ICJbDgrm8wvM5gHHZj9fYMqRS0gLAL1+2xy
NkNQQMKuD+u6IsWNRyvdP6lRJOtlpmSyVfDRmPlpmHG21dCAk/PkpQhrpcH84JcxxvXJiSaCaABL
CoRL+DeJGaQ8zvSrHpadAIHjSi4QPJcDBkiVAINpRMirMmJ6lzzahmtQC2hRHIbWrl1/bEFGnb4z
AMEriEhYYX2TLDKDOGZ0G+m/qE6tKVTNO/oC8GJwc+0lGswUBqK2BUNnPZTTJLbbHmGiGN4LYZbr
bJxHdjVGW8hPGTESN24X57TFujBIHz1kOPHQIGGDYNkBc0S0ItUQY/qvG1nGc9+hDUpWirjzuU+W
00YioJCVnrt4v8SjC4puRbayELedSaP8G3iD23i7JLGd70LvQ+7OUGHrXyxJLb2ZkGdMbsnso/xa
RGpCVhEc7PoG2WJFActHwBrLvc37aHtyrY+Xr9OgY8gxI+/2qUaNtMnLjXBX4HBDMI7/TNsit+gM
aDJ8cybz8robQ9QfMuq79itgg8EdjGAFEKqkvMWFK/ZmRyv2wxZzC849SJ1q+RboiEl7L1q+XZdW
59mVRGWgnzbhxfJdw0HvhwNMDKLxsHTLzZpjGV+2sQry0COvM9xrYxdaA0Mpcig3h15cg6mTmas2
YqG/KHS/T68mHvFNs1hy/wL4jD56M/dfcxC8EQBg4LVX92zz2cnusZUXXCN1sw5rv4A5lpMubsgC
5OkyYWimn0DBH8LnAMaViSpAYtJfgL2No2CZRIIPNbnwWcTY9A//2wZN21mTQnJ0Lv9zG/T13bz/
JHn54/V/NkE0+41icedQThFUH3iQ/rsHypLfWAIvnjiGUBP/MLzHf8/g8aJ/zNwT/DcULeiXCqiv
/pOWh/xhiPOPoTvGtufJLUPMIoZsaKB+lTrYaVnh3KDPfNJIRKdUCW/vd50JCZLhVHJE1nWrwUnF
3RjJG0JBfzzRwux3xQ5E4TIvNq0rlpHIndDXg+EkFYCApiOGJE1hevN1I0tagKnDtxdQ5YuvbMDG
X0eYmbywNFK0msFKS2wFFUmEPJiZDxP7Ni3pgLKrhc5ggWGOp73jTanBZX6BFGVZkC8LEt6Rdw7c
z1qOXkUfupszTICw1ScQ0MSrkHqAGa4iyRWo9wS+EDFPIhCpUzuALdaqOT26sRc3E/J3w20XZC8A
CsQkAL/bwKKloF+O9yjyIU3mmxBQP0ANgamg3ZwevrMJ88+aCVhU+jN7l4lDUkQa/NQCDrn1hp5N
kJMKJrQ3Yp4mSKLBQ/Qb5k4z/d4OmOE/taWkKwpsn+7pUkkK4Y24RmrrYL70KXPLt20dV//sdVgT
wJXrGZwLPRhUYIhiINWU5SDgVFFsebp92jtHxEO5t+W31ZjVXraoj8TtKoc8R/IbBtDKNymNtpYe
Ob6CIuDD923Ca852a7KTYdBzNC2ItfzoU+KIgUloYHgywPgEd8nAlDJR4FZVbVEMO6hFZN9bu3xA
MLRRcSj3bUbFnfRWiOcotCZ3sHARU7k0GIj1QN0Xir55uuncAC4kuFau1W8E2yS04laBPVyZacrM
hQIuKj8c+nDyyDPen3Z59v2kUamf29hO32GVCe2BAPrYlNhsoypuVXcNNqRVl9ABeHNbiADetOoL
+orMGJ+CgbeDKtwHk/CLUQA6q6Hs1/U+lwDh221spqx0DxbVOM4WMYA0PoY8eUijdLqcsJ8eHDPz
MwrJ8nWKjf2B2uqOeFu8xFxF4DbpNHsYUm/eCOPoCbJ0BjZG4tm/QvQt/d2qsu7Vxmv8CEbl2vSL
Lb/unPBbzknRN9QmFONLWg7+DIYdsXM/pnZBM+KG7hpJPTnA3Y1OOH9W+9CJkH0jkA5gjoMCr8Xs
SvIm6fYUSVZoq6YoQOgciESiYxwdxyiuQa7tL1twAsGEdbJiaxpXWM0fwOaGw7QQ2ox7/LR003hg
sJGHJkThT2TEf0a/9V/sncly3UiWbf/lzZGG1gFMgdtf8rKnSE1gVDCEvnE4+q+vhcisVxIVJVrM
a5JmykwJF4DD/TR7r3NP4ooCurCn73WTted5rs0tQjY75OPIt3am9/mDosxah/7kULLTTUl8GOVZ
KZgoluvi7FLCSMIcIV6OPjR1/XOaQszCvjp23m7wI5VfCt2YMiKLJilfWAcZsri1nhSWipr5ZRjK
Amisg1nuNc7UzOudJzcN+xppaDgkC4FbtRSldkFzp5ZQw2Lp3vha5woaVAgGgxpB5ffcElQBUFU2
94MY/NtpSgk9jbxzgyQXboKUuCMerJa0fvI1rxX7zNQGfkTbDSwmH0fdlnDD0Ldm3i2oRGc7M2nE
dAm4lszoMNLEuvkyGkNbbVEzyzYwx4YgivFAubtLbAyGb6VK8vaU23TFDhqdJ2NbkGKWuxK9sIUp
wR+T4YslaDbs43wA4271cZZcSUYo6WE0kXOBtomkKP50xwrhoN3Iptl11qohPywS9fIDgqROg+mL
TvPcVl3J01HemgBYw1ox/eGE+1RHtWKN0LAAe3dhYRGXuatX/Qc3WwLsPHcIkzAZdloSVqQ89aZp
2u4To/TPspD/XAeVzuoFp0z4kajmjAYyZ2ug2lEa8hsomfmbQdz1j9RA/77K6jIFU0sUBur857tZ
4mkoxEhNZRpwf1tllu78uqjulaBqJ5tcXWNqq+5//wg/mN3/fVXMAIISOaC8v0KDH59hgZDD4w1F
gVnih+i0CSBmqdNsWpUS255MY48GTwM4In251Wu0mAEqDPf597/jZ2HXv38G1XHkSIyHoUr6wYru
F7WbWdjAgriKv6Afja84akkbCTiPv7/Sry8T2pC9VoN9F1L+RwmZx76Z1gZOki6u/EcKgMZuUVT9
f3+VX+8HSSFGS9OktrkWin9+mRXyhmFRdQRjg+9B+abaJHEVXc1wxv7xV2AyaRcJ2ToLDFzOB9ES
MM4sdgTsSqeN6rM3G+8Jze3dP74fisCwf1CqIVT7SOIpUFF2iUejA/MMwU9sR1HYRV53i1Cg+0xU
+DevCHEnaxF/tUucuP7vP3zX5LhiiH3dDwgYEDEP0WaJ8/STdfA3bwhhKXX/dQ1QhF8L8z9cpHEk
eZ89+pQwMzTwet93+TkfqoW4qlZy2Pz+Af7dPVmoPQ3Se8zaaxvix8uhnmDZG9xTLkAomW3nbyNt
+Wzc3c/dBOJqAmoHasG6I3IR+wOIBG2MP9KQpx/l1CkAsyQ/i56Pu9WG/lRX+vvvb+pvLkdagJQV
gikC39UD/+NNuZ1npY2iTlZkGpQdaVtnrfDNc9v79cWaZ/sT+MjPosB1l4CWqls6IxjYjUk8f75e
vIyZLhW1eddPRFB08Ztp6k0gBmDvggmL5lB+csVfVwlXNJg7h5kf0Z774YHGaWylQ8UVpQlBbnHl
FHBE+GGr5/If7/9cat00LOEBsXQ+rHrHrtRA/cTFwTJNuxzjzw4KZP+ItKneIe5In1w1Yhv7/Sv8
uxtk8fMVGBZXNz5svK0oVpxvz1gUg+qJ1qRqaza53KmmUPvfX+rXTwBLA7s7/6lbjH378CzdmA2Q
oDcKDHpH51Rbi95SDZ9oOD+uyTUooAzkrX075hF9DAqqzoNiQBEfON+QfMvbXNv7iKO23VwMN6Wj
Rbvf39XfXm9tE9oe3wEb8M9rMoviYvYyGVGEz2bs6W2+71N7fhnYVvrAduPyk8f460dAbEDX0l+J
aGyT6xv9YeNK+0Ub4FJ4gTFWQ0Drj9Ab70b+iKFqPFHoHfMQYNv42TCiv70uuwrMCcIu6yPlsZsG
o51xaAeSwvlj0eD1rigc3lWt0/0xM57gQauBSv3+6f66ZsxVJruO8+YZ/xIXMC6Y0rDy/aBLW8Zr
qkK3vpmjrDa/v8yvXwG9YQgaBuUIeKN/EVB/eKYFsZfhgO/HWZNYR2eO39mD6j0wi+iTG/rbK/FK
KLhwMYY6/fz2hkxvZ9kyZowapnolncYJbS/KPkD16z8b6PTr2iQ2phACBFQn4rE+rM1JxG1vCMXF
omJvFosINeX+McaW2lPC+IRD/uursldA/l+0ZcwcH8cAZG7dRotGl6MfBz3Up6jeaE7tf/L8/tqQ
fqweWfhF6A073BFtLWdtzf+4/JOESnRSuYh2I9pCm16MfhP0s9nPG6EhMQuH2eOZZoObvCAaYzyp
1FXVU+VN3AZVvT86FJMTxvb0MaraTxbS3z6ENaRAWOC4BGY//zqHTDNSFnftNkKGQCf0Hf7y6ZOH
8Oun6KyYN0jAhs26/KvC9sNyxYQbJV5fekGicu2qXub6NkYsvDEo3z/MbidfUobffEI5+/XWAJSA
uXYRrnOsAq756cGPGo7QYclx2vFY94kzlxvlF8knu9saGP/0elcsicsh7/CFMbHqwyFBP5oawNij
OzYohocptlojTFGEIrONTEe7JHjN7SvHSdEmp1aT//n7neCXTwZbDgh9QkObMwpJxs936S4qLTvR
cH2U3Vd9vFC2sFtjOkzVjA56gZyx/f0V13/xwx0zvcdgMCZBNFCgDx9p70dNmrDNB9JN7OrJjmq6
vpwdsc3Emmz8DCH9y2s0sOqT+Pggirjux0GkDFulPQ/KNzA6ALR+hMi0rqd/fEitV2FHJYgHi254
H/IfumiD19D5w8Wc499Apr5HVadCozZRWdGNeJeR8+lAm3Vx/Pwo2Q8Y/GYSPnH5j3BlmhhRO+AV
R84bx0FlTC+pMJ5x7V68RD065fDNjlClusNjUov+k4/yA5+L6BSzMGE3xSFCVLAnHz4QhGHdaMwF
YyU1Bx6ETQMK60Uf5osz3SKR7L66ssvusOyPe02ZipEGzijt998vpw/vl/jRQCXIz1jnpa2B0M8L
ODPqqvItPLQI2z2sqRj4qYVPnwSrf3cVpMFsBJYN8cP+cK+AEGY4J34ZOoiX0YIkDfoAHBu/v5cP
+5zN+kGjukYAhKguf/z5XtLKHNmIIIH4y8A0IswJ/hvMMw/Rc9q3vU5vN6u8nRiUJ/+R02y9FsPy
qE4TSHLw83n+fGnHjBsP30EXWjTN7zk0ELTWlpjMndb2VGd/f6Mf9gCuxrG2SspwrRucauvj/mFD
F1TH4moSXYimeglynnpCcTfrEUqhgMk2v7/aXyvxh++Ey9n0e/hQhOfjP7M/bHII9KM2NRo0v5aH
1oeA3K8gJbXKHfeDzmzbE01139zgvRY0On1+0FZUFOX3wod/dLFbf8lGBCfDIN5aPTLcjY2FR25c
MzYeB1GXsMAA9vjiriDeGY6O24zOKcuNxmdIlwHPKeiIlOuXKNPt7O2v2/s/KeT/W/la/3sLMEze
3n+UQa7/7383AE3rX2DiSJnZHEnByGT/uwFoWP9is+c4X49dWIf8lf/0//g7zDpdKXYrnpsA0vz/
/UD3XySKOvs63wj7DJ/IP2kI/ttl+8NyXGd1EuJjR6SOQCH3rxrlD6sf7lFvS0Ocei2XWkMmGpWA
pbXEb45elICQRRSpofvyujJ/tOg+3aXRarUH8cFY9EjmSEOQ4T6iKHbsgxDIWRAPWnN+Xnr86+e6
yuS96S7LGIo488F52pJSY7EsGrUrPS/TZqfaymyfEqP3uzDWUgSRAQyK1NrETeygvu4KMedzKPq0
PjtZOyp1RHits81aS4tJXejDwU7jyEZNIfOuDBqk8dj76+o2SRuIMvBvKLHb+l6llpXsIclRr4gJ
Ynq7InRdNdxGWevxZWq1Sr+sp3c0Bvwq/Qp9ef6CJc8vD1TbDPHioX17i7tm2WhTR7tGl5V5y+Gk
tv7c0sy5NK6zbBAYPPUMsMOuV0YYgJ1AWxxD+2LxT2xyV5ut+7Evl/Yic8w5L20rIoGtw4/vs7JC
6xLyQ5FXhzDjZHGl11h+EgDtpXVTtYmX3OsanbckyDDYNO8TLP4/GdGnZw56yNxmRifjuuKHOPE7
597RWruC19LW8w6XJbQFC/wADWLDWjZ5W39LpDt/70AQScAnPYLcbdsU4saeC/2goiZjO0SOlO6U
cvprr6yW7AZ8FVgzDlLzRip8Jgd4Nmgss7gy5ic6FuOfdGFz2laRSJB8xytHamvG8KolCspTq82Q
qJhHd9DtIb2rljE/jLOBnh790RSoTE1gI8zEephxDlBlcl27nHZp6sYr2KAh7rHDMafdyfNLq+Y7
rIx6BYNXpgKmk9DC7oogTlzdPteWP/ZDKKBv1uG8ihONAKxDi1LPXxo/wWFCx2/pNm4VNTxeWmSI
5hy7cLeTXZveuYvHhMEKtjXNx5hOs0JMO8L27VNEr/spEt6tGXWiPy0TprqTAOAUBTIC9rdRtIHb
XeS5fXHAFiKr46In41s3Lt+Bh4y7KUXFU+huT5+16G/dbOyBVXiLFuqNaK5mRttctLJUu45EpMY1
15YXpMarYYN07xo1rtvuhsKaH2bUUS3mh7k9TEY93MVJM99A23A2Zo7k8uIp2WM9qgykgBgZgdPE
RfxsaFp1MJPa4ZlVfBlbNZfa3h76xgaW1BYPZu3jF0m6RB4badp3k+k2b7QJxGvECkN9CywnC1Wx
ziOe9WVxkBKjXQqWoraao2NVJWYysD9aYFl+FQepykmasj7vvojISR4n1LAXL+eJt4MpI9Uh4MGw
IZ+6fsQy+k6bKYuQ+ETMmWHaJg5P+uXg7vg8ZTfgGmxou26jWUocCVNmJRaKrwbtEssUukXuF+be
b1FMGXsYFN3kbhNjjJevlHbUaJ4TZevdA6SWAZ9BQV0Thw8yPXPZ0nFbsILmPulr/b1BmDZkkFny
yMU6BDYtHa/0qcoaHHJN7a2Nv8rvRiQHE1USvzyjrJQMo/CEnAD10cTq7F1btTrjeidrtHeNT/On
wCDEwyex0fPHKNb5mdfWqJxxfC5JMmcrJCVzDShODZ1vdGsIz9E2NTbuGDEApMUQDKL/qYbnVDdB
ZQIZerP9WFXPftdX4nUp7Dp/9MxinDBq9HV7jbExba9RPS8pfKGkNQp8Zn3V32JYA9azKhHaAPp9
uala/P4IMhzx1jMMYyUpSfdQ+qm97ywYxXWtl18TXi6I/AmdEU9/AyOnOVlDoT14czWBNy3KNECt
mu/ExPYwm06VByb/0PXiyPbk5cK7x66LSA9v0LZNrbbA6+b1lA17HWnUNKpXyxpNWrGm3wYMBMQm
jc5vl/YDRThqC8Z+Kv3iOZkdAG3dTCSl17q/NYFyb6wuZhhS4trHCkrSTS+aMURtnh8iUYk97DaA
QA0epEDOk/N1mJHJdiOKSNSfCzwUBZ4zGeorn11dCya5zI95ix4/9Aun26LRsjYRDeoxMOmF7s1K
uW1gz6a/s60226dmYjwxmPp+0YFD1XHZn9A4fxe2Zjy6jeUyKBpRVlC1rXX0k6Z6RoEiyvPMs95H
lvutM3LZfk1iNmQCwmGQ71Fhqfq6SfF4bnEO88KF66rnyRySLMxrztzXFOkinp2qgiIN+b60o+up
Lez4PU9V9gYgBBSamPo8vmqrnOA9yjIt2vCBmBtrZMkECmnCgEssHT1Meaq6m9xV5Av2cEakIKqL
yJdJ39DmMGRgem4171I7Spl/pMfedZEuClVizp4qy7mjja7mULadEUyxn+FK8sv5ljk/9rK1ql73
N5PKM/8osPaIfLvMnsWAh7oMNAN98eIPcl9YjffV6Rd9I0cbzSTCyuyuVNK9QlUg7rsW+FyoyDgZ
6onNNAPrVWkHHdX313HSgAz1aZfvIm2cGxx8c/4wwWRgCleUdG+D0Hn5hyrhuAngMuTLHwp5c3KJ
EC66u7nsUP9GaTqfrUKYV4w+cFxEm+hEKIsm3+fFjue9WqqWrz7pekDC/xdK/1tOt2rg/vdQOqg7
Nb5VJB7/A4Ve/8Z/wmn/X3wcHogIk6jZcX8Ip/010NZpwbnsifZfRbL/xNMr78YFvktRydbFSkuh
0PPfVGhT/IuyM90t/hIVDA/L0z9wFa0JPwnj/4TUDocqXlrKOxiLaAiSpP+cUI5eF+sttjWawss0
ILNuVf5NS3IX71thjDq27zxWGzeis3yjzXqN0dJ3lNffjk2WphtHMvZ0UxsxFtSYh6BfA7CiPo15
M452w9oJganKHOMrYHe5f9I7VXjoe8gCn1zyPv1IWBx/SXtjUgexzF107Y9x8aaPiyxDDgwq4CV1
xDfLKlcngd/fRpNnv6ECSLY5spyX1K0BNo4CpEKe5K/2UIHXdKLyGxVccJYT0Ez8hdkF7Gv6Ek1Q
sXRd/96mo3Gw+yShKFC531NszFtbYkRqi7QKqcEhbNAnuIL2zD7PJpncggGNUhihPry+GZYAGAY8
qIG+CuP7XrMf8UbJm7YEaItNvo7v+in2zhxCzn4Ry3RxK8yzasmI9rJeQUhLButijJ0C8yAn8U7H
8tUnLw5BSXcBXiPjVvFxM0VtjOpdbS/Vdo4yZO52L6c99M5yCDsZGSfd6buVb1B7N8qN0m9GpcMq
BrngNFVyrJIpfvTjBkcTBuL4YInR286Q0J7wLfP32lJlW8eLvrde81oivA9noMUBr7c/KRqC4Thj
5LAS3zlqgBD30I/zJ2GNO22sN0mNxTqwkAjtaq3QNomonF0d9fLcNWm556Vpm8VS6invpHGTRMZ1
WudPKc7ZoKP8juN8SuPnZW6jM8hEXEQ1x9Q74JN0owEpPxhWOaXE7kVyLUZtgieIshrLAhLrhN8G
780QzY1Sw3RS4AeIaFZucU2ojHO61aAgmLg6xMAoFzz8G8PO8m1TiXpPRrjACsPsxQgS5xQVWHwz
b5hByIBoHFKf66mLiHH39FZCqJRn+9htjKOySAe8wbqu2kUjHfPnK1+KiyMr66yj/gyyYtbCRLXm
nkGH8TWO5gb2hVteorrL3jlP0MrNTKc5Fl067CdrTreRnchnfEr6/VJhK5e+l/yhiCwRvTF+hhOS
Qa2Vnl2kMFiAGn1zHtttannqqEAShom2yBNl53TXluXVQtUU9h2Hnu0xMwL4NEw27DlxKHOz4SWU
8Ns8EzpA5sz9VrSE6Bjz1CMCFeNeaiO6UDwmezOdn8zUjzHBkn0KxA/zpvCqU186xnkBjLupTOPr
aNnZsSut+D7K/BGuiF3gt2lEvsE3Nt141ZRsCXWzja4hLGdQx35Z9PKm05xqB9bWunYWGd1k9jJc
yOb66yXVF/yGYE7e69i2wllX41HJKT3LNHF3hqtejNaIt7WkwzC7c3WdGXGHr0E8x5R7p3Mc+wWO
OT9DuDfx1k8xOVOKEXhujnNsPwKNJMvzE8i4sO+mFwAoCLbSeYvbjbedpFHx1WO8RRhl/LWOQJhl
M6GeW2I+q8nIgQ47N14CGYRkYST2NGOyXRJhxP1tdoxawZxwur1fRiQVJzka9jmfYEIZKrdO+L63
utu+m0P+jcqaeytn8ICl5qShamb0bwpRyTOq+mXG+cze6GNCKQ/aWNEVJ9iFlPJNEbUM67fldBhj
arf2cK1XCbPzYsc4+OTTbzn+sbBANBrKzBbX1N/Q3WeE+/AeMOTdu8p3mwAgKNS7bT64xtXixGw1
pqVshfKSt3Y3KZgggUHuFVijgUFyKHZW3V9PK3m81psDAtMjxMsbbemL1Z6VHQBxMqMdzGCezs9Q
V0/SMEPBNa50WF9+5H6zV7ihnewa195lnW6G0p4PepFcYrOMwqEuHjqrm9aUEXON3OgSSxu9I2Xo
O6TK/Lk+FKvL353/sNMHHccbhItXuRjhFOs7ox329WBee2a7q7IFlni5tQjr68w7N0ROpV2ch9I6
k4zvawYgREu7X8gX56yBNVhdvNYMXODUzeBvy9iikLzcgJ/cVjhnfD9hr8AEo9lwXjuoy83UNIwZ
UCdCOAlRcsWDaNE9hnd2AvOQc/LAfbwaCxqcNsEkHrqp0+1HdjPfIHBEKMixZQcZUlhmvFf55IRu
L+Y7qxytIOoba2uWyZ0c14m0XnUjLesK7vBDXua7tmj3rYZkWpa6eXD0wr4UhZO8ayaOQEwfo3FH
TVY/JhqTCSsvEk/SxNy1zY38yXXdBNL8yI6HJQZqvpip/bNz7sB/lDuH0u22yxvo0DH1Fafzv5uV
LPdAAfRwqYwryjV/NFTPAlGPSDMShLYDlNMjM5+/RVPWkevrKpx6soVcJtGNmLCLSNdiWqZVnybP
r8KJIHRLWR2KbYYjdSZQFaM0A1RC40aHbmrUySFu/Jvabeew73D45RoMKpApDSYjV26ZBcG32w3v
EfPejHQ6ul7ef1sqrKW1f1Nai3mIRr/dxXb94OjRg6OBdSBaeesygYO5xY3iEMmHCBlCNswdkMjd
mGkXY9KX68LFaJwV493AIeg7lRXS1WOxT/EX0pt4Mw3uqZ/VKY7UnR5bV5L8HLVFcfBWEZXX6uWX
sSS5IWQYD53Mq2uJNuhtROxyKnxZ7aMuUkzB8Kd0Z62Y3LHrjdfEzjjF2bGVlcb91oXmEpQDCHEY
puaVKMty68g0f0l6XXvFCnrNsQH/Afsxtkx8nH+m/CRR6eaxA9WwZdcbcX/CykAf8jXCPvsXB2vr
jDqJYO8W1X5MvFdjip2Qnu3DiCIL1BL7HaVcG57+wBCCGi5MMELwp2xIXRLT3S6zOIUA0nyJ/HIM
mddwk9OLwDbEJJBFsetZbcC7vxrGJTsVqj0Oo/ZqpOnO02Uf4hzbJZMswkxZd85Smpcys64oUtgB
rgxtr2ULO4WpfVfNaF+j5CIpze8Z49MQkpBMGs2ZEutO6xmRmfj5d/oCVqgtmthEVkf1Ll32GQri
Q463cZMQlwb+MAsiuA5tiNTnJwW/BZs1UVczayA2DOvVM8rvTpSZO1lm3mFumrNwocVgR/oistQJ
44EEltEmA0Xkst2JJrfSzWBDTd15Sdtc48YuTksxYSpZxkdSbKgQpf0WecYUYFpYjvmgTxsXpok2
GPeJ8m4yMnKIrNKYr9rEVbfKpTiWY3kis+wYgBFpYp97ef0em6CiQ0OHR27onU9huo3iN9znbTB4
BSqvNC6VFeAzg2kxdXc1T4zpbbbUQ23Sn/FT+4HjjdYmW8zlOGsDf+5HuWgHI/eZxqfFNjUG5Wgb
qpJus6VVhyCokMOsnwpBy05S14Otk0hqellVW3cgz4uv+Pm5oLl4N+S27TUlvwa5zxRdYjEtsIPQ
+h/KSlJIpzpbXSuY3l/1aaQMT4DLGEK95zSahiOcXBaaSWUKcpV3peEnhfe/sLYxq1h4Phpc9iJ3
T9BpXrKyGzDpGdgV1WAbZzAw9ouakc5DQKTJ3zmSKmWJRSBJb5eEuRTONH2bxt44wFmZqtu46/Rm
g3PZGyAoeVq2b7rIZdPWxHha2lZNe33I6gvypfncG4bmwH+fZn2IQxxvrtpnU70wtc1Z1EHz02S6
Njr6H5uy9u4jOy3Hg58WyB3sHlsMdFs+GKerjLfBl8kzhKplCLVicq4aN9GoV9lDB1QYuVv7jnBa
iGDMGY69mQ0zKbZM+Misk96Xqbiua3q1Z/bqVtuzjafaRkvh6YP9x04SzJ7dFXB6O7jogT7rUbdv
BaaHnelC7gKqK6T/pZqkp+6LBMc2TZB20u7hSzFwhFYLtJ21GJ1ip2mFAJ4QY+s9LX3amC/51BiM
oxVeqoUtFkXGJSaV+opD28OrWJYpk69wCydHl2PHvB3sBRBTucyrkMbGxUNStoisB0lveA0fbAwX
Ocod55utR+WjNLV2OArBTvMgB1yyFzJLjmlXiny8qqgvrZZ15BQ0IFU7vFHerLSEk9FO7xKQENTv
EqRDx6WlRn4YUny5yzyk0ykf8qY/oyEEyNaW3Beo2IA5KfROLHBUm7YCwoLuLv1zrob4SKMj/4ZY
yN/AdR7uIq1zjhQFxW1SerCf+4UhXbnQ6JQrL4wGqAawbHx/41EovKWmVTymMWg03Bksy6PnaPQq
kkUEGfy0tYHyVFHSswAYmbkhjpGl3INkxoSVqfqGY6MJ/Ir0lV7oS1Z4zVb0Um7rktWT+/3OVYa8
73Ej16Fd+5d8HMqXuvbeIqW8gy2G52qyZFhSXd9g6jGo78vkIdLFQwFZbVWnPC19Um/LCHZCJE9+
Gfth1gP4Su0N04QM5qBrZyPHT5Bp1qNCdoGrnB6TKp5HgW1jhuexXXxphHpt38219dqW/omUIAqR
teuB1tR7vCZ/drXYTvX8PI7+ZZyzLxFGZzuQ/cpydLJnXvVrJ5Nbasjkdpp8Kxg61uVHp+r+wI5x
KMV8tSylcxgy9SoyXsCEq6VbNhTTw0GMoB4becwkxfss0Z7NSr+XwL2Swbih1YCpqKxOkT/+qfto
cuBZ1BdTUw+QuaGy6+VtbI/3+SKvDWkCDQJnEC7NcI0T5xy55m03aTFCu+67b1IJkfmJds2MDzoh
Ch0I32taPJpJYCyHu6UuXmbf+0oqPh6sHCiKtPAgC9IhPkOhMxicQ7BKD6X8nq0EExHdFh5HmWVt
mUa0Y/PFDquLr0W3nJO+oP6IBY2ZDPZOi7L9QoIRF943mkvE5PMRdfPrDIEFpGb6OieK0ccj1uEl
ei287A+bmUhnQ6++UvA4AhDHbF0yq3qOF8rK5fMUm9Da7GHf6+6bFiXFhjpjAlMrHXeDPq6Ta+pD
yymIn/LiNvYAIttc3jqb5QhPht89MMai6pnZOtHBk2s5UiwWQDl+ssm/ZKrqFeoIDRWyVIAOxXub
aru6S5i5u9oZTSM702W4ovcCZtvI6Cw2uMBLlL2BTlvRzZ6q3LmjqbGXjtPeYTInvfd4yp44Auc6
Ius4eAv8e/77vLHdvdcVD42mDsycI3+p9szheKC2ftGn+JLl0/Mkx+ip6MttkUbIDJaLhS3P0odN
03mnZNCPICogQbQHdxGHtpXFSnEPJrfYMvCl2uvmeB666NBG88nDWY9w7gkkRyi8YmvY8bHyqwfT
w6gdjcUJqhi+dju9Qs5/6hpjr0MXt5T2BE+gChmu9ucEjGvLMCXYH3Z3imaoEaZ/b82ROsB2rZmF
gq8cOddWGrkT8OGHxdze0lTzbgYhbyiaHKnPvGQqfUcBESwc0RuM5tEltez+Sh/Bk3GKv7bJbOH3
NqsDvtxNm7BjZENlQL6cR7Crmn+LjbUJBsCFQaMrsSWPeoYWQNMGfVuQjlO+saKuxLpHtwQ8xTlt
OX5bGq3AUYobhrI8CCW3mGKCTKhrL40endzZLaPv3/cQ6vaVlg/B3OjhZEiKGv6+HKCrUdI5LY19
Mtw4dMB02nmnHajm6AwGNrem7Tx0ICBnu4Gf1cYbqcnzAuRux4Cfck+N4w7Q5IlKFnk3JcnDwjiI
KdLAsw+M7y2rvdTdnTmi4e5q59tiJy9K809u3mwpLvGhpK4BS666WJmFEN8/ypjtKlcd43rck7tC
++GcZVVzzDx/y+SQgz3p2rXWXtpaXpWjzINxJqdbR3NgqtnkmP0qO3pfKWg6zXKa3h7RRLdhOObw
3MYN7v/4CzQ3VqzaK47smpzRdexb9uuAIQib0ck2bkcczyxo7dp08vso8ndFJbZzd1807rGV3pNu
LpthKe9NHrjtt0d654eiIkY3CElN2lNu30MW1CkM0i8GTOLY5ObLSO+WFQXk7Q1B0jae48d2JBVP
i0zsjFiDm6sxlkPp8oBl78+qpBEOmQYva8g8rZR2mij4pqP1AuuAtGl4TN3hOjb46QqODY2Fexq1
6HUyb6sqhmYwo0UGqSvfB1mdxnz8ylgrnMrRrjOmjSiWL7TmXw2fcSQR82LaRlCKqWrmsIy3MGi3
ldOd50peg1bYuiiYmhrI5hIx1p5JzFmZ36AjD+1enSv6rmmmuddOyd7hRBQx2lwwbD6Kt2J2XmEN
3OROe6lmxBgIt7GZ6EUX0ss5Ekg80/Pc6TWheF+/Ujw7TqLcR31aBDk8jyNogSv6Z4xrENR1TY2U
cOrNpxhVclcCc/PWlhDOuusMnngA3OfB08tXL7f9TTrpOzWqGTwn+o7cck6dUxk7A7UGc73Kt8Kg
E+kMKuinvveORoL1lEDk1Z4IKGUTj7sCG2kAL6gl2WraEzZnHktSJSG1vG89rwB0xejuR6EOxIOv
+WqVNZJ2y0CgaENI2oSD8u/KrHiqot4fX2iA24Sy2AoY3MOIMyZLMSmsTGtQi5NyQX96B6+MtUJ/
wONZFgzzQH019xp86ZbZFv061wVMYmk2G9wd7bIbNSO6V2t/F0pLjabFzrCpghPK7KelZFwf70M4
7tbGjvxYNkVShoNMJHZrs25e0eZCv0nZYRUp1xi91240DnhWOuc74EX3HkrGeC91D59+4jOji46q
o7mBgiFK4bKwe8qZjbaoLQr15nW0YnC0TTtrjFalIsJJV475BYmZdi+ZePfigBYdw7aoARCZczK/
YNwdyLNVMqe7PKYMz7w79okQFkn6ZKKHyOEcKqyMnTW6IoynaokOuQQOvfOn7L/YO5PdupV0S7/K
Rc5pMNgTqDvZ5G7Vy2o9ISTZYt8EyWD3RvUc9WL10T550nJWnoRrdoEcJpw6lPYmgxHrX+tbFXdE
A4BD7qtkcbsj2FoHHuSkm9NW5Z1CvYcWtZ/muvxiZFZ/M3rtciXgnxEyFex5f5gp/2NY+9uae/yL
Kds3wGA/j9jW//uPEZv5CSgfPQ+AbQm6/GDz/cD2rfw9giCMt0gA4g6FIfGnZ20th8B3w1JgMZKy
Mbb9OWJzPmHIx/bsWY6nC1zs3u9M2HCEfxiwuesl8FBi8KcWlkTMrxALY86jgZMm4kViT+l+sKFG
0OpjSlHtcBjw/vI4ra8BcdYqojrQBLdDNNbfRlJ/1PQAk3qzSoGynrDUcGho2ho/8BRxaus8NjlB
oWVVEY6V5GUjF2lgifI8LLZVKSYtNCpP3PWT7VwmJla5bY6lpOBU7knGCFPLRm9UQIcuckpiLHY1
tEQF+sh/8rAk0VzjPC7W8jm7GOuzmrDgxPgJiNFxpZ0l15nUeHU0fZbz3Dsx1FnGzR5vGVdPHo0k
zhWZVgb9p24cUR4aVgJeUZQdUcPYAHQVYLvDiceIgsjJms84e5LeqQ0nQy9nvvgu3TS7VQwqnC3/
CYzhShoKRYYofrKTpiXvrEqgDUmrje6jpEsRaij7ERtZ2JisjK7tPkMWabRgxnJRbKxmpQTauKJe
Utki9zJAa83tpOtVxVl1KXhhWp14Z1vUKlRXBavOXrJC7hOttOrtBJSZcjalJu8KzH1mBcKOPLSp
yM7Urmtc+YoLFlxZlXfGzHtqBoejNap56KVZ1vsJBik1t9YQ0+GNVe+SeqvMw0xnJzYq8aAtFGF5
JKzdYo7mrdF2HX4Nb53tmJoloAqCRPqSSTVepDQrfEPsJ0Fvt5nsrxC2MnRXoy3gPGlQiI/wzNz+
oIYS2c5cRrar1PZBxsCoPaP1qcSdQ6EIGu4rT0XvK7HV2E98ok9oMr3Ndjwpv9S2TZUqMhoWanaP
0p3uR8wQBdY3yo324AiyOICBgXkB60aUBeXAio9vdyivbUpRKASr/ex5mY2OzrEcOx4NeMNob9yu
N7/Uc+O+ZIYt7P20mPLaIl5IN1zvgKbOfA81CyGc97BEDSvDMh2cc2+wmyLUuyHu6Z/LKRgH+UQc
1wd84gad9n1ioVwzuopLdmaB6e6gaPXexjGk96ZHVXlv4177rOC4+Ds4g1hv6jJnC1JMk/c1Gzrr
MQPMDhevZZ66iUAlvupCaZfAMSIdLHAM3RAr9mQE/iCqJxBZ5hOFY8hbhdQ8/QLGmnnoRRq9M8uG
JjYU8ddKzsZtj1P+pR9MSpZQ9aNXLGLme0r10rOhBnnq0ta6j7D8POvm3MmDmQ2x4KmBT7PD+GZk
29avppPugMFiR+3Y+LUsPZ69sIcUy33J8zgyCanTZ8rnZm2H/ocMlrYG0zqPlsN6Uw8DzRwQOPx8
4+oZvPSoA+y3gcu/ML1zJP5DAW8cDrfPVMSFYkMhsm26YWaL4hr0nTmEI8OnJGyEk7zWiTc8mV7a
37MDjD8ndFCWoUxagyfam9U35/tX3QvZXcYwP675dkFxdaI/lknTvraZ3ZdMga32VctotwnaNOOs
73bmQCf0qGkUwnau/Y0iROyHSVvzgCcYxtlPDKn4AlOiP+vZKYP6JzaiIy/HkcsvHLv+Lhc2aPaR
7fJdqoOYCBxYmdF5NeFKBUS2DH4ossxpA5asiQ9P6/v5yoMBUy47fAJtsVUMjJOYTZZL53FlWyby
dJ1fdbqTqo1boD3uRka9r6th39lodtNZsLpRRHfQ08oLH1eAc84YjQ2r1bSM0p1KZLep9GuKffGQ
NnunTjR1NOXC6ljWjTC32SwNmQWqqHOgZh3YrBB51dthOmR4HcXCuS9FU9PKNmTCkfceRgk9dEBE
H7V01SSJyvrJvkk9L9lz/7fisdEMMb8hWhjPpmz1ZgsrpVUHjNb1tV83aMm5V3ZuUPcac7ecft2r
pKEccAOHG591NNJ1h8RsSBP/3NC/xCBEKjxKEugQSV2DCA3zR50TdN7cp3hhvsTE2x6MAumDW52H
JTKQ2EcXniCv3BS1kgmKODeSwb78jxHphxFpzdH+6y3Srv1WvSX/RWT4FzfS+mM/tkqaTRW9YDOC
gx7bEYVCmH1+7JU02/qESd+hnt60iWMRY/9zr2Szj6IbBgM/O6m1256ES1d/L6k3PgkD6zUZJpAS
uPupqPkNNxLjvQ97JduBbAwfAHMTFyHM+2vruOyFge+YN4OMoyE/Uthp9MFseQ180C4fkKuMlsmi
UdhTAYpdjs9mm1hqP4LeC71oWIfG0zymYb9ISDQNrk/c+WYc721wF9aO3H6+S8ERllucfeOhxmFt
bbt29nxm+Q5LZ6Ni5yWZKQlm8p/EV21HVnlnerhY0R97TQUQxr+LW5RVh4qi2WM9tt07bJTyYVhP
Wtjcm94+LG60tlW25YrtK1Wk762505p9m9EGSU9mEk2f1USWYewGND0+fOTRdKX0iMxzbiQI5Bv2
U0N5KOc6+5prs7zNaZx4JrswjEQOEvkUG72LDXIaGFu61TgdRp3HG3lUzt9KowY1ChfTfVO1kTz1
avFubRPsJNMKdzHOLQYuJg08HHiCurOte1n49AxZMMk8ikS08iusSad8APHieA9dsQgZRixnK2p0
MO+GqmRaHbuu1qNF2IqFoBwAo/fOxNKoZhj2G3pinPRaL+M4R8nOy3Ezl4CnGCYNE4XpmdLkRc4x
tOSzzpnEq6pNcZclsTyRXpNfDX3tHdEhyMsdDeUeZt+sYMnJo9aYae5d6kvsr229EVnXqRPZKbRm
xeypPKWYruONsyjJhK90NHyqvp1fVc3Q8XUa1AoxOK+yJFiSqv+a+GyazrGaatHRoOzqadY174VQ
mfXVYdyxhquc+cFi6/dY6GPGX+NVpdwajUU4cGK+i0Oi9BUiV0PegwYSMK8Xliutb3Elq/Iql50l
dgndcXR5DOWU3fcdRouwnyp6aTWG1RTPq1V0rZw0vxCJk1WblJOFueuKRjm3rtsQVdY1BvpkYmMR
VpM7ZaGTOA1eM871yV2LxwF9Ad4nZE/Z8JzRlaqap5b6Zprc23h6NXhXRygNUwpHLZ3bp1IysqRX
CcNFyyb9pk7SWtuZA5iqG0EBCHNcvx61o1VYI7EFeHDMc9nlvPTtzHbKFJh/z8g80D9Mo3sfhTh4
qBtYELSiXVWWGm0B3YCRoFymymEWVmSKzmGYa5uBBEMfSJDLTZBncYzwza7lSWcQ8k1WLgDiihks
wAJHt+m3xlhNaUGCWj3ZcXXTL601MbiQeP/nnPs9TBlA9SESkuVt6UimSYh9BDXk2uBb7xp1zA13
Cc0KoZ95RnfuIHS8uKJjdjhigf6cY2PSNpyQDNontMJbgoraD3nB5KSfcGE0kaCkRU/KDdqZOo3t
xES4LJ0YtafR08OkVeV+yuymDXG/r0MCSW83deeMzYreuwSZGbX4tEV/B/+NmhKsmPkdViWEj8GY
3Me41P3bBsfYtT5r7QVhITMoYocpN79Oomhi92uSzegdDrhCxREQ9ozzhRUyffT7bnqJ7Nnzjh57
0yJgpV4nXaDDZqZtUXVFIm9Itg4+EwU4KRuvZxptTWR4hXcDlnxebfQWIGSwaDbQ8KEE0xZ6Rq7A
d0OpO6Cc0JCZzPTyngqa3WjTHmkmYQ+MHL9t08H9A+3zH6njbxAq/upFfvt//jes6PqD3PH9R368
xG37E9Y80EA03pG4E2sQ78c7nH8xCIfzptCpiiSsx9v175Ziygg8V4AC8U3DsMnN/+Mdztbv0yqd
kKTn2YAnY/5WUab5Ue/AtixWxIkDWwVXM6ChXwzFhrf0Trbe7HDgE95LnApqoHXEQcJh0h13Z84a
lhQLN28UWAPbSTaHGDHORGtZBE4qZ5FbM/Lp29GGemL3uVR+dxSTwet5IBddnJRgpL3J8bDtJJ1M
aLSY7HD4+bCbw87UndXNnBjXVUvxPQNrnwOHJZidEZzDehdbNN8GpVTmLdGSjMmHNUE3BJzbOWE6
qu5gxaOpSEM3T51y6jdifhjXqrb++vt71f9pLa/r9/2vd6H4elT1Nf1Zqlt/4A+pjpsQbB2+9rXm
dd1//v3WNfy1fINVCZ4DSDvwET/dup9wjfMTRCIMnO/fWwn/2H5q1ieLzSpPh0EomnIMw/2d/SeU
vl/2n57LL4YZnrk1VxP/xBNrFTB5s3mYbUu/wTuxLX1mo7mW6qeJYXsyF9YpATtBRqrG7vJsevuy
7gPTILHU51vH/jyYpDZmnMR5iNrkA3qeCYfwA/gGPe22Xz4387TT2/JUl2dUAJ7XalAb0Pzi0YxP
pnErtJeidw5GH+FccPpQqUF7qMXXZhDsas+kcahcM7C7V022Z2op82PVWkXoilbCd9T7HS3GWKP7
retlQeTwSna8bxHIq0qMG0916doUUWdEssm4tMyVZXzFpsrnpKmOBQY0v7QDJ7ucvPbWXm5TM9Xw
pHGux33KxvMkB+1kedRKcTC3Bxx7IidwBBg1lAofki4QEVsmlQne5qiVB61X+9YoQ7crQIHoZ7Lj
MDh8GdyhDRm4wsH0V9d4/LUuPQbo2QWmL3auQdUeTRrtWk6adDJj6F2YBLJVxiarthmRG0GjQDIy
uYbqnlDsN65uy64IdLaGY/9OXXnole8qMbfWgtmzvff8rwk+5sVZx3qLf4tV4xJZArcdZ519x24k
y9UF8tT9MjnOwRSMZibdi3e4FzBo2BsbEL+pkm9JN7Kc4PqxRw7ObvaQjXJHC9umqrKDNyMGirmB
9G24dEGl6BVpFp+08tywXnB4PjkOyi0Gt+elfIUbRAfXBfhrTHK5uTXZAdBybrxGaqn2hZ6qM5b6
7lIttDJV9oMidsq4BdMiX7JNd4JdBkls63dydEI3jh4ESrBIbWOb2I8OVri6G9kjo8xuLLc7zfZy
7dOIt0+9M0gbgI79YxFroV3E9tlkTSyisjAvzMHaYlzc0SCINjttkabPasHOIVPfZFRwR9ftaXKq
lfJ4NLlJkXveBdti3yv3FqwHpms7IQHLNRYjPA0XFj2dkHUi78IpMkaFiEsN0/koX2vpMDVproLm
utZA6PFewLbnuIPl3Tu4St/yLdOv1WxFMYY4l6DPa+HKOljyG4W2zOBo3kxwLDxvhktGdNdKryI3
o6Vr2JWDuAHgEujeZyslb9eSz8MGG2rMsC3zqI9VQEM5vmUpN652SgeLnHZYaOmu6t66+o6YRqI/
AKalgm46zlGxpQbHv6ZhqjoyRWDotwTzrJ01sLVUxnhYfZmwATvVjaIN3liPc5W+BVnf4P9paWtM
5sOkj7dqsvdiqa+sRgQ2xfYmVR90BoIo9fTbsX6MUu0ksBhnhY0BZggR1bqdPl1mPccq2hltHqUu
m7bu+K4tj6n+ZCCaFU0kb0ZSrE2dcCpT487QULuO5KrzjpFUWVpq16sbwS5c18ud0Z8ma/ysZHZc
upuahz8d2j7k8HGeTeUhTWZSJFfGQE0oZh+FzR2fNY3t+WtPw28yOgOwV8C7abMlfLiPMufIdGJD
ddx1nT87ifEexQyXSQ6q4W6KSN/YPA3eUnFXvVYM6lyS77TUhesBZJ5e+4bET5SDuedJs4XHRhef
hXFf4lSWPOYN/vtZom8u3yLtvQKgPZA1aOzbwSFskd1kWcQScTnYqX+2mOIJoYlbuwoGEb+KOVeb
oruvHRsXsatvGYafY6Cn1/NEPimYJHv7dk5OHhD8du364XYp+xGHJBApLBrZgRbuXTGP7H1Nfdol
EQvgEjHbRSpY57k5p5JH33vxmbSPI59wUu1qOLzcd5gLdAwuso745dlABZrMo8Ath3e3XU6Lp50v
02c9OSb9XleUZFtmc0epIyTQ9rnB85LE2iEXZEvqsnKOTDdZ4zk7LOcem6aQ7snL1k77SzQNstEy
LV5pfr3WCLDCP5TX+Ii/DDy1DFxvdDwsG9PRnzveNeQqpy9YvrMAGpc4j/NuS2va3jdrjs4WAm5f
J1dlad8YrbOpQDPM/GHpGaDgyzYq5y9+Br4LhwqlGhfj4oSN3Tq7hlTLZV2TWBf1mJ1yQ+1oPNAP
0hJqC1w43yxxdytLcA1zi2G316k4A0Jn4krrBsonmmR6JADf7clxtPdmBQYIm2OgI95+G0bfeBR6
lx/aCf/54HSU4dZGzimXEIuFITCycdrCDwxpDbS2Q9dF+24s1YY/cGfVoBeYAJSNiM/ohoIQ7zGM
AZ2UYn5T6lQMrrqPbK+H+0zGckMeKKhTmyk8gPRNMniPK2Y9TfBuEiZ7YPYf2IKXv++ON3bh80Qm
Fxyp7yMt2oI1xHtcx7S8euLBn/nsWuu2S514z1z9eli88VhQY4J/+RHtFP46zrRmN/UEWJp3smce
9g69ehWycU9xF+kLAW0q5rp1axxwY4F/gQLB85SIe8OO8Dyqs9lKDpO/PPZti6NseiNQ6oX8BdbO
oNN4th3kg+Yoei8Nu4ovGNtFKKt0C1EvD0xb6wOnL9JdzIETr96jXo1PtW08NrTqxTlFsnU1HJNS
XpdNu6OT8pHapX3SUn/tGFR/GUL3aCGWhzq+mlD1cbvtO2oqeL1sGp0WRseWI1glTTuU2C+SrOfD
TLX+sOjxZljUWT853nvp+e1Z0VRdqNd99dDQPLGb52gKpd2ZW6YwHVmMwp95r/ap2e8pi+pves2k
8hez1RXW/WhhEJVgM9T7SN1RKktFVZbGXxxLJrAtiDGDq0+smYZk8FYO3ZpBg2cDXvHMot2k7hja
zUwDqWo4REQWG6I06y6qMafJ2pqtG6/NOXU0U6IeosaxkqPTW80NEcl6xruf8fKfB/pv8o4KmXys
9hgPc2aRRewWLKE0VKKXR0g8ES7Sk6sxPuWbGH1QDl1ennLJc4QbVHPPeKq7qxzk4bM1I6YQ8+7P
GQZPiiWss79UelK7ZLLWdl3fw5guNfVUczNsB5D+epgw3Ix3ym+YqLW8X0/e0BfnlqIenSEF/IJc
2VtGkfMuR1tBhiNLxuh43pdavpyRnI9vjJEXRy/m6kLrQank1hv1k7k7ntlsLx5Ulc/H3hpxieYc
6mrqBs7NKRo/a10yPVv89pdOwgtpzCIT5cV3t17XOTeA6LwLv5vqG36V6Jhm061bRENITp1VKmsf
8ln4uC1IilL4SiCJX2B5U8gX+0K4R0AGReiXXnTNyxgLDiCFkD6ZiP2gfpY3pnapgFu9VqlePSRu
XZ/bY+/w6GUGwqTH9aplpnm3a1QZkCIlwJbcM+EZz9NGwgClIMI3t7lGdD8zXWgQtidPjIdbMIX5
fVy0j7PQor0fxQ6PJE2twCw6OxNf3GapT3FhpNu2suc7baGHoTR8+4GJcrSlJ3g8dDo75UIkCHBq
jnYGWJF7t/KTNUxpHHyQR4GUIxRthGPiarQb7Pw8vvEzAXmBEe2F1UoFJmTIbq3CecPYc4Ke/jgO
Kfacm4UEaRLfyXoZtzoK+kWeNEfYFPS5LcI9RPZ4jOIouULJw4s3YvDyEHEkQ3meUT85tybrjiHY
GCy6vNCikQNQRIsEE27sp2n6TRKQCWhPw9yZu+eGnD63VHBa64aEveHBzflwG9F252nMhr1I3+IU
c3OTOU9CuQ/ZoNtBO/W7IbOvI3KjJ2ewzrP8veC7DOciJUHY9dd6xps4ytIqxEqab7N4ebQ147FC
82dcF2dnfSIDpG+6Dgf/tvBiOoDjMwxPGH3N8Qah47Ea+uue1Omp7+AkEJLZxKICriG7+3mwnuv1
3GJwSInd/CQMJPOUyKbjjPnF4GDpw+PJgcm3pilMXG4Uxz8xgySZRk83nWdiIetazptyUvau1YyH
OJ3aizK1yN30iZ9du37XhAv37Td6ZWVI0W0EpUhztyOWWDzHc4WfnD6fIy9Zm4ZbbMs7HvrugpIQ
dZmnKbVdQ0mBVEkTBU9GuVrNQJnGrau6sC5KDG6SenWaIIaBtOggtmVPuVmYYNw6p1sYIj+9yO3X
Aa7AGBTMQahDT8cQrTx5Bb/Fp20mFIVoXXfeD0SIFiJdCrhGe2i0NlK7hjan9MzpMHssB9tsFuja
FExJbdg7s/iWYXJulXRxude0MgvnmUPx6u2dXuK6wN1M1vr4+1rJRfrW1l393v+vVUZ8qzEbpnHS
fx85/eN//U9TVBia/YWismeu9/L1A19g/YE/JnoO2h21pKu2Ry+o6bgIJ39M9PgnTzeQ9CC7ugxK
Vr7x3xt7jE9IJVBqKXGh6sf6SQ0U4pMP6m1lE2Ccwoz4W62lH2l1WJ5WlCwBOmgGKCpI1OgtP/G6
ZhheFY6YjKSDBnnHks6W1GN3sKf+3/FUv4PyfwIZfL8W8hDq5necwq+zQwFKTkxMJ9gm+NpFgWyy
iSILvb+bvxh5wtQwL5JtApdvHuPmuqWjeT8CQdxUE1wZy47hkvRyP6olOTPyyto65dLtZnyze6J8
HCQRTXBE+swgNaz+Hod4ouZWQFX2yIPI0QXG8XJRFb1589MXfv3jb/ivCuQGu9+++++/fVRUv3+K
7L9slFvQ2x7WtI+fogvByM8jLr9omCl7kxSmmLqa+GQrN5iCrE2hfIQNctm7v77yqtX+8plyZc+l
mAD/An65j1cmyjX0flRloUBt2dpDWYWLzingr6/yHZr8y2X41hyBxud8V+A+XgZLTwPJx0/DFJLa
16Y1NOqNPG0lNWDIuujTJm3wpMTRG9Tc+HlulkfeRGzQRK45n6E6ncgIGfumLDkd29Cc3pPRS2/Y
CLPBhMdAOa1gRSKqmKttY6jeDBV+ny1FIQCEytoxzzRwPAc8veTLvv9x/5lj/I024p++5/Clf/mD
gXL5Un7777+dY2NKP6xb33/gx8JleLgs/+EoYBH6+7rFpMJ3DTq5HY/uS8YJ3HN/LFu29wmzAZMF
Kjm+FzTzT38owcw+wH5i/wRi7VMIQTvybxgR0I4/3PiublmgNVetmg4X1zYFK+7PCxdc+BlydIbb
0rar99Lv/eeqtNIlrGMF50eLv+X4cirI0JP3TLk39xVep+kChIe0dsIvrAenXYCDaEJrAVMROc62
M+/RfbZgJkNzcnEH2ClByO1KuqWp0CqKKox8WT9H8H/ROGGdOid/UmQYWjUY2AjcnD6h3I7mdcCu
1zthu5FxRurVGTlmJPkdnxonargZ0xs4OHS10rZ6JA7Cemx2ODOOgTaOMwNCZoNAH+xUZoAUUrHL
E0sfiUvSAUZHZpE9mUSWEA2pIBo22JzaZksaCkyvOWjmS8F2BIcj7YE1kRSLUh+D6OIpEkjfdjdy
umXVeKd5VTvlKa69aJDrDn9pOSPl7Kj0xeimXWkaxUuZ155iQ81JAnFV9y96o5wvbWOmQIlmzPkB
xh7lXZNqkqPvc+zCTe6J57myhzZwGgZIO0lK/wmzRkNG3K+alynvOD/1uYYvKQdKiaJlOsV6ftda
QYSld79iLEvZofZQ+DdVk9oXxO45n0oJfypMq1a9J3acPsQWl9kWJgnUAGSW5qIVxJzeMAFoTOl9
dzllcxvfz43Vmijn4/JICHGlmynMvqhpQ0TcgYhHy1m4ix96kKk43Mral/t2IA69cbGfoZgRpO9P
Kea0PrAWhg9buI1oPByq0CcYgLnHcYauSBA5E1+V8s2T2WhgvUdSM3kwDLm6xCiQGKRD+XP4ek2G
5hY9mvauWQZ1mktDNQE7O7b7OcoWrlWKuRFJsNbFECz6hvhkrcST33vSJw3Vgr7QjIF1EvrhlhLN
Ut/Mlqz9UDc6dY5zMq9Cppj8DgP2g/GgHHd+NYF6PNH7VXPPePX0qvkRmMZZ2oVFNnHt7euVNVEI
oyJupXZOGXIbNO2etzrhtDBJO3ljaW7+mIlFrwBA2PnXMaqQJZLUxfZWZthPco/tJ19VjBtuGCHl
MKv2n/ohR7Cx4gJRci2J5TA6FWCNTF+1RFprpT2ueVTnMBQqfidwMM57qA6lg5exS/OrSacEelP7
kA4wVzTzPpFYJGH3UUscOEabPEQLJdlkI7Oo3RNGAOmW9eby0LRZlnKAMGQa9DNJ/QAKCCoHoqLL
sS63VIG0LUycKdnYn+O1HNlpxCNwGnK5/ZdJSfMx8tqWUQ3DkyRomjbqLkyPXO1G+NlILtzR5uas
Lt2Kqr+4VoxGPKPMdukSl6+6b6X5wWMrf1lkfZpdzaOm9MNIwy9iUbfwvQstMboAg7T0cCP4gA9n
4JRj2ErGwXvNK3BMNrAIqkAa3TKdJpFEdy5JT5inSz0mIS/gAdHDq8UphX5hH5DhEY6nRs/Fl84z
MkFJNpVowVSICWdNu3RPLTeDtUnqcZigLZjkCA2oj7AAPTFjeIZzQOPYpun4kq7gqNjRTTwadCQn
kdaRLexbfzxXc2oKkmQVCmdu+ul770wJLfK5jzm0mgrULzPNzW4/OIv+gKzpe1s3nvxvRryktNSx
tzFCAHip2g9t4eUH3NuWoq67ck/A4TLjCG60SHberOvxZyKGcxRiuM91crVwH3dFm9vvFD8Ob91C
zxmRcD11t1Vj949VGRUzNzV6EPKvoqCHLRkRO9tm9kdQ12AeaEaGg4Iyl1um7hRGw4JbXglqTvNm
GHmJBJOD9z5sPHsxGO+k5t3i0NIcKLzG9YraRPKps4GiEKPQo1NfiwosSDF3j9IquldzpK9uS1St
czd9VK9GTUEeNOh6DR2qtZXnUcocKbF1EwcXG2S6JGxVIbKjpmvuewNVB3A+0oygBYG1+wgAFeXD
HkFCBGmEtsQNBLpg41kS5cZH0wq8psHHRb27j0SfOGN/aCvLe0pZ9sVeMw3xir80okmaU78espUb
uhPdd/1yoPGy9Y+QFPq3DhGDqE8vlzviRRFTFs/rDqXnPWsuMB6rJGS0J4ronOBPj6+2quMzxfYU
DmEHS3pjGwO9elN911pef4HlikGfxN66R3OfD1S89ayaXOKtwZHzPgFC6KhO1l1eIWPBJFbgMaDy
u8iwB0o6Pb6waOPfpYohe7J7S4x3Wia8WzKo/aMnmcMEhMpBnlpWO27zJRof8xSbbxBZSmf55S7Z
uyXfC1PPuTgucySJG4BsqHetdJyF/s0MdFWUz4YRCkcnuib6YW+1hf25JgBMNfqQ1xEzu4JQn6w0
CjENXfefMRQmRKv8KHkhbbR4gK0y2t2X3K+7nQdeAvAKTnMLh3i2vPP3DO0Zcqnv7+ds8KzzCGiU
DOcqGVG0q3a6SgiKkpkD70P9xeIaX9izDSzkFTNSGisHfzompOad/+SW0h+mXOxnf7UJ3gIH7NPq
gyHi+4/82AabGGhNixgSlgdMDNbasfDj+G6SXmIjS1sbx/O1BolD359mHhy5gkOZT8YeCyCYsz/3
wcyUP5k4qA3mONxIYnVS/MZGGAXhw0aYAAG3mbu6iXxKaNAEfgHrm/FgGg2R203MYFY2zZ01aQxF
qgHgyL614b54tudu/bgi1KGy6qrpqvRszGT+VEC0/TIRXXnTEqCCxAmohAXSIw0i2OnVoDRnM9dp
F+QVzXdjljx6DsW+Q/rqUSW9s+ECVT3vZKbG2xK3QNbbd1zL3kPpPhpzu1O0pgBY8s/IwTzxlr8m
q+MEs5fQEz8ZuPaG8s7EeRuYU2s9lBox00TPZjiFGIB1WtXmQe3Z5/bJXVYaEcl1jtUkA/ui/jwl
VWEEiXAGY2PlhfcZWlSytYsFrKdmxzP1pbq8jKnvC3DZ9dcanRHQYuepNPYeEUeIGoMt4wejBh56
J7RuLCg/YMeDl1B56dfa9Or6tMpbVWBigdA2A4kDqHiNWMXhuR/FRU2M+7x3Io2/ElLR8Kgsc/a3
TuY6+zSHOrFpGgK1W6Od6KaNsS7fJJY9XhBZZ48KXNXdtI0JNMswZ6/cNloU3y3Cl+rSnCq1N0B9
a+iEXnxh1eMEKgboVY2z4GIsxJ5rM8KulzVjnNCvp5ubUSd2b4x1fM5Ns4VozffXZBIUBuu6prOn
I24VHSSK8TiiGGdpGKsE2Pls7ajUYQogXeuMoNO2ITwkdZTcNr+TbB95c7WfqUJtdumwLDeuAEKo
UxS32H5yYSTEyzEG+/A3SseoMNZY7Iollebi0SPbXt4nemms7uAyqWNsEH4/h1plmfDef/8w/z9N
XiQb+Vcr1AXiYvzSvb20P5u2vv/QjzXK1gH/C4PAAPIMS474c42yzE8sQ6wN1vcTNwflf6xRq45o
s7QRGaCuggWEA/7fXVsGh3UdtRITo+esBSy/ZTj8eFRHDiOUgJjJb0jHyLrD+3hU95pIeSJJeA1D
Uj8uPFacAogK/fSh/D80uI8FI2t7EjxW7JYc9Uh08jf/chU8jywOGV4CW54lurwfFM+jPfHAFCQO
rW7+cauhW8ffAJsUc1xXP4t+v/5ZXIroKvVpfLa2jbz78YJkkGB9xpMMet/Rr2DzM3ByR23z13/W
P10Fn5vL30Q+lW8XdeXjVbKcSNbMETaQ+rrq6GQNrc60fsCB/+Xf8lHA5MND+6XihzkZuFtb/7U6
MNNyrxBtxUpfTlawcOAlWb/L4WakXncHiP5NTdie/vpP+/jmWi9KrNPgzkXoJpj1HXz7s/ZMAKsf
O41zjwOzWyin37lMPPB9GJCrdDgaf329j1r3ej2o8BZXMnUyMcb6MPwsGbkz4CUI6n2gme6TGzGX
5XIge+K8/zdX+ucvDWvt2uQKc4Izjbv++09/GYmuGno0RMoKwPdpXnvCjUYV/x9XIXVpmFgsDRSw
X56rIR8zJ/1OQCHOn6NzwCTjZpTd9G8u9E+PFnlrg2cY768wmEv8cqdniK7xQvlDUHAyD9SY53t/
qCmHiFJz12i18d7xvj789rdFIHvdeNkwlskvfvwMdTdyFrbeKuiN/8veeSxHrmTZ9lfaao5rEA41
fCEZ1DLJ5ASWEtIBh4bj699C3qrqZJBNWta42lpZV99yAuFwcc7ea4ty64ly2iE/NnbgVz8Kojv+
uTBG8YEF5K3axIVRwj8aKnQ9gGvAFagdZXtIIDAnSJ//s+nO5GOFYq6z9eIzh0/8chQqV2Yc2liL
NDvtSR6jPLCLc/koI+ufFIL/83M++rKWoTAa4z7hYOjhaD9aC11KMwoAGFJLKGkLF5jfK/RPC2VX
B4hfxQc/1VvD2RyQmYd8Vt7xh1y3WOK5yxVrmyZJuzWDklgN7E+QPIvBsNY96RflB2/z6DfjEZd2
BGs6wXIkWB6nGDslEvaAghIKNc84KBHeLf3ZP36wpT0GfJuXSErf8U8Gm7Bu3bZikGlsD5hzoSwV
XbZNwAJup9FpPvjQ3nqoZWHyfNaopb33coqIYFnuJY04PneqAb4qtkWIsuz9L+v1z7XYExjEpPG3
hAy/HKV0ilQrC/HxlFcAVkujAL9mo6Pq4G+aXW5t3x/vjadiB2Mq8nstlsGjp/KF0c98zPl6jmS2
ZtHMt4Wl/izGDMbWYonkeMF/LueA4GiUUNPWhkGQg21JPczWLdy7vq127z/L0R6yjEINYblouZaF
SeNolM4LySybl/o85WwiC2a9bWOuHJ3jRB+cL94ayuWiiE0jpKdiHg9lWzGsSvRI01x464Sy7F1r
haAjqdLR1fm3BeCNo8xbQ/Hm/GD5miCHLr/gb/tVTwG6UDMBIpEX36s+ms6G1O4RW439H88Fxyey
kOxg22TuHZ/SItOi1BeDoCmBGWOs8gDbTGnl/wcPxKqOVZ8z7vJYLx8IF5o/grGX6OTREc9II6xL
u6+j+NIswz9LS/018zg8sc2z0UMS+eWZ/e3tjVlZk6sCXsMsaOLwdQ0XZhUHh/d/o9dfEadAiyhA
7L9L5eDoqyU1a3Q1n+h6bFSzzdoZwVnhfzC93xyED4nzMzMdbMvL95YOVgYBnkGMviy2tFkEMSj1
+EH86BvTbTEx/XuUo1/HVkTAl2itqWCOyQkgIYfMmrrfFvbo373/1l4PRfKZR9o9/n5m3NIQ/X1m
uxDpdU0rBEgKWy9CdDff5LabPRbEwnzwC70xlkeEKzOb9EiQeke/EEbB3B4F5caAyshZ7vvleTfG
6RduEeKDteH170QrddmbbMA5jHX0BjH0U0CuGKpiXd264JZIGrTaD0Z5vVEIRA2s22g2uMMdZ7SD
xB+hyWP0pHMXDxfQhaunIs6D7myADoYr1MaH+cEMfD0m1w+PuyKVLWD2xzmRI9eqpYCB3tNyKKXn
Jpo+aKSbogUvKBwwku9PkCX64zcFxfL14qsjEd3zwwABjH00Q5COhVZSQTuOiW9todSrMN57oQKq
3IU6+GSMaDv2HuvhggDrWr0FRW5+tlvVPnVWMHhQ6PvYXqvSjuBth0l/JTA9GCvLy6dij/utNXa9
MLyzWTjxH0Vb/v3HIz8JlkvvYso/+uObrI3JEGM7GmepUNfNA97mpJ6jr0YRobx//129nuB8S9yu
sSmy3PHKXn5MbUNcQKM4542Z3+mdzF37oRF119Atp2j0wWhvzAQoAyZ99kUFxWn25Wh2lGZpL9n/
hIOSZxJYrrcA7glJABSsh9Wgqubm/Qdc/i3/V+by63VapLmYwDrQZLE+vRzSjCFqgJEtICKZhEJ5
PzRBCOucpkxaIxkWdNTeH/CtZ+Tr9W2bAwvOtqMBe1O0rYGvYQ3fkYiS2HmEN34BMjxa5wXCw/dH
e+P342VSI6JkjWFvcff9vhg6xYBYtqEJGHNLoXvcteoeG09+yETqXP35WMt2SHgNdRJu9y/HCnAa
jHrE2uEGpO/R3TLO5BBDG5ftvH1/qDd+NeRryx3YDlwO60frLjS+2AuitsTGp2htwu19sJFT4AMK
LKxGZbYttI4/2MNe/3KI8HyPkgkX/eXbe/l8VWDDHE5NvgWvbS/aWUZb1xytQ5hmAD8tjCh/+pBB
uJwtFqEeKprjddGwjbhOAo5o/TiN+2Co0mzVp01/XiCpPs1AuGAnqd3N+6O+njEBEwXKJyQQ/hf3
6BtskdJXfs+ozTgX+7lmI6uJtyS3Aknq+0MFvLCX3x7rF8o4wREHZ+fxC3WQnhdDiUgvs8t+gBIt
5HUdNmZJ33Umz2zOi7uc9izYW9331QeLzes5RKGB+Qr24Vd96OhBi5TTUKpycoWaprtAwOuua0HN
klDHkWAit8juI1e6H53xX+3jOLAReLp8/5DnWHlezqJ8qLUuK/hjKpThYQri4jx0QB+9/2rfGoU1
VKDncnDoHi9rM/ArDQmf+7l01cbPG1KY46D/YIa+miuLvZf+E28wxPp1HLPcdVMzWKCi1hYmre1y
IMNlSTowZpz5PxmKagp3Rbz09vFGVMx900kXb4ANbOHE9rppI0ya+GZmTPs/fnccsOhasZaxvBzH
OUsrDfzUnmgiKaiX0mS12RBlWf1hNZkiHm/PpjzE9KfadXwMGdHsENWKR7JsRwV5GRL0sxcYvf7g
i3410X+NA8udQHHhcMp6OeNiY2paN8aUGta4AhEBRYOBZCBs1vlkGYepAqK962ytPvjA3piDXGWp
pBC55VMHOlqkcydzM6/Uct24YX3aRAYBgrljp//RMKinuPSJkIl49HjNnDW+B4mEC0jvUuBNB0Ck
lMM+mBa/Sj8vliveowN90mck2iSvnsfPK6jz/F7o0+JAbz1cHbD7cQS4xaEynROVUrwpR1jNddDv
/bC0P/gI3nqjv/0F/tHaERZTiybO4kJIn5aAMvIU6T/O7u2ffwC/D3O00XltOumWjwvYwjRdyDB4
AJI4fFCSevtZluUD0Ody+n/5s9nDMBtjtJy1NC62XYBrDuiOQRTV+w/z1uyn+OARucz0p67ychzo
RQjxapus+wxe8oif+rYVNnIvhxMfqWR+HZ1bSfnRJePNx/sF4vI57VFrfjmspk0bmhXDCkRPBKzM
2fxYxP1HMvS3VmCHlECuNLRV4IK/HMYbFm5HzfmO+CtInhVdXe13S07g6ET6jzcVPuaFZbLUzlm9
jo6ucGoEhEieyVCYf+cqQdXopND//viLZhwOkVziHernr27wjrIITWDBcuYgz1btIGCFTU36wXnu
9bvj5o5y2WRNXKhVRz+RX01C2SIGRdki3s3mVm+GhBTgANvCB0+0TOaXSwdHKnwfS++QKqI4enMF
YX3Q+gYkk3DRd1ll1HvVaHmVeBahOKVsT9+f9Nbyt78Y0Of2jk3A4gS3lPiO1l4UVi6WCEhBGRlz
2ZUihqr6UnAzBt7thE13k7gKS5bfhdU2V35hf/Iz4msPnBkMdff+H/PqPfsBFhC4vUhfOG0dr1pk
w2aJqkgxyP3a2KW+KfcmxYybxEFZ+P5QTJOjB8d1YyKMYY122VfF8aE5qgF4djDm10VVGqyUugQ2
deVrIdqn0lEmiZgYxuoea4YwBNZvbr7zfEW4YYBrla0jWxeUYe9rAInpl0yTLL9JZVzB9Z0r97Lg
pnULW9ZzT/PJJMG8UQjztrrxnSdiDDvvbKpliF6scbwJUulUxw8Egvm/uiMpSDwstRz3yBDrCJpB
yz1V6I1WkoAofhqIZ/14mVaU+26jcBJdhip3iqJP0izCkxYLPr52JLZp9FWERe/JLbtUMAIhm/0U
/gdaSWeJsLV85XwF4CMJzNIeh4wbneSGD4wkxq0CcSdoJBW4sPFbeVbl5HJs+87ysgb5Xew4F7gy
ccFC5SB+fFvDBvLPUdKQnrcNw2bJfsxQ4M/xOgC/nn2fXCOaTvGrFNE6Kx09fXOCWKZU+JDruqD8
J6Cgq7gdJ0i35iyzR2dyElGvplRH3q0/kNpyaMChuNcVhlt/V2vPaQEkCM9GvVuF1hZNuSaTCOm3
k2xGwLX1XmjEh5f5XGgA/ERNqvMIRLi+GolmMh6MWNqkiAxdM9wHiGZdAByWeTog7cFsPM1z+aO2
I/0jQ4Nsn8+Nytu1jEwtTlngCvPCE3nWHOwGNfKi7kU72Y7kwTyhdbZcCEmjFxCkEMXfBYeqAK9e
nAtzldWijM+ccYpTJC9+maSPhkgiG6mO3wFGEKLR30rt0M1fOG1J9szXlkebqHbL6C6KisA7tVwV
+Ls2tyf7swT+kW0dXK7el6lJzKKkBJLKBNwDkMR4m5NvKFeEcE/mLZ48QBXCaFrvqsztetzKuTZ9
og7L8Cfh1/aPpiqApJi+J+MTVP1JwYGQ0CNEQ2ARd5ZSxlXoUPtD/zumEyqtBuNr0QoXFKwGkf2j
TiPzM44DpK2Fx9+2mm21OBnqtIQFmJcw+7VH3iflPJOcAWOoO4L70h55VjT6UDckh5eVhU/7yW7s
YomzqZAjty7RpJueImNPBF1cxdtCwMfb+nPukwhuTs43a5DEsbvhbJRE/sXEDZWQ4BF7u1V21XaZ
9Q0FfJ5uKiLvnD22h+kes0PQHFyAG+02wYw3rRPRVmKdt6ULJqZQtbsrlWn/iDOny+Dw2v6wn7mI
u6vWmieCG1DyfvYz6ZASg+e3XOvZ8+B1MGeD1ZJRX22bvLLu1biwQCpigMZTXy0c1SYhp+80iLSp
wbWU8bex4pqCyMx2ShD0XvfszxB2SVxlS103MTmSeHc9TkEUgOs7wiZNfeHn2GnXWPOnhNrr3IVo
84fazy8xjkbtriTpQ68KGSTmZjCIabpIVBQ46zjqgvY0q/tYrOM0Q72cG3PyOKceonw/yzIssmlJ
Zz3rLPHAwp88KujVt6zddr4tW8/LHoxSlSw3QW3OJyNr5s+GnJTP7iCbCYc51OgQ5A9J4+ZIpnAE
8W7acAaPjI3Z5/KHaUfWQzLQqAYKIzoMLLE9GHuK6DUJoFNUec9DNaTmzVRJq32USpu3ZmN0V0ss
QYlNNRTzGetQeTWAsCwOhlQkx7kRNMo1taD6TmErKNaVNIKfg46g9OgOvf4+zHo7PVeJZX42EtON
9wrKt7FHExT/cEbLUmTyteF4kGHtQlIoMwVbkBNjsLNw3GTncTmG1qkYTSA9CXEsK6MX9lNmcmEP
OO8nRs3HPgXpqY7N4MzSWs7niuCtctO6VW5sgzF2qrUXJSP555FGhr0aq9a5lpGRWBtok3JYmfkM
ClEG49h/jWjn1xct4M8Okw2xw1vWEh+yti81aUhE7t0UMyW1Z+iq5nNAeGn+gNgpt86K1vDECVgJ
lvw6dp0W+LXVoaDucyMnsqcc7J0MWvAJKx0ReLCBlaZJOXcmGT9hBsi/qqG2H72iCqKdsEBdwtch
V3plpuwBDb6ecaipxzhxfRsZRSvvi9xpwsc4V2m8BwrQs3ZXXEWw6Tn2rWPjP1zbWSSyMysKnXrF
rUg2a9McI8SlgBNQuJMDGeFpqVCjxuWgikeSdR17n4MTmM/9GMHYAwJxdOajUuySZKkWksDSyg+Y
iFnTrcmGHRNU/Zlh7hvNLP9sFH3irbMOKw3Jd9N4EDM/3jYMUrPdIsjJI+hzlc5PoKLO1c+Gbr/m
zjTIL2Pi+z9q3G7NtynHrsO/LVIC0qQqCP1qNsgfypX03E8sG4UDcDMqzPCG1aptTypSdadTxTcK
qFV3WURRjgBRWERACKJHu/bq9M4IsAsw2QMPCCbUkGa/9PmH29wSKrkDXNmJg1VZiiktg17gRQC9
Ke8DnB3Qv9ok6JklM4yAiwbQUn7aqiYsTuJYkNsCpEToaJVyn2keseFkHXmZJPbgCcsB7AzPXUhX
/4vbxW18i9Vftt+cKZj4hHAPuJe1jIMfgkRnNnsz7FzwStBpEIZCczhobzBIPq5YlveR1+U5igEv
4A2vy2pK60+cjGqmsTLKwT+ZvMIS9yLXpkXANrXER4/8jfhu4k33ez3UY3HViLkmfAUR6LDPwIUn
2KD6JYTXFvoWHkdpYNeQGXx+x+vidZhr0R/c1K7NA7RXYvGqsofbb2nfOXVbojThd87U5IiwkthK
6cafZeY8BgDYMornkxWW9YKssWCC5jA/TxrCYZ2NFRDre9XqZmQJUtAPceGIjg9zlZh9aTxLmRvj
3kowTRGgwwjnwk5Hf8e9srAuiL4pp/XUTdJb1YNJJCUyFEghMp7t6Zpgvtz+NHgQLuqmr/zzgXZu
902F5jBeilhXVFv8XFjtXWKjH1nJdrS7XWf4yrr2yyzDINGJ8IvRmWb7iSQW6FfCU6FdrKbeAAXC
9kRF1IBxLgzC4jxMhquOjFDzi4qxFT0Rag73xNJSP/w6TP/XJfsPCmG/3SteuWTv++FL0f8uvf31
D/wtvTVYlv8K6RTh3l9up9b/2mQRhP6FPmkpnFPXxdxPreFf/gDktYv4kZIzFQ/UoUvkyL+0t9Yv
X8HS5+eWZKL++BN7gP3yuuUiCabcQc9nsS6g9l1YpL+3fFpfgLpWHC96+oEcV3ruJA5g6wXacpL2
bXAo20nuye6pru3BUadCRQqGljdfs0MMZ33O7kru4j6OEz5XuFbnYdjV95Y1led+adZbDyvSiWja
+SzFElhslNtG53Vyktsd2/QHV+eXjwMIgeYHxAMfO/Ii2DsuOpiicb2IZtOdm/fxhhDsABcugRFQ
Tw6//cjXf9+Of1f3HrUj/h6Jayo1X5SPrztzssXYp3r3zpaFu02SKThAxE/3pavAQoaJd0FiiCY4
sbDmD+6tbzzkL8OJi/QaRdOxXppwlmoK5BKInIbDtpzb+KyIhDiPXU9v33/KV0MxydAHUg4C9MBU
OSpFZMwb7MOyvqfL3e0S7X2RHHfIpeVe8/5Iv4pPvxUh6D4s5V9EuC4iCZ+18uVMhJTlxSRI1qCJ
CAqP20MQuDuOsudlbW7raQm19leucygXu6x4rE3jBt81JYuzOPoi/R+czdYN9oYEH66W1ybniGEQ
BynkThZ3bp88TEuRSPonhWrPMgkFbYivuwTjRW9b1+8/zVEJh4ehdoFED9E9aikm4suHCSbN3c8u
8nsrH42db+I/m6LShrFNBmgqjHL3/nivZiNVZuo2i6HIpzF9XLVX4+TniMDFvQkvZD9H03xCFldx
RgGpPKhpDG+40buUGD6cIUelS550CRygX4nkDSXILyDrb+ImLgmTF8apuO8pq29jBbettUmyfP/5
rNcTEW8ALzWkz0YR7lgxbSmrygyibe77iCJYZiT5CZz7eZ9Lf62tgNg7FxFARAgPoHQv3YLn91aI
+tnfZZNeqr50tvid0Hh9ef8ve/Xm6ViAOwA1uzi6Xmlg1ET2d5VF8UMaxdU6Aph25VuGWEeKM5Pl
TPZ2sJJbA+f5zfsD/8Iwv/hguBSxNwiX/6JifVy8srrZMxPPbR46sZ3R5pNjmCQrfyxv6lY/4te9
z+hrU3iAWK8L52tnxjilm40vRbR4ja4TfNMrra0vVaf2ec/ldvE4I5H/impoI4J5PymM1+bwwWQ9
rjcGSK5I51p68sgasKQd1aENnNcingf9ULv2BXeO/VgQUx6El9y4zrISIOCClTPEo9X/PY/+e0r5
ByvQvxWdr84o/6/4+qV8ifLg//+fIA/rL/r2aG8phTo+qh16In87GK3wL3uREv6KWWNmLy7Ff55Q
hP2Xtzh1ljo1//OXceifBxQn5PACeAMdySKNRkj8JweUl9+9v+jtOQGhEqGyz3RZ7JW/n0/qvk7r
sotiRFTJcIPPsIC4wLVuW6E1+kgz/uug9lslnOFYWkLqznxQvApObEfDuTLjEJ7Dy2sq8TSHXfrV
9HFPwB3tq4sA63m3I9sL0mtF3epr68ggXhWULC7x4HgOgelFRKB772ZXQMIogcZJ24ebsFfZjejp
l2ySzksJ0HZCecalQlZrWarxMPTQ6dYp6kNM1ZxsnqifLjZqHQGhgI1KCkDMwgdk0M7kJ+LP4SJY
Tebc5B4Hs3CUA39LDcUA5aQ/rDFAioEssiB9aiIVH1AJo/5KSIUMuMpk47yKUqXclUm5PVwTRms/
h85S8tXaTz61+B2IiraANgNzl2AsXdcgtnI2OkduEMpB0QhyNVzG9Lkf2ymiLDyq7BYvZZOdZI4W
w7qwSkUCKbXzaG0OwjYokNT19TD4dry1OoKTfmR+Dk2qs+buOa5C9yqJktnZ6alxn4K2N3DYN4Xt
cYCyCUww5rL+hH5mSk8mm4wIrmJhdO7nXSk3hIYqAPXKqD8jPYge03Aqqg2tjoIDQ2lSxhxnM+Wo
QHLyF4RNLZkUiRU8UqckxETDufwqpSZPuRIaJl1fty1p8RwvB3K4QusGFpp0TkTntjSMZ6u/yUbH
M6CH97JbO30aGKvOF4O5Hyev5/I7NsEZs1bhum90eB8EdqKYLzACSG5Q5bDyDN97TibuAPBpYUob
sjXsNc5UB2d3jityVxJ0fq3HbviaNWOPMRcQEnS3FOgwKIp2WDLDAvuBHnRD2tM8BbuhRvqy7+JR
E3c+jvqhU8ST8fwiUyucGcPVgGRgpj8mQThABnA3rkH5vPQqa9o7nWh+pMqsyq2wuxEJLFPmHA37
CAC9CbzvMfgv0L2FNu/L2G4BcwINnbdaDa15YpkNZVOrGPonMbq5t7J1YmcrhzQce1uAmnyGNjAt
+YCU6ldN1ZjdOiYWkI5Gr213BUkwlAepW1EA1Cug6xSDtH7mtkeamNfZMBOyMrU/uVEqHwpz9j5n
5ORNm7IKlQ+lN8o6+jS6dbjSg8pbhRwj7+I0wFCaxoSw78jIGIFF5YLkcBK2fPx+Q+D9BJtj+1S9
CD0kN64iuWYgv45/PrUScrJEPoP/6TrSY4LZdX6CIpUYadXCMjeIP8ItrLqp2ngpRe4tPj3hrICt
qGQ9mhqvq1PEWXroKlN1m6HE4QCAJ8gvfLdStDtk3pBxY1skCasULufswKBYO1HjwMe2crS71NiD
u8ZPuy8KvwaWXDOugFkHY/E86o4Wgd3DaSAHBhQIiPTY+TE6ruwuMqX9djeppq32cwJL/DQ05vg+
KShmbO0JMuIObFD3rSDgvltT4jKdC7gnOR2faQjGVdEkPYjhdiaQT3iF9zx7BlDpHFG2JnZyKG/j
MKEFYjbFcO2GhWttiXy26w2CDV9ufm1U/92x/7H0df/vLfv2h+q/wtf8n+rn/3TJj/+hdhVXv1cZ
ln/87x3cCthxaeub/Af/neb+v3dw6y8sFD5JHoFjY/NaXFD/3MGdv5Y7Flu4hSeWo/WSlPCvEoP7
F7pa9kJO9oucEAPQHxAIKCmwaf52UOXKQTnPxznCvyVxrsdOPQKZl26h2nmenjZOXKG1xKPiOOdT
Pdfl+dAYdOvI286L7RjOGCKx/jdPieghCyBYq2oq1kaA7VTjdN2MEZSCTTxD2gBpWnnVps80bT2I
GvJOS9TQK25fNZ3qVqcE2NEkJIYHYsu2skdie5w8iX7SEDGbHcwqAbnExGZPjmZ/QRQhtKfZJLnn
pOe25ex9UelhK4AdkrXpzxB3pjCePtWpz4LVD62lHwO/qfUpSjajobdSxd6GZUWc2FbFMjG4k5eu
VWZYLBZzEz0LKJ9qMyY9QOVMyUaBIKTVRjG9iocVN1TIqXQd04vQ0MC/PT7xZjVTbQUv0Bv5Vwkq
8tn0BpuYdseFoJwhrf40I4V+op5Y6h3snO6ScCsFh57aw88K7jULt99U4zoUlXdAHkormRzo4jqp
rKAiscCugrWjYqi3tLkrTQig1ZmrtEojCGdzoO7B+zYNjwQHYOM5tRGsRJfPd2Oaeua6LN1oN49u
VW3HhocBNVgY3tYhRYxqpeqbfVo63XObUqRnaS79ay/yiPruPTvd1O0MKnDqm1BxxhoJm4UMQI5T
SsrAlyZsmtvKi1OYzGnnVaCPxkGzB/vOORmWc783Z1JY16TJlGBZKIRPa6cMG2vXcGojfr72rHpV
B16W3SI+hCA8y3pMT9LBHNqD7qmqHpDVgX2SAsDkNu7nkBK8pStwrGEDactWA/RypPw5qLLGIGNm
GGB870EnC711424m+cAlmvI8L8K+O6clYshd4nlq4qDUmMEGnV1JKihWiKe68I3sa6Azm92Sv4M2
phGqbIV+EbtgbeVDckJ/EdgmJus4WJe1M1fboqutbi0xBPbnOktCe92mDoSveiq02taqmZoTQ46V
3nEu5vg4wN8g8B3DTGzcV9XoubuY3kGxhBy02WlDQeIxlXUH/z5FFrFqvCzGxq2AktymnH36B7dA
g7GZVKfHzzLNJI6BYujS+8JIxuwiL6P2dBr9QZ6l7O+cAqciHK8aGgkjFPipDQCWQU9jvuZO9NTZ
YS5+8ncb1T7UKaFUHFQNd9dy8Uw3fkXG+I07Dpx+Y1Pb6S6p9ZRuiQCk7Ub6VpceSNNTgP2rpJ83
S4GouHQb6QdXRdkAL0nKyYClRvRYuDFAx8O9CLX703dLjjGCLSvfmi6KiLWZZ8DHm1QW1a4e6Mxv
c3eUwNapmGf70CkSzpCzhANMciHoMhpXSl7aU8zKRWRnZ3+nHTURGWZGfXcdsq2a6x6nQbJzAWHE
2y7SNDFrEynJOmkLsztURgfsTEHwibe2U+XpCQXYWl7YxdhmJyOHpurStlh5TiYWi+TQghhRJ0VX
plRqmEeAoaEDB/tyRjZCn8KtxdrvLTBjeWpJMj+chF5h1YqpWRVVkYo7AfKqXKmUNKRNO2FOoQXE
n8Ovzz9U+m1wGk1LGmkSVNnn3PabnzU3jJ8aaSdA1FZXj+a4jC5bh/+DkQwNuRxmRPOqtyThp4GI
CP2oU5N/lVsJyw3QsJxfQtThto6CotgJY+qubLezBqTRyr9Mhtn8rgSsZGIQc8LVaPMlXJ9GP/1h
2bV/mROOiDMF89AjLoDmZ2fOZnTSon74qSfD/ZnZVhmucg58Lgk4reBjTbh2BBbUsrULbPh7VNlM
n8KF7cpitOhs+gic0sqZ3dSlQ6c/h6PJsTupPFOv+X4nsYLih7gndWdSck0HztbB7s0RDmvqNumB
9G2ioOcymj6Npkjqc0um+b0iTCHfj3RZjcPQpFO1ZsOAJOtQcX7CBpA7xklsV5ToVoBocOnKsq8g
oOWmverKidOdWNoza1gnw4OklPYDjF9O8GvY69vBb6FYR5MZj1z1evM+SVz34EW2W+/iyojCE5pC
0cXAIfM7BLCxWGnL09mqsbq2BB6WTXoDzAp2RuUU3blNSka5tkIty13SBtVlP1Ll5CKnnXvcU02K
XNMmxK9Eh2avBW67cxqNKaxDsBU3DZBOse/SsA9XSB5z1iI9kR9sTY5TntURxz8OzKZ9XzN8voJG
5Sa7mbP8WRRPw0gGIjbYdR/nuABMQ873ykrbm6CYvMfMIHR8JZBNn0UhSHKIZ8p8phk7K2wYw/x1
GYJCmi1AqKey6qlghfVMgKPTFfez2eTnnlkH2c5oMvI2EQ+RvTOSxO4UUX5Z67p8VJ0cH8vCsEFe
TyGMfmHL696rudV56IPYbriV+kS0xwMJkGkjH6yuzhxENjk9+SaQfrvJafcd4AJWNWIEDWxNoOPJ
IHcRCUTI46BsKFxqli7Nei+zSfSDiPrdjuj07qbRG25o0bb3wMsAynEAIl4SwHAmiZUagysOAV1z
YrYJIDPCFtjeVDDnJE+bFqwjy+79y36qCF1BPdXcdnZUfc2J+CY8GbY5G7OzcHHCAR3CSsmKuG6R
+QT0dKiWHpGQNN+KcvkpRSPSa65+tPnjrmpR6JL9fou10/xqxzp9KNIwRWQVpLWzVlOqBgBxxGDv
ndCqLqvC4c2SrthulJ1Laqu05p/plodf594t7u24cs+sZHI+wU/p843gzv3d9W0ok7JIk0VeOtHc
Bz2V1jsvLIiYKhp3qdvnAM0CLpF81J5lnXAbBGLUB3aLcmjZONaZNbTfUt9vk7U9VSH5oSWqk1WR
UQU9IQCv1tuOa2JF+HU33Rkp2ALuWjJbKh7ZcF3bSKe2FgeaH67bx/qUaZV8LmOu6ysD5eWwVpyk
OAhqTYiG26FgXvVmkHzjakzgUdIY4robJ5OpDwEGPzVRL/lupi0OzXEQGUEmMZTq7ZTPZDohuiAJ
TBlGuZpGNQcby6zyrUU4kjiJClDy0PLscVfUfLJrc9lOVyY9omk9e+X4OXUL76zPbGdcNaFBwEcz
g1bcN2MtEDj7XHJ3uYQrBUKLC/POpSJC2B3Z6RdGXFb5DlrgeCvC0i+2REBG15IMgHYbIrcTq6Dy
2ppTSEoqEHtt/GQYsYM6J5nkxgRjKpmYGX/OFBvygYPfeEUiagf3M+/0RQi5Xaw67dAttiPIhiud
1I5c18NcFrtWpZG7SqSOiRZrxvJLWvS1PIjeGevNULRcImsKwM8qmsSnrCImlnpBRoZfxhvtNxN+
xW2YlFWxkXGRj/AOW2CcjTWhsesQNcqsp25UeKm+rdwCSUIRIkjSXE+f/Kpl+wD6S+KPDlMEaBya
Oaemnk2FYVJ9VpFU5slrcn/Tb4GQ7mdQBtO4ajkziA06zOWcHZuZ2k6RSzoR01/YZwCwmhvYCvm8
GmW9yDQcHCrrwqm9m7hN/M8UiyBW1qaXfDcTNKWbOhvmB4v4jgcacMRsRY2bJRQjWpO6WtSo71Ti
+mLLIYpNCBwKwCxwlwGlDN07pLwS0vGcYV+kLhcQcMLeRkTTFqmkvI17tjV4bRTOVlxP8ssJwUPG
4Alhp423lHECLTnQR4g8vqnJrUhvcKvhqasB0K50ZqlvY4dIcjXCS41XTWdX87Zhg0OFZ/Rjt2pr
osXXelKyXEeNZkULXNN4rJA5ELPhtsnXJpTDs57H+DrodD7fuN4iSSrncUSpFSGE3PRmSLVLUKu/
0SH0yk2RlmRhJWYD3tw1RXTegJeFKNZ75mnrBkO+jwhux8bozE2/wfQU32Ajdd3VSORAtrbGMfuW
qsn8kdga3Sk4Uy/eFHM8nZPazLrS5iPczUg740WH37XYeRg/7zJPp9/S0uJSQrjX+MlTTf84WVn9
1R4mqGwojVij+sauoZ10+V1bUaJdo/zQ9cqpB0i1c8mFyMiYOuueg+qNKEP7Eg1J8FnmHjw5/GiW
u7e7YPj/zJ3XjuRIlqZfZbHXywa1uNgB1p10FR7KQ8cNkaFIozQqo3j6/VjV3VNdmJ7evlsUkEBm
RmWEu5PGc3755llzPiJnInKSLPdENBvVMLiAvU2EgEgr/QhqdoaNBgSMvG5ei+eUY/e/yk6IDy21
so+uC/pXTAxAPoVmkDQ6eE52JgWYjZA/ri4l2Oo76w0tDBUdrbcONNZrkGWFqdNrwa3xOiiR9DwG
WN82uM5IY9LsMn/Kp8B90qta+9AJ+pRbvxPO62L6icYCbHLZz5O/ZLvETodLS5UJOh7Gnet5LMuf
ZZyml4kYnw9v6gq6j+Asv4lAbsYdF1Z58lABUuFVqKyn9jluwcG6te1t7HT1WjRB/Q4Z6nhbj8lv
1RSng7/zjVKpTesU5GuVE4/baMkr96k3rXa8CcjAo7hJFoF/Akelz3geGUXx46dJpNOz/MUeRkIN
ujI7u08XAehs1spZD7BS7dIKUSTiRJc/qEY/YfU0C+OG0D+cKF7Q1y+2MzCtSzRmSdTpVvJJDqrR
Eo6V5rcMxaZ5M1AwRf/ZIHQrivO+Xh5sWoHbTZD02L0Lt1/D+c25M0OTY5uaOcKOmSJdiY9b1p5B
i0tXuhEByUjrBGIeGfoNg2JUmksdX1NnAiLZ5L3tX7DDdesXTan+Npl9xixFCRJNCtukL4qFzAaf
9FBrWRLzRTiTuEukvyKjrZP35fnfR9T+2wg8YoT+s4vjnzZ2rAje37+s+4/fCj0IRlu5p3/4TVQx
zcz3w3c7X7474m/+hiWtX/n/+pd/zaV/nCW59J/1UPXrv5b8qWQXscx/B6k9rJX3/+P//LTiE5L3
+7ef6/j1v//nb//b71CaRUC9vma4AI2RqIII5+9QmktT6Wpn4WZfOa2/4WiaSQLoatBG88ojATXI
H4A026WLA0KJ4L3f9T//XpYn2+o/QGkEe+Cm8Ul5WxuACWL5c8iHLThHHWWa4CNGaYaJPjbo2ooO
RNv2+uHNnGwX4kQj6vycWhS+NFurmbwUZtzp5I1lEE98dkse1mELclBv2UhnNhW23+XGZn307wm6
CpJg4yx9El9y1jB1rhh8afTVcQEeltLN9rljJ8nJHKXRFxuDmY16G9ce1YO7IOgl9byq0JmS4b0M
RHU2c/ergHfE61aUZmL4IXGkyX01dMsUOgGPn3f64HpJvQOvmnK1bMJoiVI8nqdbdFATkD71NrHi
Ji/z/mn0pOsxcCOw3U7+vBS3Jdme7T4nZyV7wC3i5BcTmK38IDzOu6dt3NXvnQHX9MklahkMcqq9
iq6ziYOkVLKpD4WCEHgcZq92ulAov87DgGTy4qNMepkdej8YF2r6eMqVR0LVVHCt6r41Q0Aoz5uJ
+uYMX8K+9Cye/lPBY/PGIPKKHE1eXj2/OT0Q/Gmcml5+W34a0GfUq7oTv0Ad8iYMlnKEd7DJ9owJ
oJ6rzjzQiW7k99JIs/Y9dTzR3QhX8+myciX7ZymtzP/xh64fDkRNL933nHtGTfuylQvMBd0aT01y
tu4bPKo4yyqr2SL9F+kU9gSnLYcs4SP5mfTCdUgPXgxtF9dGzcfWlHQrrNsEQRe31YjJlkhWKyMF
OexVzPm8wRJTC94IAUayfn1bdLfUtdTWjQqqgKahAeLUIoYBvio+qsI1unesdF3M0yidmueGUsb6
zmuqaCzI0V868WjByl7lo5U/J5Jas4Sdjvx/79WeXfll1DkTnqbUK1GnMox5gv124d6nec6aQ/du
SEo5rGYJ5oVmMknotJymqbhj3vQsennteHhrqI+h9Mxs+w36BDHqYSd0LaNSV9qDH3qDoqBq7ZBG
wTyRULshKL7eMeUt9/EabMqHqvFkx2KgbzwNh3NoBaS0dk7Oj4P3guAJzP3uW0Mad3YMHNEG1bYM
RqHfYA9q9TvE6nR3bRMaxyiSdwFPManIPm6AKhrhVJ+Q8diRImciOOMmzyijuS1MmZsvXuwPb3kx
m1FjM1qQxDWX1p7FS+24ueI3vtTcM8BYctPT+kjGVcJ/1wHSavekG6IO0FcDgF40ueQMeymypwKj
BUOAohMLreirUHOnPuYyCMYv32YcP+puqTkHTRYjiROzJMWv1fWczgptEPHJHVk/SePFa79ZJmS6
/W3byZomQK0rL+ijshw7Du11XHVNbgHed+ypQ9fqka48qjNsEESGn1mr32i2b9Iwyy3AUKphzeWG
ysDlhIJS2JslWNPNR1/zp5AIHQplq8XxdoQhaJFdl427Dby+pp/TJ3HQDIaioWxDy84ojenfMvIu
t67ipS+XQ2+sO3US1xVzukx8MyJJpnxVJa6PzdwG+ZVmtequnksSz7BGuZS0SptJtLAoRRjMktLS
2navWKmWrRrE+FWbvooSMNZLmfqvS+zM9JETMHkUvGgDXXpMqzFekz2KYQYF0Oq1ppSjkx+EeXWB
ejh60AX7pVYjFa2Cn6ykB+BtYvZ1gD9YYZIYwLai4u+WeWRFGzoBUGLNF6fyi71ElLVvaKI7V3hk
HpOsHO+7CuP0Kfa6H4LK6dOJCQffNdoi38jwqp9I7fFnctwM80eZ8KUMGa610WYf2GqhORHHQW88
JgwjEP+VomqhX/Mw4eKJGsOjgZB9ciMM9muPu9t69Kz6zrPtjtOC8gzAPS2LCVSbUk+qyUoPHZ4Z
N7cgwF7kjrHPdqy3MQWKCEi/h1Y99a2rVuGSql6x8jSP3Pwm2ilbw0hV0mN4BJ6zv/xCBTeio93D
dyiOtipzvi7aLn4fU6rxzkXdj3QmFq3a+Bh2b+ms8ijETaejWwb5O02BRkqfKakGyudF4clBLErN
aKLEdsKRCNqO6+MgTbd9GXnOJ6GcTLfZe4AJl0LzqSMxvPS10j11nShf2+tE9T+6ade+tfo47BCy
uDtkeOIibYsWVuCxg6KPmDBrMAVLPur51NyMdjDGtzMi8EObzfSiEsVP2VrrzFc9ak9+3x+ECWCw
rpDNYZgr/WThU3hqDfFhN7I6oaY958RU0RU8Ov0zRizcFHiTrz17uM1nv3iUy7KECCza7dAu4Pg1
1atKxOe+BqZyhr69JzWzvgqWdQqA/CnfRNx5J6J5tcvYzdSeV3V9q8d5Gpq5lrwFQrX7pvRU1OiO
9kPjKfaooMkG0qu12r6fdFS/R5JSaQBGV+NuO/YIhPGZOBPE8IOv6DbwxLFqmphiHPPOG9na7KbR
oky0AEKaIEBbyBuv6K9boxmOGECpLNfqUv+JcwX036ZXCIhBxojceEaJApyadCHSFPsYJIpJgZ7A
JtBAnnSMo6s2s942UwvOSDpH/DgFtbPjofdlWrFQW9ejW0GWwz7Is/oKlcQOyxyYlOqAkI/SbNdo
a6kr4lP62wp0/Yr5xj9woAZnbBZU8pSJ88wEpLnvTY2I9GtyKbvcYLhrLtgICNuWRbNQ+KwhwIiz
uH+hGEiPQ3SJASS5z9YAUwi9QNZG0gYsVA6D2qFMGEguaKRH760IDPVBF6Arw26mcFpkQxWOPX0M
mjR+ZDKIeccpV37nPO5vsPa/ALBlb2Wbcj7XzbJdjbP01nRJc2VBCB3iPjBCpQsyzijj4YABdNpU
nt5cF5NG+pkr5I61qYc7nWhVlrP/yq2hzVGmWeS1W9Zg0g1aJDsMSMPzVCihHamr4dgeiCF0VwoO
aZTXzvPnlLKtg3hQ+Xtr23GzVq00n85UmZQHI2RaDAQMNkvlb9WLwS7rvC7KZltGsZS35OKyzdm+
F2/tNQscew3Fu61hl+e4F/wQCQBcPS5nJx6bZEeqVXX+TSUV0B+8r03aKbboa4ydZoyKtU7TKLgv
TWRjdscpunFHXBvTYg5Rp6zxTDR9u5VikhBhST5+BVlePVTQRm9+7uSvs6bs1ylO+8sUODW+VG9p
dkqffWLLu/5AbU+1m4b6ayk9+pGzlmR6NNPX0qjK69odux1+4eKrHEFVBzyfhzQHPmkotOF4tEqM
xERHORSVhF3SiYsabbo/Us3ATliWT6bjLyfHdIyX1JOgtWtvROPr+zpb1De8gKSsxfuuuQT2Kijw
dVGbt5GpRxNvri4MBx2PUIHdv2kCCnDBfO7MKk6P2eIl19huuFD9CaAQvuU6r7tvUTiUg3LVB6ED
UXVp+QitUweYFnbDUL7YFqRTXenFXkFXfYyMjod0Rt206UwDu5lTEWfWldVNjWTpfayr4rHLSnui
UEpOBUZazdv3k2Qe9ao5vWXZps+b0vkaF1vv0M/U5w6ZcXpQMYxBIxDCYP5ARw20LDNVbLpJp4DT
K02ySIRHWS3LMY/8fCyGyJSje8QhxaiAvoVJQTPtY0thO5lgJcs31jc8hycfAIRikYnEja5fe8kz
mmi4IlHo1H6CJXaCeHjVzNb5QUxffJjNMF4LKpUgne32fTbhmZeyQyXQZjqQHNyL/IWGvjwpdwTO
JMpZjxIrJmZKaxt1XxYeXQYjzVTMcN0dUjb7RsEx7g2qFaKyKPuLR6TyTa8bXNZdNSNfLmpFEfZa
Xj4gV16oBqzEyTWhPiAIWi5Cq/UqL5x6yL7rhuaELURltzXgZHMU8LQm+hT2UjpvFkUYe+lyxjDh
6dc1l3WxiuVaXs1smNZGh2C+sblYgWMGL3+csMTFoTansbyanMw7pI1vXRpNnw/UmNrZCdbLo3LK
sbunUaIhod9rogScGCgHGMtIzQ3oijG9DN183ZoVCkZDo7ORoVpPD3OKBpuZxbmzyJTZN4ntfjrm
SC1BkdfDHY3MxdGe8+w8lUvygdncXyN1E9OLiFJpo9F25nSTzy6HFFY/E7VkhsGdcKR2uXJqFE1I
loSiyXvI37TMZ+or3PYxmTruwppBcZPi0vmhbqaM3DimQYdT7SUZHPGhMkNEdZ+pV8pLq9vBDrBI
uaA/CEhLnj99qt0Oy5Dc+hzpSLvNOnghDnEdWVe53cwucKvVPe3FmYcFy0lrn2nB0m8EJbs3QW2P
vwxmyGhuXPtT1WgvtlXm6DGURtzeFsg5cLQ39pk0o+qx8oPqzfMx7m/lKhAF0+7lReIQoyatKDDS
9vo7hFIXVVnsHvW+pTaI5038ZcsevL+ku9kHYbvXl8Im2iMI5j6cTCfhtnRENPS6va8X+HlO7+CJ
TiS2f02N6Bu94cXO6aDmipDvjj7ox9mO80969LJzg5ru1Hf1uJfabG/gU51T4xJvG4L0vqSGQT9u
r+aHmeCeb7cnsWoOrOGqwc8GudLHn07iUgINsnyDGTy/GJyJPGzEAL/CdnSfmlgWm3rqfqHpC+7x
jlOtPAVdRFLREQU8OWY40U/VbwpZn7cAprdoHsD34/e+X0l12bJgj4M4p6Xg4Y1DgBI6rmTNdA5F
jGgBDYmVQRSUjvXuxIhWqaOXZzSXaC+s+qFbmFQQEBr1LrAy4e44vvHyNtks0KfH4mQk9IAZAwQx
Y2xbPNtLN4LxosLnPENw6pEFlXN8l8Z9gETypWrgIWAc55GpHS6UxrY4oS4tGd3gPkncWvJwlYtH
flnKMg1awiQN5LWB43MPqHZMeF2C8YPQayf1q1kVycPUjU/SgHfcwvE7ZpQ0hv9sVAuS2yqbgmM/
ODK4mnHZZx9LTezHIWsY7NFX5tbRtvNm2iEiK7s98/FX0SkvjBHI3tHP5Ywb1fg/up+pt04Uenc1
UVed3daGA37kM93rm76Yi403xx9942rzY6nhwsyoLqng58fkRWsrecqZY+8AOuJ9IyaXWhgz0Z2j
5RC7h2IwmQ8jCl97o5eO0LZIDwNov2R2afWb2+pE41hdQVtQHVYNKCeiBcQt37eLZe2I3/RprGuc
LzfRm32c19kYZabiQYiJddyOHq5ySr/1b3dtBy9q3YymwONvOkNB4bGTLmPUkqduH6U7Km4Lf20S
6NsenWfSlI81T8uC6GGlYYamoGejdNk80T0jfI5hTx2WyZmBRihDeCYDwzmRyZVtBbtk2A6j9qmT
usGmi3G/hC98SDNhnxlJrRAwytvSLKPfaJnI7o1iqfbmaFkohCvvetDIbvb6Kr/hZbJ6aWX+5nLW
Q70mNDu0HbwUyoTevNLqJdnXyo1DnqlZsvF90O3Fmefrpm+QsQUGxwrN8EIA27fZxa3jdCu6qgii
dLYRjbFkFXeuJpBvYq539GvDi4EBc6Oc0aSSnuCdqM9d9AstcwqQrenn4gpog1eYQ9zzYqnMHjYM
D5r10MquTu60mEToNuKyGkuxQUdlu992uQzVx5BQB7/Lnbbpi7D3W0lTttss9bPwOTsOeAfTbNj4
ZBOiE6LsrNW5BGnL2ZulSpHNSzb1ZF8gFHfuOtZv+xh7xKZsMzWyuvTBGMRXqUmKQ+Trgu+a9o53
dibp/4xZnwXvk9/RM7/Re06mCHe9255VXHp37Ap29pQHeNqQ2GeiO9q1n/m7dKhj/zpmk43vndiK
613BnjAel5FTcrf0JBtScFs6XxXbcRMuPgR8TTARin+rgn8mHoZddqIu3U6CcHbINohi/FrLBpev
bt2nJXzHAXpbGyK+d79zvYW8kmRQ/ZU9pr3YjSXPmUuDumrZURBUxnudW8m5Vp3fL1dtjuP54OSx
lR5AhErvqqhtgwakaQF+3CzDYsQXzXf45h2SBcRnvNBkDyw4qyPVh2V/N2s9vefIkNN5nxE5qtEb
qlfloe9MTbvLhAzKPUpiioBciI/6ENiTG58LfaIdqmVx0p9c3XA5c6tssBi1MnvcYNhztLtgQSwf
Lv0CKvu/Om8mEGLyICOXbk1AozP0GJOsQaRGoOStMzekzVBTlmt0odn+8+iTMLxDrT+dQbGyd0qN
VAePNKuwY1jfaajlQ60ovEsA0QJvxB3D4JeCwHreJa4hBhMUh1tRK9r3IHeSrLs3a+8ZjJJ0jjqR
FxBkPN+db4V0tDP+zXLvcVO3kbEs3WHAXxHqtd9fCoFmhuvs1V/sMTQIpIDTTNTBX6z2rXL64QgM
7D6XXTcQ3ZCnNKxrGSgIiMquwGGL97v6auLpCZNmH6nWf+UihGfOEMOYqDHxc+Sg9lDCEVNYQREC
+iZkESbvhJltU85WBHfpC1pK6MUMhXvWUIIyIjDd9fZSRk2apPt06rSDp1p2YZuRrELLk+fjviOT
NKIBtNxKZ+GFl/q8MYJ+iADFjTuna2LMk7mNkm5KUqZmDApHBz9BshGmngOt5DgisPdEPnz0r46s
yZ3De4b4G61rsPVIntCvF1L0DmnhXWmqSzB81GVka+m8a8zi0vnOL8Sb9DmUnPn3iR8be6Un+dEd
7e5IC4752Oeu/Jl9N73pWNKQt8qyuCsWn4dZ43CmyXq4NoahebN1lI96ZxZHZn4dsQvf7n3EeXlI
ncoKS+6zKzjY6cevSFGq8GdQmiVytY+l4X6kmTqrZSqeES8mL0pqpP5P0vu04sz7QIkBcMm7++p1
DCKqS8UDIbBiY0yGukHBOkfYHnC6Lmvro6UAnOD/t76WtDuuEnuny/QFNdGc7XujISy3pc96O5tB
ctEGVx46V3zbsJ1HQcoQQVrELSjvyahSGVJ5LSMHER1wKPwoeSo/thqzo5GW/kft0LtQgo4TQvc1
S8sFZLZluCzOy+BaCFA8Gw8RdGGo9U18pbxW3nnl9Is5X9tWBWGGK0izqZ08uRP+7IeuAShLvNBw
z1D2UXIjbySxG+EyZXcF/M2GqWXcGUtavS419HNU2EYfUdfdPOS9IGsG7W9xWer53qClgSVu0COy
+OSxHBIttItq2tSxboRzIYxtZeUPWUq2dUwyK84EbTT2FLfLXyrXL0tvXeZ+fkKocnAratvtvn7V
ECZjxnUPBC4lhybnusqs8a0ypuVaDDN6RbVERHfhhUolMRNGRbj41NbXWLsn4o8AffA0Ijw1NZYh
yc2IMNPYw70mNyRo7ZLGNwjv6JnvkLqvQLDfbtzGHY6e1X6KFv6qAeo6eQ3upzX3At1Ts0UZV+z0
hgGMbpu9glULE2VMoXJR55md+8q5qt4GOZ7sQsVHajHJhRsyV0VDY3vQA1l3ICztNBcmMs1UFmCM
pVUBxRrOuEU0a92SGZnbYWr1Drtja1cn1rkqJXsiNsZ9Ebviyopj9wajkRvKRUwHFC9zuKjihVgy
nrMtuTl6sSZXaHMZwi9VJy8tGVvK1tmQ6vLUJu5r0nJl5oL408JCiYFd7wVu2t7yYa1rXIZUUhQz
mJjofBGx0b4YhfFZu2kT5hi98Yq55Z75oIyUqIi5qAbtK4gnsstNcvzk6KGWRwAjSbY/kKoz+FsD
NA+ZQGeeXJUhE++a5IVkXobBaeiIc7Og8hCAbUXqlm8KAjFqNVwBicKZhj4u6dkmM+feQguL/lBr
l42VyIngkzn5Yjtl/oDm30x01KQchpLrmKP9NIIAb2K/Og953DwbLTIULwG+zuKJm9JvqoOHAApP
i6dNkZ44Lsc9hbKiFezKfW+HMITzGFWjONMnPJyACG+nPiVhqiq6+znLnCs+w+rbXjLSRPKKrUUX
6ZM9DN15zLB5pzUDCFowFoOtWY2fK0L8o/WM1zXGwSdz1kU4sFyBoUAdESiVjqvPYODlGtpoX7eS
K/bo2c77BJB8RBZO+JQ2Fl0b9dOkX6ugRkUHbxiWxvSRmlqwIB5v4yyK1Sgs8rA0HaFhZbv1fqSc
/TSRgvOC0pbS4dmlEtFP5T3EdrXNNeExra/OYF2MwcZKhfYLKIN5Gp0g249xbaK0fFribN5ZS8Xl
2ogvf6ZkGnjqHi3ufU8bGAcRbi7yKvMlzJolCQ1bB8jO7WBjZykqsnZEiQzEbIa69D9F1mvk1uko
nDqxtnktrPtUQNtFRn+0lP2mRUsWZS4p8Q4kWmTbZJnFtlGHCu4VPMjudkoMgEQTGoy+dl1YZuL0
dvNicgQhjlE7Oc8IkvVCP9BnO8FwaNWPPgsB9K7PV9j+tFuOandPGFMfMbtqoVu56QlcQgsbqZx/
YdD+R+uq4zpMM3SzUPCJnxQbzp+yE4jOGTWrml2aF9SBbW2Xz1TmMqt7mz+oGP6LKIrVlPoHfw1C
YR1FgGFg4HXXwjRMPn/0yMajs4aysYi0FkLsU0kXwXQ1O4uh/+7FQsjxXzfa/cnrzssgO9QzbCoE
sQxTvfynb+TPY4ZiTEQWTKoX1crrM8S/QfymakbJMOBNxeNI5eOjkbiO+hfhrL/1bP3hha7fn1AU
nEy/VyCtfuQ/vtCx8QMmr0BQPEKHNdKnmhXNwWZyb6eeVe18zQvkK9qJjIYVWpLv9EWCOtiNg2id
x256TgJJQb3RD91f8yv+LZ/aY82KWP6mhPm7MuY3tct//u6fymn+qKb5j/13ffOr/O7+/E/9f6i5
WbuA/rmLLfwu68/2V4+P7V8b2viX/qrCMf6CTsIlTcE0TIzkVOD+zZKO2GZtpFxzLtak6DWg96+G
NucvqHaAuKkFoUEI4zlX598MbYb1FyzkYAku6pnfHXJ/UyH99f5CwPRPbwOQun/U4ZCRSuEXNxv3
HKW6yHT+dCWuFCJpFKRvwYVSzxrgGS83HayMrH9qvQNd6xCvVWjxS5iHGYF6HOqtab5JQKcccHHk
aYRYFzUdi+Ea6ois86h4inebMkDMEsblsoh9QKvQnc2M+wtncfJALqemc/chhovGGEcB9q8CfrFl
ArNYMqV+dJycZUT4yN03GcUl7nZhl7LCxOXhZkOesFMEpNxthnkyCZysWgtvTVE8daidk6hG5WOT
S5fY7dZS06LtZm1p0+MAXNLjkmN82NKC4X6maTy98ab3Ppmg6xo3Ief9iuk56ndAnOn1AAFIRQpt
GSsN57Wn2srw06L2WQg99DEsRRXB0Woztk1MuqGoPh3bWYaDcnyAuBnRgrHRO0T/oI7UF2s2Nzp6
Q616J8V6dsOpM0zSsMx+gbSS1a7FpYd4z+nHBy2f8HX0feA1kFxj84KmqZWI0bJGJ0dSd/i1t6rV
tGOMM2Qmp/K+LhdsQiY7woC3Oxhfx8pcs5GRI8EpL6J4921CCGGzW74PZQT2DzGjy21pzuujLkl9
kKHEZIHCqe894p6QPx6KHWjJXKjp2JAVVx20GBJuF8xNQh+FPvggELYNdZr1rWPuRKexeZCBOzww
qfNI111Nx0aQO+/4+uHqgT/8Z0elndqbdYawNe66TxZokAzdm/SrpS2yb6tN1DNx3MCXJC0u7J6A
FPdpbdtf3qAQJgiR6MNmCnhUw/4row8Hac2AbQrQCMHuAN1tKApe7lPkKR166wo2/liypcsc8mUU
/XUOqG9s7DJBC13Wje5jqPD1nVvq0tpD7mnveMzmGz0D5Ij3hiQY/+C2AFqbIu7xoVlJ4G5w4oFn
XyNRBfekHz2B+SgwZ2wy9KrtRnmjaNcKOlbQe0jqBvERW1Wrn5uSLTtHTEHnwg365iaOlG7zqx80
s3iukHNbOwrf8vGIzRDqbd16ZgcGB8AnCmz49KjOuSSvliwI1FlPRbwc4zbAvyHNRhv4iZshj4Ki
Am6gM8SsT9Jn3wV8ojSPzAQNl4gbF7l+rUHbmK88e+3kYUEq71CTNthEKLZk0oUDtnv9SRWFi2ik
MtP4vTADUT4PjWuON1TMu5IULS1zXisc6MVVNWIsMDdyoMfyY0kyghXYplW6m0jcsC/0JFMpm44S
YlWfpnG8kRJk8opuChzYUz54pDbE1FFzHgz+aEWg2KMO346gGFdZBk4Eb9DeZnyIfBvDG0iNiHvL
eSu0cUmioWyMDi+YcD9Ku5RpiBu2ct8SPB1YYLOxeB410x23WoCYbJOslsilLWf/zJg54pHtscWV
1E/3R6Pq+m9b5aV/DTM1VxtSFGzwn7aeyI7VUKZtYg6bftfGqTX8mlN7eYgzQfQrpy/N09gKpbg2
kKPFkauasrvolYtZgCBK+94baz/fpUGs7t3JNAs+95SjiabiMePlOONZgOONP4m59Dt6sbmnRZHh
5hAWH+kGryKa+djRzAds11n54ACZXtjjCAjIcU8c4HX8CuhVsfel8BZLvNNRgd9jKu4+F1pVX+08
lbhUMn3Yjc40fvieNg9yY+ktJy2ZIHX8AfdUZgfCWs0uZK5pYfSQ+IwbNL+Il9pRsFwEhIkQNlpN
awYButcY1ZTgbdJQ6+P8WsvWuPsAEfj0O3svBjuBBSPE/RrKZBah5qaLt8VOg6IR8VN926+AOYeQ
bIL5x5RQgXtknczDIoH33Cq/KDFw1MKXe6X04pRTAI4HIYjt+IZ8lfwJZX1FrKdrcugGse7eFTn7
EFrxyRJboFNL3yapEJgNlPVWeLPJ34EyvNku43s0zhX1FLVbdM0Fw4I8O4QMwJsYJRHXBU691ce9
IBiFnKqeDbjwOTIUphvYTsHin2Teg9a7YN+I5Y352qAM7kbIMv5BLul4m8pPFhxsPfthY3DJHVyL
RAuWvzTRN44xlI9x4uExAaee2k3LMyfA/WxM3tY2lMSaZql6bzUoFNnS1x81LzrW8zTrkVR4gwYN
AroB4wG7YuLkjAk8iEBciyJiRwUFaR39DbNlk0XIgvHxOMTKQgHE6pNcLz05NdNsET01BUG3BZJ0
um2aDt4TIdaD3Jqzh+UN7LxPt1y31qHWuoBH9MRptomtYSyjNJthKFOt1pFh6L3HPoWocluZAjap
N5fWPeCDkE0o0KhUYbmMNKjaqkMqMrWFt58cKrPCPpP+o4lukvd1nINLYUPCwTdCCxU8nUnOXTIO
szJeaqB1I463uEasJyUXAsYBVrtbrgv9PaMztQt9KWaSQ3hHPphqHDRtXj+9UV5RfqCV9si76ExW
yRlb8nopW9pj2tnpK6KW4AvDEiASY0DuYmJO+CGchppCNPqlzqMz9dHTtvw8ecGYftbbho9xIJtW
4e5yidsgsXzh2p/KCZVBYALGYa10HiBJxRjqlZEuUDeSsLduarryjJ8moUOkNLRvKFK33sl+zOxd
0mvyuCQ+EmQQ88Td+qMRvKogq28H1JbUgeQdaQPoKNtbollzf5vxsBaROWXDXezFTU8WlgXmMfUM
WOAKSRVgHSxKfUsja3dp+zpGIZ3WgOI5SfJYu1WliwiEgi+PxUKWTFUPGZbGRjKr5NOUxrsEGOM8
IvkGL1wNfuGI4wkRXbLE1Q2Oh/lNIWFQe4f6ix9Yf4ylNvWiE+gh9cPnjsRYlA4YF85ua8kvfAPa
C1k+yWMyJ9Ld+P0YfEhsYvaGE3L+LulMHsKlk80bGE5Q7sZFs84tGl426hm34IY/FAc1dcsvqx18
Z2MWGnq/NrY0rlFfx6fbzbp8HgyPz2c2O++GzBc5QApxoGxHFGkD/rk2u7JgLRCriiY+6Y5qrKhB
fXpfMdJ+jUkpsSGJrnygMK55D9SUfSX9FOQhwlA8RpOyxDt0IhbXUrTVE6nJ83ctZ3mXjSLuMWnr
wWPrBfmpge/9xQgb8/kBJP9f9s6kS2ok29b/5c6VS5KZusGbuOTu0UM0QAQTLYgA9Y2Zev3698nJ
yoJICm7e0Vtv3VENKFK4GjM75+z97Wf2ZH3btO6MTb+xvJHTT5u/z5zM+mrrZb2niQKj2sBUGmbK
sD+OeFPvcGHQmMOALRc8bhA5ZNc3nMq6JPiM3yX5sHil88kbEoyI9LDqz+2qNTFbxRJc9cLldBVD
LipwCWkMQ7wp1zMmbRk2aY7ElmZmT2ZPX8JSwTBbMjpbW/9q8gBC75YknxF/NwZ5NGbltZ9dpWgg
YZP2xK7XQ8socJ7OKuA5BYLF2X+rcesOu8nWQJXlugb3S00MXOh163JusewDlfALzK9tYho7jPn4
t2sWb3g1q0AdMouOqUMuS2bYGDOND3YxYktRblYWe69CoEbgj3amg17a/ktrd/ojsw2S0xC30Gua
UlzYO2n3xod4rqZnF0P1Q86KASGg741sl3HQf7fkBRLrbs0B7wTI7s7WNRYcFcomSEKRdEYcxj2S
ObxuNMh2RZtm7S6OkbacMbOggWRPS5KEGej3el8bRR+c9TmtjXBVOZKl1eM0jfymcFnvG9nmjJEk
YHtOx8ZD3MU9KQ2GbC/4KzGgjtzAs8spy8BzWi+bIJhoyn2CKUFez+gCqjMdrGhtlVFOHC7d0f0A
YbRDZeNAz9/5I+f1cOyr1t5B1QC7NVZ582WeRzfYxxOn3cj2teTAugTsLgY9+k90F+pq14qZDQj8
uPlxppNH2ZW2Hc0gYE8OM0+vp+FpctF9RqblI8+5fWsVmfOkfUMQoj7gkTKMoHyMexvtHYPC3t9j
JUrf0+VV/sFbjXS9pL5s6P4GzIXCuoinL6uJ341/kkWrtO1Un4DQNIezuAmAA8d2OS1YKRwMFUzl
bVhMlHtN5BOemHFAxngQViVdQvQkpZse5DzRcx4JsxYsvhX+aaNHkH7mmwgNw8bpzX7nFrVnwHFi
rTkwf8kRzWQJCnknBbwfwQaq2mO3zORyWlbvH/JcMkB33H6m5sAfB/hFGgpjCFYRTY5a36ljyaTy
2ptzwOR54lubltOIt+AklrKox6SBF3hEcH8YUC2YoTeSUrEv3LhOEF66mXtfCvqBkTASylJvWrPk
rCHwF5F+7DLpnxpa08dqLbZxYANXOxoFkRrnTPXpjyZ1QYGQj7gMCcoAhQFAIA6GyGFngQkl5ro+
cqDpHjB1N8VF7Jp+SaYvpgUqE6t1o7IFTx6NiePcYOsQfoTz2LibKw62x05jT90t7lAE1wO+kDm0
GJA1bLhB8JIj5BlDRCPUxKQEtfGhpdYowxTr5XJRoKzOzkrZj+9UWQzGsQX7PO6aoLPtCzs1g+Sd
GajeZHRTTIrpbVlyfE2dnFTSEvd9xPeCK3tF06IiD0kDDvKEbQgraBY0R1Xyah0QYqO8LUc/5+gp
St5feWJMdCVIl4iCUMXR6MR0CDSjKysc0xLGS2XhGLxIRZdS81RlAcNCeXl6bntp4p0lbMzNTTyV
sOFW7BtIdSqQVWfs/1nC970xMjBdLf15e2JndCeORs9MjfL8xNfwGemYoe0YXf828U0STGw3UPZL
LLy2PbQu8+sbjLBrHZpGUipMgBi8dlaJWPeYnxgf7Yn3wT8Q+0KhEy3QTGxMkH5weg0oqEOwl2zY
kNycVuvobdt71DdGIC4ArnD26Ylz8RGGyaa8MbysX6N5VVBJ+mUBFxE4i8TodCKXGOtGMcELBZIC
eX3V3nbAerKoKIvYObR+7lkRuVVxc5RmHHtDFADHoY9kKw3ETQzddD5hT5reLO1ijjdl3wzVJSO6
ubwNmlZnD7GnyjbsMxr/T6OT8D4yJl9X725cKTWJByxR1yxorOfDuLDEg2jT+cXEW00Wpd06zkEE
WRw/DMiC8Y/WaHzYjgcFzENR4GqKdLone14oIDMzflib4Uu6DldFrzYQzTcozQlQQwXf5pGq3D49
s3NkY3u7xC4Fso8wl4iRqoV+y62D/HPRNsaj71WVumibbnPJ234zRwu3uDr4Wd33V1p0S8+Omi3G
sV8SsQAVG6b26IqKGtNn9EJH6oTjsYFuJwizptray9zyF7gBEGv2uMjJmHLV7LaM5KqhO2eDH3jT
HK3dOyVkmt8NXo1DQcD9qI5eIcDNOxMupXD8hhA64YSaE1pIBLO4wnQyLBEGR+BD7QlEBCBe3+Ub
nYisDiatbdeWQ7gMG8AIyLVR7ZphAxu5bdnd+BvtyJyTimHFWA4fMVbo4zp3QF1wXmAJmRnyN1HN
v7jZNxtHKQHMh0qnlss9E9EYf++aM31cEDDzZFa/fXDNBoVFOlkgmmhB1ptE2+CoqQuv9tE/bEgn
ma3lW5oD+JodoBvntN9wiwNacZNtvlY9+fOMONOYYEVla1MtB4My9zHTsKSCsV6gUrkbYipGa/HR
ymTxeTkhqFTuN9RaJzQVEvDxAqAzLEw0u8bAarmBrIhCoJ6dT4ArqUEURTaeoo+l0YPAWi2X0wpD
po2gl6NI3jQl3QsfP46owNtAWuMJqoXOFMDWsrG2UB5j0WhdDX+GE/zMUbQYp6GhF5YUQ37Nx4Ti
l/s799NN2Q7ZUB4JReo4SDXoB4irYK4Klcs1qqycd0br0l47xoMFN0nYRA7md6MckSidm5JzBHqr
oZJFeyiCqu0PpgvLs98ZTtK192h215IJji3dvRMj/nwe/NVmhl56gxZfDAO5e+QpVRuXqTYNDu5x
hixgVw+zWT8QFOaovS+AREbKLWQWQQOo0d03izaJX+vkoJDXdandSuMg3Zh2ZzqmY3ZAdmsM7AAB
guvSE3EZjapx2wtqQabjsqCAS0kFoTN+lLXl+PqY94AqP43EHY13ZWJW/hnJQo7kYbuJd1czD5u/
dKOMOaHqcqCqvJyAQTVHmgMmJQw+OoedhyI5Zbko2skfntMgHadrs9VUdhqQ7GjtvIaRFDAUr0pQ
E0+TTXoY+MxqUZ/jnNiNj73tFsNDEVc9rcuMJBr4GkODbJQ6vCGJZ9l5KDrlIwfqtHtwGNnm4UpY
e/piZ8aUQgbg7OveN3R/hgiltsTXJ/sAG0CWgWN5k/BqNCRscXRRO7TeOCrYJntgiKW6QNm5vNOp
NefH0RfIe3H6eTem3pq8uQcMRxpyPaP8VyDbbMITCLzS1XncrK66GAy8xFGfIj/YTXNafjGXWH1p
m8x6j8EdLUo2KbPeCwVPlGICuAuL65y3kFYK4FkBkkzjfMNP1RFpNd6V1/bauijhmDS7qSWNOJws
CRhiFugYjr4AGbdLkpZzskUdzipmtMt9Z/hZtZs6BdJcrHibdjApUs6wqvA5FanaqpB4BSiHusXq
iBgP6CjRIjLVY2C16YuRlw5416Uw7tu0QSIDGKKy9wtdJggIBFXI83pu0rejzX8pxGcGO3LwE3ip
ajK2QJo+29POnJ23NW4ubAV9D+5WIw+b8bZN5Uvj1/P7bg0mI8pKv/URI6TzwLrStSufdpx9teiB
8hNQp5D0pB1GxvQvcdQzwUjQAzf++KyAj7Kc24IEbT/uLQszyKQfQUeAvsP1Zd/lUz+P0UaNfaZM
S5ARlMVdUc8pmk+idnZr76p3IK1yLC+r441R39sdtYO9zVcstDX+NoRODhOaf3TPk7+RXYWlgLCg
v/3YzJPTAnux9ZfRG9w+UuZY3C7QZZK9v3r5m6VYBCH3mWnZJM57zpu49vyOHLdkvJOUKU1EqZd+
6Tko3tEU4R6NvZ7uiYcnzYqlLSbIzeict0YGH51/IiFt8Cb4nkPOEHl2aLU/LDu3zjasktFMHypy
1qk0WrleY51SSNDR4uKgaGPOo+uYUzsy1RkQ75axOVF85aiC8PaIz0YWTDMLX1t9BfPUfxlFkkEI
bc1oUSwXVyDS2MSzoaaeGRMFZdczAqqt2DB6FM1FvEREhNDxn4xleoAiFKTnQWkAPoyrbPYxTbPv
htLwpus5MFzCRXDJfqGayhzuceNfoSfwq0OTWDVNW7v1Ny1NYZ/bmfRVCFE4+4rIDyZijmRtxV/p
0GWRhL86N/lkmYgJWtNjZSmxG0RoOpXcG/RKkImwBqYXekgaDsqbiq4hDYiFufeYwq2WI7klykA8
m5SjiSsgM/tDgIWAWB8WJ4lVLeG8z1QMIBx9GgZDBPpQeLZkBoy8mq57H0/CfO/3cbAekO+mt0Kb
incpX5F5AqDJXgpWe5oik9+3dHNGinKaGdK80C0Gp2BWMwIvuE27MbY6kPMVyBGPYHOSmZKMGDzk
k3Baup7511Da8YPG7gsuOBEkDQltUNKrgEHIDQdD/7adm0Fi3iv5m3HfBWoHx93yzlYXGUWEyzV9
DNQM2qMahXu2ArhtDz55FWBZbaVo6LgL9loSkIbqnArQJqcCkx/AmETuO5k7c2TGiJJ5s5jQ7Wws
EGtIAO+KB1EJnT8RYNh/zRUe3Z1ZleOLh/KwuHP7DncQBkCWKJoxDIN8vxnueoylxqXr1eKG6LHZ
Q9jR549uVZq3wJMLshJbqbOrjn/fFR79AEH6EK/vJaOnFsU8pAO6PnX7VbY4E0JzssFdomDVM4od
6Plj1TWf4IqqIlpM1b0HN5LMWHjL5vmfozH+exP6XwI0/l8c0/+SjBEiNtBNU39PxZD8jT/5su4f
TNOZqG8kC88V7l+EeP8PgBQwMVyb9A4fcQgalz/H8YzcGSsLWrKgL+Qm3PhrHG/9wegedrxpwZ6F
jAFl/dX0/VfT+B9lNh6ZJLbtUNBZDPjxuVrbn38XQNEgTI1Fy5HIHBgwxuTMKIHzD9j3cvhOuvAT
nc2mo/m3/ORfV+JC3I0tq2QLD/7uSr3FRhLXZVTWeN7CVDk5oxkzKw6Y/z5vOeTFb4Q9P+ptvl1w
I/vCoifUA17vjxeknptSGeQROfPZUfczK3fOTBXt7DZh6rbRKGusxOMLPOz9r3/sz26r62zMYCZT
3N5XtzWeoAak7pbBie8w6vh+l6O0ur5GJF0k5W9u7c+uhpyWF0japIm8ToSgGd7XfPxRS/MJVQLx
npyOp+1EMTEIHX+TzvKz+8payE+zXRfa/ytlFqryFLNeE2kCG4+SxSY6oSaK3OH059FMbnPxFi22
+M11txfk1QskeZjSccjadXm+Pz7P0XWIevSRtLlWQjdThRgYyaRzxTOJ8V2I0iL5zRv0syt6rol3
O2A6gyTtxyvatc8QWleAYmqMp34PAS2o3PHSae30nu12xXszDb+JSnblj8RnftjmsbZIvEI544Ge
fvXyeILG7FzYh7E3gFPS/VtBXJCjXTLkg1+JQpEEyhPU0ottAJdWn7rn6Ua9NE4AzMnbYJgKC+bd
Ytgl3CtEcF9IPBnfOSeEZpvpcd1OtnjBy42yiWCUXKDCwnUyEfAe7CBiyLdG4Or5ONudVb2TxBI2
O7+eOsQ53Zw0e8dHJ8sYLkamucBOxpGaj3cp3f85AgBa3w68EUyjdOnE+zJp2wsD2auIirwEqWwi
ZoWVLnHfUMZ3McbQwhvsECVD24WoLJrm0k+yAuLWrBnpHWxGRynIW3AEOP8bVKXjcWmx/DHpxLge
znQ8GS0Ntcvsa5yql77U8yNdwcw9ZljL7miOd+7tGLTOYZJa1fBxKSNRg6+EB6gacSij3RGMMZMH
upFt7k0UA8E4EthY1WrnAzKEm1l6K5maTpaG3qb3w8PZiidsE8BO4FWUNKeBg31M3G2MrSUvVxRQ
aWD4tGR9DLADY4rDJlccwAx6Yt/ZdKGQsiT9Dd4oG2Ze58tzIP39F1QqPaxGP8hfYJXBW1Nxl697
W1ruhevkY3xGTN0o34s0AbcyzElRn1dB13Kgo4RYnvImo2M/LaNjPWK3pMylYui86gZ1e7cgMTVA
Ne9RMdfpexCVjQmw2cbahze2TdpbDiymcbkoqiAaJgN9jxgVPh64R6NIyOujuE3Tm7GxcTDtjHpQ
xXQD5UyqNyg2UzgyspH5Ie0rzrZlRh89tJrZnVgH68HE32P2fnFnOlmWXlTmxDwhTceGOanwg6Yi
cpFxlERdjqoZfmzrGI9pxf2od+aMdp+Re+X6TRb5i+UsT3aCEPsKlrjNRFCJTf2cj6N6AbQDKTpM
kQcklFRuTwoiD4jncmPhZ0mezcForHv0rrE4+BwWmWK1yvBId6B0nh5X027cHeZRrYhI0jJ+4gPT
tGwG006iBb8SdVnfeF+HUtoKFVKBH3qxVtzUQA+GBBUtsz4kX9P4UHmKI7uZCPo2AgIdOgRXLo/p
GEwPy4xhOOyY00+h166pv8vi2rhn4jo9UtWqu0GyS4fW2qUWqMuxRZRER/S69LT7xFAopiFv4QE3
h4buE0gqSsK5CuSN2XYDyohmJsdYrtTSyIgRqF/RCWr4/IBo3Keutb6rRLk8G7g3PgUYiZ8EHN1n
ZQdUo4p/U79vcrN8m9Sp+Vl3fvBSLHH7abJjZwzNUoMumH3FMKoclhisfOUat65KcUE1niOeE89z
bDCYtbyHddUqKI8B95MwVvWQbWJS5iWroDbsiuKrsFOnDWmnMzRk7JeEdAmbjgm9uVQfVSYg8ELJ
Y25Qn4+yzp+sYVr5L3qefBGq28Ibma5fdAhn6A2nEqoQke/O0xqoJg3VAPuDSQiJ24gGGMW2pkP1
4Pb8zy7t0hhKBGKJ90XSZN1uoscI10LZyBzS2q1Jpk1WgDCGjDFzGoJkUWApBQ8uqGx6tUssmosJ
1OamGLOyB4Pcbh+qMN1f4Hej89j6hWXuAhADboSdnqibTgXeXc/EB6mEr2Ledymrj92Yd8HepMNQ
HYAoJQPWg9To945YaWhUjMeaS/TlqrqGOAsvbDJSvPfaSpbrGKQeSGbbS+6YiYPjrPhZ5z6d/vQN
qsYMPI1Gi0ZULGtNvOsS5HdvWz3QhhfW0OqLuRow3K1y9nBnoNdzj5s4wT3MfG0xmc8tMydtbCWh
rcrsWpB+QynW1c16wJVCwE1BLPl4D/yIZlaVry7uPs2GtKumTiQR6TkwLAxijMt9ljqyh2Fl+B0D
T1ozyZegHZPgXdJ6SXJlpLUfo/wubTzVmyLrEgsOEkiYuGX6wpBx1FdaQfLckccuGeAqJF/RLJZJ
vS0wfctL1lzIKSmNfyrvZAiqM5wPFsAEWWnUIHNK/Nh+cbBfviCoMutLKBqVvOaHretjN/jM4aC4
JQsbinSy/q7I48F+M3p0M/dbrE7+Wc8Vk+JYY+8GPi0W70oZAbmPuJSFSj7TKx2tPSuB7Fr0eYtD
VNE0CjIXxq7KohYR2X1DEK04a1n7ip0z2u+Ak3Rf0zZN7yYCAi4RZW4og8YwXjo1dGeWDwsSIC3z
8WM+g1INrcXl07Mr8pth45a0ZWyXS2EcdehCBX6iLxufec2OepNH67UG2yxTybk74sRrdNTBRn/u
sQtBg8DIwxtiG2O4iWxuDJo02B9cuBf4KbT/3C01CAWdderzlLKb74ugU2InEyupzhLT7+Vhmuv4
vVsuMQ7EJsFoeZgwkjwKV4DAtMApXwraZNsTn9aSqRVz3TdQ6NYLDgAZOUuxG8OqIvJiuMKs2K3X
U15b1r2YU/99l2yqYb+FC7IHK+t3IUjV0aZjmdN4wqA/NfcjlnrSJEnc86Ikm5FaqMLysAl5cgQr
AgTdocvq9NWHTGM/f2T5Jlq7MJqB7iG53jqcsD2/JJbvPKq1Dz45vWvcJECyeZS9a90gVWSuDBp2
OXPMjOyklfG6u2fQ2IhDD88KZ747oxReEe/pqI7JzAkbtibyaYw+JUTetJz2TLLOl4jZmDvv1pLQ
BL4rfx7DzlX4GJNmTD5CnliumcHTNh9Hzj9MXlLjo9269jUzRbpzykkBhPRIMUk1JyLnhTZDd9UU
CI2vVQ1jK4Su5hkH1+nnKjSIIwbPRG/WOKDXEe5n+H9BfUR6F5dnzKldZkcDuggG8Qy/LzoftsDF
bPgsnRwxVHyACtABJ+q3gTeTRuVcKr6k5iFzSI+4YvI1ppcmjS6UEAY5dWaUokpF15hymAgTmfBl
MBekMKINhM4hYigrH/FkJDGIUzzHoShkBwfEBP+N9LKMU85qXXIhvcATYR+k7WfPWhcvTDx74Uwa
LNfrMvp6r2M2I846VREc0CQvaVT1BQtxPmcoIXbzIJAwtEQQuS+ohCxogWDbtB16nkjir3gwgTTZ
LmPmCGdSln+oAvqpyKe4ff5zQC5FuS95xd67jtd8NuDS8nPsBY2tbXrNpl6xzU9NYi7rBbJNL4vy
NIUPNpfZTT9Z81On4BKvqROI6S5DltNEeJCqAGRJRvXUT/32uSbyUqzp5B2Z+MQ3xIqKp5H+2Cct
beTGIhmWj/gKrfncH5OMWHsI6GHLYUfAOhbtzez7/lfYhEw6DRIrDoixNNS+JSecfmgRsWijRjDF
qWB+k+qREyALMATqZSmSggzuuX/qiJBigbVGGOGsB3SeRt2gqedwTKhI2XT2J7JS1g+l6yPuMxYP
axMgZ3DhtbJ5hKYzXadKdV4IltH/NOC4ug+kMsCyDARd9USwNfsegPBbTMKmy46vzbPVREGK9iWZ
QLjElvE5nRx1PrY1c7p5Ml0RGhT3TN6Wovw0kAf3Vk5Ms2WIo2+EL89mnp6LrvA72qsbgt484eiZ
rMHlRuam9ujfNnga5QUjZ3qYkAY3pn1sbnj7PO7EYwMA4UO70e/lxsHnSAYSn5Noch3rXD8t3hDk
B6YMxZWDu+uB+TlteRLMetTv9obaDySqfYIX4/WzOMH4mSCYH4dZbnrFjdafncD9ZHtiEsyH7rab
1vWhPyH+ocv0kC4TmD27ZUsBcE6BAK3ewgHSPBUPiK/pbbdI/OrLPJ2lF7mnWIHuFDGgTnEDcb0s
t+UphEAykLuqbMRO4SBOMQWnyAK5pRf00xZkAMa/vTGDLd7AOkUd1GJLPXD9Gh35KQzhfzuD/XKi
31r0uf6zg+e+qT6VP0ZHkkfzr9agY/0hLeHQznNOOdWCVsu38Ehpgr4NLI9nL/Dun0i6/2oNWvwR
tpbAs8h29B1Be+Avpw65krYJZZf+iO0wq/T+SW9ws+F833AhswbfIUVsQMvOpwnJn3/XscOfPXW+
5SOfShf9OZsE6+lgoir97o78NxqDp8sI4dJl8RhXmq8uAx26i2P26x2ygA7NQJec66nfeGtJu0+9
xbv/9fXsVw0WDt9YoDxJp8ymXUbL5FVnEFo1YDtNIj2t8Nzso7hbKAc4PVVMEOHyG9gtPVMNiWKE
2jK/8Kmq1UXmQhItiIdECZmGlDn9Ldbjyr+Q1iyDA5/d0vjHwkf0YbNZ1cWKkrI3Yk5TWcYUDlIs
wJEe1bmELkydDQumFkhgS43+d+Jgxi7UZxYKQ8APA4prPImD52Uc2hzQkpd6LJbpGdDiOMLa4hVh
yaxMNscxHE3yxCHWBs3iAcT26VOJJ11vwYxb4oxMAKiY6AwQEMNodRVHWs/TFvBDBk7BGU7dBOpk
WtSEDjnL1K/vPWWVGgxth8HrrNcZ/79Q952ZHHGKbGb6HnpvUO3AZTbMhsaJkBMToZcxI2g0Y8QS
TJkar5iZUznz1hgBzVcAI3NhUZhacDjepyDY0DfbUIVmRkNBhlyGmFAYAxjWNROcomB1y3bSLw19
y8TJpFkwjEYA9IofzpaDVqG6rByr/AB7RrnnSR4UeLHb1WraqHLgnH3smOB3504AEpwEUF3ZzdcF
v9CDVfW1fY6QghmRmldbM+QT1Ne1YxF65uZsjg8lPn3YGHVSD3uQ61n+AkHPJc3KNDzzyD03sFNb
EuwTwe5B+jwVNq02qiHJrJ7XzOI0TkFUXfZKWEZEmYvndccJcvQ/F9KyiwPi8B6toE28D32FumF2
HLoU7MFVJicPhrlHhXU5y3ms7rBAGQ326trY+g4me6QFmQ3t5RXCumG4bxNtuteoOEApLtT2J55P
Yd6UkzmJy4aBAoQlwEGQPsoCIzbpaUYrIJZyFkRPa0+jRL3AobbBShXE7qXbJ8p9A+uiHcjxImu1
uTTyJgC7kSE/xaRCC1E7IdFkjdzPE+gGvcdvBxOW3gLuCSZ/xHY1h0Sjin4Cq29D29KFHMy7quhc
Jmzal5AHKh7bW9HQcbjRSd9u+Eq/qAgnEdlwg5FRWA+SgyaHSNuvjXNK5+psQTuIFBLudcpGiRZu
lFnS7GCklvUNEOoqux6zhVJ7FYvTnqsZnYW6HhM54YMuNXI/HWKQgscH1q5dzvFCCfeCQ9663ACi
owczQMq2oqkbUGnvkFdwXo/oO0+5dcx0l3lnkL5c/RSQeDrdJqMZlxjqA12P95yEJcY900Dxi6Z7
KIuPDfOOHuQHDN536DKp6HcK4AzYs0GYquWLd3O7GOi0yUqtd9OI94GAro6+XjPey0oaur0nKUJk
wQ1rVqPjUAOHKgfwygHxSJeq9Rbtf157iDfr+WaV0qjUgBMv95DBJANxkm8orBoNvWmXj16S7xXE
cZgaDf2Ybu/lbk7Qh5ePaASn1E1ddF3tJNBkbUOHNw5KwtGmu6SLIN8ZVeB1YUdjbQa6S1zMAeBK
rI8e518TZCmJpxeYAAxjL7reB9/pO7FxNvdIDCOdG6T2mIY5tOcuC4f1zigM5RwJVPBockOvlBdF
3+pLMLOIVgGuoJPxDAt8AIgYGy7HAorCABYFXySQ6FPzZMSMr2lMe8z2sV/mT+CmFx1cjoh4Es7E
ta+nGPZsFafgqSbIgkP4633lx+2SXcUXnr2lOZuBY+FwfTWfQLY29DDuNy2Rk2zsXZpxO3xr2Yf/
wXV8i4EEeyUEs1fjAfZ9swczkjLDbyHPtGU73ueNDv7RtvznJsnsUXA2CTiHvNokvRzMlBdzGYOe
BiK4ar5UpjrvtKOvZCqRF//6Z/04VtpuHyNN25JuIAg6YsL542mD0VEyry44TLHSdlyzGgzqSiwi
yWtY6pIKZwsJw+anIm6n3zy5H+dnp0tzJmAVYeLKo3NfPbnGXGCCUerhVIvLfT4V5QEemAnrTU/R
r3/l318SfqSQni0ZoVEWvhqesVk71ehwKavXoIxTKM8o1ZLf/KC/38vth5BZKj1OguD+f7yXw7IQ
akAxuZPTSrtZzS0/Jq6cRyn7OkSFyC5HGuLZSPDTt8f4j5z8/3+KABxei/980g+bqoFv+b0GYPsL
3zQAUv6B5V7QhuaROx4O+L8O+uIPGyqDjR3LxqqEteAvDYBhYeTfRp38cUDTCoj/dyd9+w/KfmqE
gMm4gHvyj3Li5esXhu6bS8Ye/CNWFAZ8r74Aln9U1gUgc+DI2mVpdhbKdX+9G9bMvBN94gDVHYgq
lpYan82ayNkYreq9XXdOv8+1uZ43df0EqZlgLJloXJaBHGCXm3XahOnqchSYCAh7S8lfpbB2U++6
xjdH8wzz9ca4TYaHyXHi96U1ZYgiKbM/tpxfr5paN0OEgXoHF1mvUQL9/poyAoRLzpnrGgvx+rik
nrxnl8VJknRNlFXpO5xwzQdjEo1mRNHirDLpb4EdJ7oQALK/L/yJrHOnqZ/nQANa/O7Z/6SmsV8j
DridzG99nh9mkUDYr9QOaVBZS1kBpCWjzHpYSVC6cDjF5iFjMv+2WTrrpS+mcu+uct3oZNNshsz3
1N2KMz7eeWJoSLSTWCeIeKceIOswf9fZ83pR9pyW0Rh61pcVUZlF2SKh4fu5lf/mR1CXflf/+Ra/
QTok3IFi2bQmr+fQJQP1Ui01bUeSOwkXduJjbS/zHgCiv1doxH6zNlo/ztv/fsHtH/RdwSliM029
iVKB2R4SPxyOzBwtwrzEIG8XWRy0h9RQzv4FMtsDAwIQ6eVNWdoXOl4+4FPe478K52I6+/XTfL1o
bzeCKC1qYKruAF3Oj/8um3PFxIvv0E5Ee8jIpbmAkRD/ZvD/06vgenVcwW1HK/TjVVqjo3NGpbfL
MPJcaW1pyKrD+JuHKn5yk1FRbGIftBSm8/qYIkSxkmkXuBh4ffT2GSfEcdcCV73E3xS/T4cUnSaG
iuWD6WrzPfEGhPMNrkmgMNjGr6nJOD/jCgI3Gp40hp5g8gMYm1/A8dGMlKQY7NdhxpgypAzQNs3t
eGYGxFPH4noIkuGtJeYKlxCigHvi7upHyGPuxeIwlQm3DTjJbHTy9K+nbrciRaXLb5XnszlSd1j5
vJ6LWhDDcXrG/7tv/RfHgO9e9y036s/0pg2S83/+6+FTvX6qX/Wotr/y59Zl/iFBFiGZ5WTmIYLh
o/zWo7KDP5CtcfLf6EnI2DbZ0Z89KmNrX512LrLTmb2SufRvAdu2r3muRcCQw27DzmP7//Mu1XZO
peflCXAyvNMBlrUfP5sR0Cf+ZKT49HOLCjOUonpV9Zwcv7srP1nSX6+GNOMA19Cp80wJJsfbVvzv
Fqd4alZ/dpAkDx4MGlz/+r1JwCiy37X5QLu7OPz6eq+Xg+16FBSuR2OMU2HwatEpbGgaqsH/EGhI
+DpR6DriofwWZ/YfaTw/+1WeaTtMw1gKgu1g8v2vSjsIwsRGochHKnTrMKjAY2tn6RvUumlL48us
frPK/+2wTQRYwEuzvTDoDV+3+wpbdr7SqNVzwuQwf2TZvMEKJP7XPJl/s3L/7mKvbqJiIjMtDAd2
CqPTfCztRrwrEoGjDPWv+qdPjL4eYSFoxTiYUZ7xyv9wL3tmyIODCkmgIbkFPVqjwnP0b67yk58E
wgs5qU/fg01p+/Pv3kNQw25vp4ws/XbJL4tM9Edd0PPr6HT+Zq/42yvID6IkgplHuCdEqdeXykoB
52hiCtG31rnDjwn5qKfffFg/u4qk+tsUsKwy3qsPmBabA09vQVfQSoCXgw/vInbyi19/TmJ7k//d
zWad4Mc4LppFnz2c/enV07END6GpSTpJAWuojdjT3ZJjE8qI/lg54wDRYu3H7hqUnfqUaCNfrgoa
adZxZntCy7BWWj9wAFvBzyMorw8QpHCYZSChrxcUdthOmS9au5EohCTEoeviJ8Iq0J3FntkY6K2s
5OsERR12JMn0JeiLPPgE61VtpmJBKFLtwEIIclOp8ywjPyhCmuc9JRIux7fN7j9+9dtvfX0vtiEC
j5ZTXrBJkr9/h1gHSGU14NsHS4F0waGXBpSa0WGje2TqJO/syn6wDt1scnJ2sEW8+fXT+Mkzp08i
GC9w1tlerR//AX03cm6egDvMgJYZBqNVNwWdz19f5SefCsrmra1AW5XewqvFjY6dMSIOLpj3E4Rt
j7ZzKXpzjEyG98+/vtTf1lEWM9PZVJuspgGy4x9/EOyWnpYoA30JBfbFm0cczTWCnXYHXCK7x5xo
Oze/vuRP7qE0+S5R/TJFomny4yUNEARwaLikRQrIbqBDfKBJv/xmg3h9FQbYILSAMTJpChCcv7oK
aG6dCQsPjm4N6/+ydya9jSNZtP4rjd6zQAbnxdtIlGRZntJpO21vCI+cpyCD069/H1XV3WlndSZy
+R4aKBQKVeWkRZERce895ztZQOBDO9KUHnov+L2PI0AWCfaDZSsSy2Px8eNIormqWGMUnBpgJY0Z
SZZrtePX37/Kn8cFhLU8esv3+N3qWY1lE3MqLVYeBtWVUjhwTQ+H5G9fRXiUfVgeqQJ5Aj9epcCd
xmyBBtYE4+BQVaQIw57Vrn5+leXWf/8WC1h8y0azDPo4h33u8qQojZooceExtXP9JTGKIkDbM70a
xatAVTeWsdj8/IpUf5+vyY6Az4RNbrmsw9Htw/3DaxvZA+oQBmMSLymKO/AfcVHCZPeIqS/3nvKd
bxYDqjAgt4yYaVYaek4UmUQVFrWyVoaei/wkZuNSUMcM8NiNE3lEDctGFZvEMqnO2yHtmH6pYnpu
fWNA5QTDulhnlcze52bILVTgS4Kkh4ojJckYm+/KN7tWBigDo/zUpptXE89FL3tlmLPHlCYV2iUa
nBLz0ezCZZlMc/hq+6P1SMvAibaKZlwDeSqUhHoj1DghgoWGCPkGRCAwcQHSnw8NSZH0xGfUUMIB
wT4MVCoTwJF8TeYUkl9sw5kOKsFoBpAQeXyfezTZN4bPGHGNiQuVft4YkvwkYmbg1sUGTWImL0vD
RJpGdkpQCtOnvGQHe8xHgxlJ1Xu078gxt5u1M8fxlgBBqZ97s+U+W/WkNbc+JDwYGt1gReDzqpLA
lrU0SuaIRLQ5aj5l1F9VqIX0yv0mYlr7/IYja66LQKImkQ490i4um4HY7HwcbrD3k3dvFWiY105P
sjC+2gExfCCU52lBWIMTZ2jQjwufwAQ/5Nel+WLyEOSB5vXOMyqneLgjgyx8cqt+7rDx8WojX/Im
kpUc7XVEkjWuFI72m16llvYMh2C+sTiMJGsgFl5xUjnGgADW7qN9nRI0uIBxC2K4Nb/RbhuckwwU
tcS475w2ftSmmtCy2hf1A2RAzP0rphBtFKQDI0eGa1BS1k3posLTRDFYa1Q0kbd1UjjI8ZqUosY8
zfqpT7eW0nro/L1eP7pZ0WGfoxsTb9OcwmCn5trE6+3ktG+btje1rdZGUK6LdsaArKVDKnZW3DAj
8RkPPqIsbhUAGfKmcHRHPOd+ZprXhPkkDnEjTtO9WokmpkNbgAjae3aToFXTcyjOuLK7fJs12XzF
fTfSb9iEDP1F5mHe3U60ISHuM55Ngf9qJfRwoA/3iEhDBxR0nX4ttCkx9xjRubGlnzf9vpjob6/S
oo/0ra0PJEo2MDfjVdomtfsOh6VAJ9cS8fHSukSaIevWU0SFJFglpzABOyJsIGhCyoqdvl6CYQvi
M0qpZigH0CHmEyBLYf3a6DUAaw6K0sETMI84MhwjqUk4H+JyAy4Gys3gLNHMvR3bKsgMcmkweAMU
XMUNlOKgmYrm1hCRRdQb8RHlwR97L0SCTeoWAlh8kCuocpx+YdckxblDBdWew1PLihIuoTtE1q41
i4FU1pZyVsPMmQCXJuKkz0dETZVtlQF3OstOfXKK0iCi0EOuCaHiceojsS9Sd1RXLDlxuxW9NGIQ
QHFto+Yjt9uWD7TVVde9yURRwhgrYad25YJ78yMvO4kx3szZHRAhHCrjMCaXfZ8vMZqg9nGcrlwj
jSJ/M4P2GsiLEdiruwOWREZopN7mT6h3oX676HHHTV0L/wbzJUPOCMQCnr+pa+5Gr2fkMxA/QG5f
ZeblthpyvOSDBXcCcBdTwjWhr8QZWJppgIO0JWdUP5Yuo0RDw+0KqssWJxpGQ4kPMnfU6zDLKQdX
2qj20C0xJWRLJqa+m8Y+Cs+tiHPqps4S5KE1SDoyPOaCWtTrU906IaIGeIKO/eFCGyu2bNuEp7xJ
aRhDkfBat1w3lVcXazGY/hXu45lsr87gt085tZD1ga3gazfa3nCtOxEFTAMJbNw5NtzMxe3SsU7X
xO6snbrWvxBOM4endTngOOBRi64gSRSXScpLwGk6TL7yZxAgMgAMmIMMlWp2qHKPtdmYWoANdGsH
GKipFxv7uYUQuoXu733lTiEMM8FI3VdTRHIekqj8rWsahBclUjNqVKzJwPtAICWnZuWFz5rnTiqo
qSHMlYkuQFvXvVY/a0K56CJIRbshxLZT2zHpG33fQX4hpc3W+nNtCEux69qEPPkMeM3yshTQ8l1W
lbvO7fQ60FMpbiC3UD3WoP1ggTfRqJi+k2+7Af7nPNVsnWTC64IQhBhTzWNRIa1bzXiy936TVECE
WmogJqaK1Zre7nynMeAz8dDEmL4TpxsOvByY/lO9rM+t1EUBIZW+ZBOIELZzrDeRs0I2jW97lAVN
PUD70a1CKGyvi3KQzVrHqRu/ESTWSxKVervay6J3cx6ghcU5H7mcHcg0BTkc/NO6MACvbJRUgF3U
keNp8WMqMNrGrfdGawwIFI/ET/9I/+wJ2bXXAGdF9BUZnR1vTNSr5RqLx4DQ7kgObY8U0eRIFK2O
dNH6SBr1jtRRvUbuv6mONFL/SCadj5TS6UgsLY/0Uu9IMkUKD7SoOhJO7T9xp9mRfVocOajukYmq
UL2EG7hs/J38HLip9Z8QVfNIVPXbI16VSXzrfbGjppbPYVw5kiydUHU7oh1sBNLsDgQ+sDAnJ3Nr
AJgdslqIlcbaYpzQuYpvZRaFAEo1jDLruYVutMkRAMPpBkqaA6GcoAI7Qzx1q3nqFMZ/MgawtifS
bk/TvGY3cjvhY2pXACsJoMUWv+44O5k3iW4qaPFwcXnBc6p+OO+Wn7A198RqFcJWYp8OOmgEWyPY
OGjiYdh5lckamjRUgxvwoexhlMfMZPOkivpT269Y7pORQ9kUa/a8JotlAAZG9+9CJjA+Nj3HFuS3
M/vWTpE4hXN9dNHfsMx6ay+Jo1vX0CTPJCtFeGDALp0t7z7eAYj8lQ//v/UZ2jsiWje0iBq4DwWE
LjTv6W2sGwOCC7O1QSGgB0o29aSW+5s32l1RzLwjXp4zwE5tRhlb9gb0WDnN9Z0lu+bMjLSQdmE8
9eamAiKm1r1tTnfg/LTLtmk8JxAMht49vjR4XM2cI111nFAH1CvCJCR1ce7Gd8MR9kOo6U5/M8bj
uATbcv5ca7FH7iYYK0n0Hke/b1Cq7RdATHV5ltWKVX7WQVesHSQZ06k5lGjyLWhtuwpWnEKDk9D1
RmaA3MzOY1IvVN36twuuGrqYH4OZasdEv08V/AFiZdD+r30iW4stRiy3gQdXmWhGClPuI2aHatVK
o3CDXMLW27pFbkZEnM8IyruWeceq0hRvul3F9k3upNWz5YZDSsQgIosdQRiMpqps7iySVjXH3TDH
HL0vbklHZ+tEPRhDu0zZA40MU4epkgxtXC6aU2I3YrWCHWbcOF21mGjmrHzqO+LeIKGhvV02YqmR
WdmQw9OOFm06KZHOMPLxShRldmO+qka6RK0muVWuiHhZUGrAa+7JR0BX5uRMwFZJmfkTzG5ZLmjw
2UbGr8dsRZT/mbtZWBNflMlDHohekTfolbGRBnlrAAXoeSYFIqLWuquVHsEJRel9wD0ITYqIMCJD
O6vHnONgpfvy81LK/NwxoJBiQk9x6CA4cG3vU42o2xxODZK1gTBw6MFsk+IpBDMakqlG2qazTeJO
8/E4huQNueiYgb9k83Q1Gx0UlAYQcLYF811OQVzms73zxgLXl+XUXXWVM+otr62+7YHgULHNWxjR
qdhHfSoeUOCX/WYeWQ2/UGpHCYSqMulWJrEQD4iqYvfGwJq4tzvgh4Gn6ujOEul4B6ow9C+XpBp9
h3g/cnZaiPZoRSPJWfAkg+offn6PfrxFNr549Cew7EnB+uw0Jh+3hiVmY9nDAXKrOXN4EvqopFZ2
keq3ICfVzc8v+LlhRIdQeB6CVJeQQLShn7oD/ZS6OhmZJccxPX+ZNby/FB2ck6u5M37RI/iba1n0
jJiPINJgRvKpORVGsm44XlfEzXbmdla8hypuhp2vgwT/+cf6sWhH3egt7U/boNH6eRjtl2HS2kUE
J9Kr7/0km84nL5G/uHc/XgQzq3WcEi0zH3f57991VtLGLxqnHzmYxCp9L1IRX8miHva/+1F4WZiR
6ss7wwDz0zeEoYbShiIH5HLen+DrBYiFbnf386scsQcfWiti+fNpqRCKIGzd/XQZ2wFWZbeguMy+
Y+FvaR1D09AMQGYOCiht7Sm9ba7aml7CrTMiyv6aUsrNG0r2DjzkNFkCV7WNInVSxuTuY4MQt3VI
2NTvf7m8k4bj0QNkoGaYn+676deaRTHNfXe7a7M2tH2rVe4v5ih/9+V6yACIZEGPQk/w45dr9H4v
OiCyK2CKXcO5FuhOMNW1N/2iM/3DW4EQnH2NCzmM2/zP/SVwmH0jUZ1iQSLhD4oVHogEst56toam
+t1XkAadvQzZluGDLj6PojBm0riyYcvSQJKbOScnDiLjnRTVr6QNP7TqWL8QfSHNg9Cg0/D+eP+E
JQER6QBseHjVypqqYQksSy8TQrqJTEz8Vad8/Rfduh++tGXRxA5Al30Z3tifenWYvZRAwM9FizoM
rKSotsLiaT6+K/8bnP/TWAZe/13xdZFE1PlP3yu+jj/xF/bF+sNhgsvclj6wR0ebR+KvuTn/AXUo
Jg0662SxLGOJf3k7zD/o5DoYLohtcU3kYP9WfFl/oBFbZJFshgz/mGn8ztDcEcv28p8VDi0a4Jel
/710jtGl4RT5sFy7hIxZKXaAvCe2ctxN+phCYuXJ9/dzrk/eBSZcDmEj83XSSChNuwBNlmz3DGk5
lSIiLrHQCkfeuKoEkFpnMKcv/QpyLby/pBEwixW5Fqd1RyeSfgSz07ziJzLdpOrD/Ii1XNeSbSZc
2KbuBFVpTThb5ZxbZTuQCx1VWoXVVFfogTptMsDiQ5VbA7ymyEZ4j+cRSSf+xzavmLaoNjPPKRS1
xxnmA1WIImId6wEWSqv1o8csJcB4bRbY9jjmLRTtimyEAYkkwd7QiSMXT+bRn2llQwHOKRSUK+aQ
+hgDjn7OGCQErcwkbsyt2TuVs3GO/k/AEHhBCfnI7303ExeoYytjg9I5upSLgTRerKRA973XOqSm
WLd4jvGZyJZR8aSU4dyHYN6LbxHwPRoj1jAW5yAr/eJ06LO8B/YnQpfJy+JrJTJwqr7S78bvCn5t
EBtmv7Dy3aMnVu+BaVPvsIhVVWsaXznTq/kcjC1m2qOv1kQqgck2wZd5mjd0WS7Bt+r5Xhw9ubUj
soM4OnWrdhjvy6N/t/G9GCkOB+HwDt9xj8fX1+LipA1j4m8iB7D0plkswfLoDp4bz32Jj57h8Ogf
DhcrcX50FReUf2SYLV7jrHbtF7LgcSBDJh/anXN0JvtHl3J5dCx7i3kZuBk+ZsPhZ7aeSXeIWcDR
63z0PaMSNrG2HP3QduvgjWaK0J5wxtVe417DOz0uNmojbONrrcNabVjWLY579AdxCyd4nXeMgHEr
eMlXNVSAc7C0N1vqxhHjIaxybeXMwvwmKlrWK5JQyH91J9uGyMBZmghMygbi+BZjek+TGDO4GFpS
RSHu34/MD5gFNKp8EfC9wbCaHZGD8LLnLxCiyUoY4QSANqGnRFlX9vPiJNXlWwzj9yUcivLSNS3j
OdHnNN/6HtiOVaEQFlMs8eqAeXPdflePhguUsAlxnaZN8Y3sb+wKyeTDa1Ej2h9Ls+tLInSXbkED
Cg+KB0GtgS5D2yfArwG6EWPCqk5FB0V2lcC8SMAutAvCORwmnTbwbMz3OZ2Jl2Wy5e7qgiSKgw3g
AtiEKur2q980EwT/SBve+05kV41mutFpLDP9taEhPm+jBHctRWfq3WOscb509CjvKxcsNKC+xaZP
cmRX7cEiFpcN2dMUFEDeLN42N10Cqr3oTUDPh8gqG49MoHzBtjAowP5vmxXNo3Ac89uBbFd8AIKd
/TYFk/qgjsgAn+QG8PyScJEgUxAAg0ZG9oM7TJB1BrDM97Hp0ckm26A59720uNUFVyR9OJ3u5mkw
40sgauhikUGp7FqOlgwDU4dhHYQecSeWWA7u6HjQwkZyYRtQ3ME5UE1lRUFTpx4e2iMLwT1yEfyw
4KvMCJuh9+Mrk54oc6giKCtQcNukjKibI0puPqGfaBV+MRiefOY+OW+P7IWKQxrF7uyxr3uQ2p3t
5Gr9g4YZ+aGwmgVyP4DDRroPoCjoxsScgXN4E34cFSG3ddzWuUR5NzyTjCwP9RhhMY98u+xW2VSP
Nc1zy7ymITYbG4I2EKQOM5wQqPdkHAV9FpcyqHndcJ2bM8j40FIQ5ieCZ4YNEkZgE2Gsx3t5RFDM
C40CDGOPLz6c1ZakHZbkxmLz8aYcCSK+nLY4D2enrA5dkTMCbqY0UhuLLUitMtKZoRxDQfU3TliU
j/gSeDDob1GYdwtAoz2yNOwax0qQd2x3PM9j8pAkegJ5oy11Ji8LkAPOGpZwcPrVaXgkdtCBhd4R
WQvJg8VUJw1VzxUDvUbYHo2xAgLweKSAEEgDEaRKRXGXHDkhtGppMTT8jSTIBSXCrMTXmFguhJE+
QfbMDA/wCG1MGCR0EeCRRCNoEiCRUEqWgvB19BO9wWhopA+YYxhc7q2htYfhLmQgIziVxtJ4Hbqi
vMCUn2QYs2d3b7cZmRZhIrL3dBT5hT069q3QkvkhV0K+kHxCzDjTPueV6ZNGgnSl63djlfrTymxl
9U4/P96Ns1sdcrjXj4kh1LnPuLJaxTSN/FXdpNjTG+AeGX2/yriecLF9gzfEhLLA645RkZ+Gf2Ay
LQQRNl+Tpza/Z8R1nuK7BHUgE6vbDXkK9iTuXf8Sbxtun5QJFmMfKZgd6A2S0FUX94iK6JgPGzVk
zIFmXhpwjWroycamrXuTRZoOlkqGhFHkoUXhYaVRrQJrlAORBXamn8egHF/accnURKdjWrTL8sn7
QsK4ka+JYTLNi7aDZ7TWgOmgMRrTsiAZzcpwQz1ljNlifpDiXh0wUxXj1TxjRVwQ6YPyyDs0+uzM
wUmUsq/QxSxvHILks2DwUuZIbuaOITnsLCyANqJCN/aTZkNtlFPjkaEKwLkIqC3pdCGtr8+9qvFI
qILWRQDanBovLrTY4dUgObk5q5jtaQFLL5JnsptUEkAhD8FlOeY0r/MpNp+jnBnj2oSEA5fTcKwQ
1iqz4DCYx04P9wBGFKnKGKNgVEIOS2+6qS/p1YYQd0/CZIjgLjgs78a6wApuXvidABAVz20fPgJn
b82NPhztVKryiCzqqbAZt1VNvqidpG33+luTNfzyGqoH5kNOSuZV0FOVdsPK9grLO/OTLpzeO3/U
swv6sg6Z2yY1+3kCUkeeh3qW+gBZMtQdmwI0yDgE9EH1fEsil3IPUQZ1mFRUovTORG/l0XMlNekH
cTcyBhtTuwC+amHY3yCAC4eTMVSWif1sjEzrVY2dyk8j5rjZFXJKfV5LTtPargRloZ+GNbCANeDm
2YWvD4Bm2+gk6655TCuUzDNQiLtWn0WyixqXkzAPsj3eMuQC+1PaUM4ZlghGQg+gAYz7MdRGsSs8
Fb4zejedXZmlzhTkUTaJVRHqEI7FzMMcdFghu+0CR+pOylxm0557jstv0nsCcxyZNt1lysKTH+JU
qDeNU/Q5MCr30S0n3d0iWsySrSHbVuyQqfjTZiiTUqxn14BBXNm09gi3hn/DTeuri9prNXNDw0Gv
19j6F4gOHyxfu8wCp5XHSRvpTu02z6wJidrafestuAfCd8laQtFz2RHUgjXJy00o6Bw6mp1ikzcD
OHONAkbv6e+NqWcc4H3YzKRXzITTOEoQQVGVMUGMREuOmBUmuiY7TgbWgqEbed9CHB/QYtk3b5k5
+PyjaTU3lcVhGuGF29mYGSF9kKhkjM6mdpP0upZT/F4KB9RG3jtoadgip0NXh0XDKNOzuwChAx1P
YOUKakHj4KGW2J69UyMGbb6Wrh5/g4Th1mvlRIgyOsCshMnYKqO33GR6fGUqGal9aVfJyOl2UtXB
GvKG9MQ4nHCmDFpanvhDVbtApNIZMq1SWXnejKRNMmXwGnHI8Fvn3DzM5JtekU61TisDnrNGrY9+
CcKcvbEQDsckB6fAL3UFF4vtQGZ46eupVJCC2skNhjQmW0Rv/eGlB/dCpEAbV29RneT+pgnLJn3G
5mdNMmgiZAWbibH9HMwO3oiZkanbewo1fscMeFX1nRphz9gu8zVIwgx688C1I8huK9J/tXAzTWZH
KgEKBv/WWVQDWwLPcPnEMMftL1DOzJwQOWbnuruWnP2tGxDPqckBQdZFN//Zg/lf++CfiyDvv3cP
1k/12z/u3uTr2/cNhOVn/uwfaEIAc6CRSuubnpuHsv1fDQRN2BjD0LrTKhBU9ktr4V8NBJeEV1qX
NC0XbTWNhH83EAzrDxyHaK9dtFv0EmzjdxoI1iJ3/0//AOIKcAkmPfwCsHcWQsXH/kFUOGKwYfMs
Ck57n1nk28Bz8Z0HG8/xaZ/N5iOJ0hEFljTFBnwCS/eif9mWkVc8VUZ6CrHSaTY42gkjTWlHcMDV
80vmF9aT5VXioDydwCAvGTzMZrNoZhK6J+8+9EmiTlU2kAoyVcU3H2PamTaCU6hy0Mmkhpgn0vC1
b5y+GWam1bTDU20/I1fQnqxiMlGTGMPGInx0bTuzucrzftrjfx3Ya0Vy+92XevXnDfkHReYVk86u
/T///NRnWbCz2IY8LHo+KFoDsufH+wSoMm+gKrzbQPBuTZ3UzRZG17CzFQ5uK8pJ3wMfH59EdsmE
J3bUiz35/oLGdJnpa1E0YoNPOdMC3e/vdCejAJUMVdepFp+DYa0xrGp6D6pMSia+hlJQ53FM/0IG
+refg1mgxc65aNydTx1Ms28j1x6qd8TQ8XURhm+xmU27vMbfjqDLhl9Tvcp6tNYuSO5d1MfOtV+M
07qbWhhD7hI01UXGM8j1/jS0GSbiOzjr00HsvSiWhwz7/pVZxuk+MqrkF9rv5Xf78Kx6sFQsOvls
xTRfjU+NUGnquUkL6L0syH2jHLDOkGijLOl6cbYgg4Kff+fGMrr7eD0ALLT++E75Vl3jk9R8HnLK
b+G+KTMHlmnf0h4wNnaddvQlyvyAahAuKg/UekAOOKbjXx7c/yrv/qR1Xx46mot0tJkKuI7FDO3j
Q1ek7QjwuHojyEQ3UKbZBQy5Nm1eK+Qn73MeNqSTtP3e0To72TTAFZ8Lith6PSf29ERFHPdg4Arv
LB/FpV2STr5SM2lzfdjnmzmb3Diw9A4I/oyi69B7BIFsiIzT7uyq3g5x7uZBIvqKGhdK24Ofzi6d
kt6rtm6aVU9F3DU3WuhFqJbJPTj8/O4fRwQf7r7P2oTnGbG/sXgxPn149KNVFMfdi9lLquYKnebp
pLnDvRybAQ/NQrdg7qbjZBtFv7LCkfIW/1t7kXu5Aw4zjmOAYS03Lhuq6UJ1JeN6It3UN8RO3UXs
4PjZIln64nitfcfUf7jgX0mCKhtrxWJU7cs6lucGx4oboFxfKPXcX0zBfnigMerwHC9Sc8FB/wdh
O3RcAn7t57qBkYoYhrkT+ewrg9yAVU2E2S+GMgtS6OMDzfX4a3GuG8tDvWwG3832mpSZnDk1z4qT
/b0dRvaGc2kWlHlXpHtV+OLJzHz3hKPLgcjjelpnYXstYNLLlUBEtqID0J9hR0hZY+siepGd1d6D
zVtQqrPunxJn25hrw/U6RTQgWquZeMQvFPr9jXCF0FZEsQ03Bo2JIo8X3mflmuQbl5xjpGZSLtq+
PPWBhbzz/huXttPTvEslJsefP1vLQvHx0aL1zoxzQSxhVfncNC+sxBrHYn4ZSM4NMmgrwcTdojKR
8YFW2Kplf/nFJf/m1nu8ymzm+H10/bP3FGkjp+N6fIGz6u19kDKByN0osMm/+NWy9cOWzvvCMslX
vBjOmXp+/JbZrAsNr+sLxIx7R1YLW6Jr8wejDMnz9MHcOdFA5At4eoKAPTd/TMgRPJ8sZxh/8avA
sP98o48P2zK+4hfCf/TxVyE9yPVi4T8DwtYfsmku6O8TO30lUkkC8NjXUHXjcXJv03DQTZCsEXxg
xgb3IkUxXSLUvkTRU+WBoauZJ3Qs32wvpKlD3iN9KLcPSUpHpNUCBJLlAUGPSRPYjElzFmHocMmC
lPKfPzxHB8PHpwfFB28snn18xDy3Hz8UyeVeQ2zVE+ydChUX0VKveiupU3nNL/upY3BceiXnHPh6
9Np4c95GathVm+AzCEhYwT0uDTowuA7Sm0jN7llsOITodkOcPg+Iw96XnjhoVm0eOUvM4is0xfYi
iybrfh7N/g51pbjU4EwRRm2cZGGTfMlieuW0tL1+8QKTHL0iuIUMEYmO/ETAo3vIaIlh/J/yW73u
7INjk5wIbV6dGTmRZCujT0eA4XZKnElkWCmaErMjsRnMRfmLO/jJVc++xvjZRKrI2Io+M8/GxzvI
ML4dkFw/5TpIwpU5DhRieOCxZKKGXyFORXDclpN0KVDH4sCIZty78YjGiGL2NC1klC4xqd37mBPM
60r2UaYlPVwYNsZ32DotbfEiKxBTRbTLta6tvhwfgv+VO/+EjvTd+/CDzRjM7z9ungjl/lDuLD/z
Z71jWn9QtrDEUfMIZtU2h6Y/56Wm+Qd99cWxx0AU087y3vxV7lAjkYChMy1lEIId8rt5qcBkjHKD
FZNHBTUropffiMkwPq6N7G7LSc6yXaibNn+i+2lBohSD7DVPVAt+33KM5f9hJDZnvnwPazNGrUzW
n3SjNV6sjlgWaJ5jtLh+UpzT6xbuU7Tl+WNw9PvP0/9raSoLSPC/F8ZBmjxXqku+f06Wn/jLjm6C
TESyrFuWacBAWuqpPx8Tiy8cxzTbJDNyICbfkVQM8Qc2QHPRx6DEoQwz/1MV41TnSGMsJEXfWfa/
33lMPm5bLmo+zpyLPIk/iYJPfNL0kUUcqbRDsNigZz5xQJsEqVv4u+/ux9WfO8b3NeXfXgUFAQc/
Dn8kcXxcBSFvkBk2cRUvs6azCIMV1BQklD+/CidK/pz/7Fe8UXwe9qvlyCdwii74me9PfYQhJCaY
64lJVQeesaNBZATks3pXnlJeu5sy1woIU6PrNOIgXEc11P0AFGp3VfsOIcBdr8qbchoSZwMb1qjO
+zAS5im9N6sHaCtHd1tm5EBskrJKltwxwqNWkry/NhhtofbEU4YopeFB7QwXBhh2ps6YmG6GY0UQ
aN2jv6KlFtrXTGD15hD5tRkCWU5n8ngtK/rCHmaXJ7piyUdCWTLBcsB0vwCPacn0G7slrNSUVLBe
SdazRmLFZYijDNcXZ5rDQBLHtU13NbnUq1G/m4TAB+nRkbzt+wK5Ds2z6oJgDrw6SJZUucW+CFa7
6cKi2AxKx/hDCDBgb+kvZ6Ys7G0voN1buWh7Pb3eSBwgVoOCmh2PbnYc3pVDh2bThmbs7Za0k3pD
CzBMd6pwZL7xw6TsD8grMki2wvXLNanM4DLFMHdng11YtE4q2y8ChxTu8q6UVn2QdC6bE1m501WY
ED28MuRgMk/xpw6wpCB6jEy6snmCpuM/tUTs3YJKq9/7wmQkA40vf4wAbzwuOowXQivNd0Qtdvmg
ueHcrOt8hHBulChXTvxYk/bKTpfQUGM2hoHsCrTPJ7XQZHrtOx0nFVugN1lFjdc2Bz3ldLMqONVn
AZkWSjx2kjjyoBIjHpROdFa0sQwq0B2svnrY0Bahrz5HCkikjVxl3EsnJN+RQolOpRmlHVPjLDKG
ew++OIYiOyvrk6Z20kt7pv74/YX3/0/OFbbO71aKHzby86ecbfz71fn4A3/t4jbLKW1JF0AGTn5M
Jf9ank3amdAsvAUzQeXK+vzvXVwDJAIxGnexZy0kCgzA/16fNYOOJtXIghNBwoad+7fallTHnwoq
x7HZQBbfOSE7unf8Pb5f1YowTdNZzPhFR8+lKwVlYz4Df6Vvwyys7uJSx5vFZxg2sWfJ7Zh79j4u
i/YK2LITEF5VHFohgUB3ibcdGf6dNkvyXhnVxhle1QY5eTSso7kd25XVg1EnSL7a13U3BY6frsuh
OUhnONhOId6EPz0UvVw3c3jdzSUzMcQOFYbPwBmA3ehjfWd1+sRvQktfNNZpztVrWJzdMFyacrTR
YJbNHgAk3Xk8Gistq/0tkS8HXbJEOIb2rgn/m0IqHs14TjWcTxN504hisFfVlrYhELY+rYcBSmWa
VBvwlcQvYvOARhreNM0Tw4JVNib2iUICvo1wmxzqxvgaFQDGzeqiszRrO+vFDTCFHfGMQTzOJ3XY
kDnfBb6cTlAqZGuFmnbTD227wnx9WSLnkSSNBTF+L5Wg99Ky21DbtC0mzyL3L408+RYz+G3McU0r
bVMR0xM59WPoYHspSLxepaZ409s2ftAjAoD0DlrZZIM7RdU1o7rIzX0SuUwMyYgcfW+D9QNeaJGZ
eAXi7LqkWofP+iJ1wKwZM8KNpmCpl40FnFTpLyZ8+6CzX+PaOY117Utd3NikktrFlin+ud9VdCGG
4Unag9rZphVde4a8aLIWqdu3klDzyc+CtGXsz1mSQeBQ7YfOuOeJQiLh9Qfhd9elKM/qAdeo2Qux
y5VzNZfTm3SJKzPbco+1tj+xq/E5GqaTDEESE7jsdFAxxeJcvCaJegELcTk7PEuS9nihN0yeEi1E
yj+80xkr1gyo97iUtpgh6UuQMbGtLJWejDkWXddONzId2dh78uVWdSnTy1SPwDxFfX6at/OZYLS2
K0mg2A5meC2dfNvCms1Tc/GWJNmJXrcX7ZAgZc2bF6gXL2VlBWAH92amTjHEEeNAWOVKGsD3ww7/
Xx2lVyrL3trE/mLI+V0MoVq5aFHoGyZvbLlbX8CAmCd/bddoFbAg3npWd5ul7UVU64tJbwmkJOyD
HNNAkNEReKO5ccN4X83NKXKz51Yl88adI+ept+QzFvT73jczHGypcSmZFpS+vPErE78/DpElqcmI
BSq/7jXCZci8i5fe+ZrIsbzCVY9Z2SyrdKUr4ySNxEsWm+KUDQ4oxwj9tK7Iqk+1nLOM/SQGcyMJ
FZWM/OZp79Og6pOrOTrYeCtcCs0y8VaTcRJSukvfeHUm+1SE0a5Wp6rfwghm+GhHgdKEx8tPKh2h
0E5R7Eu5M10iKmcZgHvdEgT2aJg8M4NnNHzRHRTTnsAT/azMv5nt12p0A1kYCAiLxbnLNosCI2ue
BiyxOUPg+lvvOa9xnqN9q+Bi8D85yF4aphC0UMjacOvHoRsMhg+yrAAbZ0xdUHxnMkWPnVe2AkI/
mfF07emTRta0nEkLME1OEC/EUTHX3TLX/L/snceS5EaWRX9lrPdogxaL2QSAUBmRWm/cUlQ5tHLo
r58T5PQMi9NjtN73rttYZFZEAu5P3HtuCYuiAhBnHwIx68m7nlXuRCjc4uXVnY7TBlGb0ZTtW41/
1wADQA7TEf6sUbLE9crG24sF+XwIS1XkVwRj5C7mc1OakY62uuVITdgkAya2PllH+jc6biiCJDRt
vOvZ82ghm7HmMGd1hRBsZQgR9uSkSNLb8H3uGNFaL0VOUYGfVm+6Hekl7pfUJTnEHTteArkIjuJ0
zta2t2B3yDYIKV+IrC7IVmFlLy1qXDUuWhn3A9ip7cp9g9vYHHCzto0UwabqLb3bsEatb0k89WKY
h/4uwfz6Vir0LUvBC+87oc6emjGQPVakDKhDwVvuLH3+ipmn+FCrcV1lxY3tZ9q5VpX1WAu0EU0t
UB3a7vJgGQ2jX9vr3+rOryLAdM+gnLIwnYbvwLabPeVWeWP0I68OGvqOVCWQF/vK7I5amQTHdt0u
E3Ecc37VE9tg4z0PUhmWbhNCDAiHUe3HLIvRU/DF17cTysAxCHa5xe9dM0LCdMuYk3bZy/VoTFUf
CrmtPK08j8GcMeXtH1Nc2WzaxZuyUirXxjshZ8XEpH4ANNx7PpE0zG/2JSDliRr8orliGZL2YJnz
7cAgqrXsOiw04qdQh4ijRv0vumlnDaPzjnTG2pgEqW5mx+23K2/RwZXDswtushtJt7PTI1SMaMpb
9DQjryTCo3s3FWf/gioeiweB4WiDatZ6lEtSnuYFwafJooOV+F1RayVS2+Kq7FAWM/QVACygCoyT
2PHb3A01TUizqB+iKH76eWZsrM5I98lIYDuQ7WJPeDbyI8+LSb+bN3OzIJ3j3WMzFPsiKW8nQuON
sfzZDdrJlv1OuArDsn7tJ2+WvagtcrOrUjW3feWEloV6wBo2S0obIG+qwh3j0Q+eE20+Nc16Dy2c
BUbTj1HXlVw67hj2Tc5qbt17evdTX/pbzyqLG0J8ymi2150yOj82Zu00OsO11/VZCNEZVOWAze0x
sOcPMd2InPgTavlgN5XGNkkZia2nzi2joRqjkXKJq9Qfv2unf7YzdNLAp9G2zEYSa6XZb5PZ2npJ
VWHJbJ96bz6uybheC63cu3onT2iatk5q3uIqxozKqHCjzeVt6eT5brSzxzX5qMY+LtGojOt0wI0I
44AMFEGIoJizt5IwucXyQw046Ea0Q3Aw+uwKFsgSA/nm75LeK4aP3bBzPc7lWUer7JOAkjZucKXl
yU/YuHEBHKHo6j0WVzKljHiai6ipWVgGLaD7lgcAPVW+w/j+3JjtdqklOZDGXnrlG4yQc1Mn+xaH
q9Q9kNjVj2yU4UTbV8CDoowh9qrOXyyn37tk/fSiusmLi79RhzvhO3N1sJx5Z7X1flEzG7PgkwxN
LBq3SpySlGerxQGDXG2ibeyCRzU3JxIKqG+e4FHEQnd3/fRC9steX9zieWh0bsGbgFXKjji6Qwtp
+7I1mTGHWiVQRc990duPsdS+gjzh6j/VAjEXhpArM8d4ipzMmXuEYsFuSLWnEo9tLNk3I2vyy+dm
Cl4MhJEPvJPACLCQkus0nmtH38nC/emi/tZ7Spo2AOAEOm7DVTmHVdLRlat2iZRD6LrTvGgtcE4H
OKS/TNWOjEtBDQ0iDYC8jo+Iik8QW3xdZhYf+d2VMVp0ld6RHxhnhCQyBl8TcA6rvGVt+uL46fWQ
6XnELnnHowb5NTH1MBXD1dhzZej1x0z32/T+NXoz7dBiWbosava557trKHVoTYiXMaVjatiyMV1f
J1he3LTvDSkKkWwNGQdE4Q7eTiou8lG/tntAA8wK/T16KPGUTWIfpPumml/X0r0rDDVHWm2/Be3n
COV8MAEs10tPMJx35xH2FekkKZDWN26ILqDDzQe1zVyk/TitQxavoZ3x/KAgY259zaRqJ5lTRJiG
iTptyu4Jwi4KB8ZC61fj12TX8NKNoP/RM+N7xuPZm1NkmFp+RtlboDu2H9EEyI3ROLd1ucxvwDTX
nylD7nRA221YyTnjGYo7gBf99LQuSDOz4Oit7YHMzovgrQvZN4RLi7R8kSer8LZj425ZwUROSx6d
jVBIKz3tbl3cnoV+Mj6znnssTSosbblq+0nFleiGsE6KUKTGi0amAMH2e6scD13fRYWvFahKg5M/
J6cMF1QSAJKo/Bc2Nl+wIa6T6i4YnE+RppfL5bWdDQyZfiwG4hh8ridiPNxHvK7aHlU9mVR2cdBk
t8dvfGVk69nMJOSfceJzCDMExhaTDvaAZ/umnHCxkfe3gtjazDSuJDm13b7xEV2gtutCCbdjcrzb
BglhYhP8uvRfAIzdPd1DEioyzKEW7ZXKwsaup3Bs+PIUEWAbSUjH3vBnxB4DzVzps5jo80e4eeek
zHedKQ7WNDxRCB4HmNJboewMYf5yTKeCmuClhaAUYmA2byplf5HWcJw4v2CnfAaVB1O1ELt1SePe
ueNaeXT4lzp7mOLcMnvs0zY6d2fcTCy4js08vOQWcRKEKKwNeGCnM36iSvwhZ307yOx5CIbTkCBH
roz0FdbW2SbrrpbBfuHX4op9XyxUHO/C26YdPYFNeVtnLverToqTaYSQuvIY5vNLWw/Bc7YM/Ykx
/d4uvTlsi2FrG/rNisUtTC+QO2zwfYTO8MVtrPcKgn2EXPi66LWPdk1jWM9PSYtgJCMXy0iNb3bN
YWG13lGNN60Ja8nr9m2HcIFUhWhq7FvfS7qH1q622OKJUDOpThH73RWtv51Wj/VQOv3E8s9HFGbN
EbHmDJU4V/WAEysYxridzQ9d5NjtF+tbJAhbcS+hRJzLPXjfi+Q1jyzRE2yIWtnyaT4sbyyvjFlR
JTJp8yrOkcCnw3eWB39FoNvVj7T3hl1qoTfOzBa2/TBsCSbJI5V7W7uW99PQQDgw76dMxqPpxc4E
emKwvivV7f1pfnBF89pQuBcGSQjwgy5u+da/Cgp72/XFk6hPlSrv0Hi198LxonQc952Nsn5cN03y
iUpjl04vwyC8c9e2GPxXN3snc4JcDoOp6UZL2nvpAt7oylv8B8mXTFLSc820SH5IC69QZmdCsmCv
jANPlAb0gEzdl5aCZJPUk3VIRhHES+qbj8owm1vdWPVTnvPsYSYivRZd6UtZFUPoMLg+FB6q2A7S
fCTW9dyWlLiI+sGGwZCArm8ndNQ8wKkpjcj18ACtK+AyB9zVFOifRGcuiMV1aRzy0gjC1mnnfeul
xa5DsayZSfUEPEKjoZPmZzEX7YvyDG+XQCLZBtJLd5Vo/A27U3Ww86G+pYU17kAtTXtWvA6Bd2PC
d1/i5koS33oCZAVoQQN+kqO7WkwSg0Xm8PNr2hysv84jbJQE/AxoFZItLvREaXLMF5BnoKE7C5eG
m9cnrpa83XnZWkTTZcyh8n44k+ho3FSumI5l5eP5gcG0fLsQi0LE4vOBE6g+MMhfDmMttePaI65F
JBHWqpMMDFJzu+jBEOuJN7/kwVoeWEfNr6rx5suOqeYC4K95787z9FNQT0Up2iSgI2QE6+k038yi
XL5zJ6DpxcAUL6iQGsLnpA88IqMLqvlk9SlH4x+Tm7Pu+kTOoFakvyNKNvsgvc3dBc6Sf3KQo+0r
krhdR32PrZawZ26q+Yft+M1rP45OEJpI1h8nl2y0eajsE4QLvdnUwhZ7FEDpXm9tMypp1VXW4Qhy
RtATUNnof9vy0ec+LDck8IntwJd/LitVhbrU0PAag84QyRvJkr3MFxuOEtd6YAgjsAiszrVr9t7n
bJbZIzArvi+2hRlm+kbbNqYuHkfyKq/qrLFOZTrmUWnoV7mW5ihlMV7EFqGueTjpdX/n2Y3+jkli
eEvYQHOm9v16h3uXhsSfyuJTonxG8qFq1PpUt3uv7cEfZIu1b+2ZJhZ2h/ONpn0kYA+TRBIK0eeH
1km7K1S/+ZE82+yUUR69AoBfDtlgOVckREo8ASKAJFSzZTha/NTN6vetvS3qzqFcr1vrhf6p3jQa
l4zQvUOaVjGBcwf2WneIjbKo6oL7eag/TGJY2k4cJyANO2je44Z1uodzMVd+eehFD3RiUQMTgNqr
fT8ssANcNWnOMUKYN63SjBDiN5jLDvUlGx0xj48uxLuoYyvF0oC+vorc3nPoPZAPB72mQ53Smx2w
Ss+KMnKy7uupSnY638riLCPu0H7Y5SgAi2jIB5odOWlip/Fzth3cwKhUSUFsrjd9+H39Mo6Bcavp
s00dUF0V1nRuNDCHZl70UR4ESAwQvZ8127uv7XJb+tXdMqtxB1a1H/Y1hjO5g0bhnfHbtGVEOPzw
IKvmPSdxgDcVT/mhJHTMDi0TdN9Ga7r0CtCQU8R9zpFa+GuHq87+dES/4Dxk+HpGnRnMG4j+7okK
2YgrMsK4NywT5giCkvYISapF09eLndsFMz6+pmq+C3Nl5rl6RGEdeQtmyEfd3aRTapsmvRTFCMiM
pAG/sVmHYuX0IwsERN3cigjKhh2uUKaf4MI3mA757x6BRmRxqnnFCYThuM9MeehRmhACpQ/nyWz8
2DJG89Gy10vpsfrjAW59wUzRE8uxZ1DB9Zo36jwLW20Hw3ZOJpbUjiPECLZQaKhKHVY3DFUId2Io
E6clbSB53THMNX3XeePwaeA5idREN8xqu9kQlBIH7giN39oN7XSqB3O6N/uS7n6w9PnLw8y3cUiP
12iYcwdoi0QNn3GJQ0bI2x/wRJPt6is8F+soL4AeJznPpG8DRlOMS0wzwbjRDLU8ukt9i3Cgofgp
ZXdXBJb5LunBgk07tNgRtNnmbcvklWVwYoMoGW8Qnj3bQ/uU14rBYi/vjNHooTmabtQC8sU5yC9s
QDviXbKPagP/kWc99OZu7cT0FgitPhUWkzYUjUeTs5bWJn23DC3ZT0X35pbZrTH3j6MwfnKMhBNf
JWUpfTgEvc4DybCAl7FtIth09coIjD+yiNdeGAQ/FP5ENljGs1T7kV67Ibsv2rDhxSnIKhcTUlXs
JmZtPzBJMnaiQ10YFNbtNHs4BaYaaLFH/lKt7dPJeVZtkURytfs75ky3aTVvU2armf6IEco71U7+
OXP+kejGvFdz7PY0VFp7p2kM0xV83xiaFBawnuIEaMzO1zQsaszrkmXaJqYw3zFEkATEHCyc1tF7
Sjs3xmwS5oP+uDCf3yB0vJkVlQPbxy/C0K91u26gTFZDNKDCtp1s2TbwJ7/Q5m0bTuXIGoobPR9V
nEDU8ksrmrzpoXDxjmEJau7HQfdj055PIL1eqtX6Ur370WdPSniky9Vxuo7WrvBe6oINxDATaZ3j
HQxl3iyR4XysAYlmIvWeJj04LzP6V+0SgYr3myniinHPYJiSKRRuU1QzG3NkfTsy5WOlvJ+bJuaj
bh1OBMH2pez1LX3zM3oz7vXSHkPRZsdgqlBMId5l4Grfe21FBHfVPU7DcCOCIdnQQJ+m1dqRWZeE
aWHqcboUPxI1dswivftRb7N9Tp12Yt6wr32ZnqEh2lvwNFtLq8Qt1vZsYwTdDwvn7H6t6+qWAfH9
TNW/cUd6ZTE5D67jHJeG4XabekHco1lV6bRnp2O/DvVIV9A8F26ypS9qo94vf0zkEO6KpMHMj2ZM
h51XaU/IaqoDkka33Fmu9sbk4GqAqYQPaHr2zQG30Tzv9VHdtUv93SAwD1dUd1ugnD+VzBhv6T/n
ynjx2wEqqIUPwLbxy6XSSXedn+RbJipPU8rUXJftndSb/Mj4eT1rqWi35STV1i4gxHmuN0Stsk71
Mr+7RXEIpME3xzQM3mH9yDQe6FWJk8tNoVLNto2PXrE8YplxcJYyrG1QchsW5/W5HlwL2CbRb8rf
6cSKRLrR8s0JWKqslvmeHWY58+vi5DKqxgDQ92qeNcV6Odf86W4eDC3sdbrYJFi2y0q4HZ3BgioY
718NTpY7dz01bXEnGqJQZmk+embrE06Rme+Dk0x7fdJdgqKlTDdBsGQ3WOUyQm1cHctrTkRJ/+13
yjmsWq4elnXM37jIZ0DByeeqifQNC5x/LZTYVwOPi9Rc2hPIZvjAJSqL9khXBCSNHA7hw78ZCrmx
kLHHABeXE85gbWtZZgTqg2yp6oItjVF3fMwtAzvGHhojKRZjgbWcewd05Dz9MDmX2yJ/xc+/rVkP
heOc71emOJxoZK5BhYiTZHDOpst7iuE8Vnb+bWbJFkPGxqDM23iT2BZW/tR2vXsoEEDZBoNqxPXx
pGn8koA2afRxwnpKNQ3BXtIr5tH9z0y1r6iokhOJcRH0RQOQFJcKFcbGkmu2M1NkJHZ2rOAoKsNh
qs0RndDhpsY6vjut1sFjU9NGVP7TOllfo5deaVl2NDJvnxX5LsipqzBbubXaJ5hG0c22p1ST7fWk
GyLMA8kyx+SoDnSBl7Fbl01SSUKE04BDLeNDMruqG/Cn6wGYSkHVOjh7IzhVNkA/uynyYy40EuUa
2wFSmT8uonzRrPknWyw+7nrjmlXN0X6pEJLXgAHTMBRzZJUdpf6kP6RZ+jSjYQ6bKjnY7XpYZnEl
KuPsdO4uY4m1Yet3RRTkkYtRMQM2Mv2y19z2DrbxzKYV8dhuZDkO71QPMPWaEu+h86LWnidnmkDc
z45xZB3ySOR0OA6NCvE/vgm229FI0t4555Nsa+gLYVO6ZJ3iD9at5zp7U9PPVrHs0Hj0E2PNqFJS
50cv3XfMBZvOI3ivtAwWWBUDX9sKnmrHKo9OwwtrymtrXB/rNP2o9e5Nn1krlKKJB7WEk7xuRyxu
fYu0aC0Se0seIhZtOkysPRvTGqAoUJ5RNkgjrvmxjjLuxhZfeMn3kKXTVuALZ0QVtrp+1Uu73AM9
06iXGTXktU4DATHRrvTYMbaT24YqW/dBCVRQNTXITB3jLG3/dTmXRlQ4BpuudD7OcNZ3CSbWJw9N
OteckURa7qkb27W+BrYdo9J2lxXnqCVIoU2RgEg0qgiUybuT1XdZdgJKF5dZo0drYdPAFPVjy7dw
WnODA9xwH42cv9+SceWtegf8tmed9lzz3GGtRbn+lY3d9NmzP9w6Xs4Pv9VdzduALg2uIbjcdY4M
kUvdkCyRsBIpn3NTkLdzScJyxweNWmOPtogDZ/joeL4w+wfTs8VANoPIsVl690435X7tPUwQ9Y6Z
KkuNxGZDztWOnIaJ4L3upiECjXyzdtlTixGX4CmLVPFtpfjEG7sljrFK5KsJdXsqfDaLprxbS5aN
82wcW7neY9O+s/WEvTMrEln+lG4RMtHGeayvF9cTZStXzU3LIe81Fa5WBxMz9lEUt0CRxZWcyiur
LWk/V3fAYl3us8o6gM/GTKKr4osLRYZjYDfbSlO7OmW6ri4MkcAE6k53QnEAN4NXC1Z9vd7TC4VQ
GwOw2Ksd9Z1dRzWGLxwJ0yMTYMZdQ7MXCctg45vCf18m2rlq6O0zr/iWajq7RfdiB4JXzwrCMbll
IxSCOo5z44KaVFYkl/ZUURSWL8U0HAzBIgWCOv37kD6XRrG11kVGaW+Iez9vviaruAduvoE/px/g
ETB8TK9gnkSZIV9zjw1+YzQ/yxo5wqLJXc8VEmLQvazKFob+jlxwVKTnMjE+h9ytzyY2so2h7Ctd
DkNUWGgZxiQOqml5dxF7vaRkWuwmojNDj6HQJRF33y/a22zncZW0jOicKUIHMoXIxNi/5ke7/C4y
cQ0DOwyWhNtxfkyAWBDe+1AbddyZ/U9mnewzdTilSixPeOHT92Gsbhea1aljQN2McT5qtEN+e+X3
/ZXZDLfV+iaxZDd+iXbA2CAdv2Nst7MSezeINL4oY0yeRdR4O3gmLZ3pwums/K1VTAegDsnOWlRU
juk1+rhNOY78H7+/Vg1XM2hz5Ao3rAdAhRvbuba+QPJw+nX9GZT3CdX3Bmo447S70VTUmUg6Kjnc
WFUbjdYzEb8byeIvsB8gpx/7RT8myaUUsCcRcmfTAeoRwPF872uvWluyVzbGK+VNqH+WnWGhfjfU
KasFdu0g8sdBHZBVhtq41/2SIpJnL/V3/ZJ8LWrZQMJkunZx5WNH54wrpPeomOXntSh2g+1s4VqH
7BDvTdW+JEsbXrJtExxIELNb0u+M5KclOWUlSfezmx/o8Tdd6QKVRtIke4kobjkrI+XNMicwkfJF
18ZjbjBaKe8oNydkyBmaiELblNmH01UbaWuPfamgOMu4Eax2V/oGoDqqM1gbmFdDZx8asALRqllM
cbFiKP6aMGVL8Kx6Ejpjuq/g31gzhFC17rBSHUto9wA9NqIoP5zCfhm95YaZWxHNzPbd6mrs2n0V
cHk5bXIHq0Bo7H+IlvP0hTl91iw/TEHrJBb75wxfvlj5opzmXg/yh9U5BlUfLYX5gBjymly8koMd
caTbqBikBnGEeY4sot6xakzozjX6aJ8ne+F+jKs2v7aKdn1SlKcckAkDV8YptrSPzlLFPkjsDbSb
L0XhlHb5Q1CsD76a9ungsycvg3OGiePU6kN2jSRpvanH+Wo2V0od8f0HVd0/Ufn+2UV4EarhVb3M
SQmNxInwJ9diE4yryCseDVF7zs2SC7fd2dWQf1deV7zgIWWQmlaLd8IOM1IBAgU246lg1Rv/xd/k
V/E7ar6L8u7i/SSi9YIm+5MQOE0ptEswXkC8HPURFFjmMJoqt9gUZZXftyWwJcb2/mMx1OrB761p
y+JS9RH4gfzHb3+Zfxso/ob16g+/l/+juzyln8vHL7LLy5//XXaJIRyTAwBIg2k20fYuv8HfVfFI
KwMDYwWuXaTiARqK/5Fd/u6rIKZE9xHFG5d4R4XwPvnPvxnB3wHTgQzFRPn7P/1XRPG/mhVZhxJq
asELQppvuy7/61cZuVpYQScd25d5BN0Q9GomKwSJ0K1nyO4B4vP8F7kol8fxD7p1E7ecqV8Uo3wE
3p/f3Ix/cCs6qnJyd0zsDcpLhjGGrSHP0T7HChHVH34D/+QdRTv068+6JBghdzYYa/LhiMfBqPBH
NSnuNdBhPUrqtVnYYsRF44pEf2gCi8OyDK12BHjOINk0jFiCRckIS0T5kneFsS07FyEKAGMgl6kR
CtIB9gPJT8EOhjRT27p1E3FXgI65pjAwQ6FNktEbw5yHoYfFvC2QwPGSDW5hnYI5LdpDQslHvWU0
QxCjYTHqr9noGAY59eRJ1BCry+/BBN7O8QsTFslOhhw0KnNms1Fh+8sFNA/J5Vp4A5JXiMCpGfca
k7tz1sj5a2hSddWla+N9gHKrbVJIpHfLUSrOzeKlX2xhYGBUjsHAxTFVs8yR8IKVsRHLBQXdbkUd
U98UmS7O9TrnAIdS2jN/kzBlZ3Ljio4eAibXUvsnBw8ePk5FCRAZCaMqtnyz216MFXrwJeVoFG+V
lvRW2E1ambVXIDyYc8w6o/86DMRSGlfwzS4DE2eufaWD/TFWTi1puspZIO2DVrbi1fArm2y4mg6B
1jP18xRA2NDU02ubZFN7dqRWVY8+ZuDJBcYHCAfXWKuP+rM3zTkdTWNas0JhlwoilGKfBIS133KM
1hpCvlmrOgp9wbDb2qq6nQIrppLtVhtDmpY03k1PJ1Rid9XKFuN0gzNzQMbDAPACOrPtpelZoDve
ess426hyisnM8sqbdfAG/V6oCuibzDBZq3hpElNGzapN6qOotBqmGei0ZbnjA2DwjaiiB6cK89JW
MPydJqnZ1BHqAIIZDoyztPeeNSiUOKlm34je0dSWUmL8TTbUsQRceIjaUS3ltgGSqkX8HtHf4rsN
4BamXTJG4GasPFp7Nyv3Y94tPmw+D2nY5JXd15o1ao17+OcjQ77Gks9DR6qys+G/ptPqgo1B4AR4
BCHaaFLHX3bZaDHMin0JWHl/uBT1AeWhi08C/BRQJ16WwEn31qRWYEut5CasSt+68Rgt8tu0Mr6w
ig249T0ZztQcJ1U69bXB+NU6FePcFlfQahIMEQ2iRkaL9prMDxkORnLbWKDyR4vZQsXLW2Feu1qu
E3wyJ5ML1wVolwkzIs/1fbY0I72S9NzmB/tCO0e9OyzySrkeYnBlGh3yVHLuNrmTzoe0b2z92Ggp
jQR1jamjoeva4QLZV+yIOmPj44RBGyrmXnNpzh1EbhSCI+Qv3GnYf3uRNMZOKZ3VAUPbCjhxsjT4
NZVrbxbmEGUkUmdhYG0Ch0fqrVX1RndalW9LJqvh1GUYY3yS//St7C+hzehTcLRYaAWD2zxoArVv
hnJ6JMnEhFDLi+zvnNYcjAdJ76CrWCsKO4MyKWZ3b/VzMyehZVdOm73NlaYVDBOAZ/Vn168Eg78Z
JidSp8zRosE2KdhpNHU3tLJEa05VlgGLY7gJb6ibRPJdWTYSnYQYIrQw6CIvPWkirxfZFRaYD319
SA3cSVuHoQU1Lp7Zq3ydfZI/1slBHEei4BgRHOuUNNmEpzzwVE5etCS0u08T+5VpJqyvkDDV7Dng
iH4zPUJKEGc0gZ2tb8AbbONeMPNA7qv581K/J9WI/efN0CoZ8FzCw0mYdCLISiucVwgdTHCgdb/6
w/QtWUao1g+Raolafa4GKwwCDHhf+3L+xtyiyLj5d1XUL4fvC1CF6/3/dws+dmmVfn98/8dH9f0f
j/Xnh6z/WCP99m//XiNpLkm2JPMFBHKD0MVRT6Hye5Gkucbf4fTanmeAZ8Yn6HPN/4OoQwg7+XqE
JGJCJbL0AvP4R5mk/x1f1sWbgiXZ4M/8K1XSr4UEdZbpYXEF1kx0OeavC3r4l0LC8+TcStbniMGG
Hf0tk9OZTeEfvpx/UrD4+G/+UBs5Li5IMAou20zqsQu/59cf48LiRGKRi1DDE3n2VrBXcaFGh6XE
1CVveWKz+llSAGmRvmRMelcAwDpvyzzfLE6VLttVOIwj3IaFAOnltau2SzpkjGsxxIQq0U1UqZY9
3JRjuwAL8f350y5Ff5w0i3wLOZf986rsxNuaFS6baGxZwsLEMdTb6jTdbbfY8nJursLbCDB1d0UK
XwxQyND1ISXf0rGi1MoyVLrMnAPBIv5wyLx2vM0sZO6wcZr5eoTm6cZBmwfabnaXFoeNsKtTWUkW
/llVDQVEfxQ/9Px8PO7aYP3J+qmVbORkfQNLI31O+ZUzlFDu8Nyahc2ExK4Q5ttatZyGwsusw6Lo
jM0sX49YHAlYwtEzrnFDTzttyraA7uunOJAIz0gQAzl5vdjhyKfZjIZdPZarv2rsnmz3OrEGBkzt
5CR3l1kMLjYQLVurqkAwXPAk4N16hlPoCWA/hthlzGsMxeYn/ErEE95CoulfmD//9DS6vAuO6Rj4
uMB+UOFeHqM/lNA50TamtxDOYa0q2KuZBjewkuEvyuf/0+L+9mNc+gyI2AbEhz9Vz0sl/D4Y2CMu
KBYPeerdq9Ewo7q3FWEwTKqhGwqUfDV4M8vKTqz50r/4O1we+P9tFngh+KT01w5UIIvARv9PZlqJ
7XEOSobfnpOoczF31j5VKWQbAgRj3EnmX7yBvzYnv/88Dhl+Ku/i5ez49ZvtARZCEc4uw/aZLckK
x67oFcyKyjP+wid8OSn//NmI2oFUQqgFX/Gf2VOgmgh+IFuIdKqc8eYQJG4ImFu9asvommDuNFQm
+FycFd1qRhqr61DzS13/wW4vzZm9ZdZpXvOEKg4N3E078pffiTXoYVBYFPr91Dso/y2JQrRdqhW1
DAX3C0iz5r4zHONEIJB3hgzR/Z59+u8pwN88XrX//7qL+yTFGPPLHODyb/x+xdkeseumRbdPHqyl
6xeP5X8zFMy/0wzjcscA718eCB6Vf1xwcOECi5PTBpZgctVxFvz3BWcxPPCw8wYe/wC+A775f4Gh
wCX2y/PI88crxjAJ/hxzCkgefzpVsmKZ9d6d2Y3nRu0dR3gIt2bDEs+mTpXdsSM3biC0qaqxHsOJ
T3QP2PCqvamuA9WCDcfs6Mk6uwurgLi4BJUl0Nur1CuyN2sKxuSI8SBJI2/uUi4wkDl5bGDj8w99
mxXpsRtqJAoELyCuBkol3tCRiVsgiiA/zDw3mkijCRoRk5Kh2jdV/p6XuXGRWaDD22UQcx8g26Np
TzsmZVAh84aWx2+8PiQ3M72zWqu/FbJItIsLFIW/7nQsE/mPIDYnt/Qy52eDebEASueYLavHCE3q
nbNrK6cxnhTr+ebQZlq6bIqF5EY+PhuAQ1f3gYiwtUm5nUtd5kdLbwP9prIXrbsIQVq5zUWVzNij
TR+XktdV7NsNAmz+i70zW6ob2br1q/yx7+XIVK/LsxpYYMCAsQHfKMDY6rtUl6mnP58o1/6BctlR
59xW7H1VthFaS8rMOecY3wD1QriVE33IOZ2upXUoiJ/s487M2KjyVfYyD4Pq97R4BZmpdRCgivQa
1foz4lO0fUSl5167Wd0QyfIxyJukv5kKzlfLCXmKaR8+2iLTenxfa2sQ49UUIOZiNsecLI8uRibh
PYogq6rxi9MJasbqRGN46xc2tNGtuuUajaoNsXPiplpKpL5W03aa0O9CzkD4IzcCaVtwVDRVD4VU
NkWwqfzOQd0PGnp4n41l8UVaXZOPSLnTLrycTYp8logjEjdEpOrpY1LyvuyJuoMV6mmbdCR0Yk5x
7vQsvsdBOSHBZ7lDTerXIT0aVE5oWkOFKmIjk6XxqHJBUZ0sQ9gM/jYuZqigzdyh/zcrqqB/phaM
zwSD/JlmQIVlgxl8phz4JoF4gAldOKe2SQUShWcqgkbDdxNhLkalLovhMplw2O+kwzMHWwS6Qm+V
QX88JEt4mfY96vd+dh2KotXPzjdEgMizyT16NrxD8dR3ATxlfPBNOK/P7bNB3n82y0/MEemt+6Nk
+oT/ft7POTXNsfaYKvHJZA5TQMzO9W72lLa/2ORSFbuQILKQEK9p7IjitDHvGwph8oxlnLTqCn1K
cB1JFCgHPYme1IWFHdtsJiUUiU0qF9WxnSJQOsp41tujorSa8SQp49Q+wSE6lSMRpAC+zz0TrGOx
LItd/07IpKmTreMDxSVL0g3Tu6mYgoHwKR+wLN7i0v0yLEhJMqRlnmUhdoqsgP1IM0b5sKD4dxig
h8V0kXZVguyjHrzmq8zrBWF6kvqXgqIPb0y6xPtxIit4i7JBXcii6y6sTpIQi04svOoWivJDqdvJ
2rhNb71PI07M27lxLAj7BQbqbaczSWIeKOorO/FKuRdMy70dbDsNVUkUVYIlNQ4/Al/3DpGOMLqN
MpuXvSk57SXaKY65KknAfcTAeTO66USbvav6gQEiXscjUY3ZScDg1d0g46bbks+4z47h5bSPXpKb
CBEIRG5GuhGkXAvH1mk4SgddC8/IlY/35Bpnd+rvWU3xe06SXuzWbQg4xMpDTPKedgh6UISgCcj8
yTz0uFQKBFkVKrQ566U+6tx49RYQk/EtySIIEoVlwke9yM7dNaITX3wEoHLXyZh8CnpJyEbWJOM4
RkGz7SS06M1kPIdOhSEMAfBgGtr7JoppcZbFNMP19FNxuiSKRh1vSPU9sKAk4g9xP2Gm6tITsVSE
KSJ87mYUT+s6YmQ0ffNhL3qnmdPLArVV3N5kqXEvWik6vfcnuoBbZ5bjstMyNxc+CrVib48CiS6k
NYRBKQsdcQeTr64WVYHdDlMIuhvlqD4jaSJKl7OCNe8SRAkUX2epeaFoyyLhcMtI3sNO1KwT7mgY
zLeJBVc3iakYktYeww/G4k3GNVvGCdZDNOwk/vk93nH6IkJ7msm2w1dAuKbf7kVZuex0oY/TqiVf
BcDJwOIFncPSsOIHdA0IjFWipy3tQ/Ie3VSl9BQt37/KiAEnP8ylT4KySXgLjLM+F7eKHsyAZBJX
/8a3B6zFcxRWgEdqVz7ZQln13gvSvj4F4UH1Jkira3dlrTBEuUMQ0UT2HYkrQSCGtVU0BmAA2mEE
jl9keCIcXSp/WyFUe98WS73mgYfoQmtQwuedjcse0znGmGlPJYlIocuUM36aI3f8GIMmxp9Vlt0l
rwD3Cs8WhWWkLGKKs5jbBgLW3C42zwYdfAKSGK9WRHmido3G96g1C1IuSZjxiu91mgXhCc9GuwAS
8RwcIDSg11/SqMJDCYEFEaygX36myYyQbBrTMbmxUs9qL0Q2uN1jjuiLT5eWVNXsyGiEEoupiCwv
UMtQlpejpX2OMvenGfpaXQifgX5tfe5l30/k1dj99ZQQEHFko9C4aNIBie0iSnNZ8MlhzG8sAjut
mPE/c9IoLfaFVZQP/D3zOZiG6Nrk1upNJZz4ZoZMdjH3JV3faO66O0/OKBVrrQPndJntkIRXNUff
LdQsya4oxvoiEnP2MTLucGnjrwVUjmHsNhpi9wve3+k+t9TyTF6foNxlOGMIFLhxphZIWsJBHmOK
y95IkkJEg5rnC1BNbSOOJ8GtiXwknWg/UMCRQbHp8cZzjkEvSyEL6rXflLpyUaFUejlDf6WHrayr
5MB2ShzEgj7xyM+6pDqGljmcMg/AahwUhbq2PD0DvR67/MxBodeAtvCazz3NhwtAkTZUiqXNr0Ma
xU9z33vXDCYq8j7RDCR7QylD6zfuOPgNKfrxElrtsJ1q7IRLRdT3ied4dDvLuZU+UB2vqo8ELuxP
HjE9p5ZKlKIrOLdPw5J6mLtTre44nhG9WUep85XVVbMPEyFUbDpdDKhsw1h9SJGppLhfJ5JneEhK
iHfogjEkpON8GIjWq7az7Isz47Q2p82wFV/9Li2szZTNCsO/F6EOowePoqDq/PpmEYlTv9cV+tBN
XoUceGpyPxzct8rvjyOCQ5mFq8m/F7LoG2QnjV+fpbydACajVaWxWCNzbeaxbrtfRIEEaXTbutoH
srP4Xtx+uh/JdrrLHdnxY6sUyH/IIJY+B6eXfsNbVI27yZIgcMdgsZ7USJ8CFSsl3+ooZ0CiMsM8
CPNF4m78wYSf1uvP+x5EEfMqXFmD2JYktiIlaiEVMfOoutHZzImVRixwTicPTTLDtS3axcd94qT2
DkchqmxpSsidaVNZ52PQKHlscRTMjv1o4WAOs2m1BqSjOIAlx/vYMIzaNyUZ1kdVZc3XM7r15Njg
GUGvEaYun9hmsBcSnmtked8abkl8nHVPNjOQ5fpz48qlRH/hull0PFX5ynskskJc0/SQwY3qgRbs
/Kboz+KmnEAtDEN7ZQ0SoVwZzOo26nD9I+GNQlSqhjxIluMsaCw0Hf7cZvq8Q3RfYhSsY5hVpuCV
h1ACh8I7KmhBXaklCj8kpIJXZASN+hqbd9twmmqlxnPnS7ERnCHljhDnCsA6s0bUPPFQcVTo3Gra
uVUfjUfJ1JrPYVJm7fu6sLBYV+mMydivfPQkOcmqD7CpDY+HAQcNmRMhCS1u5K8YHpDkYh1Nhj/6
Q//W3//x6e/+ov7uxoehIfWt/B+s0PW3V4X4+k//KMSlhFKHdiOi1Up3mD7mn4W4986X4JBpJAuQ
4PS8mNT/KMSdd89/mz8KmMWFtJT/W4hb/DyGmvwzKSEaSgno8B9U4m94vmv4G1hk0PFrq4Df0OMX
f9XeK6qmHWs8lQQXxXtLkeZynKhAf6MEjJpNacmSgCNp5E1rRIXbCX+FPq5qOajzsk2CeVf5TuBt
bCadyFFpnUG5mPziLmJbTrZazGSMjZE1fs0aYT14nSfK96gCmcgtjmj6HVwMa9yD+wpvRG1if8sZ
HxVpZkL/bnAAEWwat8H0Etdgiyz0xOkRbkB94rZYbs7GwAJE03ax0icvvs2f9cffdCjo5/O10QgU
0CRd+y3AL3EX7bVgYvMkM6eznVmfpVzr1XJJz8rcksfMWSnl46pJbn995dcdV74SrgxcEiYgHRK+
4TeN+VSOrsN9bUyS+NsRCv6F0bI9//VFwtcdQX4uvVyUHjyZiDJCCBevv3gzd0aNEJn6Eb3h1gk6
WFfZUnhXwpKmcE68vAcwFwxeV1xZk5iucoszFiw1i+iLfT8vPqEmemwpxTdGtUQA9Zzbz1yrz6JN
kZNMs7HKhDbDWNpTe1RxNgk2sg5GOjxz7w4YQbrgE4d3Qq4HNXQU6ZYGGu9qb8IatvYTQek5CD8n
434siBJ4MizlzW6dUTvzdUEVeT3OUt+rLkgvijS1v6tG+9muTYRZTl3euweHGKximxL0B35amnhH
EAD2IGO69hFHffmtrTkEbengON1p5SRuvrOMtmAioTPLz7XvIKl1m4qg+V5NdbLvXNHdF/nsdnsc
Bepb6EPr3epioY4plphsmCbvaeUEFLbM6s3oi4Pblb3BbQo7JaIhZFYV/ZTv3daWdzaJOzFyjpGK
L0um5ls12os+THOnPy71INzjqkXPSn4R89Gdl8sswq/QwsNBBJZRXi0lMVxBqEh14ZCd0K0mGU3H
Xvfoegmmbcalfb//9bNDs+9lNzkE8c1cjAeTooqGoPDfPKHW0mQwLJ4aqpHTNbj7atIDfaE0lHoH
iYj+Vsuchhu+n9NCw1R0LnACi93cFUy5gd0cnn+hf/eg/6xTub/fg27Sb/9z/FA9vu4Cr//mx6BT
spPQ6XX4P2Ub3k7+6MegU/rvQr5C/ruLIsxxnf+Vg/GvQhvNAlA8e237rhqyPwedDmxeZoZYCRkL
+cjC/snuI9+ARb3AgeDMVMmNAom+G/Tf61WopZFlAJFd2TqjCWmZPPxS0wu+cqqA42Xn5XHdfnAl
TZ2bYIr6eKv7LrqhTTo/LW1JHZeIMD9dEBPPFJIh9CsjQtgbLelSZd84tziybQFeRcBtSLPlukH2
VG1F687pKU9uYGGtqwjFms2YfRoH0X1Rcg4RpXBuGo486HTdeYYTXKBgL5NuqwgcGDY166FfxKO9
010XfomykAjSKUvmDsBB69AuxHMFf2ta4K+52Qx5Bb8MFlJ7glq9KdLYRejMWW0bKgtlkxmnbO2n
IahkaohK6IgfSXHWduSEbMg5RE/biPhrv5QB2ga7WI3nuZsm+6SWTbzLnRF9jwllslmzkZCcG1L2
jnp/iMFtJDMho17R45607JkUJNzZeb2HbDDdtGJwLwYO/+6m66jHUcHD79oubkRbQXmKQrpC346T
buis/MTBiL+3gLQwLRqi6raAccs7X7ndLS3tEnI/8mpE3FqjGm9VnjE2bu0SZZAzMcJkoQouCInj
hGtTpqJ/nmOhD4YwCHtr5nTN4AMiqw9W2bBQxhOAz8ld7CdPIj0/QusPmifJlNEgoRimbqagySEA
tbPV77GWonNGUgd7uSvGbOXCWQvRZ7kR8nNP85EaCFw8/2rxiuEg1er/60sT0JXqsFqXc66HoyCu
8BUUbVTNe9tGACdCgH6VJ2S5KwWdF4riaAn3fTNQfbrIvuBCWTGY9X8XtT+EHBw3frWqXTyManwp
3Xj++z+O077/Dk0E56NIBtHKEP1zQUOT8Y7/SkYZik/mXWsSxo/jtCXeEYCE5D5CDRgi0HTXHe3H
irb+4Tr25Q8J44YLHaEG+QcnapvF8cWoNQz5SQS9rPTSkCIVkfTrJY2pW5kSlxhfBkBOdzYpuWBk
HlEemEMb2genAMc0eEQO9flc7dpAnGXhfO+C2t+4jF8x9tKPRYFx64ENWJjqI20qjwijuB0tGn4A
ln4ES/y7ff6HZ+Dvd8//U5PuOz4864U2D+pxfHp4+dTxb3/somiCGJkHjr/Sr32Stv770D3LhQSH
aP5Q0AjmG//vUweuNmDCSgfZZQvlBMkG++cuyqPKg0htx8+KAn7kP3ri1qP6C+ECO45cw5jQhwhi
Mv7YZF9INEa7rcM2V6QOTlXwMSOx5pRODbl1QbOIR4cD5Ljx8AkfzUKO5/USEk0yzJh0oH6mwQn7
VnudFfN8SMOge2LTT9AedWGkNtkglke8ZSWjfmv1duo6/GN+//cJReth8fVvT+nroaii9x14vMGv
3xdLLDirG8xH2EpJHNKO/ZFgEUMxGS1kUkaR+iynFF9YCW50YyobZekIBGW28w2finuidEVf0mJJ
aLZADlzwdVbhfEpSuS/YDC4CshMvR6wIdw7H5HUw5ViXk6ajG+C42/tBySgGAW59Rze1Fh8Set+0
wevQXPl5np7FoB1OUBuVGVg3l3V+MFBdemA5vwOt8xz99aNYNevEH3Bce1tzUvhNVek3Ggg2lsZ2
SIPNqIW1jVoUki8e9cs/Pt+X5PjXA3hSFUIeFJ5b6PQozfADvP7UMxLP5VAVGtiOURAtW3HaWzHU
tghTVYC1/jgZ66t/d7Qf0sR1Q/n7leZj9k2ph/85+9bU314tMes/+/OoLt7R7VlP63R8+PbXo/Kf
R3XUF+xqNuMPtjzakbxCP7a2iIUkilBscGC36RTxRP1YY1hi0Gmz/qyWBFJm3H90Un/zZAZoJdGE
eHRC0Cfy+60v8YslRpmBxDTc7iPzrgdTrR0ZOC7Do3TT5jeNl9ftD2DhqzoF7TLqRNv1WVtfX6qX
Mu86QEiKTMHtjGAFtTLmyBef/08e/59fBJgbsra10HlzPzYcx2FBf814AM+tnc1gHgCT/foiP/nQ
0NnQX+PAQdXkvrmIHp1w6ar5hDsenrC8iUNjO/OVdrv4N4vo29vxhBfAbMG9I5GxybdSMr8WcxpD
l86BoqxRgSS0b+nM9Ltf39DPL0ObkFMWRKc1suXlUzAwlSSIuz1h7OfcjClAACHq4Y9i/m83hPWH
vNgP2AJwCNmCp9qjy/2XfJUcubs2s3sgqc4cj/OAIN+hkCl3Bb/VCbOV7jeZgH+9K6TANvEW5GUi
c7ffLIV2Hyk1Bs4Bc3C1HUjbBWkLFvXXH93P7opXG8nTKqfEuPH6owuGZkbs7RymzC22tgeKVszu
jIZUZDsqnt99Uz+9HMeBEFYGC/yzHvDF+wqLyRMmJtgJS+F51rWSqUOrLpwRzJLvF/X1r+/uL3U8
XxonZ3s1dbEK+WvH4OWTwUDbHxtdH0qAnl+aTmSP7bgkcAZ1T2yyB1fc2hRVWFxqf/KTHV5sxoqW
HtUn5uHJsjOut+ItoFret5U0/s5JNHJcTf7uZda5fbuFP7PcI5enr9j2aX+AZC+mhwIWgnWFSMXm
2n3fyd98bW9fYSoJVjwYGT5Nct5i1uuX90WJG7tZNx5S03vHQTSrc5CW7oHo0Ow3sZp//cY4JVI0
sB6xKAXrGv/ySrEfKobF/aFmcLW3nCTYjjBqvpHfDoNjWFr9Dxen9c64jCAXgcKHs+jr65Ud9P82
UZi/Aprw82SO0WfPh1Lo4ubXD8df3y+uxCmXMQANQ5o8r6+k8z6Hx9wdfIzJoOZWsxCZ7r85z/zk
Iusyzg7ItsGm8OaLIo0ZgUPcHBwdWMduYK24AnDFv76TnzwNMCDoUvmO43GsXw9VL94q2wH4NQbY
mbBubxFBrNOBZMYB5nW/ia786ZW4AF0FIViU1tt9cSVO4KFj6eaQhyo7y+VgHUH9afflnDoffn1P
P/vgbI6A/G+tg6M3z11nkOmjoj8YG+0lYQ4THax0/M2e/rPbYcywJn5wtMXY8Pp2kKaBvQqKw0yq
HSxVptvII9hH6tG9/H+4Hc4ntidsCuy3tzNXQBjgqh+sKDPHUCqznQJC+puH7c3hmW9lvZO1ocq+
EbrizXMAv6JxnSE/NEH04NGGPG+DsT2fUcMR5zCZJ9nq9suv7+unl3TZ3l2fiR2O/defYCoSz54N
nKilg5mWpOgZZlgivjL1wZgBSYBlVc1v7tN2/3rZtX3ss0GSsOVRMby+bBCMQFWgM/S+TML95M/i
a99kKyqMl22GnUINlA/YzUkNaId7aPf5Y4SqhhmLA7Fyz3FWXLRNPX8wcwFRJ0YAfuprX92JMMzr
LQh2JbB8tm2+maFPH4GDobeWFn1EdKiKMvwaTOGCqz613QuvCNR4mU8NWT+yrIsejHsdlpsB+gu0
vkXhBERMVg1Er1DaPjAvqcW1nbmW2WZrob716fN9sJXMv2de1PUkdPBx7xV0txtLWy3MM7sXQDML
wE3LQN2c+bFraE0i1djhNARz0vGRbANsraeOvcJlZTgi7eureNoDa9DZyVT26H9kHt8DN8fyVsnJ
PgEaEX/vXK93j1dByV05AuzfwSUKJ36pPPlm4Wzcxf3I+AZuJNz7JJHQKbNUmDOEpo0EVELmLgJG
TfhMUtF4PkRthzKq7VQEpThFbLtyO0K5TWCqzIcOUScpqwtN/C0Z0ibfEseR2dsm9OZ0H9PyvZtE
KvkrPfz5tDfFBa3XloaxM8Qfu87EYptkcXuEnK2gdVxr+eTiqrSQlfkTgSuyXfbYqPR5XwJmgt5e
myfLtJgW46rPc9BOFTQHQez1+8FIYlzM3MQemPZ68A+JGRsY29EA1ae2PIj+S1mb69H1x/toLobH
mNcM3QeRFD4lu5puchM012kLtRHkQM5R+mA4kGa7wZ4l+JYu88KzKcizHHthVVwtbtM450s6W3s/
lbKBQKZLiSIpCI9V24GxpKNwCA07X9sNgGY7b0bo3E79eJzGOkBhxxt3zRAFFqEz1M7pEBbFZ+OF
y5cyqeR5qHVySwGgi71r5UW/57BPz06NdXWTIIQki3bpgrvKhA1TTPb1bDsa/CzbNlBWdWTnWPV5
LAeag3ESkN+BUjnbObmfPXBM8576ITMS83JiyDAgZqR6n1cFL3rlKTDtEkr996TtWdxQ0NkBcvIq
fVh00siTqfXi7FNr9Xzai+dD5kLYXWSoFVX+0ZsrB1g3ZeVADecEzXZkYVknKXMttmGaWIbBi1jO
k8AGJ9aBCz9piQXTuzGWGsirq6xjTkUJBs4ptT5jQIbZG48Bw+QGF6290lYMDHIrbr+kU5TxOomR
6HVWNnhHxPOVm7DEU3W1xNISuzT01a0vu6Y5+Jp0kx3ilfBziRK23dSpWVza/suYouMsos9mJAlp
53QZYCLsKS64PjTwwy51yupTG/CvNkMk+xxoz+jqPSFD1ddCm+xjiRIHV/TM637RBkFV7gK/cr+X
AHBBHPU1SShL1RL95jA7bZgVSe7dr4hoQIxesKBkXh1/9fuMmbxBRgu5fQAfdNT6vU0UpF3CpAr8
dBoYF9v6ax46gz5qs4D8CWVsQ6YIxM6W1COvnD+D6aChhxxngpO1Lachj89i4wQkO4Cu9zdKSpme
+3Y//LEP/9vp/c/qMPn7Bszxw2NTv+y8rH/9x0TBfcepm+BQBIHILahh/uy7hO84HTMdZc5J3cbZ
iKLmR9vFfucwgsAmQ4nlYrDhvPPnOMFhPsHREL1PwDmRPsY/Sil7fXB61oIwbl29MjSHOJ+9OTu7
JR1ZXnFkgF1+xYLW79oMmbDmoftNC+H1lZjpO9geSL1cO7Acod8enIYWzBL0800ooQ49MywBidt7
jGNq/+Kj/23v5ceVmCsjb1lb49GbyiPMUOJrVJer4mhn57CGFZEru19f5Ce3QzHAdxbS5JGMuF8f
XBIvVJ1iSspW2h2SqEk+9IaxaminEMp+c6nVE/yiZcEdQTPxUWJB6GHqw2j89cVip0VM7BV7J7ZR
uMP+7eJzWJ5Zse/wUbQ7xMQRVqelJzsomZzxPf281ebJeGfajNA26+2ChMLeAaPqu02YIIdBsa60
2kTF0CwfozETzp4lAtMneUa2fZGkffGhmB1bHQ/CSb4iuY+SPZpXVk0LmPNt5EG92CK9rCVGhpk/
tJPO/57VCyRzYE2Mh51m8r5nCxRh8snQvlyZquPCkirnybV0hhcEfAa4xnnmCFEQhhGexpwhULza
jpovBEUXM/OJn+2gd0S/LcFxbZQagq8kUgblim7AY6KLqMQiVQTmXvdiukt7l7i9KI9psytSIBmX
17WGSh0ADZxSTLNHcSD6b3UxEz9CRWoeUcnoW02qyveKiv8c+NxMyx8fKizPcMmPCtgERMc0bkq3
nGSxu7Bq2BwWqs3HfkRoFLsV0XKDpxhquLEMNwAM0EJWBCWNd+RHQGWFLFINd1U4jx+WsOGTrsG0
fQFYWV/bKmE7sIc5P6ssGcIHdwOSRQdk/HeKufMjIWXZI2/N+JAaArA3OXZoZwu4qmWjcOz+IZDM
7rcQeJtbYSXohDhCVMDUHFOgChi6+R7YnvSOK/TBPZxVJ7xHHOxc2E6PeFQlU86H6Qz8Et1U3Go7
NB2kT/1haaGZAxQYio/1qFAK1SA9GJjolds7mu4xY5+/1TG7TldYcciB1mRf0cf3H3uqqPLINsN8
ropZAzUluk/gOE70GQFRtGnkVNJuSVstvol5zr9OSVNihPZBh27EpBKMLnYH1tetewuxQDhhCQUj
c9plTU2O2JBZZ+yMHCOLrKYFpRGkN4gFvPpqgGFPssGinHhHn8NGGtYk9YQ6eamWK73MyWXNuflL
MQfpI8apJLimEk7uRp/qdNMNq5ofWQT8aGPRI9x0I+UQ/91ulv3UFbiSpkHFa8yLbL/2Xe/EOFiC
8U62FXozkH+IvJuhnreAdUr82rEmtGMImgBCRW4VF9YiJneDvwvddamX6rp2QiZB+IPsLS1ft4Hs
10N/yMPCfJnyDE9X2eEr3mjHK0qk0CVvWckVy72MVfsk0154G1JRMVjUozW7uxQ/2yeFQuRTwbIf
7ZTw06fRLedok/ZpcF85nX9lK7BD26YMKCP4ZQpMAJz1r9agW/u9ibHcgXKXBY0BLXj+RcukAOgL
cej42Svvvu+t7GsIsuvSgFppdqaBU7+J+sTSsNVEgMo7ciobf1Wcwv5u9ER+zdyQJ8f7BzBoNNdO
bt/h0OHbouE/X+ACMt/CCdzsZuzwvm3jtG5KELtxuC/wao07ZO9IkgsseNauw7P+WbFkfqHEIsDI
G52527HgqOok8uP6IasM9UTvc+qCCWxgSeIowCfpxE4N3TVtOVaBHFEuOg0otUQ0DGtmjkU9mVjV
JwJ++QuS/FjyA0Sqq12SpM73RfKo6GiltURgCQABZUB3NjWQt54UXYPeiGS1Eqh0M19TSxOKiY1x
oRr1MXGq0iaGFrdOgIAG8t8mCRsSLx1o/i0sxrAIj6fey/V2ymnnk9E3+e9pi873Euem3kqI8tBl
wxD8UttSnBzFZVNcEndkuQdbNMU+yloRchjnrM5sQ1WnQ1lC68yAjre7DHn4Rq+uAzJPWJ+DGLun
syLSQ+XsJ1jcKJ1mLUANms67VCTRZJt4UdlXl6cVaLk9UhOVaVhWu7wYnWmL/n4EhIrn+x7FLmpW
XXvJt4xRqLtPvHy6BLpMkl2Sl629DcWgP44+xGBuwe1AXufUzQfoc1DvHd1E2TYDg04OmZz6rzHh
MikY1dGpdk7Zsvj2aOYPEdAqcE5znXUIHJR7W7t1UlKcUuWkmSW+jXHD9NmA1KqQ8ICNCQ0IBg5B
sOLdZXAO1mJ3J4VbE0vRST89m1TKWNeJ3fcGds6NKMro0eo89YV4HeICUJ0m4BzVkJx7VdhfELvX
OscR5sFp34SEL2y9NM2yXcUQ95MVtOJxbjJ97cpZVVt2d3AUDeXWZYWJA0S5sdXXtpjlbZJOSI0G
EgqAGMKdJZ4nn8B+jn7QPQrWtj35fQ62CxiFjyQtzVeNEg5ifSUv2RYCqJRKkCSi7SPbCoKvuAPw
82K8m+wtuRgjGVThjEVsBpK0oUBY6y1wPC3vX90TMlKl11HlaXOkEHA/Fbjv/K1sS5/AHGUvbLsB
6xfMmZYov4xp7zYBLJKs7Qp2H2UPod4OMlUncOatR5JbpmHLDIRgyckJyISzMz/bANBfEzF774OW
NcGv6diLg0dAgreZ0qj7mExB8JB1XR/AcZwIYHB9rAmWaw9Y4Ya8OmHv7Y8ruqbkc2T5csuzKR8a
bAtweLVkA8lHUwzHoDJ5nERd4f1ArjDcL9AqCqo9KslNpmBJwfod9Qdm7HYF+ttb2FNsk7vbtou6
e4+HrzgKlqa8MmEYfk+F017IJusdzgGRwpczJdkXH5w42vBkNF9qMsFGzGiueFiCyrkvoyi+gFE3
BsfkcJTvSbTJxh3qOzyeOlvdN+JZjMzI0f+UPEuUxbNcuXyWLlcKsfNRYEYbzPuzvHnmMBkRq4Pq
2SgH6FNlOczVWc0E6QG7gflosad1Ty2JoAfFYF16TXGFV7IEGiq7DpU1nBf3yn4WX2Mg46vDbIhe
13vW7rLAkx9WJKjwFwsS1LPKVz8rfulurepfwraL9/XkzP6JSlm2eG4a6ewH8ssuySol7Ih0dscC
h4bhbAMn0kJxCJt33jB3UzdtxrET3wjaTBpm7XA5zFWdYuEJyb+qbRobGmcJwFsvp0ujxtWT4spC
PxLcS26CYR55mltdR+8uLapsW+jZFEdYiiMie+vBNrdLZdlXdm8PyRGaZ4gtvQ5y+3KwfQ5GRMKx
gYnFDnEwi2DCu4sNfZfT8XEvMFuVZkeaB6e7UUPpusAzpR9U3nTEvrA5MhC0nCDd5Tkwc2W7McfI
dNDE/AwO/cjUxdvPTr/+5qNJwo7+1OSnxDEP06mrm/5pXCaDLtJfowOLxJLVFkUgu07Sqx7GSySm
FuSc7/dA2lmIRWPEyVyWltpVc1CSzpF6bXe1aN3358Pk5NEegaoTHRWemA5IcdKQADwL4Aa6HB++
q0SN+xjgEAv29qLw28ZlRAwbB6c+dz5k5GgdYZSwl5PKgIFfWBHZhpZsqE+dKNfgzYlYGKojQCio
KsvRntxD7CdD3O76JKrHbQAmHRArBwv/QabUAAT0UomwORPo6z/2bYBVc5OSc4mnPiki9xxdqcXv
FZftnSQtQ+6NwDD6mUmybh8y/KTdZeHC0r9sbeb8HC8SNmIOd/+iPJGW/dA6ruOuv29MgDZc9dvd
+O1ld4IR05/tCVe8Q7FoY6pEE7L2A6gtf4A8EIzgGgJHRQkCn2eNSv9T8CgBXAWM6KMI0doPcfef
DQob4TdKcKQCK+QG/Mb/hzCEH+MwQ0ROhFqJQQHXel36igCQG6XvTPSDtMgnaLyzagzzq87vGfW8
+Gh+0jhYR1H/qwz441q0JnwPzRIsXPmmzMb3H0192aLxjaaY6A0VorFOwHwwk4in905YJO1vLvmm
sl9vL3SY+aHswwhkv+2/eKRekuQAxcny54FzmLH2iMOy34zHfnJjiFBADzm2HTjIGF5/iCWK1Q7C
1bxJeZHTE2ac/ha9oTeSuFKHHhOzmnrn1x/mmwbJ851FGFtAC7suetU311zDnwNvCMhLGE0E+dlU
xDukC2rVIRiT419f7Gc3GCHKpRUT8SE+j5lejDPz2OmkzVFnM9FpJQ0j8p44eneHzpra0zFTUfSb
723ti718VDjrRPSXbNQ3Eunm2+k2D6SYmqLRG8K+3ovekHkTt+/H0fsMeTAC/+W/T7vf+WLePizr
RTHrcUWXazKle/01pgOxev6Kz6fqxDJc+ZrWfFP+5mH561VWKRayBN+lJ4iq+fVVpq6tqE5LFPCy
nS6wG2TnnM0ef/2FvX06HA8VAgY0iL24fTCDvL6INqBPWgWFofWk+sQ8Bhu77TcnPR64wz++FK1N
Xmhk06hX395P7yY5bFUGJ3my1mBl1czehhoDueacjsv+11db14jXDwZzPtYrYaM0YxF58+nNWdNV
TV8vJBiF8SGP/i97Z7JcN5Iu6Xfp9UUZZgS2B2fmPIiitIFREoV5CiACCDx9f6fqdt8UM1tpue9F
1UZWBRIEAhG/u39u0s95r9Vn5qvZDc6T/ILCWey/edk+Pv/cTlxTZO2Ey03FFv7r7cymcBh6ka+E
n8Lpobg0vJQibq+9vpeJMS2zgd//mn/xkGB3x4TOMkm85qPgvpRiEPAt4Oqkg+DA6aF0RWb5m9f6
r69Cq9zF+YwQ/mFBLoLLlLCBuOBhqNtMBAm3S+yl//zmMZ9n0EFCCFraRzRcWtNrstpslGbmW4eu
CqzblJKjs8to92eu2uFvLAR/XjsEyUicEHxaLwPky2/9h8XKSOYlXT+s7DLXI3f5MpWKB+Yv6hVv
0h2WjGk7SedvXGh/8cbBEkVKwGWEo5xY7y9XZYPoNvCZVyqhDGXhKuj2HebFY2qt6tM/fDgua5SL
5TqIcJriZfj1UgOBAsU0haoz4Y03Mz6tA4DBvxuL/+nhEEzdydAyD4cziQH116us1mCXvtN4m8oU
ptlYjbVs+2lynv7hL3NZpUh38JTzhWb29utlKDQpsFdW3oV1C99kjgVfaOgR//AqxE0w57Lh4gN9
gXP+ehUytFNUkdikPaKk7VEjC45dG21/f5U/PQO8sVh8MfGzEnrcvV+vYjBgaMpl+cP4wjrLal2p
tvWXpAzHcv/7S/3pr/PvS6EzXPQR99/h8z8+5PbCIGguW5/TR+6t2OoVTnqDYOnufn+hy4L6y4JL
vygblkt5QYzG5H/4KEpNFA4wA052eOgOa7qZomMBzgCveYSnL+GYWBk8EFE9MVUARgJ/tBTLP/59
MfBdvFQBASG+zh9uLe+rR5KbgsQS4lh2NinwnYPrNX33N7/vn/+GxGJR/S+GwYDrfHiPmRQxUCH0
wdi4a/cMUOB3qVUdM6Agz7+/tX/+G4ZcwMfpREqcfeOH5TdcHcK3DSfeUa/9XURr4LGrGIn/46v4
wAIxo3EV1vrLL/zH5bDNQqpq8BCUggB0V3kjE2wMJL+/CkLjhweFcGpkc4ZA7+RjQlrj1+sERVnS
JzhnF3cThYXAby5NJHM+/IjElMovBMtL2niigf3pdir6NIw2dJv6GaXsVd4+hXKMcFXgi2H5tCwc
gNJdLAevaVORsaqa9UcELgQcQUnx2nvKVLZMfDAi5NeL0ZZPmTfqaJ/yNZa7tQQawmQ5cyp5tpd0
TZlA594AOXCMdTSlDC+1CaLN3OWVH6MXqMyI04Cpo3go88XX+3kUGeVzfM8G/RAsKYXaJf/s71ao
s85DFBVTRSF7qWDy9HSZJkz+THQwXinzK1WO/UuQd0RXO01gdeC36+9SH7bZl1zOpr6xkYXXDdHf
S0ebDhFZSNFM8bEqYqe9X+OgM6dlNCvp/YuFde+MxOuv2W+bpqEkRy3Bpp3LHhhKC7oH0pjjpnxT
q6CLdtPiFsFjd4G87PNxEj7w18DyHyqsJwU+7HR4KCkHBf0J/59pTA8OAFgfm6uNqkQf7FUwuu2r
m6WZfe4Iu3mfEI3yFVM6OMb6jaavMN/1ovU8UHhejqHHDlSznVoxTEfp66hhd9t10UaGc/aVvL3I
kgKXL229i1N8shkirycR9xbddkwIc2adsivuI2Ymn0Tu1ubYrYK6IKo3UQNGvdgUIvVrzCgN1Ax/
NW0gAI1Fk1+aKRX4NVVhhGminB4wKDA1RTMN/+8POfAuhMYmhEjnNUENi7wOUVdC1dQT0AFAHeeW
gOu9gnoTPhsaps1pHMGfX0akDYiundRZSW2SsetsUluQNLn1TZQM07wEAsYy3kp4O/JqLqzA2/UW
8+UfqCLrSXpGpInX1yNcIPpF9cZnrQb9xNTW9YA/ikk+9RMdrN8M2DHPAxxrgyncUQc3eeOxChkm
Zdsx7WwoWW0z4DHaZQO1ENHWpSZW/4i9zp6ufQGf4B0Mk+zbBLk5XrO9bzzn1qZONz9jEs6XnZY4
dI78EOP3yhZtAGo/Ku7J2g5QqEKghXS2TRaVXXG0KMqw2qa7h/fmTD5HPrK/AP9RjoFBSCu2TvEC
F+qbjWGyJWYU0+XrQmimjrQKmkuvQkkVZ1yCTdxIm/7DRLahRSBEF3WUrIQrs4el9qICHlqs45tl
ynsMpVnT/RC8VBpvKe/w92akUioR1tBeXQCB5rpeUoKUs+i1OHl55dg7w8szo5UE+naaPWDTixJT
/Rh7ReUcim4BuZAz3nR3jkcN9nbNmT5u0jgVzPCxPlL9VeKc3EGPbIDIlWnTJ6ykfMEYFXMbLHNJ
sIVdCvgINeEFKI+tDxH/l/7Op0vvYtfLAYEJf9HdcXILL0smz1YoECNIk0SUjOk2KZ6+93WKCjbA
zHhzepeAGR0DNbfzF7B9w3jKOfHEx8KSjXeFIyzz71WczeHnaYIawb2KA3UKBdzowzReahF47mWw
pzsp/jwEU3Fj95CpdniYuncSgmNGR/mAFWSdGIfuqhTv2W7O6Dd5GqRALbXsDtdgXKr5zdcxWI+m
6vLnbi5R+VtMFyV1XW57Wy3tLBPliMIco6zzyoR2Mpd6iJAD/3GucifYtkghDcl1KV+7yBov96xu
HkYlsaJVS23dVmTtnlj4Ixc5TNCD5rmaVQOs/gQ8qqFmsa8u8QY3E4uEKZ4G4x7SeNnfmdS18x1g
Y7jkYyEDwEueJcQOUigOF5oOpNj7DuZJXGulTF/RttF66EPJHYBkkwUEEnfhiUa5iHpDhxF4YlBM
2i+QaeGitmqNv4Q1H84E5vIc/sQwmVPq6dCBeIUVU2o6q3KasgclGus6JBMh6Q6r6xCEmwMfE0lA
xQkfcaKO9tQOaue7ajJ76i+cdZtD1CJBz/CeirSYFAD+PLCt55y3xdlLq7RpzVS4Js50XFOESa1i
0OyEGb3yhBs2bTZZXZfuJ4CuMt8ukZ/FZ5tPOSo/M/4VuBkf/E0dmngAL87gZle5ffSNZW2wb8Iu
yvY4WnzqljV6Lka2NICjEnV+hNpd6zhZLKprzkaht4IzcMiD2Tl1lpverPwmc6YoNut9UxABweS2
7mLpZ68kUhil4U2tbDpuNBaOlaF0nWAw6Uh/LG4IMg+8GO1wcSjfKU3BfOQXpr4UZ7Qhe3zIL8dF
jxLZ0OTA4Lu5orqGiL//tTByfgKQAlqmoSqjT+paWne9ldIk6valnkEwEl7CcaTj8gwrgEG+ia1i
Ye3yEZ6jXA/uVqO8+ltGjeVP91JslmAnnLFYqsZ8Ez0lmEnpezNatxwUazsV1taGWO1Ia2XvwKR1
L6rg0W56ODeFqzmv6p7ieuXOtZuw6ALvHeEjfRZTm7enommBH425A0oTkzT0o6grzANTP9Mm4dhj
lZSu1QtKOUsUKwCngg7D0X8BPtq6m2YEt7AZs9qm2FsrkktNlc7rNuppr89XuLH8PHngIO6UdJwN
WB6pM6TQ1yRRvTbA/OipXNGgw+7V5dPHK0+/MiQLrFPAgoPB+5HDD+YDOHuMtUbdjpDs+RK4hHn0
YCVy5WOwlTi56wR4UPuGUg+lsfc651mLOONTULvDGQRsmSeOVc50s7VltIsyPUa34DpXav1isQg2
SPWQMCTJKGhU9KDgPBuiqsSe0qfDfZbS53Jn8rqPkykTDZA8rBN6vhrakt4ei/Ud05rddvlNVdWL
ixkDlsOTuzZUW3bkX8pbv/RXfaDZvlzoxvR5dsDhhc5VSs1JddWzl5ie2zJ2gYJmOISKc+ip7NIJ
f3Erwb0N0sVe941VCP/U0Rg+ZdeuZ4rgu5zZKvB9dQfaWGLJhxS2KuY3cl695fn9V7YtbreV64i1
qxxm9HzfatSx4IM4HkhDhcERCZSSzr6mHQGwaHRhLLcKMR9tir4An5Pg62CZTJ1ljcbFxaTDVJhm
xAdQm0O8pXYHyjHGe1DtMg2V2a7USGNjLTwsBWy68JnlQ4leHQ7cgh1/meA8jd44HhSFAg+21Wlc
MDJYP9MvhP+izChS34JJ9B9lM+tzMIIUTlxWqOss9S5sUyPDKfEypHNa6UYpdzPEY/2qMtd7NZxt
edzcWDl7KlbbiE7dppr2ujBTtruQkV1UdxAiQxb+YNYfhpuOxqYxMbY33OcELlKGL7LvWQD5NG6I
nlu3tiRjySPfpvx4nWFErpkp4Lx3ivI1tXNWEMvCwohNgE0imcFC45V2SipQ+ajPiRosEuOadECV
yDqdPw+l8FeWYXduN73Th8/gNDGFtHC+KJuvqync0ARVUBOLxKt3xhVSH2mSqqlTXYf2ObBcquyN
tgJ8haOJ7kM7o9bZqzF2JJStlq+uW8gyEYFe8FUCMz+GbZ8aro44g2VpEY/OXFoNfgE88lvITfQX
5vmg32sEUtCcpuc1LIdylFtVqugC64yml1FRINlVkpHpeiFlbDmzzT+Jq/efw6IMj3TNsJcCB8lp
ibNANyYZ5dLXJpK8q4GkVInvzYS3sCkZgkJCjfoGB1Tdvc3WFF2tVGA1mAXLOtwtcFnvIfU2/Sei
GEOYLKQMeJQQ9KPtEPs0lwWRbe0lWmW4t6sVJ2PUBjN5elyKADldcK9bim7XB9WW+O2ARPvXkaWz
7JxfCseHMIvsT71w0xnfYKXv1sH37hdiEB5WdN96RITMMfDbOtzHuVL0LWofYBhs9n9L1t03nCX0
tdMivbDFrpBlRzccMMyrHPh04wBtvHwO0vTg+qpcTmXIQeOBmcf8nlHO87PudRBsG2vk60lMCdhr
7Czt2+LjekFJlu3UXxXkrBn4wL8NYPJQPFGn5wYIenouOJPKq6wybvoFS14lH0waG4cf0Me2uO+c
SlWfKl/PcJVhmQunTZaGuM5d3lq4ezZWb48Dnr1JF4BwNYs8pdfL+mmOeLt2dd0Geq96r8bbMgXB
azaW+tnnJCgTwSHU2zoYHAVPUgmErEP7FntjOfpqWdmzU5u7cgrhZS145mwV5rRquv6Uv0vooP6m
78RKE/iofpT46bAJEd9oeUxxVW56a1AjB56soi97qNqrAINYvqfYUVDy0DYhtkw5sgFeG5fe4sKz
X3TJ4s1aW8P5jqNaHSlX8TDA4ky7bX3s+fwZeswqdFQ3PzIMQPEhosH3tQ9qL8cs0dYgQv3CS0J3
jV+DRVn9vVuFEHg3Hqb9/psqOMc91w0a2deK9mXoDtaMoyRf2HmDJFbhJyKuMbXs2sJDbw3RVGxT
HLN6D8xv9a+aSAXPfuiq5bCwE8SkphkmxA8YCPPyqo0sEUFDqCx/5+rRPjCPHb5fTFIsbbDxcVZN
2O7+7X/QO2ZN7MdpJ8l6fIi969IJvQRHIIg1aRW2m9DvnGV9XsFmfM3CGJcKeVXnFfZ3eNMaTBTJ
QHkbbNo51C8zJQIj74Y9kEXi4fdh4QE1hiLVuySaaDuDS0wb+rQdZJnVhwEtn4qOWrffG7pBWfgQ
aZdNGJSzk6gpGs9e26llZ6CUY9aF4E25O6zwN2vOyRPOQUfhdGlEJA+on2m6YaehHuXYYH4C0r3c
ts7YxDu3G6yYb/ywPK5T4VSHtdW05szasorDxUzPr6pE1PMYzuExiubgAutn7rwJoIAPt3R+g08t
RB1G17qh1Zg3AFhVEfb9tImo9Hq2qHcgKqbZ6+IMCS9bN8j7V0WjCJpEq1W+sOMz7D9zPqFEKALe
/WGOSLfj1ACGE0wOjrFKAKVONPaU7xFmt3FDPSbs9DJyqvqw8KnutzyXrIbdEmNysLImzrZ1VpJI
umCivg4zq8xmNPjrweet9SdrEOsdhojlXVJKQC/uUkhqi3qtf/BcZt6OZGBU/MTA1A4Hm62xdU5h
lDkbBU8YeVpLpz4Kqab2IGAzXNDnQnl7Dr22/bVpfHDQrVdWw07a0/ptIc3CAk+R8z2IE1L8lbXK
LxSfYWpydCGF3HhrZaz0Btj64jZPdBn4vF+DMuVhpjtOqFu7F4YGumF1nW23clD9ztygbL7aZajJ
g0lnnA5j1jOlwmDGUf25Yhc38N2b3dB6rX27yJ/QFCNiXGm/VrynOaDO8bH2aoqognBBbxnwXPc3
Ig3nn5QdEqkzhNpYpt3U38uo4rhSkC+7JnCWvgcDkTL2tupLD+vaBcPWq/pnubD53pNYxzbphJ3r
UJzUl91Tnmf9cHBrMeXP4YRWzRBgKD9P2fTYVkZIzhDY2DYBj4bX9ux1YVFyKgrybdoH7pH7/HVs
nOuhlXdt5/+MSfNs8z760dbu8qWMxbhrRBYfwmg+j5cdp0VjnqDYCBPj7PrfM+Gb/Oq/+v9bs5tL
C5ayHgvr3gpbUkuBW2KhDCEsEqKzRrxrmQg4yURMYA/uOAd3/yW6JZWS0x/n8zajgBkwmUYnKtVd
rDzniYOZU/BG5+xOzSzG+z7uFhK3A1+I349S/zRIhS+OIIJ5EkQsYdEPY2FsTgFPZoipjrudYObJ
k6VP4+1o4/r9/aU+TqA5FyK7ICFdmmRiZLMPM9vFW4imY5F1rKK6ydhzb33Q/v9Q8eYqKCI2ijeq
CN6YD7P7MQz8qctLarv9SJ45A7XX+Fq8v7nKhbf7i1LBZaAyMUlHGIP4+hHcNWbUDLgTTvZ4tijd
khVfnU2q/XbYRWNlbqHEi9vW8laAc1oGt7ReENYUfPZ+Yrdk//P7e/tXf0bHBjwFrZ6YTPRBqdZB
6juWxZ+R3bJK5imKE8umubQdrP/WLP5/LOx/OYLb+v+2X92/yTcQYOYX89Xlf/LfUJ7A/xc+AaKQ
QCoBzPGf/+O+skL3X2iy5H4wzPJfBMH/YL+K/wVNBCEXpf8///g/+TA3+lfI44BSiTkLKynWin9A
m/v1IUH78XzfhXaAahxcaJwfHhJTdcKdw4zoUVY/tY6rNqHXeElPoHT7hxtz/x/F7o/AqL++EjYz
pHje9Y8NYr7mi2H5JbUFkTG3vbKD+3nFxNgtRCT++aUIo8Fa4w4CAPpgTcKvpCYco9WOdPJ9Xo9F
YjnBI1rP36APLuvG/0iT/7l5nocVxLloT57/YfVCSx7GrorLXbW4lPaOlBttWjd3rnpBP3GAH+Xz
73+xy8r7pwvirPFAvjFa/sjN1WXmF2zHq13Qyvou7sTXci7lDbUo/r7KY6qiMP/+zRJ9wa98vOxF
ib+sz5ENIogVjn//g4JHGJt9HNPwHXC06N7Spn5ve5PuiqrNj6gv4kkv/XyLDBvh6B77Y+GI+rz0
lFBQ/hxwZvTqbUCT7OfYKcZ9mcn5rNHI79ec4TziRXDNlkSeYtvqjw4W9CdiLeyOHVhp4zjSALVC
aHOowOinq17XAgJAV32pXc5cER7qOqmGyzFVYkHe2loyvDT14rxiN58SCKTRF81A85BTSYsKN4/W
ndC++J7a1Fv4/OnYmq9kaxvS6xkduJO5huE5vUVd/SOvCE7ZXnTLvKm8KqCbwROo6D9esa5zP5iB
LkXgJEPjLVdCSrZtDjv4iujSZ9hW4pZCrXlHrG0Cm6Oon13GaHlpo2A8MG8sSOAJhk19WJx8GU/H
wG7ebAzKFAbPLVstPWYv1GU4b1JVDmJNBp0JwMqkNpwCv9sQ63Cdz6Ler5yZDxb9jihUnFi2VqiA
ixMU4QbXbD7uqCMZKAIiT/htCsmNp1iKrnMM5SWzSbvaVo0lXyEPVI8OGaLnKO+dkzBlsHUt4Dwb
2brfQrh3SVkAlB3brPC24Kqt64XB+dYqMCDJWajvDIitTZqnzrPl9YpmBQL7RWKmpryG3FAd4dOl
J1kIGwvzkG3B+IznPPOqu7KW2f1UD+nJiaZVo5x61VE1tuUkZVPXW4mhf0+dth9uUrGkSQEV/EzW
fnoyTTAw12laAlxj3kTnCa76l8whUsN8g2EPzeghsk9FBGelNQuXQfvmYtLOOH+V7nedOkoxjxzV
caZEktTQJJncuFIcHTzMRDZGaXZKEVL3m04f7K64K8ZoHZNhVT8mloBzs8Rq2NjhPPYbz5PO42RP
8l3Z9nhVpll4Cm1u7hr43r4YL/wNu5oBDrQDVSa9W9ZgHKbhdQh1dgp16V3mvvkOK3cebT2lV+zf
MMd1U6xbz+iZ7icneJlm3dF4Fw67PGsrkoJ9ykx4RSNxy/AV6dA+iyavXgJb0+NDLPOr4Xy6G7qo
p69OvE9O2+4n4D2vTkccJAgn88xpK3tsOYBdhzB8P6F7w8PNQsHO387OMaG5G5u3b0mYw9ufvDW3
75TXp7eOU4iSIEO7POVwo7ZVN6c/iiLL75agLZPVRNVVXCwoycE4vtLGGU0P/tTTD0TYpx2/W7nf
5zvXkKWkBsXY3X5u9WRzgIvXiS5vQGHdo6xGbzhkTISGo1jCpXnQtlvmyCMYhX60cT3Xe09rlR5o
dRLtgTIR+nLg83fdTW6P6RHjQVx+olXIw/RravvHqDn27QFBZmaXFY7dJ4PoquyGTwr3mxRjJZIU
4MLXdbDCabtgQon2xCPVtLXSyp/PYdFHzDcycY+v/hiVmEcOteszppJx78/bNTZWeWw5/TRvuOfU
c6E7v9oG8WWwfvHV3gixYh8gIAINJA/mtDu3sdGf28b29QG7//JG617AMdkfA8bb7rh8V+QL14Nq
R+9lVqio5yrKp59NP5onxzS591xW6RQkzFgsLP2Nu+Yn3AxoEk3U9MtVXnrOtGVHUD9SAUgIoUg/
FWklD3bPAZfdukWr1nQd2DLemowDLa4IIpaEIfdap5ybmQhAwZ/Pmcj3Q6p44GhdeKHCU6oEr/NP
AM9rovu83pghBgbC40TvF7Bm8LRWNx2ywDvLFmW6UrF9ZSk2qCn342Rp670MIn1N7qe/n/rCSexa
AXTuOKF11gxZwegnshF0utI6jrEClaQsDw6BkM2Ux8+jGu9kGB4ZLwGG9i1h75thPPRZeC4ywfxV
ASBt2RTfub55UZd7tObIvmInBklRwXwV5tap6aOreqlf5pnapG4oDhgvvgeD8wZ/GlKNf3CkvnbC
/pOwc/2J79BhMOHRDrP6FEr65+uhoJftMq9L3ZmBa6ZOXduBAw+o8QnXl8rw2hDVygi2rW91Ia+7
qrrhK3mYYvlz7JxD5/l3vt9vyTk9dUP90Hpxy/zbP8CeOFzYSl8VawPqQzpuqdg5gYgoNlU7+re6
TX/m/vzMsOEucnhI4vahdxW8ClfuujymyctFYU5p8TFT2uyzcXwQPc+RJstlD1c5rekppZXJWubf
F1ope2Xo+HlXPeWHA8CJfK1fusvwpQ40S2ZN8poqN2IicLuH9joIli9FGB2BQCaMsxKvY92tyJoQ
TvOn6U1qfuKVKtfK3DW+PMscRcMyDvtNPKD+NOxHOe+iMrqbxpkIpB3eZhzyN42nbgKi808c33Z4
ZA8Dg7wmm0EbB7IjhZIeG9nwHLkNsrazN/QGbaLafElp58L8Vp/neUIHhPTjUjbIYmkRn9MxWeLO
8g9qAdiRLVa4Me1MPm6Wh7Ij74MtzWxc0DgMf6wNXuoD2m7O3Eve00c5fHaEFknv+fJOFdG9x1yZ
497iddc1uJGNS0xrr1Vx9gsdb8sB2SWq6uciYGtI8P0mlIjRGEX2ai2opRNXwZi/EfSkst4eHqGV
70yUmw3NImfwZ7xRHrpSWDzFjbgyQ+bdMXyHfzRbCPea5yGFyB6lZttLz95HyM97axGfTWreYb+w
QQlCldCAmbOcKoLk46w3jEoiwmNlf1vYZbOta/zuti1v+76ZoOda6sGe+vgUd8HraJXcstFcxVGZ
7ol5n4a1sQ9ZP02PWqoUvBip+8ZKj5w25zfa5vKbIVqjszLzfVrAmLJThRDlrjeVFZwGYXVHugtP
MhsX1GXrq8e3/uioBTq6cG7g3j+0yLxH6TIKif2y/IJtJCENdVtTI/aKb8ZLZknaXI3uwaTzI82X
1XZSxesUo9fLJX81IVecuUCyiOVh1MULroPHRvhX8QxDP3Y7kApxemCE5d46kXUzR/FAV900sy/I
nxZj3zqePmHxe2CGSMpgvNaOXKhbCiUUm7ydD0MnbqiFWnd4zb7WQ3YV+vLYLfNdNwTtnqjftR8s
FN84P6tiPkbe8Djk6QsS/qMXeLdZJa+jOr+vYqX3mnYax6z2praVlxRm+R5CdjTkRfxKnOJJHim1
PKBuXFu8rhtfmH03Vjddnt3WJTqnEMVtp51vHhnmVRUHmDBk9Q1LEAPZr44/PGaGhFrgR3dlVe8w
3O7dyrmTY02ZV9TALlgxGdjt8wTymUIp5gQ1YVv82duu7qAwsWU5jx5GXMkvnokYlPJC5j8Edkwh
iwLOxH3hu7ReD4tzTQ5k3KLqsRZ21qWMM/AeGZbfOvzjRvjKOU4VWUI8FPGm71Eypl6h8vXuJ2t0
TogSVBlKTJ+Nrc0pnn03saT7gxbIl66iqjPG6Jk4lcWU0rf3QabCc+nNNovi+Knu/Kc2V9RwF3SM
Is4hnbgB/AzpyeIhkIg7TIuIrLjumhAzLzZK6AuaIE0oc7lR4Wydi9mid8C7PCrx61i3XxfZbiP0
vacVIAf6NNCxKuLjNE7rsO/n2NlPuv4cTBrqWDd/QeW7aeoL8Dp0uLd9E9CcMDpHfx277bSM5Q9X
R99cGkgNXaD05b2l6G+7BbgYy9TOD7m9dVZP+z6s4s0QOuu+zMNsL0UPfzrTTxKHxSbrwxO/P79K
2N6WRf9eL5Sd2ykFBeGCZDMwOS5GBHE3q/KrJfbZv5U4SwPMs5Sd1eNVqkd/j/BjndZaQT1KnQ6R
sazaQ0eTrg3Nui/Zs2bDlgI4tfE6896sqt9WtYZD4KFzmrZvcf4Mw2FKFY2vriqpZhvt5WXFDnOG
FBB8z+Kseq5ieTuOpUkmI5unVWHsXnuLitg8da8RdzmI2FOoXsjMOtQcsz/Gvzl/w4uNd89luL1r
vE480cbBDiDjzHd5F3nqsixLmLF0785CzabVF8GLzoL4Z0T2+oAry0LXaMp+a4qqRxLEn7YTNKQm
ma7zx5yZ3lvF4BrTIKwvD7/iTF3DbW3c4r1UK4g1Lx7DrxZeuET5VsDngW01HoKUejaqRE6tuAxk
oTOYU6GAUOEPdgVCR8uhKXMa9xoUWHmebKdIfKoYt20xrfepCBljz8ECMK2bnqaJ8LQXVQ0cjfhL
h4MiAZzuv6e141DiRqqVkmK4URmVtMhsU3ctWQUPDDWr615W4RMQv3Jneyq4nVr09M6tl306SMLz
1kALhh3ou7bwwxejxzVN/FxxiDL9eBPOOroaC3wnmHPH9KGPs2ZLobYFP6HgddKD+lzgk7lqLcd5
YDgAZS/OveoGY0TxbGUV29/UtmktqYK02vPERt8ZOnY7hvLi88JT+DOKlNzpcna/keyor5F4EZRC
01/ljQTHDtCCvUVcgqzguZ4bgDu8+2dg8tkBIkt0pDF2ugnIW+9Afr0rwqT7zI6hZKW5eC6Xxbsb
Ymd4mlfX2ppxZnvWOKc8WFH0tPiBkJLuMhYS5vYxf+gFoSS3+85cBdmKYhU0l6lGVC7w2Inptdvl
8pc6F35mzRkvWM6uyb2vSbUac22jVfriZzsaT3Q7YD5WcB/lrjHqxvaHAkvbQDlMuY2aybYxo5tQ
zN5uMFUpkxpvToMcHtUdEy/LuRkl89n7ENre58mn3GoTLKWH2RH7y2Pjm2sn8Flcm3k82XmGEcEt
uuowuYP43JrA47BVZJiPAdqwxHQ7/P0uG9Hc27epdPeOUw/XiOJAzwoxbgWFyrvO4KsKRG12ztCk
B9WEwR6g8XzUymZ7suqd9Ax1uLm37ehc21cNtgsohFgghTchgJGyJmNDPFql98PMbslZ4nHDqW05
0MGYrglBR0mAnD9X1esDv+pyrnzRHzjyPxmN6ZU/MBWrBqlaTwNtzHN2U47LF1+s73RR0V9jBRey
wGTtKPz2zqD6DlrLU8s+FscxLpJ+0VgAOhqrl8xMABudYL8sMt/pXqkzhDp5009iPqh6ra9o8K3P
RTk4bDE97zWNw+8LL/QhIz6xRbBq910dKjqPldl1rf+cuuyCDfY/hZrHkcKl1LJfYprhpzS8mghS
Us5s6RvZRP0+hUh8mroAoavBJ7ihDtq6xdAVzsLZLxOM2qg30FGC9RtsAR49n0xYQwp2b7Cw2Rvj
KgTtPHwIfP8KJ0a4E956zc8TJIGJXdw+VTlsuvjighP2aS266Jp3eeGLGXmJVTnc+Sr37/C43C5F
F2PhtCd06iU+D/FMepApVvl5hELkIc5m80nJ+lvfjeE2rKEKkO/Vu1FU3WGhxgEzaRZgLgPCUczj
W2FWggei7ZKuENY+T7PilK9iuBs69QiwNgQekb0gRdLHA5VzJwfzdZngcfS2TneN28VHXvjomC2h
2bn0mm9ibe+7hjmEbh3cPU077FNNefTCoGAzC+82CoS5HRjVbjlWkkHve3UVYC1LvLEiYV4Hgdm7
LkAdthz/m70zWY5bybLtr5TlpCaJNPTNoCYBRMeIYC+K5AQmShT6zgGHA/iu9wfvx94K5bUskdIT
LWtcmaMr3csgEID78XP2XjtElOGhZizilehieneJFh84qX3RzeK7cOtD6rM2q6UqL/Np9k9ZEF/5
DmGrjjDHJysghSiYU5zszWh9Bz8Zd2jFZf3JAdxI8yy5aQc9O/pazaq2YMcfifXdIQHTnwxW5n1b
6AKheeedWONRJ3Z+v+Mcg+7HT5Gf+lCrpjwz17PwnL3eO3Jdmsb0uNBfXfeuPx9phFdXOaQDTjp5
/aLFsbohsvEMfYL89OQMdYG03Yj3MRe/7ttpWXfmAOubHn68Z8xbXZj67G10Mei3AWrUMpyF1oVJ
pemf/E6yW2qWu0YaKO9qxk0HDuPtGhVq9znREsWAvutOuaqDvRYH0LXsJaezmTNfXWEvaM/6YD++
1EiwDdGWQEwslv0cM6iF+cHTeRaEmeQaIXwqv5iZwUbcQHyUVfew2NalkbQkYDQ9YBYvoCyDaYXy
L7EUaMoCvfSDmWtllC1msp0CoV2Arjsn90FfzOLmU+Aiq6ZwnOqZROw4b2yqRU0LSWs1YTmAmTCc
5ZHHId/1YrEBVRDljFYoQKI5UoOmvB5ElfCk2FTKvfFM0gBM58Gg62xpkIua5tpF/0nUXOVvJKrG
VW6kRRhA7rkeu7K6tIV1iZAdJszizUijMt3dA/r4NJTGJ5TIPb3PlJN841AAws9ZxbVgleCRQDmP
dmssQmtwHzrt7HKxyaeqyH3mmKiKeh/Iem1P7ZOX+zsczdfo85+raXyhlnKocfNx2ykfaY89fbNb
sJU51pJ1bHucO/r+JU1UNBTtvO8yjVNepw97QyjnmndOnJamGI4ILe0d0Ioz4w8HQ9ol09ptLUiw
mafp+G8bBLcqOznZ/Nnq5i8kFhDcTGflrsYeeWsrOhzdkCQEDIrKXZuDedXKijrTnpS/qpQBbj5T
B2lKtamdOvgc9/P0GbcABymk1adGUj2XGe6zFhhb4rsZ2Njpzh39B8zWB8RM5aasoFkUDlucSOBU
Tt0T3O0Oj43atuN04XnpjqohoqOL3sz2n7uZjRSbRMSBajd68k6JDHuJH1XFcuu2ZRvSgt8Q89YD
CW1O/gJPeCTa3nLyAS15lt0o0Ud0wCPBf9RAXVrlsttDFtp7k3PpZcEjspkD/uGwtc0tVsaLpLN3
/lLdT7bub0rydvVMQotnvcSa02vyfkzbTwJehmj8HU3VDdiotaQfElTjRdKf2UnuRsXGK+p5xIVe
NLv9da0tzrNpWpFQRgSieOR40Udmp62bRBAFNi+fc8DgqHKZ4YDbHed1e/aAldoBeRD7U3CwPNRy
8aiQbvmbiVE8T8Y1JPNN4FQPbYXkOxNPcwLdiXYMed+sXslFQuB05bQbXqsNFOPhaaxcJtPmndvB
wRcmGkpyQy5mkDUoLELCPtcl2pAqJ0iq6DYzuZmrPI1XHq1/12R/87xQ0X+H9P2tstrukuycfqfQ
p7JrXCCFbB+VZZF2JrbpSHJFyrZOEvs+AX+cNvbKtAtqhHo8Dk295WTKsxpbx3pQezoGqAP7cOQ3
BQT2RCARSCmS0qFRVXV7zTj0EYsa6piETVt3j2DgbuuzJjbQB3orNYs3afLwaxgL4Cep5BlXfJzQ
yKbuGNL0uLas1gpxi8MpYHA0+BstKOojt/IE7PAepftFYX61lHkExrchPuDaVvahy2UR9WV/j8Lx
evZT2ssTP4T2M6edwERflyRHAJFMmrLqDp3xqZxpf7GjQ5GJlo7s5cnVEfgq6yZJZRcuwfNcaWHJ
y5ewedAg1XboWtaWharVdadjIfpT77esF/5Jk+2hBEBWOrzLWrOvY879kncsmJj8Ib8hoZ5d/qYt
k6M15s+ql9dzguI6M4cLM8duhPbwls76TBlQRk0sh7WLhExKe0Lueu5gCsg2zTjdECxGXxvVGACt
/JoNn5T34SSoKYkGp4Ng0lvj6gsExQVh6YexTm+7rJUr4Y0H1EKAn+jElkrfZmmwaW2DZHJZh70K
ahBi6XXtVEfbqsrQTdTt6Mx3KcnAwHwOmdRhJVq9WktLAOMOWE2JRa/J9rbkZsj0XZbGHD55rjjc
rl20+pYPP04v5FNjywdhs3RqUPYAUXsH25y9KCnFN11Jdhf5fUqx/qh8bzdBNNXZ05h6N4yMPpkO
yRLlLJ8RUh4WNGB7hhHo+zJWAv8rQ87TEKQv4J0vgBBv4ty9noN8l/gxyyXTHpJU00jEwcYzxC1S
9yU0sXsAv5wOnW3snaLC4+R88hftCrxEv2oQmSO1t+8Ig+5hjxBgm5QnNVaveQP2rzO37aRdBW76
JejJD6fxso8hsiEkRgfKpSutueJwEll6cXDK9BAH023hdrdSZ5qXOj02sv6S/e+5yQI45Yb/qUTE
ua3MgfrJ89cJY8GwWuorTxRHYUpQi9oC5RM9XjUdqkBelSm+joE0raO/6NmdkXAQ19C8Xi4LYznl
NwmVxmjKuyWr7otcTSGZMdq6gEc5o8ETnLsgY+69AKoVtO75qAwdrGGwXLYiG3ZInB3Ool257+fO
w2qDGqZkDdkNnWd8ms+DQR2W3qo2cLCvPHMggZOom9CUNR0fX9TpVlHOPmo5cmAeumA5ZMiYTmBv
EWINfdlt0BumawPaJSWQ726YJDNF7spiVwxlelctcf5SWGZ+Xc4dbR9sDDAwCZCMZJaZt8CcnGuA
UDoXkwXJrooL/XUcA1oxmqEkC1GMGyWJl3bT6elLmaLX2sUZ+iYyexP5dBaTskOqRl0bnWwVuErE
9esB9f6On/0iy9gM46oWNx3jQ5y2pndnZcHy2dUc/wqWs3+pBbgWkTByZA4yUk360dbXqSina3qH
1lNMjuizopW8a1QJTs8pgatjDIrDnDlcuc6SoGPMA+Mp9jJ12/HNrGfKm3Xc9ktkmOxhdZ9kX/AU
W7QsFhm50zCFjNUt6vGZ1ScfpgMIWGvDPMGksIuDWycuS4bMxFyuwfwhQRs03IMGbRIWdnBu9mhm
p7Msle+oNtUD0TETkaGjdzE6yv+SVgH7s0kbNCnQpfq+HCNll9MnXQ5gv6zkNSnYBZp5zrrVQMZN
iCK93WHXkRdoHpejyvpveZo+kyQ9XGW0D9aGKrp7WdnQ2eymH48A1Jv9vMjiTjh0VluV0ZWhsRot
yOkwxDh1WDBL0StaPzELJVNJOqiOt7zUDAeB5gSB2k9aX27bfmD90Rdv4yHLOnSNqHmBWNqwO8Ll
Ni4bmu6bib7bbQCw9pANAFepCpgNWbdptVAHd4J/HUeCEU1AaeEtat3nqZ+WfWkVNMr6oe4jathx
DaGNjno2j+uBHmoESOjMB6Lb0MHGPMW42S7nJm3clTdOTQuHeKJ10YzllQntT6O4TA62mBR7hyJ2
7QwPLVeqTeRlhl8ylI6RH+IUJq/eeM+dMLsNDaB+kxRuuaV2QguGgDZb6Q0bu0yG4VIfsQ7xBPQc
tovAKS6kUwR3Ae4WpLUS3NlixDoxAVJUm86DcYuvC1ym79ZpJFGYbUcVLBT9lG+c8T17u9g9oIts
zpmmizRhobHon5xIWrcvsDYPFzZE4Iz3c8FU5qYEq26qacp3kgkoKvokj6n9TWHfG21itpEzWUvI
yLBSdN+W4KqqpFZhF9NmKsZhvsT4z1gLJu+j0RNsUYxZGgWOwrs2DM4pY1LHz9TcyxY/ZOTA/eSe
zhW4DJIAVn9faiQ7LSna69wwNJbBHlVtmOvCYNNJdBOJc4KF2wb5bzwGUObSR8BWGlHZKVMuWPCT
bu3/PqRGZ3SMJdfJSFoxow4/MZiTDZ1+6XYeGtq/F1WRgyulZ0HEMLOtFCioDGcedzAN7Zw+YI/h
ePxDN/S/+ry/GTrirv+/Pm/LZvr65Y067/wf/KXOQ0kHSwpghmE74MfoY/1LnWc4P3KqkQdQ2IA7
+W9xnoFuD+kVbWakbDa9IkRafSOH9L/+5v0DbgN/yv/AE/A31r8jzTP4jJ/UXucgO36QS0waMBk6
Q/pZUfeT7Iq1OMGKlJ40ocSXCREIHnbfH19zJLNupGeVfe0YPaV3IRiukSDijc0hq/P8xfGxG+7Z
E1X9gYrvLdvmn78TyhmmjnAHELqepWI//U6obDrdnMrTMs/tXVVqzlMLTCCIXDsungNMw7CeSuwX
jGGND4Rob1Vof310gPTeh2JnOO+pM6UytRhb5QkBt7aBc+YcoXtjLTQz/Zp4kPTlpwflN3rF330c
ok1kaKbpnFW0b68UDxhkmjI/+XaZw89PRfU177L6OfabLgIw4H378+e91Uf+8/J+/rzz0/DTnUWS
7grJ5xkoNtZ+obd7jmj61s/5xz9/0lvR9V+fhCwViJUNMu49LY5jIg3wpThpZT2cgFVX+zydxw+0
kb97UEx0rX5AnJZDKMfby9H6nO5Pn50avCfbecyN7wIr13HO+3JvgpV8kZ2rIlG6/x4v5q+rQ8MI
VBD1vO+/u499seh1naQnfIQ+wgKsQxurUMmtv3AQIvsGd1OJiq9C4H5Lgwm8yv/g7gbG+REFm4UG
9e2FB56YEanw+UWjryl8GZYqPOJ//pDfPJxn8KJj+h6f4r+HxBSOP+RI2k+Zj4FU6rO2NfQlv5mK
Ij2ZrRiu//xx76TtP24q0k4L/TIfhwL0HZTGnPyCGo52/SSag5ha7bHJzOy60a34xmfY/xTMVb+d
XYDZuiz0nvrJhrVAIsy8+fOv8pvXhNfx/H9eS+uXr3esR1bNODkNkiyegfEvyTE9hNag+SgR7jef
ZPlA7ALdgnLImvP2i4Q0UZBZivMIKfGjNWX5XgQLnR0ozrs/X9OPl+G/db0/bi/JaXB4DETExCC+
u71Vx0rm5dYx0zPjfuBWPkN08V/aoFjkhfIS98GL05zBWVoVX2JNBkjw8lZ9EBH2m1cWQTpXS644
3Bfr3ZszwSevW9c48vbAfl3K1n7GytOuK31ZTlRW1cMCXGFflXb/QVrdbx5nPLnAvthSHHbV81fx
09pXLWnuQWU4NpwFdkyUhk1RIn7Mi1lsYqNOPnJqnBefd/cbaa51Dlf3qSDO+/7PnycDO2XPRZ1h
uNhA0f0Cd5AeNv5V0XnyUY3WdBSpz/BT842dFtfWZ5Ejuv3z1/67+/3zb/HuAWONRx3dmkcHkiaj
9zntvvecgrbAb9CR5/O4nZug3Q5WkH7wwP1mB7ANH1s+5wkWj/fsTrcuUsQ3xnGYquWiGExnZ4yJ
mX1wfb95gc62B8MLPAhuLIhv7/KgRKy3rXHUYn1Yx3Tlt0Na6WEP4OID9p3xu486w2NhZpm6QxX2
9qO8ZMFFPRpHCCJIxFp37u8gowwbe8isgIwQNznNeq/2mYnLrbb74ujkyEYxwjvdvaea5hJWhXU5
lYp8BdMRAFr+/F3/bgXFzIH96AyExZzw7pHzAZVoiIGOoNZpjIjeXhtoVq9N/JtbQpum2zSvAjgj
S7xvZSA3Db3xPafA9qNn//wWv332MQURyUeSIkWUcU6Q/vnZD9JBG9GzHjQEEVdxmeURuAJJOhah
ijrhUlA6mEZnLqEMxHWVNxgfU6RLsMFaNss5+uC+/PoqEgUMHxdDiAVn9f3SZ01SNb7vHEbRlLCz
CnlKqiy4gwpJTjte31uBgmAXGPMYLYYyNpl0xocPfofzg/julhCtQXghBS1nUMr2N7ckT7slAMZ3
AL/enxpj8Y6Qp+JLpxdaJByvvkW8nO3qwgsurIx5T1Vb9bULfzb84Bf59TH+cScCElWx5GAPeveL
0HkZDWkfzvF332LXaaPEmfZ+RWJZNYox6ryg3yeD6HYWOJjvAVrUR6AiNeota9kjisP3ONri0lez
/dErdr4J724S1IwfJyUwDc77V8zIzIr7Zx0cE9hEGMjUiTBR23vs0PLUVV9ijK9riqw6gkbEGFjG
ZkQlLw8xarpu1VjjzEHtX0e5639+9s+Oot8ckLByWvjt2DQdD/rb29uV2AiXilk/oEOSGNXRN18v
GayDdqD2SNq2pPHdQxCS/ZfUnBqaTwzK47EBkCKI+figMjmvMb/cIBYhGIHoJgjUfvvbQMvR9dyx
Dn6piq3wYuwHYjLslZzEsD6biO/nOENYYLf15TJ5ywcPz28/HjDtGbHHKvieuIuemXmQMg/wmewN
xm0BSuhs7FDB1EcIW+WNkIm+BR30VEC2/WBH+bFs/HL1fDB+ZIOJ0fstNattqZeeccjrvtvZ2oAC
MWnoozmlflOKwHg2Jl+8BhU8mFWhZ/F+Cso9k1BGQtyfqKqC4d8+gQAF5mYEjmNRtr5fWcpao0G7
MNpuYKjTyOFRXVC0r9wisfvzlHYGJkCJt3NjIT9Y1n7dYB2DYpnFhFthsAW+fRa0VNkF0P2DQWjY
RUz79QIrcfHywfP/20+BaotNFwxn8L5scrKhNbslPTCpbi6ZMo57VNBFyEqRcX2evSl5JrY5pnCC
VvEKMwi0YFCl1hSVtFafwA+cYzcJdFj/+Tf7tbLh8l2d/EngnXRE3i2otKVLV/CLcXfM3dQY1WVl
B9kmxiwU+rU3reYmRuMm4w9W8rf+uHMdTbQ89SsGb+QUgfXuthcDIUt1pV346KrKaGog7Yatwj3D
bKppmcyqOOGBU8n00anvx7Hu7fPPWfdc6lDDs7W+v+TBh3C8TOkB1UdztDpEK5XKhpAE2Qc8gmM4
4JdfV8t0k4yde1AKfpqjzf1GO4fCtJoorgWBb2GJ1O3Os7srwCvLDfomAsM7BjdAur4KXd5LlVsX
BFXDD2s72AqiB27CP35QJfxakIPShBBAHDu1Csvr2+fXA7LImgrOsTu/H6UQPvC62NoKpwuaNbm1
yc2fn5hfH+XzB/o8MhxAIPK+++Z4XHCq2O7F5BEGl0i/2xR4+j5YIn9zVbyVOgMhHVkVZMu3V0W4
TLtouXNBBFt8PXp2Fa+6mpD5Gb3cjGIo1e7+fFW/7uceFR8ZCryg50X5/Pc/nWvInxMUHeJimLss
CkARrcvUcDeaU5sfXJrnvl//6VFR+9Iu5HvjAt8HmHd1KaczcsfEVDtsyIUBeIFvq/6so7DAKJCN
DmjyuFo+my0r11l8K8w1QWZjvXf72D2ZyqD4dbTe2ulkLZu7nhijNFxINpNrJJv5laEgXkZ57buo
+4Ip3lf93HyTzVK9AgXqu7vZNoszOqeNW7RDJc4SURbH0RqCr2SozWnkGWn7xZhsj7A+E6X92vax
Pa3x3ZVfBQpwGvpxKpmiuUZ+2fJ14VlIhz7YmMTmgF2aKmdNmqsGKIbQ2q9DYi7HCkFdH9W+JaCV
IzyK2XHPnXXVlsW1h7MCW1Nrya+8/OJ7Vy7ToWi8ceTfVWgRZAlXom8B4ZEBO7uvJLjltxxT9e99
PZk3VqbIVIIL4ynAWobxUg8Eu0YaaOV25XGw+JI3rjmuRk2Pn2347xMctrK0oljpMGEKu7iRZdn7
mEls7Z4mgJluGai17SpnDDwdltxuyIqBJoDV1ZwqtQJgBv8RDDA3r2E+gjC+2edIIEMz77RXwSno
00BOYbxKJzfgCcZeMK69GqzflnS23N2UqfhsYnYaQRENqkM5nnTdGiEt/HiTmBkcdUPuQeNyRYZ8
ESjNdyvVwdTik3wUdQE802Kj9FcDYT4MUJHO2ohg5tlZGQPQAkRuljrgnFmySNLt7cNBL8mpLce4
izzNRRLAbD1lsFYTG4Rgiq0w6i1f7fq+sgjYxUWjRY2VkTfudE58VYkRZhDcBuK+Ci0zr+240tIt
hDaFmVMwrDNmLC8IUDLXXxVAeuywYyKZrMmvcRoC9TIjPoxBgbhW9mm9TbXC/+rkBHfDNB14qnor
w1kSlPX4wGsA2nfSHYBpgSP6YW0Je95bvVU9UVWZ7YqVJ37BPnv+SupEw2ubzcVemp54YFGcUH+g
RLuvaiN9RPg3kavTT9Y3t2afRbzT2beihLUcxcM5H6paZlwSPJbLuVNVI6+Q0+zcKTLonvzU4uNl
AVktbN1SHUpQqs4WK12sr8QwdsUuGckwv0BQQUhbWuT0CbRe4o2OB0/zVgTwzV8xDyOC6aoSoB+B
ZYBHVYFfCXtZhRlYJFkQJc3S6gj/0proTh4eecBF3mTbJPcozXHCdPWWzB6LAZpwiJ2LRUWhBH02
r8KWmIcSmm0lZdRhG2M62DYBSNmkGF/cfPSggdke89nFsQa+KKvUNwHM2qOt9GU7orMtIdnm+QMP
MrrzhCC3q5ZiMA3JujL4AzBdRwuqbBcpcuW6vUGm8W4Sswsq1dFxQyyzhsxZn2pxaNpi6cKGL3lc
YyKOX2w3ydu1hTmogDbXN06kukobdiZW8acYjidOuAG9iTOZZhkiF0VADLs1TzYaGpIHQC8ZGY7F
OU1uUEBwotLOWGhiJbsiEh0yeFTG8AVXGTJcAMMZKkOqLMamcGldDxmRyIKv7awb9rpcYhy2QetV
/rGYYffhgGzwLealUQN4hje4svFBviAwSymBaIp/XbzCvACC699bsKmRTfBE6pCeCq3aGvGCbU90
7tiTfQrVLzRk29+5JFiKqMQA0q4Gw8+Z1ZfYXdboiWoK2vZcYCNnkJ8yWcDcNFSDBZehIxWJxKp5
SaLW8onwSZadZMQwl+SgjjnPKe27l9nOHCokMAYsqEm7yeOJgxWMT+Jb85mFd1WY/XiSswYRuGub
5oZIbuCh3hSoz7oxwpM1hXniTjkmI10//8QXMN4mpLHemVmpAfupaiwyVVLr6ODh0OZr381hUMbW
1AerKTDSemOiV7wLOM1CPm+YIoSgb8yjaznLUyApvVAIlWc90Ehc7KpwDExTvmj1JGoy1aEtH1Hv
RTNe+DJUKra+OT6iRyuvcyecucJ252hLemfaVvuZfov5MurN9HXyKukS9E4opMfR9drORfCguba6
TKyYXM4E0qaLfEJ38UrYCZbLpZxIBNQNaHmIlJR+AymTELiBFhRJtqgL3VC0NuewLIFTuaIg165R
0aNVG4ZS7bLAyj+b9mi80oqNr0vGaIzB9cm9xTIfo3tbFo+5GjX2scz55iJbLJm3paxv0VGrhV0S
0XCcgP0DoqygG0pS91Joh8o0ZI6EGDV5lA19AeuUhxIhucRtctE7jnrEAec66zEbvXKv0wN67PKg
GCPeKznsiRFwxQGpm3Y/oxJYw3Kz0m2pKozN5RLk+InquvxEgGPQQIWETqxrXVmGUP4Ssu0mfTBC
twI6huD9B3ZazhBxbYeGfa5NsOcUQn+WfgeIMGqSWCA5m1TzOjGyqUMHbQsJhIuNn9gTTjDu26mo
L5acQsJgwbvKkICqV8cd5Q4fLtb9WtcRi0yDZSIAzqymC22j8a8gieJNJZiYJd0qWusZambRRRRD
S0O6HMG5Efjl8akQ0BeU2ZMe21k4v8MJ0cZtXQK8RqZvFt8ALw4z2kRM/hu6YcA8hW0I3GJWJW85
ci85GgOr1LDLOtXX3sXqsLE9zK4nNTuztU/KwN3VQLINSHTUpSxopfM1XeLkcljc9iv0NqhoYy2L
G7vytJfGCpKRVkptV1GvtULApAjOSle7BHBGm7hjwQnyO8sdpsuKVZ5pFvU6mwI2bWxucYK9a+lK
/ULnNLJw/vSU9rlqnKkANpYGch9j8ED1V4u4h9Iaa/aJdAN0TAsc5f7ato1RDy0NM2qy0oM4VdHE
EzWGPZhWa12gjzdXZsOjuZpAPqNhkDTP12mwyAdg1dQUI7pAemiMo9YlFt3HvjPyOEo8L8khfbnp
50wX7jc3VlmN546yZzVNmfnNlp66cRgT+isY7AbCY0e4NyMAXlZAWILtSswVuiOr5g6GsU8dvXIW
hHEErMwtdiUvwS/V+ZbzmGpZepxhF9wtSzLfzfRe7y0jtZ29Vrc0YTh2Ia+t9LjN1v4wQXnFLtYe
Bj0HUA8gwvpsgzN5dYQC/jaMlnMPd326D/zEgu1p+qx/C7x70Pt6G1+lzG3UBsnpEN92jkCDWzhw
samwnLgLlbWAGEmQdCJz9HK8gufC+qRRK0CPz+vz3tOI8cZTc/pcaR3pMMECG8B0+nVrlEO6pZZn
TVGqB7NgI9hFKIYJFItXAAi54E+eTTDTU5ROuj+tc5bfkyPH8X6BJ9Ltc92GydKpubqB9+FtWWSy
epvPrb2sk9g9I9vM1Ibg39jxa5zq1W1beuhTAFcBokz8QkW6WtgnLZZPSMoZOPvQzmcSbnKyUIPN
Ug1aurFLZRjwgotiocSVwXej71ofPH6P5htwBl8fOtTBOAWFbSabNrCxtCG7sdEyyKXGT7rEzh2u
0/JTi7au32DXqm0grT2qZehdYmX3Xlcd/DiBMCCGbIZVSIbCt3xu8i9DNlUZHWO+kwjxY/9CoYsw
MuhVAucCigNC29biOyGJopFRMNjeY6NltAM0F7G33lWYvZFXod5yRvrQa92Nk89tpowTg+PlGQ9x
8WAPNXKgUmJdaU01k61KhFzYjL3culPhAaVrl47yB9Ho1qVhGu+ssb8fmzzYWhrGtDArKLa2ljCJ
gaP0sk4TN+cG3WyW73Au+kf2Wxvroxv3VB5Oo5HZvcvHakpXzDea23YR4z3SLwB3HKQXrF2qGF4w
OYxPc1nPtxUPVUkY60BopTbJBoUyOZouGjE2FQiFyDIx95fdgUlMDBmMPvN58tQKg3Ub34EoBx6H
1O6n05JwMeu27/HM0FPUMEok5rdpTgqe6MlqNyDeY26wNcR32uw0ZZj0c3HJLLr87i25DuDdW+zH
xnSAmWiZgX88wV3qYMmaJhVp7TypHdg/H7yg2WH/azqB1552dgHXtJzAfNjBNLiR1U7CRojquIQQ
o8482rqNJLsa0Spv4jpGVruUcYVnIE9eaWZ5Y8jeC7CjHLTp0QWgZ289pcffS2M09441QwStWY+e
ztOIS1j/c7bnW1Br1ncCSlLTnB7AzKJ6K/vqyk9KHDWVgvwAuwVzXOwWTk+Kw/loY+J1vwUUbNBx
pb+08Tof2wrwSPe0FHrgh1SERIGO3WyHaSGTl1T0ZLRiyCf9NEgReKyIL+PHQV+WePnrHP6WWWnX
0kSEjV+OU07EoUd9XwqhyY2YDa0MEYgo0tvqwHuq+ZPTrLr+th/LM/6RGwaCqiACqHNjrMuSpWOD
rNEzVsgIIV6CUEV8viRSe0S/hAA27RiAb5SlV98Lr9buoRrn3FHpZSVFFGSzVeeU2bk0PefWB05C
cDX0EMLovZwKbl0phX1dQ41/4QjGthvhSOpoUqXnnpOTJ86VoE3xjXHGwT2HYUmt3WZCgjjINHi2
TVH3a3oxbcFmg8g5EajpQ9H5mVohwGsvF1Z+jUiEjDMm3sn5aRCoYcMSGwikmCb378WQCrExUjP5
9KOB87/Cub8xo/iplxV9Gb78x+uP0NHLL9Xrf/0t/L//Z3j9j2//uR+bTLy+EdCd/8O/BHTmP0j2
ofOMgg6qG01P/uqf4aKaD6XOsKkBzql1EN/O0MW/0kUJF/VsnTkJjVrPtOkT/0tBZ/+DEa6F3s6w
kfmiuvr34HY/Ono/d2VpuSFXwZtnBfTHEIy8bcDlpTXFJRZoWcXJcD/FScAOIJfGlfe8EzoC2Ll1
NfHk6nmdPUuOfuZtn0hzFmjRO6MaGJ8kQ+5/mzqtiONN2rZO801V+ArkaYr9+nGJIeqGAVu5dszI
hLjrBuG1uzoO6uuRNK6XhDfzRa/j9LOfejE8HNvGaiAz6n0QcTQdw5hDOkGJxjJ9DwYfuz6/Mjr4
HglDG0F/mGCiAgia0Fcb8n6UZAutKiyLTrQg3ccKokiF1i1iuqF9Wa+w7HEPpQw8rIibYhRXMy5+
674xNKN4NImWlmBVAmOHtKh6dlJikWOOJOxlYTqo+XsKBvCGFxw57QJu9NnuNGK+bB3Xra+pmCZi
MPD7xkVxBtwUqeuMR7XkDowAF01DNPWZs9zMLABU931SgGoffGk8mKjs22PWWueSkah4nNdGw1l5
45qTBRukTNRnrLd2cZhxtsJ/GCz7oew8gpobI8F/iGyNBCCVOK3aLyzY6Z6JgDac8J51bIJGn3uP
loWbfdV2kELCdgYrziZKB5HVcCSlFCHoLDHa1M6ycROIUqGBP44TuuEkVXiuLaG2Wkb3LfYSmW0k
kfTYjChTw6U3ksvA7QsbPjvdCoiC1nBPinVVkW0E4jqkKm6WSzod871nT+xH8TTp9lfPnBI7tDiX
+fSfDDJi0iAVbujQ7y4iKXJk757Zpf02R8dUrBYb5ccZFZ1zzx2DH6wPqbziS1cV4Vk6Kav4YpVY
dQjo6cLYsDrQLMv6iWgVEtS9pfXRjPcmp8ReL4KHuo5hmgESwMKRBGSiJ5pH1SOVhMHUmXxn6CMG
u9iaBg8FOfc9qmbX0/xvtPZ46MqgFF6Y0WKYI0GFnq1Kgkrx2dhFTdAPjK7rOFHLl3ZSsAfBvODF
BBnbDyvwzecjfGtPz75mTreG0L0v+Fk1grbdhFikkSSoZKNAQcJwtqwC21Qyxl9yI1gECUlp8JB1
g9VBCJ5qB7sMP6Nrx/4x16r6hqMrDv0ACMpr3gGgiBoGLi+Qlu078LhKgZkWEzHavUZGHeQvXh8A
bNs+Qyyy4+603zFQ1VyZYwWf4PlUD/yb3nVLzEq69kY53CGSsY5VkNfsQwT4mDRgYdJDfSih1E82
IfERGu7xKbdAo68WQ7QTt7WUVOppa343OrO5rS1e7hC5ByQ12Ae0J+ZCDZ+T2cWb5fSDk29KfJF8
H3NXXmrI64jAygdSkhZPvyr/H3XntRs7smbpVxn0PQv0BpgeYNIbebO1pRtibxl6F/R8+vmYVeeU
xKNUTumu0UCjq6rFpItgxP+v9a0SC8sChzY72yYezIu2C712JXB2yKxZSpbHtUSPy6Xd/IvmUigt
We4IXAjEVOxVBYQURqLShcXFnplngXDZJeom7HemlfaPcltWEGMsticauoOLQa8aQUNwQLAoR1Tm
2ZXKyf2ghDngRCONbYx8ojqLJEn+HTsp5vKutqxiIct40PhRgh1ikbIhgxBuXapsNB5U1zZ46ZSq
2Je5Zf6GQzAmqhf83ayK/P5HWTv+RQkh7JbtzKgU6K303mvk6sZydW1PoE5MshOwmlVGOlM9sxK/
/hkkrT1Qg+zTYpenQVGukrI0HiFSWeHWLSQ8KNjCk+sarmHHFScwr7TCLlzmBix6+FHzDLoJAUEF
4A3wT2zebhOqxO1C5Yt4i+do3IUaVbLnujOxCCQccchJA0qftLMlYhnCQiTnhpVEj7WwUzy/iVDm
Sdm02IZbU26XjUeMyBInRnCWV8xYc6KdfAI6zEyLYanICeH1mur9ljQqeOxufMtaWK4kniORhEAo
a0tqZ44I49cu8Q04JgOqFKqFzKVD0IPLruv2SsONAsIm46xnJOxijep8339WrS5sZm3UjDFHeY9d
1awLJQdrV5sqcVm5Baszde21WuJFgygdwi5JBBZ6oIL1I3JkD7CXUQ7R3PNkwEgZ0OM7HdKwCW3N
qwk2yRv1nII+vLDYznqCJlgK3FeRq93wplALp9agvThu1gp2han/0/NiyuadjHHMxbjzIx7L6iBE
qOWpUUfgB0Rz93fSFhRs1LEc38YGgXaKnlGqr/8s2wcQYsShmB8OpNHMyDolpIt8Cvu5Giv/9aEJ
YB8aAgmb/mzO9yDxluGhacD/bRD7AHLeo5gxNhbSEvJe1kuOvw7HzgNaW5oQrj6GGOhjbyI9tCnK
Q8sCwD3ti0iSWzCFY1PD0ZjMsb7L7PglyOL1zMj5DnaGqMmlPLRGWtvuab+PHZPcZJtPqcIeo/MO
TZXy0GCpuli2ZtTlEUSPrMqfVinELh77MhTiKKekSuyyPzw0cDTdzYqlfWjsJDKGuEVkVkO3Jo6A
BlBF3Gd5Xh/aQ6mTa/fK2DMq0yG8gx4XUbR0SEug9zZ2mpiUaHFwwBQoQEXNY09ry6IOcOhSkZAl
3SXIjuxZB2KTW3Xoa7U5MRCzemx3SQQcQbHUVOOXe+iHsbmnN5b1kfqbNhEdM9RtdM+45+q1qxfK
G9WP8EapAusViz0dt6R0ozf/0IcLDz25fGzP5Uot3qyxZWcfundtboZXzaGnx3IGssswhPT66qSC
MeWX5XDmlWr0TP+dvmCjlcZSOXQLSdIUzgpPQl/PadGGFxU2jnb0F/LiNGPLUbckDdfpoROpHrqS
9tigLMuWbVw7ti1bo47OqrGVyVcPAixvPkkjXjJU5zDnq3wdZ4aT7LHq6vVaRGl33drO8IIyi31/
7lCSoP9hXmpqzlopSwVRTrQp6PdYRqm/5qRaYY7S/O5S0XNIaAbzHn23fiykmmGagNFXeloINTCm
26q2jWxX+wqhi5lUVdgfZQ+6bh+LS1r0fT4LeIcIwIg85SKkrnaeB4PJXJtYNIgSIFLqLGjg04KA
a0kN8aGhPKquau9FFjb3QW61NrawlDTfZMDwSGBWxDK0sfIrEbF0WDDhpaTmWHm7L6EAPFKbtPHu
E5mwV1lTEKdpptS7TTJ0yYGAHk86H4KNh6TtGRqoGqUz6EgSHeK+z34JbFQyKEgl33aRrP2yKiFu
vLRDN9ZUOuzOUi7t28LoPVpfmVqScKVLvsm4Ej2xO12ur1pLMow9neH2XhG68+b0qYCVGKCsW2od
YsI1KOjGm6dUhZ6MsKY8P1QQL+kyV+rOUuz20euBZ7CYytO7gnnm1qhA65CzpsNs0OIO02Obh5tY
kpeWROolUB/J3MrAs1613Avv6siVZNCilfTQ0Zl9cAvV2aPEocoNMUKizVuVNRtbMlBlWgMD3Mxa
h5iW1V6yV7pwhLITAfYa5iZrA5CoqbOIbNhA5JzEJKYAfMZJb5LeMO+QkHor4C70ECnj1TcJOm2C
IKhfndmtIF+wGdxSXvhhoxLcUw+j+ZbgmmRVJoVYaX5RmSujzCCI5aEaXeEBhp2hYMYHmaEGLPed
IgDcEDWeKc0TGKr1nyKFf7Sbvsxf01vgt6/V+a/8f49/+kxXWgCDrf7Px38s//xn7zUbd6cf/mF5
2Kle16+iv3kt65g/5UB//X/+//7Hv/a7d33Ofvc5q9NqPBqpVun77S6WxK/2yXd1SkYPwsU/N8/b
l//+r8Nf/LlBVpQ/EEqyLUZKg/IXrce/9sfWH0TVo4yyUW7JxAmzMf1rd6zxn3RFZUNt4UpDqMLf
/OUv0+Q/VNWRgTCMmhKiGdR/4i9jl/1Or3jQKdlYOvCxyarKHn6inqTeN3QyLJ5xhe6+xGolVoNO
sxivfXNLggHlHzF0V1Yqt3tFEuX63X36RL35URsz/jwbf1SSNluMUZAzasjeaWNqk0WJwT6PsrMv
X2V46n/DqutuHaHli3/4U1hlyFO20AMCnsfF8vGngFPpXdnyZdPSML7riM2ZZ3xeF4USOyeu6j9u
qm5iGDE0BXk9ciZjovjRBCUAgbRxJhssqitiLSTctE1izPyBRPaBn7wzGzuhB+D5ziswchpEX1+t
8h93lquk4KEptKJ48YzJ5ZZB7dEOpO03uE2YbVpndFWzJKNgYA+B7sw0Pt+3pdXHj4aHlm7W0B77
QUUDX1ubstbytLT+gRGIoq9JbVFdksNJxNfXp/lR8cXz163xTdYQ7R20u+OdfPf8g94Gg2JS9EtB
aZ+PubU7KSmSE7Llg8Tq7wrQ4WcMfgg/lqyOUtDJa1aAI8RU70cs21ImftNGfUHreAAXbwhVfrQI
Mr/ESlyyOmd3PECdY9EC1FnRn3HlCP+6IALxKrCI05sXRZOxxUpbCYqNG8t3pBqxuPBoRY2EVjo1
ERqTCyzvFQGDhK1BICRNpUePC5yD5Jxcf/76Ln6UtFGhlk3aWYapGKQ4EOUwKXDZKuw4hloyA+gQ
rUx0EKuCQTej2dMuy8pvr77+PeWTH8QMZeHSGWMjVHnyg96Y2mqj+JopvrympxshKTIXjVvD8Ime
bFfcZraxDqlsY6d5bGVzJ9su6qxqnZrpuQcfqSil5sQrz5T4YSrjLlDfU7ClIoUlwGDykC3ioiCz
wSaloxzc5oqcLBPAt0MZ2fsOQAH2ePIZvr4T0/dXRW9nqPzkOM4Z85NRNjR+SmWHVqIT2dnWp++1
ghrVnP/zX7Fkmx8aM0T0qQu1picE2o+ORUcvfQ7tBSeNWZon7t9n18K3QOfBYorEiPZxLPadbrrA
o3lDm9jbKgZdl4wMtot/fC186aiyKLaj4veavDqFgzSXAgdDMSh+JbrWPimF0F9O/Ij6H28oRjJ+
RqEmzYxPJfnjxXSKWWZKQ64mdPd0JvutEW3MYHDyV1OJKTGhFHkoPfZcGw/auQqOakDk4OGAkhYF
osH2oq60TL0wArI2ZkjorexCS4yq3JRm2HvzbqiyYlvpdEbn+CHHNi8lTxRCpRUb10nTFfFeNWNb
O/NUj7/V66LPd4DxIdpoCIWgo5duWG9QtaTRIhV+hZLQT3WiC8dsZXx3CI3IFIc1EwnHWRfpuDZr
eCDFjI1Ygy6JHszvylBgTYqqHVn1yViELko2GZd54yGf6kUXPxAI3lvzagxGPgN5VA83tVYM8r0L
NVhdN7xMw7Jlq/LsdJIEXFaA6KPcaIbA7AN4FQuAin6zgMjf0gWy1KRYVJmaY4ppyh4KRG7Y3rrX
B/Eg51KTLGqMmRWMqty4TAsRkY8t4H3sIKYQYhCl1IQWVVy6/Tl7nYINFp6MfmEE+BbAeSr+nW0O
Natkw6dFTvY1lUnqtS76rFC1icmq6hRVXUYRkrIJFqZ5xnZeWbb0ztjONwq6VaWUxcob4kzb2sRX
hhCBDILeIwsVn4wa9imjLg1eD8cTm4DIkMi1J/4bjkU+3kEogXG17E3Du666jk9ewJf7AhasAGHH
LQU1l1d2ycPowawO4dA8dn0evQpUtCWhtGHkjJx15V40gpcg1nV2u/TsLjkYUtrIVYCAioh+7lrN
u7wnQcUdHiI16OXzLgv9akl2pMyete/AR+tJ6m4phKjyjmxIdq42WSYx+Ssly3klUiM6xKGPdKRS
6OYpwsn6pZQXSUEQrEgeba1JfqPGaKg16VYQnPdFh6ovVCrUXMzcaodgQkBfZRmYvhJpFhaQ1YJ4
H3gCMy0hHaFK5ldSvKiSBxywJWeeZJco7hceoNMMHHhcbrPBR1+WKUZKW7AYSFWkeKL488bGIk/n
M46RtmgJFg+khWPGfNBpv40ssyVI7pkuz1gbolf2rU6J2flHxCxbYRvuXNlG9NcRzEmideIV+ayD
H00xKpMyjQjJkg82UEzvV2+RI7oxi5icxQRhGprEnKJ8G/YQhkXSSfrCA/1ykRRdam0t3cxWcJ4A
gClEQZyFbtE3VwYJ54wf7MoUeSlK06ouhN3NZaR72sJqHIv0g943g6WU5RyWz0zxlju9c6Eio64u
DDAT3TrtAQZf1U2pPppSkedX8PE8916B7hvsijoLdoNcNMaszpugGAuFsNlKooPMedD6Zo5CBCN1
2JYSapemazI6CJbSrEqnTJ96J2ivNbaEbNnQndjV0m4Lg2J05FJC1svKNJd5kxNqyy4WAYYf5bpA
bjCAmFb9yIDP5qHHmAkwL9qGrR3tZZap/i1QUcTalpWi7BgMC7KbyZzqzG2b3OJxm0pII71ai7YJ
6Yv7Ii8h7Klxgh45qYLiRgfHRIQli/h41rVEE16pdo3k2lYL/UUONVdZ610f+CsZ5ONDZxfECbLG
LF4CrbLOVVTA+Alyme903ZGkhCmylOZpaOd7DBMmChbLPXfD0s6AlKVgWGgxl9qiAzi9CWIBdQ/F
zpjEaaTmLWHF+layhdMuTDnWz6PconZfuBbFLpJzI28RxCQLoWXOnZ3qx5k4h2DAain0NaFtVaQ8
tzQ0uOIm0bwXQo4VGjqDVWwTCpztnAR79teqzt4acr8zYMujF1VcNS46rq1h5jqlBqN1TDBufexS
cimLXwK06V5OFMwdehaB1GoaP/6hdAlGipzZbD0EqaLPqABrMHrIGoTCF/ICIzuk0moNyuWAztBb
5pKBlMAf+O6BLjeShV/ryg4iZaKdQaeW9sTJqAM3wsmv0a6p0QpErVlQq2pR9A6WGrfwPRUvWNDg
RyUgqMS8MT7Kn6SJmr+ynLR0PBCFZowVdpMRDDhHZpmXE8ht2W5BNRnqLhI7xKmEFJoe8hqZsnk5
63LLeHL0SFHnvt/YJYV68PMzAg2qlPIGeoa+kTI6WS19A7KcuvJZT9vSXRVI9MDzDlitkRUlQl62
2NrVZaVp3s+Qj1e6o+vj05WSIOrPRGZKl56bOM6C+Nzs1kVjQx6DQlTyko9AcBchCbh3CCt8S2on
LOeQTlX5jD0XAl76fKieBp+0vdJufB1Cm5b86FnhjXx0OK2op8bNjxm4GpUsqjI2wRZCgMpzyzOJ
oV3MgohamJmbLStKt1HvY9evbMC5if04VEV+bYDUuM8iOrfzSPVVY46jMi+QNKZEORqu2fdLxCua
fW3lIcxxpe7ou1HfE9J6vCEXWmqRrIKo3AG9b5P5hEiyaJ8TMgR5EqZcRHxdpTzhGRQ14PzQGLQZ
itqZa1YU+ly8qwgEI4SVqABTOd2gVJXg39e8vtrMlayonlfqOKycYHyqTVpAPB2UFOWUE3UIyOtA
AAaMBTHAqy6XLY/+gk6uj6ToJDTNFdOqrF3GvxvR74rX27MwtXAXznLmR79akCrEFLXKVI0ErYu+
1N5qXweB3xWenSbLMgpMM1kclnz/qKx0HjyLrMzeqo81pENd6O8C0/+04hO71ner37EM9kGksclS
73/tx/91+39v3pegDn/3rxKU/gfGc/6HjxD9cBU/+J8SDazff0A/AtntqJRhlHHr/FcNSlX/MEYO
Axqyg4dR54/+qkHxnxT0v9SLHHZA49/9kxrUx1KFNBYBKAPw8x/X6HD+EpKEG3k/ip+iYeekyJqk
P9+LPyt9JytMfx983CC8qyw0PW2VQm3lfYuFwKzLH3ngbRvIpu/u9SeHH/cRf1cW/j78eE3vD2/R
c4qiUiYKBWY9wSt0rr4+8kf75N9HHn/x3ZFtZBpq7dfyvvAGqNGsz7pyFg7wczooh9I8aF6//qFj
lzDZiaVIHFSXtfZekF9CCIlenLiCY8+V9+b9FWQ1iriAvd++VlFsqToP1SE+ZzhR1Tl23pM9d6DZ
DZTF8QZ1CzO/t/JfX9+PcTB8+kwnG2BpjDiXYVXsFX1Y6RphZ6yUm0Siw5BtDGLl6wjcYscSt/M2
klpcWQJZQuXgIMrPOse4RHi8lGJ7bxcglRDvsGY3Tba6XZtvvj7Hj7WOf78c+qReRtnehtAny/vO
CH+ivGT2h3AYvTl6slOM5kQd88gdnrrIlbhRKjfjDivpkyYoO4QnRs2RN2Osar9/M7yUCjLlEXlv
yT/6CEtet0rsE8WSI+NGnwx4r8uQPcqcdFJry1xbWmxOQuXZ8i9lQZTiX2m3R+cV68hboo/X9m58
emx+yYQc5L2hvZpErRRxMJfKYNljLZwZJEzGkr3TMmtBLOMuk42Vp9T3CdjHPnLmHinSLURxTwJ7
5RLAkOYryRouCxOMbEDetOGtEk9aBqS0hG67sG3U924rNh1BXI0ak3EgrVQgj4MurZFIzrUmXvji
R9c/5DUbqM7YuznR8N6olSDw2r/o5fSyHsXxxcAHmZDMukNAwhbKpgJq7LJMXcVFtASZuLQIgGPi
WQSquS1ljKNRe0HwfMM6xBQv2VgjDli7CHJDrJcOw4OFQ2XAWGfrNyFrkEoT11+/5sfek8kcmLaE
N9rIh/d9eluIJz08Ay9/YnY6VEU/mbr1ybwXho1I6pgxhGBrllDE1Csclklroe8KKZps+6pcevpV
oPvzWvVZQRtLKO2LNvD3uFBm1FNmZIHdacLb2FW9i5x0Rx0/WUiji7huToyVcUh/dpqTWRRGa1Hn
gve5afJlq/6MJFwd/ZMS9POMHElyFCKarSfu9zh3fvZjkzmVYdkNilRB0bDdhz5UVqV9ZULNcGX8
II60JexVCS2GlnFZmcTaVTCIUSXttaBaEGM3aypvHtfygxePRtkxU4sXXigGcodihikX/GW+IU91
ruLabAIkvCp1s3DnaAjfdAxjMv4R6UyBN2vkbwgIZgLG+ShLQw6CF5M+dJKtVbIgKnNca9+2yg8i
Hd3RMere2dErVaBZUrX/qLz79zQ7+RK4ko0yLuHeq0hcQrmbB+6JI6tH5tZRLPt++sgUxA1Yz3ms
pG34PoYpFtxyh1ST61SW1ODmiuC7n85l5cnuNxbam17RiVTq52SIIP956LDt9orB5wXWUXCdEgxX
o/9DluafeB+OneSklI6ASENy6fSwbXsKpCMg8PnrN+3IB2wKZ3CCsCY1ReXT4p8ZjraU9HmgvSTF
RkmUE+uDI5OHNvkQUP4MA5wx8r6S+GL/aNpfmvT69dkfuy/jT76b+yP4zFHZ817geiqaTW+c+OAe
uyuT+Y4EgzRE8MKUxDTi4mZTSrT9YmtX/kYXt1+f/LH7on08efjClEdLfqR1rzLzIiyezfAEbeXY
fZnMVWiWKAV6QHh8sUi1TWUsvj7lAyXsk3lp2vkonMK25KaTKQoSYRCKNTrWJWUVVHuERIX21goe
RYlSTNyD5isVINiZftdWFck7gFIlMMt6PB/FHq0gd7gJVk6J+QRPHR7VFZRdIveKtQROuIiwsAmT
/K6rMugQll6oZCeXya9ST5dSvyUpFKXPlhqMI69y70H3TgEAj928yWQjNVaX9Jhj95aQVpR/hCOd
WC0eObI6mWtoruPLDZJxk3KDlFAjJ/rr53LkfZ1SdXLfjRPqRcM+QeHbttFKxt5DjhFieCI35VNP
//OP0sjYfT/aimoYJPqJTJX+WlK3Qj8xEI6d/WSCqBMQIPRX5H0UqEghiSl8GPq33hvzn5UTd+jY
rZ/MFLqeVUYQusM+9p5rZe+exJgcO/D4799NQQRiUBsjW2w/Bl55M0riXz/SI7PDtIeM1o0MFdKv
0C2BkyfGrE/9S8k7MScfO+vJBEHzWkBf4HZQLsZJudIyZ/69856sXDz4iRkK92GfubclllfdZRXe
ZifuyrFXZTI2Ma94uujJhjFQc1jRXSdf+TpIcL7ZavvyrSsYnTXvn2jQ4yC2uvE3xKbS762oRMJn
nriAIzd+ymwNsljUfc1IxQVYMEZP7fGPHXcyNv2hSSo74bj1rzgkg+7E0zx22MnQpK8mBYVjDPtW
3vj90h0WX9/jY8edDEdCprwOTsuwr3R/1iq3pXniy3dk2Ez7zEQp50Y9HtjzLhv5WmEPpv2jjvm/
F6EH2Nq7kR7XfdA2LfcizcnFBvt/8717MRmLxJCQXzA+Ood9zbChD/i9405HYjLgksrH8/XX1k1W
L7932MkQVPHbiKLgsFFwHpA/Nqy/ddzRf/Z+2EUFi0RBY3hP2FunPRXt6/eOO1k7VyTTuug4mPmt
X1107pP7+L0DT4ac3LWFHmfMoXa30L2FH33zRkzGHAExgxs3+rDXzVt1uK1ObWDH8/pk7TYl1/tB
26cWJvZ9mF+bUXVdl7RyW28hC3tLF/abd2Uc8e9GiVf5BLJk/Iovk2ot7TL689+739rHI+MxKpqh
zOU97PWq33bd976FY6rA+zNO/ABPUaTxQsebDKSK872BMtUi1VJOqJnOcXs2DbR4vO+tIsfohPfn
qw1KIWkR80Wb7FKdDKQTU+fnc/J/4HrbKlHqoXCIHWoX5Lohbv76uY0D+D/fO+DOH88X+B+57Rn3
gbDXVrzpNfnKNaxH0uEccad7NFhPodGPXcJkSEYKybKNsMggqigl1XdK+vvra/j8swJJ9OM1wALP
rQo0w17OIU3I8lrt+QwYq6+Pfuy0x199N2aixHViGWrafpQdKDG29KfvHXgyGENN1vLU4tY3Ymla
G7f+5glPhmKVmgWBQjaLU7grg3oZfPeEJ2Ox11SiuSsOrOdXWrKt6xNM82N3ePItFFqdQNXi+aX+
HlLEzO/DE2/3sTdjMhqF7pWaM84eji5mFhvbWr1KvVOz6WFd+MngsSdfRdnCzmuPCzAlfILVd+WT
se3Xq55IQgCnS8e4zxQ4Y5hm6SnPeoygnnITKwjAVhpuW6Unp41Q4q9fpwka/19LIMWeDOWgDjJJ
E5xN2VikZoEIwkLSKbu6wvDMyKhCjNzWTdfY35rzEZF+HBn44PmFJO73buxfwba6FCcm/SOPbTTC
vx9yXSMMP4+5Eqtehwrp3PBiwurEWR87+GQ8VyWtKzrsrG41ZU7S2cqWbwPpFF1SHV/az96JyaiO
LZKKSqF2e1VQS2kwfhXeKjXruZ89uURdSoRFeaq0U/savY46S4xwkWsBCV8e4MLRV6KuMiW4yFJp
EYfmLLJkYJinkhqODLUpc3gwlZKEbIawLxeUhLYdJs+vX79jR55MDh1ij5jFCrNOTwraNrVOzGbH
HtdkctCHzMUOxHEDZYexdaabPQrV/sSgOZRHPntckxmiCAmCN8c5DWneLAjjVdTP5c6YR+S2W+qw
7kLtzQkf5MZZhs3v1Loj8tTAF4x4apEWLzFxlw0ok/xBH9BqlNHCTKJ1DqskHIw5zsFtXv4wpJuv
7/H4/n9ystZkvhEyUWNlm/R7BLlIgq/LNp8lCrGIiva9pziVhdPuqYtSk/t9pqN7jN/66ntz/Gjr
eT+kyR/O/UBO0XXR22Nj8r2ttWJNpopBgbjV51TtWvokUkIiuinWX9/tI2/0ND0piPMOuxl3u8/2
YAHT5sRTPHbc8d+/W1BoZNkJUStMQJZJZ5F02vh7hTSSMj4eGps9Gl7kjPsxIRpS68P37sRkbDuN
LpUmzuI9+CT1ivTd7x12MrQler69Yuv9nswt4+Lbh50MaSeMqgZbdLeH5hU0v8lZff76fI9MRQee
8LsHlxu5V4mKRmsjNqH02NnB0tXib20caNZ9fHSYbgIDSFG/B1dEz1B8b5E5pUQ3PUvjLOWw3Rhw
Oyu+ebaTYde5lcfj47DamXEDKOLrG3xkZJiTT3MrS0EudF6I1L8yLOspljD5f33ogzHjk7nTnIw6
YWp/jTq3xGnbPDp8mklBLTJ3ZQ5baegRE3vXSGNnkjBwi+ogfyH02a8l3PUqy5cR0C4pX2XZ3rGv
eXHnPQ0O9S4SD2bBZrqCfgWGpM/SWTAU2y7slmn43Appayj9xnaJAr6p2p1pb3ISFUIbgAD0zBi+
AI7meV9oM9lcJhUh6sA5E1nMHESckn8v5J9f34FjN3cyN1RgF0Cvtf1et+alCQBj8fVxDyW2z+7s
ZHawnCAoek/u9h66GtO69XxvPoZnJ+1PV7qWg5c4fpWS26J9MJonUuhOPNFj1zOZPQD3QdZFVb9H
F5+mG70/+/p6jh13Mn1At5VT3ZGoOPxqsk3/za+JMfl2A/+OPBeM6j56Gy3pzYnl0ZElwdSsxxdP
6ePxqbrhg8liLh5uTPPZbb/X3Cf+5uO0pCWDh52O087cH6i8A/1EPWP8+09eGmMygZhEepgqZlla
2+msgUDeIJ7QQzgY5K2fWowfeZRTa6kTVxorcIqASrP2kPz+M5fsv3daxvh77z4EhSWXjdDHZ5mA
hpQR9Dqwdk41l46d9WSgRj1RlCYul32GgCPbtqfyjLTxAJ/d88lAdeMcTVlVs7hzzxRPu1b7ndfC
2O7vZP/eR4w16HArG2MVZ+FVoCAzVy4UR1oFPpJxMkoQSW8Mvd/BQJlpXrQs8npBVu61IhkLSWKX
ksNreK3zjQjuZMVfpEBIWxpAgwd9OermX49P5VAT/ew6JiMfAHBjq2S/01A1F4MHjiLXF4TRztvi
hQjceUZ9yfMIMSyQfcv2ksQqHDv+Iuq2TQzMpLa2Hav9Ulw0cBkACCxAUawkM95EfNgFgQDygJjH
Q6WmLzSkW7manpnE3hv6PCNYGGDKEsdSp7+QjI3m5qeVS7cQYFeGmlxm0W+5+mHV6rIkP4cQ3xn4
gxVOkGXaIADXn/PgzPclFC3mqsqufP8hDle2XpwrOL46uK62sUWHPmuGa9CaI+NklmGZFAbRvva9
licL0f2KYR828iP88nkpV7TiZfaUYi4RQwWaCCcK+CAgRMaVlRGgHVlrI4LgiKu0jZejm623AUrr
5JAbF6b9A99dlDngtcGz9A4BB2vJted+KF/Z+L47E/+uqsyy5E2GgOyHT1oVXZXwx7Si/N6cOwIE
3g+oQXc93ApjlwVIYThvslPvyvhKfPKqHIbCu5FKU9mOrZa1dp7fZfaZ/ZKdCW9mB/NgWOUKdkEC
w7Zfv5dHVofTLMDA8HwUhewk3XjX4JUr/fUIqPj64AfR52cXMnnnG0WqM9JUqHFKkMbFL3yaQf8W
a2d5fBdn25FQrF1XYKAd67n0brO83cXlrYT7ASRV4eMrMwXRAaDr9XM2TRs7Lm7lut6A7F+0lg9E
NJ+59o3wsh++WJFfPsczu0pUZbRqziRnmeTRGg1ai7yuXqopIfN4hnR154c/Aus69daVtZaATp64
3iPPbfIRBjXbub0k80LIES4MuuDX3zrwVOUBODAQrcR9TJx50F/Bhv36uEee/tQPPPimEhRjYcUu
z0KxI5Rb6k5odccVwiePfipjRh4O0QVU2b4BpedFL4VXzcnUmKV+uGqYsXuz2LV2sPj6Qo4sKKZy
ZleL8G25PZEf7pVR3onoXDfLWXXKpX3s8JP1hK0E+dBkfIPcoJsJKVjm/VPpkKLehidenSMri6m0
uawbOarHFYuc7nWcPI69dcsdr64ZnXggRz7QU1GzmlYSgBU+0GzVtHoVt8uvb/2x447//t1kpcSj
gzjnuJGx6vxVUp2YBY8dd1wPvDtuq6k1eV9UPM1o28lzzzixCTz2LCfriTQHgpwC4txTUF1YIkU+
ncxL/Qok5Snt1LF3fzLtQfBtdHtst7YFYEt49BciameaXNLngbTej4LjUwuLY7dpMudkoOakNKRE
1eHBU2t7jdDse7POVMcKqTBLdb/s93Y/94J9eKrbeORdh/364cniLNaA29MVJLTgXGn7LUy7eVEr
3J14J+Pj/frFPHzDPpmCpkJUMwuqJlaZ3SztLJXwqWhneOvng3xFSt+8j7N17vyu+isJLb0dbDQM
cXJ5aeBMbkfkuZ0C6Fq5QpnJA5klUrAmAmTe5cNdXtyneoWhMwTV+hol5xJGWCkQK3CKxLCuvj7/
Y1Xeqcq1M7tUswUjK61+xkCWi66ZQ32E5t0sU/93CGiwM9VZRpMBTyJ4+ti8tuzfAiZVwacuTFAd
wx5Vo2I/UFeTsFM24aryIr7y10r0I+kXiXVqBj7yKdHGf/9uuHbd6MetaDjqRBFWi2athd8rwk6V
iLavhBIsEvQ34jcZlItQnAroPTJ2pupDt8IX5xfjC2I/p9mV1D5+/eSUIxJw5cCueHc3hkr268Fh
gytolqgim3niJmqfEuVSpNTJeu/JoyMQ50/XuF3h9Vj6Ls5/KN6TNkKMVVJBKHZYA+QVNSCG6K2F
xSeHP2OiSHENIFN7JO9lEcfLsliHHig/KZy1ANHVirQPSx+xNrPOw1jS9a+udBaLvR+eAfxX8nMj
2efpuTycx8a+6l8rAXBwpUiPZnQbDFdSWQaruLorZdTnstSf24p3YwnyCGyhPBBzxf5uJ8zHvr30
wC4Y9lMlzoS58JqHNC6CObETyyEvScB7s6obHShl5Z8PJhlROhsU4qUUYw6Jc6HhxiUV6dzHehxU
d1Z/F+RXantXtDcDAUS1dyWnt0N6VrhbWbqI0o2XnOXFZV/chvre1HZDYC/8wVtY/j4sYLO0lxGO
+UHcR/o+115KHbSPsgt6dx2EzcIuX2JCyGTdurSL8qHH9OSbD35L1IVEUN+DXr98/eSPvVGTUQCS
oy0y0B97jCVhdRFI3xwD4++9e5/0xHSSrOO4rYoZBWb/iY/hYRB9MkdONaEFZhCfVGIOLLsr2qIz
qR7JYNeYuaGi3sfKQot+hg+P7soYziTrUTKeYUACjN469oMZvBodKRIixhG9gViy8a1bJRQrg91p
BjRY+54wSjn4+d5dP8HSbR4oqDBcYB2GtZe9E0N1/OZ8dv2TT3UxBFoY4ozZDzF++GDhF+umu9e6
XQPgmvn9e6/F5CMdFFpUi7Ji/V7QP1+oyvfWSFNdqW2mqQ5Akw1HdBZai7hZfH2+x+rOU01pFJsE
LIwCG0JbZiJMl471y29WgEDhEIKzVm4671mznot+lwd0bcp60Wa7JO2By2wsUiwK8AYW9NugcWfK
8Fv0F5Q0YrsjFE7G1bTQScrCB2/iIFpWmPtlN14G6pvqhJuUlEE739ZpepELdxYru6iTSIEZVl7Q
ALH7f5ydyW7kWNJm36XXTYDzsOgNR59dsxTaEApFiPM88+n7eAINZPofCqG1qKwKZBRFkbx27Zp9
9p3HDhvM0OuHoxGdNeWkaT5+YN97U9JVpm/pwiIVIWf6prnLpINBAePvj/STyCBd0tF/fcHpOEuZ
GvEFS7Knv2M6/r3LXgUc4NIKSAbuV8TVIdZfQipX37vyVcjBtq0WBiGkWfIu4DM6G+0XotdPMoVr
0Ws5zBF+1AuKj4vZByflWH/ABuWL5/zPm/rDipbk/z7oGH8NAF0qR0EBG5QYA/OJYaoclFHX936k
/DZpYIblfPGFw1Qhy0lXRByAGnxja5mtWXg1yuS3JYjfi93SVYhZka4XDDks+0LvfynPsfKlFdaf
Y9c/kpp/fVLRFGY4x08rynXbCOGHfLH6P/lUr2WzkSlj3t9y3YF0Nnbj39/6oMSrtD8RaFelGfoY
WX9uxd03RcmYgf33hVdKoTdCxe0WONiY/vBl7+MSnf/wJYlXS3YUMZKNB264xzHNMFZQPI8mrkB1
ecjAxkTjR7lwsOjxyxUcNb6lkOmkKpOj811pvsepxljvwryvfK5SplDyl3rBcJMxyj4PXXaZsGCi
TwpmU7LFvtp0iN7Gl1U+rdVN1AR5vhmkAJ9oR+nPU/eiROL2ey/iKmakco6tVs0DU1+VetdM3wtF
F0uLf0e4bpnTNVl5XEJ2jsZA7L5YP58cF6+dCONRwcpKUujjq+dJW7CVq6iPxCltHROL6/jX957K
VdyIJmUZGMYjLMnAIYze74yH7135KgDAVdXE2risp3kzdC5+2d+77lVWIVRhtFYm15XEw/AyfTXv
8OfnDan5v+9xVpQhWo0RdXv7oDPbW1b0SB+HyKu6++/cOHyk//4ETPdqXYwGaoN9cRw6SrDDF+nc
n/cW8Zr8rDULZE2Ze9eVH015weAeWtP6Ymv5c1wUrxW7ioZZdHe5+Kp5w+J34hfX/eymr9ajjJ1U
jyMzcTz9oVsfOe2UFi7b95711apMQnCAk8xH0jCNHTrqVzf92cNQ/vsODZG82ahQPfS+Om/KOvje
7V6twtlaclEfuF1AF5F0UKNv9WpE62oNrkLbWo08EPNwyRO9ofnm/V6tQXMFXdcD/NgLkit3tpZ/
ISb95PFei3QXg8FOxUipOAcgzB+/9XD/p9YW6OyKt+V+PLTeV4Yfn93pJYz8KwuZLNVac2g4lzul
7PP3OzU/u+rV3ht2JWcAaZ73k1Y7aWaiMCn0n5M0OJXa7fKiw+t93+uSD/oJDy7BTgq6n2VEF/Gm
xgzJ7vQqqDhhpLcCYrWyPDblU1G/5Gq0mUoM4rQVp7zpHbGc12ASYeRYL4RYsvUdgGtF3nVYHmjJ
o5ncpEyctFttPCkyJZRzJY/BUGswS5/zEcc4hfJ0+gOFiFOKq7KFpoL8VYeBKjIa48wQH4So3oZZ
AYKr28U4FGt4SR67/jTJ5Q6/XFiS80xBBebApsvlQO6wWpNmGamrFrkULt06TG7WqdonAp6VE8zj
boXxBz29WLdWNW0tqwzUSApwr/XLyXrAGB/v9zjSNwBIvrXZiPrVC6kg4RrhVNEqyvDmtOHE/P1N
fxL8rtVTjchXPhucBpL+0MkvOk73vfg9UYJ4LZ/C2C+pS4XVWWu/Bvl+KR6+d9NXwa+rMzHF5J/p
isUHtOCpAzz1yP37xT/59PWrENgVLThZOWKbYY4xdRP1i1rPZ0/6KgS2xdLWo8STjseATNwuCv+S
Rf39pv85x/7PZFnUrwJhi0ljj4ES+8wMlFbBAbbEgFx8amPwYiU2o8Nsw9Zyi0J2B/ND0F9qdK9Z
FwbqON6qX/qcfPL0rhVLqQmBKNUJ9KL5IlRPxTdzlmvJUgL51cI7mNNL/dSZZ2X43ts2L2/rX+FT
Grq5wAeVY7YfPS4///42PnkI/0TVf120wpAfYk2C5Hob+ssX389lpf/hDV+r8GHLWs0wxsseFBiQ
al5rj0JG0NH+fRH1L1vGn37C1Zev9aHSTA2jGVhi+iU2SKI2uznZftI95MvL957N1TKA3beoc8oD
z7fN8Xs9CtG8+vozCbxudtGAYvTw2PCf6Hup8rV4XuhEDciJQLdS7b1CuasZrvj7c/gkHFyL5pth
ameRCeR9327xp6SFhCw//WpE4ZMv8Fo5j75PnnErRhTbIcq5x7P/i33os9u+2odkY13iaCY6psZr
I6y3UHptTK/+/6gF/08kh7H4f5djETbdVCZ8Hc167pZT/ZWm53J4+sOnbVye079WpLBUcybgE7wP
ofHVqNRoCjkZUzRFmDmCKLqtnHjtV/Pfn6hb/4cFezRUqz52dIUBuq+1hZ3360ylTRPnYMq7QC1G
BytJr24birJ0ZYabLPxeQPvHVO1fv6miV/CrE2JPdkfL5ovI8E/P80/P72rVtrCECwsk1b40ISsO
Xp/BzzPxH6eiHuaJ2yztplQ1ryZ3wvrbE0WBSvW2BqRelmWwYPJaSD+4gjOVQWY+FeJ5rXYZ+KV5
fErNYRsxlRKiIAyl8ec0vmXdfdZtxHU7NKM/G6bTWr8E4ytryX+8A/7061zFi7RQllLR2nWvSNR6
diqKcQynvQkLNHEo96hw1Gy7ZGemF4pOcjrpNpHv/r7uPwmy1/MAKXBeTNA4bRbxcQC5FK7bTn7O
rf1kfq+vCrnivx/7Alyt5ztAEvK03mX+3+/7k4hyPRPQtmmX54o57/OMd2l4FwzE368sy5/Mv4nX
gmF1QnOTw6bZm9po94MjVz/16RCJL2b3PqEuLJRNNJ6z2gLs/jbGIL7S3QXmGoqtM2SGPY6bODqY
gCH18Hkynk19N0kvfLG2WAiBKVVuJzDLiN2aJd5I3cFQtgr/l+GmDFHUa86g4A9dDYGAwK/SN/i7
bjrM0Pp4Z/GfXL+b1XBXW/UeE3/DGu2kBmOiSHY447Wi/q60bisbD0JrnqoeFaV6osTumZoZzGId
yAkuEFXi4mZ/t86ym9W7PryZpJLSo+5C1nZFIXRaYRMaHK30mvlv0x6U8lhZjRtNnUfLGZZB47bp
XUFholjB2eNeNkbTXVyLviY8lfXv2rjQXvmTFUyWASow9+Twvox2YS7vQav6s3KzrgeEzU7ZuNi1
2oZwrKrdiIlyPClOP34swkGOE0zmN2oKpkCFjQaEraoqrwl/i9PbhL2zaqD5lNKPmkekjzBZhskT
xJNVbMQp9dqm2mRSxEBVO9u1iLfnIm7ntQsWSOqh8BuO7s1C1G3Kj0bcZbAeFPN1uihvk4oSrq/R
8krl56LeW9PvBPZm8iRXqSMWNYXG2F2E02yOQZdqT114l6Hhh6Vwp8EjWVjAFq1sqJ34IbhTBpB2
+Jiq2i3BPmipHIjaDUwVO1FOTb7aeJ+XwFt8KbL8PBJdzWgdhWgkhADFrJ77fs9S+AlSIJuKUzP9
IM21ayarqxr3VM2oGNndbAbh0jtDkjsWfTpZ3rdtBm31t9Ek2D1jn8U056ScVhwQzU5z0GLaivWW
zwH6Y3dqdWyyJdsYCo+NFDUIpueN5aleqt5r8k1nPUTzw5gexvxmXPyZP/aX/60JFztJGDk4Sz7W
2Yl/lvxzfLCCwVsbn85pa3lOFrspdXOI6tTOg05ubZlz9jieRnQoMf07/VS0+0Z+6ZcGVQ2BuPww
5R9d9q50r6YZjOGPJfwhDR85/86Qggzru8QonDwXjnnqpfkxXF9DeZNq6ISxUR9v5vxc5yc535JO
w7fDxdoKmV1GjemG07Eojm3iTeKdlYjggdDMCKcQLUUagyBeztRx/EhoNo0ZuV3xMl7YpSaTUmQX
7WuRbsuhPYb5glHh7Ity6fcN4gqGXmLBwmZ/3hRwPfDI6YUT8PNJ752+9yb806XizdQeyqVyje5C
2hrgUvWuTE0Cl7wjeZLXS+ci4oa7XbvCY8ue12qr9bM/Rvuhkl09wo9cg5832iofqZBZ9kzUWVdr
X9OaF34YjPmlcCXVDDU2T3tKM3voLKoiaEvWGapu5zZmoISZnbCc4nw4WsmNpp4N8abAkH100aLT
DpOGGNuEN6O9leT5EKnyHeyUABKoLWRPKSXVFZETrDiDI7pZ3md9srFaUCqC4uGNWgq0hhHg5vDq
6l/tnN3oprZL88oOlTRQlLvQLOw8g4gn4A9Cb2TuFETmeNXDzCqKAZTqg2WBx+5Uz2h+6G3GUCvS
8zpy+2h+vJAzB/CsqXSPJa+tqRN01sehQ/7EsjMj1bXi2THME9RdBFJviYbmpjEcGBEb2vuOgMnH
wByzoh10RP5V+6hKSPK6ZDPnW42Rc2N0GTVAYwV2RXmy9PtQfsIk/STjOhkx6mih6JCV2kdV79Xd
azRScim7l1acf0qI+QxLOM4wj+1yzS+2mWBUCztsh00q5lj899uWw9KYMX4g1j8q1O/53EA3YffI
Nbc2L7ZNGXiHh6WBaziE/rwMbgug0Cg1P122Xd7v69yHC9gLVIf1AKv2dWQiNfXKYZ93L5N6Hpon
XWZ2/1Yon6meCvVOI9fhb8xWYSvCaxnfTnw8DeBxyDa4xRZ2ipo+U84SX4w83EcV7XhM3fUxiFvP
rM7pRI3qKU3uVdZJXPZ06Xch3EP6Yk5ppa6evc5VvSNOW4ybgVKlOCcivZa8WrwbJfmCWgUK8qgY
d2uHzjJ384mhs+a5ChnztOBYjbCqj1VZeWqjUlGLPUOeHxLltWx3kkClNq7dAky1xmQZAi3MZ4Xp
tat/afJW6cj36m2l3dbRu7SCoULgNE+btNn0+U+p36XcUhXt0Elt9bEnGdyPmmyHAFKXQBgHdwmf
EA9JsGosVbbr2hcNZFfJ+8x8nTXdap0bdfdW89KafjGfhXE3yMm27++o87B75sv0vqqSPbapJwtC
kK98RT/0Eu51DcuzpT5n7Eaia1rjpZBu5ZSB6mNZShgqVORd7SaqFruo/Hw5VQNAppLAFbuddCNl
VVBiBNt0qx8aqQ1K3Eu0G+YAt3l0Wile591mEn7r2Bei1xHhLaQSNc/WoULIoUjDnC9itq8sF6cu
YB4Qai4UtLDrHwb29+62yIDSnaHGz9khZsLSSAJRCdiHkY05WQJeNHdF6U0UN7O819THdYBa+iTl
N0o+0Bm7bQS0W8wuD6odyufRNH2J9hMWGCk74RQ/95Hblhu6SPg53CXjo8C215qYqPc11sdrS92W
n8HUh1VG5yhCRp0K+7Z/i0aBhalegN5bGWxfiqasEr3RIhcbN0Y1HOFy2G1fAOggJVibs9yCvG7C
U17QgiBhKTJAS1PqRP2WyHwy6v1AdKrq2kmiyImtLhAmYA3GRJaFo2o5ejJT8UN9b4FFysYjUJbA
KgXM8Qbooj4jZDcxdau4ozJLxzeJP8TlmMn7ovqNS6Qg3eTxrh/uwwIgcPOjX0Mv6m5gmdvTDJP1
aU1ww11b11S8noq1mvzoiudU9jPAc8bgD4zWmBkRLGJnH1LfwKalmkQC+EebbphRgsae8BEZbsfx
ZSUCzM+W9ZAbm7U/NaBemkQL8mFfWcVJqqdTFiHRwhNoFpJDg51Yj9ReSNha9NngUPSboeVgrrq7
GiZsHYZusuZBPNbv/dxs5sEz+KVDq3WqsDnAEsEU95a8kFBg+ght9PxNLio7SRJ36QW3qzpfkh8Q
/gDnzpzVPIzaT1naFuHluSo3XSiDKOncrs/2PY9A53CRCIEOq9pUg1Ks/TJ7X9naChKXlXReMSk/
8BErJNeNEvtTprny8lMgydYxAh7a0xK9VeTRIuYURrxZecpl0zmxtp4HTfRKVb0sACseNlFnHXtm
nBTtl9F2fmaYXiQwEBaW234RbaW1nIbvJq2rTS69zmXt6tCgRBwgjuCRgWHLHrQvX0p0b+w2bQvo
OWeOULjYYOyy4Zjpw32qf+jqTajfZcUNuWffdUFbTd6a7a0IZYkERzvd4A8DjRviwToQ3xlEKY65
pLlqGoOM0Y5gYtyuIS2s5E1RL3a3FkEFvaVt8qBrmATTJJZGBY6emrjKUxtkJqrUYNR+TRY2fws9
ByC9z4pxUubHenkhXdiM4vQKB4Ifr+wjKXMupJ+6npBuvS91AEfYgw3jgpifR8OWZDJ5kE8GGXnd
jDdJkTudfAuixDW1moXRO2B/nEGf0WdPnAXmQDKe40Lx16E8jKUGYRiYcdncthhVxq10o2psOdNg
d022l5WSY4DhRen+wtqmDGHlFgAv02kK/MF0lWIwMNqVxKY14cIYjiFum5ZEMeMCBQ+l7Vwt81dj
xlC6vlmGc1OXfp11x8QAS2TGGxTkgO81x+SiBtKMtMYjWl/p75kbpc4OI17fCo8Z4OPBKpGOqbDj
CagtzjoSSdEqf/TM+OmhAcaw2HbTVptzp2F4aLZI7vGgkbXcU4r5LlunoGRxmiCzGmpOI0n8nMU3
pjQf1x7fDUUTnb78pRvVWU4gLb91SujppszmBaZo6TYGTGg5PnUV400muZsAsHnwMNHjWMuIWxXg
amyHH2MIRrx/GnRrIzalj3P5XrF2/B659BxrcQAny5o9RZm9EMehUQmWwvydjrjkWKWXGbMbR259
GZY+DFPvV4vfG2fwsLbJQB98T78ZhlNTG54+3cnyAkmcoCOaNiZ8/pzItwBAD02PFrJFvWpyZqxd
GUiQ1j/2nA4j/SmKK6dBF0/mmEahZ0aVl6wGk6rTdjSbDwNbcHvqCW2QNI91fY9xi63Lt2CxfhZq
fLMQaRiALJsgWRMH5UJRYIk8H0ppJLnDCVwiaifdXG4LPGUA9J0sc68xIoa3jj3pJeNaFcJkcxPW
d117nCKd6PiSWD/x5KvtGg/PDJK6kXD4SXrU+0Rx7IAVCE+TSYlnbSNHamZfEis3a5XjhL2AAfuL
tRXU62PJoGTExqtN9zgoerWJS3lYPUza/CBi3T3kmUO/h5nGoJOCHKhtvcJ9nZeDJUzeOBk+mAg0
As4whV4TD7C9H6Qodw3ZchYIbBVnyCldnYklOIelN6xPRkdKUKhOoesbK4XZLVpCUKJ/LAiVWY/t
fjvfWAq7qyT1LqT6p7XNnEKLT6tqubK4FbPsxmo+zEa1VWY3O2V2VyaTV2Tm86w6vUSFwexO6vKw
KudyCvdrL3tyzXrU9lZ4u3IeB+gThBYH4AjKd68CjVOCMjYgT4yHulI/VAzpMehvqpte8Y3yFEk7
7KBtS/ohJ09jfDtasW31B+IWQvY2OTYpFY1mQATt67jq6+LyIMSpE8Jby6r8hg4X+UNt0+EN9MW6
VdJ4Ey7Wts+io1pMvhbJvzIyVH2MD5PxtIwNjSoyBqug+rLaSav4ANedkqnYMiN46EKgWPFORIXV
jQtncWoLWLbhCy3bioL5ThHZNWcJ+ru+Hgr7UD8pnDQ6gz7y9DCApXUyTvwAwYJIOY46s7cXG/sK
PpLeerJV2ZpZO3ANbVmVzokQHye6xZPoqkyBCWQ6RcR4kuwKMoyBRX+dzQ+Ia/umy2wp+dmXySMN
mTMFEXwbpF0Zs8Plg3Ey1fah68MApR2nhRuzqs51fJvOd5czqVOQDCe94qTTMS/pLRvyUZ8Wx1R7
0rOVc9E+0ttTHbINrG84IjpGqdhyKXir+ZpSTpxYRZSMkOLmMd3xcbVzmsPla5UzsX4p4sR3ffuW
UqnRVZXMLHeb6APwBSUtIIustQ6P+kV5m9FEyjR8des9NOJ7iFouCbQ2mBt94KjSKIc4U9xah2Vz
maJpvbjQgsLyWu7MmD4qQ7eFztho9YlioyPx6nERDyJzE5eGreejYwmJr1N1U0eVsz1rAiJAbzKe
PV8Cz1aJug1GRVr/HOotQfZjJXD2THumYXQqhHETkbTm4AcGKUN8nDpykn/MdeegSoc7cHupiEjs
Y5Pa36fyxmxO9NsYgMHVrPwNn9Tqwn0i9oHUsO9Iy00DMdDIPwAEa4Xmy+EWwGcwxxZEtjYQ+WpT
hfxz1jYa2QNnY0lZvXhZiXmism0Mk3Nt5aZFtCny8aa0XktpOFUUojRNsQeouGkknlZurWeytYPC
kBgvxboTjecRdU4k/K6WGyoai3mvuZk3Jb9a2TxYFIQyA8qW5WfkVOWUMeD9KmtvRbibKLK3m6kv
g071O8aQheyYkcmN3UtabivqF+rgaeIxTHq7RxE7xT9LPJTTGAo9i6lNVH9dP2YSlpXT5YwPt9Id
MmnyGmrDKX5KGpNOlNZQbE/nYhKeAfNthqw8pcTpJoebUOTbuGGYxVptKUWJVt+W4wxSVLErzqXr
7BactJF9H6LRPBixsilI4Qo9sq35teiHvRie6yRhCP9cRaYrNIPbW29qp2KYlRxTuhYi9xuJOk9/
BMeanQWtITP+KMzR6cPRGxuyv6pzs3F0xygB6RNSqXwM13BjmYFJe0sH6JMY+b5on+oydKyV3KrS
9oPJNI1IEbe/nCO1YxMvO6tzGAlwWgNZul44Qo6qpCucBYm6lamHeiaIW62tx51XVTNVJom5h8kp
yArmRqVYhwYV1koz8gE2EiMvDCmTObUVePvyyYgurvTpOVoMT4REGemWqzWhW9QTfxUyXdo4sTwd
JpMPpcgO0XKa5fwubeabdi4ZsieIpYKvSkkwVjASOUdZ5bTJCFWt8Wromd0gfVH5XGSRNERIuBpx
Q3/uGcmSBOm2Ua0nDUMXqhOPDOg62Lwfm9V6zMppq3bSsVfH4xLOQYeKVqSoLQvbIsdxn9rj5a+n
KqRwqfSMObXzUdiyHcpLG3PGJB2LxmO//JzvzF7Z933/Q55QocicQodw8iM5pJpbaYwCC/fxQHWt
RYomURzRYvlGbE2y33Zlg8eOwRiTDay8d9Gqg0Je3UZkWq9Qd4UkeH2lCcFUvK6hutdQGiwa1JLM
k5MsYviJuX8xcpfqx9yhh26WkxxKbjkeKvw55h+KMdtZ+KBFL1Fr7YY622Nr9yNeidzWFLTrApCR
BaI/myOkG+mjGZ8b0BxqbHirAD+nD704q71Cns5dm8+2ocd3HEoQBrhjyUHdeoESuJvi8m2GxEgD
BBKrtpWyFjMJEY5savR0o2hBcRCaCERZigR+4vtavEkVHKM5CNJ0UFqe8XIfLQcTnmzKK9t0cRE7
YvSYGl6lk+ZbPYQCE5sKudJdVWvhuKyi07S3GvZtg5BGJFGas4anuyZZP2o1qNsaiopA9a3jnGG1
vT9x7o+tR7G9M9LqFn6iZ2XyruwWSteN3+HoEykIoeZ7i3QVTuGurWXOZnxh5mjhFVTDT3yduvuC
wkVoyTuxNyhqNpXdtxo501q5gnpKs21kqvgSqXwAbbWR5Vt1PcXI8M1pciv4DJ6SNzlK6jstYoJl
LN/My1BjNvixJdP/GvzLn+HE+Aptqob/7ukPXP58GRMNq9VbSQYnybRrJtT6pLycezBK4sLFIJEi
5thJqhcp9lbEqUVpDj0JQ7fGt4Y82IIWO4KkfcxhhbEQLjRdYTp6zziLfsMko5vR0cn2U0ERpiWV
npX2vquMYJ7gZ9JwDmfRjwbqT9Y5ShRXRO8yiI3TL8M9FJe32mL0oC2doXgN6bbOH1r7YITv68A2
KRh+r9VBo1IJxuZjrH8Z9UNj7AprZM/tvHY6znHpd0PiKcNZNwXf4K/X629Ox96o1buhG4LOUl18
XhmfsGwSgH0/gJA6Nm0aRMtruWxjbV/IBdjIg6U/NWLn1RNE0VV0BaoGqeiZImOakuwkusFU/lvH
t19T4pVor8kWeXhFwXhhjEJC8CXFQSK0L8koP9WTlrMcp4DS111h7oR6kxmRN/XbRVvfRNLOdu7x
mGL2MdqG0yaE4DqAZQZ47McJVaph8ENJ80UWwsLDHuJfc1a+JR2k3j53Bf0CP/1lLrNTzeZTouAw
aRnZvZlKDiBs2RaQnq2pfMQLxo8yidx6N057to0tH3jQt+K2hY47Z+OHTpSqunqzSg8R1BKd+294
+ksyUGIMDXcx1be+HxHJJbdWpNvKyB6tlRhpVRSQ1rXclKNZuIaouvN6CyNIcizKffO8eKWSHDBs
uQUXc5i67ADRehMn8jYUxI1Ympzq1EOclLcSGq6+74KQM8FYqH6TjRt1BDpCx0LKj5HymC3PVfpu
pe/p9BaxBUjYmmSHXnmrJkrt/TnSTpN+O3JmK7EJjqhEUjARhNzL1ve0e7aW52z4mJm0KpeTOm6o
4aMQFE2fCqoSa56eMaFwvHSuWyli+vKGXqLUllzhJpJvoXbblrgV+t083WbtMapPan6U4mMiHcXl
fZYvVt73fIbuWGf+IAi3+IGWhKZVTCGjMpOcTctLzExnZ5xG7ZxfdsCHJs7uFp0DaVN4eTM6PIxf
VfXean6toGzs2HFnbw4tb04cIpGJeUt8r5PvahThyxh7z8htlNpZUaXgDbgzVA5gjMkqOyU/XY6X
i3WTCed2oHpUHoVQuVuV9qCxpUUqXcANjuR03YJOY2KY7H+90aZtWHzgT4rS4jCI75IQbRSFBTUd
09TrhKc5eWxnR5Z2lApKDKMywK8dAwyyFtQKENpq2XH8z83L+94PhnISklPXnzUV1xIavfTRIqqX
+ynblYOp/EhXOWCwaJ9Xr/JsHZThTu1mbJhLESMa622ohrMGZNC1xjdNfOpjyeek5UcWdNYa0lXv
lf1PYv7tGlkbVVCOF2ecfLg142fY7lTqH4XkqaBV1N+btZvW5k6Ndyap+UY1fgnTvfajTLdC23nd
ogadeJKKM1P8tDWcLjBHlKaRF4V49XTKw1JITk48nsKG7/ak5ONtkp2MLvbwRg9yOfyhx7cxEUHU
8PYhR6RhwMHPTOzSCNotx5lCV53BvB+EfCsonH9EflANlOkBkaQnDlQlhfs6+lVExbvVVN46WgdR
ifa6vB7kmq5z1ylOYyDrxXs1Jw+3EtPTCN9J4+v0HYGgJFQB7jOOpGqZ+lMPPac3B6+NkSzFiiuP
jyABsQjuaDfvxf5dbicfyZQtU/rIKWRohej2knA/17+YvGo6ahk1/6ZMH4epujeHe0kUvL8LCT6R
KFzbg6lx1LXDhEYw71yhpHX/he3YZ9e9EiWlc1Gx/3FdkMuNdayN74nirx3BxCQRK23huik9zGEj
flcreSWPLaGXybWJ+Gtp8ZHmFX2h/fpktk/UrgSCUdEoc18IbEqKvk2T11EYPTjZ7LE0Y2U1mLPG
iXLZL6zfZjjf53Fn19RfI6t1I6bdy596ln1xL5+9kytBEgP+Wp5efsdGozXlZt981VfCoDGbdDOr
eCVicVpoZdH7/ta3ee3HY666NSZFwbCQ5A6pl3yl9flEFXrtvAOK3cxCmdFmNptSKwLFPHFst8N8
/UL385k25x9zqfe3u6SMuv/zv6T/nYhRL4yJMGFgSrmucYa1D6KaHJu++ChtjVS0ZwH8oKJsOTHu
E03zVPk5XHLS0HNp0VsZicNURqSwOonteO6LL4Y0Pr21KzFiPmarGEeIjQuq3pBiGVPfYDsQ1fUh
G37Rg942w6bsHxH6qPqxxj1dx8BCaAwcHDI75wzBSQgg4CEsHmTte5O74rXTD6+jophg4VBbuNSc
gaR+7xO6LIV/vYjGLIauExG59rRmF/n38D1LdlG9ihdT1VZGu3JhNRB6G3zP9+73KloYUyapgqXj
1ig7osIx1P3eda+WvtGqWTMlLbe7yG6E8FCjDPK9S18tf2B4crkODCGW/V7M/WT+XqS/tvKJIQmU
0bgse+l9fa5+/f1mlU+khP/DyCeRBUNbDMKxijALmceoXYxoKZ/Ma0LjOj8nhUIKGN5awqVnjSdI
S39xyg+1+oMWhCAc1HSXkE3UKUQsWYVJazJXB8dq/VWOOMpO8+nSnU9EKxilFzF8G5s7SxYDXXiI
oxEt1E5adZyHWUyFdPf3X+uiUvyDNvOf3/Zfn7khp7EkU/Hf59P9gk3J1I5gGLrph1I3b0nNrxiH
8/c+0X/krv/6WUumFXre8CkZ6fn/Uncmy3UjWZp+lbLcIwoOOAYvq8zFnQeS4jxtYJREYZ5nPH1/
UER3iTdEsVNmvWhLy4XiShgd7sfP+f/vTNXGce9/fQ/vrE6nNB4zk20mZMhs75/l0bxX+PVx35nt
T5GHtmwLMJs8m07LmYhpwKh5JJZcmn9/xIb9LhH/2fM/mQ26SDf10uIbiIxgOWVXWX6my9u8e24S
RZbRo4C878yzOj9zkues/sSynmcPpaahcYsXZDFJXSfLvPySds9Ku/Gch9B4orO6PZKwpZkGTdDr
uWqpQdjxSe3kySYvX03qpDTBto2C5fwujO+tcIWMeeFSsonUVsBdcspg2TjnRrt1+kudPKL+OYyu
LPFFTU9kn5dd8EkMl5M9t2G7TCt1oVXHIboIc2QHeUmR8bkgv2OX1aWfmUgiUfD415AM3WqivW5+
M0h9VaT3nXcokWarg99+YPh+Tw7+nZD1wzCz8YM1UQuOaMZysBlE+ESpBqzmOJDot9E9qqXlC5pt
5KuCnbAk+a784LfIc/pph896ULnW4/E6DuW57+36j1TU7w3yk8nSyH0ZaOgHju0397b4YE1/b1I7
ZS2OoZa7XYlSP+seLDqLogIlPbYEuCV9TL816bi22gy+WInRXuj6RHNpKhK+syrqfRDv2e33zdZK
RpKGPGyqGo5lnPv59KiH9SclM9QG9pWbBSuggltBcnkI7b0/7VLfXAZpeDaST47Ns5S2LKH5kan7
nWd1CtFqZNJnUyyICQ7AB/rfA9DopwStrqaaXQUcNrygGhd+BEt5x+Rxis+a+wzEacqI8SzKcl/x
TOzs6jfXQuNkNxXWfVuVYOeO4QR+YZ1GHwSq7130/Oh/+MiElmK2Ljhu4KdL1ZHpQEzS/17bRN04
mRV1OnWkeguvXHyhOvp7u41TrFKtGVmdDNhEnEfv1v786zXivaF2Eh7Ftl9rHTKdGUtSR6v6N3dc
xsnnbvd17vXzE5gep4uPIB/vLGinBKW0dZWSXkosp8ptpZCio0FydGQSbrP6redxylKSERNKn5jD
MX9uV9nr7x10Dsl+GGwRIGY9dBls1WPprMni/N5h58f0w2HTKnSUnhMnomKkzKU+wDK895RPPjnD
8iutNwy2cGa7cxAAp36xdGpzayYfsXffO8XJ1xcbYDVdlLgg5SlKvHb2VUSPehV/AC16J9Q9hRa1
ehSYmmiYP8f+bPC7hUr6o0s6czQu8fH8Xph+yi6KEtnbQww010hRmO9U429+772efJNGKbt2rAV2
+nv/VvvNgX36Qcqcgq1OicAS3p6kPnb2X1/tOzPpKYDI9nyom/NuJYx3MSIn4qs8yNa/Pvg709Mp
hshQdBNOMTrO2dq+24/m7z2NUwxRMUYWmXEecV1vxlkv/sEW4Z2Rd0ohgl5QGqDDRrrBIQpuYNbH
aOauyjFae3L64CTvfD2njTwNO3b9JuIkpEVnXQf1BYnqy6x/b6E5ZQOZFq1C/Bqcg13W4cKWYpUj
N/y9F3qyMvqWK+LW5YVaHiA4oA8fRM3vDRTj7VzoghJPx5FrNqxV/0WLtr++3O9Nnn6yv9FPvkXZ
9JaKVT8cdexgIzjACE3a4J9FgFm14evkdygesRTVeDXGcqUNOu6tvY3mUjcWNuWsJEfN9ck2XATA
2DzKYBsVJkXPdNtPdzIb50r/MXCNJWLJGQxqFsGdSuXaHe1tPpGVNbfC7lYkzJYSeoaXfZ7dEVqs
I1V4nthk0cjhzIbVN0zJUeoNUs2bGml3aFM/BySbOi+U6NeCXZZPqs+m5BIk2XZKhr3RVOsGtJ+b
rbTJPkv8ca8ifm5fLYqpzd0k/E2AKalLL2tQ/p68dg2UCamBFfUOdh3qgg+iEMuZn+fPnvPJ9IRL
WAhi0x5od4PN9t4b7iz0RhoCyty9yUeej/fcR9rWUOZ+VM2miavDWNvUMA5OM1KX73epc555QMvR
p0qg5YOiVF4sOvfrnJWI80Pl4CMy8u1MHxnMdYwMwNcPSAW3vsSrw6/j9KmMv0bGC9YHHA63GYXD
TO4mas9DuxkkOpbJh2y46st0FaLzDvsvOZYv6EVLWdeLBLGwMwxYgHZSRJuY6saEKCmhUG99pWG0
3R/N9qlL1DZ1+60VkCRBoT1+zo3PEU1Khn4focsQn5pkoyl0N9RsS7Gsiv1gfCNNv+zt9i6us0+F
1hzHmKJSR6USf3Jt5ssKSZmHxiQ2wb/292ONUrq7HJHM+ylPIrpwqMnhTUMjBQAthLivtdd1UKIB
k7skkMth1K7zBs3nixDjomWzWQT5Jp7i+4HW30l4n0/DOq+Opr3JdWr1oBxbUa0cfuzT+4kuyL3V
X2mYx0vJPzbCDoWspq9MBOPtaCz4DAr7AgTWYih2dtEsqvqK3hnLLGzXpvySlGfWaK0iO1uavXjI
6hKHIpp0rqoLzc82BHe6TO1CBXC979qNPtHUGk9KGtTXQ1nM6i/Tqq/Hrlm5OClaQ1uh29gO4SW6
aSfN1glsckcTyz7s9h0qfN9JlnSUnAo6TgTTXsNgJS/orbdKkKMrK6ZHhrsUXILFqUuULJ2PFGsu
MK4N6a2kV+2FV2+63gZyqg4Cl6fyBjxV6Tpwml1Lra0Jg3WCWCGuhm1pf2s6bxOGapeVVLwC80vm
I53GoOVToHVTfW2HxipLbsbKnOkwS1uD6lslF4nxNXQuR6wMJEmXpEOQpipa56VL12n3TWAtx9ly
OHmIiR4TVVy5EzgmKijWQsOPoGnnKmrOCwq/5bBO5eNI590pPHMg37U7NkKX5Ms+uVN/JtS1CF4H
H6OmQJJQoGy38uUgb/W+P6h4S0aJuqi3tdBbcOrF4G+o0jnKXio06MiCVE33hvNe6MjFMkSY5bpP
ptvWxRBUIhvV5SLjjcnsoRoedEYi0qiBIoHXecvUy5FKpYva15bVCH6Eji+TchZm/wDyuA6DZTxg
MUlRpk7ppjcPOjIHuwmQs1G1LFD7JpgAXvLYxFG4LyNzETgmLRIh/KWYGquzcBw2AKCgDq6j+CZO
XYQDr53pLmhOI+qDluFLJ080dLzwzl6aoIJM/drCcI1xB3K4ATmrtp7rPN0EVDPc6DYdr2sdgbmv
lrwMNFZHA7OwytDbK8YxycgmftDSCiiRiRfD2CW9e+Vb6qZzjsi3UmTPRXjogZkXw8au7POWCdqp
H7UET2CMTTSsV3oBpzkitAK2RdkE9WwSxOukeRwsvs8WmQ7NRjrzFVjj0tAxYI1yVVgvJerWZrhv
hmyrhw6116vYhZjp7hAHiSZetgFtI2ffYxcf8umTYAkT4UPdooqPXpQtd0VhIzesdsrRyc51ixwX
Z4LwU9P56DD8fLLTqzxmGA/WwkXXr6vdqM49h05ttQMsOl92zZ0rUG+isV/lcfCqR8nBD25S6ut8
S/OC2FsIoJwH2WdMkdl6avwHj2pXgyw4Vem57T+7PlJ4BlyDfq6nNcxiRDRU8Inq7n2E0iOje04e
T5d2qd+laOLHFGfxkDEvR+o51ZgRgyGutslgr+xmWFYWuWeryp+qzt53+hmi1ABQDHgHXMPAR+1s
Y4bHpvssqvMwOTf0J7cfNlHOqjxQlKxnWm5/NCTL/texKfd1YW7j6Bqt4Xr0snN2AEvJe6MRTBXf
WAU4ZmyAjUJf21A88tKdcNR5ZZx31eeSirzfLxu49XYDwtAv1qO7t6phUTp3jftMbmkVhd2qtO+t
9Jtp33TREy3DVhIriU/Q0WafHXwME013jNq5qqLLoqZTin8TVfdpuOGL2vYeR7OS8NyPx8uedmCh
doh7By0dMzAaXLCqSyouGPFQNcVRjR3YPdSZvuxTxANpHa3b6NrLm2OX4dNAi2Mj8y7RbtpEJmym
bKWevPFajzN0uAhY/ODWn264jJWO6Eh3u89m551V+pUm7/pw25ATxko1hP0+0Q6OR05YnceUkApE
7DMpJR2dL23OitO95njzwjHZpO1w1jhY3RTfb/noKbEfAqqsNcpOjcGa6Dp+GW9hUaSbu9lq4UAo
3BOoXVvtR/C87/n909iEmzrFuwX0TfQwxPRHNV40tViFzM11hSm8/Cb7aJsRWjUIXcIqo/8TTnb8
AzT+Xfu2tuwDvG/ht8lIr2OPxc27qdJ0lVo+cZ6xyvk8o5y8o7tv2g7RFV73sFlWgbar2hxVuMKr
eaMSlKFZvrEbRFUIg38d2WIH+EnIxW2doiPzJmjjIujI9HboFRMM73BryqvAaHe1Vq5CJmOcxrve
3JbFdOaKp8r9igZ2YST2ysm7RTDhvcSIVaDyGCILM/YnmossJmwR/YSBVFuXsj0iKwyHq6hI1gW0
eTu+bDNMq5FxrGctYUGASqmvkRjinWKZZLexuGpgHkxNv3Jzc61744q96tcUE6qKp03oA6SiaDBe
0St9k2PkDPc9PrGwubRQMZkj7Yf0uw4qo4OZJPLOk+ALUlqr6A69fR2xTkV9tvbZS7qtcx7FKNLI
5ntEVhjYqDPkMR0Se6zT9QFIkFikZYibfFPhtu+pTleIgpgOpup5Ko/gfoiEsCs7+YOuQb0mlTgT
aFvtzCr964aJa8QJMNQbVZ4r66KqVk14ZeTTTo/2I++9xs3l+aiKtXxnGv4ScRpxwcErtl6yN/p6
advBamI6sxz0nJgtXIk4WxRr6X7KmJT1sl0YTc4sjuQTI5H5ItvrPr0O8J+Rhc3nVHV4VSCUA5ah
KrUJYwJQd6vZ+NRM/SxMLibtmSUDRWa/Momciu56jKiT+hvdO59YPKvyxp3clW9stWHRXzv1eTlM
C2+utehHf7oysltHXFpxtabP8UJSJA/b89Z5rPFlJvuBac0mXLYEI3nWxYMSiHnvU/jswpmIcfzX
N15/r+tXgf+5q45h9ODhrQ4ZCynjz7QuCv+zqvBSceDoNq/Cudk1sQYTrotrn5IWrRU8370McOEM
DrpleqCtW4yIVarfDslVTl3doekAQtu1mxp7ZYiNa3vX9ONex+pIDww3rjZFgfzeMM6aPNhn7H48
JOJ5YqOc4vWokXJBeZ/Xz6l3U4d3IlUHTEKwAM1bb2gfNb04JnzSufNlsoerjrafNF2gw9sqo+dZ
Tf6pzW9lwwyhY2QI8oOH+tMMeQC4pUPNv0HgtayxiXY6i8B4laceXcqGReddjDTuLFC6lS+euO6M
fFFhxFAO6AJ5Z8GmTUPcsnp8Jou7Ltm2w2MUj6u8PUAqm3uEEraiwpJMjMI8z/gUzeKKhsMLPjI8
8PiY6drAx/4iouuW8ELn7as7/F20HGn6l8o7mlSFjUvSJYT7awMhcTOdW/Is7Iat66oV8I9GP46s
H6l8jnA6DOpeuq+Cbn52mK/9Lr92pH+XYdYOIYyAP2kgwK9aD2l8wAoUs//0wXpv+Y8igecwBttU
fPGace0OhAGowpeV3MlgO/YlTvajoIiZ2Ox964c4yjFEx+jmWkztEBi6+s7V6qOe0y+mDBr2zLa3
mwiv87Z+DGBj26rFgxVspQJkQJXIxoPYNeg802bt4zqoZXlrt2oPTv+ix9XvjKhak1VqQ04TGO+E
WvZ014nmrXhPKIT7v7UvLcz/gXcxu2jgpnjuphkUtTmmcR+3MmCBdAo2GJpK9gD9HMzRUU9pwyZA
7pv5w8rFNOHUh1A/M/L7gQSamYwYRaZl7BGR4+UQtntdTLQImd+nGrdZt6u7/bwIGUn5LZTJLvLM
JZbzpVthiJA3IymElGyThiVrSvwVhg9oFfuwRQZt74bhUEfuJ0emGGvDc9OEj5sgKiybdeBvI3gr
bp1ee0JuG5wwftVeeNI8gEzbSm+2TbnXk3T3Tqsf64SxyGzkwl/urScNy4+XMTnV1z7i/qp67ipv
46Rom29p1VOM3tmYOTdJ3O+Ei+oQ/s0HS9k7C9kJwQjXEg8Cv/RxxFSIJzqoPsjbfy8s/GTlPyUU
96Kze2mUw9FtmzsmsgsPOs9gE4OaQCFoDTUS+7spgk/3FVQD8Ye9xFh2nDTxKR7cvV5P94H7LVL+
hfK+/fpuf5ZvnZftOSv4Q9a/mlSJdt6GFpbIRUwANMuT+yL/IDMq3jv+/N9/OL6M3a4rE8p5hW6u
mkm/6/1DZtChqP8Wajd+KyjK70WPyrg59KyH7RhdJM5F+WHX3e+1lp899TnH98MVwCXPbcYfd0gO
ZcJdb4wpXpByjYrs4PUKxwXNJfNPA+0TQlzONetUarDCZGdNcUTmOkBUcA39N/L88wM/SVkGmMDC
mKL4MdC2or+bwg9yi6ys7wzck6SlY2d4N1irjhjvFyWtdcnE4UncIYu4YeOMMSQ7EvzQwSNZZlT8
s/BLmcCnFyt9qm9yVpMpkKsSgxrrwFpikx7wLCQZW9+rrngyfbmx7HYjJ3kIim4daE8SdXhuup9U
/tgX3XL0w3Wa3peTs+xjnHDFvq7PvPE+a8oVUCOFG1Y0n6ooWqYARSqSzKV3aboHl5mU+WxZ2Ge4
/sryIdZbUmtwbeghNGAmY2avc8xA8bR0iicwIYmHk+3QdAiG9BUKkDZ1CByxyGvNQ8AkOeA2GvJ0
ziIsPa1ezISBsi2IKF7igEAxRqQLPCNpcIUG7nljD3tNouafKR1rNzlT+hoDq5ywKpYXQb6vR29p
kR40yEEMZrqL4G/FbAnyBiO92MsiXsBxw5+aj3dRk6+qNtg7ygWw9eSYhOzhPi4PBek1OiyF/ss0
fMty/1hg8ikDtNM4GKGzGObW6s8UlOqcdgaUx86mKbyowpCVmJidFbUXEd9KuvIH3N89VkZ/6218
SwCZcnjV2F6Hp0ga51n+zczLXeKOq6Sdnf2HIrgNq+kp7gl8bDyDtliz3VwWIasNFr06u+3icyM+
RyQK08mLNmr8bKZiPerRtdO8quCLNIJV0cOMSx2SHhH7rHhRGfpyyHZacd04xWoyi299ne0abWK/
9uTIIyJyrK7NWWqaa1gmbOLlEpjSorPTywkjeY/XqOqGTZ97JI+SM8xu3xuL+0Hy5CIqCJKcVrmP
McnhdrZWwk90pogUknNMxUUwnTdEjtXo31nawxhVR5W9OgGOWitdDWa5HvEUtL26kIF5aHzzc2iS
fUC0ofRXrTPxHdNNq7ag1Rb0V3+I8GwBFWuLjYKtkaXyMnL0D2ogPyvkzHu+kzWljKOOIeP1RBwd
GcObwQ9Wmot8JMAZN32kbnhnrnXns/8w0wFpzQwAQv2xie9Sugtb9ZnC0vrrheJnJZH5Fk4WCjVl
bFCIoo65vot8+uQN40d7x5/PW+7JEuH4IpRkdfvjUJ+33Q0rwAcH/llla77kk5nfVmbeZw5Z8hY0
ROdNAMFgx9HjONM/Wt5+VmiYT3Eym1tOltTxZPFicXEUcUPrQJtU2SECVxJGd4G+HTOXeSZcKuku
f/0m3nvNJ/N8NtEHZZxvqwpeTGeOCvHzYf//9dHfe2gnJSo3DoJ0annPvqXTgPw4GA3mU9hz/ddf
n+C7kucnC/IpMDfyGlS0lskKaI/zTL0Pq/AiLuRn4ZOgpyNvyMzaiC9ON7C1TS5S79Gt2I7MDfAw
20FYWrUF0DB/3MUFu1k9/6zsdN/gtaRwt6k6sY6i5JgRSX9wxe+8ZXXyTHR79HWvGCgz4i60A0oK
dn7WJzdx8NQXj/7QQFjznyZwXBLgh4rh+TgaOLNmofUougpsnTVGJDfXKSe9ZNqXCPb7r69tHss/
eZjqpNJVe5EAKueSR0RzyCIykhv89ZHfy+ic8odL9sCilYyEJosuU2vclqm/Vk2/N+xxm2NJ00Sx
qPNkBa8ewg8kjiy/V5iDBAltP9u5Ub+M7GcRoaLMzQOVpoUXoEeNlrnz2Y+YueObcoaUkNIUgjCD
VqA67uAeDpRfg9LSwbl58a52m7UZPMXeS2wVa7xxu2KM7/Nx2MVIjZPw0qSQn9FdtVXPnieXtdpm
IdiHafgsB3lNs2gyBOYHT+Wdz+MUnTzGKvBLSPxHkeQkQJLlACeYHm9Ucf/Srv/nl+G//Nf88s+3
V//rv/nzl7wYq9APmpM//us8/FLldf6t+e/5n/2fv/b2H/3r4qXD9J6f/p03/4Qj/3Xm1Uvz8uYP
eMrCZrxqX6vxGi960nw/PNc4/83/2x//4/X7UW7H4vWf//iSt1kzHw12ZvaPv37af8WzMWsq//PH
4//148VLyr87vmbjy9/+/utL3fzzH1L8oXTbkcoxLFOS22Z561/nX0yTX5h7lW3q9NtU8wjO8qoJ
/vkP6w9duKap0w5GsAC4Nj/VeTv/pMk/HElfAGoOurBhh+KL+d8X9ubl/M/L+o+sTS/zMGtm98k8
7f7PF+iYVCiVbrmWaSjhkq44WX29QAvHNBOfrYGysfE4iGhgYlaWlWkP09hXqNe9ptf2QZ3Df5Cx
kWVXOcApqoIamqivuAdTemORHjeHD7RXb1eKPy/NtS0WbccBzy9P5i/Dd/LCw5Uy0PQ7X5uax27d
ShPQ/GJoC+ffmopcIRzbNmzTdE1hK2meBjvdNFSVbCklhD6sG1lPyX0xxMXVDwPjr+f/4/N+O+H9
eRYT2rqluxTphXXyuINgjM3AmIvuYwm6Lo3qfZI53QdJgLdGgL/OIqQyDMexlevML/2HkMrVc+U7
Bgm/guLTpit6cLMDnLHMtvxjDAB0rQfFK4zE8YPbe/vK/jqxCRnEtQ1d109jl7JERdpLksNYNpMt
UpF+X9VavBEjXqNfP8m3U9lfp5KWK21LCss4VS9N2VBYJRvjhSUiPOvN1JCML19mz4bOHuCDifNv
N+YKySygTGmjrxSnxhHoPQmoEBEs4tF/aCQAD1fWr6Mtpg9uax4A//M9cluuoOGyknz4UJxIPL19
ddBD4kqWwF48IbSVEYUpoLherks765eAuTJy2N74QYD/t1HpCqXrFrojy5bMBEw3P44XT3ZhNCTs
SuK+ctL11BftN9FGdH759Tv76XlsTuQIyf/1k2W/I++s7IjzTDLIHy3PJLcWFtHnX59F/G1ocDvC
Nr//T+eRnpzGoleC0Ri0WpNR0y6CwgCdpzq5Df34tqjkeeLTiTjCaVx5QIErcEhiF1OTn3Q2U4oM
oahyOn1Ol7++rp/dvXClYRmGbrrydBHuQitDswAoM5qsbC+sCDYv8f0HA+gnI1UZJmILRpIwGapv
36U+RWBmJM847StAZrrIMaVbdc2Cn5gjnLpf39TPnrUhDds2nXkhMU9OJwl1NEpMwVxb0Eizu8+i
c6GEWAffyv0P5uifn8zWlXJMw+UO396blTvCkSUn62Wa7dJJb65EmEvs75pprD3y2R8Npb9/jgZf
oXBMlkiW5FMXgmcNUdULPsdO9eVFFLiPtXAPtDCaHQ+YKSb8f48hbK6Bku/kFdMq1eNdWit7kTSk
cKTP1Y5ZdB9oefXBo//7eDJM3rRhW7xuKdT8+w+zvD2vm1xzsGh9OItcEslwMx0/EBP+fTxxFslT
ALlnzW1Y3p5FeGHgcqYZ78qO4jjQpWmgK3vi9VvfQ2LwwU19by76dgLkfLYteL3MBjz4t+czew+I
oAXKqdCrOj10nW2D3LHHCsBzUBzRTDWfI8snHQcwwHfXpelqD3oQSXdV0e7p33IAzdOxYZqGmCMt
3TTpMPH2ahoKtW5KbzvqM6qlDtxNtEQcRtM3Prjvn73MH090EhjkURtYfcCJsjJKdih4AnYX1UeT
w/ep7/TpsjhLSerXNkx5MmYSssd5GfF0fU33rpswoUamKS/4hnIOyBXVPPu+H6I23DVG2I972UDz
g+8cs1H59cTxs3FlKh4uDdTnaerkPeeC9HrYMBvGjjZBQArUJvWdZqWKTtv9+lSmbvCa3tz2vB7w
+oQhOSd/ePsa9drUssgMIopNfU2KUXQemLFK1VSmaK6mr9rQVbeom0hhejnk3KUxjIL27JKq7Vfh
CfcuTL1Mg0bfZ10jWFTQpaJB0zo3/0yMX2ZfKnzVzoWqirmyZwXBXLwseh8OXzSV3lNTjK04oMGL
qGJlGFGXdW8M8ZXWC0RsbZWM+jVsY5agrC/rKl340HlRLlWFhXLTd/tYw79lTQ0UIR0mUTH4cCwi
rmmpTR2AJGW0lK+6wabq11eDibxSUZAv2ij86mu+alZg1Hz7aOaKNvTIkpqAS2jiGC7PXMpp0iwn
V8y2FClECPB61eiwC/CYuFV54Iu3ngmNzPQsrpIKXIjtYMk3y9RyRqy0XZ8AEkucoF0GXcq2Arqq
Hxq9d17VheMnV4HWjZWiMunLKnqKikxQGgRLGENn6oK0UxLxlBi0gNJV5QJhdDXqbnsn95oXWZrN
ZZEm4ZXjFvSoq2vwZaiQ2UABwJbFuIoTMd3EKi79rR4VukNCNIuf6daZfq0qregWZhyLAiGlE6Uk
oT14LJPjPYVpRI2vbmlMumj58MKDERS2uxcJkADKr1Vor8LBDEISSaoLDrZnhk+dZuvVccoIp2Yg
0AgTvSMirB71Xpb1IvIT7ak2E3dyMPJHCYn9TllofJpAzqUbP9Mk3Y81eQk/JXMOZVr5FNLA7kVk
iIbInjPGCQ3PEtCeUdbAFzOF6b+UcTqDaPD+kGqPNRGsKU2EBc3RivFeWoDxN15Jn5xVO3hy55ch
rch9M08h7Yi8L8WqilNEiYVZCIRYrp3nMPXa4TqoMqjPmhjdT5FbqqtUOYO1mWJ9IjHYS3+oV1Vv
4KKFjliEwzlNNDWMUhMdKlESRsr1a06cZAkjzumrB6pjM/eyaYorLYe5thxNuzrDhggthshIOLeZ
OQ06Go2oQlMFKFRtCylmGTfisS67HwaasxfCb/Sb2B0AWrqwEMRWDYnt+Acpcy1z8TraNCjZRyxa
IXqoNrN3qVZFdI8I2iTdDpGrXzqaHn2m+tAE5/kQgtTIuoTe77GWuGjeasDFDtsFf+GDcgHDKEQJ
TNifMtpfjL1HRm+sg1drTBBUxAGm0HWSsdsCUmqhhImMmX1qWXPXilx1+HSZH2wPqF+BPk8ZjQ4T
jKLStKDn/YBO3HfnQ4L4BFSdRzy6tgTQxgc3yIEaRTrEO5o8GJKunO50FmlgGRelUlaw6qSyqlUx
qfoTu7pcrQunnPxllFeIc0pHMCBqxEtndpqhf0VNIGdYalIAa87MfmCbGQrU4UGGgtweQtg8adhM
L0JN1kMyCtmvh6BL9qFvGgZguAJFkNC14ino+149xVM51Q/Si6C9N4YXU35zBV/BVNnG1vZlpo7g
ECzz4FYOFnnhOGm1qeyarXSVpOZz5zWJ2CCfYtUx1VBqK8/Woy+Bq5Jum46BvjPYf9CjAFcBWHkn
RuLIU0JAUFdRWW6IB+h/ThNyYS8cPuiRQm9L9xI3qlNqQXZYXtQil4h+2+hb3thoYvq6ndDvlqWD
+BENzWOs9AnFdGqA8ErNjFnCDEyYQbBvEGjHnjfQ06rJ02abB7F17bdZYqOxMGNraU9FhDKrJxm4
7EZqPMcsacrxhlaesSEofDczRdEIMpjtGphPsanjSq/WbZdEyNf6IfykTQ4oK5/vDB15byvfjXeE
/4SzFNnaquAtVo7ZNs2rE3lW9ZQGhUW3FNFVIhgZixVfWEtU314OnW/stXrKn0Evi3o5eBZ6Occq
4/gQ5BZWXbdLZtpXSGG0WFa2cjQkn8imbGvFlqT35VYZox6Xf0aJ/w+yfp+K1+ymqV5fm/OX4v+H
3N+cEns/93dFsrF6k/ub//6fuT/L+INByZRAks0VujWDYP7M/Vn6H47FjtthwiOH8b3I81fuz7D/
YOdGqsHQlUUeYHYo/5X7M+QfhKGORPcuTJvY3v13Un9vI07HJCc5n9mxXNPm1Z9aadG+EHoUyODr
qpDnqJ8BW+jGBwmhv53EYrdPvCV1y2YPceoPbHMcGiQfK3DhmnWwKoFEshy9D/Yob/eF3ApnsXWX
mFZyCuu0hBi5tZYL3SBiKT39SALzNrAqfxN2GqQEXRMfxJNv02t/nc4lOWu5riSRxxv6ceNVy9Br
h2ZEDc10A2ZU0a/CxUGnEcLT2mIMDxb+roVHR6rtD2PrJ+nDn59ZSvYlJFHs0yRl3nj6WJh6ReeX
LjnzbXq6mDUyrL6NwCFPXb+y6Om4j6z6o7aIb8P1P+/Z4bRobaRNDuNkG9iNIibw4MwAlInb+i5d
dYVONwO38f8tE+V8KmExYkjGMsbn8fP28Ya+1yZd7bY0BRlzSt9+AUMM55nVjOPq188TmdibncF8
MkdZtjDmDLhOmnn+/YdNdJpnXl2HaE6SYpA9vOs2PYSG49+EIrCzteZl1bOrs2tYhKUJj290+3af
WDAyocTQg8QKUDRESQSMd+y8e8N2A4QUYxx+QwpgEulnziN83XwlC+ibHnnzyMCoBhJcJz2be3BS
p6KuH0dEag+y87pnIrvw1rMdFHZWPLUCCnnT6CsjqenWVHuBgVVHDn2+cX32h6mQ+lkAZ9djpfIQ
LfSenUFQLud+AZE23ZONQkw4Va1cdyqkHYmIDATaXWCob0Me/i/2zmNJbmTN0q8y1nvQoMVyQmek
iJRMkhtYUgFwh3C4w6Gefr6oqr5d95r1jN3lmPWmFkUymcwA3H9xzncyZ4vDcUF03RvK0LKNc9Au
HpDtzl2+5oXFcTbWw/tg/Px30hVjTQCQan9OVvUeLhMTEZw71MB5y5ogIQzNrA+0Xd+qNUpfl2gJ
30pNqPOmzeMr3D3x15iNduh8Fam3/PCXEZ5IE03Cg2rZwB6JJwclk0g8WJ4DLr2rhLywuwiON9wy
BjIDRgR8DO1qzLCLhji5AtWvsR7u6FYfJlkt6Vlx6ZK5NMXOrc1o4HetGpYfKm6LX27i9PejFL2l
t+pxn0WienWnCsdGoKP4dR2CyQIcS+qfaTUxXQnjzL3Hddc/+GJZ90PiknpWYMHarmtZXvSQuedG
+SENpQPmckP3QnHHkBx29hSvxM06wTAdxsXmYEg7L1q3o152NgqcU9/U8YMXGIPPLRPZz6wh7aZy
ubuPrl8KCv1a9/dOuTKBKmpWtYQKrOJzblVMjpIaQFJOooVnbERbfSglmYU1/RyBmxvQHXrLqN3t
0qr54psR4ODohc3erQof+Gccdrsi7/FGdYuVp2Ga159LI0jtmpcVNwuCK6qsZQIEO6a6+1wTUvYB
CX98d1xwucT1rMQTcSob0tA8FX9Jo95fNqPu0KOIZPTfMWdAFVb0t4eKk/JmVDo9FmU1frcgl5+1
i6+s6tbxN8BRQVaHZxByIXN48q1n2v+Hcu0P3sR/zQCubzoDQ45sL4oY5bn/6mBQdu2CIVzMbunX
rTDkSi3pccreWmY5mZ33AmmQifhx2Hhj2xfV/5gC5J0oRLOHKLubm8sk+t0C3DJ/RZtb+85hNvWf
B/z/1FH/wVTvb2fzdUf7TzvU167o/l5G/fHb/yyjvE+45+KAtUvmU0a5UfafZZTjfmIt43pX40bG
hcwolCXhX4WU531i/h3xyxRe5BxcGXh/FVKUWJ4fxGyo3NhzSaWJ/51Ciovpny8RP0uYA/nMnlNm
03w9vsG/XyLKXZcoEbhTef/IXEEDl4g2XO6t7WIDmj3T6wcSnuUhaJvMu6OXvDaqVVY+OL7X/E5K
BkFI5+L8sWjm/LNAPfmtnKR6Y6tbunvft0EB0LQPkBsUZPntQSMOH53j9wFaDQdBCqdFgevD610G
atFoL2pwWC2YrBwS7uikRZZM50wgVqjtye959/aL0wdfvcmEy482X7T3zgQiL4/akI5xROlQQqBK
ZXWTrT1EUk7ouH9rPcVucesUXvwWOD7xcAqY1iFc5IRasu7kvB+TIe7FlmASL9gzMliyTdKVDrTj
xRvVUfRZ5x3muEVvb0LWMVvS8sAvWifEhlUUJEXSgJKWkHQDuOhxuQLqS6O/O0TA9tgW4EIhhezk
hX4nOE4mqapHzjVRFtsl93SN2GMOmvUA8G5cYO4aTrEoSNheD1RI2Q5aXZWS6SYjtNjVFa8f9ol9
JedIonfy2zQ7rP3iovvwu2Y0P7mjHSJYnFi9RWaOHsjjrmx0IJAh7jcrlhX7xF3t/cyKCmy2i5Pv
Nz6H4nZsElJ5hKa97nEdkqURSm5tNXoR4ZZN8TPMQR5iDYyM3LOeQsnqNrWXHpYOKcBmaoV+IWwL
QEBUZCOQ2r7L0epX8pq/7GdreZPl0YpUSwgo4WtTjmDJr2Ku3mXCsY2WvPhtyYskFUkOPAWaQYbe
xpGDNSMWGfy6jkSyn2ZMTck5GGH4NYOomE1hA7Sb1eVOIRXJZG+iZhw5doCmaLqbZYVmXeAVKlSf
fzG1IsnHZ532wdl7W+F5VUfeyHDksrbypR+vEl0jIRBup6Dm3pBRUj8wEHPf/RQRya2k2Cu3RG/h
m/GDKXmLAztxdWIbMiQdYK3eBrpofsZ9bMadv/rLujOYjNXWT3VRk3qAo3qt+urXWqWCHCGa3ye/
aipy1OiUv9dpMd0WZZnJfc72rcGLHQ1mvzCywkDqs00oZIj8smySX/5YVeZmWTPxvchEid+4Jbel
Srj+t70MsCr5pUNu5KhYSID9tzPRJypEpyPLuLgZJSNPAnFaIW6nqirJCwC14mxL2ToXv41C9F+z
mAAoUBHcAF0eiVLVZYeBvyyHjXXmecIOuzDWCAYXRpc1fKr9ENffgsyRX51hwNcxVxJ1G8Jm/b1e
goYUnQb0jyB+zSerr0nyU9r5Y8N4cG7jbVr5WCZXdB0FcRp+/BKIMMdXvarhu17TrN8n4Uisx5rl
mhkbVdaWf0MSHdPJ1f52oRclii8fSoC1w+C80WIRWzONVf6LiMusPyyBKDSiXxcJcOsFwzXhYQYF
bYmdCWvltBiQa/FrLkP5VtZZicSM516T4NI0zwURIfi/FaAHEOkUlxQs9Ye1Zf+NJwaQBPvwtEO4
0LNpCopcnRPTMA8P5iJ+8zPRT5u1Y0hIAlAb+yRmk5pIFR39mqjdqHWLMb7rPFtB1a5rgmEqU7bF
XtWtJt5qTTBzdsk4Wg5UTVxZVtbjLspldCyrJnNOcRcQ3vvHtfY/N/x/MJT7v93wd9X3X7r6+Psl
/8ef+POSd5JPtHvUaMDp/xiIXCUWfw5LHG5ytCxB6vL7mcJm11Dyvy759FMUcvVf1VDXLW16XdD+
dcmHn6ix0Q1dKwbGsBQJ/84lH/zBBf6v+pFum6eZr5dxdl2nL/9K9U2XOrTesG61CZLukDgxySuy
TjG45n1FVzKQh9JtfPZDycZJcp9UQOHLR4Y8KkIyzVt8SAPizJo4z5tDbleX4O62wC06rTkDZbkq
II8Jg/e7tiixbMVdYp9xSBFhsbSGrJvMFhwmQMs1WcNdVR6MquJ8UzuyI9AjHTXLqyJ1fs15nmQs
formtqP5Qqdfr9PZnexMlmCfUOfa2nOILTFU5NvGd7LbKfKD9zoYnHfmmSVx1qoQr6whml9x2yU3
qdNyJTSOu28mJU7Q+xkyZi3i4HgYCH1dFBAraor2daoU4TeIXKavg6xJOpAYh7lvwHBuujwZvxVV
SM5mOCNFOOYVgyNS4Vr4/gor9O/cBOPbnDhRdNv1U3iwk+a66VZ4kNuq840mThC/xmZwTfqSmA7B
ZNnOV0tWE+jnRbrBR8s264b9u3DP0bJ0H3L2UfYDt3fu2mlR6EHizH+fa1u1x8rUabddKg84Q5AU
IapkEYy3Ra/TfjdY334VPpeH7DUHKX15uu4G8gsfEchgMOmadbLbNbECnE0ypVuFLzoQ0fScr0OK
MTQZvvZeoLANEcHGjD6Ff7DJ0yElYLWCuon/GdBiJAsP51CV0O8vGduecKn1JQ7WEooPF8VtID35
JfFbXe+iekgIIOcf9zLg91u4G4IGAQChw6hWSqoHEr+UYUE/mflS8yViZNAm/BXP2UfLSU2ehhRD
u03iaOLqYsx9mRTqJgIztHmd02z9OQLIesptGtpj00VZc1sVaiCTfUJHG6dFT0en4SaGSKLISI6q
9ldrlu5n6QxTfjPGxB6pnIXebogXccFlW4C+X3zNspE5OvwHWWNiaP+gxJg8vg9WZdubRTnax4NX
xAEtZ7S8ZxWpIZuUy7AlBKJp35e08HHs9o4/HPzSL94Mw3Z9KDxi5JthTqmsohmSr5qd5atHND12
jkKiy5asUB8Cv6sIZm86Pm+39bpL1OTYX4q2b8wedGv6jYqPbSLPuZz2MopiYoW8McBzVCXap4Ty
yI4Ye9uTDkegVHlI1qk9t9MEUyAVfOF90mdrTX8eC4IZaEUl9+hYom0WRP9sXJsQUttLI6nkuaNf
58Btfnsutf4B6cXSb9zCOl+GISMnYcIFREysudr+Bxv53WFxpuxL50tu+3Jp6VBdb/J4Dnvz3OnF
u9dtlnyFak5t12YZgwZXaoeFIPrv37roXbNr1hqJXOQ3zqPpXVa3uVfb7RAWkQG7RDApy+zOi3G7
eeyWvMFxPiDI4Xzp/WHiyyFl3a5RHd+nfTrjI+VhPiR5ssIlcReXwKmSomGD2x3n1rQ2Ox3GnTo4
09q9ZkuMwXIJjTLnQHvid4zyimUjOoVt0+f5ss1Y7rlwkovyI819jqANwUDsv8oUws0u9rwE0Mco
K/M8DtKSr9Clyj4OpR8+9KwXk6c0liS1ZBrr8DbhcEn3Y2jyw7BexYiSAG4sgmWNULBPjf7SNIU+
x2ZaeIE6UsIW27sPoAs0u0aGuO1mJTDiO1OWgRSmzPDSWp4BPrpuwlA7R7xx8eT+SMfFSfZYSrL+
ufJ9Sdh36a6f63p0vzSi5oRFZpB1Lz0pkTALRCuVuEzTECyXxhlqMh2mvq7wlSekiQ+MvFby0FYi
fWbAwRedOwmxhAFhu2aPDKWtngKHLnqTLZBgdqtJaCJrMwrCTaJ8kUiQtLpXpo3TbcGbBqWFn9XO
GVg0nVmFqs9qKVviBnpAAIfACQw/ma5PLdS0cUDssKzaI0Uwchpn15gkX0g+mRP3JikmGx46TUaE
SZZB3qhMgg/JSvcpr5fKvW2rufV2pak0b2ye+q+LwCt1Ehxe98vCRvWxXdOJ6rIb5bGYC8z87P+5
+NxGMqbXdI3P8czad9O6o0+dWpL6mML9j/35QgRVTmZkwgJ33FrTqku0rjClGA1CH7apNI8OH2S9
jUfOtUUJke/Kylh7dLxuPP1P8TYsV4m7nzBm/+/XXC/Ix//X3prhY6is+XsN98cf/KuGi/1PWYgM
kDIO5XGAivofNVwcfKJEY7vP7oBu27siEv9zUJN8ivifPkJvZKFMc/hO/qrhvOQT+l7GNCh8Weug
Cft3arh/8e6whItjlmeoL5M0RTP3r1C/pnIWKVryJOhck+0CQiCcP3ggh1Ob2XFr8H1XZ/Qc1Xs9
NdG2duIXSKA7P2T+IQg12VKTfPGmVBzyFTNIXaCOqc2jN+H8sR1Z4F0SwvIgXCopOqgLKyQh0oj/
/Wfw/7clKgOz//7Z+t+/Odbbimfrn0wX/Jk/H6sk/IQxIaXuDjyegz9Ea392BrH7KSIY7h8uiWv1
/9dDFaT0DFT/LsLNjNnvPx4pP/uEvczH64A28s9f+nf8E9G/EHHY7voRkw03o/2g1vASxox/H/5Z
Vbgmcpx87xHkfucE6a+lLEhXgyUWViUygmg694MAadKNxRkewVcZCveQjtHW9Rd/72nd3XfxfFVx
5HF0cFAC2aumUyYkm7shQpFUZ482snmxN2OVVJtpKKb6UbLmGwntDSPk6J7Geiz1Rsyy839ERoX6
ZwRK6XadrXHeVQZ8/F2JofkyDgl8vTD5nljPPtVtg33eywwFbVo2U7ONXbkvCHO+6cl6HMMhhzTl
FOlTGS5O7BHc5rbgzboiy82GIAwI9xi5hjtuzHQ9VXg0bEc2K95le1YptCySBz0y4Qe7jXrEKIMD
aw39D322gd6CeqNx+Kczi7wtc/tt0XG3s7T4auPNlT6HY3NnohbZzlp4ya6eO7FrfR0fY+jgGwxY
+9IEt15JEV5LtwdF11+ZbzBTLTjDrPWaPeOA7rNZuV1IvzBoRbZegVh5M4YU2+6Kos2LIQ71XTPv
dZORcF5QFjcDaEO38X5bZ7kXjZleir550EBpiwfVTLjxIzfRnzGNkBY4iHvDlyQ+eY2ld5Onkr93
Yahz8aVfsUOqy+aXWcYQ/FwvCTfXfpmhAywpYWBrVGxMShN9dtgdEZJYFCt3ssvxMROx2vr+lB46
iybp87J45YvNaAp0OX3uq4kaNrZhc/CUKw7WDRVoW2h/aOBubL/uGAg+dq0d9ovX+zD9ErA2Oj54
o/kgs+fqnTDuMVrrTexn0nCnkqKJ0nkgLBNaDUtT70LjZ6O99Lvpmr9qPRhCQ1Q+FmnBeMuRwTTd
qLJe3oiFpnpkoPrAEuWUD+LcFRPUj6QoIOZ1a60Io9RrDWbLkvZrK+h0QqTTfQ7nRw8SU3UZdpN6
qhvWXVi/vQonfEDdcIjqKdG7SAQpDiTH3bg1wrEQQeKmj2lxtsC/qiPaxhs7TzlZ8mOxrUozbkdt
x3i3RvMeCerVgO2uL3MdkejrzIQh29q+ehzkF2HHAv5I4nc/Z/REB3MNQR+8NrwErGpt3rZb9lu3
08oekkkuqcTh3EOGW75VY/ObZL2j8joydAamYGKHUpjUpmA+SKSKm1xnd4lX5Z/DqSTX2gpFjmAx
TZuoHaThPaoUkLMYleOxG2en+eXzMh14ppf5jBtJzWwZ5TmO2vbAFLF9Cdd1Ial8tvZ+nRUJtswj
c/h1I4mrSJjxJzp0m8smYJG3bquiuxIKKZTmVcD3893mudVJ8lJAfiM5wsfcqJzlbPV4mxeTuO2C
K3Oy6zPkfiXglqvxnpBBvO4hF6YJ+vqwdsRDpNUwtgxG3bJGa7fqD7d3hvAYhEhqt6uZkeOH1Ryd
6aHlk2trA67qWp4WXUcPTMfQPvq2Z16iEJQ7xwFNwPcR45U8JHoCXFUnHYGgcUaMdxGmB4HX7Pcq
lphzboGN2iCuXScZPzkosoJN79S/sykUVw2YzY9jxdTUlhZ3JpNrFxRfOy57Pdf6pPHR7K8rk0su
5fzAI5vd0c1NFMjEx7kGmkFTFRTyDDCcbddXrdw7C4m8MGwz9yQ1k4J+LN58P6u55WUBJwvQpzgO
itU0kuI+mA59VJNO0Q8op320XPyIAaXV0/QxMIIEUQwkmx8lDxY8oK4bNZX33I23jtLkNDjSa3GT
xiz3Add567mzSUN2cai+iMSQg4Bq+Sgt8ZBTUWlGlOlrkBpb7uboFf1hCifCXHH++axJF/QvtYoA
P43pKRZ9yv5oTo9JFnzhRNVnUyXjXYZoJXRHaU7Fou6ThnoM6ijmrgiVs0s3vdFDkae7phfDQc8x
raohO3yII3tXrom+dZzpEmUlcdQpCEgDiNOvKsZKWRifyEmOn6TTqHNgKjJtpSjfVovJatP7/ld0
00/WAd3RlmraNFq98Vynm3FMnhByFyCawqdYe6DN1rK/z7Pol1jkTz+ZIrmlo0npt3L3oRYiJuKv
aBlvuU23shhotI22E/uyk0jDZy6l9Fy1dbLTNEb3vaua17ZhoLIJ02YfOG5/p7xs4cFFxbpZ86ve
X1iflHKlIbw0u854KBDYvG8G3XLJVg2Mzw7Yi1/1yx51CRGi1zBnpXXQb52wYImuwAnv6pz8QTb7
bN/MdNf5wb07q+d88FZoQYaA6pj3K8/f+9YlG7USjS+hg2aH3GmP9UrGSe+T/IgzSxI+X3nAjr2x
fR2QcN5Ug99eVlC+zha0pmWRBKqSXYXNSICOdfuaJxUBqXW5ck5mrTSE5nrrvCGsRoJQLnojziUX
18dyHcQTzRiU+hhWyfKC6QzsWCXixmxYPf4YiZ7tD2GfRe02jXv382rT6hy0vElLJKgtRi/oz8NQ
sdUByIkWI0dZa+qtD5r/bq4KsQ+m8m5OEye7CuPphCGPkxmcmOGrTKLSY2vms/hiq9M8xosN4CzX
bn0/yCYmVYouFBTqrO7Imhq/JoXU/t1s/AdPS/Fo6u4obCt3om5/tMLdVeN1apOXsgcG2vbD61pJ
nA2xl93FOVQx9qhZIPcBIodN3IgCeGUizr4JstfAIu3dpgUmAGhK7UFwObZqnKs7chufK8Q7hI8u
DbjgwjTZY+ny4RyqnAKV9Lip/l5AFbUbuhzBomFVethWDCHUNlU5oqAqa/h3SD/UEnokc8HjMMeW
EUzqhsPWc1lMvBbDkvzC4fqUC3egFw+GBA+Gopba8QkO/mZdFtV9DlUCAwzKaKcPWZMmH3g13Htl
56TZhJSh+UPJNF0TlCsY9Kh6yOZNah3ELJOfgb8SunJWRlJk1B1mpLr9cQyd6Teynxait3Y+VwzK
dguP0skxrn+IKUnIcB3aMThAw40vo89LmwZyV86iuGNhCTRTqAGZx/iuS7LulUfuLQo5FOZbLyMw
HKl7CPMY8KOcGWjXQmHgCZkL81F16n2Wbs7+NiaydheG7qPx8ru285eD6qL8Nm/YlDk5s5ldm1o5
H5kZAlUuysaFZduUw7bMq0XtxjkqmJvpdb2J0w6srCjxWaQ5sYTWnw6RyyvvVfWvukInI2TgP1Su
Tu5zAmxICl0KJk5Oq/wH/PzjdwyMpD2vtbl3m55Bdww2EUXLUzk3jMxS6ArnMCDTW3r+kU+ZMp1d
3P0SROUxs86LntHZ7MakAmvmdMhLhH7zC7bQ1K3lj7VcTq5s2p07G/M5mVpW4KNIg+/WJ4HYpp33
mw9WnYpaxMdscp5oMlBEV23F8ATwzPugknmP7S371veeOx7K2VTnYpzS6Y2TO7Xnocz98xLpad81
U/pWcjPXmxHJDf4CWUzfR8et3gIm/N+mdSLuGXHMMR+vCL9CBc5Nhmbro8Q1sR3cPwLTjad+rB1b
+z123N9RQN2yb0V/lo4Nu81SaDRL64xa/s4G4G42oi/idZdNov6yzmPzsw6ScTmPqwhrJBJ2zVgq
qGvEoeP1aNstAzKGtvLVi1nSX/eY/L7Ub2y7nRAGgbIEYFvcp/5K7n3JJrXYdxKwxkmLokXZFswT
Qqc+bB9C5p3zViwcV8z6cTnkU4pSjN83Bi+xUBwaSOaZWnMwAsIusilgb1r7/Yo8ffCXox/GioS2
Ptu2DtczgWEA6BDtxd/F2IyPdbnAlEKewV+5L3jF2oWhOpyiF8zPkfqm64SCOuz1DQfB1LSbrFf2
Y20HzzvZqljknVmrbmMbdsquxReS6Ej2T7VbzT8lUhDgEH1G3bnkYfQ6hFFFJWlJ096rvubeXebl
vunD0LxyjTSWm7rQ+R6nxQsfK8sB2Y7+up8Z984sfhaIz/tcD+ZnX7qZPUyTumSTOiZB2by5ejFf
kNR09dYxZfoe+SMHu9A1W1UB6/+CZkXe5vDevuMNQvY5ZkP4dQzrFkzeNBbRQZKmPhwaU8pto/Wj
7hJe4oAscYSGAn+7Sp4QbXgbKrdh2JuCE2U3WvQMm6CVV3VERPTjBlPsGO2bWsgSSaSqnIPL3VVu
PJeP/uhOsgCHFRYlgFMpilO34lLb+ivSv0M/CTFtWgt+u3AmGTLxRZrybR5NT/AvUe1q58LW/Zw7
TcwmvV7QWix+2yCrj+PoqZEdVxuOxsreVWUhr0PEIt6U+H54UZum+a3zKEZEnAnvjQIGvqAJx2uV
VEiytkei5Jui+z4vCTsdz6nc99iZahqrsWyJDQ5l9yhZ/9XHSuQtRVzQHVoESeMhZygr7iNas+xG
DMLj3jcqdr9kWV2Sau4p576uivg0dgAwteuw6ErKqkOsVi7VYSmG8anOPTb46Ju2ag3y3wYY6oEt
BSYJJrPYKfqZOrbWKrjU7jSqw+z1XcF/EwWYsizEgzsH/fQcTUSGFagSA9gjkTte7WVDuh+qvBX3
NluINXa4pHFmgICYmYSntEPB6C3hvmTYW+yjfAjzg+0X+z4rpZ+zNWc/Ma5XpjehP+uXLsvd/NzS
yhkK+bTudqVvCC0SLL/w/oXPoRzPdeHKowcNDRZ0P/uPIz5ARtL5Ys2RLdZiN8x45XzfZli1vBV5
xA6NYPUu1mFuziTFOvLGsAqm5i0RiMh6LchvyJC5AOhDD8TQBM/pslt1Vb6k9dItu7n3Y1q8sAI6
13tTPN04o5vMJ0YlargvV7oyMh9QyuycTPj6bGmvfhStRsQjSzc/UOZyk5mJLQGJTPIq13Bi8vNS
fy94WqnUa+E8sRdBSjSnhPdRYz7Hmm7Kpi4bt5AJuEBw8+AnIr5h9GIedS2hqjttx1I3br9gCinu
qEDSm8wpghftBeW3urjKaBEXe3ja/I6rNMgF8pxy7ItN2g2ocVJ/Zk/hN/7dqHB8xQ3bqZjgrLOb
Ee5QhXwOOA0fhvKK/XE0HznHwQ4AyFI+JMhDhpPv4Qd7qVUd/i6DWQSsQMe6OWXCkaei6pOSydQ4
QkHkMUdcGxdx+5gO1ZpBp+uI7kNqksxt9t0JJvzQnKs9ZrypUXe65727JMqJmtNUORniDxcAf5in
exfr746x1YtQ3Yub8tFm0U/H5u77VCe8k17/OnekPLmOfmwjvpRbP01ucWpSdhdpLpaLpdx7wdEA
ujiJ7nPVnCKCyEHrF58HybXXRud+bL5Ts344on/KjHrWvver8cSdb/EMStEgGZo/0Phg+EuGmyJf
nzOBMW0w9UffEFTC6PudBTy4+ah71Gn3hI/ya6TDl8p1LlMdRncdjm9maAHFTNldmtlcGNXcThkP
mfbWj6jriAaqXbIDqujQKBhf8+whvG6iH30s/Z+1h5GyGrKSXqP4mH2571p552SAzuuMwUmdzNvI
XnfgGcLbwPWvD8wASoAemoVNTYpAIE6NQtTcAN0gr4KrpFt+TQFPiTf6z6XoPmtDQxSZdbPEbMSN
mwMkqaTRN46izYFfRcw2dOOunqK3rFVrj9h4sXwLSaxh2coVTp276jvu5wekg9xxwQL2aJ0vUZ+d
yjV+Zopz33ntzdTGe5xa91MdcW55tBTRAqx4lSfFVvJmAmkH2xr0lDvfOoZAd0r4XIp4s8Yju1uy
UuO6vEPI3dxjTHMpDLqLO9aUJfHwtZ6DlYCRyh5YsGU3/tVVl83qQr1liE0Bzx21057ItHjvDsMb
DONH7WXdRQWEjNJIuZxPmznBlPbWD9FvoN7BHQdbep5GulymND0hM/364MXzA6UWJvskOaVsMDfR
4EKJyn8VbRhtqnz9CGLvqxfLkrAHedNVTgXavXgc5+44zf7DOCzhMwLPie4D6ZNybXZueZpvDGbG
U0ggBDk5jKQScDob2h516xug26FYviCYOijFN8jtv6FuPZfXuMV8daatB0B/rusHXDXzTVyK5y4y
EBV9mfPw9cS2OJEJ9sH1M2epulmb8Xs+DyESAfrApeKn2dUrcQmY+QGaz8NNErYXzxEva1MzN8JX
eskQYH43sG7jIv9sg/VbBVi5YeN6DORyYZjQb4IuePYo3t1VVadlFNURj/Me2Xd0Eqh370ovJHSs
iYItJFikm9W4XqLZV6cpUccKiSWalInHidN7W/uNeeGvgae78npc++lTor2Pvqb49eJk2kilkk3r
NO4pNp5muAw30p/sBT8rSalKvuq4eY5E/tWmpdpl3OBUG8wFXORqTGEwAt7HDYUp9O6BnytLY2Gz
J5Pq9tyVYUs1Upf6GmRpzX5KlmJnyiD6UizufGAAchnK9FuQ9wBWo28ox6Y9Li38yxnT7TqDL5i2
wVdD3MW2qNaHNDE8sJ7BqCOHb1k5yn0YVjd9HZ7doQcUucghu+B6n2gjRezn+6onIJS4zqLGJ1WG
TEbbKC7aH0Hr9/VPnXnTcS1ldlcp7M6mg8zWq9J/0mUavMarWO9G1Oxbrdz3jC5rT+I7obeCzVSx
OKLEF7lMp6muzfsc8ekzFUv2SaWTg/WH5RlvyXoOVN7wes7OATdXhOrTzb/bhnmGIQsh1y2OH6G4
aca5fxG51xx0OBe4IMvbZJrkDYIK75AIlKODqp5zUZ072b2mzfqEyIFoBAsD2vbJ7aib5SQWSxyI
uoCfOFLN3bckTMBSw0RbVtW4idANQMkvJ6645NWTQ79lzNRCgPW9254i5ZQ2as8I8pYXFwZIxjsb
rP27hoFyI03VnJqhWImGEOtuVHBtvGo9Bc1wnxAmiyKouljhvi19fHKNUruQ6RlwJNX/wq85nwoL
4x1L6ASOFdh3awjeKOcbFoU3UwI+uoGDXii73BU4MUkAksFNEdNA5oE0X1TUuqd+FQ9+kJxE2cj7
oJ6GvfZHCTd8iL9Wff0jTNdok7Ou3CR/BE1N5Su7H3dX9koeplSfZzFr/BLmVSdNiy3eP2tGmqoa
ewbjSGL86v+wdybLcWPZlv2VtJwjDLjARTOoicN7ujt7iuQEJlIU+r7H79SoBvUV+WO1oIh8Jbr4
xIphmeUs0xQSGr+4zTl7r20RedXmL9j7X2j8LzEt9+sUi8zSSfrvMR8JIAkNY1pCYAu4yvmHXcWc
JnXKG5xI+Vdj0fEptbWPEhXLUN/TweRQ/C3qlWea/VdJpW0k88gOxvY3Djgs8Iq6EWW6bezgcYBt
KrXx3k9BiVMevzeNwnzyJ19fM/a4ebv2M6JF46OtWi+IAOS3Xk6bYLCevRAALi/U1jTuuSzFZhiL
nRGbuyH2jnBx3oTa4dYt+5SUlFC3sqUYWn9HBywlNMChd0SV3FiHmKvW5TAC2M/B0y5pp3n7lmnq
QVfbx6iRzQrFyoPlRU+cTr7rUwuVOpzWyFpO7AtHt9MlBZ12ziNzvGUWULDh37xFaM6Bx+Onq1Dv
GwYTUBuV1hUG5XWZG0dSc+D8appBUFZk4032VBKZ177ddAYFdJ9NX4eteW4H10uj4ngbgmZgYkGs
N5fbrMs+AIdfgAhgiAbyAAvFXg2NsqEAY638ADwx6jTziDJs+CZVr/6qKfIR6HGPd6WyRpuvOonq
S0njSaHDKInRopnnnNhxZfp26jxP7DyjGtJVQQgUSOHYqx6G0qeEEUXrfPT7fedniBMn25rubV0F
YdonvdZwKFbMsHWHBGkYC1/S5ZcdRYU5xEBOqWcvCFJsoptuwmq0arWqjdacpPrgJlUEsSeyoT8z
ys7eV0wd32Nq9ke17aM3YTakPTW9FpJshu5bZUawQC6Wer2Pq4lklFbrBxkfeToruAxKI5T7hALt
OqW0hS4kbvQNRbORURhnBD+H0vVCtFtpeowNcp0wL7KQJsRoFgJwfUREVyXztchiGz8AGBAkXHVx
wpJ6nHEeryFj7UoDq4BHFswBbrS1A7LCc9BX55O6h6mHi8pXvjHdnLKJaHirkcvaBl1BRRqZXR64
medFBgUE9OVR14hvUvTBkk/HWA55mT+WnGzo+/SXpReh9EbAY8/yok2hpwX7b0ZYQ24X0idJj6SS
CuWl74GpTkqEqL/UhMlhEyIsewrdX8eRl6AMLbqpZjcAcy8GwZ8I1ZUWuSAklQh/XaB/fiymOH6J
lAwZPo3mAWAJcI9VC0rHJrbr7wsS/t+Ij/+/yRagkf1OuLBBI/r2FWhDXX9tf9bE/Ph7f2liNP2P
HyAyJMpQ6v5Ut/xb12z+gV5AcBgwVf4Hipn/ki9o4g+TL4oDK5oXTfsBnvq3Jkb9wwHsR/sEXBqG
tr+jiJmdyj9rmnXTVgVYKwxSaGNsMdu3f3K/DiWlT82LLn0VE5Fr1o2uLCqRqRuPv7RCSlnd02zV
Pou8PcMQSWu+LlRLDFsAHmeH1vvrsp8gT6sILwOfamJ+xPzBAYjZsCJtPkzfjESsarpjHCvix59+
oQ8c1Gd8qR+XRkouTAHPSsVXdnbp0bNKZHfVJXl61UXKXqZbRU42ra2wie4VUyBKQOdBMXXEGrXj
hAFGRTVNgF/8BT6vT24Hifz5L4A33uGOJLQ/bur9m6C06ZvGGFyGVHbEQiB5S5Z1YmDjot2stQjl
HJU2DMXK3kVtgUs1QjJZUktIYrKCrJDqY8hO+LPM6g9GBj0XgwGLih6sz5mlLXNixRwm5xRETMno
F+ysWhrs2u5HzLeEHXpTUV740EiKTyzZ8z98NiQNqAkWP5LG7ugXxttoG2mQ+5fYScRLLtndDLlj
ckYcwn2ipdqXLpXWleKU+YNqUmP8/e8x//q/XN2i68sTIxOSZ+jAVDVqU9bOCUtL8EB8aPOCUTFY
+434jGU3f1q/XAkVksVHwPQ+UyN+/vT0IBjKSfFOXqCr97YGlYpqrvannRSo7sd4148eB9urIwE8
2Kouz77vLpc+9Qj95HsgYRJYPveDr6qrpuQ0/PsX99HjYNBAxjdjGFD5vX+cpBOyCfX4stXM9q6s
zfLSwp2z+/1FPnoc2JjMV6i+TOwi7y/SxjIWdRJeZlTS0NDLIN2pRmncRHkzXvz+Uh89D543+HPM
E/hLzr7LvO890HfxpVFN7arD/YRRwm/b4ZPx9uFlLNNiHjcYbubZZ9Y42NwaTiIWuV53UVr4B6rM
2Z+Wo/92FHw050lmDh39JQoM3T7Dn0WNXXVTGl4Cxm7pXnMcyADtlB1pu5zc4DGlzW1PZ0VdZkMj
mHsjGxVyVWB53XSdSuPob79cvJmzDA/ggoqB/v3vOCVmDsjXPtVNVu2ETqYg9ehy9fuLvIeC/Jjo
mVfhJwPoMAwAie8vAi6MqbvUTkJ0cLRagG8tmRtBEr8MTvUJsuKDn5GwRgHUFLopfGZ0iD9/zGwK
U0hNA4lJsU8sEHltqk575PcPdJYF8+OJTNjEFo9Dgxjl4/urRHiBHTURJ2fsxD6tMZAgmUCKb2Fq
KA1gHKUnjJXIR0B3gg7DozQnZVUZkX4YvNLeNZY9PnRl5H0RNMOCBZiiwdWVKCIo0PkMVTLfzNn8
xiTOiIagqGKpOXv9RisKJB7iZIpKuZzyrngxfVksqtFwSDn01a3aq/Lm92/og7Xj3TXPJiEK2kMb
NcYpEtyTW2B3dEMsGLP8QCGPs8AsBbwJup8mk/FAXLZy/fsb+GgcgCZFWqxZHBl+CJB/2k+1Re2E
zCony2swQitVfRyCIPxksP2A5py/WvZPmqmZqgBbPd/FT1epc63UskY9sakgoqQdctEuo0GV99qo
UeSl4dU0gNUgRrmTntndojLtbIXoVPGX4OBMBadpSij775/9B0Tx/Lb44GxmZnPetp59BJMm2KyU
xAczJpZelQc3GoDJlzyIxGqiSvuANiqja0NQ84JFfHgcMqmtwEGE/C/HuUKDkG2q3Lfp58npkJBB
+Mls+2Nf+cstsp+BTM12Gwjm+zfXIanh9KyeUB/CYgxyEXGQ7Lp93dXGNpdDeNtWdf5kUpu9qIgy
+4JYyyKfrqzB+yTs5Unyq8RuAC64z1KluPv9K/xo+ECEBwnPxhi589ntUYtHbWGqJ6WS2aamtYJI
wW4/QZp+MC9aAlKSBTqbX+t8EfXhWoax353SQuviZdkYwX1K0Q3FCo28dYbM/ZNV+6Plx5JC8EQM
WCya87L+03gt4BJRCK5Pg9o2F2hkCBSKI+O5Mntx1VcZlRVlNIbn3oLquFCjUdkYNCJvvQnu4SeD
9IM3zIcp+Hhs0A+6dba/i/Mo1wO7OiVUOFZT2H5XxZB8snX4gVg+G2VYFTjdgDeFD3p+xGgyoXsA
A09pJVChIYqjdldXG8+jIp2ABCT8GVF1laPVE1gSsX/72Dlp1juNggylCVY0mtVPfoX56/v1pjh5
SX1mVJwvh1VTWah+qlMfcG5IhfaE5uKtt9UXL3dwg0+b2tI/W7A+ettMdzoLojNLuM7WAHJOTORC
uO/QZi6QN5YLSiXSxavbLHKDBKoM2R+x6Ichmb4o87ypt9dybFaNlj8D3v0se+bD+5knJwa/nE0A
7wfipNslpfrsBAC12jHQM2ItpfXJU/96EQzKBuvQjx2BwQH93WhXMr/qqxxZ+yCCe9Iu6zstyM1P
ZrIPLiI5hjK4iIewjXMcV66NSVrK/pS2RvWq92a8n2RcfPIkv263CaWwDRDT4OgMpor3T5IpDh0k
sz81ai9ui2Zqdt40ZQjPOpmmn3yYH6wenFKw01PxwAAOufr9xZB+Rb0RVCcrmY+0hm34KK1k+KCj
/psw2dm4KotIv1e9tN0pxN5dmEFRPMmWo29pqqXhKlbneKQWDSiY+2aETVLrddEvfz9H/1K74H1L
04L+RsmEyfqXKURittM9car6LkuWMUo6OgO5EV1iGg1RSNaSAjU0G4I1zb4m9dyEW7ZFW0Zl9Pe3
cj4I5jvh5IAtHfiNgL7+/pUhQEpsci1PZmxhdqUEuJzU8LPE5w8uQglelRSymdJ47vcXGW3bV6ja
nvqMF41iKro04Jl/EljxyxLBowDt5xTMdgaL8DmciRqU5nROeTLTatZ9Gaq1D3tHX4d1GC3UkX5j
1QfXVdYF9P575a1xCHEXjak+/f6V/jJ3n93IeTJRiF3BFHlzQrmJ8A+c2VVJe/FKVftjiV5xVfpj
cJ+D88zHzNkj7UAEaw/a1jJ9kbi5UOLPyHvzC/554j6/o7MPA51qGFVedZp6hMpUiLRvXlIjfehN
8CixhSYZV90qjumTaUX5d2ez+epCEnhBzVETFCve//xtFtotSoGTlWq9a5cNO+papp9MNB894jzF
wHeacQ6q+f4iiKSNfJrKEwL0aRmYRrZh9caFC5bETvPgESlTsRmKId1A3VE/ufiHPzmhL8zY1lxY
sM/2BAlo8MlpoMjWNtlNQy/EAdLydGsH5LbaoSUPdGTQOGDqHrAJ2SkhUiPV+DfZ4aVwTezOOjVD
onE/mxP1D356YIh83xyULbYr798LHo5GaknNecZ3LqYuZVsfdrM60YuURyY7QuE5iOwAMQB0ySrs
WkCiV2hhbvJYtIc8Lcqvn3wf58e6eTywp5nBWrYKV+Nszmm6lJ6U3pwavM/kk+RB/aTBzrNdHUM4
3v0pbLZ5OdYkTlItCsmWbPAGG2XX3wLGRCeoFKGTk9BLW2KheNh0I3g3iIsTFWuRkZbx2yd3PP98
598P8zUzJXMk25+zCYzVRM3x0586K/OnlQ6iK3Cxldtk2PfENS2SuIGhDmM3KN0Kjfpl2/foSEhe
0LrN7+/lo7l0rnxjSSQAiKn7/e9ZJfCCzK44aUo5hQA61H5j4sLvPhs385Rw/sgOSZ3EuVjsRMyz
7wnwZBZBQOKRdaRkNoTxlzgvBm2FMlbZZWWuT6RZtmQpoybQUlSCqTyZeG6EizvgbxdVGTOOoXI0
FAa7wF9uhz4pwEHbOdb26BxQzCTXHenYz0jk+9u//YIdg7O9pKTKIep89rYCz4i9RDnmozXsjDQ1
V0NcKp+QBOe3d/Z2qUHOcQJMiRTU5q/2p+OMxQ7da4V9xK5jbEFHo82nmHwdxwUgRodNwfb3D/Xr
7AjgBvodJjVKWYBK318PpneXstk41qGoH4FZEEc6ZT2U8t5ucYfqCICNC4qTZc8s1I/fMojbofv7
e2C+OX9qdmb0oTBpc2526J28vwtOUwHmnOKoBwbuxLhHbrjSI6V5HKrJeZQAre5h59CfCGK2YK8A
wMgjUcqyqa8GClr6Ah9gIHFSevhGYcxnwNO8ADVF6vhTvBFaPpHjocDv3IPmUvdKqwOScdqGl9pW
sp0WoBF8ghnMBt/WVMS3ZSTLV9oEuCdwlacF8fF2BZVryox0aZAk0K1kaikvbYYHrQsrpJUBK+Rr
Ayz9lINteJVm7RurvExqbdGHiUWyhxzRcaRok4nX7Qa8XK1MX8dGTxS3oUQakRyctje1oZEd5CSc
MxYakv0WxbLfju4EBeKbhVjHX/SdptyUU5dnbidqBDQqW5kdge39E+yDMV4SATGBt41RKS+tTtef
NVJFQEYoksaXP032JRNqXpIwoIsYDC46SRQhGNyQuOnttsnoYtHXjQIQVYhYUlT4Az5edeMUcyB5
b2PLIGy+Cu3wtYnVjGx3tFfGMqgM1hEOnmO21mNboU/uVHa6SbucJMao6yCgY260rcRfZKzDClYr
vbW3AD0EqkrbJDF4dAZk6TD7nOHKyTqbJMma/9wxqqbd1rqnfc+ikO42LFVwDt0UZ2hpMBiWCLGY
jOG6QJMBhVNNp1Qv48xlK1fGyG0A9S4rMxn4AeOEOGQP3mBy30R9QonLMOI70ckKilpXhyY8oZwd
uNdz/FyUk4mMQ298RAwd/TBvOTl+dQ0XiOVSmIm4NvtEaCcDpAWTn9eZiDBkrSWrCVZEtdX4cZ/i
iEQZtxEBaAxIcaABI9HQllSSNqgXlhNqb6SZ+RyDlOE5b0Uy7TM1p17hG171mptxPZ1KiDWpqwH/
SVzsgfltQ9wU0FHDRiXQQODRXDPU5NXYiPjGn0pGkDom4FfassCf5znoEV1s1UhZaJEyqh2vqFVc
g3YPTh4f64B0g/AMar8o+7DoUWB1u2FMKCD02uisMGan1SpIFUM/iKSNyFLII/+r0QSNuvZ10udz
cxzu9FGY6dpAZ9+t6YPhP0FuFN/hR7FZDdU4DEgBqburzuu7aw22HIZFlvt0FQ6O+GbGQ6GtKxK9
VukUdheWxM+kJzlfad/V29yHr7/zJP8M+FTPRFdURPemhQB0ZqkQ61xm2sHSDeWiNH00XbiHJ0J2
MDqZOySRzV3TOuHl0HjIaMIgZGorKR49NCoCO7JZAidZtVNvMIdgZPORDXfDX8lW/wG1AWpjcv/v
eQyHN8gwwTsa64+/8aegAX6CwUlWpbxNxhiYek4Ef+oZhPWHit6JpgvQ7pm6QHnlLxqDIgC1Waz/
8/GeLTYk8f8CMii6+gctCpUtpVQtmr5/S9GAAOb9SkVlT1KBN7hJlmiTlvrZSgWjxi7VwfLmhAgc
Haa/j/HAr2KvVx41o1oZI+z0RBWUmRCzqnr5XKbdzjO7bVmjwZFq0G5k3K1FRRdeN1LslGbSMKsM
t6VO0hYWokMlbFBEHAoKoznBnb4b0Q9cKnW5tvjGXcf6hqjptUsR91V9skbkc1WFya5romffcKZl
6wny5qTX7rImc5AfycrV9erBg6sZWCx5IRMBAs3+Us+Ci7LRmbeN/JAl4cZU6itO/D0HD60DzzTt
MvyqJdEWFyQF7rwceXLQ1m8Ste7YofeLbPjQIUuZ0n0vB7NfQ0KkmTm9RHFyyYecUppLkr1RgtO2
omfK9+3S1Ku1FWTflSlijcrbx6pKr1qSQt1ZjuBJ51WGB0P6uzB4GJSye45UWbrWjDajdg/ZvEeH
mozcJdJnCqC+Xyh3GUDrDELV0PA995p1Y8cm2+A6KrGwEGdOnuMjb3rZJIOxURH8JboOrnMILvRa
qxd6W19mYX9tdALXBjQqQRIQ6pHY4RAMyP1pqqCsOcWwd3BCuY2aHWXu4d2vqnA1KDmi4lioIKm8
aDNZKSq4YgWNbAPdemDBvUZue9QrBG+Ovq+roF1YSnGLtg1IJfQyxVfytdkAJjUU61UZvCvFMveD
Zc9Aaf5jm3bjQm/GcqMk7D9wpOEPntJaueBjQNdmY2I2822dJhiWB1fTAVhllX6r2KFyG1cOi63n
Q+Lo6cSJdnrA8HSBf+gWNyMrI8l2YTKg8xp07bviQbJsR7Pfdhxg3FofvYcQFwT7UCiBOduGnRj7
fRtF0yoZAhwBSQm5vqolnpuhXMakgGBnvEIp+b3U9KPZFl+yGIFHlRv9Av0dO49SHHQjWIvOstYA
p0bslxJXXekcw2rcjphZYa9b+yCt5KIZ29NocXZuik5d576mXGdTd2MQMrMuEzKlNRagdQ5sPQZG
iNbJx64QEqoCa+sQt9VjlTj3qpIcLbx1hObgXE1CMZyMLN3hgm5xokZPfavFdJWQ66h68RC3ccqY
z0990VsYSb10RRjSix61R9YqyHYWgPRQV7GsHBOjo/CM7WXXIJV007YkHNHoNbEwaPPgBEFPWhMO
TSZlugwJLwKvkOAdsJNXlIopeuMKVXijSBhd7YVWhWx0/W7Z9AiMSwSGfYDezyfmyYqGV5zWhw5u
6yJg9VvDQnRFle6toVwoyoBsJxQvGPQ2CIwoW7ZJtoRTm3ItuXXCoVrGGLkboLZBcgmFtVyBo3CD
5jrzlLXjPEdaOTAUcCH1h67VnSUoyCtM3IjPIwEG36iyQ9uNQOLg1/u3Op3vLfTA8mAqcKilU6Qr
VJb1Wqh+sAMXuKtw8TwnWA+wZnjaY+9UtxJJ8+iPMxqphZqa+fJUNI50x0Fmr/lsPGE/bS57XCY7
QxkmXJegx5y+W9mpky0z/BnEOx3jyd+Xmj1sdRtOAIOguOod5WIsOpjqzrfJ6u5w7j0kYJYq9D7L
dFDeQrNzVmGqeivV9y59Nm7GJCDAjBeQHgGdyLFlKiaIe7R1LpKjlGdji9K07zc1+/KjgJxrKXYL
9wIAQd5vyWe7Cuz2FOEVxWLtJ9u2B8fiA3VsJZ7lWBHLwiE7asKp3qbKY2lishZlp75hxrUX9ty8
KYQdvcSZSPdqRoNKG4alPVXDQU2ybNOmpCbUVtYvo5rYLPCa67HLbmEcP8XVTT7q26wHGOxHsC4S
A1pxh0tgipPxDnH/lM+oAZgqzcOI8uyo+AKk4LSa2gybR497AE0wAX0SKXovjX7dhmK2m6SW23ME
elWJMXDH2IyPsRlcKkTCuWQ11Di7gwDIbTPMx5LLPv0q4gzgTt5GrhWPp2Q0zK9dW3wL/abeEDKk
u0Yjt9gLtkFOiCfeOrbWE0jOntAyc9/7kwvD5KSE4cMkQ3MVdCm+33gXYgtMZYXxWqn5fYi6tMfm
DTPksIShcwGNwtsJk5Pe4JOfnnVk4XXZKlNZX8r2GDb2PT3ARd96F2bcf1O1WUPuuLFs3MqzgyNk
pbeqTu41y5tWuVHJNfFK2YpCero2A0StYZC1GP69eM2RfI1RCdJ0rZOJNZTtNgiccK2DgHGbtr8x
OvVpln3nVha4Tl59jVWlcTONj7/XY3NdK0l8xH3ZLHEuPoWWh9NsRtpsyvmkgdmAQW571XqsJomL
sSVjqTaJrsqU6XGYpi+2CRxaB8y0kAUmJ9jow4rqXbEdJBZiIKXRPqET/hKivFgbE12ihbQgfFoD
fsbSi3M3QHL9ogZ6uiN3m/x4FUT0pOXlMjTE+DCzTJ9GJ0uv1ViuUIAAs5CXEpKIlNASncFl7r3V
FeNLCingLlIxCU3WF+TdzS4nF24dNGiBwUZlLOfMsng6mxU4UaBTMzOHCt7CKgoi7NWes1cJW9bJ
9wOntUVWvvU1xihCEPvlpEg476P8GkXOpsssuUs1Rb0t/eaLGE0WM+vGs9pN03f6F8PPQ1dWypFz
bbZAK5jtEZdjHi01UBk1yyUSxmanA9QZlWoxxIHrIfxrMsAUjgrMB79VqlFTJwpEZuU29OSyQkxv
FZMbW/khxfkbYcUzEvlgheXB45yRUYTHuY3nu3bW4ODrdYLQ062x0o+xdpc6nJLbtGe/RO5b4Q39
JafrTQBPi9WZc0RqkfBcumppYo+wWDTzg9oqq8FH523yRTjepR20t77Qn4nygAYxsLhWO7Tl+CuM
+zpBUKNNUGEjhd5iBPgW358DERjn8yoJtJMGISLziHJOFLA/iMoM8YambZOLQwbQZI6SHSkIAoXd
GvLKz8LXRBQXE679wmyJLhzYMFHGzK10aSn+JvXarRcW+7wUmwR2FPuudWuae0jh9kZzKn7yjPzt
cPQtDKfTTZyZJz3voLCnfQmLcaKXYQK3M3tIk0Hbbsu2f0B5IpbGyIrWjCauSp5bqi++ZV5oKgsa
tfHvXdcfwzKP1rKfCL6ridT0d3ooLhnZ7PlCKrwThI/SgRxkrpLU2Ha1dyTs7KWqbxS1vy0McxnX
GD712zxPnrrC/5Ll2qZo7HXngNtRkkPqKzurVE+lTJeDElXLPErEcujRCxRqSPhGqXMIHr/nsf0o
4UrNE0Rsltg8qjdD9S5kj+TLy1HUJZtewIMMjU0Qi4WEVBDL/huG1BVxM/vO6J6mcuuo/gbfBrv5
aq2nzkGP6RP3zx3t6drHy32Dl/k6H5yLNqGFbdRrG5lVFVQHmo98wV1MdYnZLB+qiwq7CEiE9tjG
4VeTzW48xCngHptNU5G9iFLgXlOWRXxspsKDU1vKpWNTfSky/plRNb9n8ez4bmzjQO8LJqtzLMv8
Mtera+pDmMX8I+eahRXbVxJ/x1TdUCwboN8MFMiSyyQcG4hq4qiGIxUgoS97hRWlVHM46RbBAePT
wE7NM5MvYZgcDXaqlEIuaJA8hMhBiswgotsPfbBhjZtorFxhe0XC1lPoSwz8uY6Jgzh5SC2X1vja
YR62o2gxDfUInwMF+eDs2sx5aEx2L2XT7sdKXQ9Crzatrlx3unZfFo/WYB4G03llJBEA1MQ3ghhG
qtJQsjiN+Ks+6F+yYHJWNm4okRjGMRsLHR5Lup1wVEaRekW6zopODUK2GmWXR2rAAoa/GdJ2qNrx
AXvxfKSg2s9a5s/DsnOeBjZLEeuZmimHJLPcabgnG2JTKLAHpBPWrml0N1nYLUe1viwHzfVFexGz
EAbKgO+lYx1oB0kFyMOPaD513aWTFCfwF0ddsW+dlgDISn80vGahMe2xcIAMQAp3304vsfk1ksrb
pF+EirxSzZVZQnNl2rseR7mtp/aYl61+XeXRN4KZjrkqH1IEt640xlVMkbPn7gJPOck+XMV2syc2
cQVv7buj5deD363y4lFE1hvBhltifC78UB1OGPsXQe9d0hjEqt7pe1Zujmu44hoYstCYwLF4a8hC
Oy20kACZ3+gOxMDo8p2S68LFei1cpa+PSaFsQsASfhlsq6p6pnD4pSpMNx4pSEm1IS21EqGrsDQk
KU763j/Jij3ppDDZ6G3XoVIHXkWmPEYkTLlkCMGH6DsbIlDxXYmaRSG8ip9JvSExzsZXyWwOnqpZ
Wk2v7zT8cPzf3CVX9c4rgqciBflTd+0BAPSpKMuHbiKqZ9Czfl9AWHe9UT5wdB/dNu6mpa5HL01h
3OaKnm8Ar30Fs4Et3c4h32jZfYcREsVkuVNSKM8QqR47r3xKY2hQ7OB9t8aU4xIC8ZpyanUr6IXA
HHNrPbV2uwht88Xv8xu1zuRSa+2rikAO/jWQTWNeXwoVUptvnmIDVk1EiMpiIsljkdSTXHkeGeJE
EdULgmufFJNpQKmNdGvZQb9BKWNCnhqmjQp7njC7HN5ikVLEdmCdADjPaD+rUHTG0Puiaf5dUFqz
ObIHMlT6uNyYiaFxsEsGvr3mx0EHqEjMDMID09vCodaN9iLx2MIrlX+dRCRL9OImswuwKc7KC+ti
Abty5eTlGzp9nIDT2ktybeamJskiAa69rnovO1qh4DRRRvoSCoayHLoRgJ05q4ry0Lql5EzOJlmx
zA+7UaQcIn12K0M+XIGWJNbK7LwDNmAQL3qhiAujBXVH3bMkWrafEXOFthP0pBYSB/SzZyNPM5WQ
auzw6hMWbMM9HDEuhrH1mCv2oVc4KdVib8r0u81aq4/pM5Awe5uPOQ2AMuqtxSC65zTsH7wo29HT
5+zu63vixBBfOQZAFeqmHcN8yMQF+1OIVsxVy4ogkJgg4UIxDqZkhrO0/K6Fu+isxkQyxnsl2LG0
pIrF8UODeV8Sj0UR3l5bmRZ+1RL6b0PcJRuHw/XGhwXnkluLi7uoRmfXUzAlmmsiAqOyAXWrfH3M
Ht5F5HtHaHH6oqLE7ZItXLGvEw+tF7y0DkGtg3ZBZ/NkMBIJcvmKfOGUWcpdaGMF1woyTyJsIhX0
wKyiKTFp0M6bReWNHmUYluUozQ0CUGPi9bx2lZFiJlp/a2pEplQthjQHBJOmDMs2xyqdywwqs34C
1IKELNujkHwz8L2FRrd3YPF02ICN8oUgo3vKyFcdXCFDSHAXYm9VGMpb8nVbpGBhVz97TuiSrvVS
xf2pTIKLZHzyLUCR2XitG/7lMMaPsJgORVxuJZs2FONu6pCsaKvXdh65ejgu6moGQilwVvPoSk9j
Skntld99UfPac/PEvIggHEwcQpddzV5R2JrB6+y91RQVPscu7arlXbvtbI4AuDVvk6b91M27Y3pX
mjmu2gAUZsYpgyEyKeukwHmICvSlTrVlGYHtV4w1ERDHjuABu0kRHBnfmp7EHeywiqDeEabZWkum
BWI/zujs+Sa9gO9tE+rLIe8U9izzIrbAq3l87Jm1hP3fUgnk+6OK5rTOoYzK66CINnnfQk+DXOYz
wPoxvHPK8WISZk5qj07bAIqrQYgeaIELu3O2OP+aZdD5mwlOO2mD4cqEY5Fq8Rru/V41vOtqJDFn
TG+1Ab9iq07fndC7sYPwq5NVj7G1j3VRLRxrWqss6UKxbgTa7WumC/VSkpFYtxoOck2HWTQBKU2z
W4eUhoc+K6EJjNU8v8C44SCyr/ytHL6M/UFp0nEJ9HHAXdnbUAFaNZUbI42967rIsR2IMgADBMUH
1Vl4CLCmY30aY/YNXUE8OC5llSwdCxOwn/F9TkWzmfo++LPX+Z/C/z/pIP+u8H/8OuaEDL9zMs5/
48/CvyH/oKku2Q1JhG9Yw6i7/1n4509UbZb5G7PiHLc+LYF/F/5nIyOiC/6mEAaVecmf/WVkVPgz
sluI+FBNdAEGepK/42U8K/tzYdNCcwuImUginvRMXKFwqhR6zCYt18kvi9A0HVoziNcy1l+9xk4/
6cq/13LMz4l1EWgBNjU8Juq5yNcYwp4Zs5jZMJ5gG2TC+ZTMkT/9AFd/qgr+kbXpFUluTf0//nmm
NvzrMpJ4OeQcqFeMM71NkCgTdNMG+kXpmCuLrvs+9tTBBQmFH671+y35pRlUFdhDpyHUvueDIZa/
v4m5PfST4uHPmzAl6m26LTytcdZRqQaab0PRM38UVf4SgRy7pmU/RR6B23kuv9VtZyxAkNX7FM4Q
Uy49xUhBxIyQOS6uTCsWzxKX4qLrYr1eCSMqbjkjBvsUmNEjTB5504AGdScSCw5hrdA+V/NEu6C0
oJmuRW3JDhzPXrdDZez8rht0t1JYBGCaebiuVdoSaZOo3+zKi42lGRKWAu6pphQt2ucgy/rnqRqv
DKfwTrjDCe1OgnzNaay/sxRBYZDg+GXaQalgcu+p9f94ff+ZT/6JveSnkfRLpuPtv/5n/o+7PP3X
//rH1+zbP66qf/3v7DUs3k0wP/6JvzjvsP4F4xwBKG0Lxhk9wr847/yJpmPKdDRdnZuI/3eC0f7A
EYXLyzF1On4YrH+aX9S5H6njXmWWsS2+HQxaf2eG0d4rcTAC6g7KbomFgekOPezZd/B/2DuT5biR
bNv+yrM3Rxl6d0yjbxjsO3ECIykJfd844F9/F5SVtyRV3SyreaVZapBJMSIQgPvxc/Zee6yNqG2a
YUWqrVgoCUWA2CGt9oxE2nENNlvTNMyH8CgKhI7ASGIOXLEx5psiE/D2pqi59UIRWWQezkznmhGG
QyCrR8yw0xHQHpEhPT2Ony76v1hDfjye/xAs8bZdi0hx00fdyJ+Iwn6V7mRuRVUhvhCoQ/cjHKl7
YjiE6RoAdXpHABXzQjmWdy66Deq6NoxuqGma79KGV+vkjntyOnt6Vi22Bc5/0jpPmdJAqI1RfRkL
Qp/4kk04t8Rgbnsz8a9QceAZl0lufMLPU9/MZKzvYVxyUhyc8SN1x4Redyi2UMtcf9W2ZQpE1KZX
R8MEJHtrkFCkUVMsZVf33ctCwpWSyrtChuOtcVkZ1b9ZZ3+VNQIfwenJPcdCi0hJYr3/9RL16J5y
sVwi0W/wT1zHDInWGfOwrS2Aa1kW+S//XRX+iBJBLP7TDfpPq8Lh23v79f8dIaaxJiz/Xj6pbN/z
P/9b90v9sfyuvy8PzpIDi5dkUfgtjyBP+h/Lg7D/xjPpsnC4WA2pJ7jB/6w/PGoMlLO2xMmLYhNh
4D/qD8/5G5sZZjC07ThU8Cf9J6vDr4sDz7Pr2j5G4QADqIeD4benTLsdlQCmsKNjslWVgdYn1O6H
INbtviSgYGVx3N2NVvulCuLHn67gv3rEWXd/3qG5bwNWSIoorg8HkN/v36DXkmDWMCVvrWtva5Pu
/QoOcPXC/V6852Vs3FdIqQhnJUz82LvTPNJC8K1sPS6cKOZa1datrXM6+B4oLxaSM8OVHIlPblav
SW+QjUXfmH4VuaLyk/T5+RQFvr7XqdKPTtrZnyPxiU+zjhu6OcPezQmeWIcWg5KUnvfF0oV6dzPx
OOV21K0LLQ04KGjgXmejTG7zINmX5QCw3UdftxpthUYNEHk60XgLzRtcIenTfx/Avz+AHsvb/63v
ubznyS/P2PLjf6/x/4acBo8HpmwPpzgGoz+fsaVYR75rLx5/tmK4DP9Q99jU//wDy4M99oeG53+f
McskoRlxDzvwYiL6D0t8Htpf73OgIbyzxSHAhoIh+kel+pP2lm0FLwpJFcj4TO9QpSnUK3QRSf/q
KN7ZYm5v8bomRaDlmjBaS20Q7DXNOQiMIdh7flOP985U2+JSpL1Ij0ya+/F7jJSgg2AWjtugEPXA
6mVnHUDBwSl3UYMg8ejKCHCqpc04JGkuL4dnkaH3oeWolQXrq60smjFDHLw2IqkYhYZzUqoH2Vhe
9lWqiWbvyplE7G9MwLLdVzqhyU2B973exHAWk6/Ae/p03fptCxJ2dpV7EwN03y4K7XI9mKkr7pJY
Lzo9YCDppoObHj6agpn9fqiGaZPMxmOvgs8qUBcec4QzbXYXusYVh38nxOcNc3vFMsZgqBh6y0bf
1/d1d5FVIJ9Ns30bgpohzuSGeKdtUIYrbYonImxeUAYFJ90EHVRZRtFc0lQjGMVST9qaroHBkk8m
mFPHviOfXbov8O4dPFo0TOo+An6ZNSchyeR4do3U0Hu/i7u1TqZRPWMM1ihH+QRtecymyrmpCM+8
GrA9Ub9nxnTMK4Nlh+Dp4tgh5KQHju71setcuohxPJbZWg7LoBk9AMYCRp3WvYMYNkBrMVUyXVtV
PH2kchGsVqi1TThjZAvcaqMJnXUeBd2HDW38GoqqFnctkSWkJ0QtHc4im+0vdjPM7xl8wDtFWOUq
zeOLAgm86TL6/fR+G/8eevETeGf7OCeW8w0tcaz3aYzOAhnU5MfxrpywSH6ip2BpdWO8r3ta+tNw
qdMJu7bRB+Nr4kv6rubcFfssztv8LU2mZt7DLwiJ9u3b2t3OvWrC+7hIJbpIggOdjUVsifhGGHVu
fcu08KeHbEZadUTpE2BxnaCjL1HFORnVaxN+XtHvHS0cxmYEGujMOXSiSmu9EnaamcfanBL70yfT
ryHgezZVukVyWcQvde9p8UWYs5ncIvcJh2+JQcOeZEkiA9DStmicx30nA3ri/gqwoVtt7NyJLoO2
Q9HuzMV3up1L4nq3WdV11UcQKkhuHgxB8VBPSJSfnKjrTEXoQJI3qAh0tUgP7EU83plBkl8DvBXo
pGPTzK0DWZXS2iKN8ByGeQPOMWvtiJTo0/VIF1XYR79SBEunvmTQN7ZkV0IWlQ3ctaZzoIePuiSF
Jp0foEWLN1qM0RkDmr2LhDe+MSLtCCQU2UehZvJPmkyCszWHGlGvVmveGQHhWVwejCwr9mlAluXa
NIUP8iyDMEEaAyEfoZr0GZw2mdYCgcyjJFxGgMEeuH2zYXie0RyfWePSg99r/1QiUNmEAQh+yMHX
Ux0+Ql2SuHhQ0ZhAfm6LCp0r7xnTw2pUPA+tH5BRVE/Oo8xtsP+wqdHMsRKelPQyYPRhiqjHGGcS
Mif/yfRafRfUc3fKGQ1f/TivzF1LiHcgiV/JnXha038YX9zCrcft2DgA9vg0PemWeR4eMcFBnO0c
efY6GtNBTmylP/TNdsja/mP0ss8wC6xF/XNn6RBUX1lTWtiJu5WjWyMllKgPXLb7Ve2QJWL1s1r3
tQmswO6Mo50nxmUYu1urj7mAQ4dQuVTMkBvtrZF3+FBaYRisaTFNj6DQEYCn/XCeGDRuc5Uxu7cK
HFDjfJknY/rwRkMdkEW09303JQdA95KBLXhRY7SnnY1FBMWYYZ3dhCnaHKsYvidhW0alGJKbPsrH
iTNcUjQPJEeGOyRHZPRKn16qB1M9QlN9nRRedZUabXvPmS05jok/fylak7Gf7xjGYxPXH7YXtLtk
UsNrJMVw1/SMQIaocujkMM4RTHjszI3PhIXbSKeor2CUj0c/zd8jTXMEXwFfM8+AdYl0wY+Avl9h
WEg20zTYkIM7snGITtwiVwS5a4OvHiZhA5wwXOaAtn/GYlUfR7j8pz7Mz6PddhsNhn3Zw7xt1Q6A
Zxk9bRqPWf7gMwKZRi8koScO9w5m7MNUI5OZw7HdWp3THP2aZMXOLoZDoPsPwVe49RLbvm/UuCsK
IL1ZlJYHuubO2dWh/JKbPulUJlaPnZsZeGIZilbrpXt3WxP/+qg4r34hKWZiliSbaN8nXnmskM/e
WvFMdheZM+aRycxgMUpX5TMyj7sKWAmtH9O+N1zpMCyLm51v1vPGsAtcRcJ8GFvSp5wi9d9amgNr
xjyYSE10wHPmwPV1S+cFDLC3SelmryJv+kTbz1qzsL34fX1I4JYfGIzlEEmNa2KNnQcz802GB9Pc
8qc53Pc8yvDvsZqwlqGVJ69t2xCowg0Etr2PmMQ0MEhxvLQYSWNr2dZhgKE7MsD3tTs4guKOdITm
ys6m9DucL6e7Gsw4TYi1CfFaJNa4EtWQ8IDuZlVbcT/sVZzmDvocX7IPRa+DjForuk1aRWucpFiS
44xtHCFmzMUq8JKsVSlasDaEg07zTAjyppl3kuhqLl94G5sPJn7PzpyOavDDYT1myJ6vJeJi8GuW
8MN3e+EsmpzAvf6tR2d7bHSDPrUpg92UE0OfFf1b3hTkrRLycEixPd/Kjomc78f5Y+aVuURxoR0T
DZrDGSMYifqkFZcSEIep876H0U2oSWhd0sAHjdp6NQFjZBrvvL7Th0wP+UYBkF+DCZ6ZOWZkKozk
HK176bRMq4fxaDD6vCIArHguh6mAhE5ewadijsuwsIrj9ZRUoKbLUiDLy58g6RKggXj35DBuXBO6
kF4MEaXvdVM4T8ZQK2Pb996wYyLVn3KlMzK0a03chgzml44T1aGosmI3Kb3kEM3u2rcTrB9avKuw
pqyLhHUnxzw4SWJr7sVQsWzwC7lt0kEMxyBNYmPlSoFosLJd4mT9hxqzBcFmKYkX3mzITyBn3Sro
lXhC9PJKMm7/UFLoQCCJU3HX2eSvNMuiZRo2qpJ6CPNd3iuvP9dVh/0T4r/9oBDDEjlt5CUyZ6d0
LgMaiLdpCh6sIpa3NeUw6jmGSRacoNsmNZS3Ii8hBAQd1shonHJIyTj2C1IU3OKygIkPuvJwfqFo
WQuvSfZ5LPJDFY+2vRKtHB4lpLSrJKInFhsahaJleONRInncFF7j75TWH0YQIxQeEd16pVu+9mJO
1iKE8g/FvppgkNrVRJADzpj50HcJkvUmx1Tna2m+Ds6iWOisGmHUEI3+CzhT91MXZvfEVkkOWT+R
uIE6NLuOy5g1HJH0MfVT6zGepX3xECM8F1WIiLOdo2kTMYF6Gm2zOYipWPZ29GDbcjbsyxzl3SX2
J/NSWEV4yvgVAYlztXmlC+0/llbfnN3ZWcCEXea6G0tT2NQejnCsEtHF7ZJJ77Rj9A8jfqJ977XE
qWR6muSa4iPs3hh2J+ivbXTW36ailPe805fWCKtVWoUkisDcSiz7Q2Kb8y5t07XzzUy3P3ppMg5o
BNVZo5SryZd6WgH5UATYFSTIXQyjCpEzO9LpNnFESi4rGkcaUEt5laUMZ4uGDX5oJ8O7WKOpu21U
OCahHXk9WSc3UqLciTHIyN6yJdIz6Y351g9pwBlWnq/JlgkPrYUb2mnYkDkorNOueeFz1dsIvw9v
mycqNtgAVxRw9bFwVHNlKGM+q8H7YLw8XWbYO3dd46bnIuuw+hQB2dbYglb+4Al0O+6E0ggTU29B
KfLq9Bx7MzFScV4f+jhh6I/E+uh5BRli+d3AgB6eHZu+mEdyrynZa57qzUTM+97wlH8w+NzfeUAd
tHpyQt+q7C+9muIn5ijZKVBWuE9E419YTNG5GR7ZyxhVkvfOb/LzFI7Ou1nT5L1W+NU+p84X+uC2
xhxzdpqUdUQVlnUbUP1tek1Z7795tF71CdMf8d1EE/bNjdUPaf5SEMDyLbJctr5kMmV+KCx/bI5x
HvLOylrYB6zR4g1ddVFuHTcMyJUokoHEYwfp/mYmb/eo6ojrYSQVZ1pdoBfYmgrQOuiilDTEIfSr
5mA6sna2UlQJU/wo5hYWhSmH45BSZZzsyVPdDeHYzfROoF5ob9H6hZ+J3zo43ptKMUx32How5tG6
vhrKWcTvAn2AcQljiVcCtgaXTkZRvw6ygSl04KHAPekgqJD5WdjH1gS3hGLjTrWDHpXgCkFCCRnj
61R1dXQHcUuEFwiSNfzcEdI4LSAmaATXaPltJN+wupacBf21zABq7AYIt+EhS3Ppojk1+LYNEbtX
KPQR0DClIoECOm5eHbSDcG5VDKDEaTs9M2XKT6HrwvyaB4RNaWDe1HGV7BpC2A9A0dpPU/fx24Bo
Dado7r+Qj623tbbKfYivYp+WKHOp1mHzNLZAGBcXU/4xj2GEEMBx8oMLge0sAVZtG9N/zVtv5M43
RXGK2844RQrdr5cVeoU+WhA5wV+LkFR9jHaBdCenLPgsktFHIGTnwbaYIe2Twk0yoeG1/dc519XJ
ZLD4ga6ECAiiulH5ZyYp67NVY/ml1dLM67LXMVIsl1Nhihtib9B53/k0RgxS5FFR2pHd3xUADM+z
FY17ctfs29kswahUGjx71D+Lap53IvetLRO09oy2iCdPl/aVnDP7Ei2ZaKuubuVrQNbdVttm/+FU
BnIhEy3RZAuWjkzaX426b88xTRs8MrZFyn0j1S6cBfx3i90GL9CQE7yJ/HlN65IDPQ/8zit8Lope
TJt2eOfMRIkVkxOelTu7G87b2VGgYeu3zPKCqx770Cb0Qu8BYHX21EdRdiw7LsimoKY5emEzr3Bi
Wsd5btINBvvwHCti2rFuZ4feIkXIi3qyk8akv5i5lCGO7ab+khIlxMDRGIkOugFwWPYnEu899Fe2
F00nw3NqgWguDrx9ZrU4tpjrVEF/898W5N9bkD6zsb9qQQ5t0ifDr73+5e/80YckLZzUb3o8iL/R
ltHy/7MP6fn0+gESmZj7fogQ6Of/2eun2bhAJcUy7+PPH0zVP7UGtvlPIeP/Sezzr4SFpZeJx3Ex
K8IzgG34O1RCU2eXWUYUS5kJC0WlmJ78Jm2RI1GJrnWvhl3XNWTONH2PjLrS6bsylfjeNPF8/OnK
/YveP33Xn1v/y1uhJbtEp9OXZQbx2+iqxJ2F7D6Z1yQ8dwfPJtxCGMlwEHVOGlfhYh+igxF+NpOr
/5hh/Z9g0d91Aa7jO5g5AZ8A5LGYvvw6NaOliTQUI84mMOJnSaolUvDpWzrJHRls/xm6jfkOMhI+
agAhZhlzBL+9WE0ytGdkEoSa4c6bOR7e0Qtm+7++mNxXv1zMP16Es7TPx2LP/O1FaCe2ZG8Y9cYu
EgsJbDpu6Jg5D3/9KvZv40Yb3jbgLjoAy2dhOL3Mkn5qY/sxJJyC7tqG/I+ofkCoSUocCds7HT03
voV9wV4Hg7VYdmg6EKSClFiw5mVY4jv6W7U1bwbH2mjp0P0MzlwW3EVwLaca4dhHZWanXt8Qmvbv
Rsk8Xb9eH3Y+SB72AvSAkrwofX5+45UftEbU+8MGySPyaqak5bzLqMdfyLx2+11oI45dJ5X57sAK
u+C6DB5jwrHI6B0retJDWqQb9BZ62swznYt1XQTTS+KMtCHdtJSvLu2Hu6AosUuhB16MlB1ZWYma
nbueFuNj3MZEeVEeVOsW41N4jK0OBy7h7JgeB53bbKwdKS5Va9jkNwyRDI5B1+L5d1qXUNigSIzn
MnWeW4bx0QF/EBlelGoCYWTqcVh2CNIAqOB7/fRvnpZ/urd4D5QmiBgYN1MPLmvKT186R6jKyEYy
pIuyyy4GCeXbNgnEv3mVf3omGXQywmbkznoAU+m3O7hPJsSJvdVvFBkzmwD1P338kAp4UfyPGrnL
X9/L/3wrE22ELMwCegrF+HecJMFMtUcacb/B9h2vjKF0kN407oaSlXQabtiNNZN189cv+i8+JJNg
hr02zLjA/h3TTWkkXHoUiMOz4ZYRClt93PUr5QS35Zz8O87asoL+Qz/ByrNsQ0yPCLZkxf8DjfLT
Fxd1QqHKlMNGjOAI2jKotuakvg4kkm7/+nP9xqL6McQ2wT0xTGaNY0n9/duzaqJcWfw2iibum5Rc
ACwVNdaQpkrkIx29K2NocSrpyMZSMjei2JWJi7gWuJV49OfRu0lo0/6dnPhfDdP/t7m3/u9ChQQs
+LPvP49Ll7/wR5VieAIWAmNN2DwLtowpzp9liuEHf/MXjD28HjZlHg9Wyj/rFP4XhDuEAkAxUdWx
kP7vvNSw7b+hRGCVQFwIp3T5e/9BnYIqkdf56eaFUUR1QLHkomtxSFH3flt1pBpbW0Ex3I4c/6Nt
6Ouq8OGaYIy8lFFiq0fDzmbzJHLF+c8EVanxgVvu/AGI0/3AuB+KN9aTNNp2gYFn0vF9jG2579Ka
XdezhhbTg+y475E1JDuzrgknX/WE90WridZHvKo0vJKbJpd9gN2mxjDmtY7XXGEudCUkAodeOL2V
2ruoVDXlgY6zVznbMfM0UYe6b5oO22wzZ8951TTZ0W2qFnJJK9R3IgX7N1j9ttjJHrdGMgt/W6qM
I0OQwJt1psclgmbJGBbbJK1uCKvttlkx0B+Zk2d/GKpPQ/GMdWNbYeKeP5gVOGfir04Rk+F1LEZz
FZM6utIl7oE6Iea3LiwX7aNBMLWsz1lGGDCZ1P3O8uvwOI/B2eu8/MbJymhBOWBIdtw7LHMJxqAa
M+esoi0m3fGaAVy+Ml2J7lvEd2GhGKil7bU3TPGxj+f2gc4u2XljJI9Age21NXv9zvH6b2VhTRuy
33BIe+0RDdmpltV3y0A472V67VWRsWun5AmwGH3jMSLbYk6Zy5CnEDBfwoeWuxs3rJunukjaLUGR
ZEGZ2YcRyTfAx7DsbLPaE0Hz6fixcWM6Q721lyxxWPjTJvsRWFQl40MWDK8zD8F9XfNRW2kQRltG
4VOGZPuNNI3gkNR+vTU6f1r3rcTpEAEi4HCthukxsabY/KpgGzyTQAXksVFi8B+aMpmPSFZCEAzj
2DtfiSSWWF2rysB46BSewvqVsEDu6sTr+31q+OZVbYOT2wY53qRTzOT4wZiAzoHsYP7FpNxymwQd
gDOS/zlcJMBj/5Z8HnR3W9lZpSe/12YEo/MK/0HHSTl2KWsjzBK9aSWnjsZ0uXExrDd7mrJOvHWJ
MbuPzLqaz7Iyyf6KjNZ6ULVnvwsNCc/o9XQY0ri5s6Qb3I0Kvj2+bUF15ut5NfZLQGTS+6/cts5a
G8MiWfY9Bp5m0R/irG0uLa6N705Ec6aMShhQPoqIkyqj+Xpg5Nt1eL3AnHXP9OUYpImUiRbOahvM
hkqurcm5JQnY2TRoaWiXG2OyCgo/pnwMU+5iqQZc+AXrhTzZVj7XYt81OPkP3Syw3EeTcVZWbh5k
QAnkhgT3uXTat0EMnSpOwqa76kiAaw/0Bwhr7MoJ1veqyubgI4ib8JB7Yz2sVYzQaOVGUXgYQoMk
16Z7itvKezNUxYC3GMlCouPOjHKo41sXJBFtCsPaBoYV7CpZmju3adnRg4j8dKBTK5tA6BWdnFdd
e8Yq7MsGU5hnkOtMcHMWk9ISlEl2l6TorvBQSTdbRa7DsLxL7OTcEtB9rKOWB9ZjDifNVu1k5Lav
VTEb5wqL2UZVvbxIrVI8NOR2ZRO3PSpNLoZDXrHrLT+iQRUpAnP3kpp33zHqp7/biuQsWyBYZtXK
vbQNYmNsn3xISCiAV+rgKiPw6boqCWAjSBjyPdSlM/5G4wx8131KPBOQCTlvzJPafDuTXofhrHkw
eU5w7PCSGViRBxfh1YoM5+VdBc9Ry4oFZCxI0CLUDa+b9O3rj2+w6mqC3ybtbKS9/AbDV9/aqS0P
XhG/Z5WRnCcYJqe2itUR9tL0KGcuCWtveNP3TocGmni8mE70sRz7fte5Pp+vUWpHLxQJzZDRDKkD
54g6pViBUbNvGkESIhN6ktNqL16jevgiwzl9//H6pLfEL0r4+T7r+AmziYLrH9eQKKwJ3lTRH2Xr
xtOFg1cMAU5FX6POk6QBxs7XKe3Nuy4X6XsngGV0LQdp+o/ta1lyzpmKsaAPFAHlkePM0kej9kuG
XenYR0bwKLppfGh1SZ59HdN8y4JklaLsZbRQ4hQjrhMXk1TfE2VEFzQe4hxYGt0IFV4tX5ZcHEMc
GQFOZrZcY9+2edR1lY8nZ2IaCgXPMy2GtJCv7XgZPw39iWNTR8Cn8LIjMb7ZY5d4DFbFPOGJ92/C
ynzom+x+9kvsZY7eVFKR0sgoOO/A+Aw7e5gPg+N81JJMBzON3I2MuvJkEloE6kveKKfhRpfWLcLY
l3EhaTpZ065r3812tIa7vTZ6Y+OOAEjYc2acP4TUBVGX7Tj8cDasODDOE0MtSaQ06eVEYxYyds8w
+bu9idGJKTp+eb8U1kpEXnRoiYoGEeBjxJ+7/l2QSLaehnbkiDo/OyDRuP7VY2aHb0MbfpL+Wm2s
0niwWtVcs5dwRFQzU2HLLrbpoLi7BUvxoAllGDXd8IBg3qcJ8v7GjnX3Osf06sQojHObjAZQDzgW
ZWtNi2LoaOF4YuF25ffJ7HZ6FgeTQWkx54otK9H3HVjGM0bDfRc6m1H5zqaerezGzgxxqT2a6RI8
w7oTiTzPeWmus6zfgojEdV3HT+HSqQUNNK9U05Gml740vd7Xvj2t/Hz090wd9aqxss+EvOiV8NFk
5ZXdfodIhvXB7cxN0IU4LBMLoqg1H/RgII7wSJ00g6ncCD9Ac6DkLnKrIwAqctxTP7+K8hp6gyom
FLJKbkv4N3vOWMaJGQ127nY48ryme2OaCW+z6mMfLGs1oXPox8v3dE6A+jm9c6dA/e+ZxJDGGDbB
beH1zb3V+QpZDFHDpczlA6gRXIclQJKsCEHwGXnCKKxAT9ChKNWbnPDXw8hR7y6MnCPVoEyhESj7
mOWuwv5cx8m17oocvzOpn6zVBIhYs2HetWAxXrCG0dNux2RYiLmAaQA00eSt2Eb82e5PIgi/JqOc
r0PbUhezBI5XZa61kXVd3CVms2g9muhosUlvwdeFOVue34MsGJx9i819hX4kvg7Nstm1Zto+FnWG
6VMZDHgHv9FvZVAaezF47WbyWrRlOlLHcSz80+ykIyqMxjgnhcyOXtlZZ8dPxUGxXn0lPLPmlkyN
m7RqR27TKLuCmqB3rIsMeXySuVb+pIBrxAbEI+2yyGCOdeaN3c8kL8dYTfQq7VEgRImB89amtXOV
aBFBqRADtWJVX6qkajcpnEfAfQhgysls6fjA/5kJWz36co7WdSbmt9E2egRmdhKhPxPRPacDtUGR
pLclFr1vuOm8rWI4u6eJSEY0ubTcFDMhuD1HcBr/ES5GrebbWtnBHTHYSwk97To/M67piIef/OLs
NlA9EJqG9X80e/0EOHDvhy6ylcRIj1oFJ0fRhfezef4W2YX/lYGQuTd8sW7qCGZl5rgHsuzxG4Wh
2k9WqhanjUjQMKJ9IU4XtmMafg+KYjEcCqJ6k+y1zzCQw02q7tysDNaqrJ4bcJzbmryWEw6h+DGg
ZNzQNElQbnnz2ukpQKFKAeGY+UWMzL+zo99ruwWQyFbG7FNej8FwH5puvFJ2ShqUUvZwgFIGpD6I
izt3lkTNGhOrWjOJlzzoH1NK+1PkdV9FMHyaCI3X2jMcNAi1uyb2ks0sshHIsFyW7W600w9fpcFm
QCEgcs3up4tFlNPcIIFrVhlqcshDAztt7cZrSo1uHXFcX/mZiR4sNPV27BGZlsxUOIsU+3ICgTOZ
efxsokVKVnWQy3NEB5LBWdRTKtPxo/omUr1SO8ZL1ablbLeKMMEiYLHfIRHx+VKzfO+XO4Ii/jTX
MR2XuAoOoZvUd1MJbm2w8uZcxFnJ12SHG8haI8H1eLwTc36YS+kf3AYZR+IIhGSdAp+Zu9dII95l
3j2lpWsj18g0YkN6ZVbmG7uuCSFNmDnKB6Hre0NQU8pILl/qNwdKKINmH9ctPNVtny2oGOypVtMW
q5aQFKaKwJDsGP3TCNWRnl7i2ydt2AvsTabcbEP43DU1DVcKLJQCVEsrIODNMUvQswUibkkhBRIx
gEDN/KFEx8X31LV2eBzZ6g6Egz5mlXNEjNkw91PmoXcS/2bMmovhWnoPxTM6YQKINmRewdlz42DV
IVzf1UYLoG7o9F5xGVds2065ZZgQHSPP5XamAt8QaG/ek89mvCigNEBDp7u5HN4tXaMmUe3K7d36
HsJ/+hi5tr0f3db5wrmq203SJDE08E+Bo1gLRXNjToQgmdV1gfpDSSqtMjJq5CU40DO/mI8WaA9M
vPFHNiVXJtf1JbR8j/iXhu/RUitSzwL0CGOHdbvDPuRF88YDA78d7Tzbez1dK0R5tXul3L68V67s
wf0tcCgimleZndH6Q7V1yHIdbmF6BWcGmpRnZPyW8XARwThtnMIYv4WpbJ+dBCa0LJJg5yIOObB+
gWrI6vCZgLnyOgfsutc+UjFlQWlZZFob4hnyjZNQ88BmWPmmim6VcMqNnjv6UdUSOeJXVbfGBKku
Xo+2GOewdwHkyPAUNfJ1yuKMgAAQOJbk5jqx52Lf1hPIBItTPANW/bVcuInpFI93wE6N/bScQylW
/NXs9h4H72b4cGNUBFh15k2ODg0lTYGccDL6j3gh0uBsBehjefYeRAh0dB5sldXWF0+rYu1JEoES
D1CSCaUU6K77Oqs8WuNAgMjCmv1SGqLdI8EVj3knzLto7N2rNKhpLkyKuWsQ6PUYzdE5KaENE+23
ok/u7AASvaB89g/SZfJdj1KQUNGMR8gXHcKsRrFs+AmKnBmiIJ8u2TZdde3qAnzEgKb9Qaful9Zn
dEOgNyaSoXbpcZbMcpPA7j4quL/rciE8UqGFcJJMKpFhALkFSXJYaQXyzMO9cS591HvwovOl2gjw
euXjQydt4njzNAWCVjnzPbGL1pazcHaoSo/xONCyK46oPbShSBxHOu2boVXZIwHG1b1TzmwDLuvs
pXFyfShyRsFO5WXXqLHHr/NEEIJTQLpBuRU9EP9uAnBGmj9VrvHaO/50qILBWYEmqG8Io2q+mI1b
n1BNuW9JaYa7WBRq13OIpGQKulVKE3gX06Y/FLoaNo2dN1dBp0pm5LUA5zl76ZVt0/iwx3pLoP28
H1pCpFyv/GaiDz5HKtZXjFUISXAHqHQZKH+tB3DV0AiRkzI6c6Hqbj3DLQBDRZ/VhFMVOeDH2HTD
Pm+LS8uxqtNdddOKqbwT/ux/D310Ak4UDVfgHLw7ow2TvUgGzHHmGNVvZenlV1ySZCMQMuzFbAcb
k9jqO0GRfYt52DnIKjTPNc2E9UBRZEG5AK5HGCtigd6F1sGw07Z4Q7oU3OhIbM3Y9za4bOZkNadN
eq/ibjoQNC32ii7dOvAKtQ8gQKyDtjFesby6RIPoeFM1YfGgFYCqKI5qLkzcnGrKnF0HignuM44b
zjOezc3loMeysmbEjD/b475yUggefdhcZ//D3pksN65sV/RXHJ7DAST6gScEwJ6URKnUTRAlqQpN
ok/0X+/F64nfxBGee3rr3bivSDCR5+y916ZG7zr7UgVcVEvKAivrs174P6XGJFfsL+hSp/atvK1c
l6MqNbRfDgy0KO2oJB9wDexw9aZcVQYwnDlvUQyGB7/Ve0rp2Xr5M0sidggQibAuAlXus7/FmhEk
AwKynWRf7F1AIbsR1+GHajhU9MTHPcCBZn07okVNwk3y27NxxeZNNexXm5J4R1X1dmEd817o9zRS
ZiXgVYfe+PEHvXrtvYZ+Q/yE/s1oPP2B1nb9u/L7OKLAugv63rX+DKyJwkQuCQgqDxfvkldbf2Dz
IuICGFs6N6+slmJI43l9jfMesFwPoCxpqKzHujp9Z/7wZiaWvE5J1u6HXnFhgdlWfy7zbN3EjPXd
Ar/84WVNz9FgeV9jtqanRtPHveSFDNlmWpybsrX8Gaseh2vdNsFU3gdonGvHejbWULVpFlgNLxes
eQvIo7LSTaq6De8ipZedmnyAkCnRMu6vk8TZ4EnJH/tudcNiNAmHYC7GAIZYdjUdekxO0+qDyiLU
oTYZKH1N9DK0GldhYU6peZC5MZ5AgLcHK/YMZrCk9R8A3bk3tmjyYuA0/F2IFihfoZUgmaYVUDVJ
07fSSPQwXnivd+zSXqzEiU++M2hhgQlvK3yKyYGYNgHhG37emqb9GfCXbQT5A9Um46Mo3fmImshe
TNbZLjZazjy5XvAWJzvcVMM5d2FKaHxtXDYX/1HM8Doksc9gGYrm0sR6fOTMLK9ka8wIj+L8wM+j
37hL0v/4XHCaOvmChf+l2fqzxdL0rFXVW2/Ez5m5cs8Z9THUbTiQLo+Jl4qfshyGQJj+pzPkEX55
/rZmmZxYGhYv1LNAU7NFqEv3lzM1WUA/hBvoS7I1jB61zNKJcvBrwLIkQpsLKjzeNAnSAntlMudU
siXLzm5Hju4GF36zNMexTvrnTvN4bJASxzQRHHfFuh1zMFcpGtaxNcUYFv3ymlTDe936bZDaQwSH
fgsznckt1seLYbAZjONyzw983WSGFl+avhcwSmR1cvUKHr5RNHzwE9cw00sIC6RuIPI+P9Di0++X
WS27pVuKUMdTV3dxf2H8AdVjzNbX6OY5XkTe6NkgngDZT/vW17bWaGYBtrxk13Sr9QfzdvfsSKXR
EGixcjUZkNYFz5DZGc5+SmePfEwOxTm1RcTM5LOSH+Rlohtvn5H5hwtuV0yHef4+6BImXmrpj3ne
a9DpNEDI+ToQQRg6/wF4RBr52fhSZgVJLQUfWlsmILJ9bwStbRbbFoDl09izFcCpoYXKVICbuKlD
qen35DUShGSnvlTsiLZuNzEfmQzPXc1nj3wYdI6hYS2+/814HF7marn5FVfgbJTWhvskt7m2xQvM
xCR8uglaFMcgs+djPIg5BCHaXKe8Pog6f2tUciFs/tOMYAS1TIyRDl/6qifqSV90gPpuvwSJHrtw
S8ki6YnHrc72vjxHdUwh1TurmzYYSdExHHnpYTHB2jfx/T5eim1Ng/NmHcpII2j7NDYmD8BUsmom
96UYE4KcbFRQaKO2kb5JXf08eTR1t1hhRZNFYy4xgpYu1iy1RWp/nxadBqzCZbxtvUBa2ZvKszpi
LLhDkApv21qrAsPhtKgWqx4iOlysvH6Z7Zz3W8eutTKdM43TsIE7lIAqTaeoNd05Wss5i3Kv2TqF
xdYubRTMf7CQopMm6Ab1Mfis32iR9gKoODNvTP0U1xLC2wKrErezIgQx/VILrCFGfZ3UhP4O2DXh
aJHj3hn8l9rhKgVfe76INCMmwIy5883GPKJq31ynQfUABnwt2HibTPdaAw9rzrY2tgdfjJ9j6j/b
MauOvM53nPRDKHsRc/Y2HnEMqb9wLcx3mf+9ElZiL0e3r9T9F+6Hb0k2PzBA1JvErNPnbKh+FnSa
qzRcfTtAv74QUfkhjcUCqQn1bN0YXd/s/Hat9pM5pEeQATvemAVnGo+Ea2TTDvtgjA5SbQur+Rn7
8kDD5a+4ja2wlvoNB2R9zJMyP0PcDRLfyEPhV78dL2VvVTLPGBgTQypU1EGaMPRwHpsbrfKq85oT
LI7n5Di5erMTmvFdGM1LAtxwzDLjmDSasZdTjrnVL1CIuIiekj6xdybXtLPuSHjm0pv2qvYh1jmr
/7CY4scsx+JZ6mI+1BqeRps2t6d7Qd/Gq+ABJylWf4by7ilZxXLPBn9kM6+R85RMYZa+cKRPB0hz
+MeLYdmJEsFmdOrks6GYAFpVxSOuKzyynnXoJ+iES6zdQ5PjzrxTpaf1g7ZtwI4Dfu15hhg7HAs5
PJC6AE9lQ5Q1ivyDWrcnPu/DbFqRXd0fT4ws5tLqEdvUnZLZ8wzCcs6R9Nqhih+JTHd4TspT14JC
1FRzQ0G7mXO3HUCkNbYXlhSEbHjXREYJCH1tm/5ELAbXWPo4+MarBsZPb+aDlNhT13b4kcVMMEwz
vlSpH+gnRcXVuekN+aXRvQPY/Wc8BEWAUf84q+Ro48x1LXOz+lI8zjmEUnQzCkPYPIaOroOgVT5z
Yuu8pl31bkPdS72q+aAV6NGG6WUZ6hn260KTinGYUBhTpsAI/bZ519f8msbzRiv7kFdUOBfNLxIj
0KAbf1s55tU0GhUZyyIOgx8vNI7X+7rP4qDzCIFlZYkzfEHDEloWTsn8tWJ/OJLVlUfCWgPXrPjd
vt8sbI0blEPbhzPU94RDoqJimT/KVJ+ieY0vgnHEHukw79qYs4HfUeG7KLM1RiqEga3XuscEWsyp
VQaIv4W+izcWXfaGcS+DvNpPD56rn9qVe5zDCBmR1ci2rBCad6tb+sfZtfKjlmfZxddWyGmDm7Ml
dWDVms6O/Ul2SJXmbHtRwDVEMGxeLZhyX1bLhV3N7FN4yKvid+bYTOHcq62YM78xFy3S8akAgCtp
wJI/jjNahJPAyqYdOOSZRsqR+xdaLakGdDpWSqAx3Mjkm3FoUo8q3+TtzdXEio3QVV1EIw7UerYU
2eg+Z54ugcHPY2Sp4duSko0C4hO7iM0wZAe+wYDbIEWjy1CF7VR3HBq2fRRTeTNKhyRNpTFcLa9W
XB0hRfaQufRHCqJkJLARBmXcvhbp8DiN4hcSJ6jnBl1fc6w8bA2qNKu1A+xle9/Y/gwGbn3YjbkD
Hq8e3aNn5bd+dQ5eTJ/f0N6jyLOxbAZrfRLN2kQl+dEj/eShUywFOrvxMfaQbKe2yQM6DDbK0uWT
zTfqutLZlJnNxTVxdwuCJ3b1JTRTH55AQaMqgOarLJObSyuMqVwQ7nSebHj77Me00DdxEm/rwf5U
noH/ewa0h1YYjSQuNl3evyb18O3rfdjGPhKJY0ejlWQ8x+YjlL5mC90IiafQvx2gbnvN8cqN5aK7
uTJ1uTqIaPTWNhyK4tT1IxmTiSITN//QakQGCdPF7ftrp00mmPnW2K6qvXmxwSht33rH7R6S2Z3D
LgaKCnRkCOOetfVY8lbm+DSPHqRSl9gnCbU1PfZjhlPQaOu9L7m2I4uzJI8ZQl3nHmxKvFfDz9WV
CKZ9SfvsBB9qiGg/2xvx/JBbPIb6/UUTM2B0uYzKWkUoktkGOFPHZgdlVor8YdLdjKCwTuEFEVbo
o5ncDgjxUYoxK8D9nfKrW7JD4bGMxqnlhhpjwSYuxrNdWM/jOtK+ZU9PrYkTRHf1V6VwhNkJITab
kOEhG8VvGiz3dl0SmqvKaBFVcdETq+AC6heBYTGouIvJdANTsWI7y2AHvH3K2Wear6PZzAVcraQh
dL2KJm5Dgl86U8xa1OPBrAdXnqgOdZZN06rCvKC1Gh3N36PsDsrTDOPcUtgFcafoWhSmLiHUvLWV
P3Uh+/Hud96kBft3wmhvKSu4+UmxImpIkGHk3fGHk33pmT/rCFjOkj7yfo+7B7BUy99Vzh6hyUJv
2MOXrqvvy9LuwAvG1YiRc0YCqYMyaWvAy/CxjTOuDi6EzuKmH20zJea1ty23uQnELm7TPPcyO9OF
Wg+3sSMhsoETj9l9wHtUHQl7+MPWR8ZmKW/7g0MSBn79rnb0Dg1ZroToTwk71eU6zTF/uTiuWVWB
f1Aky0kEEsnyx5Gw/KYjIGO9V+206kd/MVaTa81sGX3EvcehjgpTBM/xVGpEMDRvCScjBypqlJ7/
iEvCu1qu8TW39qNHfTVhvdEJCqfKdmCGpptnwn1s86bdqziOcx6nIfmE4N08alIDetyRaRCBoASW
rHpleAcMHLd1dO2XMpHvSedunTxlsW3EARHUcZtI89Gbyh8zHiA8dEwp+dJZTwji9THRPCCLnIbD
+mplg+f9HbsO6BgeVOfkV+rX1PQOB0y6JWT6nVqDsSsLd+fn3Q6IeoAIf17szIAJadCjnlPNPFF6
hbhCvevsii2iRHFQI39Y5f16IIJVhF3rY+dx+/mVzPK+6WiWiHvB8Ma19zSVS0Xn2SxOpX0vi7h/
SJVNk5F0ul0Hk/agZn/ZTWbzVWneNRUk1UXWHqeGOx7T0XwHplD9IIWdRlrCOeqIpgt0SAG4VFzj
V6zoEdBm4VB2oVshW8kFi0IeH7Sxs95gDSRomytJfvlTc+kI+7nbAceM927T5kHS+4BWVzt/qxr/
RyxefoDHcIWjLXf1OL2ksBNOBHLqp7b1isieCPVT7/VJdU0aQHXgLWNq7Jm7tUm29JGBcUnHvP7t
egy0cHC21oz+PafqEPcpWHw8aQxVJMlIQh8R48w9tcBkuhfRRJYxLbsiKWiYSNz3gdgjj4OanyCq
OjRAlAmpS/8eL4mpeAAmdvHc7mZhkXxxfVOStFydJ7x6/n5qQZ4jmrTf8VSQ3878JPJbe0ZzUcZe
jXi3uk4xS+QosGkncP7yt9/wntU2Q9dW5Bfv3HnPO2WYZH5aBAGW9hRIVtO0Pnhi0fH++zSU2dQ7
TLH8wI1chirj1Uat/DOpO9Dw3uxFyKvP61yWF19iw1V+y23QHXo/tMt8fq0ts+Qyg/fpiJA9LDgo
+Ow3qV4vNmkff/2N7Ut8FT6G66feZzgkkDAaW9g8My6Apc7VttdT/WjnZfO1jj77wA1NuvbZKtiU
BlphvcnMyFAO64YEV2NDcLWGQDMRLoe1OwLbqhei/bG8WF5TIXNVlCOldQAtnE2o36hwul9uDKWt
e+4c+WsumxQvUzodhYrnIwcYF2svLmTQNTwHURVTiRJ0g8GtS1VTox8NAelgY/bD7P0w9FUqGAcb
svccV+cOiG1ttdNxTmrrRt+0OnpDCec91ZxH/54HRmvIr/2SVre0qb4FZZIXfsQVAeRCeyKR+0Rp
YnPoOs16Ru7YCbf4Y3e5F0L1OzujzVG4WtZTMxjDSL1LDIPVSXJIZku69idi/Z/0lv1CUaRnJluj
odW1Qx4zIpNNv80Sgc5a2E3xHt7T6aT9qVq8A/W9d2epd7mo6mBu1+nACbG1bcw6hDe9qNRgPfCQ
gyM07JiqM4eSjsQln+6j2QGx2KFoNRthTScapMRBmJoKYt0XsPOn7epJPvtpUtmjqwNOWP0KnbFP
3U27lKQjEf5/iaZ3r4lTwl0xOtUHdd6RhvRET7GLJM6Xiu7XmstXUFq8vIf2hwGov2Gtw71QT88p
x+6Kn2qe/1D4+MKCKNsO6Cgo8Lek1Kli6LCmN8P0whWUlg9QTAHRrGkrKQta/dJnPVtMx1jpfDVG
j9Y9OdV9upi6Scdis8x+n58T26avRJvcX6Z0rEsx2XRhtbCe6JCLCKP/LH5JkK3xNvy32W95OThe
6mXqqMQ325/dtK2srTAocdQ9J2JP5B3ISOtXb1gsfnU8YbGB/2QihUyPB/1JKredvYnqP22cfulh
dkjjClfyU9otmANpyF2RqyUCnWmdEBnV1ZxbazPq1U/F8xg2QyZPLZn+ZlNWyR8nzXAAtdFElwob
/fMi+KX57fM01tjUkpRXezueXQ3Wsj+m+9LEqGH2q8FlvMqCmkQpj7qgkcUFyKU59bZFaADYeURS
P5Lw2A9IbWLpIQQqQvgdTgeVG89+0tO43JxLgZ91lfUIETvBOEvFgST36g5RsvrNOc87DVvOPeSG
AynsqhaVNJmMEIp+vSEpHu9VZzX7gcUbf18MXfRLvBIPqIPCTVnn8ylJBYK4zwHRDHN+05T2qvVy
Qbcimu3bc7zpp2XlVW8/1uUoT0Vlo1WhhNNCo06anIB1O80eCW4O6SOrNnXNotKUOvAECQQi1XM2
KNq3aSzPazOIoGf9HsluPE9Trm210V5rWoMZD23P+nNfPh+m1f1j5D0NX0Rl+0hyVdhQd0PPGR/W
JYYSxgTyj6n7/+3t/y7uxNj/xd8+dDKrfv/b9rf6l8K/f/61/3a5i/+wgONRdU+GHSe5r+NW/2/u
nmb/BxkTAS7M8Hm7uvr/MLkbMMGIZty5nKzf+JfwpSOf9+l//jsFgoZuuRDDWHTrOp3v/xeLO0me
fyXv3fmW+K1Qb6mlJqiBCP2vwZpCpiW+DMGEVDM29CzXrhR4mH96MsObsVCQZ1aUBKfyHVpOpfjA
67VF3tprPjZNkPQ+y8XFiLCsRr6LTgrKnaXJ3dBsNL57oqcWVkghI5Rli6ffz/YNZbQbEqlUesad
HvaKmrzK+tV1/XFhcg0KtokMBi5ij/KdU61yTly8BrMacekkMaL4jLiEEUGHcd0tcXIBft9GntGw
oBh5QdeY7blmZwUsn66/dWiw+NliuiKWN+aIMMdn0dM2VabxtHW4Dr3B74Zl61bnxYAyVkpWrdPq
iPdyVumuWakSFS3WhlWZcxA7LNpiAArlmNsPUy/MQ2HqVJg55V/uwuDHUaYfdSdf/9pa9iloIAjF
atzXGzI/sL9XLE6M+CH3B+vEhU4+OYCZD2VqdkHlq/FX5tK/RTYdvIBNr90aGbwKblZCPL5N7Kcm
m8KlcT79sTAweRYuJVo5K72Qg1d/WmYGpbBVVnz2xH2fp2prvWDIMy8+ukQdTUnubJMy9v62qWFH
aWoOMqKPjpIISs6Sj9pT9wvdLNRjIgX2H1hfvGOydXmk7be8sshjkuzKZmEWdc2Dsr2pfVTrXFFv
5/71+yKzNjEf4RgJzr/DYmO8m5fKQXVVPTmHnZO4yWQGRNacYFBjhmJRTU5gDohiXF1LHwaP5c1f
SiUxm8CWGDqwNyvoR1poX1o90a9j5z5VjgY4dTUytKyCJvKNxt6EBriZS2jcynOdrV1U52YFsx+g
13EWBe4Wn28DfBxOYCwqD3HXXAFcErduzWq+0v7N2haJ9Ajc6tWdKiGPmbCqHaGO/UhKH7xWDBaq
Ep9Qe0LmRP0O0MjeMjgK4Xq3yeQm5Ui6vWOUMcNYuAfYXusDAcz0uKwiSvifmMlTo1sLyfvqGk/W
2ZL6OZck7pgI8355d9v8zi2KEoTHaqDV1+X9jfIcDaUcKUiYuW5r+3QxQmoYNw22iDXtbLandnth
4H0wR3dXlCM4ABaspXoB70XLsyh2sw6WXo7zdWYA6J1Db95GWhLt++zGlkt8S3ON5mXh89TfdTtX
t4G9bjzSd2C1O44jAC8sV/VYnIqOxPoC8ginylyD6iJjumnAMfVVCQhw9fYZXrd9wUuczg6+Vc0/
odBWB76q7VjMJ+gZAX3ZWH+kbQTDjHEE2+kB0IuiVcheH+2U/26ay/veNHGj1i2aZ342ZyN/XNgE
ePpnJr1fqU4p1mrvsKxxx/IPJvgAn7Xz0ucPAh8w7sCA3rGTBXIkzf6ydoJcYqQHZWbzr6kzGcdZ
FJV5u7Nq1wKr0kVx6v5y0SEDqUqbc46+BXg/5zSH+znL7G9dFI/wANVmzRFPBr19b9rpR2O5ELX8
Gg+CapCZFuZhLq5VqyBKZjt81Sv2KuMLoNmcXNAacMTTA7BDDo8LbuI65TdaTXeQzuAx+e0OZlwG
U0I01x67Rc0kDbqfZaG5zRvu4fko05Mq00XblEXeJb8SfzTBCvsgF2XQpzLU9CVaVPGcyBTonP5V
QTEIjNSTTyUotnXEQxjf3XCOpbGlGrQbJnn1Y67dTSdfeevKOENDFdqVlmMiRTFuuJa7nj9e7BjH
ocAFtp+a2nU27lAccFAar0AxUZlKVb9rYO3AFnRxpFWrf6uATWYbaay/Zaf8i2Vm2ySmgtTtqcXp
GujmXg3YAMbwxRH6cxp3VWBn3ntBIeFmpvPzMPkjdptRP6NyZcfUbEAFQYtCVsubc8zcvUlhQuTs
LlRTvhjF9Fi0Y4glmslq7YtzG1f5Q1yxttEgziz8Mmq9f2vLGsDW76w20VCSZ5LgZIVr/Y+XOXuU
9WOlavwhcmeQx+dG6jABjy2xHNl+Y8u+UJLyjczG9KGsOpC1fOoM47vVuoKmUwpbE2PsNoOkYizv
eS3M0tisq9VErfR1yhqoidbSyqIJDRmWHXnJESjQoGNyoCUVhbFBr0bRV8dZ9/OfcYIKZdfVj9/V
x0lSC0V0KihtixzwOASVnkZ5XF4xfT7gUkw3ebe4wVhxYXQX0I4NlVnjprJejfl1XT8U0ZQWYHTK
p9yBvLk/bCAN3/xxOhcdb7PeyiOGzr2tfWRatTOpjtg4Yn1zPUly6MPp1H5gKoA980Lkp9tUzP1o
2Qxc5CZq291hEHnqCgr76vlAiQ8/A+EEljs+wpR4MJPhlDWQibK8+nIh1YCDVBexUl2nqISrrHBh
oem3FhJc+h7fLbfjcJQ8vDUr1qTPMWXhj69o8WVy+Yy79OqUDe5w2CjuZXWHN5CeR6GZL5pvYcfv
tCtAkj/r+Nyy7tkagPFwBHB7HxfrrxPbkZnbu1j8tgbJ4kMz7pZgzGn2s2Xa74v6WwJtGkuaw3qO
lw6BzNTzK5j9fRN35Gu87DEfrI1AivKFZQVeWlDOtOj8vLGKuqrfenQypiZ5mBjZpPhu9eyQNHYk
VBPmDXYNVoZ85NPWnz8zEqgmX/smnW2Tza5x8eNx15aadvB08jEwW7SY9SLbEp2HLFVv6ZyczIWa
kHTnlcl2nhcaVOjzzfWpOeoCZ2yWjLex9ffjOj8BDq9o66miIfZ/+LGGqTJ3cUF9s+7Gy8FuWVET
6/hxmuaQ+v6WDwznfx0sRXog8sMr0NtVHW4gCOy682Jr3W+YaDsTvX3luEh0ME1p3+E4Hza41ek+
oQAKoa3SWqyG1GiW8Pqsu6CNnYEQGK4IefEQ8TfUUH1I9Yel+HWu1LswFkSPZW9Je2s3K86tqQiK
qg51SukwUiTu6IXFqiPspJ2/6wqTr1d3Qig7IesEjijr7FrivOiwaEibPLE7+lVPphaW08daEiZ3
oOCYY+meZsUCW7n+cuzLH77KgxR8JnTazkN54ae1mVUeYkY4Ogozgj/Ka8eOB0y0++SMZRe4A8hP
c7AvjUvj8Jq5EUuEG/nPmW9C3VouGGM/Pmq4jNYZNgHxoW5N8Z2iWEHY3BmzHToTs5qpnmcqusO6
x+uQeWVDSKwdQkrxxv2qrHffH6uXEQxYZLJvP/kaj5+Dprep4VO9wNd6p1rJX+dr39zbAefQHsV2
0Pqn1GtPpHDObk9rqBLcNElKW506soLYOEn7ZHXi5mXjfhbZJ2uIx34ot5p/FpMWpqu+E1lMe23N
BK3O5eS9kL4at6ve/9wP8m1plbwH6nFX2Oxfu/5XW4mDvkq8qo2+lY3rb3Te1n4aRx2hj8nBbjL2
hCvfLCZwFjUFUWx7gISKznrfA2X78V7Eio5iRNR08qg3d9obxgtffCcd9XZLtuOKzrLFsvAhieEV
he/DWLxPUczxkRLZyPMFRwAVfInI38wKtLHvHAyEng3bxyjnXABmSmbJFrwxMrK4phv/7u0xGMaC
psf7VA+hj12ECccnNqct2LnNXF5KM76CGo2zz6rmImI9FBJjXaUdbNV+qFHwRraCFp+21uifZlJs
JYM8ycUNZbCR1OvIxhhCa7e2aelLrEsv7GOkbc6Y38QOd/m8RF7GF2JrL+7E6I6diy7jHXPnfjaH
MBE+D89E+rcRiPsaNK6at0ZuRW1BrEHWbrzDHIF4F9/c9hN7MNQjVLDtat1MrzQjuwW/O0lvG7uw
JZKFvZkN9E33xsB1zwx22xjZKaMnmrYP+drShkQ4eO+r+jXNJyxWxZdvKBTv38q1Hulz+DKSb5CV
7NvR51AqjoPxZtbiN5FanhnzhcBCui1Xl7c11qFcY6M/W6rd1FVr0jBmxB8eik4gKy9vNWw3y47N
Ku1womYT03XPHY30r6Qk8vs/S5aLmht722cNdwenrw/9gL+kVFh0BADm0EzslWPCOZkWwVzbfMfH
Q1daEhsbImg8ks4YqSR7FIv5Vc7kL+asfTZmPDj1tII3U2+iTW+TbXVvRHt/8vu7NJZnTcPNZUy7
bs2eiHfrEYaeazzoPwRAj8T57skvh/JRyFVx99NaE/1x5QaXyUU44koJY8RKE2upAmZLfHvHmz8a
E+2c8Cp9hLW1Ruzq5KUa2/za+J2/x/8tuJUWnY91ocjxONCBV3ZXJlxtCzHePAyTtJ+LXigKWar0
HTFUfsbampIlXosgs4Q6IwwvQd9o6yfskTaYxlGLHCo6LkQA/L2PLFgHhmgwxytcz9u+WLUzCBPU
O1MbdGOjuVlJLK1crb9jk9LhBp9qYvtlDg8J+psM7JW43YagLRWviRqSlltPl2a0+cVTHREgbYxz
zf12aneV1AYCF3k9Dx4qrUzs11LHHxCAzEu6ndYsINOcJNtls49kSQ/6Zs4o4+aivYxEc0Z6yxeO
3CAd4uzqZzivuPGC5O/wUozqH4MQPbFHT3RrEvRFQnCxW2VGuKYmL8WHReZNG90Elj9rD1YbXCze
Bs7RjO9NMIJahUaftemB5VsSOMRBsSpIlLFfodkbibUsYVpYZC0kl43J4PDmctrvnTxrrKvbNiBU
5tzJDqvSUraRWNr3S+d2J38osEuVvAkU9tCKK1m9lvc4J0+0LIG3kGyq3Wvc06OXwVDlG+QPKdzm
PgVwtLoMycpffvBk88TqqFi8aFLalD94Blt/qJtqXV/IXmQypGtcY3K8E9BwF2eHsmVMCy0tXl7b
qk6Rvyx+Sx1rbq6dyULLrt6oE0gxXmCgTu8AawDO2JS8f8jWeHHvmOvaRYQ19/kqdeBEttEagBNH
s0qMkE3pRAELKbLinE+zPkd+Z6wjCczVIOcG3skFqL30wLWLf0DbZHuBbjO4pQC4QTAFpLwr65ja
sTO/l9k64Y7DdwD6oaQFYZ6nYO68bC/W2jFurUVWMuAkME4xDBdOpn9g31WPb50sh9chOFrcrMGn
VPfzrKm8CyxrGD9OLwY7HGcsR5uaf8SVwE9KmtYsh+/CWXN1cdQIT91nu4/bFjrBV43Um2BI9ili
jWdkxy20uPjQ2WaKFaMF+rsrk5i73tLbOYahQXcfmtmzm9DxDe3moJ3/QRkbvoQwxdNizOpP3XND
KXxph33XpDusjurY6GP90RhGlVFpaov1MGFVFAFmIGwEZbGIqCJI3+8qsba3NMsxseZx8pSjBpPM
pNswI2mXdFsnm8WhWuC82/iZ3zO29SfMGssTVOgusvTJXTYpxwB2mTVmfpCJ8ad3Yh+cuPSfm972
biy+64sgwfSkg3RhZqsm49ipZugip7T9N/xg9lNbTfSVtkMup6CwFVlzB9MWC40lX45OWTb3b39C
fgc04D/eA/oYW3Ki2VAMsCK6NTaGWLrWdnZ1722mVfGv3nk861OMhTIz0+q5Agj0UGWdtm1ByZ9K
i3AIJ0mm40pRhBot+vig2gMF4KSbOx293S4S8Sw5Lt+BhDTH3KiT57jvuI9YNFqzwhrZsmGU6q9l
Jvx3NVCbgycmJqi2YND7XWHu3Y0lM3FOOv1bugWJjx4qJardYrNeTIB8YF6orytuiD9GUj3wHLGw
75uc3g7P4EGd1rHeiV7xiuFzdraOh/W0gG0dVZwvXNqTZrjlbUksyVSJ9UF0GOB/QT2Ed+4bz3mD
QsVtJkGZorGXQOdQGv/F3pksN46k2fpV2mp9UQbA4XBg0RvOIkXNCg0bmIYIjI7ZMT19f8zKa5ZR
t2+11b4tdxkRIkUCjn845zu0b4vn9jWXl2JewR6WGIGyT8ZnZq3jjMQYpTvOS+z0FcTHxLsVlwQC
h/ShfW2LSK2EMcXOTF1Hokoq0MLF8q51Ajy3C/tzsbwn7cPYxtk6CoR9zcRzVmp6VMiNjw13IXvm
BRK06it5oXBTPltO+tPJUY6sJyeaj27RxndxHHiPI9YWKqKF7MEy7Z4mG6/DitFzt4uNnM6XzRFt
a/2AYnm+cWRD+mF/AaMP9Fd83v294ISh7GjL7Tg9iZzJgMto4VCEDYxWWCk4MBB5+y2jSL4Lezrl
wmHuAkNgVwgA1A3SyJU/smYEyM0ktb8xYwK9kMepzPbcVgiu2/y1meVji3NgrDAIh6dJx3ikin1X
YEimtMHFf6VD7OQhKAQ3ouxAHGpHi7kegy5aVfjK1rVH6hKnDMEQ2OtXDibYs4dX9IgWTtL85OLb
1731ksUi0Tu7Gv0fOYzWUTgYz+6ipk9f/S47zUHTfk6LTs56nsSvkcIBwaVnD6emdvPXAtjkzwLL
0ZuDZe4YzdYmmJJ225YR7HYmMapFoRXU4VUP1CKjJszLac/1qRM8uKH7Wqgy+xa9TG7zfBFf3gJr
j0PZSrcq94pndM7OG4Gz9Y3obMS9Y9ZZH3HbKIhNsAASiPtPDoTPDNd7ONzObrzcj0j3Gbfbvf+Z
tV5+dFPKWP7S3khMhPbk+d+1U6jrhArJ2Y5uPny0kEO22dg3t6IsNMtgVsvpYil6LrXsS1Cslijv
J9TBsYG8OePZKvqEjW4yJa9zqx0g3hqXp42NUVe3MY/ATVSnPlZnxKvoGcIrOxK7jsO0sSGR8SBH
1RJebskpJVJ3ac7DqDtmzvC04oHMgiLM1qiZ/a1XwDpnP0lsNxEBP0ZMCuAFDrVrJd+9kqzgiDfp
p5Q4WGP6QxX5wEAW6ZGrrq5ZTY6g0MNHbXU0s303HLqZZ5CDTyZnEKok4uuiip4Btmd73/Oz6wre
/mpCRbP1q3m5U131NqXtTzQPm0x39CoXFqdXlkfDCH7tDlOFKjg+Ikn+YRXWVkSN+FCzcbEAswT0
DWVBY/Yo16OrGggOPan/DFwJxdwQKRLoMyYtlgad3lXbGevOygqQqDPYbW/9Wj6SiHBBzS+IqdH1
f7pBeWIJAUMLC79dWYiqmFyy6l55mss4rId2bbEV6o1QW7xqmRxpLkL3UJcdTK1+wALvI/wu+VyG
QqutwbQyxXnLfSxvGNpkPyg/0cbIYdhyvO/JSs5XU4x8vAxmpE7oIbJqF19SBgcESYhaqvlQiUFe
scV2cDwZbuWyHd5mt9CU1mzu8Q1Yd4V8lUG170x7jBnpbudLcyP8+d7Jw579c3YySPkP8GXQRQb5
soAI6NUa9nm8yQsMhZ3n3orWZzyMqNEh3m1dBS2Pt3KDR3sdjF/wTSQDD3tHe11fOUSIr5DsrkaV
Ow9F0m97G2KBGw/T1nKaLVuY9zmoZqZsNRWT6V88vAw2YoEdVjp2aJh27yyCv6Hll1SrFkQNXAnc
gc6EpAl7LvIrMr9RcY8jVwxq5htWCT1nnZ/tCm2Ka01A5GMY2ecw7JwrY+mnzpmv3Xj6niZ1bOrm
FCzqOquzH+Efo76xf6SCh1pRAfyvHTV9xwzu3Cxpb9D0WOSm5OrWt/OCGUVrDpy7ZisLVJmBhode
uvwyo6mWe9/NP6H+4ZPkTkvYKm5g6UG773LMAV18o9vk2WN4b2eVZm7vUtmbK4UVdenye1aDBx2o
QwKUfz0EE08nLKTQdg45ytzOMrel7Lf1lL3i1Vb3c0OkbzuX91nXyI9qGoIHGbqkAkecdFRLdnEK
AdtqlIHe00QnsC6KoduOi7dq/arcCbRzW812ZT/0RX89KnF0GeKtB3u86aLO/AjDPIH2iMmCWPcH
h4ABDNxQr009eSvn4gVLwuCjaVgnrhsgBOcR/jVapCG6siuPgZizIT7zfV4a54AJchXgLWUQOO5H
ETtoZsWT4SgBLz+1R1Pq/nPKZkUxioJFmvJBQCyALnwdOD4CAufTxQNTcCQGDAH5Ro+iH7C8POYl
25o4hXMEVQI1yinOvSu3tKFaVO81brq0HE4jAnMKcXiCWCPybYfxPqzrgpE6BzvugpzZuP2Fq3xT
F/w2RK1/O0I81G1+qkR6WyQtZA20jIz2/T3d0nzwEzvBzl/8mBk+Dokrno0Oj+A5rkq8cCsDv4Sx
IDfClLjdj2nOupdJW9u8YdsSIG5bt+Ps7gj1kSfVNm9ZnJzIm75oOghHXjf9ZHYI+mI0teyJbHt8
VZ166XT1SDtbPPPr4FeXY7PGETLWxSr3mBhPsBpMFiP8PI5JfcoYIN2NxkaCM8vbLP12ixE9btYx
l2nmYadKhIc0hG9oZqfPtp3kLTKh/juNRxgJXSamDaEgl0l62oSEm3ALeij/GZKupAJBpdG9UwYH
E9wgWhDrxGbcuhVzUL5VSHQ+7MvMreBd+vyly/0U1DbKEuq2lrTW0G02tbYKhCrl3FPClEVHRJvt
7KULwVtE3XDr0p5sAoAOZwelEwQ5xSLKA3f9pfCgMIPz9U+K0Zj9YTase0IyOcAKJ46R47G0ZBj8
E0McjP9om/bVJRoFNWjS+9mbMOM8niNPzAw3OwQvLA4nB/gKFqj/FYH8Xxoz6ov/vwjk/GGgMX+U
v3MOnYtk40/Qofd3lsYYHuEZysAB+QtF8E8NiKP+TvKbjcYj9JTkmgcQ+ifo0FV/Fw6gXqawKECg
E/NHf2pAHO/v8HX5366r3AsF99/CHP5OVpVKEPMaeqhJUJv4uBtRqPyVrMphGFaDSdk6jGCeFKIl
M4Gh/ctnclcVc1yVf41i/p0C+ueLEEyLUtm2SUO+cJi/Ph7SMr7kNv8fTwOaIorhfQzy5MCNEML2
sqyjXXPX/OtX+m9/HRQ3PpHWYUDA9O+vxOgvLMI5ZBBccMI6DFAe+hmY1ObffRnXYfUTeL7v+nxz
//QyZpRD2lXydbQbx96W9sW0KAvb+x8+t9/VOZfPjZcJARzRa0upLrDLv35ubhqwDGrE60J0GZHw
kXiJQcSscD06mzCx+l2lZsyKuiiuxFzU/8Mv+Tsd+x+vDkbCBmZ3uRAvcaJ/ffWcq9C0nv1KJFC0
ERRV6YqlMlY8aeFOzBGamiJ2Tr2U+cO//nj/u9+byFEvIOIcKHlwAef+5XqBmmG5DJFeG5dV3/Ok
vTFCHdARblAZ17qASqCtbPwpUoCBeHCrbRXU+Nn+9bv4f69a1/Gly5fAleuixfr9XSBYQapUu6/w
CL0twO6nhhBjaB7a+bdfCGQpnFObEEgfOO8/fc2jZSX4F8Qr6kGqQyMb6EOQjcIpjq/+9a+Efow3
/Y8b9Or7P//Gl+pzBvG/ZaAQzuLX+v2XQjRjcdEmNwvVMP5HMgpBRbGapo2tav2YAqnA05Pkobd2
iW6APhXPFyeNZobeYUBkBOIP+Fe6HofxprxEw0SKVgyllS8+NHu5kglwzwJ/Qe0bbfxlypm34qsg
7g4FTIADNQ3k2rIRqp8EgmC1YhKBYrKlCYZaCKOF2WPgTSwYYZ0xpM2EuxJOHqPw8eJBr9gaKKJK
UM91p0g4yzmQdObpsszTTkvs+ruxMfVHoNlRnTsrjMr7gJnqC2MRdhCFmOzq4GZxSJvyR3wQRvaB
wALfNDuvHTG3LX7Iatwi+/bRH0pNAIPrXYIQ5ijq1/qPdCO70NU3XOdMbgu2sMNV5Lnt0zyMdojD
q7UI5sqx3hzYMXeoYHm6Q6v0q2ndwMRkTbBUKQV27CmA3NE8bQdJrOyTwnMCQhWtFLLhPB3eE6tM
vlsb0CbwphQWDbNX4M0fThvY8afx/ehhGaQFxfuPJKqJSSkrMcefLD7YvW2Bbjg2KNQS+xGoWCJs
rIyOQPpt/O4iuGCo2RHQEFGdLfld9Gf4FQULonkqcxAijrWd67olKcurx7KzbogYIbvtra6Zgoh7
Fz1DoA/kbujuIbNbx3RQUQor8h/HKqx6fLZt07KCQGWGnYqqKG/sneNlg0vzkONclcGABQIB+4VH
p6BfPGlopHHSry3g2w5xduwA6SwsRyZTi1GKyA8BZsuNFeT0YRAs3lNkvXW8KpqKgJaroQYhnKyM
K2X/VExgdi/7et3+Qj1jGnAdto8he6BbqKPrQeDyn++km2YIGnPsyy2NejZLlgtS28ALnrukzapm
I6PQEZghm1qAXBK8FMPZNK4bmtKO4tr0jQ0WIbRz+zQMkW/vERm1v8aZtRKpLm1wDhM/rq8YAEBI
bBk5IOj1i58ZMLz4V03L5d102JAR1zURERq0ktZtHxRptCe1jpSAGVxCs3YAfLp71U56uYtoo+95
Nsj4dqpZbq2cpszepqrP6HdaO7iAUb3F4cNwx6l6SVxyoPbJ4gfimrkvZJ10DOERjvKSb0DgipOd
nDJpXv3ctRs0KF2Zbp0Fc/66d8KSRm6cVP0ZJxBgyEwR07KZaMr5qx5zf2KVhtjEr2OUDe0OX0xk
Pc9jPwgGSEOEbLMHsLULZmHL12zOpXiafdTy36FmUvrVpY0YkMHo2XFwY2FjqF6aygkR0E/c7uE5
g5DC/hV3X9ifh7DXhaCL60fInk3XDtlzvqRtYdZpm6iRTTgcHuzCFcBZzhrHldcWFlG+yySG+uNk
/t0c1EW5JbbNBAxNhuK+kz4zNYcZc7gapNuQXW4Nng38uPPr1Uwfdz0W9QKk02mLe4cQnzvTAkxY
TS1cLNrAGiwg4Bn4PxkeqF+m4QPddWmWBOuyG7xiTTKKP29sx/G7lR4HZn6cLOyaHLLb93Xa8YRN
NSOJvTv5EfHyxfSjmxrsMuweuF1SoqpAAWmfxxAbzABEHFaxpyhW8rmyFgQ4iEThdYXVAqMVG2nq
71yLyFWmsQYDViTbhJBClb51MzIIjvlsunO8BC1QCF//oniLrEsvGTMlCEqpb0fhcbQ7cyp/MPOP
34PetDSuuRW92W5WfZnCHqh8xiojbsrNfiYeib7rpEu7d9+y7XPdyCLfIJ/Kyak1mG22SAtmUrx7
3eJ6zYCaJqKzsOs4VfguLxjaTem15WkBJ+Kv45JtbDd2ydscSP2ZuGM98vwom89eV9YECnisruqp
hGSS+O54Q3ez6Kvc8myzCyYdIPUVS/oplZZwpebi2bGM+Mi0NfnMHtDirYe+SR+dvOjek8nxno1t
jV+cUFm2xc4eBhsecw6tsmqBqNVDwOpvthezYsmqftHTB8tq4WUQqTVIeza0fhiy0wKiIishAzcA
8ejEi7TMBGufqSfUigVLFRgzx9rxS6MK0DjO+33BzYFnCDrFyJ2IZQ15KJLpDXkL7NRFnI83ZI+N
p4WCdL6bmSv+wm7RX3fWMD4WfAPjxufByiYxN25x5taJbqpsof/0vSBa0HvgP+KgbRR8sqBFpL3w
lAxZhQXTF/YtYom8YUrZQC15/DVnivxb1LqCHLHZ4ix0fe8SsTzL6qboIgzCNhKEz3aUnbXCvMD3
0rez/vADHKEIYykzdmIuJdOLRpXEIIHGqjfxAmJnz99GIQdhAg1iritznZA069OAdyVzMSvKX7ll
Ska+UUnSshshw0TB24/5Wrm1fBDdJSruj7rof00Mf8Pl8pcScfPRf/zHz7JP+/nmQ//8z789XnwF
//Fovj/K30D9l3/1jwZWyL/TH7LzpRGR5AeFtFz/6F9dAcLfU5dYGeFJBnh0QX+2r5fEcwJu6Fwd
MIy29Plxf7av/CNCWxTGB0JvfMV//5aFIQh+b/mU6/IePKJBAkBJl9z1f8p9wPDqV/VkcDUzkqYe
Cdpr0iW6k90Uy60ZMEwuiQmZ44fjlrVId5VGgbufkwoMhdLuvVUXPbTBCgE1EtlV3SHFgxh0aBKJ
FAF5qDYa4WfjXSEIR6mxtCv408SHDZF7SKvSPxglNYer9TOmB2ZKteCliiGUaH2vmh4eo4UHIWeB
kC96w1TrF0a8lyKtb2NH3TBe81C5IMAGIsTmt5G72JL5nci0+wQ70YbYXYvpZPlsnfawuUnALdgw
MrSvUnY5dVBUSC+y7D12guzEgYauCUI/PLhePjGd5ZbW8k2yEiHe1Omqr9KLEKj5gHSu496FCmel
0J5qY9waARYyGkzZzqaJgYyNYzscgrxtr7B5lveEzMkPkUbJYZFtf9Ahj13XcNrDuYkC9qq1S7Kf
YNfj2mTQ6UL+yjToCr3Y7ht2TZ6uxDI3u3EsbwnGzjemx6hakkbuFWV6nTbpTYVJf/Giu2jKbgIE
0kksr1RrHqzMfXRw0Es53GEuvs6q+j5Qw2MZJo9TaeHPSIHmQTtbAb97sgdmgOmYWysuUyN3oxXO
32UVnqN0BA5cUIsALgjQSi40F0GkrcfMmJ+AekENQXJ1KztmqlpZdS0J6aPELn71ZOFGb9grVLku
eZrvrCVcXiYsnClzR9cGvMCx3YNlYOdqm2pblqlKmeVPyIMPGLWnzTIqOb1VDrUFz248+E51KCPp
BusxSvPmtWtb+wU6hkyh8mk9PngAL+MfmMUndvxTEC6wJtJI5jucbgWAEF16ej3O3cIwPBlEvQsT
r6W4aMyguHAwT+TdVnGM0zXB1//JDhppRiQ0z52WncOT006GQHgRPA01gJ0Btsdh1l5AE8F0d6U8
ePRD65rHYDIhzjki6XHOV7dIJGDILQPeb3coYGEtc1XcmDmwjhiK6x/I2L3XgiCHe7Lmim7T0oYl
B2pROR6XRc2Ey44gmPmyYPpvQXtGvVpJNzf2Gj5QglwUaRBsuboazhZhctYqEHXebmSdagqQUnDN
eVz0e3QH1SFgJrtBck0NyrMb+NKMbgMqV+ogDwQj6gLw4yGqkuVIboY5p7rx73Jrwnc7ElDzGAXa
bNkko21xa52/WrkDNM/pw6vAaYADBAP0f9JInRxILTDOd3uJCHQOY/fdkK18mubRPk7U2dsoLfKr
AHqKsf3w3LvSObihkVeV0O29h+roZ9xPzT2fs7eLJ+rkpDdUtTaFFskffG13saxQXts2dYCb6A64
aOWW+0HN9c1MTPQVSHjrOPl29ToA9drjCwh/KRKlqDLq6gvTp9pN+QiaGUDneowJpOUdAqQL4osq
1qt2SrrJvmSwse5nKfaJInIhi6uY9wyoZONXmXen58Yn4S/pIKUO/XU9GhARCTCnJPRwgyT18njB
yaH4StV9jP/9FBKshPO+LIYtXg6SiAc2GLMOWWjp2TvYJrdhUywsz4HDbErN3D1V2JNCXI6bomSx
vBpIiGa7O2Piodjc2B3xhR0FBtWr0p9gZ6zbmuNpk89cvaRBJSApuCrXHchWRTmjUSYksfKPUGXE
HUgClOR2RGRwNMHfoiJa5/1FpevyRIiq5bZ3+x9RCH4MMsJVJlHfWlAsl8D5wkdQrQcXxcBYNnsO
PNYKef5zbizGlxbWlzqWPdovDtC6ODlETHaEVHDKVPaWcWO2rkFdsLqgM0J1Up4pwVAsl+4uzDvM
UZWMt2ji3CNav0uRW3bjJpxYVnspcdKawYRZRnirFqEzOitOmbscUqN+UWKyI4wz0throPKFgz+1
cb3NCFbkwRjHgWSW/QrcjhRL+851SP+qJBuyhOnFhl7aARjTAjKDHropMevsCWvhc5M5djv5FJYG
+pa1RLAhh+6+DwcfS5VDhHiRls/cXSu+pQXwQHeGi3ExqOl7u+fATQTKwqhZPqwL6D3CkbfB8sii
a3zB7cJqzH+i2bxSOftTkHfcviExNwgPpiPiMe9UDMm8xUBltlncfPNMvmO/7p4qJnprt3XvUsyv
hPP9IZENbvGE00WqmuOCmd/WB3w0VCin4hnhvS7xheXWuXW9r6qVGzJNMzxXk7WLaUqBQFRXiZfd
RBB91oDnQNfT8Xlp+zWO/c947qoTS1/udKTtYQFoc0zucSuebSRrPPQ5+HVbk42SDOmWkIZ3sCrn
pA02Dlb5ddl4X13Ig21K7nJMCcZMR2AAYjMNXHF1YR4WKzj67LEuAZqriDShHZO3i0i+JTD+KxLd
t4ciJpXdez2hPZ9DMIfovlAos09jFnE3xP2j6EfWS3U7YsGu6D0jx6xUBLcOAC6iR2SCJM2tG3UR
n6ryqePbudIQAKCfFute5s/OojzgfjGYWNbXzSWktF9ia+3XMdIHmFYbP7MqpBJICxDSiJrnpW+t
ZJeVx8Fv5TWAezwsrikQ8NLcxFgVRB08TXXIUwKcbR9ymGqeM7FUtxjSvhdcUVZo7cXgz9sR3Mc2
NClM7Nb9gYfrji/js27R7FmefwgtUhpsARPIT89jC6N4TMvvPPXfyC5c5Wnw6BpPIlbIwpAJaSNX
VESvcdbf+j0kk2ps32Qnkhc0SQpRvGwODegZbqq+25dFMb4swdydRw77G4HE/Ac76oUHvHXUKp1+
gWvGNVRjiM2rWIApqIFy8GbASOEYWkCBzVmcPzleY7bc2MitTPuEeeuaWLppQ68Iby/tIfmhBoKF
RggBvz/dIePYdW+KI9t1UAHUO1ivxJoMiOrchnhKCptO0nUq2GmGkwUhB55RF5pS50blu4PocGtp
g6bN/cAFme7ZkZZXHRLuduz8ZEXyrFhBIEp2WeT8LBJMHUEld7OIiH8P1S9Sgl4WULZYPGCSb5gi
gIUcXOepLBnsJYNi/eMA0S7C4Jo1PolE7FaQ1NZs4psggqxprBtbN+XZ2CG2J1zlQdXcDY47nZnX
xid22oKoDufOQUe5ndIhe7NTW+ycscHyWuTFbZbjduwdm8idcnqxwaqtMXcRDsJ5jOCpHcNfM8oY
syqVTbup27h7tZg7rG2otg+oKR/DsLa23uJiXuIze7QjMtdhcU1qYxJSqxwmfU9KNQiyALT3dwYK
HhNGT1jtpTr1kWRcggP6HnnHBdD91TGTRMLg4DkyiEAiN/2yfc9+zOr5vRNFc0OLru7IVuAYjFCV
EArMY6ewIPMAt55m72TFxJnTHm8mUjBMdrk/kFvi84cAl0NpIqWEZ2qNf3kKqsdF1G8Eyw+ozUjA
EKNETNw480lFfr7LlT9eqbn9tDMn23uMbw/wNrZJqdcD5Mzrqm966lQHp0jD0RmVuz6ryiM5foaK
YPgRth+2GR5lkr/PHp9G7YGvTckv9JsdoRjnDsdbSpTOlZ0g77PqB2Y8+bCJnP6mAD0FgXXBPTR0
nBromqfNYLn4kTdFJDMbY4HtpvUvfh5YeN0vanodgtxV6zy1BwBEXmVP3aOVeGW6W+Y5BQAR68kH
rVTHyj7HbS3lt6YVlMcuJpIspYwbLz99WSLMDnY8jRyIbstfh1nv2rHEIj103k7qJjtFbjt9RItS
9F51iHJe47htVks7BB4UIJH422nyx3NJPKVm+F6klNOZdHIF8nguMV9ZNVq2nNO8C/xP3zC82fu+
TlW+Y3GRjxCUqCto9pAoWXIDN6vREppW22g4ZFztaqPaFp2ZxyyOh7hVC9G7N7nHH3EdcKiF+1rr
wCGbSsyxgzSLuDvvsOBNKtL16HadudGJUc66y4UfKo4kUwGnCHSYQGVtMgbnGHOQPp/nDhYS2WZI
UP2nmLi0S+iMVfs/CWyaPrXS+TkrGdBta7QCPI/mwtXD08izZtqRupPhqyGx5Edv0ghzdZQ3e54k
0+tcpsGH00PieWk9A0lSRWTS4VBPF9i0AyOpdd85z8bLbyuxvE7ehKAAcJqxjTkkbVyvFtWyShhJ
KZfAm/yGpyL1T70qA0UUAewNNGa4Xsr+leUkPCMm6cxFg35dd6BjSMVb6V69eDb1W9jK8WYihnRP
ELC9bnmCbm3XjuDSMZwyA46bHqmxGhwSvYAMe6X1k3AJUn7AHMVwBXt9qJzmHA9R9SQWDLOSfn2t
Wm5AD2MCpP7qYDlLvM9C9YOv+E7EaETd5EA4Bv6zzH9OKgJjdTR+tNN0ii7+HA6v27n0XrU/w21O
xmaDFo2skszwil3wkrPntVO67pmZOwzv5ci9hvuQJNWthWNODt59VUbHQjSvi6VPju5ehcoegmK5
boR/55kFMnhbAULoRjx0KYl8NUuVIIqO1dAzk64LSJ5K/0JdfJ9ZlAxYDVgjMSNYyUsklkVSCYPu
5yktzBEIOskBDQcvo9eLuHCdgO6Hqx2uNCrANbP/7GDZoT5g2zCbAcPKKp97En0Y3QnNQ35ys+vQ
66YPGk17O7fWL3ZauyqMLSg3UXCEGkNVatjkgeoyuJBoCT1TrNkHljvGQVdtrN+HBsJpj3e9TKPH
AJPyekAddBpFfkXqXXtahuROQiveF76LVGiEKcD7XJkMblKdhA9p0e5CFSeb1FTvbS8/EiJHDrGg
z1KLXOiDsmIr4BpB8D8n8zxs8gTpObjGd1vxxJrtnKM0Z+xZsI66J7mFh35eI0XFg7JNtPgMy+bB
Q38sbDTRvK9y6/GZQRCW+j6wZHIFnh45JMYqdFjTp13PH4ol0KZUfcasRrnbBtu+WGoWRzq6yZb2
4A/+aRECO5Em1kChTL2eK0KfggTuVIWV8Mg9+ZKQV7kGMkljPhng8nNKXxMQo2Al8S+PpnAnWMkI
F7ac4Ye3C4ooNMjJKRNQIROY8Cad9lqiCy0UQ3eGU1QI6LaE3fwahoZAUxJ8eIOsSJ3uu499hKgI
kcXMdQLuQ1J1DB+Zlb6CGdVrnRHRBeJrhXHkTCEKWyjJznxHr3ZDA9oCG96wwsVlORhU2Y2O92M7
lhuhkQPylrcS1d26aCwaIJCwzQR2IEnAbKcWWNEJvwPDIkiaxKoO6zlNRphqGd5mQBEHZkPdlXCd
24qwMpxvRUo6Ufwghual62PaDXvxoRil88Gp2UqmXo9FHOgP9J9qlV1IYa4Y3lyhAVSBdBjFsq7x
w6zLqDH3MFyTbVFiKDVEDpJij3cU5uIwLB8eZ9KmYn+9bXuzbKOouCQWFQtiCYJwoty3jxddfa+T
DBOKTwpS5WVnQKW4jyYE0469L2jBErm8wPxCqg2L0g4IHymVjzzUknolJDZQPsUBUOwMeBqKaoi/
mGHQpRZYhS7xRRPWWmuObiNUfOsxSK5ZMrxljXmxmAJFASbDWTr4mXA5RgsiPT/ZMw4khcI6Y/hK
bu0q+VIuTs0hOlSX5s/tD9GFZc31u2MxIdZWa+CQLfGyBt5BG9p9ZhTOHoPBi9H3FpPvFbfTNmd2
sAnTHCtfeWsEE6ow3tgoemuyRAwpPC4DqW85sTSYC7kT2a+cWt2YYY0Bh6WWZbGc6fdKU84H9TEA
WYQV7zWAQjnWFhjj6oQx+Dkg+yxS/aMEsbmCqfSWy+jR1Qw0KCqYzUyYbGYcakfBFRh10w4df7Mq
4WMzNHE2Q+FH50Lo27rDhxMvsFojPEsx8IgF3tcq9Eu2oBmxnosY790mX+ieouQ2AfZ2saDdNhMV
Oqhi8t8Ia+nLx7bLt7zgo+2JU4+2mhnEdA6nERAwaWOlf18R/FZTvCRM9FbA+syq8ZhW1VSr0dKx
hOUH5BXaaT/muCmSl6GVRxjWxDhwDHRdcI7dkOlDd8HoeUsM5cX51gSVs5ost4sP4Cbu+RApsxQw
O51swxjhtLdkPzhFN8FEZKM7fidEEm6iCUfnNMS3XtR+DS0xpo65xt70bffT09z77qa0bXGfumBe
HHpiyxuvW2grx1TZL/zYmCPoQiyvN4Dwthd07RbSePMl4nqPgPiYaKTebID2omLmnHnjtg7kJkO3
isGEoYwzth+kLGQXPcaJLIl3kS/jCXH2bYVteeVh09iTlJHtJ5AjSswUVHKn2/IjLNunIFen2iX8
oqGXBLGh0eY3u3kYnuNC6l2jYZESZmSvDQt1tlW3c+Btw84ltp1oDs7cn3WHWnZhhbVWfkxTNmx6
L71enGpNRtxW9yOjiyG4cfshv3NVZh5wbw0t4U3JDBCyIu1dH6BXU5L1fkcaQz05w5PbGdB+xPXY
3YGbnVgNC1K+/TUmjJjYty7zofBppRg6ZlRnCW7BWvtduBVEjgx3BvnvnnVov/MgzqntspDrtvKa
JusQIdnJeG8BOrnkydqqSfjMozokrEW239BbqoRgoRo4OOXqeJeP1GBwd5ccEX0hkHcxHMfUfR26
vnbe2cJ+MoGI/ZOXEsz5PPV2m61i/oiFsS0I4cNd4ymzZ9VXJz+JqvU2gPC4ziPTtPpRTBHFo+hZ
PuRmbq4GqSJ5gFHF4MYLSvcRS1h7nIax3FOHynmPZc6+aXD1+fsg6xdDFGUAlImmbMxPflDl7Uec
o/Fgk14T7ZXFZTztTRJQJOAuaWEgAJxc52hXKgiZCILauE+YPnhYIZndLfbZDi3/Pq6qZD4w9fbA
RMqxYHhatkIzk8De/UdaTa+xTBQwp8k38irkN5VdKwb6vpPckkuBMigjGoAQZtF1p8Ft4j88tV57
0yKHKCCdeX28udDqS0CWSTyuCiS40x5FwiX9ZW5izGKdEOVVr5E6nlTPwFGVqFWIWN9Z5QBzo4Ha
elXVDvzKKSO8oMiBrrO/xO3EdrvzNduC+RzPmCwaV1r5lr1U1KwD5Vr6QDoJ7m5ZOv/F3pksyY2c
2fpVZL1uyOCO2ezaXcQckfOcyQ0sR8yTY3AAT38/kOyqYulK6tprIxOtSCYDATjcz3/OdwgqeT0w
g87xnJ4sKuf2qwyMDzKWT4wmTbgVF8aHHz6MTut/I7cKJpqa59TaxrSSjZve4NHjH9d5uKfsaR0M
MxwQoRRCD8cVeTX0AH533ZhinUqBoqYAUPbmQkUvBqPYWCGl7lk0l5sQB/V1ArnyIC3/guQUX5vg
aTwJvF03uddm+z6lkmEaourU2NZFEoUZISMGWKCAX1VIrC5sKb8iawr8Ml+ou5n31OjlcTRoix2o
p8OQUA87ZltqXZFXvzNjTD9Qwfdun5V01QBE6Ct8pQjQHHNBkWL/nw6DZSfrMCJT0BfNjWkApSwD
39wKq6VhOeEQVXo+7O6m7FlAo46hChkWcFFrDPTOhzLm/lG0cxSsYic1TnWguZuUl9/kXSYhMJrq
YOn2AWm4PY4miff1MuGEboG1geSmhlBrOHfSFe1ZQd54qyG2Is2UA1Voc3LAdXsTG/pAXQKqE96r
lSn62yryzyVNpYPqAYQZeY00t7QoQA/b2tb4GA/2pyVjfdnFEXlIK9EXuQEXJ6mmLdP1pfqbmCqD
UWgyKZHECv/bOgYJwOVjglOrZr8QRgAz9+tAlwNLuW629DrhAPFL1BrSAEavfexr7ELwrAS7JCvK
W0/M3U1vzme0cnursWMDQ2KYnOw8NVu3NvJ9aenowNipfWwhk+0iGdEcGHYXxey8Y0bY2aWtTzka
4y4fB3vfCs9+D5kW0PkTo607lGB4g8O3nqIWD7SEDutimI5WKaZjMQTeuVvayfWU2cbGwboBoTp/
whwSUsGWcPhNWq5/E9L11de8PlKLUjNS5/gdKGjoaU7BoxNawAIM3uGxRwDJyiAsIWeSveNLv2Sg
Zt4UDeE5OI/QRj2LPpQ013tbeMa2MvurgjUGR0sYfJuzMjmrM8BzfccsJTOYstJm3XIKyj3s8COl
VTNtH1Ne7Ju23UZ5y2lkxhPiZFQkoA416tS0rDC4uDhK9fKKsrucLH/MpgAVZzEnKlf5qyJiIIeS
Q0zBVwlbP/DWSuZ0jHqgGWlfELfT5OKthFzEcXg0IfgwycEQ4wRkBzPagdwpdpmjBcWHZ5WPsTWm
7E6NmLGZd2s2PRlZ34Ylg3m6wVFzRgIcaoot6xcJpmxLTa+5o+n1MczIco9gyjYpbNVVHHpEmjj6
Fcs8g/kns87rIDDzlUut1z3bc+u+zLW75bAYPQyudTNmyXtSCH/lDeVDIbIHd6L2uMrLb6BQohsr
pynMc3K9nKHnXV7L/owji1hlXThfxCYJ/AxVkWwRAATck5qIBwdXf87rW3KI6Yb0nQLSHmT5ytFT
+DRHnFmLrPBOcujVTTm2+EOjNHstGSiDASa1BcMXiBzYVZwoo5Ptw4J6RI0zhuabcec3mVjb5JHZ
yLPbIBcbvUbxdJtTprYeTcM5prUDtT6tPgraq87r3P7KNCOI0Aira/I72TpK4t2ILAAwVT1GqqWl
NCLMnHkAogFdtKwgZXBM6dRY+SLAuzPpM8ulkj1uOEh5lXC3Yce2VRdBe2xtsXW84SqPxvZGqOB8
qBtaP5HMOKBmTwhJ0ZmDu3ad6866KxKSw3HVUOgzDre0JJxKXqQbh63HwbGneNOAzdlSI2BAkzO/
cEQS3OurBzXNFzVNCn0Zf1quJKBcN9GOtFr1nBQ2hX5uSLy96Qs8jL572XTTdQspoF5HGehC2njv
gR50Rxu393XVN/mGHZyxGQIDFlLg9FgHSm0dQyukv02m2zaeLoqIKufc4eEnz+k+M0jkx5ipPIuN
4lzh3IQupLvzcMjAelCfBSARnhOmrFesCqAVPHe0Dl1jzOeon8G1YQjCuTWUEXyF4qJt7GhHNj89
jn2qlnJQ17/xI7RjAjv6kQePbrVW6uUxfq5rfW1W5SN3w0PcDoRSJ+8tRUbfRBpxNlRA+C1VW+s+
Kl7lRAQffb64ZMe0Yba4XARWfzVRPRDqOjx0vJa3IiRGZdigBMj5F2/dFD8mpvgEVWCxW5+eTGq/
yhUQTbmXlTse8C2JVe5XAQOt8AEUwLIrGg4J13sv0tQ91rY/sAUKIp+jRF+vwphKvwgJwKWNhSCY
FhcyoTTKRrXkpM3RhvUTegC1Xf2NN6fRnm3dSDYe8pY7R9tkoNu15qk+gEimZbqAAr9nK+EdeXys
tUikc5il25yXVvZKFiA6mqXfPBgdSewwnuB+zfMhpVGI/F1Z70cJc3q2C3unmU2cosm1WN6g8KSk
CHHkWhOdhTVdKF5SXbpEzbyRMiofRlJf3bd+/1BIO9v6+KwvzMFLL5zYO+NhSU606Fjsw/CJ+ylF
GvSOETHD99eODMLmTiEjt4w7A5VFZ5LIk2WHr4qI7l2pg3OdMLeBipZb0cIUxOo9ZHCSggSw26Sd
sxAe3ygNjrE8MQIuGRwm56Ip2ZWtOyT/JqGN4T+esB+ZJoe8xT+PNK2nWvXtH91gy+//aQaz/+6Q
FbIWmxUBDeHg6/phBrNwfLHjR9lgGknaySd48NMMhoOMBEvgmMK0PGiffzSD8fehTpr8qSUZxdjn
r5jB5BK7+T3c4EnH5OfapuXbJJnM4M+xnCqwB9GGCRC4YVZwFQLNsmmmWYWJxc/7O0Xq+IbKA3Ee
1Hb4hnJHvRJsGBL4Kbf6ylMtpZuFXT+kgp0XqVy/e60ct37G8ligCvTCI4Gbdrwg6KGkARJCKNP/
P1zu/09a6teIxvIpPFMG4HiF6fj49/5kaFM1MF4yhGLtiAmYVgLii2i/Q7cYIhcs221bUDyQ9i9/
/cdynqXMDf0As9+fMk3BWGOryQMKXNlKaDvc8NEoDiyu5nE+1cPANBZn0b/+mb9GbH581D/+TPlr
GgW4i2HV3fIzzfEoQpTLEPv4qmnkt3/9g+TyN/16a3jL1bSlZNbKffun3Iup8GIZeB7WCSZ+Nq8V
Gi39P1mMrlsOxn03BfYZPE2PDoKe+QxRJ4brcz8pxpmcxw2jcg6+Y2InHDLatpGvF4kSwHZGA7EU
r6ZT4GMmXd4zVcyD6rq2Wt7PtRiy/N8Es74/Zn/+NJRTLdZKn4fQ+XNqT/Tkn0rsvWTxW7YNnATB
syFEsPci8DfiA8FAu2r8qe7w+y+Tc6No5udgrr1kzyYoP5v1IC7CsCQkrFhPAT5GzYB/e+KJySY3
1VvDo5F4k/c2chhdhjg+xPePKJdPa1OMfCTEDCt97nMuh18Tzl6Fy1XSy/WiiRL8bshFtDFrwe78
fmk5oNu0/HK9wbpEBA6/fw3a4JQDSZt6JpwykOgR4MHrAmmyP6e0ysY1U1rKSQiqVcMafNTIdKYH
RALZfPyyiT7AP+OHgKHWNmGLuQusr6wGMLHSENv9VScNA3+RBDu4BqsSkvl1MLSAOmH+s6YqD5MF
+9OR7iMcOYCNmRhAdl828FtvMcivxsnqQLRKEaV3U9CfQDcRUBKlHE66hDsiyDk5BAGlBH7fFONT
6XhMQzIpUY2CqL/NVT/fprXt3McpWshFLLymvaYEB+R8F+bFLSXAmFPGgcyyM7d6/nDmAsC/HlPe
gZyTRoTtDF2N7bORgN8Y2um28itIVzEDSO7rtgujvZtnKP+5napsKWLGwucjRGAY6RVwZT9q82Pv
4Brk6JJk7YoOuZmEwkhKuy07uXViV0+rpB04l1u+5+CPMxx9L8NJnegQLYo9f4o7JA8VilLTgZKF
QO+0dxi+I1LxYSS/qDoLNHL4YH1WiePgJE2lRSVvNvSvNC3qx1pU2l73CV80+9piwfZXJvZGB+Qw
MR8rwDEzNOqs4Fsbge9BQALKuzjHceYna8dXbrOuUBCf22V9HpJmBAG9rNrusn7r70t5uazqVStZ
4P1lrQ+XVb9d1n+PyqC7/y4mp8kYiKIiB0awraOaMTLsSjRekpVLq/loUPzWYj9YERwL7pMUCNq/
Wf7EP6x/rkf8l8iW79Jc7/45YqhtX+rYi/hHSO8KgOGHD+psU/gkZMkfnI89mW0c0F91H25CLCyb
Wbn0DysImtFwO6FbNmRY/vVSycv917WFf5NvIgjZtk9C0P/TSvn7hUlaj08sv394WNI0JXy/Js73
65N3RswKs1y2abmA3/8N//Hj/xebnT98Hf/gx3+AM/Xx+sfN1/c/8JsV3zRNyddD9pi32bIv+2nF
D/5OtNO2ltvI5mT9++bLxohvm9jtLY++a9Nb7PE/nfiGwIpPvBVrJjsNug1t8Vd2X+TTf7lzfPZ+
C+iD/Z/l+4zzvm/P/hDb1fmUtmwSb5vGA8GtMEIh+Ew9U4MYKvvFFKm7BjYTYMyKBWSFt1peOJUV
MBPKq/iFrhOFhOlqxvFKuGCzO0xm2DMnARfFgM6KqkudGEcKhBc2RU610GvTWT+beeVMR83Tw4IX
4cVedSD974euA8ciGz/1V8KMi1cSZ0gF5C7n5ryxycGGe7KRndYLnHoIb2hccj3B7IGoo9gh5ZXA
eTNXKnsfh3Utxbqign6601MU52f4VKAoDyw94yJq8E/V2JNdaLBpcqdsyI57U8mJlBHcxZTJq6zi
7ZjNY7SPkq6J8VnicibyJYpn3RueBZqoxAMbMef1GeiH6Rfik/3c0HJ/mY0FrVcRSzEs2SQqyVS2
vSTaNVOitjarSjU705ZjgJnKdYHUupTQs3/TabktAH8cgqkoh33optl76o3K2Kh6jgBShXSn7wZt
Wt+sVDYPNQgXwjlRpXbA7hui1ZFkPsMMI92TcOd6NH5bB2dpIkC7qNwXyUsvw+zdCVNe2vnczO1T
orUOXqRp1C8pLutsAwVLyg3GScBak2DoNHaF81Qm3fwKcIf7BBL2JNd5kYhpbdqa1zK5jDoDRJRi
FZcM472ixD7MkTc7V57AHI7Jjqxy4zW8A33ZVAGj+qC90hxFkJq462OY6iMj5AIu9Lnnd1hlG12M
2cGycLhshkZ0IVMhMXK+xwNP1Ik2YOz+njUmRCVKPHncXQLZusgqIsul4ZLxCgaL+Ltjz5D8yebl
DDSdlmpe4Eb+KhsrHWxFaYVLq1obf4qiNEjaocbjSxOiAQ0eDkyPfW1gx2NehwG11dq/VFLiJtOs
pWoz0uESX5RWmr1hABXXY9yjVeajkXz4JNJgSgcl/gacYcN9ggXgVndeqEGfZoWiCCz7kUbw+9DK
KOjKsyZ8wTse5F9RASOWUIR25/7IxIK7A4IPCe313Dt0fFc84dmFkWf+O3R17WFjh9RKCANow9oX
w3SVW7NFG8E8KefC6FgO1nHVD8/Kt9wLQIR9jqdjbv3bwAM/BTuNEccKd1f5bvilUDtlh2NxTqSX
LEvgURMINMcWznGe6MO26rR7o+fMu4/nRHfoFYCKLP4mJsduDkK98o02O+s8o09gWRnjQdY4nVeq
D6ienR0ISSMWnV2R1enBzjOl94UfzfdatwStp1oGX2YdZZcBZuXpwjP8hmCCJd27Tib6xRxi3rZm
E9B0rySaKnYGL9zEjGwpBrDR4duG9k8Rp12+rs24Pq9KaqlvK00WmD1CSu9lin32xXEiiUG1GayX
uHTTp6awgB8V+Yhym2Wuh5oYmu61diU3m9MoOuQ5ezG9CpC1ooBh9yXQpqZcqUDlJ1Ux6tsT17fG
Ha0omKyA92SkhRB3FzJ9N33VFVyX9tzpvX5wd54FBxDZqdTFrRl7WOX6OtOvYZ9XVx6E4HITEYSg
AWWGobwh0VlcQLxm+kbLHOucVTbTVUSVN7PbHmzrjlSmZa+dULUMFByfIsoQMCPOLxuTyo1txq6x
VQlFX6vZD1HSU+GLdoPZrkgPwrT5e+xIpg/lTDXfC8Tgocf2RA7nLfBTmxxxF4/vDWv7s4V28GaW
hbh1y9jfWW1u5ttgVHN7XTm1Xap1a6noUJGCLamowMLJcayEle3NmT75neagMrHDhZyeQ6klvj7U
HDwaZz7QMBUGWwcvWIMMT1/CKlOD625xpc7fOgaQ5FeDmC1tH8Gf3kiXHfgqCCRtUez8jWgnWzvG
I5ozCiYuTaUHGWKjO5tpxcLVV5nsaoOOxnWT+/1kLVdg5TiKYBbGGGS1/+yOfihT0gSy8c+lqbvX
pOz+dpZ0Xfs39kl/u/wEs/LLZmn58z/BO678O0KV6wamxfYajsdvwUWD/8ROiZj1dwKG4EX1m1gF
k8cWbH9NaaMicb7+Pbm44HrYKpELoOaPyKEZ/JXt0vcz+u+KBFFK3sJoaWgtvPrAuyxngz/sltI6
mUTCaZdKii69cCs7u7VKy5zwdEXyOh2zfB/jHjjR3EosRbglQ+Wp7ptvYorbHU6I8VMb3WKx0OK9
6uNkZ44ie0wmeDfYs50Jk4TAvaehxuLqtQN14r3ZMQICRFJvyPkTqDVt9Wnj6/t3CsWiUf3pw8E2
5MpaHvtARqu/friAOvGg1AAC6rIJnxv4wVdsiph51Kb6yM1Mx6vAsIS1CjBL04Zs3QW4YcXKVGH5
BlLitdKdGtd//bm5qj/Lu059fnYXr/X/WQ4k7xXdNNRFd//311+2P34dfVbLLv2XX2y/J2hv+k81
3X62fc4f5S/6+Tv/t//xZw73fqrJ4fIFlQSkbz8jEqN/vKO5gv/qibhMok/1D7//xxMgSO5y/2Pk
QJj9rq7+z3HB/LsAgfE9M+tLpEbqx357AEj1OsIT3hL6RQrzbJ6NnwcGIRByLe57aWHWZrfv/5UH
gPvhl5sEuhF4Hx4w+EmmjZps/ukJSFQzJYDft2GUy+GsSGd6WBStAeyRGuV8cERN03Xbh6Z3AA4+
cOhvm848WUUVEiYRoF8Yng8T4BLYpPkpdEEKfcT+lDTX2rdILKT4bPZhWpfzxtZN+JTXvq9XozuW
787YxW/tmELl6IgQr0j4UM3pto2F81VV0ZsGlhGd06MxY+LooPqabrjLy3DwzogJm5QxElfARxAU
avHWgf1IgyM9urW6mDo1tAeyR92DKpWL0UeFigg99NF5O7cx1kUnKuP5a5rridH5MIG5zeijPvip
66Xbmvx0hKcypXh2w6bapkiEDihsJ6RfTVo0weGWuz7IB0bDZV/5bClmRpX2AYJKZ227NBxDWA2S
STDZP8u6dAERkoUcepgQnLBiHJ/zoKylMcgJP/q+6p8Q5JB+miksmxV0O3PXDwMcdO36CA0UdoGn
bCbgEiZA3eusbwFjWr3BJojWInassmk40WE7DzeduczawqoVG5XW8rYGDLAD0mifAUVhjtNN+TOz
OQurrhEs9aSGb65pfyzeq8EGKd2NZXwXtGAz2asH5kornHYF0bZvBSY2zlE58aGNqBKaD82alF/Y
GE2xzgIZM5qdTHeh8Yb2ZUYQpt4kAVbdjY1cLgh5UZ/qz1ctHo0tduiR6gRp7VQs3VsQ7vU7kw1w
pKrR6ECZKJ+nTpB15vkqN1QFzI9zXjgfgEVQrMtY07VJe7yR70ibih5PYshgTMTyrrB6AJMro6ro
CYabsUBEOWdlG4tC7+qeSCUIGcdje/EtatSYnWNe0P455kp/rLkVXZI7e0pzWuuV49v3dVEE7XwJ
fIR+SdV1dcRcAIH40lia5ZbnIqt2Ji1E9zOc4zO7UcHGydzzoRov5qD76nFvUe/W0xcZQk6Oc+pn
BvzmtEckK5U4/YZ9LzZevz/PW82OOs7Lt9SBaKSU2voRb6m+hpeOTd5/16puNtaIgSpo0molhsHB
+zkTRnLGfSRr8vFxPpApHfHpxsZjl5uPGc0M+8ru2t28ZD3yqc732BvOCY1tBLmcXcdnPsAw28sW
z75pbcn0HVrf47AinQBJWqRI8mrc0s330Y7l8zy5b42bnyVLkmJ0o52NmvaJM+/DAA+a+uG1AW7q
rlQmvRMaInVScdQaw2Ib1hxFrQkA8JTG+SbX3gfC32LFoCICxki0mPo2mVM3e78XV3Mz4q4HEYry
jCo8dzp5G/i+z8Yw2KMnnAdtw02jHflUVtFTV0WnIIi+2Y13p1M7pq47/xY4qMeNTdXHYPSXNY1s
L2zfbxhWHIE6AtYXePbznkphD1MRfQ1XURwe0jB/iqOlQnYxc+FA0OTBzPAhE4V729b1AzGaF3gC
VyCpGJJ3Z2YaLaXw/cVId80DqzruNDwwX24KbaTSVUQ1Nro03+I4nXTt3qZ6Xmq1BprpoxEXeNQg
seSL4Te3JTCFAs9SUhLBHcx5IZgMM0T+Qa4VKZsd3AVzhV2jPqR59w3W0bCjQRYJU2UXDdGXyzJQ
11E5aPKRFoWMoRucE2DgingMRiZ2ypdmicGm7p1b1YqnXJu7lN7XVRDbGfnT7pCmsltZlXNEht2m
Y/gSu/ZbGXCIrmnMAJM8PnVjSH/bqMIdHQbO1rVaDs7kvBB3wy1joPQQDcRU6AHB3o6vx6lpEqSE
8cJKAgXVQdJW4hnZgq+pt2424LBp77y+va6NlCWkTuJN783vjB5uC4DlJxdL7F57+hnjY3GnqsVV
QRBjo80cR2sn5UGE3UEKWvZ8Gok4a+GsqE1zk1jNeTfa204WOHIzI31hXr5HJXordG/fD5oemaKl
+KfHxyS5TdNGBLhVE582paE+OFo9MEr/KNzqglL7s7IGEtZM/WNRWS+tj2DEYmNcjh0SGLccWU+j
vskTZ6QzZXzo4DMhD4mTqeeLalnodb73+lCuRQtfnlPpKuaJggBJnYxt77MeNIHLPrOrhmEN7Qpi
c7DJiSLRnEkQtR8+KrM4McO5tERzbGean4fSvmF9Ky4Z0jM98aEZwUUAdubUH1M5Pjhm+SXb6eTC
h5iaOqI4sDofEqy6Clzjbi6NG3BC2DIDPK/GaByLxmbw2HZv8YBLOQTERjFmtBYEswFG5AQQ5ua9
qqbrAj/GOqq799hMJlb8ID+zVQIzQDeELrDEZ2aEFSSwNl5LvecQfNDHd9XhBb+pUufkajrDhE+2
g5M5sOMDr/aMk2Ioc5a70nS65svszOy+q7gZEb0xQhKhHUy+gYDk/s6qZpq4KpAL1fsoxs7mleLh
pw/ibhaPxP6nHZCmjuBUjGW7TnYteb7x3bM42+Iz7ST79O0sCpo2rMiz+hqDmp8s7zGNH9e7JyiZ
6fOONNxRBoI547qkoiFxb6RfVBClTYM3TvUlRU/s99iwZNCrR+dITG4obNNBUDUf6XST8o9t2TnJ
VssznN7R/A0RtBu9LY17oy9oiMyCXKIBGOhu+xD0wFju264bDTSgtjwEyh7kA1+erIbLKTLMkznF
wfU4NeNN2ybmG81zkqo53hXA23kxxOOdYozEVNAzQDStimKwdg20uch5wleTU/sZZRQyoiZwD93k
kucQP59haROXUlpFLSCk0aPThIaOIq03BhJkVDyHkwRm51fVgykKnRtXMOihmBypSDFhdOSa0iKE
Gn898+JzZDl31WbqbbsZaX7WkAqsMMHnfSsFkl6SOMW4yjIjatJ9nWcOYogVaWL0AY0n8Ro7RN6T
hbQUbihp9g0EY4GfvdlgffV8Lq81l46F06f2xNZHjYEdh1DprFsf31wDL54XzSW1hqq9bkNTscjS
d+HfTMVESZ/VNsV+7CKA2FHgt8kLQhmiBDixBxFRF3S3yIHRkeF2Xb0lnF7hQ0z5tTJ6mtqHWYae
2oWqiy7i1rCIBIF0oyRHEydEIVqlmIrRfVvAMNTtyTzqXMr6nLD/RPOdkmuye2P33JESLI7hYNLj
HTdsywDnc9Ht750yyPXjfO9HDtU3A26y9Gr+UUKTKOV7u26pqSmTIYz3mS7gP6bekDIBXfpuwoKS
WFIZrqBA5HtBTjJQ63cZDyOuuiSfEr0HhII7sgvSrj1ZSwNPGOSNh+BupiaPN2Z8aggKqr+KgBco
OLsCUAlOwjX8577a8KQXxaZmjNCRhnBlEME/IfbZwEx1KhFPV2qKoGKEZpHlR/RUaT/GuuuRfjVY
Hpz+M07/EdgyzZsJwdZVZGEy1BVybDPNeFOV4apn4UPSkWOc4vXM8lPRUbvUUwSFW6uen2SIL7T/
0dJk/ehsGpf+Jp2lYclYPGo39UjlnBWP3TFIW2eZ1xrnY+BVR5Kc9jnTUX2Y7VEfjdZDVMxZ7ZzJ
6Mn8QYfoKDw4uYBTzufRx6KSO/GJfJ53wac0tkHcUhKrXDI6VdhmB7cJeY/NUXaG6YXyPQAsOytx
sW/lRrduTT9fA/u0afCp81dYgQTLYyN9TKljOTf6SH2VU8Mu0WOP/5kjVX4xKRjhDWF0f/P7fuGy
UKP0VMcZ0wGVV2Ss/EbsROX3bHkSCVmggOQFEeQdFEoNEXMMKdoJFWEttli5KN54o7zVWP1WnK6h
bleNf90IN3vjtBpv4Wd2q4a25MOIodBeI0tGjJPMcefE0xsWA31UWTEdmIOmyTpBSF8b/Zhuk4gl
0Ygy90gXibmbmgGIuiyfeeHka3siqmTjdN9S8KMpygjjx9osxo2fdxQ0td3GguTJmLrmYOL1rtgF
MCXh5gzW8BRQ07JRE0ngmMPT2p9c+zA23Wfr475snbi60ZQgM19B20644WdtkY6GK8R2NU/XovAy
jmIkgjZSNzYRzv4h1HZM6ZptbP3C3dmRV3IZB6T12hQnEQUIqU2SvBc0WO0xH1UXRSmylehx72Vp
m981keLUqBk9aXuon/gkbE6xJgx7yuYnzpBYEb1QzJc4b+tjHyqPDz7QDSKnccMn6bIftqX/zGz/
S5ooF/9clbzV/zCzXf7Az5mt+XdmJuYCT0NPAYeGnPNzZusjQqJhLIRM6t4Zt/+mwTCZNZEfbTrg
kTFQLWwmvT9FGAPtkpmHQ4kR2g7TVljj/yM/Xf+Q4FCufshRP3/9RzS37f0672eq4+H5pvINf540
Bf2kv0p11RCHELm9uy6L2egnAXVWZkQpVFNr9ShlR3Fd4PL2Ig10U86Tf6GFQ1C27Jw1NVRsqXjL
bCLig5eKaeuLHEN9N6Gv3jParXe9bqcjLRLp4zyJewA78wP7jnjNsCG6QU+nmrlj306RMfYha4im
ndvw6zLNuqPV2x4+uy4/t5LYZ8nl/UQmgL6PXUrk0dzU0iHYzfb4OfMRJ3jX8QbeJKXnfHNI/9CV
CC/CBdhgtVdSVf5Z2ji46UKQgie310HOUd+FHTTWNcfXAn9GvqYrKFMrKqOMDRuc5GDaJtGMwLGI
LDudXd8UhJLiY0cy/pHXGlGLxp7sm0Jn3p5/SntRhLZDVUQorm3UnXVnC72pJqc+umOCQywrUWVX
jcmIsUyjTVeLU9tXJZut5NKmcIFGAwHspR6vtfccWP11x2xrSo2R0H3zRWGiQy7lJtL6NLT+m8qm
cwu+YlicgRQ+6aF78ArS6BmFXcBaV6apCOSEH9RTD6dG6ee6CotjXw/yStk+fbykopXVegTd3Tdp
jv45L05mTv6VH9t3Y0DbMQObXdxo2qTDOHpLU4cC9dp/dyRH1tjxxlez6D5clwaXGqXiZXTaF6oU
jlrCVFFQpWIa0m61mNK904zVR2m6d26pvuxZPPjCvgsd8zDRdAVkbteGPj0wBv+PLZa96RMLKrBN
Q8waYBM+65ok01SEcqsM+9al6FkVojlPpX7FtjxB/AoPzTBxTft+owlFUueF+H5GszxdIVVy36YU
Iqws6WBhF9qU21Ar86vSfF/SWNlobxnx7DGG8pVbJR1y1d4hUJUM/bGxuvQRV+R0Gj13TTaPY/Pz
kOdu/2EkOEsjbxOVL43DvnzdDa2NR4FBfTURyN02NQTY0bBVDEQLtZATkQJb6yCAU/IaTv2pDAwJ
JgbwxHAuiBW+GqZXElKgn8i3+ujoxJLFX9ViyshCQDuiN3mTxC2dQAA1VpITrhNTZN5E/SXQFH7l
Bdde2gQr4HAHbbdPUtpbZRW3lmbAQFEarolVkwMY7WR9w9Qr2Tlja4Jmytqz3hqtNf0zLxxwdq6E
jMUcolhBNDu1OZ+nr3uAN4Rh0PvOATsXmMzmaQ027hyvBO/0gbGhjYQYt057WWTKPM2E9HHDRRUS
mCQlP1D5hKDG/9izB8Kn9vZsF68ainfoUGwA6jB4XjP/PTe6mQN+SYlwayyNSkYZbOKCvDOHg7vl
eEzj3SjvDTaaNyaTOSrfuZSMhKZdANuNOUPXf+RJ9FSQ0FwwflMm7nN/bgipusZj6drtUVCNDPXn
qcZWSbcOCG1yvQfCKZve9fs9bgRrabRzQGZQWz8QFd2ELe4Aah6L9dyZHFJwxpPjseyDPYb+TlCb
tyfJRjUqB78dFhgklXqWL9MY3EYZJ0wD1KTDmDoGOhAVS6+1tgm2kBPlmBZX3V07TAEAtYyWIdPH
9VeE6Z4xLQnv9D3k0m3awmNTGTrv8ZAdJ7ImOTPrqG7fGcVmb1nZHlJlAxbQcj3SohMWdrKx4VRz
/a8Su78shXNrGJS0mDQ5UtbeH0bffDYVjyNmy0NC9KqSfAcQEzcZqA1ODUzrwRVeppxNrvk45Gyq
ObksHAt0F+rnwbB7zZDeOkXdFG2Johw88BUHO04eTdACFfLIS5BIfAW2F4fQLefo1BaCclga+dDl
k4qa5DB6yBG+0sbed2aMqcF98Xx/4dL4dkkvV0I4hcXWfop5f15bVm091LpnVfejN8IQPLuIbpys
EDOatFlVszfs7SRymMAP9rsemg1Ljw8Su3OMYx0QRrfG2DizzMHsX3Pm3me26Lu3CqbMSK2Q47yX
0gD15IEStDYiYZJBgZTZbKA9ensgg8NlRcMtPa9VJR76zGvWo01Wfl+YziU1Y8TfhhIbokuc8npU
olt3SiGNZ1MA6XMCUqeQbD0R/j/2zmQ5bmTLtv9y50gDHIADGNTgRR/BnlRDcQKTRAp944Cj/fq3
QOWtFCld0VSzMiuznCklRCAcDj/n7L12h13cpvSsgjbH1jrEu6HE3mAQtcODicQkBTi0Gnt4CEQz
JoeZiJ499jBO4lG0JWTj0qH11HQRNJoDatz8YDFyONhzDqC4ZwuUbdQf+woPVy6/GUGlzuyRzlQ0
5swoWpq/u0Q5xoFJerqrzCzcgVNat9hPz2BkWNctasxI0s1L+A79KD/ocRj4QAl5fq2LLKD93M9p
smPs7r03uinEw0JHS5tac7Rth0PqtPiKfCU/RGZWfTbsfH4X+V6yHcO+uLBVln4wkiE+Tllp7B2i
kU4DWtlThrf+0sib6cZACvEpmWQEc5ijCG/PyQ+PmYNDzBm0vNWNUZ4XiVl+0FZVfolR5d4lI2Bm
U47tBquNufMLOsMYTfONLM3wSGLW/PXPp4wXydcG8dk3/XKk+Hwu+2fe+L9tFunRj2YkzmTQCyRj
XSaAvzsX/78v01Py42zyl3//+zFZ8C/9fSz2ON8KAMEcEZE6uuY/WkZrmVsuA03fYXyOZpGB4d+n
4uCvRf3IHJP6XiKDZKL/6hD8u0Pxa10uqWDMrk0GC5za8a54rzSwY+SGg1HrB9qWCFwdkBQK9UkT
mRC9xsyD5ORUsiQDuDT8d7bCjo20p6gb/7ale5SHK7vp87p5YI00VUg/NkPl0+QeQU0bWmSO9z9Y
c//bVhMqzN+tnrun6Wv8lOdP7Y9L6PkvfV8yrvxrccn4pgPy3JHUS/9eQg5/AiIQu+0yYl48H/9U
VvZf2IzQhJjCcqFngVX47zWE8ZC/9xJo/QeLaJle/yOB8MVzRWWBufY8NLze6/CecuoaCH6CQKXc
MXYTWIcVmdI2exY40h/uzK+KuF9dypMc6gT/yWdh7g9SErzbReEIH4896tANaQk1jgECPP70KliD
PKDe3DUP1fqrh0JV5KklKjcYroFuQGvvbEsj8vd/fBVkMfg5AnwtcKSWcvWH79JhA5lCAmUZE5M8
WRDwsm51m7zhsVoU0a9+Hc+T0kPMw+Ptsqu9vIzDwz/MeRmDb5geGUSqEkwgvoguJXVROJi3vVNN
PHQ15Qjrwk1XmGAQaXWZDRpBCLLVtajNC2+O737//ZdUoZfLhrSnwHIYxgj2sSVJ7MfvrzkzF+iT
onVaWOTZ6uKOnDm9Cvx4IG/JIfe0hdL/+2u+Vm6zVgNG214AFwozAkT1lxft43LQIZnS66BM/eOI
xI4Cl/jRafTaPWDfejNINWz9LB2OfdADbbPkZRnLcS8hdhxjyUEL9Iy//f3nEj8/QwG6dpodAngd
z+urX4mz64TrASBcXhqEr1fBRESPBSEG8ksFM8qCgUxgN0bfsghBPsJDJwpafvRTY5ER28M5eVnN
fvZAQYa+Fz3hc6ZSw2UKGxGHavQAls048x0x3/aiH8uNwekF0lHibMPWAIvU2Iko3rjdy9189RO7
PEDsTAiyiX169a0G6emhhRuzJu8Gg4ud5HsVOcPm9zePjeznqyDvkSZvRdu1Xj1Ic4akwiVMe224
5rzN8S5jby/kBrWoWoss9d7YhH71W7EwcQXhsOMXe7VwGRWo2htdnqiY0dygwHCbnMI30zS8lcz1
qxuI980mso4wAc4kL5drk0+ZWSt4i56cyxWWhJ7nVrxlhFnOIK/voKRfxgOBDs58bsL9+ChagCni
1OQOzk5QXiaDOV6hIm/QV/vUJrVn7kwrsXcwN3D1M6e7AkwvdrNE3DZc9NA7e2841tmdjpHLxhMs
lriA/ZoQeHJg8PxAnw9Cc2R0O8cK562A3HzmliMu6NTGZhgp+MeI+49gm/I39r+ftz+UYctrCTkX
C2TpPf741cw+w0ZHpwNisJ2tE2gREEAxKnqM/0CB+XJDLcecmVTj36/KX/x0HOC4OMJHWzj2smp/
2N5FY1OFKC9GqGPHh0Bh12OOVb2x9n+xifLadYVLaxNr/k++qtHLm1KEMWofQWKZP417gn9D0FGB
RHo/xYTwSvXGRX91T8lyNLHPohA1reVD/fDValebPa/HeF3EUPmJW8nOjcDP7vJeqENDofixI6UP
dnWZHP/4pvJe5ojByZPHwV0+2Q9XznhGZnD6IMO7ibijkmYhQ6Tujd34Fw94wGsR1AUvCQ5Rrx5w
Xzv5IiVkM8bBvFgbx4On0KvW1KVvLM/nw9GPWyTnN7L3iMTkJE6vxnu9TKaYA4iuYe801kOd0HKE
TUaoDER2giiA8Ld3DNTbHRw6sDNN+S4ucvwbkmQPUKf5vlZ2dxxFHmBpKNM/vN3fP5xHFcLkF8rG
qx8ahb7ybYsPh2kivhnmuQBjR0rT73/U58b7z/fgn8u8+lUJ0fElzSUHi0owba2pI1mpr/GhzNP8
Beh0fGzdsD034bi9U/nSOMDaCUkz7m5wdLob3YRfRyYMkCUc+whqodsZU/GJV4a/9ciVuOmDlJAB
Ly22EFyTXQFha2t1wdMb32P5rV5+D4opnjP2ah595KgvVycb85Qz8XdW2ve3fpCox1HmwQce3ARZ
jNd90RgKOO8IQEiIKHC6D5Tl5gqAGYSgNs4/1dqIKLl4eIFuYgbbEsLooWGpbOsuJ5TOXKisFhjP
QDsjVOKBFCbLwSWFoSrJF0RaG67cjuD3NTl36Ruv8+fXzasvSJKviaOK7uYym3n5BdUcFoPXTihD
OkusSK8cPvG1cozjcXDi1FFtqGP6NWOihmAUf7hNMEwnQQk+pjAwHhMm//tb/os7vnjrSYdlk+f0
9Or92IJHCzIHIVDoV+OH3LW/GQrbz4TsYiudfHrjctZL7gILhqrJ4Zvj0cbnw1v55Q0odOa0JQ8z
CNBxPfYWbWDZrbsxW4zHRbPPOFCu5hYkcQO2Z1tlhbOyg/GNx1Is56aXvwOPBJs+51d2X4ySLz/G
RFDNUlH4dPiLmqSxLHqnOwk/n6V/3tExwlg1uxcih/NvzLh4hoCynigxn8DxFuhnnVqfYWGyfZAC
ckKfrFd454N3oLLVRrsL3Cs4//1P9XpTpQw1A9sRPCKSfQVJ9Yut21qGZHOocZ01k9wRHPYV4i92
xLcza395JTJVXc+kq+IGy2nnh5eEVqpuejVgtTPKb9mU9vsUMi8aJdN4Yz0s9/nF78BQcikVBa8L
Fsbzqf6HK021M1nM5qN1oiz38HAciT/dVcUwbMaEicfvb+BPa93C2Cp9lt9yksag8fJrWYQ7qWCo
OMm0s9g7MfrCAERlVYMyRIH2+4v9/M0Y13o4XKnrLVpgrx6soFajnw1sVqQ3wCsDwdts0RorIhLc
5iYD9nxmAaN/403wXFm/uKE8YDxi1MOI5jn3vlokzEjooRrE1RHXuZCM3vXFeIFYepU2ixFzONEO
36fxcM657o2H6qdVw+NE9q2kRKSh4b3mZuST203BQOihHfc2EL46XKcIYDh5Q0X6w5vLpejuua7D
JUkOewUgScNaK09wismjUmz6JljQybW3LWtmsVmKknGold79/qKWeL1Yhec8OxAWz4/rBK/2rh7O
FmIozSGYomyv0PBs4DpEsM6HaE9ICzm2Acxwu76qI+2cg+/UV1bUBfCvs/dvfJaf9tHlswjJt6df
5DGIebmW/aRX88hvuB5R3G0EdLcWjXUHjbED4ZWHXr2vmYFf1XKHrRT/MPHvDKIv3vgYyyp+sdx8
rHZsR/ifPJa5fPUxzAGPeYu0bW1wur5mK6kvoPVVu4Zya2MH0WPG/HIfN0PC2Hi0rmRYt3vCL6Bb
AUX+Ohb2/vkT/Z+05F94o374cX7CAfwczLf8/38rS3xYTBySPQz/dLI4WP27/ymsvygCAC7ZuHVw
6iz1wN8sJgGmSZAZz8uRchJ2CX/03y30pZZebEGOsP64hf7dvfPPKmL10pGnJ0k3iwsuWYAvF7PD
m57Rrbxvm7mT72LVK89fo7Bcwg78soi8J+zHTRpvGAO29Mph+Rli2kZhibRrshMwcc1chTtpjgHZ
kep7wkLuBFCa960DRXwdfk9isMfnXIYw8ckVSuGBErVaoJtpGeFC6ltXCS4KOjtatukFNM1Ibtpw
tMVlutiFAVAaSUkKxFSZFZkQCtpuvIfi58svURgTVbvzv+dIYCpyl1SJrLH7jWoRBwP0XPInGMKT
l10+51Ik30Mq/EpWA0NjAT1o0QnmRFvM0XPQhUHv5ZQBTOGIqBGyoixjiE8qRr78lidD1cRlpKXr
mxcwhN1uN33P1AifAzY80RYMAGcwvZw3x7ReVyUtMYI8y5q2pNMV1dqrGDNualaIXkd+rYkDjZA0
LqFszRNm1eGuaNOs/mZXVcFEfnYLxJgm0mP1BUR8rC5lhP+fAbXrlgR5T03G2Za4h65ZMTUGcl0o
H62y54y+f4QV7WffpsopKcwSEQXdmdkWXbYlPQlj9ET8S096m1V9JG1kBMfSGP0RAC5jfYAr+F2a
PFfXHWI9uRoDp7vjJ3O7962XaPtMGU6WMesvO/tiLHx8P/C+cSgJNYZnZDO0cq0WaugO3u3AxwNS
3+Mras25IV2iFI+upqWxrv2mARLMkXkhGsWIXjSRCOWpMNsI7wMcn8cotAm8UGFlgzqdUkbRZWZH
3cmVg/nRZzjsExcu+JuJa9UaPOFceEztQ8jEzRCgiSwrmY392tQ+NxPv44TjRs98YUshPVy4mnPw
kZBXYIRGS24W3VS7h9UzG8IFnBxZcVfhrlAxXNEcbDbljZP3+Pdr0flXss4SZO/CN0hOIzU1eRxC
Ox72nixt2zz2aLLsz7i0lH1v0tesvFWvjDpK18Hs9OJYVi104z283pBTmG4q2p/5PFTrMaptsemi
xL4ih1GF22b28YlYacSHmpMKNnEFMjRYILc5zNQiqKd9BnkemUacxted5RJb1TWM0Wf6LHqFhDmE
Z2zXJoFqE2lIK4u665qnljDjgnHfajDbEq3OlLrUsv6gr4ib558WMbURqvqwwejfE4SCABNRbWAP
qt1WICb2g4GeZxOljX4oC2neeeHsPMzm4H2ogV+T3zna5Tmjg8o6+F4eDZz5SV1ZtWgGEKVwCBho
I8iRut0BjrnKQYIOK7cRnlwRQm3PjOYoT0+eNheIIfauo+Pm1fKKhdGJPbW5z90akHg9xQOBmR5l
LRkExHDhHpH9J+WwzayY8UFJrU1nqs6b2Zh3Hrgt/2GMTV3lq9axQ+DctFH1WtTwSinAh0KBvh79
tjxpIpuZwg/pZG/SSgAqqqis8wvw8cjPMFlVRYDRoXQNwNQyxdUGBaMAv7h26dnMH3VG0P0tXAY9
EjShBlI0eQCnmZSxZnSUA1uRxxRkvWhCPFyhAEDaz8AH9hjfYnCuXp+ZZo9b0rQauMl+UGyGvrKT
LZASBQUtMqCHIudX7QVgF98447mNvdPgVDAnN9RTYwOppTJJDxRm489rTUqAzdeTfRV9RbMf9w9j
EDbVyh1CXIJtUFnGx9LvU8HkipFpQuqcMAhUbFeMSWvrC/Muf86OJU0mUZBxYTd4egIgT9F7OO9I
WaKigRQcec77weyh1EZt5Nh7IfumQczfjaYs7oXq2ciC3ihtkHoxgVqxeScj3hW+cyZwLc7rjID6
j2mLC+C870Td3ZaJtOpjHLchrHMemBi1UW83vJRysgWAORBaYBOlt8DBdRfs8ghezFZoppIAXVta
ZPRt9Q0oADdZNx38hZUojBQ49lTjkiSksLgMeyV8hAmm+IwkIW52RdhBIxFmXFzSFpCIhuXSsIgY
yj0HmtLYgHJKig2X6YpLVw0p8zjaABAzlY2xNAP3cdljjeWF2roa8poMXHGl2zyc9srIi2HfTjH5
qlUShzA/8QIdeSuY1dqUWj21Utb3spxn1FNB6l2Qml0T4BSpZWmY5qmICqLwhsQMUvQn4XMWLsaN
YyJb3qAV715BqBSbys4zKkx5gEuWtKy07um5zpPuPxtVUT9GAXXUhdEIJXdpV9Z4bdJA0oNmKgaD
Vg600PMIzDROKMc8DaTcNJuk4gVQQYBpKbham3popaC+LKyfAltrNPguPAsUR2d4rSbmQp47PMDP
k8h4miDGsVvWTYAzw9Psqn0ewS6hfQgoDXzNyfEitNTTvJjlXZbrwa9KBhdtnCI9qxLwdjt89zF+
MmMyz+h3YJCrcPDkiKAAth84Mev5VqoWnjOWU3vfd0juT6wtdKgqGOW8bppB3vmmAhmcMv55lGGu
fKTrejqJHCL8pm7IC9jZdd03l125hI7Z4W2u5op/EpfLJUEBPlRXYyoJJW7rd4PRSn879jIEsi4F
gWMXyo1YbvCBrOn9RFRovKnbJDQOYSvEFVN0KoqWRLz0Ko+zuTqm5I1Xa84i8Q2biv3JroiiPziO
mzy5/ODc2yK1xX2v0Ye9L1E6d3tDkjy2JtA1FkSAOL25L71eqQO8esyEGekWLScD5VpbLQtVGzej
W9v6MSmpOIY1cluRrgczmC+gqosvsRqjO2U7oDIAiplI2+KwIEK9I2qoqhS5rFOeebeiJ/4V0kHj
Le/AuHknB8t8JMuq6zGrRh4/MdqMrzBWLHZct4CQ6be5wHDlld7nbLR9vEdWjNEIUpZ9ZhKEyI/d
TjDWsQZmw5YRkDjCN6SNuqDMofckTn8RR1Yb87vVJk5uTV/GIxIAP0uKTWBjzDXJAIOK0LqVfZuw
M+ucD59as/qC9NXTq9CM9efAqvRJNoQSGn1Z3Vrw+kgUnDKH4NOafNukomUDdXqJWnKCSJZbABgK
HjEv22ObmsW33nXj89bT4bd27M37jpNgvZ9624X3R7IqXuB5UKvKjxpx1AYW8aHraZWOrgo/mMnQ
fovdoAo/qia1M15ydTFuA9CX4tP4HB9GpzkjSyyKyUrYi6SxzI2RUzrYb/QxXrZqlorAs6lYlm4N
Re5PE8KgV25CBxpkvxIEzQV+nefbyjLbG7LY4MSAzGmsP70mbROKEEFnzkGG7yy17g+9KEEB1eOp
wtJhZSj77Nrfz1ChEDOP8zbL+3b7Q312/b2++VFPT9H1Q+3Md+R6FPHgoJcLytfXc0k94v1gSYQD
0Y3k1bvmHndbi5iFbWRorDwEkmwEoddbm+Pi1e+v7vx8dS8wmfayijlSv5ZozJmadGzh7h8raW4D
iXlpFOXj7y+ylP8vCjvMDHgEqTvB7S5CrJe3NNV1SaRVDoCtd+S6nqRC7WyjpgavXX3+n1xLIkpY
RuWMYl9eK7TSNmqweK86zl8bHRkF6ROBed41afcWjPbV0Gn57QCVcKFF8oXp4jWPwrCYRoJiIqGC
NtBaTuSDABA150OjFIBQneNC5QC+wRCuTl5h+18MJlfb2AZ90BN1uLyCnI8jxqDPNZHGp9kAffBG
k+znX5jPuEhXpM9PwBP18ob0UWTjY+fmp8A/tx3jjYNjpOH3rtj/NVz+9axt+c9ensvPRfIlYZE+
PSNejo//9f1v/K1SdIFc05jDJkPTBUYKd/+7ahE0CqN0j8YdBwraY8tz/3fLxbDkX2wEJnpCuir0
wyUPTFt1Ov6vfxnC589YbTxHgImhN7p/olt8+WTS81mg3IxLAUAyTEKl+XJx1MyorEkQEsTh17pp
R/3QMmDA1u6L7wvkP9qG5KuHhWsxbA5cWuDLXE9wcnh5rVZh2m4iXNImXlZm+Ej+8exi88O5aMBk
D0eXcxSViXI6eWn2pLTVchzuvCIsP1NAl5c0IiJaGHFx9As3O/SYUVapKCZYweKJ1CDnUNfjx6QK
7FPbtcZ10gm9cWDdXGd56HwiatO/4yG4jC2DU93oBtvW7Z+mpgfLXEb218SAzeWH0X0YYMJbydrm
xjgFSHqN6UKtHAOPNVAU2V+1hb5mSq+fSD7A/WO53hffjdt9EjhYoloi4J0xPeX9ZMM1UT24PI9C
rOmA2odlVz5OePiIZV0wb31DeiANG3XXKPoImxpdSbxFDe1BmCh09IQvcybVfYzIGyPgbgOwl3oQ
CqQdGY2+K0hKzsAOE7uQm3dYuO3Y8g9VkVShhLjiOrk6kakkZr3rx2ryhpM3+sZwT58F23w8EEaA
Kd2z3asmsIPrPrM6jkWRB9G6wwKwzs3S/tyOCkp0ZHbO0fSdNEbOqhHMV3hSPwXhJG/mIqweO1kl
txb9/yVPLOmdTW9hI16nw+Q+6FnJ4JjXBXAOToLcc2sgPJJUTNu7nyoMLeTQpDPGYGQzJyKNKAas
RoaHOexb0BQDfpYBy6o8OXOLecFSZjqtnLiZa1yM2gcQQX75R1G1qT5B/WMeHOXID1cQg73gVFFg
yxVqDGAiDYdFl9StzOHMz4UrUqhcXDEaB3a1Ix8jPnldbQDLnlLSMbK5KT+4spr0ju+g36WmO5Ch
GEzYXxKzk9980nqnDar5nKvpAfw0dgHsQKFTUJVa4GBCNEctIkF7MuNoTeSJ/RGXfVytAyvx0lVH
c/6pD1uYP02Si0e/zowZ3GEbfNS2B4kaRXtMUmMaB8a6D3yK+SpughOh71B2C88JMbD0iduC+ltW
bmWL6itywPzKMUNFomDrj4q+glcs9o7KWv5vrR6hOHC+7b0wq7ZG6Sm5GTKYIhvoparfMU+ZdHQD
PnJiX2BTmur2KWt8J96YOh4+OblB/64sjPFU07Kbt7aMA7XyWynIKOI8qFB7EjtyUu7UVAdP6+Kz
5Dx5PxHgCkWFOHe9myxqkVUR2CaE6qwlncknXXXBNyYYy5vQiyBEpCBksL85hFqEJjc37zN2EY+I
GjaMcfrSULUsnIxM5LsU7F+yzTqf3YTlU3wC/2LcidTL/A28F+dqthxKvYTAZtxs6cgIMKhYM7Se
ouGm6BPpIX8g7BffII2D1eTYmszvjv4i3UHvqKtM04NrfKyPrWdM/Woc3ORQSiaKpC+Z7RMJZHWy
QlzTbcsSNuRBF71UsH0cV5EP14v02uzHgfieFmBZXPUZRQdJsAyvDMO4jiyV3OOq76J7Ow3sx9Fy
u69WrvPbJiSfdFMNpACuPaNP5lVtYtglfL6InB2dIxN4KcQ3hqlFulWTbK/DeoB729YIHbfA2JP5
UGHXvsXU6aerGkCMoP6qo2+ZDd57mxaGU5/mRtVkioVpn20b1F7xFqtw1V3RoALpEhQj/se+JIOa
Hi3aEcgVpPVusSnHlMfQrsQpqGbci2QvsSj6OMEZFWiX/D7STsR9l6P8WA8i6GmZO4hgiK5eHiS0
Z9H5RBlO4yCgD7idSwIMV7MwlfFOwHH8qjO4risA1DQ85Rj05Nnj8AQ3aw/3fqIE9hUgjT4xpjNZ
PYkwSGBG50wWLxp7ujgcTiXS3Ip9IObDNjy8ef+BADoUbJFpTfoiJ6cweqhQ8+snv7HK4httoHn8
UoWCoORMKEUXM7dIPLwN0tHxb9rKNWZ3LdwyJ76LxD7bpfyszeEuMAh4uyRG2VpAvjQeIx6VVqR6
5YbgFeq1j3mUc7dqYVfsu2ZKhyvuswXExDdotWCewxWzsvn3w0OcGFl3RvPP4SuNkEwoKUNBA/pb
amR4dzQaC9xXre4Nf1HEuJO3q5RtMHFNpxI1bGF01JibSBshO5IJSf49h+IJsd6cmYX/wZsgMbM5
R6m6rWlL2ht/EmI+lJNbOfuwxee6HWyqrU2qwyVAVmVFcooSq5YHN6fEuQZJCDhzNYiKdygv2u6e
6hk7pAk9wd6HGCotwm0ThydKeWawlhVtHNBiJfb226zl6TiUWdMRFIrr3QLBi+sufbQHnHYfp1Zq
c1s2gRvmqFEblX6daTDod3VHKP3FVHhjcQE0xlJkMzoQqHgmKy8+r1t+0D363CJ8b2Zi7jcUfH28
F6lbFXx6Bk2kBBXD1TBMMGpjP0/iC/bfYXjSs1mkmz6je3UzZKZ9Psbsr2fDrIZ+02YxLXA8/WN5
mwVgJE5xHMqvteVE08aocHBtE6ii3kbDbuuuu8kWX1xMzN03ooTC+DNekqK7IBtZReeVTD1xzKCY
piYRhgFhiAPbqAl+FqiC3LNUxrTf1o3TTJCtnWh2TuY8PY4ukphxXJzGaVJconTjuMAppRBgB+oA
BFQwuwfC5GPk6UWLpqmaknSt2hbYRc4POYWkrrrO+C4VsvzEHICkAM4CZDsNYb3VJKEsrLDxm1sB
VaUPJ4i8tox2sWnOPMm0lYpmLK/gKsQ7AeGkXtd0HQA91M62x895pMeYL5ZGtFZxm56Ta5hDeKnm
D2WWxhZSbOFu/AVqLVo4HBOtx3IVOa5xUVqjv28AyaxkQgc+8N1LL21utO0SqJC66tay2gGuiPdY
T1l/iLWGoG2yk2RRWO9UB2Eh1ePj3Bl6T+IVg4uQJid8Dph16VheByPMuNSLrUMjnfQe31z4aQSE
nEH/AE676f0y4EfORUDm7yx4yQncgSsjd4dVhMNtJ1MXWnAkto4n9YSvshMs6Nq0F7Iws8LQCfKd
6c3G1yCUX1gm7fXoWMba1h7hIfSgLhq7Gyi0Dbgwo583VITdfD1VOfjqSdYnJZW7t1xtfI0c59wH
AbJRRlZgILSNq1CKeF0rlZ1Sb2ruetkxfkE+ZpjsYk2699v4G3EfHRoyHHsrs6RtFBEWfKnHxlgL
J/+QNRiOBuIKIIwP5m0dGv3GcxzvqBiFMA8ti7s6HKeL0PLVhdYp8dK5y+GnwG2aThE2XSYjbKcc
n3QV1qepzRPebE5jY4M2k3NLi7tRBzBIq7je4FB01/ycyY4DuLpvkvrUmPpdFpbMmjguf8k7k54s
LVxtcybE5zyW7i39pY6OduZeYqbK1y4YtBXn4I1B7C7Upabq9l5iTh9y2jJqFwfOg8uBdtUzrjmW
pc00zDFzuidQTQqUjYYvP3dB6F3bIy9x8gLdC9K1in1tDR9gmxefpp4g3CHr7FM+eqSJFqp6VIEg
sL3V1Qlmek7Gdn4XKHDj8VBy3tNYs1dzMZTb1C4CD9+rAyYEef17FIsIiZw6rp5wFcp0i8OggWQl
Ejrngpyczq0CsjUGLL1tFixbup1sgtrQ3cYXZpbxkKX6aaZ7vSlRK26RxpPULK37NHM9Kprc3RhZ
5h5dHTCv0fZgMkaYum+pilEsPjdU/q+y/5dYgpL+c2X/8Ll4Xdgvf+FvLQW2MLSLTHsonDkm2VSz
f9sRxV8mgm4mXbxMvGVa8E9h7/9FE4yz7PP/4FrPOot/F/aW/5eJHBRJGhIPT0iSsv7AS4aEe9F4
/dN1A9OBAwbBMT0GxzIZ5r2SU+gaGBCa/GwRHQfQHW0KjlMgKAFy0SYlTJ7YdzmWeMREPgqr7qv7
YuzK6XIAHzwYmwRo3eNopxCLoJRH6hQUJsDgte4T/8ktOyeB/8d4J77UhcxRMzRZ6L9PgpA++gZ4
/AipMJXWg2C/za8L19DNzkottik/mcwbzmh2dAwYypACFM5xeRElht1sOFqQKlx0w71Tl+XEubab
/J0f5eQRrbC3FxObSWoRoF7q0ZabqEYleyYw4TsbnuYWvnERTYa6CYu2pHRPOFQXW1NJzEaQ8jp5
8GjxZ3sJ/W9l2Yrz3ixIDyaH4iLRffxuNqz+LHbN9m5sGLo6dTLeo91gmwtKnw/WAm9o53qXhNUn
p4ahUFDPQ+3KNmKyhrOBm7vSk6NRiXjqs2cutxhDzTFk5n9I1NDs3bFKL0wiSHENlfwasAm8AvWU
BZdpm8UjR6F+6M7aNoPZYNqfJp0Qklib/hlHSO9aFGa4TR3zSymhjIWm6g4lxLPtFNsfA2/uz2xX
9icgsOW3eHT1KVS1vS/9xv9Qz0W0Noml35hhlW+IZm0PtUaHnFbhoBQIB11jJMmNztQwT6eISs4P
QFohde2Z1713u8ZirFU1ghqS2N+iuYmAoYXIlzl7n3UBcoFTC2h3C52Vc79vFGzADMm8CPVZ2XRw
oNZW6DLAXHOk76/SPoG1mEZnDvaB4cBpQuWX7lRdl8oMo60vuzrcljJr1j2DJgfchJuJFd02l6ix
UrHZCrhMeNF5oTCJXEGb71emz4sOfAY8DY8jXlogwggbylEGCsRCRw5/wymdHpIS9UJwmyQiJ13S
CLqLNuVdOIZiuJmdEnnH1PvKvotj5mxgVrv+Uw+IwznYNR2hE5A2O73AnQJIhV89886t3PsSm7Hp
HA077DLgkWZcrwa7eYCD0d1hAXa9XTSNKAXzyBf1ISzm+pD75Y2g7GIwVbPtu9o9ZrT+PmQOFNK0
nqxrYHHYQid4erYkUAMGdnFGneAz/2yAOqAJLmHLDcm06wjf5JG3EX5+bbFEJSs74/i1zkdyhAdv
SQDrPaQ9ZK802WYaM5oyGChrcS2BtOgVQco0F+DZnzt9dGuL+hJ1Tb53eB/Z6CLWjPiYsVJcfDT4
56p7qBaqOqtbJEob/LLZCdsdRG5kW7wdsR/Ww8abnFxuxqx01RmKJWJdEy/HcRJqd0i/9qR9BGuz
I3K3Is183Qy9SxpC1w3l2in7mKQm13lA+xFjfZq8rwB4j1nf1ufsUpa3gsXGbxrDCAjWdaQS2Bwo
zz46Y8GAdoZ6zDvd/NJPpS3pzfcNkEc92eMjGwLlVQM+1ecUCvCNPiR9/l1UjMzyoh6RBZnvdt+e
El7nhL4Ta73hxR83X/q8B4KL+sdQnHRDBtiBAVqBVqHpVhteG2FwMFA5pNumMRSN/g53KIrmc7jR
1g1P8LilHK0uEG91+zpK0n0Z5fOniRM+CTZyMEAYAW9AXvVIYnGAu6rr1q1yzGNMR45YsmF+T4zI
lVGhY0hspJSCMJrd1OVPJRqTM/Dlxo6oCO/MT1FEadxFJ0clxlfUUC67Z1QliFukMo+Wg2Vi11iz
Y++oCd2dF3RPWZSB2M2S6UHp8mNr9O6OyJDplKuq2qk28M4srK/TXPG9M1evS9t95DCZXMBdIsF0
KNWWpeF8HMxGr8opmU9w5oALETfO1IPimkaW02fnSBTnDUra9pCX5hOR1/Etm254HvgzkTHhSBEY
sYvgADDdvScLybS10itdy/kBvGG1A3kDjlJ6mH3SMEzP07zMEeDI7MZvnPKUjsWV5YpvoyrosHiA
Ok/SD6vzAq7haRg7vatCV9xmM7WqQnu3Z7v1j0nWR/+fvTPZkRzJsuwXMcF52Cqps9o8um0IM3N3
zqRwEgrl6/uoI5GZEd1dhdrXJhBAwMPNdKDIu+/ec9lSi/TFUXW29XggYqzK3eVoreNyV3DODFuB
ddWJW9v7rKQXISyznIuoBLmXuBUfVrffu6DcdoHVOwdVF+0B+odxEdzZaAHEGuUsPi8i1q+RnyTw
L0pO56Kog9tgGZ9bMh5e4vQRcWlXe7+5/j9iq3OPpTDlfijTS07l15xKXouuO3TC/hRXmDRyj9GA
NfE4NJu+NZ9sGKFcsh8a1Z8zdrMB9uCdpjjjDBJFA0eicDV3gOYOM6UdaH2btlZTbBbebrIx4s28
bbvBXR9ZSlKUUfkJuuAc52ZwdC09bnn93dcIVPKuXCYRrzQG7PMiyIAJh4B5ccPHMq/Tk68aXIWu
kX3BSZlPWqO5eSsdP8Qduxurtg5ASKGtRERzoY9/4/5aHsJFQ/DLn4dxJc9k2HeeyA6r6JbnuZBc
9AuD4jk20BoO1vy7k91DJegwGTGRTc7HOAzYvvLT2IlNRRJsU6owUTp/g1ecyNm8Y2d9wlfASe1T
HFIU2U2JILlh4f2YB/2FnNMpD3W5NYfM2oBKfbUX75D7XeyNhguPqS9PflCBB4vWo6rgQ6Motuve
7vRLWQgL/hEIcy8w7/2FduJF7SI4xYlHurXnZ/sBXwzDAD6MxMNPsW6AcOfbAlIgzyXXfMyrNHqu
ot6j6LtY32ujz17Dvi0YId1x1TtA84gwrYSPkggVDM4uEsWUH3UhDTiMde7U8TD69aft6DvMX4CK
c8CFjj8g7EiazKdZ8zVsyyH/Bl9dH3vwJ+Z0Y1XOtbN0FhQGOUxdcGirXQGljod1ZZ5zcktv4RJS
h27SrLQOmopTmDZ0U+/5Bokd9aPOEU8f7ZHl3NyNesbaQbfMfLLRBH+QsDR33rBGdTIUY7Bzu8h4
MFqeLpvRWrS1caey8fehGapPubIioY7RNrhNamKyfYyUhUahK1jMmWPL4A3aVU930iRprCrkmN2b
9jTd6dH2D9PVnzjDyclBXK0Wox3AI3Q/IcvjErHA2Lg1JM0R98d9VK7urcBXgt7jVLDBqz6WGXqa
mnnT7caKNlnrM+enNSozVqarsd+8sXPXAdGIz2hx5fzacaV+WNbqYRC2cVdlpsbTyGdXc+XfS1us
Z096oP69+bEwFOCvkA8G93A2KRV4pVZd3LkHtAne1ktUPbV0pjdP2VjygZ4s9MJygImkBvz00cU2
db5XLm3tY+eaSbsE2R23Foowg/Z2Gc3lLuMLjR/GPJiFw6uf6l+Zb3zWgZWf8gCmJT0/h3UwjqNf
AkMLyz7xGEXJQOmJOH8PNcDm4EQlWNpn3lb5o8nn8WJk0Tfhkn4ne1EdutF7E8Y43DIHOceFqRbd
vn1iDcMRRjFqvq3EOGwhn+Bsho5SFxgpi2bLtza/hB7nSSyvSKtaSed+6Gv9tHi6Ojm5w0LMDm9q
a8WwQk5uF9rNsu3Zf7w0Km/foG9mj25piUSKItqpcqVPQWLS8KLp5zI7D0WnxHtjUgwRNOaHM1lh
jCu3eUhTQ2ytRmXfUUkyqwu1+e7lVJ5mHdc+v6cUXWt0lDYLH7Vqn8yibd7xxIF/No91yN4L1PT6
wxwhl0MSOID0dr+6aqRq1BDz4zRDrW2HNPsSUxB8dY4341V13RcIgdRaWSlmJJGlHg3WfLsyH2rX
bOr6bCgFs4+44vwbhOu6gyEn9xU+l70xBRxn9migZPXBx2oX813do+tmvrkg9Ra9sXXc+nn1+LFD
vKdPplyONZvPvSlc67s2yRFi7DdY16j2Y6z6fAtjDnoe7el3EuwyhHi3uavD1fwBFtfemX7NBihs
36Sj4Ds7EsNTCM2b2slrjdy6LWt/OM5uNGNotesYK2Qa06ikT7UZdHs9WsW+lwW0QnO2Ax5G0ZBC
vrfkXkxz8xDNU8IoMhNUH3Dg+p2p7yt2ayxa5uJkIHS/QFCWGNJ8b8939DEX1XhaTdYtuCAf8tVk
BZJPFhW2YM+XIPfOijt80kl2DYXRH82g2pZzKd6LwbQeMC4/O2bTn9W1J5yqwE3l4/kPmTUPzhRW
d6jvHuoqlDbDyaJPb8z5qoXzj9BV+X1jUUwrtGU/WaOTX+itsOIKQGDiF9mw7dL1Je2iE+4KUFVd
7jyW3I5AdJnRprTohoVaKDaKYHkO64Lk/tqm6zPFfiyrqpnN6IZp291ZLgPfyhmDhb+rttxqi/sO
h+8jYzrTZYpYdetX/XdZKZL25IrmjRfm2bmnDOPSwoU7Fai6G6YXHFKaIq8F6DoPD1ffF5TDnulj
LS6z1T9KLDcxqRvGnsxDBoCAd1uRA74JS8x0GfMVRyOMBNLK1D6Auz/0K7S3cBmypLDJTpMA8B7x
CToxiLdu49rimwXUUcIzSoqK3HCfmhZU68UPjsvCcWqL3tw5wwgpuMcTm2fOvpoWwewtOrobXBTf
tgBu4yn3V5+17yUw8BedD/OmxQRAocaqvni/iDhMfwbl4n1k6H/n43xMu6yIA13nu7Jx/b0hJZ7Q
SPvNkd7BetsgFLCsiFZKZpWRYpwbIoLojkm7n5crasLIc5xc5GRu0BkAU7+8ZDIM96mX3ri2+Wjb
JS5U0yhucS2/dIVMLLOLwL+FN84qZwh54RrTTMEr1UYPUepFsTWDcNB98YlO0nDg18jPmPbOlswP
c1vSMdHro5nVH5jS6Q/rp3G8k2b0atQFoTErD+5WbrDnNEoFbW06rJf6O7fb7JB703wTjoF/QM2e
P9JALxgeWVurRu+NNTqLeRBP2CzpmbgezJOjtjStVE9jtl5qPxCX1DKqXeYGzXMfVM8IR+PrOEfL
3cwRkKyzdH4yGnyGwrjtrPYbVGP7uahxuMDNwIPulIt56GhujS2z9YiDVmPi2Do8BUJsDT8y3tim
FfsAAO1nafneu1pooDHs/lJLGlZ4yLhYmbVDmBok+mGZpHVg/v5wrpvo2Z3gLauffERSvhZOdydG
29gDhTUvRdtdAtfJtmD0y50Hfv+3C1Tv2UfUYe9xpTVf3ZU451Bi53Tc0FGsDpPhfMum7tUmbAjJ
2L3pJa0lmxfFqpXndj7cl6OYjkxrfsKZayRiLq/torYXu1YWnmpUlK0RraznvZrCucaz6Msk9erh
UuUIW9mdRlb/0kv0EYoB3E3dLvrBdt36BEyS4df8reGD7yLLzADj8X24Mg/GJ7Hqn2Vqo1+vIRa4
1hxuWqPhmAzxEKsOIMlgkFoMHGfcdyaL+3CV6mzryNxnvb61/PCyrMEbNyPu424z3opONEcW1e6l
Dp2OYE9NPgDbZ/DRFsy+kch/q5VjHNZIn4zSby9TqcQ2SKPg0vHLxaFYt2buvdY5Ful50PkGujkl
BTPZbFgwzb4aW/VZT5a6pczw2hViNSSr9PtMbSeC/hxcCjj7/NW2+8vIUiM2WSI/1HOv+PYA0LCy
qbnpcloUHCbfEyYq+6lozW5HMQlQQPM60jmaFPgcMg7i/h32PbQURmqe8QEjxha43ANo4TzpBtbV
pNSaw5rq/thjmjha1y54bMG/jVETrvLKp9Gmhb5ePHdj9rC0AniZDxIoRNLjhrVlGZ0BdPuHxg6u
rRss3SgXyLZkNe59XAKILLYZL37hcQYC/WVPnd5GNCMtmH9LLMFga7lBIjQmrKoYlpYJigDG2piK
mfnB8KnVYYHZItfhHB+aeqSrMeRilC5RmmhnDRKJJTcOvPqFA7qLDUpntm3KTt0lFBlHQAZj/Awf
nHjG1haLeb7yAI6ZvTjwFry7tW2O0GHLs5UpsR9oBkc9hULs8HxgrJ/CMllddhJhFRaHUiEqkcEH
LdqPpIBsgcc6JR3TeONLl6nXNUNZRF60P7J6+AL5c2c3gMsb7S2v0xSN18/WeLStYt4jgt8pPdBz
47u/TE7ZeOryaoslp9oJA+vyXK8qHvylP9npVFxSh3pL0ZYB5qsS5TWjUoA425FM2xrLaV13lZt/
KpmmzolxfUrPBDro2pUY4rt95QMyvdiTr576vPW8HWkLVmTUhTtUkZep2SaBtDOOnFlxhd34qWOu
cVX2Y4pQFsn8tQ+cclOlIIixB5Vl+67GitAD0RxHUUzThO90/HTUuyPdvtXWIp4Lyadswyeqso+s
6lxI1f6V8lVGiiEwxGyOvWJ0RgLjaW1kDJKAYeQuaAQPutGsnZuU2eeVD5vt32eGB/TSmFDpHvzK
c9YLrU5kCjakrxqYgI6a7IdJmszZJegRVqoR8ZYbZxls+9Sz9WZajCiTOovVc+TWs4aqSyRykPPk
GCx8l4ww0QnqNJd+nfuNuhBwmp2NNlLCG2wGf0vfp2t2kWbfJoqud4JoqMr3iP7RIRiL9eC32XOj
53InV58bGkySOXipAQvFY43sli318Nhm3ql3ra8UJsemqq1pK5sKB4EKfsrJ0q98BpYXVNtyT+py
xZ3BhuLNGlfKdksEDrxpajdisnG3dkUKUbShuKHNwMxaIhK6vd7IQ5zrRi3LV4VVaXqwx7nlozCo
4EBvQ2nHZirbxwLZqNxmsq2bp3ZYxNlEBqLCCLFyHLLmDcNPtmyaRcw3i9C3kG2tg40/N6Y8Tca1
rY0tp2b3SlH8W901z00fpJ9DWLmPM4ztRzjJLXmy9aJsbod+z0Z8ckuuFZP3RDaFiYDn4xWUx8qw
n0V730y5OJKdChA5kcxfYVUER7zi3q4vi+Hdpir1t0Mz2p58OjY1R/ht7HXpe01+YptdU40OlVBH
xn7vuFj0NkfDDIEs52ERsi7oRusmVIOgFFQt1k9lU/2aaHJX62fjs+M/NIWs4Sq7aAQHqOd5tueT
H5WvRTFGFERPNE8di7yxWMlmoh+cs8L0UGx9z0r7GPAWearORstnMMaJESSEU/hxNwBetlHBs2DT
Kjl2u6qjmAFMDGWEzxU18goljaIb0wPuXTWzYgtK44XuD1netCM3oixYQKj1tMeGY0qDHe/NbtJR
HhcaYJWe9Rs1HvcI0qdsNdeNjflvE7BPOFgafbYxgcm11xKSXFB/rJeVAFGIa2QDtpkLp9cue7+F
DeFkiNceDzrCcNW1hJVWPmmWt6w6QIrkwY9sGO7qwHPjXqpmby9utqvq0T+YnTLuiMh2CfsuyMxl
aLI9KIFuxL4l+2MqREheb2zsMz4H8aGbPHjPaCa+9JZbbC3tLB95H+YnhTDaIQyixZJoRtttdLfL
5ig8hARUTnPuNPNuEdMgeH+KUW9mm4Ne5FllECgVTlwNrtNsg9wk3WK3poUvqHrEn/ihs9R6Yh1w
aSzrCHlKzJC28+W3Hga1t4Yrfzmtq5jbd7uVtp/G9TiNQdwU1GFzdIo7NtlLvdGh4W4E+tQukGyI
WfCvBco9Qs+bpjhYbHhCYfbnZvuDDNKvsUNZrofJvwiCM/hEuDNzQcFKQXXPzaT09CVFeDctzFrl
XJCftdaIOgqlTmGRi3qTNfZD3jm3fjQY+2Fa96EsbnsWTIPwozOtOYRtXbPs76JQZjcuOwGoPdgI
hioaqPjIBFXpEtxvO2HPMzidn40gvWXHwXnIHP3QB3wqTaS/R8ctb/y+2EntnQo2eYPl8Jm3cmjq
9IIgOQefnkCdBjAHRS0qs0cKUP0DAkD+UAdlt42ka+99ZaPZ5vzQUdRtVzuqvoQuj9CLP1vwyBwa
6JIA5ZYNQkCKEbIRpvrmedu8ySFY+Db216j5eucao5eQ3aEjyEAcSAanQjvCEr4cZjF4T45P4n1j
pg1dTIvlHJySEshVV/YzWuyvhVgiIVeWXnzvLl6zqgPdiTpZQ+LOURPd+ngg7zPBe4i9h2tCzQ7u
KPMmPPaKDRMly0NS95PegEReN91EjSUR2yGxLNGclQGEkXI0vsTUNRlP1F71T1JWj9d0JsOrK3ch
a80NERALa4Wtjxlcko1FfcixnYO3tsTTwsIQssOyNDeNYTP/wUfE8jV+ZcPEuDpnt8H1RR0sCkOY
3crEbBw6tbjIicZ4H2i0OMh05uZWdq85Wby4CqnmK62FqkIKOUMY1Syi8hILCI+Qc0sZ0k2Gyp8Q
u/+mmYHVDAb75zbkLHAqeeN7OWOW1eijk6U7fkFEaJ9UOwLZbUvn1oAQu8U4bnwEbmtsBA+tk5KA
rqxZNy1x8Dx/lri6x3O1SHJzKxalq5MU2tC5QeNPP4ZBpt52iDBXnqsJRKSUlnsySgq6UiAfam8o
EmGLYOqIALxgWF/8k582dvHCuiMvaZZkBj7Qj9lNNDOYef+VBqZ/tifdTM//a8+Y1j8xCh9PxX9h
zyiar8+v5ddfkhfXP/IvgwZ+TscNsFuQbICU9C+DhvcPUjDEMa7IksBle/RvgwYNuD5wDIq6QV7A
Tgj+TbswIGG4VysFvSce/xnPx//EoBH+Cd78pz8D9F6E09Hime6bcLKv/o3/CJr1YctXTy4m3aO+
Nx/Wbk6n9omsNk/BG6V1SYXaQO39TZmO/q63nO7sR9bwrNou2pBoLRF7KR1iOdnFDfXo3TFSOCEK
MTPuTkLNcWFaNLGGbyzNz8Foq/0oaM/qQ4+ka4paFIZ9yRVt0Oc2z+SBi9OGE8z7ZjZnjynG54CS
0d08q1eTzHw8EE40HsIy68bNHPTUrwh3bb8dc66PK3EW7HQEtN1ct8eSH//AV0M+CTfMZryjdKnY
neHviedamzbt7JirZbfxQXpsatNiunNpW7KmLwh5Z8dvED1NEztXSG9GWKXcQfC5hi49Vfyl93NJ
29LaPgRDeIssXMb0vcznYM24yqzQ4Pu9zu20+A2uHqpCk3HsbkYaVvYuFu0jmuM4nQaTvtOCZ+Vn
LzHFsiECbmC6T22PCRchf9lPXoYzmBNv2zZtvctr84Bb32quToCAtena7gY4bsnyRyQFRLRTWn43
4bQ8CHsVd/2azSBNSx7iPCGS8GpsMUPUwGpMX2YOOkyDoqTJrPPIxoGGiCmgvdfRJAhlOupomfl4
hx0ck+AoIZAZnn9lpPWx5UzZsbzaxXowEM8yTGnwFrKdvoeFTfBCsd27bqR7JtDrfCB90S1AKvmQ
8/odQ2RY3sACS61f2ETtxdSKZHJToAapaydm4F1mVLoND2sNQikdOOvza25nWdYDbhsBDKMU7sBj
jhHeE1I/L0UzxOHUodSWgffQhLlxCMjmJ4oACrceQbPYNS5BjNbdZ/XMa+jbCggBTJTvLlTdewhL
8FCF2LS1UPbRxXj0XMpA7bhX9Yi2uKgJbHSnPLOHM7ZK68ihzwWM3/o2LLg0F6Wb4WoUZLu3yqoM
OjQs97Ig25z9MrJGSkzGBYbD6ln7lA6yz3VZ5H71DJMbveY+bGue2U4PuSN2Sg7ahe7CuI7S7OIM
kz7aeb/wuQ6rc8dGgkgq/vsUN/HGoQ3jO5fGFxeifdCuDKDluBivUW3R0IVDD/dzF3127di/GG7u
PvHB0XxSgirB36geXKvzdmqkGjUHUPmNwdc40csqH4dKG7E3FBTjucHea6lV6Uy4qyb65WbRMr8s
hHJi7tkOE7i2tqAbh52XmcZWodNMG9McaWGpnDz43WPv2UdR656Dcn3IGi44NsZwMtxqL69X4jmn
VbPpDqBmm1s1+CcxNcOFVNthWvr2KdC2YCOR3xKefSqj9pPpAfNBj5rnT2UyYDzgBZMsKCLjRnds
Z6T7pYmWw9l1h33erzVqmlM9Eb2iTxZYD22n1nugXP81iqxy57TmfCB4cpBB81mxytrZbWfdqrp2
4tLQ3w4QmK9F1nfX1WjXdXtsMU1CfC4hsHWXa/3SRCNO9eqhmddPKpTfVxm8pIjAIxLbLpwQLqHc
bEd/3PqBufdwZBKuy86d6b2TKPkObCrnWggYW/b+zLv9XciS7YP6W2JOGja6psvvV+qLxygPbrku
Y2ZRxltXWDs9QkNo6zwZ/eKMf+RIjP7dkAtWLddYt0XRs6pkA8UcI6ibjTuR37NlPjkiMHZta56I
yYida1sX4rN7OUrwFDRhgZ6+xjgcHhcBoJlRuE/+ZI/7ulx5NAaWLp4VBd+/hdvXOyPInhyX0pXF
X2nx4/XLFwY60Ua3UMhAObaqRS/HNkUCzNu6lqLVEaQiMxmMzean61Ri5/QFxBY/vwlXuAmUpNen
1e/sE6z42yhjASQMmPFSRCRca+8SoH1uJl1/o5D8KrRB95GNzO/mjPj9qUB0wdlqQLLx8u9sKk+6
z56hexx8k7E0dxVl2OmN06Fz5gtnyjQEv9IUjaZu/Yd8WZ6bOjorvhmQJGyCIwbfp7ko7xoZjAdF
MWpM9+fDYjtb7Mj3teVHv6sMZ7lXTf4uR8bZdINxWxacnqVfZWRmrJYEFz2JPvW0QUFTeKYnFDGX
CBkAA7kh7WEmtg7OrObp38n1i9kE8IZKBOIN91IOrWl8yvthZrerP+bRktu0DOtfYT3Wj5HBm+YM
/NnY7gCtEUSb9haGy+9wiNSmGADJMLkNP/Uo6bbhN91HttHvu4BUcJLJJS/PS9BP0cMc+HzANSxX
HP9Y8XdQ/NPbDiwLRjZyCFbcsxz4mrFiPomefyaD2dYzIO1ZMnUAv9j1gf8w5ynBrhm4fzbhwZ4R
CyjtNVvgEWMa00Itt40s48K1KRSfiLy7FAInVUToz/eQj3mz6e4J+72NNWtvUEYfs4evdv7KVR80
k/rsTUAaZEIcE6cEGRaKO3v6U338ZOo0UhJHnKAYpXpufI7BU9FlVb+FygI7nggPO4p7Rf3jRhIU
QkUT8bJYza5sqQcq0uKQyWpTzN2nN+dbrOkJJoKEkyUORPXDhH9F4MbMYlYsb6qcpyMvzL05enHQ
433vTJwqBK5o0tiSpbpN3SqJamT+vOAEiAVYBHQQ62zW65eQ68VHbUtSZT6IEt0/F/69ZRVL3Jmc
rDQMLTgxen7HHqdoWjW/Q3O1oGYVUDSsViW8hSbxRB0RnFqpP+rr+rP02f7PqU/MjB0KlyEYHkPB
zs9+pquH76bvGDxVunrnLcbX2qnyzu/GYU8Y7h3MFk/OESIm0SLKKp2lgTbmvxT9eoOlZoKD7VyD
PllG4g+hmapSsaUcjyUyztvNUq06Sb1VHlGBHcQiODex6aVrUrnZckNvbX62wqU6sJyt9lgt+K9j
+8OBP6PjYMEQvAH3UuBzmtJLh5fp1oW5lYQepZ8L6v9Zymh6krTmBXnf7/o2NC6rnH7jtNr1PT+K
yUeSYI08cg3zP8rRokuypMx9oweYiV0eEe3s9iNrFmsKMbSrt4qe+V29VNkWdgxy0UrHpuG/e2w5
tma2ls9Nwxd+6MyUj0BHFxpYWirU++Jr7tPitDb9WsV+gDrSEwL77LFlAA7xudwwpHKwietQyDYN
i5osbCpGPcZs9Fnd8AJ0V1twlfF+bOlhwi5sL6rCO9z+MRJbPbfpZuP8sRi7rtDDuZuu1mNntRQ+
5GKlFy2u0C1wKDtw0sPdorDO7Oxsfs/WYp23Rm5gbW5y/LA34R/Ls8SynR2DqxPa/GOKZos5gvOh
Nr2+N7LVsT5Gx1THHlgvDpihCYLwRZlG5RIjwdB6awnTxIFNhC74JdpswZmNcYI0RlQHy7RHeVl+
dlMWSAM5X9frbbOEY/fuX93eyqKxlthBMRDK4VtUXlenespPkMXQd5w/c6pxHVnbP9OrmMIZChjg
E+ug/0y4LJ918SKug6/wZxDKBk8yVO0+Lw7pdVAGteSe6uvwzE6cOXr8M1O3f+Zr/zpqF7h8GLsp
XmYGX/7M48N1NB8LMSbsA4rtyB5jPq90iJAHLmoLw5ETDgc7NzwWInT78rviQufA72BbbjR/xWcY
rFWP7rySArrquLRgW1qUSHqSGsBbz18lM4ltDPLoIMk842D0vqKyAe2z+lZIE7X2y3nr4BYCKKTX
EaLD7OprQt7Ft3ZfyjLLj+zwr7YfddUKp7wdP9rV8L2k80OcLyzYLBb6cyHs9yUbDZZeg+/zJGox
byQO3mUE9GUsUQYzNSjjkW5AFrq49MLxypDqozcrGHlUO8Fa0BhQswrb8+0yyZT48wJooi+6qd5g
rkeNFTZWBjD1Q2/s265rWw7/KfNvAqvB+KMsO6+3OAqmOrENHNKbmmfG8JP478K5QzEkQcJaeZfK
STUnXhplry421c8p5MG7IZU6vIRFvTYJh0KzHNIhfTQnixyQXoNC3eDXGQ8FpW7Wz9ABm7JnCUAj
ezxZFsPKhrb59axl2d0aE8ffni+Xv5w69pNsEELY7MS3Q/kK3c4USVkqwllmv+AyhujIYOyUwODq
SaBuIrJdN3CWt2XJ/g7XyX8szKo54sekPvF62gxj0TDHStBZUlV4L8poW5bIaaNzHexsez6G2jHv
g96s7rFNsxVYIt7XgZ74gLWQ3f+IFjo4I+W6P9Icp1E58Pm0ZhOnRN5SDWDztYtnK2reF+mXd/S4
zRBVJ4PkeUuTaRIicmJFXpX5GdU+xStmaDqbUQQTTgpu4W/MepORDD0dKSfBStZMcr3O5161YMrs
sd9hSpjs2O+ttIsrGrqjE2HvlsyjL6tnX2WfU2X74H8i+i5TC2dw6N5qW87bmjegzeYbNpgLAa7y
AaQZrKpSlKcmmBVeo4Uw+JCVv1fKIhM2ilW0W1Gj48XxrW3fQ7KSRPw6Mr3h/Gm47vy/MaLinzqV
DZ7j/69TPS2/fv5q/6JSXf/AP/kg7j+gUfsBCB56GIB+IAL9kw9i/gMvP14+9w+aB4j0v1QqP/qH
SWKHKQU1CqzGlfr7zxSRh7YVhkCTgLkHjn0tsvqfhIj+ykcH+22DX6IWAw3NQQ+z/gbT6RuixqoG
g15GHnyEsnPY6ShbQHQThZezKaNr8Nvu8gL6jQCtwJVqrl5NP4fU+B8v2v8Dk/S3coPrz4Ih3LMs
aCksLqP/q8KlL+o+zUS+5Z683NWsk7LEwTyRY0opc8qFcFyEcac76ishmrhfZJ7xYAncNHcKVnUZ
r+tINMKm7gGoRd5xzHTc1bq4nErfPspaWWMsFamtjV1hqNy1Y8aZBqKoFrGTTt1dgaOaxwbho/8O
dPU3CJSJohgAvOV9u7bU8C9/1QIHReNj6gD/KLif7426LMotzKvoJ7xbA4JlFfFbOX6PhYmkzTXd
Eonp8F+/wn+D8vMKX6NiiKV85AifI4L+7YeomoY9MZK1VUe1eeztyY+2qfDw4Lc9wINbZ7Rtd6cg
A3xoa0TDIWDhPC9kf52jQ73h9N+gi8K/oravP1FI7tRCo7VgivOvf/2JlJd2XYpcldCYBr6zN+au
jLnreywVxQRZZPLghOxIcqY23sFyfWmJqpunqfB4sttYLoYbUeisjydjRNOEPKGdm7YN/VejWddo
W2MBBMdIpvWrJV/9VKWQ9JIU2YDPeZ+XfrxwB8aOJt2QKWr2sDbneWi9FNiAIf6ZE77k0HG08byY
RkRJMP7+9jJq33GToTYV1rXRmZ5lprPPel5wmS5cwcPtUGDrJz3aUUKyEmFYEqdaPX9nrlAQEUr8
MTsimtYwwAKVzbHXdjK46/NAYNWXg/GkkLuMrQUigQYPkLPzmRYw2eAFwJD1ZKRZ5exqx8dEM4WI
KN8LVLzmzRY6Yq5qU93gBveAvnKDZXeEIEr+rMiN9ocvkX+TkRUocfmobrOkbvKs3njusr410KXZ
08giojfLHmy9IWRTeVi8rIaKW2KxCHtOBj00mLNsPaQYoNqdjHrtk3LKiRHw6WnkZukLn17lEZdn
8t98ink48an4t7B+rXQk+mg7bKxdnzVb+LfgoxHZtWqwH0LqGUF0Iufn8jBSP+zHfqRU9rjACliP
ymKdhZw029MFOxfuR8fp0budURvtq5ChmrGRd5GGtLOu/YHZtAX1gChZHpQoXUa/PmrHk1cwdCcV
V0qS9gWyLvnghsnOJeNt7HzJO/Q+uBnmssYEUUKCMCDiw5d9SHnQ9CzE7NHDWGpPnLpboJI0DU/U
n6JYkmCv9lzkmFEKijB+hN4y621qO8X4uMKiCxNYZ60b6x6CL/p9kU/bauT/fAsqIxteDO3qHZ+0
gMvACL0Xh1fXQOZn239ttRZRy4retoe3NrBRhhSpuvCsR3cgnG75LN7kaCmDvle38bbcwObypNZS
Vwei3wQqGEKzR0FAud7hiwzaPTiaxYxtw7t+WcLa8y5NmY/0rkza+ioxP/H6UQMwPVhCm9OWZ/7K
Z3XyUvbHYvI8hxnDsgsm0qnQO9aRqdz+H8rObLlxZduu/+Lnkw70TYTtCBPsRIrqSt3WC0JSqZDo
u0Qiga/34D7XvvfYL75ve0eVVBJJACvnmnPMJisDfAVZMH11DKXqM10sBcNxCqviaZDcL++qSujT
7BJm30GTHDF7FobryiHz0F3MUuWfUoA7wMCPeQVjn0kXLNIBBjZIAFmNkfXqmtQLSxEU1orQXcZ+
I9xGFaGhDaW1vNdt2o71szGxzTvoen36ZmZNcQMMB8yzNiP/nGSDDY9h7uL+qubFUqPeYW/c8LQe
yMHXXWU2PktmsxU5HpYN7hhbbA2Hna+O2NG4jWc9VgmNcrwGtFUWXMJInsiTqwLoAMvEP2E+wPfd
c+JEEejT3uzDIcOb00BAejGZiCA71HZ3Hee0fDJ208NLoAwbUwjI5wLmcph/y3aq8W/lmv3owhNb
bol8MOFiDNe7tgfaefXLtn4SeQpUHQQjGxR0FbODDjxFuISV5gBIu4wnQovlhO7Q2pjmNzYZDYv0
upj7XakmC9ZpEAPIhU7R/iFUA3A8C2Xs7yxY39WxUiy9t5SYI1fEbRw8BL5zrS4OSyw3sWk6ZKX0
mjOm31l8ZUCsMBSGZf9hWUBuyCqCTNjlZgZai19hHTaYci0sBWJ2omQmscD9DSB19ysKR2Z5gyP+
xyG3V+3GSEf4r/H2ODu3GjF64IUpfol40EPF4cS2bqfVFeNRtUNeb9klEBmJauqw9wqycLel+yLL
tiiZFRoV7UMfdW4E3Fenit7DQNITqZwq/yoLJ3iMlzgPiVYoDn6YJedsa0sZ078d5+ZtSS2ox2Vo
4jrRjk2V+FiG6RtOt+GiULlcaAtZh2hdzRg+uJljK4NEEQE39RpcRWb0VQjNWTkPIIxbnWQ4t59c
NeDN7ySMicTj8wBgfIGBtu2yEdJsAQW4O5G/W4ADce/xd8ruhfOAnRqZLTXZECW1clYIQ2Zorj+0
Zd/JdiXDsJRwd5PBmitWh64cmsRe5lXsZS809CVUvK1tdP8exzDMt7oNHck/3TA3aded6pMPMYzq
7dROrU3MdLtCMHd6594q5bFcnQk+Tm6F9ML7ffagZD04B1OPfYy+Evsr4Huex8eqNHnzNju6t88O
lDzcGoRaJFXXC8UjVzCOfrBaHclbrH+sncw0ESko0NvVhvqqIU/klU1zRSS5Gz04+oj3UMxbDuvI
7V1RCn9z9Tp9Wd08EAvy+VLAVj58B4Ouf8nTssr3nmtpLFNjzVO9o4c+3AAoR/c1C+j1rZqDQm15
XDb5HmRN/QSofPwOMh38oMu60UHEWX8bSDuOMQbIIbjBQ6yahHIhshOd5KVkTeKSMXILfDgHD34u
0FeX3HpC1GjukzZwmg+CG6FAx27BjhuNz26FNeQkdT1V+Km8fP2j6Rz2CJjbPLNF1URPRkMlOtAG
w4VVV1XzDJSM5QCTd+oSMJg88C9ZZ36bqeULV+qzpwPAX4yprQFos+kCnERb0Yv8T70q1sCGugJw
0IXTIUhAPC9oe4EqRlZLT26KKqe74mBUyyoAFFv2NsC0vzrMnOjJtTIX7F9qgYkpWXbnm56uL/fG
CgZs0sLPWS5R7k1IoTNd3G7ytshuMt9k8Qtj5zKcSihq3z6Qp4mKgNyvbvK8UeVD6/MeJKzhuE0o
7BpfwibdfMh5O4/OmIrPMbA6qFPR1N/DNel+20TPhgO+4hovpC7RIGBGxQTwYnj7N6KMyAousrUe
nI45a6Mge/1Vitb9cGM3/m0oggiTit4Z6HJUl12bFvCMwMeboMGRtXPDUz24gN+jTBbzvpsqZIM8
gAsCT6oIcc4Mq3cR+RSc4oKs3W7QfTbC/46ZqkmD4Tn1lgmweDRcVTOs2Nd6Ae00726u6hvXM8O8
s6C2PGtb8009Zcd3bi4onq4VScAdlHw3IykFmL7KNfZZxC7Jfoxs0EaYOS32kdVoe+eO6srgS8WK
LjuQv5CjttSm1cL9NHnMXIwsdbXI1ZxCN2NkGfdI6WtAAqfMrf62UQOoGFDDELyidqrSxML/9l6O
/kysNIwLAtypW57zcI0A6PBwfQae6bQ7E0wD2WyHTTujt2/jpsrigfjmsrSEPLtiABjGEoHlszRX
yEOYW99CB706Bmtf/epwppcbah9AsrWcC88tW8xur43XfY9qqMubqXZhtGVO4H2VnfF/O92ov4fF
wnsPw2CNAUCDjUtaW5p319VBnvBMDQTGorF4rVGUsdYTe4u3zC6ed1Jzhv/QTJnzMjLai02kBI/5
cOVN5/coO7R5cvmfM9lBclTcvtHqrTC/gDxfdBI5zvjGmQd+dN05Qb2b0FeDZI2iiC9kNMUEyU3p
isjSY7+x4nVYjhk4hEdvCM17wF9ZKPrwC56RcmhvREGnXtIA9f4cQTjV26YIOhy3tkfjKaQxWkIx
r9frLf1k3n2TgwPf1n2JEr6kxTxvbPImxGG9amTB4vT+KS0zZowoI22Q2FxHfFKnjjlk4ET4vAht
uDNlVfnHwarbbXwrbpsNxmWEJw4J7ntpOamGJZ8b8ndshTcTC0TCIIFS+TZ0VE93RRkWLLZ1w4jo
AEm/bRedrltPefYL29BFHHr259FOC3GtEKkM+btSuNTRKfBCOMrWoOOG463T1uFfW7aNNZo/o24C
TSLNwk7fU7rxtbCrIwAeRzyqaUIULw2j2B130Nxl45UPn12EBxB/SOAuXL2pPNmoxUXCvLQ8+1KE
L00tIYaO7B0XDBgZ6wcvnIo/c1YquZPCxpmIUsyBOJZxR5c7ryrRyVQPj3jMS2cPv3O6jerRxiAn
nduClC7iKuRLEgg5jDR7VFsN6Y6YWLjeNCD5bnXMQkn7M9TwKW7u19RGVRVjk5QtBHkAjHLjFIXe
E37r7uGBk8nSxYs7laQOKnd8ZpFI1lBb5X1zBcgV0PRLUipy64nI/rZSX3JszHt0dJTgVJHyK90q
v3Gm8YKx5lk4HTuhtXmtYzFtuT0EN1FjPEyB8oh0296BkymOzbWvJfOyLuHqFgc84t2uytOMRGxj
b+mZCLEMLmK7TuSkOoCZJPq64a5ryv7xmiW8mRv8gkPvvMs8yLY4ubcYmcwOZyc2C9AyZzlNB8ix
hHrKrjm0JpwPtSP0Dj/Md8ppLslsVs2L7Wa/uqi7hHN0AYEkDkACx09tIlauTVmZa+QQRSWLFafq
brkvg66Ct1/t3YjPCjLwb8fjtgzOPdq0LG/cbeDmRPTX6GCn9rxfSO4iJ1xFgfWGae8+MgvBgGtQ
ZWaI/qA0gmd9ET7GI1ljh+zOicKhi18OVCdPzuTct/RIbvpG6WQs3OyhbeqDH/fNDaxI4vRM+m0c
Z09eBddhZcI6Rr2FPBz0d+M0Vji1WENiWmqSLmqtDQXHKsFQA5Oyjs7TMDdPXIPBUQJrIEm29nQ+
VPKnqZxfjpeD3CuI7nR9dUKGdLeD1u6NcuMJQF5cnlOJoQfearEfC5a5YmI9uhYY9oGG7RBBjkFh
sUsvrnXxGDHLA9YOzm6E1/fu6pV7eyxPOmtiRmVSgjsEZAw47AZJqeOOd4xDrD6anyjl6O/ABVGG
jMXegVbxQmA0Szg83JbTKHeuocM9NVV/BupnHn1fwOctxNBvvVKqsz+M2Gbnsji1w9V140feayaV
+wDz+sUrumwbMdKYzaBGasXcSTKxKR5/Pi8/TuPimn+IloPk0Y6RNogP0xQbPOYG5k7V508Rk8Sj
CfzmRlH9cXIB3uznJpKXlC6GjdfCvwtJtZMzY4zhZ/2rLhsO0WgQ2daK6edAtFsvZc/xgaK3I1PM
fhCDvElln+KwdrYSoBwXWfQYcCY+B6v4Wd1I3Cm/d7ekYG5noR+6qD+lS/liVGOd3SHWO2C77OMU
jOM+KLZ+H9lsZaz2vBDGvC3TIiG66idpITkCsX9OZMhkaJFZvDJ9uH0Xow9pYJw4T9G3uat475IB
zPKByEu1p7YJxIM0LbOWTGm5AIIDr68JiR+PJtp5xr2HuZq9TJFr7mpmX8xrmc2hyxZ/NVV8SqMM
EIa2hj0ZbMwn9urvDPcrCn/OoSpsNi2r2ckAdB/L2fR18efwoBYak2gM3vkxUxMxBLHX9I+9z9Zo
bwONhaPoIo71hkxhTabS8zR6AhfIhfG13mfGXzBa+ZumK393FNzsemF/9DOUmrGCpuZ7gf/eBOER
OEd/kqAFDkN3RQB4DfnTiGO2W31nER8Qt/XcZFXLXU7IcDMtywsQuhgNJpDH3uZcP0FnJEemjlhY
9LGPpuCsguqlmYDzh3m4XLJ4kUeDU+agCw0eBbUPjwhOGZ7DdERMwbU5rLISq1b117DY46bu4+9K
cL8u00zvshFDV5Wr7Nh7M7jTMmBGDEakFxHrt3z2p9dpDl4XJwwPdcPYk+vhhgVyzrw92PnZ6+aA
gvAqeq0wMSVTP0EA6eYFI3cH8Tanrire8jnqdv0Y7vJFkhQPz36IQEBg9yHMKujJTTu/pgPXnCxp
oM7RhljWy5vFbb9KHRIl89KEJfQXuaP8VnnTXanT7FgGPSceyE7JFAjntEr4HOiCaLWkK9rcTBeA
9wv5cM6IQUVtm99gOOHeDyg1vh4pcO7c9U79izRne3BlLrewKMxBkV8mFTBTjs6ty7Hsv5zU5WLy
LcE11/ETht6RGAW9pE03nwZiBuq65K+xd7z5QRydMyxmHEvrnzQPP3Qop6M919FRFbOnk2YEmmEI
MBSj8+iv1adiLUOKJ+YTMi7hr8HJzIszV55Pp1VJ85E/oV8EQ38Yfe5g8XVVppCgyH5gimE7CfJo
1eO9n8JSHhFukyWd26OX1dGtt3K46VLAOuwbZnpkCbWkZFcTDiMOMjvb0Ym9w6acQog7lne0hJ0n
xdTbiZnVU4H2samjmPiw17wMwtF7TxKP2ki40m81VEFK2EL/aVjGGy4RsmyMkxumrQ/Xad3d6rNt
TUqNkLvE5VvKgYaQnt8QGIFOVqrMOdQAXeByFZ1LFwO67OgibeQRtUQLJbOfdRwPd6NyqQgvlNTk
cxY8baEFIIDjFebL2pCtcfmx1XJpgna68QeE99oZngeigschdfL3vJF5wpEq3csAt4SzNsMNTmJ4
ABVIJacQ00m6ZVRvJDHwneVl8QO1WMeIiJivp/6WDqL0bqj1g64EEfS42ZJkufLVu35XWeVbyPFw
gzE6/2Xn4zkD+7LFYNQk3JppSVF+1904dvfAUYs9AuPYGV6x2UzlyqhU2vZfwpuPK6EK8gHlTRlE
7wMT15nlRLrBGo0xGLJylsRF8MB3BGTDFOmbAfypmsRpUeFJzAV6bkSKY8MWHhBqiIeNFp8KwpVX
HucJBlbpTdkJtYFBscZXE7oKxkfYH/GTop21uZ/oJl73TS9AK4zOc+gXRbkxsd88pV15KVX3BxpV
zz6rdB9WK3XwpsDo7+cx3Frmc8oReSi9645zlm7dsLgBpkOunqzUCy74x3GM3T3nnes2+KPsJsI3
YVY88YRXH5pC7NtxdnntVwnxQppzV1hfqXrHQ+V9pJl46b2QS7Iohy00JFQumSuoINLicBNAp7zW
cFc88O4Xhlh0cjhJcV/FFwKyW+FKgLMTar9klblPa/Wo5FTg/CXsD4IAHxQtk+O28YnnrlUrzjbJ
CqSZEOthYT5JtWP8amp2cwEK6E286pqvA9f/CWKNsrFcqM2ilx9lPkyKEOZPv7NhfJ3a+S13/MPY
xNhmVmAVS1NccpYVCLhWNMWs9ZH7YYto/DTiLpX5VJ1aMXnLpSu5rH86OQzyzmTRnB5n6G6oMmJg
Sdfx6191/KVFgofPELXA2i9T3kQucC2ZNZDWcX/wVJr6fj0wRHcZlVsEVMf7GGHRhfCPh+UXrTel
OOD9ket97pNh+Oqc0i0oCe4b0XyUbCrgg/ZRDGoBBd/nWAL9wXujzSH2T4NAYN+u85g5zx7RYVzQ
aYsTrEH1tl6GwJ34+F4Nv8fRYpl0R/QosE89em5FPq+V72KJBoSDltPFYaCkERoizIQclhsf+jHJ
yjAyx8DWa9MAAKHj7we7Gwl1w9sY3o3cG/WT6uIu4mRHiStnR73OhAB8UzrzpUc7KB4dhT37DwZp
vbYJ5tKVW4zHPps3vQlx3T+t0vPLhLoFnoepV4zVeeQSsN/SoqiGYz3OGIwju7XnOyvCMElcjaPU
K/sYjSpHnZ0+wFYv8TDGYe+NfOjrsN2hM/lWsIeS3fZsoLTGSzO6a7RCcUHexwAbjvKTqFBQHsJw
cabXuTVz8JL1UdnB+UVvLN5nW/IAdiWN8Q8UyDsuN4sxVbbYkILEF5S4laNRQwLbk92WyK9l8fNO
oX/UPiPiL8eASmCmK+3hSBevH76xfRiWiPAnufQclZNH/1fQu0H4NfFJCNUhTNO23K8hsfttm009
o9FaxRhjWZNG9XsXkaD6Ha+CiYiDDecTAzNM3ftLb3NmV7KynSNH7DQ8m2EKzCEnllDfWiVA70PD
keu9S72JXYU0WSLNgGZghjL801Dk1zz20kXPVqVsL1Y0S/zhV0bBbzGmLO0o8Yvk2QeD7x9nq8vK
fYq6i9/LZEt8ZOIuR9RIu4wP2GgnTSpfp4yiloOEZdW+trZuTlB+A5FUp2dI01jAKTnsl8SP6voD
TdP5UU1FOCXkAFrcCRKWYJZ56p0ar2o/wAmIcJtmgQoAA3T7Zl5oekO+dh+6YvqUi7Bwi6X61ee6
3kGmq+5tsMFfJffrXhfu2Texe26G6/kgTXnKZKT/mKfsW4M3mwOJ84BH7VR3wSdC/1/KBHIXsKx/
xtp2K52SGlqqMDaNVfGbx7QCtGXg4jMKUMiHvA9vMumJe1z14mGquy7bmUXaHOnjaPpdtsR57EyW
2Q0/if+FgMEF3eRr+ES5h3Ofll31Kr1O3KJI3E+okH/J1J/3c1tGX7Wx6k1D52GOndPdOlphvdBl
W39k5dKxdPHyv3w8bV8sdKsDIMXikLfaPA2Zx72a5lwXpvUKdRrAVLG3gkaf18nhN/WzHzUOy65c
Azh2y84JvjSg2z1FEZveWT5wpSR9HJ1mrx8PWCJwT1tFe0LJtI5dy0HQI8ZijH3vDt+w+E+BKHjb
i7i4HYpmj3kUHZ01cH8kBQJSaxkOETeGfc50n1BzMfJJ41TWI01Rm/0bwtgZD8pRBJTuLTLSODvi
B1l5wbUlbydL8dni/UjCoULYd+LpccW/eLu0PZ5hQNHlfghsMuer5XnBX6YRLvCtuipqxFWYBce5
NmF2GAWnSbzJWfxT22H6gudAnhxoPKwDQiUfU4CKwAVSF6/F9YZQQ8YjQ3kFilebIGwLhZzlM2y4
trbmUxZ0YXvMYD/jjA27DGbVWNm/7Vpjj5PQ/zH2tsiuuyINgK1p9pyPWV+580GsK5uECcoCQHNT
xG8Vr5SEtQXMYsvMlnknQrim3Jm5hoQt0vh7oeKz5oXgqLBrpMLDDmSiep39Ekeyy0zrn2kf4Zho
6E3Fq865JTyEJINRrZkFvww73eGQcSdud9A3Je7+TrL96dPBe/fHXv5hI8KamR7HlLS7qGhfcULh
PzP0crScMhsvOiFGdpeBwuxMRy2pX5S+vMLI7HjTt1wKWUOjG+ziRmLR97Y51xO54KDHs2DB4cK0
oVfLOTGrdNYRORAiRoZ559UplwZNK3JZnhBZV+te+bVmW02V5QcIwSVOCADgnR65cUj4Fs5Y3WPr
wxeKjZhP8sDCELG1gvfViaaAvJS1XUoQNcXml9OTegnpvaApY6yG5TxohtmkmXP7ZGfFNFLwkvsN
NVxaZMdIEkje+ExIdxOO0et5f2VQ6XNnZHuWNrY6ReT+o9fGd1jgs59FiPTnwL4rrCCvuTghx+EB
DVeJkz4omqRfp/4l58Cc09FzJWG2yuuOPpxU7OEiFd+idtl7oDgv1g1mhHh65fSD1B9EHguzAW7d
H2o78a+LFAv1jod1/hqGkKq288rs9Ea0wg9vS7yBr3O49LW1+UdkYEm1vq1xpttUz7qZIAuthGA/
khYkfGMvmN+jvrZf/iFZjRLudUYOepIG29o1LOWguD4IVlFUKQfEs/6RhWHqFGTbdmlYj/fzmhsY
b9BhAKGO0+9/NMjW1YqvdIfQ46p9A6HvW1FEcx+uXsgLyDWz7tdZ5t3N346P/xSg/L77aX6p4edH
XT67/3b90m8op0OOAPS3/+3f/++Sf+NEav+o//tv/csXjf/j7z/Oftprw/q//A8BdIx/j9PPsDz9
jFP1z3/g3/7m/+8f/ltb2PPS/fz3//INPUFdv1uWt/9iFGRK+Q/ml/+n6/1/Nupz+Fb597+0j/39
Rf90F/5tffmnnVD8/d//u2AssP4rerwXg/oI7NiGrfx/HIQi8nEX2rbj+aET+njR/nMcchZ11yDr
v/txArqv8DQHFqYlWr9YX1xLyP5D0LVb6N7oiugaM5+Wahyc+lSWdpxHNiUcLmdE+h5GolH4G2pC
BB1wEmU9pJ5vg04RfVHy/GpxZOFKobaULNKuxas/iosrWVMuSRXFEyIw3Vmrl95ZufEMW2Sa2Pmc
jwuJ+AOPjdUzv7hLeoXYrQJojD5BBEbXv8uIcoAOoTZoiTZ0MxA+GGZ4Y/d4/G1z6dKCPR4EJoAi
II2X4bc1Kl3vlpoCqG/l6YjQbKaWelfodeh2AHpZWXemwtuF8VtlJNNVOgrqfdIuiqzj4nNUo0rU
S2PsIx34RZ5hKM7K2mqcG+WeBO56W2W6L+8g5o35acyrLmIID/K+/R6NW6u3tTXpE28eW7e5mkK5
JU7vIFWObTy/sWtbdnbEOOfJOWZeYEjrAT6KrnuMtd+98C80nzEulTsjJAFbWj5lnYAYCdqjn4L6
HeFckH6IaZogK6n0b7AzvTovtQwexjWlPYV9Rwty11tFfmAnHel3FVf9DXlBdhxj4H2WCjUXIDWZ
iytLjnrnGn7aAYeKRRDJtl81vn+ycQS1SZ9ww8MtxoulktIot0sYtWaWPTjdICdpbzyxIW/fsHSw
+5kWUW4ZeJhz4wnxU6wc6/fzWKecjtvr9IFkCUePvMuxwG+wHoxg0eb8GoC4lK8jT9/iD6u+DDYZ
aQ+XfWOWh/eiYjCm7BRqO8SJ0HFughyQIO80YMDzEJF8+uJAXB8iZZOSBZYIwo4AIUt3YDn4XH4B
lq1A/8kFVols8nBL/kDcT/RDbUewVQnyUshYzSpJxnP5sC4zK0WMD/VHBC56DwCs8BJGRYg+Hri1
xBI+jx7OUyG8NTOAtUpFui/xKNwYerresIxTrLsSx+IY2ltY1qNxfogDfPNXn1H+vA4GUxqlksr8
aeyuUzvfbWf9CIW8TFannUcyynSegbp2lr5Ndy7BJMmAMS5HNEiappVr6qRi3WDf2kMtdnKtB0jP
dYUplO11YJ05WCzuOR/CISBgQ983I7YcY3I2pagi1e1qkgTU/+a6fQ1alpmf9JK5eyDp6zHl/C1P
Ez2+K1PonDo/XMHwQRuTnoBdjeKWBJs3Hmme0hQMQIeOsB8Xw2sd1oF8MLIkasWZfDeG7rgf6VNG
5+w8/TNDRH+L17w+Or4S73qayjRx0pXJlQmouuBtocuj83jQcXO2t2lMkVVLZoUP5+Swhgrjdbyn
8NbjnZcN3i5nwm6DL6xDpBU98sx2nhmSd/E0T/02TJtsZc9ftOzO6RbbTdMaHdd57nba5FRlpRMS
18VDhibvY03XTatPFOM7cN3hrXKLqjuD5uDEzYg2lvtFhKLcTXRnSTICcj3O1zRsgtDspLfGy6sL
rML8yca+/NbrrH1RizO/LeUSb5HxfM5bnC0Sd3BKxvus5VCTLOS46l3T+sMOqRF4PZvxw0ouEl0t
dOxDNo0BxMMoI6wmOhyKUyGi27YzxcUBjA6rrYiHy6g5FQd9MbmvITqVBXlgdsNtKHW5Dd2auTso
lvAOHZLl75AGZt9OOryMDBnscWrWWLBw3Z6JErddogle0xg3YTdq0iq7i4h00B1BScpeMcg5H4O3
6hhaen/FtrbcQBI9Cgg3elVeMjZXTF9t1oCdxIz1xOfZuI3Zg4aXudf+K9IM75bTIM/SW7OwiDK9
M4Lcs2NMK4bCyb+coS0e1i7D8ZbShseBtEXgIOvFCfZWpKb+1QbLeItX0/xqw7jcsx437taqfPuJ
EjHvfmrX9Cujsgn3G3SPqNzCZ0D/Yw67FjPLELybdPBegTon1pzUK01HFc8zBPKM3A5f/jrWbg6V
aUGTeugDbjQbzAbQl+bZASWAKb6A/NjMANTwKXys5HY6jtsKq6VFJj4GUFjQpi3xW9lNxpvoNvAU
Il8Lj3WxJ5AucrQKRjmu+/wpUEacVxchnphLA3MVtzPZ7LS9bufphXgMcMfWSYzYudUW+bQ2iggx
VpPvPRLo5H4ONDD7KwTG9NKq2rWec6tmJ90A8P0Ziei8S25RFK4jgfBmV9XBul5XeNjZ3YxcqfBZ
I0mfgq/4qGwKNRb3JArw+qUs+C/Z5FHRLQI9x+CNQtVtCRk1LonHCprx2IZq3kT5INlIKtzqX30w
Xv8JRdEEdtoiOzol254jrhUEu9adYIXH/FlnIxr6rMV6oH886UefZRGSaQbuP36O+8lDGMk0eaAh
RHIAlBQM7AoiCI/8aENaH2bXatcTg/d8H+Vt1GzxJBLbZmVINAm0fkjmqEPbZJ9i1TM3QVdKjH7K
3bsWo++kuFs4EDwAxnl9Pf19oLb3XmnrUzSO6BHaEQHmpsnidEa7WW19UdVolf22qXlWw5yT6bLn
cW8/mNq6po44DrElwSjBnbCoDtjHeLWyKmf8KXzX/9Q19I2DbCekgtVmk99SrVTYR5eKxCbRcO7A
tPFMbDCUGVG9xJALDcs0axoTxc6ffkSni8GYu+WdmOuKVVW30BIJagncw5DmJftrWWQWpjpehANP
3/lGkEy9GkY8b8fjibcprjLADJQ9EMMqHTkOpz5IWcR3/mo7mx7R/7ux1yE7ZiF+H+IYi9JPU0l9
/cVi8fzQcKJl3+s0nTk2ltv69JZXzqMju85nuxtzE7fpuHpzuNrtZPR46L6k5WI9W93KjwZ/IH6x
hpWPcIjZ7UnKPPrAVSv+KjBKdpdUg+W+l9ywrvUnGGG6uoBFpFZA4zvM0fqhn9ea53LJjS6JwjLM
34iZZ191nnq0waqpITPPMs+7nQQ13edoFbAX9DBAH6PFBKxZnAn3N98p3qw+xsWnqPV7c0CSYEBx
Is97b+fBorektMhLbjtrbqqdf12c0kzhLrBALB/A+biScJW+6wabPL6yWkS8oha7PPA+uimEjjQA
WBR7ggimBvarrqpFHZn51+oM8+81hyS/2A33yUYbNQH16K/VNNccGp6eOHjElTIjmEvcwy8LPX/d
jsM/ewMXy3K8T92MlXYxD/EtbzGZCLTN4DhwUT2ukKM+TdBR1QKb36aIbWoHmnOisufnE1NZbX1W
6QLTNj0UfPBDbuQ5W10sYpI2SEbeIqQVLDB1sytZeLXnwaK+sD+4lAXgZgNVm7Jr65yZ7FoRzM/L
5JW/x3C8epVMJba02mmRVA3MfjzLWPR2xayiX9pRwj7hW8GPWVpEufeaXVdJih1e0N2ypkwp1SiR
UOIxGi5tRVyWsRej5kXZXvs5DXAodxm/Pt5o28m+YDtm6sFv6Ps7sVmyDkulUlzoXuYfWh9WwGev
aNnMsO5HzY4khtU/YWxb+8dqDVB2sRuUwkbNiPoYF2zp+i/9VcMn5j3I8+hnRJh0gLf7AJrBkMIe
asArMozmr7SBKHkyMf7lpOvp1UB21/GLwrrE+txunFusSgAx1yJDscde0BY7e9Zy3IqiD/pkxq9G
dIPnEiTgzPfKHUFFGPDYus0JYDguINdngbgJU5wNCeye9UmZkX6xBi/gTd+Av0Q2sIC4+4FFMLX3
uOPzdmj/NiUT5fOxAMa372n0+ZNXJQkIuuz8Z+Lygb2JaRm9K6bJzf8KQJUAovMax+wiv5POQ9mt
obdn0dJTvNs4yJ6qAvpC/Cc9hRD2PRitClWVZzOmPE8U8sNtmlmcG35hHIIZHTgPUW65P1RDlg1k
w2K69IYjww04hXA6W6vIPg3YDcKoQ/BYk0PN903rsdKMojm/cAJlecp3x+jYjs61sYiekvymWulz
vnXmqLExXNT0NE/Udf7uHElPXDRlVvnlgffWv60sBclbdAMxKKDsM8Mn+uHXUsw4TnpdnTXmz1MA
lpKZLcu+QuzN9A2Ptf/mmkh5O0jT8lVgaNN8l7Z+JGITvvI701IadNwPNnkXg9Du6lFDdK3LEFNN
2qoXvJlOeqGdD28Hd6V8Qrsbavdix8KH/Jdjp3kl4jnmz6CVtdwGgKjKJ6hI9XCizi+Hg9hmHP8S
rE5ldWOy2bIuM50l064zI/iiOgXTD7rble9u0Y74kEm2PnvNalm7zhYzmijWKn3nmP/F0ZntRo5j
QfSLCEgUqeU190zva9l+EVxul6h9pbavn5PzMsAA3egqO5PkjRtxwo+/rOSHTCeOkde8gl2X5Liy
hCPvUAfZ/IsDvtFvs5/L/ghayAUcoccj8fnk2a6B805EUr6x0LHn0knX5l21Ase3L4dPlEERPmVd
xTJiJAXDZ9oPnR2toriqrjWF2ZU+lHZg6gE4n5OANeUG1qjaQvoqH2YfR07QVeEx1ZjHYmWCI/A6
dPk5TsEp5u67cMqST2Ufa3glVdtz6Fg4LNnIOw4XdxnZa/haP/orwAfiW2hcm1ArbwVXnIKvuBos
iw2peyfZI75Gd7x47SePUYOxxC/qk9Muyy0+BaoOq6rUoB1wJlHTyvIXnEfY+cE2tgPcVS5BvtFV
pOvij+GzUN012mW6mHumX5ioK4+L0NfZa0nD2XIFvUtm4gkfm6dUdoyrfj7jY8t/aOliTo6T8oVd
VOzcZzPsmyCN/Id5cts7YFsVs8RcBszmC5sCP0Aw/Q7dgiFGVkn/UPtIh8aGaXWhBna+n9x6tp81
NY4XDRYEjMgSmBu2t+ONZZf/3+oVOJkHwDz3RcJubo6ShoQMmfl+G1ZIQDugR+tzJUFAjoA4IgBY
0Ty8oIFjQ5WklUGBVKxvWGaZ/r9Vm+4t9oLRv/SAjtW2yZ2WdEcaRG8+9bcvV8jmFQmIyQ97clux
5RjdeM/aaPlGX3VfxKTc93QRCdEctvj7guaAYx3KkfErKOIPSqDNv7GVPMxktt6DcOa3uoaAuaBI
93CcBh8fnE/LA78VMnYb2c7ZCAmFBCpZmfAYUSgV7YJ0EIRelj4840329rTHm/nWUvMYb1PYxpZP
iiQ7zjiBH40BeuJ9BNQBhyrhhN7EIv/Q5DyzoxM2XbjLU4aAJ7flJYttgdKiX6peko9k0oygM5/U
C5aV+jkgBffqug4sbJ6CQ/VABgfjENmnSO7l4DiXldd5B62wbH5cX6ngY8AwTYenDX1Fl0eBWzmu
5F3ODDs/c6npL2BqDg0uo0d/5ZCWH1VUh8sFtmO6lSypobIp7Dw27/KXcJWtv8+XudYnMAcA4tb0
GkNcQC6TN699dY6Dqv5A/tUtGMY0fkxWO1OvXfRMPiSfud/IPcynNRphW+AJmvb9pJbiJmcfM54B
ebL1y7B7futZe3eeL+gwo3rsXqXT+LMqhYmzRmFipxolxyAdkz9JAwplY+UEDNUDkQ3U39UnWiDq
lQo0Ep7lJK/9Y8ncAzkHNXHPqzg4cOVHRCL8ZGUJHsCsTeOS/EKr8dU/OVDzWjysnUhfCqjG6cYd
xEQZ7AL+leu59TXhA5oJHoxFW7A+Wf+X1I0o9Jsn430jUoPlozWRRQFKfXBxqyV8ITziEz0KsqPU
SX5WSRA/aRGGj44HmWQ3E9HyT1Bl8t2g3egSadwdyAiyPsxLnRPtM+WJlAfezTVh+j3YKcC+zG6+
/SrjsHDfBz+Y5E3TIwpzXihKvxJvGs6W06rEMXYVJ7ZNFtGLhG8gPnJdRi8GswuU1ayoKcqwxfoU
Dyb7ErHmyL2KD3ddXCAFRBBthoMYoox/2BfjScD45sc1heKTVxWIct+Pqv8a7rNdUdmGIKHsGNuF
6C5GyVlQ94EmyeMhquMLXVWBZF9n3DuHevl4P3ol2IqNcouqewuGorEP+Qpr6l+NN/cx5GJa7rOV
1MrGx0ZA0Mur7iEXmfEPG0+6Exozqd0SOPSzYXVM82y3lv5Ey27HMUWXsAcNA3xQcUfmsKzesJ4p
nI8e5ZfphnPKp46x6PEoNqnwUYCl30FYoUfGRF1oDk3nlPPBqN6lwYPyOhk9rT0I5w17OhU81o0a
oH4u8XBIcuZcLObw9ZcU04QHZtjbdOzDG6qNRUW5IrbxW7/EgL51J4vLDs3yvwzNJWelyAh8IO95
XTdndP7wzm9OviTsR6QT7ixf5eWtjOPpGT4RigDHilHM5sGI7c8sBf5bursXLKwKYY6udIBeFP9A
V1IfBDbyW/befJa5FOC3uAsfkP0UmTw8Nc1kCcuhSs1noIYUXqdmKj7aBAAGB204PHpyGd5MMTn5
NlpDlZ+xvjQsjFWcvpZmhAxH68CI8XClwWPXdaU/3qamglYyOs5X0ecpRUpVlUG97Jdxelvc0H6N
DSYHeH3DtjRen1DQRMTF77zlIpyZnJjfTvbNLANHpnVaZ9l7bRieUl/RklnHfbQcOU2r+inORUSC
k0RY/qSKCDGOIAln9xy14XdmkF02dTKQO2QP2jyQ08BS7jfVF2WBCUa/ctll9OztoTDi0fRpFt72
oz+RE3MWfUoNOcHtgjJO0KcJ8v9sS2cO0poBywaCJfQGcVvZYT6NldVnn2zdw1hHzlfeTeMtf6/m
ge5wcRrNqm+yupLBsTKuwA25CP1bhTXr1GIcFiBefnNcvDj5TftQveWsys1dNdczJj3cD3+ysqie
kkpkp3gYKubrqOsvbu/RfJ9IQUSUwIgqN3U/YcKuRIqmgGMFAlM3m/DHK1b1t81Ff/YQa88t2208
AhSEH4ihQxFvCY3ILXHUITu4/lp/SaR5vkZB7T51ZAfSCwJnrS6pF5IpzUEFz/uoSt1wVw4Zoclw
pIs9CpecNLCJVu8wyEYWx0KN2FliIHberhBGcf/XNWvQFhNNdBMvnv+n8mOhtnRMTWiAmANv8Ty1
wS+yI0HpeA6jdCskSPhDmVuE6I7TbIO3MjpOM89eT8zNPUt2rTaIs8l0IOI3IClgCGCRoHw6QRbR
8pWzfvI0ZnaQgH0oW93DVvdTJonhitMPZfFYL9Z+xItMXtPW+CnHlmEtobsppLPNxTT0qLCx7cKR
dx8Jr0aVqGyFSdPH0Z2CJ03WvbunHhaOV9cvxvnHuRd/4DP0a4KXWXgHdEk+orfzK/BKceqSWrU7
6Xq+IWusJLFycDGfgSnCb6uD4i4u6mCvc2w8UUMlEsG0kEcqbqDw5HrlRIyCt2d5GAFB6Y3TT1N1
4qCBy5X3ZbVxgYYtm34w+YO/hsVTMZuluuCzwdaS+k34TRGudPcFPaPcMpCud2kT5wet2AGwdlq5
wCm+C7ZjWuFhXofWx7Wa5yF3C7BYuBvL1INY5R+fX4YgyY8Ey/QFMFb/jaWAL6/KPXxE0hfExo3w
TjrC4Ay/UaRgFOO6xA5p+y8DDawGWQ2SLDmMPdZwnJNDdg6j9VouMHXLoQk98UvKC0UFWh/CVtqh
yzBpE0WucFnXG578y9+QR84t9meB6Cua+cEdC/WTSFufVjASz5wrMymVoowP8SjiWy0FrUEBqxxz
7LMWtthaoRXsNeS/bV4sTfa8TpRZcDeBAD+0nYNSsJJI2s6hU7x1lM/syt6L/jnZ4Dwnta7/FMlK
OVE2Rs2fdHBHZKtSED935lI/9aGg4xSd0vnXKX+5G/LBqy/eKHl6+9WCl3FsClWf2ghb7pZZZ6X0
dUF8A60azR3vCJM8Bo3J+xvcEf18Y2ilMLQp18ODR0w6fK0kNINH7TZDzL0PSu0Rq0B0RPEgerqk
Qct0X+vpZlCaDoUkhDJ+DOlX2GYKdPc10lnpXccSBqrgQKPZcQj5snAIxyy/KLTQB2ckFPBporkl
ViBLLAwZLKJmV7vCU9euiMzdIXoOFkc8199Nh0y8UhAQ0S5BRSEdIRu1NFrdTTyRf+I1bNP7ohvh
GCv8sc6OkTgEQ1zxQeTIy82fCC8S6xgx2hevyUYwwoXwd8yUDF6pEjWf74U1Eayk7MXkZqLyBfsd
b94MQ5HvdeOesZAkJQ2ZrbPuwrLWV6uLl2m5YdGP2Xo3+0uG+0PgnqUXBa4A1nW4r8eJb//L6oTY
vsnYoE8vY9V122DAMaLRUf9GEE2Jxpk2+ODftTQ4es15pj38yKbJfq9ykH+cqF9ew+y6tFIxdBXC
IMlAEVpDjIYXEvSrSwaUoHgHTDWJW4AKpn3SKmEHCjmMHHml/fpV5I3/5Hf1WF3yTAE0X9c+gL7X
gmziDVk3T1UUiuDUxNfWuLhsRqi4aRPYz7iPZf2lkn4tf1dKORYOogAFQLkpni2igHnx5EVTCOvQ
RG7KrZ8P039dFTXjdo2tCve0poJEIRdcsdukQkzgdY/iH6QqFDMeLNN3Q64ooBjQUi+ugukuBsZp
7hdswpCmWDcwRBvLDe8Rl9uH9PsVn37f+t9yWJjPsMfSKiji7i8gkYGUXWab/spHziHzdyjlyZlR
3LvYTNp0CxmJZUcliZCR1Q7uCr+azRX9pgn+hWP9wMrBofqmQRh55aIJyHC5Pl05/CGvTGWEDfuG
DyFeL85Yk8fCVepDS8XUui8zSQSVZqKhGe+kTP3o7CIy9oeQXAzyOtLHW5pLPqVrMtp/M6wKeSF5
WBuSQ4O6Yd/gwhMt8ZLvgJCsFBoVunRfZyL682XCuHa9lZf6kwBNglT6f839+iddsQSQgj/M02Sn
l6ou5R4Hx/LRlDmDEcHr3lwKTovxPLfp5J5poTdnvxWLz+4OqQIf+pT/RV8Xe8Cfcoar0Eh19G2d
363aS3G+y6sf3QIN4LfAON+h296IInKfF78g7ZobvtVhoAnFF63aWwcKYcqrs970MyNC3LRB/6qD
GC+rLegkveuo+y3Ori/mrZ6JEE+F69ywn23+LEMe8O2dxyVaCDi07p07de5zrvAV74h2ZryDibD6
O2Hmfud0asq3zlwVbwOkQ2cFjgm1o2BBlHPZ6OQD+297w1OcBRqGtgzHX4jF7E2Gy/pN5mnl+4N/
4Z17j7QXcBPU09uZgszVPfG4cSYHfAVy9EcC0iY9lIXX+g8r0xWDfdDXyyGrO5u+MKkGctPAqVCn
OEHWweUbleP61ffkOQiXYWxLbxM7l3bPO4K03r6PDVPcbWllOGV71TWj6A8r3A1yZlntR/FnEJDD
32mR94P6O3e18DY8WJBhBgTP8Yk8RNSsu8T2ZXKu4yoq7V/+Wrk8qc5VUC2jRGl7Y0aIRTicE1fJ
6kzYdJw+cqzE8rGGD5R++GlMh9yWlMPV0cE3A0AE9faOuJeSyXrX++0ITLDWCfmFNMud4+o6LZo3
q5roU/Y2qgc4xUxR6ZYirGa64mN7/CzUtRIsjdGmD5OyWH9rYKb9S8sOJmfRCxk6e3W9PAF+TbMC
sv2lNo0g+15rrYaFns6phrE4rkUqyPl0vPfgUaNLG6RWTVUGvZe88O4pnAjqvxWfGl75y7ziVuSJ
MPAoDiRyEh8XpafbgnAFjcfQBK+SNjJ2+1jO2syPYw43od2CRyGEaiZMOgF8FUeNFHL0RZJlm7lB
aTsJZtd649KibfMjTk2XRzJEbpS4sFwGezKo1lSSUVOd3uSybs0DJ8fAe5oVLxvBcsgzt9lSZlFP
esuPsdd4pN22lkCnJnAih6gaMPBeYCs2tdim6TAGv7UKuuDNDSkcvGWQbUuQkHQi7qhOB9BDo2Sw
3rSxLbgenTh0qScrkJjfa5GVxCrRqjDfq5TDrdIYSc5Nm7j5PVqaR7vw0E1Ua5lwiI91EUfRL6Xe
FK7t8DNpSqKhydUeuZn/Iw3MrK/moDqB0jbt2V9NwcWfc1ru8NoIZEHWxSRlHzwDoxFH6VJkmYez
PL3GFt1oAMzgMxTzdMZNkv7XZazHro/1qgfVvFJ8TeyimGmVm557UvDu+hI5naePGGtYyvNSGpRz
NKgxFHEtGE66TQJJSJNSX/G+bOugykai92qw1/4SatRNjJkrOLPAGOoTAIl5oSa9drx9BwOJrhry
lshRMDGX8Oh0qd/FR84G0oSnzpnhmfWiZSNc5IuYftnCFF1C7tcKcAih0N2ZwgKnf5qmdHb+ZWEs
kLf5VjR/24QAhfhHSpo0UaEqrOg7zWOZlGXiSUgUANAaJ+EmcjQ3KFA29A3x281tD6d48qimKXCb
dAdhoNKgCqMGs5dD1ts0yVLYe4+2a/azkgDmZQwXH1h1T+Hidl6x0j/Clai4RmHnC91s+2bK6peW
CED0T/Q+9V2ma5z6tkjLa5omHkD1DzI1Eu4wxbfpzkfNcm+SvBeSbarugn99iWET3o9TAbhFX+7z
HcQVLK5tMef2bqxV9epIhuVtV7tR8TebnaE+LKQ1NeAapPcCLWmD6SZx6/M640h4tWRnYphTRujs
Pkevl4eRJIHZW6yuzhFsdEOItwbA/FEXPILOyohZfF3XBP6558IOPjkeG8LMU9Hk73TWLwTOWrjo
AB6IUoNJKJpkvYkg01F6KytJy7TF4k7qqbPALK7DBDmocE3SpoaMBWPsEPWJo3ZFVyyCq3I183dI
AkZ+Qqnu9C1CFI9n2DNcAS84zEVxrBgeBN1KbtOv9ECtfbYWnFgBu2QWg+SyIQLh/gGoQiVy46Pn
lyWRf1E5YOUPweomRbu3PHvxwZdNPZxJGen1Ay67qy6tiC3xBHbubbRrxqWZz7h2ZHs3Wjh8//jf
hUHLUXTF3IcBiygKHSuIOZe5drNpX8qFTySjTxzSO5jReXiAtD7HB6yKefFMLWWyLW3FlMCZKAgE
MlLNI1MFwImQISbmR3NfscGK/vhV3WKltv649BcAh1556XEvxEfpclY/zj7/50TujX6lTeaAESNk
19Yhb6zIYCJ4JDpEmn1VXQITp1uwP5/xqtfloQAuWr7Q2FV5z5wf+CqwnmOAfM7y0hQ7AL4Dx3lf
lOVyC6GKOEhYjoR4tm6Jef9dFYOof4l1Ocmv37Q2f+ZErllGNaqPd0A8pLztxNAqODpRPrwzgoXJ
aU1QmL6DLuapcsgl2tQDH/KpfVvnJioOCXX03fxsjRkox3SnYdjzxGSFtvhr6l6x3cFSfixpzSJ1
qbMlWS+rBWp5UKA73H8qmIkubZwhfKIYiPOONctDkIySJi+Zaf6QD9lSxorGxtkF4Houg9HOB+AW
TlftkQPb8Xts3AHDGW8YG/N5ssDB2J0uVB3dIIOYscXP5evoYSGahIKzYjZJzQ/E7nUcH0Zbz8WP
jAOGQmSotB78bQHZpfZu3TDX9GKAowbZ17a228rcySB4gI0Xe0BiMOJySaOT2BOBUMOzMsXayON0
3dC/yLwOm5Ox3KTYcUADXgFNUVdln/64Un+2D4nqdMkGq8a4zofcYdUzX9m3LbXr2rXqnimKdlXs
Mng3Hgm/8etucjxcRB15LhfUM6Jgf8RSktbfN0O5JGz1x57KjmgcSZUdemX5j0bY654yGLr+Jkil
w4rFx2c3t235ppULt4ccmvefmUz3CUNePZXCXJmBRgy3tm0ofiDnDQ+j6hwKVogZgqPpSsXBjjFi
WMtjHOpw3XdhSRh2U6IAYk13OofKR0vU/xmKXkeJTDzk5e8wIvs9YOqS06e0dH5y/wAyCUgEB8x5
wLFjvzxioLR8aFdCoykjraOWW+iJ6n4u6/TQxS3Vq9kgsHimOfY5xwXjtulptEYZdlX3WFHQd4rh
OlwZBWAV1mrt7mf8YSR83GHYIh/WUKNyoldFNq30myfqwfRsrljFtNlnl2f+MR09/6K9a5XEHHXe
2dVCfPq+4l+PCeGy94+T94b21l3qG+eb56Y69mQeb1x+G1tnbPQCkg07h63Z+/mVVvTg6GIn1mxl
r9On3mNFYPjBGCEkAGzrRBuRk7zzeDzcw6uudtJbPRghicPuGA36XIdj+UIPHODiuQqeCdUIooDU
H2+RamXL0L3g9OOEeCdyAeAwW+1HgKmYAsi0IuAPuaFpQbJO8dRfMq48kvpm8P84Sde8MDkR9GfC
MCxnoyqmFK8V0baR4ElQHYsPSiZYLwfV/A+YhL88sN+B6Ld2hTqZPDb/9f1UUFLDB/16ZBr5Ay6m
W7ZR6FKZ6C9Dd+Cfx+8JnIavhk7vQ+tlX2Vicbi4Xa/f8NDiz1CLzxMBnNW58yvgaLGJb6XvoTOK
BIOKpACHX3On3C2HbIP/kqjckbxg0uGj7PqdaYjvWF3IU/Z/uy7aOryhZS4k6Z3OufdmZk+4/XHw
aCAHBNs6n7pXZ9BYefkDmzsvnye5iVI+jQn8rLs8R5w5u7hK4I/GlcdyNFgb0CNCTtuw6wDqkTC5
9ymH2LKAowMxcczerQYsOdwsks9HC8HHxFVGGh2l4lRNrX/MlzBh5Rbg8I56REW2w+jdWcF+fktK
O2VcBwmyhYagsOKinBw736hP9Kz84PXZfPSIih5YlaEYWuUiFkxZep7xZjwsAViNJTI82TOSc4iU
GFuHWyhzJZJbXr4UguU9skG46l3Q6uIGoj4jL+0CMFeZG7fEXUB2+QaOaehDHWS0yVnQgk+fMRTA
1V8PsUQ82tLb1O9ZF+rqHlnSu5mkYlWRL224I59N4TMTPeFZqljPqZf3JzA5nWF9IeNzzAF0tgNw
dsCmw9m0SJNFVdob0JPdB37a6gXGZ/EWrvTDjgPSMINDaE5p6U0P7ZRTfAtN6A6g5IT9K4rye3ec
EKId36fLvoywlnlaqFM91uISB7P66yDz5Jwx9HSrM2Gt7FqZXq1vdSyKVycf6je4OtFFzp3cF73L
dpT+IIJKQrPaiEejze1gw/egmHhpkv1SCcWstw36ya2dsr5mh+O6txNxrbsUWwupnzaQ+67MPWqt
/NDdXjMP4UkNUQdyqtD5hUQBX0XXluVDVwwYi0JuGqP4uG/K2TVE/KYlPQwFpUrzGFp7Ab/SbXn9
0ecedvNwn7PW+6g8/P1zoOkUQvg5dAtFTrs1Ava3HYfqk88zFLCYivJrUbTadyLK75oihmbHDsG/
H7ih8Hiy7OSqYDF1Ig7F182nKfgVPXq9tYzpH4ND5zarbVJVmEqBH9RIhInEW2xisoLEk1fALNd6
ZrTag/ay4F7xTr2F6jbs1Fqs1J+4vJ4fe/KpkH/XNnupg3B6JO7HKBJrmRxczpzfBU9rs5crA1aL
Ze6bR1i0nCqaO3cg6cRzRdbjBJqbCXcDZyuDyTqnfzIu20/4+Sng+Fw0PJ5oxqB9LZqYrAt/Tnfj
NIys833903Rx/GKaTiGY8HpBbgF7KE8eq49iu8Aqo6uHzQDFxyy4HpmeJoYCXb71GIdvvMaLXm0o
B33uEbSO9tp2+0CuDf17itT8lsSVcw/P2rKlaKInFyHp7ACNO9dsE2CATH3oHsj+Uc+F6PyLEVPr
x3nuhxdkyF4ckrS10S6EcCah8ARFtBM9nPkshse5yYMCJS1B2FyXTAFx6osRrFNZ/Wp3Hc/G1+LC
yyDrXrus9CI6YZy2Pmc9Lt59EzTha4BJU25qENwMGCnlvRDktJTXRZ9/fy2b9DB1uf3fUUXu29Uq
ERKgWQ1KiSn3aZJDU3LayCzHRMbO+lEOTZChVs78+yd+G4W3Q1lTkAFmI1m4FSkbQnb+WIGcGTCv
yAInPQ8Lbuo9eLQCkGyB44Vnoon6rHqgroY4oo9NMX+KHbYS19nfjX060inboTfGScgXcxFOiiP6
GnXcxIul1JziHImXBCU53TmqkXiUyzVNLAHTCIc8b8l5QE3zFp3ehvzhMCmwQZxYJfNP/8FrXvKO
yW1rb3ibRfGmsb73qGcKxZ5EVCiH2qewC8+AGoxitOSAvHA1zttZWwo74oC4wa5NQmpWZzHNmJtt
guYtEt2RORZubHDd4bA/0MhAlRPEVgsNm8kQo2IU9Z8K2PhNEtaePogsbYb/iGHabRFV7QBKyhff
Do+Qdrdoy99e1DyLIC7mfONaTpZN3o65xeGZLMFBZYQAT/E8rRfWACkNZNdgCVzRQX02Q9u2f0KT
4nVYJwEH1cA6QTYVIataLi8exwHybXpjMW9mmzhTV1viLOO2vUkTEBivRvFjOGq5Ru2/kn5TgamA
nz+v2Ja74BQNfRt8oeJOB2QOHLG0qUSG+6Up8nfKqnHjRgBN292QVPoAZTBrf8jeNANXOLUgz02H
fHjLWsZW6A9zH7i7cq6D+rwMhvDT3rEDibitXjqtz+iT3SvjKhCVyObVxY182KZ97bj9I5xNMr4g
YaYav1XLo+Ad7mQAEgLm0vqj3Q4hMw9IysYru/UFbS1RAw1UMo1OPExEw9uq59jaOVNN+9qG1jLV
bK5EnLgighGTi2v2+exN8QN7U3HQQ5f/dHD68LI7TvmdrCPT7Aq4jE1GrmNK/ObqORirmRr4rIB3
nhM3PxmwdAdrnXy+FciyMZsNosf0b7f99BNpTaNEnMXlTTMroGcxxpxf3MlTdvaHsp3Z5XFrX2N0
5DPqJPkpYe7wl1tzBL7Z8U9K+9lvJvrpwtrN909D5Cy3WIN/nT4IOb0yGAjV5zp3ZO0QxnQ5HXxM
rM0WOHbAnzlgH8Zp2Arj3OO9qs3W8ANMftpV6f5oRdB7QOtIdhOMI5rXn7zFxD7FKbUWmNMZ9iIC
yIohd0tta+ccylLFoBYTOc5MyESt8GzlYVSkj0BZJ1AB0TqUH2JogEv6bRetOWDJIF2+UkjEwSbn
Qd/AXJUjqS4J34ATsR5+1yBqrwzPiqozDhCsOqjqK1YegAUcP3Axd/6sgW3McddVP40DmuEG03RA
AiRKYNu/kQaJJLlvzAPRfw1ryRU4CXWNmw7uSbtf8Ibld8CG02pH7UqeIWauQw9RUKHP7OFGUOoo
EqhYbKix5c+ntIPpM2yXXld/W2ptouEy0XVm4t3ky7K/aFFeO6D6DKApVBdvzUF/vxTJAhzrxg8A
mq0H3mJ2lbs2RhPHtjIV1XxvelJd9ZbVoYIKtSyDUmR8UMgr2PUuVmE0UIdcdrouf/weuvyLZ5Mi
2/s6dPkY86TxCShXAvryOc8H9bPyk6JyEztqMu/Bnonus+owJGz0yvK+Iw/gXWmNQbhgaTKB13SH
HkDysDcjxVN8JUq6SR/cWk38Z63UmXs32GYWT05tMl+9IWNlPiCYzkTHVCG7MzupocM6DcesA+pv
CJ7dJliYB9BuJE3Lf8AxXPnjRoYN575qcQM7VG3vPMzuT21RJt6FkZgicXLzsX2SfYNZtZaeMwHq
4Mfz0iGTz3sQHIuFQpGrs4bIaDdOfVWu2ml2Dm6HdIp1Hs4Xp1ID1JNs1g1nUrINR7ZWF0z82Aub
ZPzJ2TfuYL2HUCF4RRF7mrJLYOCvHzqoL1T5Be5tjed9/O6agTNo33sZVZ7a2MmNDrNSPZdohKX1
KoksZjo3jdFiK/nz5YQmhP/fSt8H7AbdZV+BoMpunNYFLrlXgnG3PhIHH9KFrXvRGf+aaBWuu4UW
SiFWNtlDUww0/gQFv4C9Vna464orD7yb6uoJf2x8kY2uXxZ8s6ToGbIoDvfajwGCLnVqssbSaRMS
v6xwm+nBEzR2npYOxsguxB5rAU1N603ueSROMOoWhiwZ1yTiMdrBuBnLqM6OrdPR1MfycDiDQ8we
8qhnMhtmmT6i+/v1Dbjo2N13g04ftY4Aws00h1CKHrFL9diTjlsUwd55qCzb1es+FCc7HVXiuXHH
kDxsQRHIilFPbpIipO0wIrvnnIHGyHAPrKhoD5XP0n4bwFjcNYFM/3huRu95ZMH4GZOzXiswoYt7
fy3odbRY2wjnBWY5twiw2zREeoGx2ycgT5Rr7N3aK+Y5InCQsyACsJkiWkTTLzprE33ORjSvAdXg
INnI63D4tXG/nktPj+6RG2T6XmrSB6RyMO00xWjeZLRQXekMQBO4aVlX3owYukiJrhFF2WMK2Lq4
Uj9X65lD3C9QtYRh+5axFX/36cAISR7b5ddo4rw3bRCNz6WZdH8O9Dq+upMfoLkImx11E5v64ERM
locyGKASpZmcGaTdUj30CCuPMO3aS6umVt+3wdBdsoIEoTa8rykinc8OKJzzNPT+WfuF/gmiAIJG
D8V7q1TePLamyIg6C2pJiksa27Lb+yQ+fqihyE4lgc0T3xIDvMhc4R49StwlXZj1zi5xEbKcebdG
d02Hc/DUCmwyB8dbeLrBfWV5KrC74qGJJ7btZWT0MWjBODgpT1Tuy7H9HZKZUZeZnuqOeaW9HTpG
c5Mh1vNFbgbxGRl2OS9uiQFqF489Kogi6kauw7BL5oqWDBHVcGyGgCYQSgDY/4Lg5sE05jLbS42v
APUgsufaupoiQ14CLx3N9u+N18aIYmC9eFk2ZctLXjrRQz31MS9rYpibMfX8p8XNyPjN81LtafRw
6Im3wj7GIssOay7KC9zdbg8dDzOSBX5QEo3cii7Bekiz2HBPdwh5F75xENd66uV27kj/mW55c7BE
Dlr4qLKknaQMtx6q547u5pRq+uKK68fsK/D/i4k0Eko6jLx58N4sZxJsoCFQRxMKPE9pOvrXnXxi
kYW9AqsRwk/tnLtwyMTOFxDgl9jGzXFlJ3YR+HV4dlsywgcsMrie1yBb7mSa15Rhk1ck0pRJnILG
GVgyS+vr5ZRiHCeSPdmQB4ZU0Y4qL8CyzuQeci9HPDNuLP4jS26O9HeZL91h1N2sseNdsbi4ZKo+
oDGFziQ8MZ4Xf8HACd9VXlrgaFipLiTP6oPRlqJIVUVwhJz/kXRey40j2xL9IkTAFIDCK0nQSZRE
eekFIXVPw5uCqQLw9Wfx3tc5J2ZEEmbXzsyVjvfiuz5dFrJEungHbTWfBiUcbw/AjPRdnbvRCDUY
USL286z6a01T8KSS1aqONSlhe9t41KRB2zN/akWeUBCGvILZLXc1Fudmmw20KKvOor1FIdueFArv
U1Eu/dM4elXynCOVPnYTogweB/hzG9hBwMjsht5nVw+pHzccB+GqO3hqB7vlQGia2vsTGIqMf5qm
Te6RGLjXGhDmoPGnNCCvzcoLmiJWtnoz4kV9nOp2LMjF44+wlhkdkWdC8ZopuymOU2IHsYNQxNwz
uTsUZtg1rMRPhR0mL8J3OBCPRLZwh1Gd+8/0w2gDI0UA2FReykOVUIu1kxPhw0x5C73AmAlelgRq
NaUPo33oB3raYpG3NecbAhh/pLUSE7O13CpHDY/UK+ZBnLY8PLaqsBq2IkwbF/LHXb9jrZk8zIwt
70bZfMBg9DO+oITiS1mx8XIbRo1+rPytgTP2zCE4k5dwpH67bnvvXrr9XJzpiK6jvWoR9DeB7kgt
2aJ21QfaScFsinTXn2avn5s9gaIaby+aqyx2eFlxMJASsC8J14c6YkeYfjAXQEELF/+WE9ET8e/I
D3ewtFu9DxQ9ErRDiQcMIOxJM6HYrqVzOxzNWFDK7NUlvSd2vVBnlXoPHqXTcBwaloLnkK20c6E1
2X0wkUPVozfUR2sMu0+Orc14v4C5XU6m0z5rb/jXESmTUNAPaEKVsjoHAXEeb+fUulVkwNrB1sVp
AFPJOtou/+VDw8Gim/3+H1iuRGywzyjCsFFEgoveAe2eE4eJ4tWEo82MIKK0DSh9TXLCAvB/zrVW
GCTwUxbHSvblkyVakR7q+pbCNPA7WceSuFNvQ7asOYzasQ6wnNWL43d/CVOpOyAg4LmJZ+KjHIDe
gUvAx1rFGLsZRGzYWepAsq0L4QJ3JXNgPQ1HRL2IrA08kR1vbfPI3Nr3n4LdM25C3DbtSTI2yeMq
dHpeF2v+DsBmsY6xa6xDUfJZLSSBrrelsvmkc3chpYb0226nxC2/ioXVBTWt+frmYLPhikb4xdKY
cBR7ANTn2LuSjAPOOXDTx74OXbkX7ajv+IgAGjgc9P8AqiRv7uoM7JcVNsCiyinhqikXd27OzHLd
itIdgT0hlCQV9AFIVPkGP01KPBHTkU5uHrbMrF88HHOEHQ7kNAGAOV8zVHhkUGooSVIfIj8BD+5R
dXUxcrUBUgyV8KAeKaBt0WF18/7XDabuCm4J7tlSCZaQXArYASqcp9dSOsFzc2sWJkA47cZmcWKr
gzzL86XYLa7EwEuXsZxffY1Hw1+L8YDBLlLPkn4LUN9hlnUHjxdAwRaWBtuT8aF8xOlCFniH5uTe
DzXSFaBi69R6mU0QLmwXlsAQj6eIdbA38MEAUEyPCf67M2zj6o8FZeazz+iF56WlEwLMEutNTQZp
b2v79tjMwD1w1hAtMlBOYdPgD8FxLgTlyMQxhq2xXMihy7KSMYESQ2hmsPMJM/DEd9eSoVj493Lf
+3zoFrlhN6WTrIF/yjm8teWB4bEI1jM3HTBxLD9hMphjrzTIASZZEDjilo9qcUL8x41IcQzC/fjA
idL1NpMU9EpjlvxrnNnnemLxuumbSh/WVo8XbC4ovoNJ1piYQPe4sn45+YurD2qmspyZuGXhl7oo
mjHfi/UyjuC86IDGwlpIbABsdcY21mPA91pxCIhtIgufdsq9+W+xu8H+thZ8lO644v52FlqLiNeK
eqdDrR4JIklg6Db7o1KPEQeo1PZRv9JowDK7zqxrGrMdMXi/9BxnjlDGNAeZrAFSx4YYh7+/4BTt
+t6yjlXoMFconxz/3iIeN+5WxY6c2HXAL+sP0md8KleuMv4xkRfKqJhNo/qhpz7gkvCD32MmInhW
JdTZgDwhaJwtNaE1lZI/CeVYnzlpipiciPw7TD5J1X4A/4w1p09iM9hIpzA5aLwTg8HVSfzg1a99
r3svukwgMcnQbEqWKtXRDzsCuiWVWjwXJAF6FOQm6AGEe3m6p3EBsAAnGlNuQgSB6tXhhCFvNTgG
E51EdThqLxxk7ISNU22n0cuiY81quY0rCC74YUKkdjKyOoiUg8fbZISGXGArKNB+lR46S9nOE/nT
SV8mQiaPdVZy5JWGpf+THQ7Y+nFOCqwOiG0Hx0pz9nz88lRUEGtVIELGeVsUxfqYzmbgXxGQ7iFo
TaUVfnfmTByOQmRBfYfXOTf39rSUuPbM5BaHuhul3LfSt4b73KE37b5f7QA2ouPixKclUR2h49of
OFiL7zkqIXdjisMxy7uoe+stzlE27+4ccx9mveFgqO6FiOD4B7Kz7B0podFkYrsZt6Jb3JVTUn7l
pgr/elIE1yqNfPeyOrXJ7zgV4G7k7U4DXsYagZ0ra+eHBhzNH0mXwePAz3nF107fBAvqQqKRuTPN
G8EknASQbO561xCDshd77tjDbWBHPgKiIdmwBU5t8ai8tV6vdp60aqMZvd2Qnq1EYztMGU3nnrZ0
FjPzPuFf+F9Vg7hBSqfXB4J4PnEW6B0ijkVGh8V+yZn4iMLgO3kPZzzsB5nggolDO4pOy1TIgwdI
9LGdFGVWawF6hDq9cSRnhGPvNEC87LdgvacPU67dv0Cqud1VS0DEuQmY0Gj4mJbHtMVpsAV3C0ah
xRZ1HwZsnGDYrvSHJ16LDTVse2RmKuHYYScJvvbLCrjtaoVdFV5ADGNv8blowwMFXcPZXa0lbhcn
OFeeTP7YMw4InsLBAEO8xcd2AYtVr7vFtqlLw9NbteesGu3HKm96CmFMcqWXaHgt8RkPtPzgA7uj
q4L+w6VeBZJdif8vWHtCVNuotiBbr2XNyixlnW2+p4kvqLoFPBN87z5d80ekefOYFglFbXj323hJ
S1B6E2TfdnbtI2Cmxf1EwZeYrUsmh6zArMxQN6rx2eJEL+gETKQ8LYW/HlG5KHEAvSReFjEl0SOO
CU50XUv89xIRyqCWq7a8Xa0JKQxzhEDuOtjtzsayxb6wXJxWWyuRbvAFZtIrXvtmaGZ0UpqNCjJa
tNoQwOHzIqE7giIk2rGdVyI+PBjwPbjunTNFkqo+YLZDPkw16/kAAYSsXvCC7z+arlj2Q47qTsZj
QLLAQ6QAkaaukfBXdecQs9cUUtokBvhV+vKfzWgn3qg3ochsg6hkos2obXlnDD0Z2zZrsVkQ1R8H
nrQy4YiYA2b4Cyt12Ieysv2LpUasKwSkaBVLNiAqkbU2rIds6VM6hNyFCu/ZoL/Dablwo6jY9wcw
RtUc7eg3wBOf29N0WC2WiZtaCUBDjRfB/sbC4Z+LhXncpWn2vibtQdJi8dIred4O04HDkBBw7rxU
iRv8GFkoig3HiPDKE83VxNJgShEjAIlAQLjdTHj96WV1aNDUlzKMGjcOCUf1O82KHRQErWT5/cQJ
IjvU3si2u9BsvgC3erk+eK01pYdiVGAT+9Y232RnfO9NEcr6UT5/aNbX8FK7iYcg4ehhyM/KOLcX
ThjEWOCncH9jzq4noUbwZs5YjWcnsIlAGrB195OX4rmEwiOQOJp58b+nGULkMR1DDtwYoBA3siHg
vWHjd1j+LnCHX3q0rQXClBlwGG6bqmRnvzQlgN5qbNriA+3BTo84HYr6/4RwDCQqmAXufb/o97Lz
OO2Wfifo7qymWiK3h+okmChQqCF/1ys9D93t1hfEXaRt6uiOQ/Cq+axy/Qk4yt63U95/JAhS+VNo
/PCBFdFa7nrdyx5OD8JXtyWkYf1Xm753MO2E/RlRkycZWiH42pCmB3yfFSnSENuzU4zHfiiDHaSh
FiYIrnYIqnkr3DcLtKa90aIOoe/jNeB7K4q0+BoiZ0akXDC8TfPMQB1wa6RJi4QDd4ZHiOsSbn7H
aIsdDJIXj+Y9VCiso4rNbRhHtlmn4+y7UKYqdsofXtmwVmGnSDMxxmGKcLik70s2P5C/FNaqHR++
JZybROxlpgIxvO+5+chhPAPTzQ+DTusORpthLdE5xmpPeuBzgtLEovkzNYs7Xi0nTPBMBkGOiXTg
fwxy5+aDGYcrN/F8BdHknAtdV0++MeG6aWnf+cNaX16wjo+7apbrQiiFmRKuG27vG+drCD5dNd12
IflN/MxWEmxnlsH5l9dFNBQTsvceOh/lnKXJXJf+L1I/nqkEQY3mD1E+enUbkmFxxfwNlyS6pCV2
SvqHypkqkNWmkkowLxzmGqoo2JZO+XG1FPY7lTKEUlohwPmBSS7HI7dYCDmuy3JaJBvsE/V59c1w
r4pKv/YSNzEBk9RUB6g4pqQGp677DSyn5nnlpEw1UFY99EjgM5R+SVcJFhEAEljVYG/3hxHbTmxx
yP+PG5+QlAX9nqQE4VA4VpNMTt08zfI4lQq9nRzY+tat2syHoBaWeC77AsEuxctKA3UE1QWwvw7Y
wUvACl+kzVdu1SENoutAf9e65UjefUj+8Bn8hc2zrWaYOAdBlhCVzSwWoGIeHMoK5bB+4bEffzge
lLcKkAV0XDLDlAp9locp7rX9ytHvxcnKlU0BaoK9H8mbFXGNdnpjHeEuT/aeY+OVKxw8pqgpGRZy
Xpk0ofFo6q5dGuYY0eyg2DeyUZfZ4cV3JdGk3UvkVOIsagHOVYYIZCec7713ZzkBBKYIOPU3PXGO
dIhvNx0JBcuvu30WQs6mOAVq5mfktcFJ+fhAYVpNQwiTIXfMsx6d+k22THt0pUwxYk7Z3ZVNu9Lc
QfsNgMWmFvaHydr5N6lb6zgPrZttV7Msz5XlhyMKM3xV/+bC3Zqq7+mdBCBZ7RlHLSyCVQjzSdDm
scRpYnX3FVPMBY4CQkHkiUGxIcQxeZL1lMRhwqqq2nP6ZNgapam7Qz9yjMSfvwr2tJTRXCtnvYV1
F6/qcFSZWRwdkp/nGtP9DqxZl3PsmNeTToLA2ycYFDFM1VzrWHajqT2lzRwdvTa6bfhxIQHqcprX
Fof2n8hL5NbFBXWfd0P/3+yXnoP1VkPdSG37witUo1mq6MMmeTlvMoUxiatLmIvGx35u2VVugZAM
5Dlbds1PCDQEBh2DEHeOMjaTr4sA802bOCSU+ntZLXtP16WcGc7p/Ny6NpClOHM7NA1OQvg7Gdfb
7h7sP1DT3BD3UWw33FgG0fpRlVP9t1yMdbYbG1VDKQpKiPYzjEZWCm0bc3v0kiNL3HdtV77lesJP
zJcP98znhtBBQm1HDZ0pfC0GC+WT5hiP+CL13odbHAO3wDiGpwYJWl0V5nlss2Ff/QWVQHoiEzNr
UM8Ob4/IBUkMiF33u0Z9e6Ugcv3NdCjerMiywntAjo11YWGSc7MgAXosPBrPxD7NusWbyYXktcRW
5QZK0/Mdan1Ia27J6/BU56E+pez+gv1SqNXaUYc1HXilZinP9mJ65CWskK/TqN7LqnaWTdnRTBtO
1VTsC1XY974ueTNYTEDwHrmiLPiLUfPLchgcaUQOA/fDcNt+ZeNwXNeIJaKtgUkQv6xO3JgjDjJP
neCnQ0KqoiVx46TBmgTMquclCPGM5ExajS29PqprMnQZr/hj2yaLceCHdx7iPxO0iLD60iSDM66H
Wd/WiqzcjfmOQpZQqr2RUFTPXROFAG7AHzXkb8nYMLIhoCEQOQSn9oRH5m0jJHtLM+f6pWionHlM
KVwGJ5WNDOVQmqG6T4Teg8m+lYxBwHQPTl8P2Wml7wGbZxRkrx17aGA5Tq+yC1NGetEZGRdYpYwP
PO5XeyM6qiKe0InX/hHuIh4sGHmDvJ/7EFGvWWrlneGfL1y7IBkxc1mpWmIx0rBwty63SpM8tRqi
bl5Efj5B5aKyOfAIVo8KKi7xKjyGO6zEo7eFoIFXMrJTt/mnVtk8BLy+vr1ikM+zJfRRWIbnUpnh
a3Zsd25QfFu0eXrr3Ad6zOhWxiEjH0ffad5XvyhN3GllXtgkhtlzRLQlzLd1Qz37V7o6UQtuTFIa
if1YsdMYJxLsWrBx+CfztBbfgkPGP1MtpFR7qN1fYevm2xTXiCSh3tMjJKrJu3qN3/t8ajOvr0zI
3u2Nxa6m2qXBsIbHiqNV9xZoGjj+0sqd5r+cLXLSDsOalme59mTQkYR484YofSu+2UqKfUXFDfSQ
sJb/OuNH7z7VoJz22XeAoeQQjS2r6gf9yhqQOzMeCUU8+BaEm0fMh1gSb3U8KMVLLn1KQSpxnRlK
2qOmG/rkiQbXg7u0LyLXuKlsQXmdNxh4UipKaE208345F50vvzsFkupPQzDjl4aEJEDGDJr+j/Hr
qHuAiZ95J+iGfoPHDLYzuBreTGRvsZx33xzo1PKXRFVb7kgpu/8px/Xrp/AG/YARP3k4I5tkpGEE
ixCJcclRcuOFiTwXPHkvvlmGACxI6P5oVwdHL/JwloRdI2MvCbjKh6lrtnYYGge7htfH8AY4erVz
RIYGJsZ6KrBCzZ9qEoH6Ar/hFsw5S6q/B1cZw1s5Dz4wGJjhmSvF6d/BCipQEnM0jnI7s/8jz92W
Tzwj4MH0wMlxabOsV0GfxkNIM69iAqc7MnFAZJF+m8SxLuc6O2WFm/7D4R42O57U7hMj63SOqFq4
bbyj8Zde9+6zK2YyGEWaqiOBj/F5gBtw6GTf/WgwUA8Ks8TwIu00PzQUMC6Po0dgEfNzbiMz44wE
X8XUU/yyhTdOsp8K3Cnkaj3Z8K/JFz9GHfUTmK6Y//jVvNo3f5M19yAatxgGp11UwN7+4snNf3Jl
YErY+iTiAbFUXxYmJ/fcC+QUHE+rjd5CfUtu73xg1O8lyI+StVsByYLsCTVtfI3OF8NeCJglq1QB
XYyEMVf0bE3ZLoQ3bPZFijnlk0xDgfPP0kJfIYNy9W9cgjbd/UQmsNvR9gmixh+z4RAVoWZV1mIU
2pFGzHP4XQO5LCF14zz5ua4YxUd2gW1PRTC2pUpaRG6H3gfoOnRue7K9tfFxwVJXPDaM4/dFJln9
6r5I72diET95hMqeximiHcY020U99aCczoeKvhAgpdWaXTmhY38aekoq82Ger4kHWZs6dwfgKKtT
tBNg/+anlX26vuSNqOHBYuY4eArRCfWOBw9st8TeGVct6pjx0sXCzBVdj99N2QSXgmRKg1xIz9N/
WhW1zQs1KTmwYS/lmrlhIlVyJZPVVm91DtcRT4JTF/vFLdO4coEX79OkW4qYusyogUhRJvUfm3pi
54PuFIf2VQGz8G0ixlB+SNwHCKK4Z2kyhWLpviD30V5ONhRrmB1G9Ibw6KJVL0GRcLqsPTQeD9uO
03x9H5qZxHWO5/VK51I4bENj+U/svZM8Lh3Qtn9GN5u4QGCLBuOB0Yb4CQxGjrvaPSUMNu4OwQmb
npz7zNpRM0lqAYsROUw/p0yP0OehoQjtxFRprcfVlZb1yvUvhoOcsjS/qfVOer96FtA9r56FuhsM
m/3LyNWjDiVVVsyBgsXsLk3z8Z7rd30Hu0VPSJ522JLViM2kDWwHMcTJ1S9VNxPVm15DLTW5i4Lb
QgpPH2wfllW8TI6BilYsZC08zuiAjJrl1M40XUAuc6s4wgLO2oyMx8nxfDwGoZxQUWqXRCX1Ikkb
916b3iOHFC+13+EFoaSpfo8qmCaccNrsBx0rJcwrbKAkRmPSxrjJbwuaZIsV0oM5ZflpXWNcW/1q
oJ5rCfSxmDnnl5TQiDiEvrNPUSuIxFYhsIPIB/j3fgOfFczO3M1xz6wTUSGBCso11bp9jBdU74iA
wSQjdgGGidXSTYaHIQnzq23oAdKBbGgPwkfMjUUBBzgHrD9L4Ns5+xOXsFbDlsB/9DJom5Taroq0
w6DZpSTBYg8xok2O1ESLiWXA6pJK+9fxQALk2rHFeIExaOXPQc7a4gUJkYkgcmC3H5k6luzNK0x7
DqPCKbdumhGW4uR0qpETIdIk+uBTrrfPSrGccebDgwM+elzIAXcbJQo0jcrRIWGa2+1s2/DsD7wR
cwrYUuwHir17D6cF98hsfqnC4JOwg12huDkOKTfM982AyDpySbysXLvlacSOQDJuJEGLUzaQb5Iy
oh+YKV73YZGvINvQ8Gek7HTONEuG9wULmn8cLxP8if1QIcePjfdeJG7iHVluF/cZ52UOqaXXp084
VFyMEotBm05NemFdhFxWpOi61JUlFN9JGgilFuI6NhYESd+ZSSAJ1uIxjy3/E9uM9dyWLp5QMQgA
vKBILvMEDSWD8opEbrr2pwXbRX1WP+w5e5FgEnbtHjX2htcsA55/kWSed+AkKG9RgcgFxdxL9Zip
3l3JZZMp3paOQflH+vJiRN6ljfmA+mXhhPuKLz6wDwExSL4mU3ZsxeeScgA/LM+Dr0JrT+FK+Bjo
MUTTXFLch7gL3PE9i+r2D7WgBlcvsXeMeXaQ0P69gFhBfXDfPHT05jTXq+lvZJ8hP0JBSC7pwBuQ
hNxtfbYZI5JFt1tucD7bEODhD6OoiB5HzKL9y5xOZXgnwViurzLq8+GrhyS6b7oIVm3ktKXYuSvD
1ePKwncnnX75dF3ynjft6x/oQ9xJtoJX2wT4rJKp775FvTBsdM00+NucOvt74MnBdPVmj7VJy4QD
Bsu3cVPafn8kbJu6p75n3pikj2yuWv6Pm8pa+u/OWudPyyKMDuZKEU4a9QHQCD3fNQ7Zk7bchm2e
z5+ICLdI9RBKjd2GPvPi4kjINM/QMdwEQFLgHnlxrDXVXR0WFqqA1uDLBnNxJcNZAkBpI/ZJ6+By
aMRcvasZGmDp0Ch/AGHA4R4KdPlfFnGTSklJzYMZm3r+UYXEXjcHwRJCv5mGg3CmSu91BSl4O2HH
97YMvfWXClzQq11LitxUvvQ2rOrEI6+J8KXiCIvvxMuIgDSy/IVbqy5wvme6YTDiPgE3LnZ1zsOa
Ot9xfRFhVO6WPrSag0fCP25EQtA0cZaSyAl0Fp5O9sFm4n7LDBF2CoS0+BoXMuGchvmZZg73O8fi
0McB0srfbboLXgg6dE94v35wo5pfePe0skKgYXdfVucKp8zRAzDIBl50Bbtj45/CMAT+k99izRtp
j3a/hcVu7pwhj7x4tMqQfU+d2lchZPAzKJ7YGH+y/ljVTQgQY3I/XDYKbIom5fJ4GJPgSLMdura4
oX1wKfBXsinO/q25KF9Jri6/0CctiBd+Qg0kPkWMGhipcUvm0eNs7OaFUr3sC6Rt/8SYyjwmQAgR
UrPza6WN/1MUbkc0INTRJbJ1sNylXhaEB8K3pFhmaw4OJucAiEEJdlZISOdBOA0nMMaFWGS46Le2
gsoLivXWJLasNFpTRWEyQNAo6TjMdJTVqFZ2Sge77elgh6Uo/2gzlb1XHP2BsQ3RQ0Zt50vX5aC0
GGrKjykcP/O+8vm6SvwMw+A1FydJxFcL3OUt82ZSkeFY5MdgRtJfxfK3y6Q5FOnqXykDL8qj5MaL
PV5946b33fBRNT2um4AM3v1kcxqPzRhMBLkCOJfK41sNu/GTIWSJe4Iye7dNo/nX72s6/yw4LPsW
jkCxSVWOOorhG3+shUdu4Nei6iTSydGam8jdWaP9IiNBteDtpIVthOs3M6ApsRZHd25dJM8264TN
2lG0KBC9kDboODkPnZefWNLHiyjNvs5Chi1i532B0tfJs9ZqAnMirnrOgMKJpT1bU56+Lzp4IXll
7V2YfRcbv/OxaRz5FBIwP1B8ueiTQ3HRjmdRx6EBk3SzczyPuix+H6hGiAfORnhGIMRMDrOGqJr3
hcfwGQQevy1CU4bE0+fyo0XGXI8Cl8ZV8LI6Fllif+B+oNwCuzOaaggKJOhpZd8ZT0jBEXL8wZ85
vEZFixOoCooP3JjuiVJOHKqTqz389+AiMXdnfxCKsjin0WiTW9jhgoG/q5nhWxWTg2Oak9Wu9TzI
WGVoAri8hp2w61NET6Rh2ulMRs8ZWhPneirgcYVZAYJ9IaqMJh+IXvgpavuIJcv81XM3/3iFUzPT
jt/YDefYrcyMYbVOondLJpjVUuu63j4pHsh2oSyDe+RGhSFwUYcBugJkbvi9HGMn7ABjr48lJTxb
EHbuHW4KTqMynKeb5FnYdJi2+TkkYsOfugLRrXNcHLbLvAMKdTto1toCXvXGoWPjCX0KhjTLn2Jm
auqp7uRxmPa0JQzdCRzCQBPMNA5PUboe+a6juFMrbsDQQv0jZvvj4gzY9Y62znNuzsSsWVl2wVj8
k042bKzR5eU38K2uQJfLl3WJpNxNgaEZBQrCQIhJbTmDVrzQgHR9phx6b1Pb1Pc3RYgZEZPUEyUb
8ssa/EvmK30HQiB1z1Hq8FB1IFs/2BMG/hES1JbEPFRTTDUXhqXq4s+3QHqA0+I36Ry+b78iexSV
MtjTJdI7EDm4oi3H+q9QIMPcfAG+SMJgz/JFozjiBKuUFzZboKK8iGVYv5RtWMK+LCv3JFk5f8lQ
tXdzOBFLZyb+ZXxv/tR1+1jdApfculS5ziN1SBvbodzbdNVjO6j0U4I334wIoo+JDOo9wHRal00K
6nVb+JG2ida0vNRz8dtYTnXlhTWffSatbmNA9Wymnvafo/IYoplwoct5IQgRinlur9CKN9a7l9pm
x3qP3oI1Go+sKmy2kPyZq2KBoZZ8ofOcYNk2K8gt4AlRFLuHrBAYcDfM9dGHmmn7W6Y2POICQikq
KhK3RaVeh2rgxEll0ID3yL9hVFeTxy0dejxk/v+OqHX1F20qamKxpM6D0mvqEmVgcYQvHQi98uB1
mbz5hcIyehsuv5vfVY3ZW5kk7gNNL8WzQDXfVcMsAZJzCJi3CnNIGHvDmhW7qp4yzq1phzoLx4E2
Zqu/TRbZnzlxxxcO/F9d4iWHoYCETMqeCQGFlGaCWn2jw5ucwa9Td3oopNhmiNjwAtjSfS+Qd7Jt
4Hc0TNoD53419X9ZESe7QXoGwNU8dc95YEtIVBG13h3qPa6c4oYbnSDBkxh3X33PUMPj9131rQon
O6yY77dFL9huwztrDwt0s6e0190zRxWeJYHu9F+KPvSmm1acBLqp2bd0vp9teS6EFPIA/YmHNcjG
/c2tsOVoabbaAiDULirZWbWFvWNOCSG6JQcgrKwNkkZgn92EBW9PTGuHl3iIW50rogw1yVW70P02
mCeKIopWqjHO145RtsVcRWdXt5uAWPI4Wd4B0GF/9Iw1bgcTkXQ1H12W+sj4N3gHZid4OOmnNsRM
IetFZH4xKmeUEII5R2YPeJyRpnCsV3dBu/E8Xd7boed+sqjJvnRod6eI5nJ9cKryADXy5j4q+X1I
i7vZU9KwEduHLkzGXpHZ2dJHhjMm6SnpMeSxi1ydQL1Zpxz1sT1YIztCocPgpSKk/RJ6fraLSL7R
3BXBRQsH96NSg/1J43JmHarcLn4nLXDc8Naq/5T+YC45ZqwI5jtFXluXpf8tPs6wTzFHzZNjyh+a
MajuhJH9VmnJvh8WBFEOgDzJGHBmbgkK5YkeKODsYDjisOuOeSFJC+ToXXWYCox+83/pjC+KnOS5
sMmZt0zHGKqKT7Yv/Mem6FqPyKdRWZ9JCkSbTprhowBSTzplvpWGr2U6vOlyeU2T24xQcKcdDFZu
fMDC3y1whuJglNWJyFn6pNAdvuhtvpVx1CG77Zvg4M4Zj0/STYxcsNgPKA2sNqRd071jdw+9hAZa
LKV6NTArtmWpvZ4yUe3cbIrZ683q907uYanPCZsPpqk0aykLAvt6v0JXj+lHGX7JY0caRStteMBF
OUYwP/QWzm6u5cXdOM9/WlUgYE58ij++ybmy8jrZWp0D/98hpfPd6dLc1axovAMjkATZjRBOCo0L
HL9tXlusdbGVwOr+A5Fi/mCJYh9kFfmKKqzBu06y7bNT6aBp74dVCCI8ROD0xiGg9c91BK+iGS/p
bsrs8S+Xr9McagT7N7fITfNta908rv3aPYVwIJ4MrhPOdipyCPpLU97o/WBtTpjZBL1TkQ3At4DP
aXYDkHZCPIHbB/UzB0fRs/LoeIPjcS3cY+g1N7JeUps7PZs5+p4459EL3AyENzAtWS8rrtvlL2Wd
2dMahtBnWTnhEpnWDNjhqovmLl8kb15+wKKor6GZNGCOtSvPuRtmcPTa/HdxM4e3KtZqfw+kxq+e
iAC4JjYgxj7oq2PW0kTfaLNvmiOnQyzSxdSEj44BxydHUXCwrVb5kqWlD2RO4/V7sdn/5jw2YNww
TUyenmJcD02cjI4V3WOAcYPtWNV+nBe+HRvFuRu7IEzDMqcUcM/BNWNfh0PGizrIm35AyZrgdYgJ
v43u16xp7MOoZ/Ef4ml7Lr0x5wRI34eDgdo199yFNwwy3QR7SCbDnxy35iOrHCp+6kgI7MKJhzUT
wAMqpCRdpHe616yBbNAFCRPG7GwnwWZ978tw/cJy4+tNKNbgTQ/V0uxSuwnUoxmJjVJj12PGHTfV
6IMQ9Pu8uNHiXE56NLeC66bPkGLp8eIBy2teUbOsBXPOLff7bXOIbT8zgcUAn0GHokKsgnM///fO
JXDqz1bNyEWx07B1B1ZTCiNvOiwnzgr8mSSkihcIJ1lHW4stHP46RFGSjZkoA9hS4Fe3xH2a5Oql
ZZYWO7xV2UzP9G0LnR95NFipw5rUS73nCGMFYWHskdkbbMUieU/qSUdfhsz8eNYGNz/xldbS+LQ1
hLrW8DaiydA9YBEYzTHjXi2ow7UybcHqaBM7v7hJQscxL0FhILxJqiHKU5nm4UzR1braI9VLqp9R
AGggrRjh+EcFpvPAIcjOuJEmZME4huj83/84Oq+l1pUtin6RqtQKLenVluUEBkzmRQWcjXJohVb4
+jt8X0/VYYMtda8w55isJE35byrBokxwF7LcaRF1lHJS17SMVYzIgv64cEHkwYPpIubLoMG5eNYr
2pDgZl8hK/Ma5KbRH1QMTohsFa6TDU2YwGzXmkFYSVVfubB4WbDIMhdL54QpMhrp/rNI5ttyqrT0
PR1uDGYdEAYVGAYTZzN0rioOYzWtQ6QDp/okY8OsjkZBeIHADjSGVm4W+YFumnRFuUxrfoF9l3v7
RXm2f5xhr8UoOmtqTiAz1knbIz0K5B62Ty7d6zO4HmiQG8Nph+FcDTETHKT5TQ13y8/mK7YmhMO1
lrTQFjf7eCmG2XMPVVcHU+Qb2arCYG70p2WNMHs3FEyzc0f3Mh16fJGo8cvO6567G7yjEbcwRySv
gsb5JgQmmjHOGHoibei32DySIRLwvb6abEQh4oBs5K6pXOvRS93lxtEaUDf1kkCVI9owfzl2rS3T
SFhTWd3xT0pF6KhCj8txIAk9NYa3zli8J/RPenohuqh/kJ52+KNIp4FbYttqX/eVDeguYCIjLEXD
76Iuo6AtzYmzPW1eKRbq8XeEA/RLeh1mKIsNuY+bDOv+PTqF7r0t0xbcLRP3p9oYh7/AwR5ywO2K
orVEUXphjmjnD46yKHxsf97x2KXfmCu8/mgwXd3INskfco6Dcq+nMi2imly8HymJzwkzjIgkXzC6
TA4FrLcUA2jG7wmTmDjt0pYkWBlW5oRr0VrLH0P5kcRy1Yz7YOn8HyhyJm5qMhYZM9oDNbSEtWGG
aSKbY+PkzX89rBHmSqZBbl2/TubZZNX2hZN0vi5za7zx2hIKhWSI4DN/zEfv2LuxuEx0LU5UC12c
U3ZtaJKnlqOebz53IkcVrIk7BgY4NjD8s8VQeXBfQmczwgRXBq0iJ5A4T+XavGHQkUz+aZQQVQsr
w9Aye4K+zZI2TRLBbd2FdITcI9mpRT1SSkt9xwRz3LmujE+ji4mcC3sqwOCIBjehhJ2NAqc25Mua
4OrgZ2ACIUw0aUAujcK7I2MBq5Q0oAneDDqpZoRXyipE3OYWbxWs9OlQjWP1Y5SzZkrLbJZnNpsF
7iF4RT9OjkUVB72IvRe45sUz32jNYqAr+xNRIN6HcOnhDgwBLYRIvUZ7nNX+GHV16xqRTw/c7Feb
IXuIMYXu0zYdZ466dmJeyBODv6/H7f2ZrVPcnksXYvAJDWya/Nd1aZXvjGEakp0xKVUeY4CNGfRY
stlwWsziGfg5PG7Jwu+W+EmhNuIBfPK6UTEQETFLgrKkJNxMfJjgQ1vQ49xy0/CUI+I6m1A4s73g
VvwmXpGemSWuvFKVADnV5e03HkaTeUVt1KTkuHmJH34aA1YYvknlYJf5jLS4Epzbem0tb4/NBZoz
JyW+4p6T9wkjQfUhGpdUXJ5e/ASJBpkUEiAGnY0rkcgIxUF01EmWJS/dwuh5N4LUGreMD+zHDJhY
Eyr+hpdEQ+wKZ9tJtuBkxb0xZCbWlGQt7pqhpvTqGbpWn51rdN0r49T6zhjWKcG+NbXZibbP2SmM
GsOeyRrPHjuxegYLCjvSQY1/x0TOPImEU0Oksf4WlV/ioylXZp8CCx0roQUm5u2ZS+qjYmmIhIbU
M4GCEotvHtaT1b0CEZPLf1ZcERKyqQQjvO/c1mgVKD1teaAg1HLTd6ZAMg2fOb0ORc2nUSxiIhTJ
kXMAnCdgkjTPTdDvlgkv/0ZAQp22pVHpZW9ORpzvdeb79n4wGIdZimdn005q+PEFS+5Ilu10J1Dm
tN8t8+QCVUPSDUem40Zy15I2Kve2zqWkgirBx0wMF67lbPtInDpKbpylOaQ+iWmIsBNWb1BOmMkK
Pmqpk8k8sBYYsi/WvKO6dyRO84NlOY17zRk2mxuzG9v1UDY90WN2M9XuYTG73D9yW0wMxLMb6HRI
6Ieh0FgsTW0TzPrWbFvvpcYVSQwVjKjke9Bj3Z4Sbv8/wlvY0/Bld89Gh4Qz7OGDrBcnqc0/hMnz
w5hMgKbbDKYLvgdhPi7KwPY0T/BiTl1jeX+IGVjVScfMvK2H9tE/kUCyel8Komg4+uigBsiGVA9V
mV28ztHmTnMTG/RFeOEEqt7tUqbeafUD0pIprZjA5V0K6A8OfFiROslh0FexiHKTpeezDX/tWALD
oXyY6t/ZQxO90d2AkES7MJ53IqkZDQzOCDSxLtXw0EEMoaKsNCVxpjL3hb8pfp5dE1Qcd3Zggp6L
yXjKfb8ZnzL0gsd8ZdV/Y6qZF9zv6V2jxIep2PeGxNlbD+s0Q1whIk9tXPAtO9WYK258wz75gAcT
DmqJ0L32Y/GOHXXIn5bRdOFVMQffWpy7rEEM68GDK2RifK4kg7DGeBRI0O9y5qnFtmLQF7VGTk7h
LQuiq1Fu7UrG5Ec0EymMkbkK9mjHWO7bQV59rJXG3lrZJEntJz0bxV232KiVtAAgNqiAz0LH8Sp2
wNNUy54rXssCeeyKG6nJrX+FwhKVVjM3UtPUt2rK/7xRYi78DuoCsQ1IiM26tUXvVBbWJpsa0GZ1
tXxJu+qA8a4YVUy8KSfHsl8SRt27uPJvECstTsin4DU0VfABOeY/KEcOaFY9PSI65P3Px5WXgLmt
+zDTRF1BCc8ceExUI5SPydtgDM6+8HkMi2lJyb6oMgFXP6UNcFu7vAdigOBpCYZ/rTsUp7o1JWvX
Ar3mLsiK6i6w4uLQl7l8a/ySO5BtNrajDnrwZlIYxpEM+mm+4U7wdpmLNhnkUBxs1BBYMNTwD+3T
kcxqhODY5oa1Iyi8mBrvPhNYnIFpoGDTeGXYpMAnsZ1158YONylEg0tWpPIhRf125wvih5hOwy3y
GJkiuGzVz0i1MYbUbcuLXm0ASFTigfPdMF61KXn5w7azbTGaargsGJS1+5JHwIwQrscNn57i7lh6
BXunbou52w3WmM1H1rlmHOqyGoDRUllgg+HdeOa1JoWR0XLRRtpLRzP0HNUW38Wi2SO4xsyRm8Ph
gidQkVz4kiGPQnTTalBlCKRlCraDHDgIBEjIjoB7XYbUs9k4KhKC1y+k+aiWj95s03or1t7vHmYj
GaY7Zi34OiSGPYdnP0DesEliHKn7xLixLzkJ4FW1DFLsbWlNyAIY+gRoKU0n2DutLm9cW5J/uF4S
9wKc4rZGG9J/QYKhDHRAu9xCgThBCEdEMw/ww4pJKIlYn5N/i2iiglsWEI1Gzz1yJNu1qQnRY2hG
yF1fIZTRi/T44wXd522OjGZpm6WVWriNKjEyvgKAhswc1XRYW4n3DEeLTRr/fP6u6objbPGD9suO
WfNtIR4F3CBYeNtrj82Wr3cmsXM3I+DF7oUbGVcqdlmgIb7XjxGaS+cZDlnAag75RoLYL2+zfVpQ
8uw4s1lR5kMa+FB0Y+T1HvcRrzlZzZA+Uz2BZkyBBoVObTnLAWvQpLddPQ/2HouqFext4EbHJgDt
groj1ZrRiVL5HeYIpfZDwY5lJ/qWhIpA9i2AFN/oH5zxlpnhk0//Vhktcr4B18hVOQW8WQiDaINz
7WcLJ0lrmnuiZZgk8iQRRZsRVGyfOyIXLZxcdZf+wusAzVz7S/xlAjBDczKoTIUgMUq2T3bcvZhk
Ff6uSw9Um6wn7ntUuw0NvueI2++mfe9tTQasP1SdJYa6DjLuSS19RrgguXx21CwrGUK0Ig4dk0Xl
xutKRF0Ed3JYQ2SxtIholCkDCf3VawjL2wLXh85jPrRwLf4svtivmrGvf18vuTGfOTRxR5MU5+C3
o8F64vXGzurNnc/OKiAChoogyAzCa+QND4By4SlA8AyMLmavw/NkFsdJAcLa6n4JPo3YMqytl98s
Q8hZaxfe6dJZrBr69hONKYg2KgQzGmkpCMexUCMQe90FQ+QgdEL1aftLgwJj7H3mTfQzu6FxIDVZ
JZCozeiXIDS0stLi3DMccRl8N252YONmmEfXksj4dNxWMA619v3d3A48QtBj5LhlxdXY7G2q/urm
6ORv5tHJBJPH4ceZYqMsrvOa9lZQ4/sh6yxOnFIIgnUSbI4SJjUxuTs+h6YATBO3zhHxip08Oz76
ugdW7T2hG27jzp+usBsVwf60xn1R+lawRTwiXfayaLII5PL775SLpA8hBXi3kSvhe9sU8fHznJXk
RWLhG9x9Io3J3VGEd/ZrBrLffBG0XAbUaC8LcDDwfIYIUcribkQLCAiJQvhUSKP7ne3hhjev5npP
IZg8jx6ukV3bCGzl4Glm/86UIvMrONW6BNPg6nrZybmBQeshCmQ5P9ykqlSk8g8OMcs8KgfXPy2V
Ff/N7piTU1Xa2e+SivauItOaUQqQF7731SljYkXRVCIJCtACdWxVWbJAGPtEi9f0jHEtaEc4XdGs
pYlhAMrwsm9mBlozqW0RK8VKnqoEfRauinZ55r95TwHq23a32sjpopRBtLXFU9//sIidjZBSRbnh
aKT9+MDYtkjZpA81TFYxuXSTPaqkeyvxK/fDiHHyHJciZ8DjdJrwd+CQY7Gd43y80xMG/3BBdlLv
GDG1aptg9LuiiaD7zTvYfEbqOm/l4i7nDqF+D1W29R6hNxNXQx6HGoiAtCcO2o5lCxAttIVAKMf0
QIJB/2eOTf5j9Bm18NSjpTxa+IvFweW2flkgWf5BKYrVY23hk920VrVeRoqYh67P3UudtKwjYg5T
WDZTYzwlS9sYd1Wvyu+U1Ph/zpAQCqZaFLIMBlqiGogFdUKY/hJdnu4JmQw6A56aNu2fm4KQ19XI
8otkofgfcCPxi1C9fvSTBYVajtdvj9oJiK2Z2KSKsbCCAdeRP4L1L7shtQJPjqzR7IJ6zRGCYhYT
qP1OmMuQbymdnadSAT3fFbVEttYaDqvNrgXu9QxK02rDDsXhT2vSlxNOYbZvgiAyb0tgRtZHqaXe
Co74/yyfeRwYtNT7wolNiJcr8gSzOI5VOCQZGjvswtr0Qm9JUzaruBKGtgq+Y5V1jFHgK632QlWn
+CUV25ooa6W8SKN3XgFkXotmeYHC+Fhm+fxozAuZDt0s7pCXQfvp0uQBx+xy6XiqMojXc3EsEeQe
paVRXaBaTo+97mXERVMcEGWrZ4J/lisL/XVHk0d65ewZXwgZzTPxvRzR1ih3bU+UVw56KhJ+v7wn
cniZamdCupDnWzu1vfOMhehe1j3658I3TrU/m6HZu58rz8oudodnBbImrKHuIU8g8A4xT81+luEj
K1mFmSbwUv2BYeGdnb3/W2J5ejIGWAWU+NkhRVFJInQZfLUSWFIiNLuzlvntJm7KkoN17KMlcOSX
C1bp3UjrG8VqtKrHWnjmvT2l8RZF11fsk1kDK9Jrka62MCCYhqg7bE8vK5c+vjwfJlNgdCGmjZyw
wzn7bUzQcssyGqeCFJWnKofRYJbd8oh+kNCMziBoyPe7M3rs6lwUY/7Ttgn4j7zKDx1RgQ+GHtd3
yXsZ0sl6OIXc9YuufTlyhWJxSGGOvs8Z3kVG++4/rzWHM1SlG+myi39zivkw8dfuHChf3Vm4krDM
9/UBHdf4NqISY7fbq4dAeTTYHahIw/SGl44EOUAaOE+A6yz8XfUPD2OwHbrKejURkW99V1pH0Nz2
wdGD/Rbnifw34nXbdxahQagQxKMl+uLVdXP1Ybs+Lb7ViBdG6vVJ5m6+Jz5M7VdlYmzAJ70zgKLI
VuV7UbX/yGSpd4AkmOOVTCXOWoMLjxsU0q62HQa+qLj2MeQEbDBOT2oPqUf7pUQkS7WCPMxGiRbq
ohD3pdLZG1SgEtE0tSOykjEahRwOrqyne3iuUH5HyQyAiCJmiQEDRlx+rC+YnBzhHyxoX/LJZ8sz
+xsq5uCRy0VWkK4X7zI5/vOIw+S+SFcl2TJ38kR+e/KJLveKj6T9tEf8OEE6Ipdt5iOxTfFbUwSR
wRzt06UjOi99Ze0bNBFYTBnY4qPrDzxAj/iFP7Ke+1mUxviHHRDXKm1j6cz9I8fcp1ev2XvhOlMI
mZZplAUFqiZ5EW5zz4CdMdfbnAG0T2tcQDQA7t5yFOcCeEH8qnbv2duYUKVrCUhKg9KodqIJygMw
YfVIJBmO0GryjiseoagUwxHTnYlwpA3ykDxw+rahd18XZCGffBUTQQzGc4tF79Mo6BrQT9R35MUR
XuMgq4HgN2IqqgmBPrRW6hxckGwEf4MpZM9cM7lJpvW3EumCBWDQ0SoUdqppfBeGiXqckFnJQjaB
jRBPI6NKegFuuClbniWh4STjGsm77FS8XUjyeyl0Sk7o6irvBw7K9FDYLCI3dYdOeIc3jqE8UlHr
J+l7N5QQncTGbYecEIDEbr/WtnpKWxewQC/vFKRR1DYVwRn8jALvmDK35LYO73la62e+E7nhyvb2
At87M2ZX/2c6ZvDhTWgh0xkIvlJu5ezWBFF/AkcM6C+6mbBeE/FiLwozh2th9rRq0lCJyL6KvEGN
nefZuqLl9PJX2pB271vVHJZrCSMPwXl7lAkI87JFsOA0DGElQgYFGfOhdE02on2zfpoz8SBzjDCf
faF1ZkM77OAgcmRZaC48+OtHFQcfkwvrf6CBumaJn/0x90RC0WaMAMyiySMvk16I0wDPB2VhzNi1
HX4sj7k1RS+xNwznCfZRHsi/xkZt1FOrYhIQGEaJHUIH0a7Ae5U6+SnSm0IGtH8Mv7ddHKhDMlX/
70nxZtAWvWejqT+w+1G+s7NqTpzG6VeZSOvcdfqfqREoQEj7yhxhn5VFYPZEXkAUg53bisHSMD7q
5MIWC0uozdo8RLCFs780l8gchvqCZwUARdGxS+lTfKNNLmuFZZrtHIA99T3kuXOf+zp+EO6coxI0
0q05um9wYJM3ZjBsoRG9PRhGmX1OTBeeZtHhKKygxitAlPekETwQZmA/ltoT+26Zs0fbEPrdKtHj
DoUYPEoFp4huAd93s9HpfRBA7KUWtPF9AZW4YDDBASxHvWXM07w0jokgtpjUrgliawvZSUeM3ORj
xjtBwZySjohqGxfd6vV/RQwGDKXPZF9Z0MRYybU4KGaDoVUO8XUtfWANCaF5SBXje+2ROkxHTWgS
Wi/7Gy8Y9pp57qkUnZHTCpfmGc4K3BuEGvMbMLUmCWVA07lxTbZtQ2I7d8uStfe4GFnni8QKV+bu
FyNpxR2cyf48z7464alQ715HDymFp3YMg5evLkmfgEUipk38R9i4X6bjtkhRmddtKgurjkxr6xoD
vogGd+nPttVy+3ANRlKO9lEs5fVmEt6RbwWzvrAM1ifDtF8CPpDJK0e1baeE5sx3+2CjEYE9ZNgq
TxqJw7PnDuJ1GDoJR97U/bCLcX0Om1rSA5+5kuTB72vzSPUuDvPSKeIz6PCPtE0mZUdjfcrVjo8F
Xv+TWul+AjYNYRdLvRvRdAiUyl33tDTVcKizeX7Hs18f/KEG68YH68EYZCf6PKt2vQ86turmbKTn
Lmjsl9zy+W39Pg+YLPEF35Aa44PRFca2MNKXOYN2SJCAhXgXYpKznUwiI3Bs1YxeDOTZWP7Y6ztM
I+GyOum36uMmFFMcf2hzuAAQc5+s7EYyq7w4Ptu9TB/KZqxe69W1T/NMIjk2FOsimhVjKl0MEYlN
SL5O9Y0cwAnp5fHorBi82T7qjJO9IQLDGOMrkR9sF2Ef/xDL7XwDd9lPNLE3BUJffHEaA/pA8BjB
KQhmvPWi3/rJQJ2UTxWpOqVm21lXMet+lIXHPNPGK3IMdXGVkXdU3U2HUTvuqs3kSBuSeWbhxOQ5
yrd1LuwFISZ3TKyoEuxVNr9pqoe9Ow/e2zDr7Be9MIILEF+hi738b6kFugBOkG4zkCm8zzz7fZiw
vG6CxZ2mEA96eWVuUoAOd03j2cKf8jnWWiOZcI04ko0bX7JJEg2+0DfsSEB+Swc1EKkhnUcET5DI
OM8L6r+5JkXAwZyRE8GBWYeVzUdM0MILPSriOHtIQuSKftRVrrFPKiH+gnwC+3Fjr5MUkFKpx+6L
QwY81iBLPaNn7qANxsuO0QFjq2oeiAwmyIc9YjlSx07dFQvN+gRczaDdXzxGfWWpjxkkIuq7xSPr
ofVD4gdjJJ3J+O3alRk1dltfm0wGGfeJmYaJEHQdiU8cQhM3FAtdlgJoDuSRLOzgovKh+x64mO6m
0vNeMWaN4ZIMbAnoxF1ioGyeBtWtRbBhutxsY8bZ30VLxDy7qflOMF0+ZBhOrnlKkGJYDOS3oUcL
pkfMlmlETCaLt8IcHvsWOoNVpNlva9nooozxFrEVO2cEfPllDWaiLRfDeatRw4bNUI1REggy7FKG
mO9IPLpXlpXx0bar+G1R46Vp1uE05AD9a6JxfhJa6R3eD06Rpbc2ac6RATlFwN7xyYoWhTGcEEv2
/7xejxH/X/xi+CYNsnIJpxvh7J8sKgnk7iRKZIm33MlYzMc64Rq/PdcOQ0lruGSUSS0Rszc8l67+
m5Z6vNQg/e5dF1MZ8k8I6+aM87Cs8l80ABz2WWrc8LpafY8zUbOM+E4z9KwN+OfkH7Ot4oGuoP1c
Zk1+jdKifl219YbHjnlGT0Lhth2ovYPWGx8CyMfFzTBen3WXAacns/0xr+Lq2S31+KpgnB34y9cT
xqf4yfGM6dlqtbrwvM6hW/j8GKujSOwK8jGlm3r3bMDqPkzcRrwhyKUDHfCrP9f/97thv+qvs5/o
0wCSpD8RqjgeSKKp7jsIoRs50X5tAOcO8MnK2uA8zpLPwh05UTCqyU2ZzGWUTQmdJ9PiN7fvOCOC
nBUu/NZrAdRzT0KZDzPKvAGS16lNQ/pFq4JsR9km43JYto5qUCePFYBx4TFsLhLlfbY9U+5NDgro
iTzJ+GkF83wkm2i+NsjpN3rO5ClDMJgitJ/MY8oK/J+t8vwOEHVzYfi6RAjHgyeyKuJniB2Uiyv/
bNaby3ZgEM0euvF3idMhEzQLG2DrUjELpQl4hydmUjBl9Rl2CVUUT4H00SzG+mlmyvnRunp5IeO7
CpvSWv+S226lJT7rH1tGGOnt4j6DXgA+0adQfXx4qeFt0/CYp9MUTdZKb+SgTVPJbO+hoPVnrQwo
DmrR7HKhOGw6T5Ps3ipo8V48vcgpj8+r10nMkfbcvFSkm8CpYJuGijYBZrcFK2ICiotriMBJ30wo
wruUdTQPEfM7lxQXy9r7DMfwS4jpQhNK5cLy88mwbMhROMqDbaFiCaCvcv7ama4cb2hb3nHkBUwy
G58afpxtOlf0JJGTMZGdWSthXAWFosopjTCFNIdK234WjUq0Ec4nEEfUAq9OHuAStUx8P1iWHuPe
Q1iCKP6I5co+mhxw77gRjdMy6voKbMsFUO+mf8bqJY84UHHfFqb/jgTX+Rra9G3yU+toAefcTj5M
iGFSxR/B6PVD2qXsXhKsIhu/qJAa6jX4sdxSHo3hVlw1Vvua4I5GDqCrIYIjycKA7IfTynAZ2FlQ
XnKXWmCb5KyK9CjGU6B696r4cNmJKAM+ONXh3gcIcsAyla83pGJ7sG9pbdCIzH2LJeltGC1xgf0p
Tsm0GLu2QppTQ4VnctzXkbngnUlZ2n0EjN0/CpVbu2pYpv8oP2AclHNJgrvlhT65XAidST9MQibF
zW5CzeUxdemGZ/JLsfF6dvNp1r1xK0bd4wLR5H0eAeOgn0SURprE60r3wwFJy/Ck/KF4WNrV5UQk
4cNXpngQvSRLW1f1O7mVdTjEzn/gvnoSOiC89lVvfBsT2UCzrbODB1rtZmKoP/vZYp9xS+uIq1Qy
ynPTnwIhDJuR2jpLQi/5eO0MQAEOPCAmiQfhDabHY5yiINtA0ZTHREsbxlGdP914ZBudkrolJ17R
XLQwR7Cd9YQBWKX/iKl8eMHD3d3XNLxknhZROyFrHu0DIQleFGAF26FATq4NVrNXS08xQI2V7Uce
aCwoN/1t7TcfZgUtdRls41A4/fxQ5S15ATx6Byx73YmXJSUphuXJBt6h+KuwaYXKY8Zk5Y4Jiyug
U0EX+RnUnaCMYvc7D+SrVW0RrPz6BWEyAcp7hMPxm6YNDTYQ6t4xmmBTN3DwfMZxqy8YwaenNU2G
Y011UGMzJoLFkdj1bSAlqKbhZbDImvwdaRdrNFay3GdBPL26FEBnwsWrq7ilucA4cZARszCX21Us
cHNsnAX5jgvIwYdViPipY/F2l4L4+fRLt300GhOvm1Z9tzVNFwtuCzQ2lCv7r37E2Vw3UMvPEjG9
iCwDLcMG4NN6EGpND2MLgZr6x/nQ0lrsrWt11QvcOZ5GnebGpSOKDuvOnLmsNvps/AVRIix0dzLl
S0TouOuaDIlUMEtyRW4GnchBgvZe30IEnpjmC7kDvWedEPOxYGPGX7nkLLquGeyypR9fWOQy0xsq
j9VqlpOO94MjdHpivZCIKG0mIjQmpD3z2U57BNNkBCb5I7Imi7QqOsdfWwrT3lYlWyroSCZrOlI9
EEAu0+ihuTc97aNMSNEOiGJ28Zsu/MwNBECrjnTW4WhZ8srGE1hM0CbZO+BwyEiQX2ICnZCBBzTe
wzob97q8IXys2zmNFp9ULPb1xXMROAOTQpFVrL4KnaeEHaXIRKqgS54mxF5XOFXoT9LCwG4+1cYO
LiMNlWfb9aFFOUO9V9Z+j/xRdGxPA1BUx8oQNzqpF6z/8IVgy/LXYTp1ehXrCVJo+wLmGtxehxYA
QEVzq2tzT8T+IwhdnnJMapQeTgrPCQRcYcCscSfsqQGdK3PFGqvo2cJHjCknGyoCo6j+y4PmkEt5
r0GuYbBtgerBvzf3k+zx/+R18TGhAabIxpMob5JvEvh00wbnNev4XjKTo3Yybgc3nEOLsSTiCATK
jBe8KmClrJ0Umooy4Ifs5sU3/xW9QcYMVjTznIFdEA8mx2+wt6pJ+1GfLQL6YOW6p4kv0rtghGo5
RlpBdrVpeMZ5EbqKd5YUdRV24GfacyUC70AAnqmOU1HCGPTmTHzf2LH0Erpr/mx38qJKkjGyyVnf
vLDZ7lcyfiBTRIrAuumcCdP5M/VIW1imfnsPaMN5IPzGe09IzmI8wIz5pY9pQHcCZTdJyqDg9m7V
AAwKSpgH2WR8gpI1j9B/NUNsq2r8CE2r8Hdexb46ZKSI4IUAqf3ExfpsMcv+NYbilWRmEDlJwJwa
XgCGEQc6jV6+ATef0DQjeY8La0G1rOZnaDb+mXaR4i1h7PGON4FkjAASMcJUkkULvQtAnW5Ky36n
K2d4oytjT98SvGXd/LfYeRYRSkMjLUf2Fk4VHBQuBnINcJGwWRjSJ2QtpN0i8Ej/2SOyGV4GsODy
Z+H0fwecdXI5mjcz6eaNPT2aEwtxFwM+6L1HPKhX/+YGDajIsTW/y95FGjpPHTHyUId3FTK2UIwS
VyRESRIuEytCoIaHWLb5wer7kpvXH/cWOZRAPyXVL0LEx3ZgvbGNyUADD7FMETaeD/Sj0z07AfOc
J613NF1ffDjDEJ+gEBId5htB87m2Krgv9E2KFjsv5UhtNppB9t/C0GRvYmHHtgzOpeGUIL8sHxy9
sQr/zp+t+V7Ac9yWjSnhsmIQRDKSvij2ke7GGZDfQpi8MroXbwxb/Xtmoc1vEgv96Df9b9zF96Cd
wIMikPHPXinaB0MCTdwg9VoPXDAtht7kOlvCf0ph64Ligk1R3ZLTpq6toBasDkSQEqAYCO73yu/+
AmQLEfCg+GsBVfUvJv6cqYN2Hl2QkVERt/PG9o0Dy0ZWCpXP/W/ifbobpcDRJ3vuoKxuXhPDfRrB
iRwF/JqoI5rzAjijYFvNEcUa8ZAUmHb6IDai2iL+JGcZ0IUzyP77WrvVmbQ+5pv+lRVshnRFyTMM
5hivcWqmW2ednsVaLs7G76BDlxPZsTUnzo5pPfschJB79Ds036wGmSWNCD4X97PDdLIZRvvNZ3VH
UcWuFzrAg9cG8cWYrfucam8zYmmPgFHxUfXlEC6rp6NlDtqQKXu9W+k7tqPbtz9gEocItfAQ9Y7z
ni64TRumi/RCYDupp0OsSjdGsOffId2VJ/c27+gE2WRdjJxRd5jKLR28lAlcPpKboe7InxV3KchM
XdtnD536sU5T+Y7i4Oyu6PBFl2WEUrvMq0fxuSz6P0sV9z2IiV5py2ZEYqqzHVf53vbkETGwE0rf
bZiXxekB5Xe5SyhvN37jLlEzdNYj6xT/7GbLGXAhc3zaBKBFDqXVutOps5yRsX6lYvSoBzrQ44jB
IyRl3zkcly0izpyl6wiSg/S0m3ozwXe7Wsn0OJrMqco0wHsRmyeyThBNza0XdrMjsDDai6M2Xlqr
T4GkO5pUA3tZTYiyz4SienKrPe4G3gyQt0JsZh+FNMszdw93ynpSN+lIlchqFyyls+s1cI/pxiLk
eEKk3jXyopDWIvcXaWgSQczIkmh4yBqhwGSO2cAaDjQCKP8moTepLv9VNo8P/Zxx7SgqT77Z9QeA
OdO287PmLraHV1ghznPS2YzxchSkmpTXPrb3rWfPP8J0K6bG/p3HdJE+FiwTBJEugmsHuAwv5AGy
VHHpIfPs28H40aChN8WUD2iwsbL4UvbkkHAUHbys834Ic0SEU5RTc+Yo5k/Q7PbKQOjL0qb3+MGJ
dndNujB/qZud7SzxsfQMRgcU4tkprUeGRc5ETeGZ4n8cncly5LYWRL+IEZxAkNuaJ6mk0tjaMFrq
bs4kwBHk1/uUN88vwuG2XCoSuDczTyIPkRGppjuJL841lcH0QPjEmGkrzx3KJa3gF6H5vsf3Vwpw
JdIZdm6E23UFP60nn+tkjxqq0w54l97oSGVvqWN9g8IfplOYWYBJCZ//w81tP1cOVPA9kYoGW3pG
r7pVG7FbWvqCWUqz4uOazjnYeMMZYpB1yOWgnmi6yX+xHcF+lmmfz5JdZqbm5omiDXlxvXEXzT9+
k/ls3FoG/DvEDc7HsunChhRoELjBcYxYAuX2UDyFpSdWUehaN44bfEHTb42vKd8blq+/fK8P/oxD
iDXJSeZ5PeZJ5x6R1rHUZL+Gzo+vAafSmZ3tDq9G+ECI5CI8SbNtXvvJsEGP+ahHcg6csCDAeqaO
jEalypS43JuBhC7ffQTIP1nHnTCMdLHh/0QnO13UfHaWOvnILKrCw9iVa/zzIa1Lwe/Zm//qaRyf
dcq61Yf1sqKt7NsOGSyadLmEReJdtcJKZyfVRVe6RXF2C7zhhb2tqERaL0vIYSZEqHZcR8M3JHfC
MuXgz+i3g7XP3ZZTScvoEt49DENGmza1VfchNbGdszItB6AS1SvaFQ2/PNbGtxuwKGnxxrTGCwk1
k6Qgr3+f5YbMBfqdT+ahklcsEtfkfm0EwVc+FMugT17duzsyD80Lbegx3eL0XW1c24ybICG/WnFd
+8KuRkH80L+1Fp7Dqg4DShMbmFRKcpeyUfB1dIe5sEO4GWc82YP5CHWyi3ocbDXZpcV4hmVFrVD4
3epP4s1K0ZxiAbSRXAlRCB76LJfvxUItjpnzqy0CjizdilM9xbuyLb47q9wuYIV5+4PinPllEuIT
Ykz+dNYynAlMwbaaeF+DzRkf/SjykECydj+n/f1n6JJr4Kb3wy/wxMUKk26fOFn3ylE6b+2pgbPi
V335KYMg+LGNk//g7QBYk2bNNofc+S+W8VOWkTXaDkP/2XnLdQzy7lIaFMJ1T+1CugTdLXDVnobH
L1+23wlW7zUyYE4ezdiHSdTjBeHx3tl95+UUDJhTOm4FTtE1R8g3N7gT2FdzbBZeND6p96PbzkRy
TJ9kq66l3W4YVbVloV3vxWCHxPSGu5ak3lDYXoK2iAncJN25sOvirUMweBrkSDMqO+cRVbYp3hqP
96q0EpLEcJUPQxjtgd3/rfNgARTebcuJb1hWYF/NQKcfeUz8h8ZK92YmXDd5dZxvulbqTVu78MKz
YbKQ2NGMhHprsTqt8CRArXG49Bq7AoQqaEUq/Ht9fbmIRwKMk73CiLUu4+5XpMYDlJMK5apqIPlE
T0VO2k3GuFvIStF6JufsSCVhfub6lewNhpTLWH/ilMLlPrxadMAFwFsUoS7sHx5DFuiYfSKbkIt3
3Y1U4EFxtaAa7ocJN2c9FQe7085OS796HoljbpvsvnjNK/q1upLLcBVcEz8/OOQjSe6a7jfxCL33
fGveUaPI5duV8BCHQT2MS3oL2SRwJYGXXUHLVndRwXVE800EPPvpiu6FB8ihDrU0r7VPngAFW/yI
Fr7LirWlcytU2T64RD2pb2UR74bDVysEWaLV6GS3dHIxqQdRcl8Vc4kqgJrCLs/WcZCpS9SPVyya
z8rBUz5TB7kCCfMdjXVzhvLTbPs55bY43oveC0T5c2spfeyDLNqYhICnrLm3Zcn3XKHYLL7xd5hg
XlOnvirVcpQOFf9aP03kYeI6dBtQiolhGUzeaHzlxJK6G6X1Qpr0vgnHA+Dif74/+867d0cA5hHX
HByw5cES6fOCdIbLqWg2Cdb0Zyvun8oCkjGXCnvL6sfeqlDnf2w8GrxmeHB7ERV741T2ljdICxAL
B9iW/lCxNtoanrNhGClR6haibDRAsy7DrkeSIshY1BIJoiDtXqGuz8mMTAxlYTfycyrlyx15HSa9
BNQxAzBoczZtfn1o8xRAVgzCJwj/xV168bGqQ5dFMyjC34wDwXEB7rJ3J0+AkC/CrW5hKBu+F3XM
4QggxtliiWakZTPYTzsVh9NrKJJmk4kwf6VZ4qS1rh48qb2/xJaQQYc8/mSJM91xhnD21BBu0Svf
k9AeCDEzFIWrwZkNTqhmQZ6IpnlCWsRsvbHvl46NFXNrhXtAcXkSJScwz4+R5U9IFqB2Co8iitNC
7PyhpJ3gJBfwlHxzlfyKKtndWst7VMAiWC+icxwJVGD/TKM+O6chfQcuF44VkYH8uhSoUMNAZ0PO
0/GGwJetjXK6zwX5k/UHdedAf7JTNiRJcKxYZG4a9iHc5W16TGiTmn6DRmLcdMvU2xNcKzc8a80e
jkRLYAh2ok+dHwhsiReceyd9VIBe+VCMsa5wAvlkRGl9cgulaoBk3hoX6uOdzInK7VYnheWU8M7M
0Xh2palefJP0b6MW+rEpEnvXpcv06tC1kKD3kd3uAvYUoprP5UhdUeNW3A0pXv4HKDziOjndI2uS
2qwNrkv4YlWSDeWOFiv1qFXn7YbO+V1E9UmE/fQzMsOdyVc6vHvJFhm0Q6/7l/JBl/ui8gNsm1qD
XcjyJe73dGdMKNdx/IQ7fjgnYxLkt5Jljb+bBNugY+B0vPYVIzP5WbYQq1R1nYPO1ch3TThl61PO
/SQzC4fn0mOkx09a+5wBRfcsZfjjDFnKrqr19iW4sq0JZizfhRsJ2NcBG1NGr93CRWLPZh/D+iAB
VBkyWgnNSsQD9F39tA2sIULN7L79Yvkz9pn+PVfyz1x3wb4c22KLtyAtsGlWPMvs2w4LZJ7nXFTW
V6iamIKuOx4AdzYJ3tCl6BiitGYwLYcVAN8/8JGJr7qcNnd43bqg2nTP4NSvdU9VDz88sJH0Ptcz
yzenrkkU6AJy+35CAx4O9d5dL1F+FHWGEVG3I47jWV94ZYJ6wIyP090e5o9ucBv4TYTUeFnSH1q+
Dh7C70lOU44lpq35mgIPwwvaIyUlLBho38n4RHaYoQK5D23THcsa+9U6wJy3xxXYIhJnVftO5w7J
aZA9vjhVgCWa6VFifUNGt4Yxvd/HMKWMJIqbDJOjPVwW3OFwbQIptksV/+K2vdx8Yur2CgaAe2BF
NR4H6BWvZMIl7BYMl+9ajrQgYPOsbvY4TfsijXC09vzjtt0l/2B8DtuIotETxIEvgjH1YSEfcDcq
ssKu4EiygM4FqLHE1sg/svFv3N77c2EAu2FsY4EXjU5yjYM2YIvN95IkAeYXNbGtdfNPWni6U4pg
cmDAbUHDyuR/hsFwsmG6YlRgD4mporKPsTWkWDwpO6SLhDzPNxE9osheGror2WOKooBjHRISYrnG
xmTFzqHY25bj5dvSwRRDViJ13txifM/nmjXkPIMQgqrgYYgU+l+XVqBUAcHmBpFzkvO1oMB4NaRY
uHh+Ngbq/yM+puChxQgNKBoQpvaR0WdBYxXnwZ/MG5xdXM3phUngPUH6WhVg/AD1MMMd9bIM2GtU
EbOVG+V0SuNyWWXLWN5hSo5zHmzE1I6L8IHkjUfzEfRXKgEoKtLw1TAGTifjZMTgJDz3UoinxWsW
tggHWyMI1FGaHvpQE2bPoKj7ZRdtWvYwWHh5835xuyIrEPf+W5y6H3yq9x041udVYuWXJZbLR+2D
h2y6Cbtg69promH1k1PY4zYcZ+zqub7R9YoFIgadfe8TcRAm5QhqseSLz37PgTsA6IN/yV1rYMXN
SQU4FeSN5O3Lt2duN2GLPUrZDTelHEQnfXoR3Ye6PtPxMlD5GYeb3nTFNr/fRGNgkBSPmJBNCymG
DcHjVePl3CKjiU4uaOxXlct/qAN/ezgJ5JUAv/QWjWK4v0qcrL2PwXah937bC+kyOwl8teAf4Z1m
ebNzw/ruSlpq/sBFvBHxs+krkEH2i4PkmQwtHRYOjACA8Fz4qUxbek0tlxXfZpArBELm3jxy/upn
Q/B1PpLo90iq8ZcZx8bMW4MdYE8hj/+Uu86px1V8YKlaHfK8p4DFpQIxM3gI+5IAC8V52KDdJD+b
vsxvYWQ2KezmvbQ9qGal/b0k1n7ULR2hJRBLPZXst1I3ep4nuiukodKlnNUxVDR9YbCzPhNakiFq
tnYMESRYADNq56vuhlTt6G6FyjJBY60D0e+5hLanasFGR/Gouobt7B7abLpDMqjii9yRlIYX3QT1
8+eaFvanPLJuk+c2Gx/SMN5jix1uObmGeiVNiqCdOug8PX2l4R1pO38pWu2oNbAi2KYVMJt74iT8
arxRzFuTz0t1tuHKv0hWtc0J5wX7irHtjmPVTABj2zB+HHse2ysYtKbcmqYApJHO1TDtRLCQOt4g
I9YdqabKPZv2/vLWo34xhbnlri02rh6/yWwZtZ5HnKzsh7j5qYWWTcDyZI6xE814itIEk6CA7LAx
TIaHKov4BRpb/DF9pE4xezoso6z+2rB8syyCncnMHt3GapeCp1+18AQSEs+mWBfGJOwmy3odF3aB
d8UuQT/FpK3Z1rROeQ4X2nPFXE6Xwi+B6jky0etShRWnbT7Z7hrnBy3n8+S+81pv/nILWD4Uw6XZ
tos0L+xaxxd/gfCek3I/OGwkT6Vlv98p5FsqPLptYrvRK9byniRVOmG89/oOxdNWp8DW4ZHLBESR
wsgtVn4Wdi4VOE8AK+aSyLfOiZsn8UVwKhVXyxud6Uxv0nwCXBNgiwtVf8CzMkVIHbpe58ypB4kw
+uA4C+TuXhafc1UGvxVVTTd/Kb13D9zgCoozQpiLhshTNFLMtEasSojgxBSMV6wEIvgRsDyV377l
/MEfumzUbhj9LdsK1NWFHPSOH9HlWjYKMua8xePlFMg4u2Ww7h6mEEYcOzFAZRA4c7PLZkMeqJpE
sZ7l2P0Jm9lad1KzfuJNtQsDhuyG765VZXO6heYBXF8T9ztACNR8BxnxaAXGLU5pb55tYHNhM8/C
eWOTwjlkVSQfm6X4BcE92S6ktUkeSn1Kg/ax6pbXBhKYOyIZwbyi/Mda2r99wvYwks1KtQES4BT4
EoWxKq1VEFQa4kYqhvu/6zWus/KnIsO6jfSgcbVl0UJG2Cp2Qxv7BxuGNn7YsvlYgnzvZ9VTkGb/
ioCXAHwDwu59TvADGYLzS036Xj0iJN3rmZWvkxQkVT5ANU7ArW7rjgUa+cmueh/7oEArA3HOHpYX
bIszbGcx9h/t0SselhGYQcf2mc0NQpGKowMWheJQMCVIAoTzyxBkyxOl1A1fmpkt8KDHXRb14sz6
htFZVsO+ISx+SeA3/QXRLAA2w9RinRwxfuAcusp5jg4I1C5+NjL+i0GC72T4V9KkfqZiiSsHFPs9
rxwAuCLnQ+Ax3knDHQG38ELILmg+FUpCSMnrQsVPP4q1aAfn0ITumxOZsiEyVOpfJokF8egGaXFX
ZtJ9xrX/TFGGd+ruNIrYDR9DZYlH/JeomUjLtAA7BcUAafycolJuqA3FRUFKoadtZfCiLajN+U0P
vfOdBBis3ZD42ZA3zlUNDvcbDTnbPtRRG2xE21TXKsrNxiM4doMXKaLdzN+uV53njbDIcYydETnV
uyekbnfjmE4vxVi6j0se83X1svxA8LQ8cRdEIQlc8vewQe/KOpdbpCPasycLi0Ogy368TVKo332b
+L+4x/SnIpmtvRqd/BylfR+w77D8PQwz54clfvrXnh3CBCzJy7mrH6QpHyZ/vDYISZAKIhL5U5mV
t6Ueih2dKfc+GzJl62gKPFDHFtXgVIEdKyZe/sevQXvT042qQPlJo/9mGbQlt+W1ziKWAw8aASph
zTpntdQ1DN7JubXa8IfwzBZRV346ead3E9NKjrNgAkLgy3hH+p6SNlpSQJ9EGAZRPo9CabGHtWgh
hQTNjqvun4hPak/miXT3xA9M9CsuCCsu2TnD5ba1TZozhprlSfdTcwSrnMDqm1MXWAR3zc8FFR5T
SjBOH9IS49E0erpJK+peLABDpEKA/4g5+m4jdqhuDrGaZG4IDCCfJZ7jmCHDdPNDEubDexV5Agts
rX+CJPdPbpY2//IEC9IGyyj6X+9MsDoCIL6kcCcvJjzozHtpLa+UM1GNOoJU2dAwmx3IAaP8+0CD
sO5Js3e6GGv2Ing/6an7v9+YdCHfe5QVTKzOT4p6eoWDQaW74lfyL5VLeRzKSVpoTLx2a5sumO0k
YKOFWAPPQMmiHU9C+TRX4s9IuHMbOyCvUwGtkuRIy4dZcPCQkZ+DMeWjDubybyTIDJILwg7Qs8v6
l6uExXzvlNO+E9bBFVVJSrN+9phxSDsQW2GxRDlHolKsPBDhkCYcxBgnsNy9p3R8oSM5ewGr380r
+qHY0ioDcQyBdYcPE16KqXHxB2NgHhZi2eyktIhZJLN6xGrK5tYLI4BoddAckgYZA2+8Fy2vou/S
YNu2svsalV2V9HJUc7aJzWDpNcFHHn5cGsP4DjMLD5HfDPZF0pV+ivLCil7o3Au20tFQd2soOVta
wd1/Dpnv58BPYn7hDjvPEYPDZ9qBVlwVqe896Hju6dfD2L/Lo2yJ96QY6pZdVDXemyVxCxSmZ49j
3K7PXhhEjbeFfspavdZhteksk3+K1C12HtNM8MVeYBqO1qimfOfbHYWzYNNIKwWcHmd3zvRz00Ih
A3Idyy+6DmT1lLJI9V864aNvwfJo0ueRQ6nZRnGk6itMdcH4SVv4oE4jGV+zG0VuifsyL710GYWd
aspy7wV9lfiSZydhtwJ4Q9Pkmnko2WUxuXTWRdSFs6BzqQFXS3khDuxRWV5bIbOGEfM4sVShxhnF
jEXKsfJlweYFqyum7WYElpbRvB0qfyR5XzILrqRaTHueA9cpXwyEHmvfZ3Ky45Uz6oa9TDJ/04m2
/G4rOgjPvm/1v0kiu7uyFslyxUybt9s27pL5jSsjnAb2/Vn9E/qdeObyWcl96YcxCdaBRVZXie7R
Ku3CWUNWmoJP4uuNunrKEcseWQKXzWpx2FGu5xSkjlqx9BoAXBYQXmMrJvCXuT4nb0Pjm1pbxi8N
j1/Pypyxz+YOiA07osO+8Y4kUsVv388pr4867qccVbT7xrkzPGYImuUlgUqMowe/23HJ28rHgA91
+YFejPrGEFqIA4PYxOu/MMTDYwea7CpN+dlXRQieDEDQAOJz4tiaWWtwakdRVfK0+i6VEoNslLPB
q5N9ck31KM60VfU2t8WgP2TE72oL5YSle5yj/WsZyvhEVZztHKu0T8wFrX8WFDoz8a3pUEg/mqpt
eN3FAwmlkc/8UmXCn06Kh72DFeiFBwxpnftOgJvSWp9u2H3A9fwHK+T4jh6jxU9m/OwyiZ5LskDG
3YLnKU5QivprOTn1wb5nhRqb0rGVpdjys1MJ7skNMEjvLPUKmkZrmcRfDZfm6TnATs7ri/pwcAg+
jT1NV98n7mogohZ0cTb9M0TaG6yZqdQ7PECm/y6tMUq+c2rsp5PtTm5xKXs5HMeApS2FUW15pw1M
LR5zK4lPCtOTfcNrb27kTcE9tt1IAXpQLdQW0HeUMoA94p9yMeNlvCmMl+FBW4Q/ZJdatVb+aFcu
BZ3J7OYnjwyAgj+U+gh1jOtjyQ6Tqo5DbecYtx2dFBh1vOSWjBHdE6JscREPVUkNaJ/PFwtXfo/m
LbIPCx/hvPJr6q+v2outApwTmLSAOnf5kJsl/BgGvOAry1QRJV5d8a6VEpvaxPYtbFR9FFnQ/07c
KJAQbFzhnJjxkECjBY5wlkEwhms4j/VAZS9LF1bWeZPt2cvRwjiNiY0h2CO/wjudNAkvGwp8+jbG
g48/vfnygmTwuKzkI5lOg13gqBJ7+omClJO2YKmakmgsB7OFDc9Ktk0gG92dH06sjnGnXVxlZbfg
8Le13ZxywCsgdItkYN/nj8+VQfmBGg4UChiCt7jLtzOIfnqnZCTpdrlp8rvTJM2oatEmC/N9O9n+
Q8s2YLl5TlA+FTCsZL0iViUgO1C/RIPVqPRTOtO2gZWNbsaVM1gUPNU1e6jtiFzMGhh5oT93Vj/4
7FQTGT7a9C5wfDuZ+6thnoKlCbHQ2acUqJ00a3Xzi/4J6w2bM7QJOlmGEKLvnZidrlsHxZxJsnPB
BJ/CgtSFZouV05he5gnOBjtu7u3lTg3p0IMKjVOCUxurqH4tNAQN0cV99K6G1ov+jWS/hytx4obG
ADGSZbLQV3HjPDpzZ7NRbWxZilNIWe+uiYmjrtsBPtklmwZ3pDXDq9OjCrkcHAasBltsk/2b12ag
71TSMD/fvT5H6cPksAIoQjN9ZfKHCaTbUvGHrykBn/oUuainZ+XgHrz1wd3k2GMEhTzboq6upKTw
6XFwypBUfUbGn1K0vpe0RJjK9RrClWN0lJTy6OPo3L2J9t3Ms8tVlP6jA8UJH9mYBtUjnk8fTkrk
hJqst8Pyn21oLiRZvXzi1JGp3Ts7D9lVXr0oSRF3UEw2HsmlZMM9uZgvpudsfbKblsUbXid9ltXU
vBPYMdySaqv7KG1Xb4usUs5nKp3qmHExQfwWSQDWx9Jt96aAB6RoPx5+/xZRdO8mMZy1IA2PedXG
fyRlDKzxB3UGhB6faOWeLjJzKlhI/AQ+ldWd1+Ix7cnx5EiMsGAFjoaOWRC9jb+APfTSEiKEHA3O
sgDuA5mIzmz8VIB+xMbl42DzfDRgwqjpNnHIgZ/rKkrvnSb9sITnwHex/08DYaSe7wLZxkYM5b6L
NWkngoD2W1jf0dxgzthuuktWbQuE0mod6ZlCBAK1jJIlb5V1PmpZUkrYeuuU6/t7Nsjoyn8m0iI+
4uFudZ3Tq0Rfc1fu4PXpnrt/Rzdc03ri2k6Rd7RCtGE4AgbbI1Bb7HaJFjaqiTe/e44fvLvp6DwX
Q4FyP907Jx7C1mv7B5s2m/qhZwsU/1SIjLw5XMn7FOIg/WUHplyWnqy7KONKZFZa2SYiJZuUHBN8
fw/WlHkcOfhiXhNTyYuU/WTlKzqKrPJhthm74I+loP8N73216ipLfnIpdaxnkvbAJYvcJ41qQ47d
47kq3wdSk9MP/mAIdxzoXvope+4nsItaNd3qfE6p+TESU1FAdGPTUgVxL3KWPtEr2Tx7AIlJjLQM
0ZvA7YmwdQ1ZmfNS5SNGtDub92Ow2nzLdK5ufDPi8UIc032lY4aieTvvo2OGzCsR10XyWQJknzdY
9SIeMH7x8TmGF0pcV+ktuBd85/VkybXXmdpH7nJFGjyKkUntBG6zEssKbM6MMUsn2R0U4gF4eGPD
kmAh9xAG5jgi5Wyn1Z/ACfljXdyYW4S1ycN8xh36QGwlOlJx0OM14GHZ2vOgk7NnGOzXhYr96prr
AMYHOzUuv+WkA7CWvYue6NoFPJdGBp2F1UwISXAydAW7/Q5zMJTTKNjS1xGYrwgM7aPl8Dt0N6yw
p/eh7i2v3pAW6T5holMNr8lpgE5DWT8nvZYnNhX3Ya/P7luLwOdr5+d+S+zUgS0arpzQd7Oj8CF+
HOs8k5Q/WZwbK5bB+CJTGUxbUnvLhV308pl0jt3uh1kH7IDamdKnYaG3jMjhtMZF6F9qwIjwHEVa
54TZ7gSucok76x3baXwMJYb2swJP5t0at9bmOSPU2+TrEgoV8b9CJ6HYOb2j2ucqnSc0FIi3zKEC
LyxfAj2Cm/HGI4vh8YIzzKUZe4YhYwlxkXB+og2eaQGJJG8650tTIRBshpZr8zqHQTPjm3GyqAQ1
Juvp5ER3saxJXabnTQNFJmKel5OYh00+8Z1EhqNevKRsnYeCAWzn3otOEjOI7xy0wkPIt/RA/7rs
aXFcGnPzLZuxWE8xwPuebA/g6DL3YSi0KAOBF5l2I2b4gWWrMfdi756+UavS9CdUlEs/EIUvSRe7
VEHuXDaqMXbQvCv659QfUPW9PqzLPYwnR9xY1tNSMEmv3qc6JjvT6ZiYBNLygxohIhwCmwjxNm/y
5oyTodyO2paHxOB/3VQNi7DBEN1ZyTqVd7Zowse8tA+0TnOZTsTUdVscft6Onf6E+QtJUsM/yofq
tTdhUVyIDE0NTvvF/hOl2vnDxghyc2N5kcM/DmTyS/PAiM3SAixKTA8WfpUFFRp3X/pvxHX9DTGO
AWxcbZ1tUu1c7VhSNtZGlaFTw/4ry5Jyc7gaGIrcOv69mG7ajqBYBh/sXLJAaO1ryz3pxLfv8VOE
9oGQ4VtQWir4bXdp+4AzfQGupZo9PglabtCzcg8D0jzsoMkZXAfNwAIJKqSf8nnk7rAFJdky1qiu
3wmNV571aTjduMflzRuMPuwPnLWjJBLac7dRYuYs0GMYhDTCYiKdG4PBnWaHZN1QlYqZWllz8UxL
+BLux4EL27Hr/VgcwiZx1CvBLt4RJgcV9NuMs4H9WEMUy+8WbqVOCyg6Mv/SdgcmgyXJnrGnt/4z
oLSJBhzqepnGo9SCSbRqSPFNJ/iZaUsVY83l5xVGIIPUxg3uwNMmssRWBNmA6LtwRnYMNypPn8Ke
xsnVMGJqLPB6F82EbQstjEoY+ke7rZJT/9cv74J8zs7u1MoQnhEzKfVmbq/fmiyJ9plwPL1LXCcN
cZQJ/7UyXfTSD0X/6rRR+tdAzrC/BASOO9I/dP7gf5ywuxdifOLqnsKdSUm/gcbWE8d5Csap5U/p
ooYNrtUn6as1zNav2h3mW8QCKaZQJIRjDJ4Rwtslhhv4HDOt/9V2xLaId0HwCvY8LL7LYhrmawkA
/0FFPf/xkDE86nX9sUq2vtI+YkNdRLBOYgMJdAjSpt1WDqnfte+U85m8NcJJop3x1RCA+x1hCHN2
WO7T6ilUNsjkOArtessqm3ebbbhTJJihX4GRWuI0++FguAOVYNihmImmBuxeUIeDEIN0aA9R9ED4
Rim6fDUVUVVAB9K5whFc0qZLsyohmNR3tgMtLWdXoYeD66NWHWmR02+LOzE2T8SVok+CKeUbCvk0
blvE9KOsAhodwD/dFhcl6MR4GlSnBCH2O7Xb8T20R1gc7HhnNhnhTP25CxI2Spyp/6LIVE/qvGhW
Qw2eLk6sx2xEiKQg2lLjLyqN8MvgKVpQ8IBKxsRpIxsvG1DjhT0ZL3d49iH+HL+x9NlQmNys8Qmg
TKVDNyFTUktGg7MIgxa2NHZB8zg60XgddS8f3aypXgLIlfHVMgWVxG48GoqylewjZ1M7quMOGKuo
2bo9gz7FCjo7ZIMS76lPM+ERz4DsXjtuMvAFSjd1NhGNQZKxWsFKXhFXnaAJWRQzOMbOD3HrZ98i
dfSb8FtYRvlo/5R5GZ1w5eh/fWb3lzwL/bMqk6Tcu9FIHVZEVoOt3VRlf6q5u0N6vSUZqVeygkcZ
o7U9diSgIuZErsfnWdite8GC3emDN/JfjIHMz9ZRWhfMmSbMNOxrN/C+/LG3jvAUuumdfHRkowIw
nILsb4mU/21CrgDXyq9YPSOSLE30R/idnz+U05CzaHKBuVEbwcGC7y/2DKeMww1gU9MY7awiMHOH
cVyy8YERBHM3KATGBZPnACvprlULXdELt85jEORYdKdZRVTbz2NyaxUtTdthdgrA8UvqeVe8N9aA
Q5br/8lQkMK/Y87J7sReOD2OHBLPrlzmK43RgXqiXar8VdcJm9UpSgLgHpnK1ou+/+7AEWOcqkmp
b7pJl9bNd2Gb1AcnoSYGkP/cRuoZcCLQaysXYBJXZOQct7k3QeeUDYg0gt4iY9FgkpUTE8MKHXey
ALUoYSC58fOeYri2lHUINVTjh4VAmRKy6xV5NbZSmUkOC4H7gBq55S5E+/TaXmzNOwhHJXs5tklz
+p6AEFSgA5ql3SDzE/BnrWLkm08BHvx3nCwEo6NO9hl0SPhCasXBFbUXgQL2EcQGaksPDqRka9Ik
DPzVTDNuDr4DQojxG/Lr4P6ZMoUo6IbpyUs6H1XV9qAl5jFN7AdGyh4nYQlEGE3fa/yCyAY5Fpx7
ob9YiAM5/Zpw3tmmcus1fHhdExwqpyY4krTGov4wFEcvkEUHKYa7CexfGDfByz1Jrv4CRq72ySTU
3tOM338lcXY8s9SxHGXkIpSSf61+TO65OYO+s2xG2u3lhup2vo3ToNm3Qse4xzSm0sbs1DCKPGaW
VM3Vda1B71qcasnaGWu/PFqdsYObq/wag19S4N+ke5EcDA1NB8P3HwiqNwX2X6KkYbknWMdrM2fM
PwdTAjM5K0p9BVLOgR4Xyjw0fQQaedX2iQ5eS6Kg/gthiqokXhoYa4vTDlejAlqG/zCaPhAmvQ11
gjaufbZHCdYSZbkPJRfwN4ebSPW85HX2ErC4ZY5jffxDLQsXvNBP2mena/NmQ5NGeK55rn+Rv1wg
ZM9YxhjOWBwhrTqmWAkGEAM3v6mCc9Yk/A06DSBJ0rERgmXtrFY9ovZlkG7TxdPBe+DI+QB3wicL
XFNJyWLPWw0yh+dcF/rYeaqwrh2TEI4SxxPm2vA+RaBFWaiWjelkEmDCibzXDPAjBq0sqksC/MWy
JiiuBrWZqtxtHzD3ZtWvOsXM++UHwThQWYkHfx3EXT+ti8y24qfUIq+E0O9zTyDt27jBZ0N8WlqE
tD3X/SCThGaHxywqjnih1INrfPhFSA7i93+cnUeP3Ei6rv/KYNaXuMGgCx7ccxaVroplVCojtyHU
kpree/76+7DPRslMZEID9GIwUnckyYgvPvMaFz9AH4YUZtdYOhGN7IM208jIqHXo4T9qup/4v9yC
HhaydARlRJS/lXxR+5ZjVbf4VGRCrx6NBvPrT71FH3wfd7LU4YQKx9kxHYPIF7TDvIMUgd20w1gM
8nlrzs6DmlC1QHtkdh5zHHUcpkETbRB3l9LbYYyDjOkbva8QOB1jWVIRhcoCxCyDUqqAk+EknRcr
EEx3BLTZfsHBvQrQwdH8hsy5ZKyZYtJofEhnI9+Uvg7CkrQxzNV7Q8eKqr3MnPEnXXRQtdSfEyAK
Wo9lQksSA7Sx/2W4POFGNyP6Fe7YNW9JGubmJqMz9GUiFjOd1ewwIw+bxreGFPs5nXuNkxVWn5FM
Mm+rUu/mh8qCTwuUOmcAhKRG8G7qYqSxMeuJ/ZNKw4RLx5RLvqZhpT7PGIIEwV7KGYWWkeiPpouj
J0igmX78lhdF4H/oNBDCGKQgj98k82unx3z9rZCoLrybY6qHO7efUMrFoK7K249cOzH46wxFh8+y
CjiekHLCr4QY9aWZBofmSzrrPhQraT7rmuUKuBFV39NdS2fwG5lpfpyoEsRdixHKt0J1KvoM3gmx
utGqE0zDlW+89IUvoS1VCYVROJhfpAhgMasJii9ZqxW8tUizqY9Y0VJzcXLc71M/IiFl6OoBv4ns
vtYXBgAN0/Qzaex0SysYUqcy7HaHPzfCmNg4tIi+gWKYHjNrqj/D24jG10Slw1SjSyH5m0u3lAYk
Ce6PltH6QiSw8ThDjgiRrK6E55dntbObqZvh3wRUhJu5dY3ol4+86MM44cvp6bFbMLJLWrs8yG4m
DUWAsTyEURczm6kr506XpK6wehl+YQk+2uYmHxr1hCM4iTeEFAbNSZGpr0zAy4+dKXvUU6ysb/od
r18TD7nrDPVXHSkn7X2Avq5tZghoiykt0vKjTKkk88LRetw3jD786ZCfpnd1j7uQNBV0IhrbfX1r
wJfuUXJIMqBabpOUH5SrBsh51Fua9Te9KAumuYaSRfmSAuEudrrjQI9EBBU9dNjOA1NWS0uDZ0ND
yE9EI84eO21uKvUSxDUMV3IYf8OkE1EXVNpQKIug8Gk7vS6d8rEcRAEcWhGZcc9AiLLwKe63/myp
HzOTJdy5OQXvgWwbYB8JKtvQOzRsUskKZbpp5mxwt1RG0vjLzeETb1DKZliMxBOiJCBYo4qRE/oM
N6GAmEjTgEnZq9FqmJJUDEN3UMuZVg4y21kosnWMlhzqAHTXgMDIcFEkdkQLM4Yub7AfDDjjPXK1
xsZgKPcGZF8k+5jsZBnYi0l9z5EXRgcE8dJ8z2zah0+L8a83DkX+nrV1zfAj7qYAoOci0kqNC8Bw
H5KgQjjuEMxBPTFIv3VEsPGDSlyZ3OtxF7UNIhelo30uUVhzvpadiwRnG3DveAisARasdP43DT1a
qW+zTa/oU0jy/EGOnUjmG9MAVfZLCDvmvRFYXOSnkeCbb2EXtAqRHT7xF3aNPn+GvGAHyCTFWdi9
FnhEvjLCHQMMM1TwN3LqXfKxqpSJmDvAiUOq8Q7Jih3gV6Lmv/INdy8dxwkjmr5PLW7WYRowbIWl
atyoKQAS7oiAEoJhBZBePQjix7ILil+pr1zaADpYBtirkb23VU/HaZmCTx5oc6v+XEej/4tJniq+
D1wUWIQCMyc90vy6fsv90MAngE7gi29VNAgS1J+4P6SavyMbVsLRI7GDZ4gNPQ5FJUHH6kDJPtqj
GG7TWZT3dTj47RvYo9F4WUQL6kMrWzQUtmVXTXjHdD5xxAwh8L9iTpWFr4ybJGuKBAqsoeFNdJhQ
w/yFDxXlaKzakDFT3O0rVzkfKrNP7qSTVLtKj8VfDixDqP0QBUDH4WJUPdizxJWM5hh4sZkjuYc2
IQSYrmg+6EVOEdRxNtSI2gamVUjJRLSdkAsR1vyx1kB9bc3MGr7kQTa6hwSb0glhLt/FIcOI6Uls
EODPMZ4keKAXgWeDL8f5S85ADNyqns/xBCuDu33DfMpedE7JMG56aanyjWGdmu8C+KgJRc+kUNcj
Lla3odXXjJGm8pHRZF7DELJy40cX2uW70jrdRJRpGqwZHJDGv9jmU/9s53X3AKbIucUfSYNKlEhw
F/mAMsLkOu7S/s/RUnLzfv5stGWEQpkYh88CerZFnwm2qugztnDEezVvSZYCLChz95VhE+8401Ss
EchcC7YpLmwWFOEs1ovXwEUw5i4ixIHc7Arya9/m1gcQS48xQA893ZFuzcAxXLM0Ngmg4PxQdExE
AyDRJmr4wB1vM3u0Es59X1tfAXsWcUvPIa7oC8wzOE7j1oT9wArxJEL1EUBu9Dg3WVqgs6B67bmf
1YB9XeXa4sNY6a3wiGVwGqnC6m81TkfPidBK/5NTdhqwGYOmz13oS7mv4IV4mbCnJ9OcmM9qkf04
UVo1aIcwj93Qj5M/6bUU0TveG/N7pTlkbdSCzqZQvNaPeGFG7w0TnQ2w3NL6yRxiLj2cUt37rMNF
aYO8rctMKsZ2CmYzPhb3GCwkz9wLMKUoCQxtFzmVyyQ7zqBZ7pvMmWHUDBFHdPQq1BGRfDbp/+Jz
iAMuvuG6jZxLU9Ikjzd6SvYgwbv0oTBvk1bYTrwNOJ+kupnVOa/xQGWJZso8UN0bk/ZcqkmD9pwt
be2HGXQ78mIxxCFMs1yr/6ajsJm8Tc2YBKgNioa2hDW4sHbgfdFTRuyJxbUeZ1WxMTCvyLSbziyZ
yVQK5xesC0rpT/0L3IRgrv52RN31sCj7coLVCUurHeleFsDo8mnbV2GONTXSyDFu777GmL95iwxU
ET+1qujHR/A6Whn8dEm2Y3/PLI0DBgQd+aDgoDrgz/jpZTCMn6j1ZkxXTEe4QYquBroUt7jHwMSw
JqrPJzr7at52hSy+RbVe9IfY1CqGSXplmN0h5iLrYA+O8JXyjZOBKDVuGR2F4dewN4lYtxNOsVO5
13Pgelb797//9X//5//9GP8r+FU8F+mEcdW/8i57BgvSNv/9b13/978I68v/fffzv/9NGYIgqeUg
MUPW5lrCXv78x/eXCEc//vb/MZIgayGDld99u62qLZXPcEhFqn+2JfUE5ENo4/D4sWBvhDtRvdSK
Kf6YMOOKQCld/jXO8Y+RDq1unEFcKKa2yzR19WOY5E32wL3/NdFBfWx1s3S/6FBs2p3ssyk7YJsD
O7lKQlKKP1wZjQDLksIxbAOPBukevwZpMgnSQm34TK6YHOpswoTHBqvnOHbw0A3aD93Py8PlNfXl
P/rbuzdQEzSUbtI5R9/P4f0fLwp6ilYSKJUX7F6G5lEZnY1GaGta2Q2zWQZQKIbhQHADf8rSny0J
DRbbA8tNuZ0NZMFwBumYZ2RFIW5tmrUxTay6IynATnWBS2qYmydjXPavg975ygsyCpuHyw+x+mSG
cA2TUbTlmtIEcOUax88geUGzFfTiZXL0HpRSOX5DGrHfNVIghWaQ1HyZpAzuLq+qVm9Ol0KXip7Z
slEs3VitWsxNElq+XbymeC9DgcxV9tAnEB1hNc/thqaww6wZf+G7UOHFcmWbWmdWN0zHZLdK0zFc
8/iZO6C7ddOI4tUvhvYlyQzrNWgW1DDil1eWss8tpSxpgM+zXVY8XqqRhsZYwCxem5bKMgcEsoHb
VO+7xB33tSPU++UXu/6cujTZkMAOlcW+1NePZqEfVI2wMV7wGIVGEbrLsIU+xgacaX5L25/pkU16
fHnV0xfKqhZtfFOXJOHm8ue/BSF6HDwoI7iXIiFFv5k1+6+woYPN7Eybf/zxWss2tR1l6Ujc6qu1
BFaHFjQ6/8UOB7QzjBgZFdhx0X2aG5X4s7Bi8DpNw9QdJXWTcau9fN7fHsyEk27Tul5soBZ1AdQB
v08LOQhlIgmdjmIdE9E00qfd5YfUly34e2j534WVzVckjrrreIbZS5SAyfFfnED16CYaSC4H9Fkw
U29wIoiGuf6e2fpnc3Fj2iRNi6OEj3hGTaS14WAM1HL+vAxQp77QHy//utNNzZXuEvls23F15ASO
30oVlsHQIKLxMiF2ON2EmU0/Dt62eZ832HtGaVF9vrziOtLyOhwqX76AQKTEEvJ4xZAyeVahZr7w
vfTPRg6PoaUbAE7bdmnjo2Z1a9oaw3toMO0+wgd5c/kHnNnhBEqd30FbS7fl6gckvQ5dpQucF7sb
5V1qNrSQytQHjNt3V5ZaX+nLpltwQQRYUG0W99rxwwbx6CMJX9ovYR662xJ+7x5UNsUg0/xDHpf3
JSnfDTxcY6vrPkDyogAbUM/Z7eVnPg3SFl/X4scInlyYq83f4tkDn2C0XrTBlagYj0q/K9P0C6x+
UvwCgd0+FdMWrm70H6xscp+6gv0lbLWKmu481K5VmuYLiA8GoJo1OtuRxtNezch7Mo36UGej9Suq
VHl/+ZlPv7PFlcR1SGAxDSSEj989t5KCttDoLzIme9XjoRjRnQrnrRE1/V+X1zo9RrbjCKwITcmU
1XKW9/9bcMFSvLDIkf0XAZxxLxp3KeJC6wA6ut3kYoyv5Ssnl4MDttJwiGiQooX+z8b7bcEMrEWv
RMZkL9D08h77yti4Re1Vox0c+Va9t1u0ZTOMjNCxmgKMDPHsRAUV28L5mV70/Cmq6Lcz28qddOMU
XfEQRjW097IM4yc3tNwPf/SGbBsou0SVRPKGoFLYq0DTN1NXz76e38s5n2+RLKtvCy3Ttwzg0pcg
FNeO3uqLsJ4hpM0n0TFGM4VafX0B2AjD+6RiIuniQZwPcOf9ijmkGhhSIB6v9pcfUF/ixm9x/p8V
ySMdBMUUB99ZrdiDlCiALlX3zI7bd9fUsoNpynxjh2K8i4zZ+KINZoLT3wgQpMza5DAzrd4Kapad
JeX4duX3LCfr5Pc4ZAlsSKQV7dWehI4SgMpC0QmkTJ6FuLbWxs8hLv3wb79k7HZXh+MiMyTS+JAD
lUE0ekq0VxMLKuUZ+Nm+/wc/CPCRMgwEjEgUxfEhYTynA5ds+SRBlvYbFL6BJ5g4cbE5rVh8wCAU
EDHNWPSU8OKcjL3VaeLvtITUsu0zk+ni5V+0OkTLF9Md13VRogYHRrA4/kGu0AYS/bG91+np7w1T
6q94GKWLYEWJvvts/BI6naLLi67uv2VR7gPdtW3gzlKs77+kw+Koo79xXyGGnW2Q6ZjdhwDVvmDL
fM/9qnIIrvTJKgPTGfrabzip9vWVzSqX47baHGSxBuw8oogl3VVYbroUa6AmbO7DMZ3uWuwI0SkV
4yc3qp9I9U00vcIPBR7FP7NlUkPxa3A5VTTLbUxyb7HFQjeeqc6I0i9hBHct9XfQo/YUoPl844d2
9DoZjnMbGSlokIz+IuDZ75ff5PqIKwpmPh3KlCZWdmzx48/XmIkwqNnTu5Kfjq2RbaGk40QfuAOd
jS4N4+XyeqsLxVaKD4YACRmTqTCRWwLAbzE3lHXooPKu3Snl9gLGKa3nkSljFUC8u0mziRv8D3eo
UktWxvXFc+ripLiyYSnQ6VetZ7aivHXod+PtMiGe1JrNxraqcYfwY3Flc6x3qGJViyqA3MgSFMPr
QKacKQPyifGEchRzwwyqnPXBThmW3FairKc96mOadjc2etkyrgfVsIk75j5XHt44/SGuQP9Ecqta
vHBzFTByAbCnhvjl4QUohgembGH7kgEsz7jD7a75Yna6Dce4o923RX97xBzc79txenP6yGoeWsat
4hN9XYv2COrGIvo6GIstErBe5D+fYoB+yUuFPIi/FUzV3B+NiQroTge8TwgKu1q8lCjIhpsgb9AV
wR00A86s7DYkTSsnJINI30td3DXoFOHglJkjE9MpLrSlAo1E5A1d1vV4dUbg7DeQpbTgzRgQnX6P
Qdmnz+TXaCOOKGR38gajEJXdXd6zJ2eEyty1DINt6whq11UCKoHsRX4EQMluckajiT/YN8wWkeaR
c/mTjoq68tGWzfF7YGHvM04TUucfRXhbBZakgUeO7VzmiWFsPyLcW74q1wmurLJOrDmLyzIU1VLH
DNHRl9D+21kskZKJQZ5nHkgNLLtpGd7VphFAo2ES4zO+u9MyBB/xeg+fglI+IZTuHJxwSq4kmavE
evkd1JMW2Bid1osrVzFoTAy0N7F98ALXHN7NKo32OQ7kXo7nYn+j4VaEI31ReklfVdfewbL9V69a
0pOy6RM4FBf/9LR+ewc6KoFFGem5B6l2EayO56cMTaXdsOzCEXbHHWAfh72bJDsBKnmT0pB5vry/
TmPiUtkYbC46ZyY92ePvwDxexTb9OG+edDS1wIWiiwcB9871kau+vNaZvSzBtgluTQC9BIXjtfqh
6Bzs5/nmM0RFBFdH+9FQ/mTtg3gIPoPux9fhj5fk4zqoN5JHKWN9xcRNOJZhFoZeY2KCZPbNPVxC
8PUdADNL4nlyeblz2xpVaOok8gPi/roFXItkapmKhd5gp1yoY1IT6XzCyDgme8Qnui3MAZQ/prh8
CHymBJNqUZeuqx9Xfsg6NWJfm0R++tGCQ8yFd/yuaV3yjJixeCEjYuIGCTaCvaj0/ICpiOh0oiYb
ZWXGR4CP0ww3ecbe1eIh1r9hgCHThyRX+asEy+FvHNVEj9h7Y66A47D8gfLpJHaXf/FJRsMvtoRj
0zcnBbeVWKW7vTkCe6iDzEOKVs53w+iMyoNtNCZfTDx155sKXzXj29gAN9xQAspoaxe0uW9mZWnB
T9B2uknjEvYFuGi3nm3thpmMZWxr3Q0kIvtkxLEXRziBPM1gqfoPle4gmeAKxKKaTeZ3rnFb5GYN
dAhEMCKnlx/wzO6ngCJnoztt2xR+qy8yFQLubRN5SGfOBnBqnIPNwGnerVmq4rFl6vD35RXPxDab
j49gE7HFkOvmxWjHkl64lnjD5PZbLJ4sIKtO5MV5Hu1LQzYPjRFgOVkG8fvllc9cIraB7CqhlTuE
++v4WZtUxyCrimKPRjda/CEeUCboEDf9+OfrOJIc2ISJZ5AGH69jWMD1ddxKvMRQ410LD3KjT8m1
O+LMWVqaa6RSRC+6WqsvB+DaGDo3SbxWmYXzIdToWOwG4EivMpDMHke8I/GXKEb/ygfUz9wQHF3m
SY4pab2sz8SAqQVvzoHzapAm+7n4htNyCnUXHSfLDtASmxCACp0efRn0CjaZOThPl1/xuU3EFSFs
+j8klnJ1LGdQO25rFrGHj1RKj08WhxZ95G2odG2bNdBbIVKZm0DOw+GPV152LhM1Zv9L+nP8cevS
NKZa82OvtI16lwzIgU5Azh/GMbZ/jVgCYsYRFNBPXCnKK3fzybXogiumgy6Y5qml13i8NvjuIFLd
LD0b1tum4G99nKWPfGAssitV0MnuwmiKkaHOrI5BgSFWu8sCeJE3lZAeDtsSyhyuWozs3Q0u6Kjj
lxLiPNoRf5pWkuwsq5KAAcKn23H8fHUKpn4ShuOl6H3cUw2hfIUX000+t9GhZUBx5X2eXoyUQdQj
3MEMb2mlL2/ht1xHOlm7NE8sojv4fqiM+LnH8d+VjXVBMoG1z6OMpy9zBN9DSBlQE+W+GNG5ubyp
zrxtUG4OvSUGFwaB+Ph3mHacmH7gm17TVu6haYFfIiGRb83aMRYPb/GWQyW78vQnZ4iHN0g1TZIf
QSdnFQ4jHxnNUfiGlzaxHYKw7WYQLQNp9Y1Lhu0hioiCtWNlzm0NvvTKtz6zl116BHRsKHtJM1cn
GJnnInNlaHoKltevRe790PY9+uxAbZExufx+T245HpXhJdNnymyH5szq/Qq95jqJLc+ScxV/Rr4O
2RrUvYsnUFoJ4hlBA/vg8prnvukyEdKXIZtprR9w1rhksqAnrcMkDopKFe98rXA/KPxYDsGiRQdE
Nou3l1c991r/6SRYoFmJEqtCCeOiEjRHa3qTyAyBXFaDI1Ic+LRq9RBk7eXVzr5X9Co5r2xaODPH
7zVLnS7WtNz0zJIw1GI6tmGMr++jcPpuoLboXV7u3MNRFjCUpbXGDHP589+OawfDLUKdykBJYso2
rcSRDBVjbZejXXClAjl3OOj1GiQoDkXYusKt9GqYTWbMUA59c2PCbEBtOY/3uZMb2K5N9buYu2lL
cxPlxstP+c+A8qgCW5ozilBIHUbWKVaPWSOMEEiEGjwDZfhMgXeey2KDZM5Y49oHRB1qzNQQiNi1
GCtj3GxycKt4jm7lHDcRiuw+fP4b/t0YEU90ACexn3MUKd7BW/jyCkDg3CZwUFkglNKBRSXy+Kv4
re8HdQRJeFbAEnvgoOhoONltHlPc4MakXXk/J2kcr4fEh9kicGSH9Px4vRlYfllNAernWdv+xMMT
jy/Lz65kGOf2mmKYyEjRcim61iG5VWMlRG16bVG1r3hAZfdti/xU1MzmlUB8uhS9KLpwBKZ/hpir
7411goWyUuKQEfdi44et3HWViRh11BtXou4S6I63FksZnBySRrL99YCnDqyYwNA4HgYZEtB3o+0c
GbWfgIz3+ANKtQNb728no+y2GKrVVz7daUxkedoqS1HFwNZdfToDFSYUKXLXm0I1P6Sl+ZiUKPHS
dvNvUgMgogzRF7h8nE5PMmuCNXLYo+Tj6+IXtcg86KdFzYL23YuYR3TWnMHAjdPJn6wCj+1m6CFm
F9qPywuf7tMlUeNO13XAFrpa3a+NGsqqAh+ES3xmm4+l2aDgjp5zlXy6vNC5/bPU9UsVR5H6Tw37
W1jsEfuqJoN4EQ794EmgiA+RHb7Xgld7eaVz24fXaC6dXAFkZXVpJ2ErokkGyivDWgPTZrd4j0Z1
fK8PA5p2SV71H5PUyb4OnYh/0Ygw/rS0ImteMhZaNbakc746lXQDSk3LJttDUmr+4KNfiNMSdfSf
xxgKRHJRxUkhXVjj1PrYMTUHRQUvNucai10LENJtQsvxj6MM63B/Uk5Ii4C22iO0dGc1l47tkWCr
b4455/eQi2oqR/Hz8qc7jdKkAzA0JVBAZvVqlQI5ZojPOefS4+7Qdr7Qsz2zTOvTDAVjSYvyK1/q
zLHTyS4JNLZjnFZoTHwWmDiRBgJ59hUZpXhr0lXdMJ3rvsLQyA6IDXZboGXXplBnjgNNSoZhzCiB
YqzL7yLCgBDrNMcL3Rw2lsaYa2rTZNsNKjr8+UulQ2lTH9FANNefL4y1/h/6pQeFmHlW4GoTgtQ9
4FOzR35Fw8rw8oJnAiiPpQBOctmi07a6KlwNnaqyjIkpeoDCc2/ddRZ+p25kWMif4Jk8yv7Kkuc2
DoN1esEMGak5VxuHymSoUGkzPLdH+TsAR3tvSigMwilMZGcS90qMOff5QD3QfrfJX7kYj693dLpn
MRmV4TE5BXAADANJshmblEH9uPwyzwRoBrWU0wwsybfEOpi001iVoje8ubDcz3of9ltljcWVI37u
IKD7YdF6chfYgDx+HhukVgFviaRVS98rN9M+YVCQb4O+oDNiNbLZIA/5rbDr8Uq2fGavyCVGKzJl
01LWKlijqZ/gGkhyroP+zW8gw9qfmsL9LHWQ1uYIO6Je6r7L7/TMbpG0DbiEFowvgKjjp0VIwgnL
PqGsozV2aIMk2Jpu4b91CJRsKxia0ZWU4tyCSCMKW7p8R8Q7jxdEqQAa90AV27eNiYV51N/JXPp3
uCWle9dq3i8/3wkeg2kM7UHgMcxsCTFrnJeI68mK3M7wkPlpN1YQI3eDVMc2GgbICSP5wE0fGYhv
9CZimUVfPxYL1WfgLCPzEDbDlRd+5kqWdDCYFnFh0a5ZfWUHUcO06ErDw48aCrtRh4urSYOraD24
5b6Bx3CLC3364qeV9YA+mrg2NTtzYAGo0K2hBFCmsQb7mf6s/KirJf48g3+ImKp7Y1U3u7AqgisP
e2ZLk7NyXS6TR1Bny5//lumgJWhYqCdKL86UuIdqgkxr19mfCmqfX5MTT4+t0YvD5U9+5g0DsWNc
QT1I0DVWb7h1Lad3Rsv0coG6MDLnbjdjVoGeC0WX6zMDRmTwKWhbvdwgGO/cO+YQdlee3OTJVok7
tynIHouR2DK+P35ydChjZPwoekBrBl+jZnEA70M5//lpAklj0VZdxvVCru6XIh3Q5Ct0yl7fYYaB
ftyhKPGWFwm8PCNn4nv53Z7bOy7BF9gKeaWyVpcLLswDnrbMvmpNz36Omml7vllrTwUEhCv32Jml
loG/XCp6osU6AULPL9BqMzU9QWN8g/LriJtmi6hzIEME1S8/15moRO4BHmcpOwxSg+PP5Sbx3Bsl
l2YGXP3N7ankbmABYv1kYCyB96yr/CtLnnk+2rXUVRxCrrT1JAdeTMxtpqQHg0s81IVV0k1s0POz
0Tq9/HRnTgSNO2LNkh2DtV5daU2E05wf+3hP6QtWx0J/YyD50eFXRjNEb6Mfv2rGYO8HlA0oKyfr
5fIPOBMHYMop+oecBuYQqzpyilInj/wSgiUQbw2SvLGA4RDAQXxDjjpaRSB4kg30LFVdOSFnesZE
W4hOQK8phGjRHH9amMxVUxVhShZkORNkQR/pOWFjCTXjD46jmKZQ7IvC5GmQerxhki13ag7VL7N1
7N3l93AmKtgAEZGJ5KzSQF59iGTUBJW0SO4BKOi/2BnZpkxj6+PlVc5kMEerGMdP3KNK1CHZn9xb
Iva30h1NvEgC/6ZVWfGJOcnLHJW110X5NVD3uc/MxeJwkpilEfWOFzZzoJ0u1PX7AWKYeT/ViDm8
uYGlvzL6Tb+1o0AY0NFTZ7ySs505S3AxSGPooS4Dw+XPf7tn4laTNlKV8T1CEPWtyht5iGMdI40g
unZ/n07TXApZEl1SCofIq1bfsB34MwP7jXunTk0cXuDjYCUUZRmmG13ZteUdloKdvw/wrsRseMy5
5m+rCtrxjJ81vKL95a99GrpAUjJeWoYC7Kl1VkzSk8z+lGX3MWl/hW9pPUUbXpH+cSqt4UPX5te4
Pqdv26CIIlhC1wDXvkZ7wI0KLKHF+OSGY3bIUxHtKitrtgD+0ysPd7qjDEB9nJUFgEZyvNpR+Ma2
WB9Bbovtqvke6lGOtidHFF2fvIV5HspsKyYXHcXLL/XMIy6AQm5weglAi1b3QW+XXYy5re8hWoVk
Kq2u7BFLqrzYlEkC8OHyaqcHdunOWFRrYLgd4uTx9jVgruKFAt4WqVv1lCKLtvPLDgMbnMfR0526
rt3IckGu0+L2f1xe/PRRl3khw1me15EkEceLF9A8nAFTTM+KMrp6aTct2p/pUxpE1ZXs4TT8LYUN
SAI6igtSaJWZAZBCxQ6TIK/1K3qmVioPA/CV3R8/0AL/IOiTAkqu2OMHGhyJni+e6t6E+fvzUCLo
xoTf3fXYVP75PrEsbjRBl8ZZKB6rl+dETlqCdpo8RIbyfThnaFKjAg5RObk2/jvznaiZFvw854hL
dLUl4yHXsBEwem/qnOg73l/pcx5r6Vab5/jKfjy/FKJ6yl6G5mr1BnEIKQVqVz0yncX4jKRIfisL
M98hL34NB60ve/s4UabSNmjZiWWwKNcgD6i9Ihxsv/eqtu1slCytHpvT0X8tzMr6KmpfPwQhqLab
OqOJYQdcKdsyk8OtTDGjIaqWWNViynt5D50GVQsax4K0Ia12TqYJqumxNHSzAT2EITugOlvvqsTF
H8ZVhAC0vneX1zuNc9wklISkaKxIJnK8Z7MarzoZ48CF2AGyGnIKdk7nJ16ImAxKHOMBiVDz7vKa
Z55xSQYXBtQSya1VYtQB88hT9Dk9AzXfLxqg5k9jFSKgiRzEXm8wz7u83pldRVbgwuWFKrpwMo6f
sXVHtHWyqPMaRKO9HHHkO1r6863jNPrhP1gKSDugCMrsE5rJkJZlBbquxbw3rZ5aK/DvDC3AF1T4
/X+wFGFmaeMDRqR5c/xUOIJ3KF/FrTf2UfOsNN09kOvqb/Q41JUXeGaTOPSdgRDRm3LgZR8vFaGy
UYrK4amqEfl5rXZvBweHVyeMh8e6mhCrmotr1fSZfIdem02zgm4ipA179YCB29TKyUTtFcMMlmWL
4InPQRRY13yfax0aY1/5rcRbNdTpZCBnvKicG6n/E32Wsnm+/GXPbFqSLy5mED02fZ3lz3/L9Lou
xXy5LgCDo/Y7fWwxPwjv8rpCk44qR0MQtTP9dHN50TM7F9QnxOmFvcZBXb14p5noNMxm4zlGNh4m
zMD2EVowt6aGftLlpc493/KeqUNd0ktn1TcYsFoMhT7VDDKwKc3nyN/lep7ftSFilSGma1fWO009
6DRC8V1GUcvcfHUly66ncAyt2nMJACj0w3SfsM+4LfPiI7ZH0W2zOIgh89NcOTdnH5RsgPuZQ3MC
t0C0MJ80PIO9sbGiN7bT8AzjxAKxnKTIK5b17vKLPVMH0qJeDg+5L+OGdd4ek22UVVsyPIGZBdQs
TvBPTzE520xDi9xMU2NYEkyRQmIym0dKpiz4K6m15Bs/qbkSe093FCcKuhGAHsjdNFKOt3E4IXKO
LM1M560aAj5sPz+5fVJNB9HoxbVNdfqRl/NLwCDzoqhcT5H7sI4nM62Ep1eFjUpGgjb8Fn6R8T6h
KP7m2ghwY4YVJ9u6S8or3OLTqMVc4J8Z9jLWhRZ3/KigmfQJiSXhMSSpNk4Tl9/0oY5+FbmGuoy7
OBhbbay+X/7cZ14weHRSai5TSXK9ilpxXPFTBsyCAx1xOTNu1Yc8k81WBU12ZSefWwrK55LashJc
4uMHVI1VhaZFe2ooEuNb7ozTHeIpiBAKRPguP9VS7hwnS+iDsGmoERSMtXUjJ+CqXHT2Jy8Af7xn
mGoh5JxbtykAw1useIEDNJp7q8XliNpEme8uL3/mSR3cXPmc3AgW7ePVkyLLmy1EU8/NEKBvKEZu
BrxKblCX666koKfhAfA2sFeDlj3UvHVy0gjNIAVNKq83kZZB4Qh5QVyb9hmWSfhY1dH+8qOdWw9S
6oLqQPaAAv740Wq6QLhWj6WHOYspdzIfdOcQoBn9OSs5yPc1x6W4cpedeZ3gDDiToBwABNvyeE2Q
sPgChnhSBrXRoiWXWnnz3KKW96N06yH9Q+qtggVN1mWY5PTLkVit1mKSKLDozr3MHcrsMFfCzfbG
AgR7bPOq0DcFHd8rYe7cWwWPtcxbF3GHf3KL325reoJlnyq60An+cFtE/xNcFSPsuuzyZ6651+AO
55dTC1ZluUDX+1MfFwsi18+8ujKaR3tuyn07ygwSVpUdBq25piFwwjZAddk2F8GTBRtvwdY4/oJd
7vYO1sbzHV4ygXRv+5p0NLlRWJike1Rga3WvaFaL99xE4Yn+j2pLXMLrGXXorx02AfrTMCuFy7Ut
I+2rhi5UuTd6VHt3moCBe2hgFwT1JhhdTLFDv47TZ72LHYTli4Ue8E25AMteGgyAkX+LQsTjLh+L
JSf/PeAwowO7tUA3mNgp0s7jB0wMHFhHe/LvhAB1FHNjb0J7yj5dXmUd1niNVJm8SjqHICvMVRIi
iiIPoYIbd7h3Nf1tOaG7u8mM2kbbu0MFNw90mH2ZpbYhQITdoMbhSmRb7xx+ATkX/xCzuKKM1YfU
O2SR7VGZd5OeFgFeAwbmqNgmh0H3FLci7fKbZcgorkSAk6SE0EGEI5YzrHcoOZc389sBqSuslecs
kHe4MbU0w6sxH95qqx6CPVOKfHieh2RQe19zfX9fIr6CD1laJsHjUDKj2IUI/UdX4IEnCT+/iXTL
WPDNcMqgfBz/pjCwA1DG5XSXlpV1UwRBfT8ymd5YkI42eEViHQRTeKMw6aIHmgSHEr+6a32B0w+y
oLxpirH5qNTWgyad/EiLABjfDeyXnaNYEIf40XOc9ofAofpKhr/OkJZnXnoq7HI6LHzI1TObE45R
mezvQnsY6+ckc1O4XeGELs0egegwwgOxBjobbrDQiyZGxjhMXNkM6+uA3wDUjv6OLoiXJOTHvwH1
/whDErO/w29Q/m3/f87OqzduJF3Dv4gAc7hl525JlvPYN4Q9nmEOxUz++vOU5gBHzRaa0NkFZhbw
wtVVrPCFN8xT9i2ro+ypbqI1jMjtsaYJxJ1F9M0zeyOLMGObqDaD1SE1WDgYd4hmZ5PF7u8f6ze+
IZci+QVRGFnEsnjr5VYBkmHoT31fTY91Bj0a3Q98frJR9V00Aldihjc+otSwIUT5r56x+IheAs+1
0ObuZPD1hi99WpLNdLkBlwvryNzOzhAE9QC7Sdyo/TBrTfXj/RkvY12uS7ILAkHOM9t2CW6wq9RB
uz1sTmyyBL+HxCymbA85EfJNKhz0wwol7vAVzQ2M2dekqW6vUV4hGu0a3R820fIyMWMvBkEcjqd8
MJMzbjDdeR6wvh1bTHQaJYu2cak0D3WRGHtDi5WVOPiN4Xkr6AvLKghqcXLTvb7LMDIudbMLAF6j
7e+HTQchblb1AMshtbaiA5Jc4UBxGVD4zhlT3QRDmoef73+C200A2hCSCOGGCeF5SVeLnLIYZbn3
NDsB7FBOGyDsnr7THKXBL0wDw20aZp2HapfdrnHVb3c8LB8SGmp4YFsAvl8vAdp8FVI3s3caew2/
INXKHxLh5s+9hvSjcBn1/mTfGI/2v1xrhqRBstzxyN32UTI6pyYVmC2XhtHjflpDZWsqhRSgCcVK
FHmDp6HIxewkLlcyuQAOXU9Rq4w8CLgWT0ZLJeYZF/a5JP9QJ9rkjggMZCxFVNLLAE8Tx0TPUww0
eaz7+pl813YRpUX6AsGPJIhWMs23VsOjLWdLcgNw5eUGzJAJoGfPauBLcVbC8QsS4mIX9Gr6mFdK
/O6YwaRhYkPTA9sKIGIRGw1F4rQYQ1mncExyP2rhhpThZO+0UBv9SYWDev9j354vYG9UMMjlYWES
wl+v/GiyrhjWhOeuxN/Anysdq1LY8dovuwyKB9FbNvZfk9l/RRYewyIPD5PieP833F5wXG6MDxQd
eCpx4fVvyG36yoHRANcatfLYNTjKp3GU4dxAxaQIkT3MuJ/e2d1ly9HdlUAigMy0ChanikCoYfsj
5IwLuaJD6YADdLDKvsMlMWu89+JR/xsO8UmGJdVd4vByWmwUKIbwjKKft83p2B680in2yAusaWzc
PvloILFRXarwso20mJlWpRU2R7pCIVxpToC9FL/I7fTHTIy9cju/EdZxL4OahI8H/oA88PrTVYGB
wajW4eZmWfPeSHH4LOxw9isNTfF6GMxNMiKXis4cnuuQkXDn9aL9/e3zxnxJJJinRZBPJWoR7gaZ
EqpV73mntuvK/TBYH91pTh4CACnb+yO9cRdQJ+EtlqIXXMiLayrOPGu2ULc59azHwc0LtfJrA8OE
TdFn9SYLc7jE94e8nRyaPoSr1ILJ6Jnf9QLHs4lg/6AgqTZq+iMACAuaviaOkMraFb2JNz6mrOZR
c5KdM9nEuR5LD4dcCzFXOM1VMzk7IRr1H+oj2l92n+KXkuRZi1CKLVR/njr1cTaV5DsmgebKlfSy
aa7zQ7JMwi1aLVKbRV2UTZK8LbwBpWM8UWK4ZdJhXCnPCIc79pcZz4gR9f8gR0VcSsgcWs8UyqcR
1xLxYA1qKv4NhDJZZzueFPvTgJspBjN1kxu/nKSzQ+xzBiPirQi6OD+N+lR1e08bClSU4xqzIT/R
dYw38QjEidfHPyeef+D8E6lfIw87guqg1aKJ9paZ9iDoYTfoP1S83f5GEwszRBcpb2eXDUmYPrtF
meOzh1DGmt7k7T6EJUBI5KCiQz6zXKCqnFsDRrk4jZXiYiePunhoOsrZA8UPbiP7dn8P3t7PiBrL
K5LOiMETvfgehVHqLDurFTdVcMB7/tM8tOORJkm+bybAveoYjCtByO2+J+yFMsOO59+QYq/3oqKY
WGDbKcquODxu45oWm1pYtq9CPNm9d3pgp4ivYJKBa6GadT0UZpd5ESl5dhrFpH8zMbQIt23qNuMm
cPRuPFT9CGB5rrlNV0a+DSvl9cxDD6SUuv0SyZp7YV7X+GicbGSBRojqoQoURQnxdKGPnO5dM8ZQ
UvRYu87ccPt3zxv+OdoEtDNZ5mUmFSqGqCmzjSerzw3Eul1nR1o8AmmYsGLJ3PljIWnf9wd947t6
dCfoslGH5d+Lxe7ATTelgU21o4+ROPYFvMGjqpcRetnN+x9dytk87pQn6YNTu7v+snGIIcSkNf1J
Faq1sxucxAlvPH9OjLVaz80Z4Q0E1uNwLgEeALu5HspBx3kay6g9VQAvsdjMxA4DwOFpDFXtXCRZ
is1qugYwvVlMiUaRhQz6iMD7l7GpQ83OpLnXnNogRAl/joX15IjJqxBVq8Kv97/cTaSI7BJ8VKBL
oEslquB6hvGUJHONV8upawZvh6ls+pQPleeH6JbtJqiL2ykldnS7Qnp4C3Pl7b19nWQGBuQSmrjJ
Zn3581eZYBqDkcIBSZxKA3o8IvnewSyGDA3quY4+wBjLNhMtKJNfgN/4FqtioeM0kqyhx24XXX5q
avq0EmSfbfEip16JwbKr1ad8NpCeaDsLMwR8wv0Mndsv99dcbtCrl1ACDz0qpHTIyUGWqPrO0lHf
LNv6ZE0GsNYCN83ER8QvxWyVm2VvRiLQVk7oW2MCMCfOob9GMrIIp0ITWY3aDsRJNFYVHatci8av
dq3gd11S4/jkOGn/3h4Q6Q4ZIEGrRdEWIc/FmgZONippZwmqVF35jw2famPPof116hD2uL+kt9VR
xuLhZCMTWcks63ofV0kc2FbeQeXmCycdjdqqyMJNVrcN9UclmLSjEelevnOryvtqqWVl7aI01ptP
Cs6mQeI3hijb/f1f9caiE1YCwgICT8lwqTmGgkvbYnqdnxKs3r6DT+x/kuhHig+Grz9Q8w+b939m
KrKkmbRwZedt8ZmrYrYcpTTyU5floqFRPWrxNsKvbf4ZmKn5zWgxklyJMF8Yk4v9zJ6CdgyDgi29
PDtqOhixRQviNGciyx1/5uDE1cbCw3BCMkW2IPQoq6bobBi4F3207SIZ9sKi0vM0CR0NndaahvJv
Dd8dY1NZWhu+eC8m+P10NuUQpC5Vr9sNkechRIcr2GD5UYWJ2RfVGcf6KGa7aleSoDe+nZTKJYag
l4EigXwaXl1MUWk0TjGKDIhuGR8LxdKPqVKPO72yvlZulKyU0mVKtVhDap8mNBC+G/DVxT1c5Xmp
VXHSnFRafed0bJtL4UxrPRpLHoPFMFD9wFHwpPFSLwUS68hDumoWwwkjlt45URIo0DhWMRzZC9eh
3x0oAPvt7ajgm/BFIKeqnUNiNTSmDcxZf6Qz5iPP1AuH4NugRV70ITFxhJu2llcY9EKVLsT9LyUu
32B8O1bYtGGlaZ+sYeROhxvqohM/iczYWXEatAcg9/T4PCle7hd1IWAFgj7Qj3Fl9hoG0ZVj+emc
Tc5HVG9V9HiCzJt/tiXutfhiYvT1u1A0NdrlgW5WT5GnxfEuo2szbOIGn6Bt5op5/JaZJgIzsa73
/+JIkU9Pc6G13SWbIsVAxdaIZi32p6golHPtCTSGfE1HVyP1gXhY3hM6iIG7Gc0JY6L7F8RNqIhA
HFAA+MFUJlAwWdRI9EZRpQop88VlOP+tYNDeOLvcdYekfahGKwml5FCmPs1Jnje8hE6MBMP93/DG
ywejluuC7U5es8xFgdawDuQ9pxa93/HYVPqIg3gYxdkGDk/zz/3RbmYsUctUS2SnXgrTLPY5NHbE
z2ifI4BpJ+W0L/XBlK56wNJx+hvj9J9WhEmnbZWozqstXWhN/Hv/J7wxYXDizBS6tE3yI//81clW
hjoDHz0Jqhtj8d2A4/G9xgoHM1YMX/4fQwHRhCxEWEHn8noor8idyY6L+oR5bRn0G2zZnGobYxzX
/DXWSWe+t6kAgY4UH7yQ1Du0l0WioRNJlUFcPuFS1zzmNSZ1UG5PmVZ3j3jBIu+U6tbK9X8bI0tc
DttHXv7cLIsvaiaIHmGWhVttPRXdVu9avd7Yipl/7cNG2dR2id08RmO/3rm0kswmtcF5WCmp3mpZ
2jYdYMcGWVeYjw5u3OeY7is+m+1acHHzFLwM5RCk0npFEX/xFNRJFDTIeNjHJlLEL7Px5nqH/Wf6
rOetccqNuV+5Ft4ckJdH6tCDL1m294wyaugaKPbRNuffAYrcjwMuYlvNnf/kuhp/vb+StzE4cGpe
HQqmfEMqNPJtenUgMMyZsb10zGOpKulHrbPUH2ZHRLNL0sJG0LEoSvybk6ENTrritJqvBuhkbbHE
1Xf3f8rN0ZRIfxAEKGgSNiFTdv1LvK6hExfjvjrMDZx7I1IPutUUhx5IzendQ1mS5SXbmnLnLo4m
Trh42yMreRxpzpUUiKLMsD9jPO3ov3Rkq+vn++PdXHyUdqTujyQC4W3gLjZRQvNzGlWlO9iJPeya
3I5+Ty3eUlSZ6kNkVvC23Ta8mGYVr+RY+k1swc7FZQAsD7VcNAYWQ2fF7Nbo27SHyGmQgOTeoPAx
4MOsGEG1w+Ct2sJ2Rd9Hc9p9VGk4aIqADmCGGSNWOfHJ7krc5UzEROmz51v08BAPy6vylCH4TGrm
CSxQ+876aFVDeFIHnA+zoNafTC1xVm6bm6Mh54LdFfRzutFkM9c7JAb0EZqYIB5YLfsSCSFOWakm
mwR3iD02Z/HKNrkhHRACIXTh8mpJViTVpOsBCQfsYqiS5hCaZlTtp6KM6AgbQZchcTnPQg8/j4h4
dufaCdLwQwf6PiNWABvy4OLeoX7xxshVDphtUmzzFfSUzLXc7iVMuIrqbNIrij1SEYD+krU4Ngra
wVY7dvWhwb/hrDWT7td1VPuNiHF7J1r7VVAE3qnzYDyOZUCaierDthUo/OZVkhy0TnW3mhniUBVF
yUdsuc19Y1li28xlekLuP33AkxBrUCSUv3ptpe9TYaVbyq7asYoa27cwW92DgFCOmAhPK/tX5iw3
s+OC5xuQ0VAmWHwBzUVDqFTqQx46xRa2Vfbw4iJeVrW+DdKufRxdq9qqbdc+EEtFKzvg5k6Si0vB
CTosHfObNzyttUJTxqg55OUE/lTE7iGqxbzpbWMtk7q9I0Ca0hUwCBhIBpba0BqUv7GyjeQkctWr
+62WJk6wH6x6TPbGXAblk6vbifEzCKNiBlFPAXCtCH3zmjtIj/DmcLaIIvjn9WLHVjqoGW3/k0iz
8RKFZbPBTbR5tIZcnBubg66083y8fze+OSgTBkEmr/0lGmFANLZ27TA9ebXe9vEGXq2VbAy1jSJ2
n5jnv1Ndz5N0U6Rm3awJkN98YLSA2F2yPQIEGHnK6ylPQ13ppaYGR2VADqyzsDfJeyfdUWlKV7by
7VDUEunhcZXYksS02MoR6Ywd55N3LBs7O1JE1D8iqOEAfYjH3f01vbkoJRWJl1QCTCwHQZXrWYUT
rsiqE3hHfk6zC1GrP7q9bl9mffpWp3q60t55azh0G+ihEZmocBSvh0vHEg+mCJpJRjl1p0o5oAw9
taMSYZ2lVM4a6OuFwfLqVoCBQCuLJhoxPP8BjnU9INQ3NTCNQXkwRxNNzUCUYnjIcaRJ91HXu4IC
Yu6EuU9BLaz92lGr4i88gAf1kOIaaV/cwVQRlcXABH3ZhAbCniC2m39UpKX/klRi3ZrMFgDmmQQ2
2Zl2ak8HC2jA3Gzxo0ofxiFV7b02VmnkexgCiE3QjuOEGdYcjMqTB5n5GZESszsmExzGDarc9DzM
AJTD0Ukqa9zOoJTDQ9wGTk4SnmuzsQb6WFwosAyBeshuG4BMCTNaPAy9hRU9tZ/wQc2M4FDX9be+
tewvRjA6G8eEQ5f0DjDNqV+rfC1OtJRmAswFoAAdFbSElwqZGjnkS2UZtbIQXQ1V+wXjRoEY1+on
LTKHo9T22N/f8W+MiSYnd7QhNz4QuesdgYFyXFmzKx7G0LWPYYx8QdFV7qVOzAn97jDdgiZbrRvL
Jbzah9Q1uTyQgqDAh/zeYom7QTpQZ+Z8qRoBXpcenvGp791Zx7ynzUpaadoU/SnrYPhLpIqB03LZ
ZOYGCXH7U4jvMaIOCdz7jRB20/gTuqFPphBFvQ/yyHEewyp0v1lzrYffyyRXspbrGIAawulZZOBd
nkeTeC5b1qPyvRDP5Seks9pk20+t435RceAttkIt2+qj4Vaz9q0eyj5/cLAUS6msBFNabooMfDUS
5rPXsR2lhHyITGCNowWmDwNIyk8U+NDw2KjCrsDsOJU3iq0WNkW97XAlujQNpLY9dcH0e18hV+fT
PB9OCNPP6i7m7fwwdmP/J8Xi7Z9ytuy1ftvi6kFmlghe7jMw4i/f4vq7e7RLmhFy6qXq6umTVc3l
X63e1RfboJ3pSTG7+/tscYnzPtGXkcm8lOqC67bYZ7mBEpA+VslT2ajhvjST7DLPESSHGvW1dw5F
p45ThHwxeSe19EW0O6eBKGDTBg+CTPCzWo+w5uyo/ZGN4xqr4aUY/Xojg/VArIB9zCFCEX8ZfLTE
cSqqDNVFNUXrgX0oguwQRKP2qTPbSv2Eqorz19C4egitrdK0fZUohbpFQjMvt/FkVqlfz6VrPCXR
4OwrFcKbT4zs6PvWzt30aEylSFeO/M39JlEUKPlx2uFG3HD+57Ck/it64yJKc/oBhqA6972B9btq
ZDuqIfpu0otfSlJXK4UdufCvF4uMUdIwKD5AEANFtvgwRdrY+VBw6kGv9JcBm9/HobXFyvQWka+0
vKIKgCw4nx5rumVkwntkR2VUDJfUFf0uN8t568zKb1Fl+VGrrPY57OJ4P8UzJEunSlY23+25ksBu
0gp2uQQ3LQo7yYRbrTfr/cUc5gkxDnyjN33qWgf0ZsN9UZf2WinyrflKqSBpIyq7rfIXvSpEjFMx
l0pB3IkbPObkujuAkDGyEZIoepehyNTGH/N2+qCGOPr0k7e2n26ONto6MgylZEW79+YMKBry+rC+
tEtjzf1WSW3bJzH5t529NRb3G1OlrcCZRuKGMZdAtRYmY1pkXXuJlFBgfUHjQ8W+eTv1UF1SgJp7
Te3rp2J0fnijvZYxvpRZF/tX3puw7ODRq+hmXK90U2pBO7VJexFeXXwT4aiIHcjrKPhsGLgm+KBA
zN+ONteJ37dmX/qt15kecqd6YPjyAda+hHSY+qPo2l5szc5Kz26tK995Wbxyl7cSUOy1mITZWhwG
AKpqzDIcHMrpBVFpT3ZO3ne/zcJW0w1CN+VHpEX1dK+a01ShMdzV+cEeI83edO0YvLPDzszZzQT8
GCJKMvsNiUTVRksTtXqx8Es75Ah1+r0T9E+0Bgb//g1+e4hAYkqun3TUg260uCjqptesicL2pXT6
fwtBJh0MofnCZk98q1LLv++PdxMEcX0jlceZBauPws0imQnAzA2Y4yLfmOnmvyN+P7vOHbxwb8XG
o9OFxVe9muOVeuXSsVZuJd5fAM3UZGmiLyuIzmQEcV165sVCUnlbFWZ48tL8D/Y6YKowUtpYrcgf
tUpTho0jxYDneXJ8AODVz8Id3I+1ns0Ho4rWVESWpc2XH8a7hgMQ4YGFxtr1Ps/pCpdTpRgXM3TH
c0KI75c6gt+DncZfBk0M30m5n127tj5EhIgPQWxZX+9/kds7hReKLj9ADnQFWZ7rn8A6JBnu6/Yl
EN28i7B9OYXd4O7CMZ5X3os3Pj44jhfgL8JZfP7roUKrd81QI7kxgpRyD4Kex84ck42oUMJQUd//
6SoYx96f3+0OBxwDmJ/6GPV/Iv7rQUsvGryZW+6Se1qN6Kv2a5qC+MmEKX2c4sRYKQC+MUdYZrIW
g9LbbQOphl0WjBAkkOy2kksT9KYfgzZCWy4T+7mz/hQe5+t9UyQ0IsSH3oZWIOu79HrXc7QE7Aly
U8xfnnwsutTVtg1Mpt9VFFXVM1wF651NB2nVCiCFoEZqgAFqkNvq1Vs4u6PV9/YkLnHaZ79xQXHz
rVK31aOXJF2z94J++vneWfLySfiEymUlRXavR3RGpcmmMcBKshflo97M6pEORf0dXckOLUZjTVz+
he38+hGSUyQrpViAYSGSXIvDmeau0Kj3Nxf+TyWFccNsc/SKB+WnoSRm5cNnhNxXJs74LNLUMn0F
qUTvUOfO8NXN9DBFWgG3umPrAi2AnY4km5g67Tsvm/ZO1pf8HCBMEM9CxQt827JpSIzb62WO82cI
oD4k1dfidhu6MBxOZY3/lm+jTPrVnitlM+jd/P3dnwYQPRVvgAikOcvAyLUKymBcVxfFCQdtN7ZK
0m+9rvKix3Eo1V2CLXrw7k2PpC05PAOyLwD2XW8HabqdB46FgdmUld/GgdwqNnr7ZxzrgerHrtJ8
uj/J5UVJ1OCg+SbBqLKavQyJGtMmUNCV6SIpuceMRv++9kBtdlkzH+4Ptbyz5FAvDkvoWAGGWkLs
qsDTG3RKxstQacZOmGa5KSdPPYRF+PdM+XPlznprZkR5kOeAs8uO//VSSijJYMCIvxSIbUabGiJ+
tx0is/1pVfF7hT4dWmhyfiC+Ja4AxZ7r0Xpvik0XhPchG+cBD4D8+wBBeNsj5feQ9p258vgvI1mG
42hIvgWa74iCL4Yj/MNNtRf1YeiU+ilskggMsSr2RAkFbRmcdkab4qpWmNnB8YLJv/8pX/LS17eI
HB/ANBQjKshY8i4uSpfIbQBcKw6lNkRwbxPDy5/azvVaH5xZBnNMj6vDWGGo6YdFYdDqU5AyOuZw
nz5LclqEymVVpL6ochc2TqMPH10tdb8LpW50P0Dx9bPaeEqxKXJlpLUNJdHdYJyd7cIEbVOQe2L8
NZT5tJtClAQ3kVPlX+9P8nqN0bCRcpTodIPZQQGLUOb6kxZa1uoufa79NNrpMdBz/TwpQ7IzKOe0
20FRKqTf4uJQTFb1I0zVNW3yBbzuvx9AceulD0ZguVRDdyzhhSnIwr1BlWNf6HB8E21WP0Vgi7f4
Mc+Po+5aH1o970+11oQ7AZ50m9hKtRJtXGf8//0QOpjkZpK1R6XieiVyEXWKN7vq3m4DGv3UxFCs
DNHr7UTTnYNKE8+ic8I97BFz5dKQofr/bTRuCllEJa6iFiybFMt8eMYGHDRFpB9Sxw6/pMEcPDQk
NCv7+fqueBkF8SAeYvoDRDkvX+LVu5/F5ax25mwc7Gzytn1f5idt0uutlwRrJZ/rW/B/hyJsIz+h
K31jKBQA2SqdyDQOsdPpH2Kl5e2qtfFHEI7ufp6DtUjxZmp0Bsi5wEHCXUbfa5F0ukrfejW1vEPd
N8nTmMT/IqbcPg6UWjb3z8uia8vU5FD0sZAL4maC6nq9TTSrmSj7dvpBoGT6mXcsgYTuzEcjNWoK
wiCaVbPoj3pfK4hpzM4xK+yatqhS71xjgi3vInt6/zcturQvv4l4SXo0ADqierhIBa2QuAI/Rv1Q
W237PHddsNUU1/XRTNAOapv8SfOowoW2q78FpWb7oRW5j6obp1/sApspK9KDfe0m9l4UMGSxbLVO
k40VvO4k8ZPTetVBqO1fCXaCRytC2CoeELauYVse+tDNITRL60oEEXaF3YmP9yd3s5XQcqUMC1SF
2EhaiFyvdxC7RuG2hn6AbaNRDWzA6+nDAzxjfAt471dugesk4L+lJE4AdEQOIIHj18OV9jxCbjaM
wzyZKmm1pl94osQmhWN6bjORxn5ScT/en+Ty7mFTcUh46qAD8D+X8mZpBN8E+opxqDif50gDFZMY
UeA7TjV9Vo1YuUTNrJ8CpVnrdi3vf0qMMB3gk3CJSoL8YnkNK6jBwE7hMSMp2oJd7PdGgj0hmlOW
b1f9z7xUi31jO+KYdsaaJvTtxyUheGm20U8kC1qM3ldWUYNjS4+zhyN0VTrlrrSM6DF1idNQBFur
ei/Go3UnXRtk/EJFGs7dIqLIRhOpm7CCi2RUqKDsh1QhNstJXV0PveVxRmWV3KE/3v+8t8NS+6Ma
RBTDpoIvd72paidG1NmutWMeGAomk666wbv9jymGcR/P4RrIa/FNmSXDURRiqsT2RPXXw0Gr6EIT
Resjzmf1tvGcbpeWvfHdKOLop6V47TEdXXvLSqt+zhc/3Z/tYjO/DI9SnaTfww+maXY9vI0fVTeh
cXDMeNjPXepgJx4rw0FUyYc4b9VdFqc/JF1yf3/cxdGV41KjkBcFT4FUcbkeNyzU2GtCUztmIoi/
u9hebsx0CJ8RXNMPs0GARZs5X4lR3xwUUh2AQYithFDXg+oxOnyul+vHsbaMvZLbLsI6PAdmE0H8
J6HbilbLV66LNz4wii1I5ZJUw7tYIshD0MX2nJv6MQLMdsB2MfATTRMHI0HOwSa92nhB1xyDsrS2
cIH0f+8v9O12pjWhGeTzsNAg9yzmPKA3q8ezYx3rDPpX1ln5RneG5OBGVuLPavQ+e0KUAeHwsJtR
7zBkcXWpizLFupEOIrWPiTu6G7t03acI0EjhzwLRy837J4cUDpUK7I6k6sv1B0XFqFDmvrOPKXv4
iDVz/aQPEiI5mMO3nINzuD/eguPw3+wgE0LnoLENSnGxbUU5jwRrsXOcqZL7IjHmh2oY8s96GdS+
XmvGoY7s4qBnJmZyICMPE4+gn5C7Hvq8nR+SQO8/NQnu7mRE5bNRFflz68BKoZMWbchQ83hTq8RG
QxAO+ftiSvlp6CGhwsC/AYMsudQUnHujDBL76GhD/mx1ubUxNESBRY0k5/2Fur1WuLZpxpoqbxb0
PP36w8x9oBWN02P1XbrJ0dPh4GjAXp6HxgbqAOV3U2axu48FUpH3R15Ely+ThDYnwaNgy9ka1yPb
Da9k5JbOEeMW66/Z4wf4whBo1hSa9uX+WG+cLfP1WHIVXgXpVR9lOIe3ztEJNVy/HWjxk9PZZxvW
wqY2e2flaVpIabD9JBVeslDQ+oH4uNTejOeqswO6/Eeepu6TUvXPhdalW72J2i9D7UV/hJdc9K6y
Tj2CJT6mzTSQZPGkTRWxEnzdLDTIchDfBPC8lvaNtJ/TY32tQlE+jo5ib5K6t84wQx8jrzE+31/m
25HgeBIxo69An4bb5XqZgbrBfyZ2P00e0g1KMiu7oXL0U5zq9sq+XX5RQ2pVAFlhcWVTbHmhdG47
l6LwtJNui/xStNEvxa3+xNmYf9JydVp5GpYTYzRe3BfeIzJm5F/XE+s6J1CK2DBPtlSmqBsvefAK
DCKVudb299dw+fQxFLVVesgSdUYDarFV+3qqe2dkY8RqM/nV1NpyT8ybvA20XTQZv+vcdN6XDfAA
MCbVclPWy+nNL25na0po45qNdYrQ/9/rdBu3+JgWm9iu4107U227P8flSyvHo7UmFTy5nhEtvF7O
JsNioKA2dQrdRmw7hGc26ghYcat0troxbFt56hUk8dUx92Y4gT3n9f4veGP7MLxGS5H4GIrlIkQu
88rqPHewTri4Kfuir/Vd32r6SfUqsRGhI1beI/n3vapFvKww00VWRe7XG3UMNSicrh8txovE+DFX
GxRWghorsPvTemOfUmwBkA8KARj0UiPALCrdTqnxnMqx/KrWQ/+A6N30Tx877lqB/a0VfD3UYgVt
NH6rNo3tU2K44aUGhvnJhI6woVcf7COOy7f3T408g8lxhZFLLo4g1SXIffUAbUVQs8raMn9yeKm2
knvxzmtMbk+K6CDTwEcy2uJNTNShCFyAEyc36NPED+zQ3YT0jBy/t4tiJdR965PxzqMyTrWKyEj+
+aunKQ8b08jUCNEl3CgOYWYoj51OqSAFBPvuoXC/fnEy5oKWOcz1UNNkdFZSR85Ji/M/WWZMT2oy
C78KqvHdK0hfQMYUnC2ZKi0m1fWD25RO55zoIEQfYOUb2KQMUtQQ2ZL7++L2vmQoilDyxQUPtSww
ph2stCA0nJOhd2c7k+7M7tAChHMBxTmoABiRPX+9P+btN/NoUQO2IZ3SqK4u7q+pm029dufg1Ia1
DhK0QPGzMpMTINE15bWXVOf65qCVKTv1tDFp6yyTa7Mf0b7KNOWU2H3oN6AE/uC31D/U3fAtQ/Pt
pGS2sYe4bGzzSkjKWi0OFnKz2ymI9HM/jO2xGFPzqCeNcdLm9FmMM5hLkYVI2rvGhg5i/ZeFPeDG
gt+4tzMU5RTFDne2ldh/0mSwH5GjSneVaQ6Pijk4p2LMx2NfNd7WqrGzHhJnzcfu9rr0oNnTyyI4
JL9f9rLyoB/HhnDoTOBgb6eiDp8dMzVWKnzLqiO3MsOA6JGSPrRellVyQwszazLHEFtGLz84WdZs
mjnrP8XKNPlDkvdPlaBR4aBn9kmYcbIhHh+izWzr4OrhOHU0lXXs69+9uwAfgPKh1CAfZOP6mJZ2
3hCWd8oJDOp4ziKkBaeksKiTddb/ayhuO6kyQMN8cU7LtG5Mq5yUk8Vz/ATBHWlrQE7nsC/e5zdN
HcqWsA4wmDQCwJ0vK7zZ3NYpIivx2ekbuEqJop+8qFF9J2qUk+FC0TNN5KneuZQMCpSeFhuVGx77
xY0H54+LwxiTM8JmzSHurOZguHF/KMxk7YVftlxeJsgQaDGzYXGmWFwKQTo0pRUU6XkyirndecYc
7gy3TCZkdV0UZ9smGfF+19PYw4qn9n7ZTR+3JN75/DdgnOJ9Jnv/Lbjsy5KH0FsE6ny9jRwFfk9k
B8lZaUvMeEZ7fBz0sd2MTV6skOFvYgGW+fVQi/ixy3prskY3QVbN7fw60ordFBnRlg3xOwzpo97/
qgsgwv9ODeIHbUQ4gdz711Pzppy6vUAKse9Ka1MoZbkN06ja6eM8QR0owofBAkZjFY6znxSjg+Sg
zECkEYzQE6344KEu9GUK+wrlG/KissrC90bUrIjDdY2QBNsdWs/1LwycotISA70ZXqD8Q9JZ30dd
C39kjLn3zKxck26Uf9/VK8F4gDI4wTR35XNxPR6mOuGAD0CKyUxf7JNirp+SokOVpXAUH8UGofiD
HonNTOBY+KPZJBcbI7yVKPfmXZQoTKqTMriXGjWL7wIgCx5Q5abnTgWOOYfwFtEIyPcWZ/y9KYQc
irq+Bm+EjHPpOFO3ZZ+UWP+dqzTTn8I8c3wMfJNdpDnD4xgIe+Piv/Ac2ZF6CUK8xe5vwTd2vGR8
8XbI3hAGG9frPSIjWLaDyM6F1o97t1Gjc5moza6ayumzRUdzZbwFMO5ly/N9gVs4BlCBG1W4cZiD
ucr77Nzbo8GuSgdwK3Mr/MHDSY1/RtZmhmMQbuas0zfliDoPJ2HNcvEmc2PZQffwWFIUlrWp63kH
Ve31gI+zszM64+cRaNs+xKntbGbdN/5k+G4oXraxpybe2C2OQO99rxheOj4S8JmymbzYYO0swimo
5uxsdllAoahxnxq7is8AJ9bMAG/iSgIP0H9EXDRT+O9iqKqHmt+PXn5WRMSlAlPja1/iOaG4yP4h
/bbRuzhdkzm+qRuByAOfTh8ZPA23xg04T1MBFGtecx5Lx92oCXKODRx3yFFRCZyqQKwlh2+odl62
6w3jf5g7j+U4rjZN38of2qc6veno/iMmTaEKQMGRIEhuMgASSm/PSXv18ySkaRFFDjDazUILqgCc
yjzuM68ZzpDBcW+hiFsPzmi+25Y9PVaIQjYHKfI8PGs0MpTX0z17SlWjtjjvFRONYb8DpLEvaasH
rLcWHZK1usp4D4elHc0vNPq7s1TGyv6f7TWKoFuFEuIYDTX0gk7WnNvnVjM1cNMGw5uvNGwHfMtp
0gt0P+aL2eneK4yfzjzFJLJJIBwbdAuG7knQgIUygVdtaeeeWVuhCXMgNPSeIExXlZsKFQNUhmv7
7O2H3JbTDwc4McOmLglvhEiMM/xUQsBCX3eIIXBfpm2nELA76Y0i1RFp+sEMGjla+7nBHEQh9Hxn
T5087svIZFDU67a6PJpMJ3M8JxSGFoh5WmGp503iuWd4EyJZ6pTyvrZ6ROC55t4Z9CTAZ1AmEnY2
pbvtCD0tVORohqQUXKqjACsUFqMW7/Kp/4eNyW0UNhRNWPLQjVl3snIs4Qjp1Wt1RJVk2KeqNPxE
zumxF+oaFNqqHN6exJP772U8ahSIQ5NdE5achNMVaJ8psZbqWLpOHtq8u30/S7zHV/29Hu8LMPz1
gmGBgh2mzcy9QJTxetqGVAiB7W59hOWO6LIAonZb9qWNZZcwYf4W4LhkXp5hqAdJrBXVAQcC9YMG
t/EIHlaATzBRNTao4CSta38aGvQNHVjpRhhXixa9/WZO76/t1YAb1ZkPjz4/5KjXXxeI+arAbK+O
9E8MJ8h6uLqaULKzYpIfyQiMG560+9iavXdE+szwMaDW3okbfzE9ICO5NejLEJ2ZJ6dZ3bS5zFO3
OjYJrT4a47Hj+NWEkmysrvV7yeW2b36aoM2RheOcdt6p798ieVxnYTQrWZeLwlqOGGN5f9SD0p0P
+P4BWiMybXPvQXpOrAaJRYEEsd46rJAO3r39/k/ilT9f/3aG01wkhDgVlc0z01Two6iOadEsLhJN
ypWZ9VQRDPNCeo358PZwp8nQy3iISIO9oju/VTxfT7ecNLrlilofAUTVVCdyDcH8xA6c2FQvM4Vg
RYKP+9q5wrwXTW5ETWnUDzWB0zsL71cPzsWB9Q94x01Q4/UXwdNRK/Rsqo+1W3+2Rd2gdrXa55kO
7m5y3HdW2C+X+Y/DnZw404BTnmVX9TGjkbyrZ735krfLGo1sz6Ax02cxLAq8VoRS3LiUyHcl7ykC
/PqJKbxtkKXN9eL1E9dWAdJwGjkY+na5MBIv/kB7tIiUViohXW2veic2/fkCQQWA9gFgKdCcrNrX
Axpi2ppPbn1cSoRpM7XLwnkrWoyIX+1VB/F6G3m08O0V9vN9yaCUR+jKwBJh9NeD9nbeDhTD6mOf
de11n+K0Fmf2cDYt8gZ19CwyQbvs8Z9/T33nlwODwthQnTzxaWmqJELRAHXVx7wsV+rQtn5A2W4E
jGG3Z1Y3Fn6cS8VHyPw9fMIv3zOQZAdVSNomp9lVXxQ0QpakOabZsH7Ilba67GXaBE5f4V5qJv1t
1trvaYv/alCUPFAkID7Z/Ahev+d41nKEW7r6WJWetsNLZfiuph6t4anMvs6eFV9iYTy9c4/+8vjg
4CS/gqCyOTC9HnWGR4mCa1Mf29Wai4D7c4lEl4s7oVl/YN9qX7lCeeig6x+1VVs/aZqQIUIH7/VT
TohSRIJcWz9+kZPgCHiCWywLRX+9R6QeZ3flQzdYSAq0U3YDaLuQQdKp62NlltYOCFJ65mTewpQ0
zSGOm3ZH2ze9ZOLeK7n8Yl7ATsPEYN9xn54yDFqbFutgV+mxwu4lsAd3CR2rNyKtNyoUF7Vlh3qM
+c5h+tPaJ+LYlPMBcmwiXqc7PVbapCrwsjmKMU2w3gJK7qtDo0qf+726Unpt2o1W4u1Kx2vu3t7w
Pz0wYwME2uqiZMPoI71eEoQViSC5TI+Z41QfXLWBHoZM+qGsp88ZYIWrtSjfOc1PhtxACXDcqQwD
C+JYO0UhtbMojKns6usW367srI+hvpU+YNvGagLah468UWM5lDtPl4t9+/bznhzjDL7VfjeBE1LQ
jdT7+nnzNa2oHznDddOtzQXJ3SdCmjzsZqH5SKvM7wTkp8MRDm3CIxsKZOO+nR5rQzvaVmNa8o7/
zvphSb9MViHDDveyPWhG4+btpzuJ/0FlUx3iLNvqRBsx++RYESjEz3nSmndt3TahQIHqNuly7+Pb
o/z8UK9GOYU4ARyAomRk5p0w1jzyxnk8NLS/r6UKIH+m5vzOpXS6YP58KhgqJKqbtu321D/08iyz
ryrLFuZdV9Zl4TvW+FEh69strpPsm670LgiW3ktyTqLaP18lckeUC0Dn/cSNWQqLrrOczbtMU/F4
yOD42xLUtJFnzjvPdxrevIxF95paPiAuaH0nm7BvHLP2jMm8U/HeC2a9zoMqRzXCRlSPsH2Zo9y0
kVoa3AJoujOdFc2kfHh7Uk8vhz+/BCzsrfnGDj015cSNIKvt1eYtj+0Q1JrdBXiIoX9vNEuIknKy
s/M+35VoiXxskNIN9FTtbzu4pMHb3+QXb/7FEILTSKP0emoJVQh3MybIrbvUTurIGrrsXBew39em
eU8Y5hcriwbNluaR8lHe3T7/YWWBgG+1FdXXu2HJk0ONS/kfepXkYT3B9I/NxQtsaLL/+EyAykhh
f8thgDKdlsDspOwAok3Wna5NVyk8e9/wFEAp5ViA0nLm7j3y9cn9ss0sdUW8KGG6b0T7k1MB7zcj
L/TBvsOFDlypl8uDNw8objfSPK4xuhFF0wAzmFEXeHsqT9Q03G1o4Mvb/iFd2+xvXr/geJI9muma
ddcucH1Lu0M53kTNPUaOfbfE6hQ2RZJFloPlEV3zYTel1Rg4mPuiUJ2Vkb7qOiQjbKDoJiDRU7fq
XiT9e5D21+uAFc+lT1USZCCsnk3v6/XX1PIiTbkl7e+UxFXvgnJoqV/Emdp3XhgbBjDgsZb5+Kka
msT6Z64BL4Mz7EYcJuoG8H1yJaWTQf0Vi8rvc+tkuwI7iHPeaRoW4NjfyZ63mf47ef5zKICpKDrg
VLgB6V8/p5kvS+kas/tdZqYXZCpQ+kkvF4xwG+1myJVqT7tPa30XZzI/x1H1H92+1EtfULEQALkJ
sVY93dpWqc0DBfD8uZmNxt1Pht2a31pXj9F+6FJtin0FlYX1vVW4rbIfH5vDjHiTPfcCxQKs9/qx
9ayrF2l2+vMqKgXqmpfaRYQelt0dnLJvR0GP31KHDwZkRPcGcKiaXy2iSoVv6jFAeLQ44kjGJNiH
t/fH65uUbwRnj8btVg23XxyNXn+xfnK8sVRy9TkXdHR8E9BNJIWbmaElqu6zmhGw/6PTlSI3IgBQ
S8myNjT2T1IAroKI4OhY6R/QXRFEW+bpHo+/2deqKv3+9tOd7qqXobZQgcByu0FPXnsqBzZct2R/
oPSXGZe5xyoLYT+55UdNz50bbCIx9mOvOdY7M/7TyFtYuVE/Ad2BjDr1MgKRKYd41XMMKXEmCQDF
uoe2c+wqGFtIZD0KF6Gt91L9py+XrBnNQMAPuCpuJPLX8znGOFNVXoofquLQk1cSaQVtUiZQQZvk
7O23+/pUZyLR/NluSCowNAfJX1+PpXCQ8Zhdn/i5Zcf7pq4AAZTN5C+tll1Pq2Ne92Y++gL9wHci
+Nc3NEODvuUm2VbuJhxy2v/v15GCGDUqLNBNd7lKvCWOKpKYa72jV/j2Y/401obcxzCYqGRjO54C
uUSmDGBB6pjHHOL862rPsRLUG2qkWoUn3rmbfx7NpjHFDtkIwzr74/VLLbSc0vpaTCnNXLo3vm0X
lS/y0vP8iYvrndF+mkJSIVoDQOE4n6ALbMfDD+GHuprJmuilnfpqYqoTo6Fc6mP8GJs0SEqr2HC+
EBY8a2mOxmK6n99+t6fXwZYNEfBtfaiNUXvakkFyvCqN0YhTXza0Ya4cozLqM9Dpo7NrZg+Lsb5J
8iXS1N79nro4Dvhjz6H2zm49PQVJuCFKAPyiB0lj6HQ5pbiMrY43Oak/OEZ2NuilvJANdC67c2qc
kdb3RCV+Oh5YvmCx2Tycg1TPT25cPE6c3q1GGAyzkVdflqq9w1bYuG9qVQ9WCl7ndY+z7dsv+6fJ
ZlBQsZRdtvIa7d7Xk62PQzJT0mLQepLibqzSOUqMfIjMsowPFJCH28Q2ptAiDtq/PfTLsv3hAtzk
EqhvbeE0NFAK9SfLeowz7qDGUFPfJKQXH9RuEnPYz9VSB/zb/GjY6dzs53LWv9iyym6NSh/qR7vU
xkuBKuTkW02x3FtqnWn+7FRLe5nltfkZoL511Bwx3/RDCqU8S6xJORNwTOevnIPTpVQhJAdSQii7
cZCqGP48cP/j2/yfyXNz8+cziH//F//+1uBinSWpPPnnv6/b5/qD7J+f5fGx/a/tV//nR1//4r+P
2be+Ec0f8vSnXv0Sf/+v8cNH+fjqH1EtM7ncDs+oPFBTLuXLAHzT7Sf/Xz/81/PLX/m4tM///du3
Zqjl9teSrKl/++ujw/f//o2T6T9+/Ot/fXT1WPFb/2t97p8es/zx9FeeH4Xkd9Xft9RiM4ZivlGH
JyCanrdPTPN3uBOU/1gJKOO8lADrhnomH2m/k1rTOqQ/iygEDJLf/iWaYfvIcH+n5QdCYgNlgGdz
zd/+z1d7NUV/T9m/6qG6abJaCv4wC/3vxbhRrF/6F4hyQp+AknUSbK8ppKtlSNXIWbEUUbp4s3Gn
zvXDC/lr1B9HOUk9XobZWjJwsSCNcb6c3MUYzWsavC8tKkCJHxbHbCO7lolPRjc9LIb5fdInkEq9
XkWtqJcbm8LJfi604tGeS3m015FEUNaZvR+tYnNzkaNPC/u9kPz1sfDyNck++R70p7nHT9vwGVoZ
Qi9qPbIMU5zhslULv1q95GKQ83OSlvExc8cxlJTv3rl9TnCafw0NQppyzUaIOm2O17k2ZYtb6BFG
v+XdVAr5IKl7Rpkx9GgIOeCaGhk/VnGS+7RWJNKbqXgwhxxPBbuPtHJc3jkjf7E0UFgxWWp8qU0G
5fUZSZcHiUvyxWjpdVCZs6IWFD2r6tvba+NXw3AAvwj6Eayd5gOd0GRlCjlHTVr1hxzEUWBZ03sG
bb8chf1C4Y9rHmHU1w/T2G3dmW43R1m5egFGx8rOVeOntx/l9VX2ModgW8hYISaAtz0l7MRdMble
kS3wVBFfhK21oJ1XN3c6tVsEemOEUgHGRW8P+jpuYFBOEK7pjftNCEqo+/rJdOxsaznGejSV09cW
q4Kb1dVTP/fq5Kve1FDBlwL3xMpoA29srE9vj/7Te91GJ1YALL5BXk/7zeuqpDMis3pkw92zMJq9
seNxuHt7EI7D02OK3GgLc7mztxjtVAI8abWJ3SjyqGuUJcRlaTrmdgIYczXK1V+SJP8Se0sRmXrd
H/vJSM5WvTI5Y9YyLAfx7IEK/dqqS1EEnZrgL7QVfb4mg2bty9iaLtJiKs8HN8tJ+YsRhRWeyInX
ufMLd0FdS6Mq4MfrYH+Ju3FCPbpQBbaswuKazccsGi2bQgqe4KPtj2hT3Q/9kkU96gMXorfK29no
piBPe/sLLuPrWZ57DiWtMv/D6UzlI+CfZTcO0xguTPMSFBzKUd7ZI5gzpz6WfW4HBtSGnYVomm90
5fOSiPYZpsMRJcr4fMgRiIgmNW4iUoH4qpobUfhggp0LdSq9c6MjePDlaKzfV1Bs5xAy2vM0nvJ7
wf7vfETZFkFuZGc+niVz5WNIpn0Z7Hzimq0fRocCYwM9kp8hEr/MKyT8U1sOhIjJuMPITODDizX9
LhGiDd21ljuvXMYHiIMLMOjKC5W1NK9UqFB9WIpxfUy0RfHRTRcb1RlySNCa2QoyYGjugPSOn4VR
UqHqshaPD8hqYWbPe9ceEr9qKDqXS9sddJEbeyys84NjKsVZ31iADkA+54GdzZ/Tph8j2+hN9LHn
ZN9yiPvc0tqhVxr4PLkN/Wtyx8NgDi0VXKxDsCjwsMH2sKW01cbXRNyfke0hOmJ4YWMr8gaRM0wI
0VSNpNqM+8Ys1FCfJj8e4w/LoNwlg1wOnaruCkARfodF8JqJ+nJAfs4c8zSI1Ur17bg1970y6kFM
BHZJUTsLUnqqUVFae7kUtHxyJY6UrhFfnUHuDRvfPdAvEZaxflUPlynpUjBM2QMOOqEo1Ish05+G
SpN+Ylo3WSHucjtfoxW7swPWZN6NTXh9aBRTP9RNeZE2xZVW51ZEDjDuQXV8hRPb5M03aZSXQhk+
1YnsqQPI81itP1u0hQ5uwssrbTQVtMoaQz3xJn9KUcC0iOczv4C26ye9NURZv8EAZjFHGhAua239
Rs6535j6h4bywF6hxrv3Bg8Pe5Pyoo3rXLxITJSt2Dch5yEyalyrbn6VrZMeYiVQRdRLcxyCNr9H
vc/FlRlrui8070BhxgiHWl/vhDLrh7Qb45u4L57QJwAFvwzjUU/TMaqLZEYufVB8lKDKcKydKKuq
5YiwaOnnCfxGqxXjHqfQi6Wb9p05fxGq2iCAUH+G/Zj4zWxd52t9q8AeuPeaZrzRkU78Mg7desjV
8rqrpXdTV9aCtklXo57So37Sj98t4MgLXty+brU3djKf1UX2PR7W2EfzsA9T7JbCUbH6QK7JfaOb
l401lxdxwUvztK9j1o7015fHssC7Qqndp9Vt95rQxtEncPFcX890+UHOk+ojwdtHI4KaoWKa1TfA
WWel4VwkXasGeEiiML+2D0o2f0fYJYmaKV1DQHh7WC7rlZiVb/ggxUFZe0BsjdxYrhfiP7+dFiNg
VeX+orK0JJDH3WyLJ0wL2YR2egY68itOZddN0z+4WdodbbB0yBgI9up2Hi7WQbcg3Hg0wSCeo0XY
4aNZaDGgJFuJzHm51Whtat1q7RpFL4MR9Qm2U3kzq40b6LlhcTS0gZt6nOXCORO9PJ+6/CnPl/PB
GYxzK4Gj5FfL49gpMPpNJARaphgjr4c+RV+/EMuXwXOuhqGqo27yslDtrTgyjdp8sqEn8j3g1mZq
el+L/DPowPcyWxBxP11bm5gtke/GGcZV9CTsLWGBFl3mtJGnKOtCuwYHyJ1uZdumsGIPzT5jLhEy
TK2+u0qGIrb3aNrZAyZ4I7TUtqi6NRwbvYt3s5TpnVtntcm5aa9LUFZN8zSJwXuMEQvCP0WodTSN
cvo4gCT9IzHRnw40RVEo0pdYtQYduJyvS+alTxgGqEkgUEMn1qpxldslg7WpOMrqEeC9MkRzbVvf
akRibzKEnRN/qhQNcwDHrf5wSqV4HMzWpuDUuJKB87XtQlXNG7TiEwd+1ZjN1RPLT7+Witrf4HaA
6Z5OP93aIUCR3TTN0MD2pRvqj7GK77ZWoX13nolxsgBCpK3wXRcOB1zZuLhKzNm9U1u5ohMh9LE9
zJRIH1Ok7H0Dgvv6OA3lnHAXWdl6m6rY4ERq17fIgNOcdUPPnDoHKvzUbzgGGCw+5BBIE5Dnmm9x
5XSwFUZFV8KpxwzcN2NZXbtmDreibCrrntpv2fsIh2OzbcYGF401Cl6mgqKEn5S6d6kUqaA4pc9z
70MgQ5RexCq6D52cXJSFPXW8M+zGwVu67E3A7LqDLDnpGAaGlZrGVQjopTpmeo6ksWL3uP9J+Dzy
HHs+7G97Y7LnoFKzPN+1bQ38Y6rz4oGqqg7FaBi9IoT8skEjdPrpfpxUer6jzYOlpueA7d6h7BTv
UQeztKAoNUlrC+swtEbMeGkP8aCVn+3Ozr+ryaJ7dN0TjizbiZPvllOPKZ5JSWcF07g0MOEUK3um
FMZxD0q/DvV2LmlPlGVN3JBC2T7TMYmZo16d2oobfTQXX+ZJhfEBkOKvwwLT7SKr4CxEg87VcWWv
SlVcgulw49mvzFpo56U71nUW1Orcx0DA86YIRzEvCF8nenbIR31cP3nuiCq1R7L6oIgmM4I4pTIa
0TM1z3O7M/twLjVjDoYcvHdAm9c0IlnNw31fqxzRjRPPH6YR+c4w5XZo/c6a0IV3WAu3HX3UEqJN
UoHOLFIpg9YqCiNYF6FFbb/qSaCriToHlPV7DniaU5q/VG7SssKK/oPdZPIzmkzKra2t82f+ZDIE
SGcX35BA6h+7pZwf9aWzblj2fReMSmYN+0V35iZUk3y8Xoyu1v1hraYq0AaMHzmkTOdL0oE09hEa
7Qt/nBxIkhykmRrk+N7kTIYtL7JhmpmuQkzfRGZx2CnxILkqjXTCitLSeuy9ldG6yxKnt/1SaYit
spG69Y4j3bFDq03yB0Vx4RxgTw/adm3WEbuoKX9UxCjicAaWTcymzdnCPhLKJ3B2vAgK3PMYlVo3
un5TpVLzlaSBLKFZsrh2NHgac6LoaJsRdV/WhdMa3G9T3ATdJNPVr1xPSEy/kvjYe+pi7dpJmpuX
vXC/TkaNVAv7RXS+xAv4ukmKqfdBHxXWmZCVVwRmPGQlcEfD+7yqDq4Hmg0O+TxPBxwch9VO8UGB
n6b7xaDOBwIV99Ey+/kenpSOUYqGejv3NgKMO44K61O15Oq4G6HOF2cL2g4cYoOsfF3Si/drsTjf
SzSnolnpEcFFyFq5mhY1fli9UrfP0aWne6oxYROXvgpvZzZzb/XXORnIIzIkGsOFdTjta6330NdZ
+0lGoIqW63nShcDzpIhvO0eikwYsHuTyWLNn/Hp01ipY+rJXdwoyCSu94gwdiBn4pY9zsFmGUutU
1xdeZn4w8L1Ko8UxxA0dPtO9Go1aHc4K2hJXozWbbgDkJlN9iESq6qs18ahvFFkN+ZWix0fPysyP
Jd4aWTA2nYtRrzsXLWSEbrr2iJmeMD1qUbG00/67ipvGrVaNOVY3gxwfmtEyrk0zpqkDYi15Gq3R
PCxWw3L1cFvIQw/kL3dErmzUmZ6Uj36IFce4rHrNJ6dxnIS9uIkyzGRh/UWnTmruq2U6PaVNq1R+
2iumFTqtLkLPrhMUi5TZu6ub1TCCfhiUZHP5qFpf2Fp3NXSbeKBtCZzY0k43D85cePO+AKyCcWpt
jTLou6X/go/WqgeOzDsMRETZ3i96JtNo1MoyozrM8FA/6A0SHA2WdQYKL/6md7P5jLsmDR7DUMYb
6TbKMza2Q0kOSKsvBPgznblNwqVZt4b1Va2SRkYdxqkPFYd+4adqNzZR329apLI2bEKxqRqeunTK
xp29uJ3p25ifQUBxvHXyez0r7se65X+vk0bUWC4xZ9ZkQKM9g91b3JckDFPossPSg2u147UTu9ld
IWNDC3SrsfsAe11RBG0xaBB7tYFAIiF0WQ+FOZaPRiLmXTKpGas9cbmIkNKY/MrJ0nsJcZqwyi5K
GXFeNCX7wdCqA4S30Q4LICgtIneuLIO1pYrkU2BZo25Jp496piSOD62luZtYBCyiLY+hSflRj6fp
TtqDgaORW1U3k/Qm4gsuUiTY6aQJf7JJmcIMw7+ndETjLWhoBA9hL3rxqRC2e23kucm0O1iF+26d
jpmfedPGDUMI51bvC0f4xTxL0/eshh5giRENx+acLk/tiPwHz7YWD3KU5DGzI7nBFWU06RWOY9md
odzcpR/tqjSJ9PP0i1JpNn5IuTJeVM5QWheT6nZXBTWLu36u6bPpegwtFAzHkAblYJbxDr8uqw3k
XDZdAEDZ/cDVYPZB4YLxCxS0rr1dZk9yZtwBK2N8sWIsftv8cZ4nUWITVAr3gaQoE2Hszut6L2JD
rw9WJpJzZ9LiL4g/Yz+G6lwyB5iAxktE0VJ+aHMLwbJhyKX94LqDiZt6sdao7rr5uPgoaE9UIui5
iB1iIPFnS+L5dgEOb7qFe124kUPAMPhxJWUT6p0cWccEbWfG6HVKlGGU/MVwxszbLeAXvGM7iVVB
PwpMj18pMEZIcB39KACQWmGypnPGES/UcmfwP86QHjMNpFrn7kOfJzE5QTalz4jccelNaLV7fpOm
K/KBxG9DECv9kESeMMvntOjy1deLLrF9BJzy8zSpZHttYgY8+EUNTCN8u+R0wj2hrLYh5xwTgyrU
2ehKnXR0aRLO9EgSGcEerz/qJsQCP8MgY/Ed0C+7pjO1j61VaZc4ObWB1so+Gqp26AK9HtkupSfc
Qwcc74CyMqqIll4XE79aTUZUZIrxPc/c+c/v/Ff/41Vx/3+aKqf9l/9rV+VVJ+bNLs3/h/0XXv4b
/Ze+eq6zxx/7Nfz8n80X0/4dqBAnOlpjG95qQ1n/1XwxfkcoBGo1BGbgHnz027/+br5smDf6FOCk
UNBxSOv+br6QNABDpG3HUkVc4Z80XzAkeJ0g4riHVKi6YfsRKKXNs33+Q9O5t4VcQCfkkdvXGeWz
Ng3JJMeoXVMnoNqaBFZn0CfJHHlvTJV7plf2V9pJYZ4VxxQzGM6uT9WaH5KlfTAW+1ykyYUDRrBA
M1L2Brzvbj9NmUktYjZ3sxn7fVJXnwpFpBdF3h4KPG1F5cWB0fd2qHlZ+dWo8JxWE7FzyvU2tts4
1PFRP6cbc1Tn5BE4IP2RnisC/JCfWtRn4Mk+JXHT+iaxX6DgP+obafWhc8d9lqOPuQ7iE1rQWHe1
03TorFy/SXtNcFOsd1JaZwndnWNm1u6dnVfD7ZSveaB2sozmUWjoI3ZEiPQ4RKw010PzQcQI/9D/
N0xFvdWLBPBcl3Nk4ejlzzE5nMiqgyzyZpfH5Et1b3v3Qm2vkXK3dl5VXLWDIffLmLQ7NFvLJzEi
3Wxr+WF0htVPq0EEWh0XQaVkhylfvnR0igLNoPy5VvPlqHN/DprY5VoBCjyb5NnsxjnRZjJc9IWH
1ox7L4DATk4lKULk90D5+n1ljNqtLgY78uCr+GNHDrEodyL+0ozL6PczN++YZz6QNydUKSTK1Xlo
FfGM5ssI/9/TQR4gbN21dTg5kw8i/cyajM91xc2qpevX2GmToCqhsGJxj3O9NXzQs5ozpxZJ489N
fw/LrvYtpfR815HqZ8U2JGVO9d5zKbqlV4scQ7sQn+uWS80mntXiad/byaUtRRuYwqQsyCXq5yBi
5aL2gTllnb+Sh38irvauBAUIEPntV2qR05PZ6GJfK+X92Dt3ivTSNbDy9abKAdA2oDq2IlLqa3NO
5qfolzpJXgjmhPfoWL5cY+cS6EPvI1HYREmt3Ghx/lx75VmxQJZoK/vcaEigXTIgv+uLq1gtA32q
CSeK4SlXPzV9/ql3N8OmfBif8KuSfpwV0p+RV/LNboqvde4f8upK2UEmEntnTsdPI0X2c3BMS9Sx
JHfQUe7ayVWCzkVJxqirdDMntGghFFYw2FP8nJWsGMw/7gHYGVGW98aVQUk+oIdBw65UbCKyVd8n
U59GLRn3HbJ61NvVimCL0p4WILxk+jpV6wuvmzs8RZ3iCKAnMle8kIcxD8b4AGzLO5bCztik5f0K
dCPg+ApKaeKenMjbdR7az/XszkFpquW9M+L+mDYai1PL8wCQIQsF4EptJBU5/HA39m4HYw9r3cXp
qltLX5489E6PrtlU55Rv61DV8mwjU3VtYJWSuh4Vp9L2l2EqQ7V2umNmdYtfxbq4HzIzDdBsTc/B
8tQPILW9m/Il6qyNHpi9AkghS0h7G6dW92Vr5E0A27nE9HdcbzHoy8NMk9kQEIrm95oSa9dF3Tlj
WL1EuNU66HMUW0txN4qxuC946/tycuo75yU8hn1ITFx4XY/d84RwK0Vfp/PVFv3qcdUtwofMfjRT
fUtShFIcOzN3wt5bu93QEmX4BSVhlNqTlfpG3eMe7hm98ZglbvLQO21p7LTFbCKBFl+kLTl5GPDU
va4ULH3TnauDsGdvJCNTvUibRQoqlSda0Uv2R1VVLlFMX2ysmXn/WZ5Zx9ztppuZKsY3YTgzir7z
cFitTD7lXUMpvZbxtFuG2jtoDTt5ULriyRwcLZBOv15pszLg6pEAS/Xb1SZlNqp0tyLztlChssdP
AMWTS2H1vM5kjYvQMVfHN6rV3Glto/E1p3UNDaPXLvqB8trI8x7ULp1vjXW27+ZO7S/iSdOekZKh
LLmmlOMGK533jpGYj6Uek0S95FM2+6TyNXt0OdK9b4ZRlGf9lnT1zTScZbFHhQFDkF1tld4BT7Ui
6pe2POqW4n5O4rSMlFpO8KvqJKHSbJHJKXnVBHpZxY+AfxadalA5fs0n4nzcz+S+KzRxS7Vt2qXW
iAUg5xyaeXgKeAUJOwoY5b3KX4+GVRsOtoWm0Ipp6q7gcqVg95JSLhopwoIL2LNmVcNl3cbq/2bv
TZb0RLo13XupOdvomynw9dF3UmiCKaQQPTjgOM3V14Ny2zmp+FWS7RrXJC3TZCk+wHFf611v8wUM
lvvsMi+hxvbWJ426P2L+B7wOhhfNoo88355BKZV1JYEkr0HrRxFyqDOLWmVDf1sjBgiA4GE3jsPB
yeR6yOgMgd5zJ2K6w8wHJDaLaU/NXduuw1VbAnxoNt0M0QSsSz8DuCy9QruqydMLi4lVV2dTFxqV
T9tGlPd+Hgs7HoRm7KbSMD47WVa/LVpePKUWinlrNM0LKkn+fsDOMoRHKvaj64hTZowpWwAuDsdO
d8R+EKK609LR34PuTDdONz2T/isxRXUgR3qJEy6uXZPL6XmxLKbpMHu2jNuaTa8SCmLwyNiEICcv
ziA1HqGD0ZLVvnb0s80mo2ytL8vasvpSPjDNkv7e0pJPnZ8uPyA71VdGsrpHba7Vs6O5gBDDsJ+t
aWe08jXROLnFEmRxXe0T1cwnEqmOrac/sZXtSluIHeYCbexN2cEKOGdhk2aR5P3ZkkwMBkOxEF4b
BXUxxDZ2KGHdmVWo9ZDbQT8PmXI/p8oiuM9VyTU/NfKd8fOwtHFizyPJNduIUZjVuxrW8oHknOJF
zksbjnRgnxPX4/FozW29uNqWzWtd4/JLPq9n55/8WQUPSyGdEOqXs2vdKYjsPNt4WoV+pnB4sIGq
yokiK3cIUZibneFpCpDAu63tbF/3fsSoWY/LKTfpgNx95WoPbt0n4dzZD5lmvy66Jj9jIvtK3Idx
5TAZPcJEOYrxaCVm7DvD3pbpeKowhBMYTUXNMlV7WS+hD5p+Ul36Q+vqOKO5irrGK0OUy1bYZImM
66GJXLs42lLBEnCZJ7V210Vu5+Q7v+6eYDuIo6d5VA5lsivhqE21wMV26d59vlM5dQ9z/Th605Gg
jNcgb3YMKG90xcB5xmDNY+xRd85hDL7P7fLQ90hGmcXQxbHTx0on4qRHeOGLm5FKa8z9mjm2uhs4
PstCVfsUwIgD9SA7d+db1rxzR9OLc5JfLjj37kt9GflWg2dgMXAOb/mB7aRkglvRWyp7jjH7Zdiv
FXmM4uAVt6WDr9xdQ+l8BiiLcQn80aUmfzg9YrpB3+2ZoruBTrwXzvxjdpfnUXfWGPriSkEEVpym
B3DwgVT3OolzJQSppMOICtftaVvN4ODksC8GZ9Q+6wQyHeyUCfE4QEjAT6NdnHgNSKO105Ican11
HvyckNhhnKLBTu5bswJ7kZauHyTsxHC01T10wfY2dfzmzNYLGijyNiTa9NL1oNN1xgbOZ6B5U0wA
itHujK56WrWWIUKCTc9iQpRq3ZGKLUuvKm+IJmDNQ6DnP+Rc0qGbyj0xQwfKrpi6eVNju+FsTBwV
7vopDXDNpkserwXYCwcCzQeJC5dAK/yjDFLv4qi6aeBIaO2nqdcYQc/1dALPh0xhq/U4MacjiwrT
x75vtIi1mzzridFGqgq82zHLJGk8ZXvuyV+MYR6AJORKC0WH2b0jWhuvSNmyfWa3nt7qR5fImTsj
0NQ1nGj1DuTXPSQET3y2Oc72ptTXC8OqlUm/69dXraaDNTfz8pT4VYdzlkqZSgRdEIHUr5FwPRXN
VmJTPc9bNpzyz8NS2pHdU4EOxgLRwPUK9T41/ngoRkgjSbfedWvHnBIkxrhpAwlcIkRxZpZkXFor
SSLRIYKXk25+Gs21vDIrt7hrKKxio5HyRghH7AjK0kOBIe29R45YaFqV9pktwP8yEih2mRfK+MCz
x4sveTyTaY3RspRfmRSWkVtrzdH2cE9Ju6kMHfm9ThuIEckYjcJ48UVzKLKcfKXDsuafWriz/voj
gVG1Wbmbej6FUnRGOJpi542btDrBMjG9Tky23nIGF2qTgw/Dt9T8JwKU3imxMUkxMiP07OmVkVG+
7wt5m5V3i7EeDZf6SbXLgQSc7TNdgHj7pFCHflJNlPirf+J87cOhhzehJgB8d6yp+VcVmbKjSlTS
2qXBWu3cPp2OG1HjM07cjHlrfOXwvoICMjt3fZ5nXB/kRdczKvCs1Z5UUhXMqXw3/a7nJXmSg1zR
6KgWqbhbCtqW2ts5+uDfcYDVIMkjueqep8eIoLZUAQCDY9MvKCDm2dxnbInvWB1yFvdWgKtXr/df
8f1PuQvbnD4Vyk2+kuOTEqxktfZ5dVrfpSvBlWmaxcrEO0tvLKdmWDE1/E6jd8qIIODsPlektDZr
ZldRKdf8Bj6SGSKKtcgSM8cTFhnunS91d4VQnzlpaA9BbYesgRdg5eIreHGz8oi19FjMmRt3tMe7
3PHKjh3G8on66DMr7AyrBpDym2NCT7evhVKnHE3vVV/k+dEWCc58ZVvI92ZSmGPXXXHs5sbbI9Yc
9qLG20j4hnzHKyYlfKxO7qxZb8LFH8crsNCsPyunrg7uRrUxNtJNudFvusn9bCnz4Ov5HKL6GLzY
mRgHwm7wdzh/T59V67ZgvO0KMLZRfKyfdJ/JgItRbhyg9ScdCKDWusk2jhCcyIWNuFSfBjaGPUlX
ghpEJfvkJ8EI0zcFYgo2qZF8RzmS+1ct5RVd+bTVaVn1aXQDtX2QxqvmbzSmdmM0YZQAuan/h+i0
cZ5qTrQzRnLjGZ8U/buXQHMIdTkGZ3NjTNWrA3kKsBiD5o1RBc3UXnZQsJJzPVfX7uKJdxMKlr1x
sdae7IbyJz9rY2rlG2cL9VCxm38SuchtU3G+sbsas9eeGNUUP/KN+6V76XrAgdd5ZcjM3q/J6p7o
XfNi6kO+GzcGWfGTTDb+JJZlG8fM+0k3SzbmWfCThBZsfLT6JzXNZyh8T/AOhLUA6hroECS2evLB
lDZmW7lx3NCJOkcUBrAEf1Lg2p90OB6U/JKZ4p3sD/Ou26hzOG5018FGp5s3Yl3xk2PXwNBiIUC8
Q7y3xMGyfDXT9VU5yV2az+yNWnuRFY6s9fjfZqH/D9f8X5vC//8MbIZfm7T6+v19yP6NbW7/zz/g
ZmD+FxRwd4v+gq0MfRyc8h9w0/f/C80mBRe2PJuaZNM3/De4aYKImiibAwfdPYtwA7b/G9w09f+C
iw5jBcdJxDC++T/BNn/VkQCckw3OX09VZQBruj+pMf9CNuvUXOB3BflxLVp7D7pTHNIMVyR3baoD
GZr2/l+P5jcU8w2P/xeR3Ua1uXmLkSTh4WOAMeOvSGpjGWwqTZMeF6YlkQ1978lWWX1aVlVcL36m
cxZXSfjni/6qUCIqhosCLGNhQGoNotEP/B5z8KdRtXZ6lJ2jXQ1VmXHOu1ZIaunfYsA/0Hy3SwEU
b6YQ+DttBk8f7k/BrROumSMPrXHmX20thvVgI94ty31PdFCYS284/Py3zNen5z/f6Yd0bkI30dLB
lDCwvtx+xcfrCykNJAZ5zTE9+YR2Nd1gxVKK+bnqXRJRPTG/tEFHaUPcaXCjV6LkgKlTTJyh0rMB
yVNbJ8ObMhztbmUs9lg5o469yuICxRbVY1Ea4hXbCfCuYSy+W+QLRngQml/HVYN/OIMY6FFnKuvF
BmmkqmjW4Xqqldph+lQ9/vl2P+Dy/9wt+uIt9hNBwCa/+Dcur6kpoajNquO6ccxcvKyiYXH+ZvD5
4RvZrkIEChgXzngbd/oDw95HyjDOrPIjBWn6WQMVEIkcTqpfnXe/1P/mf/Fhtf5zOdjakA9Ytu5H
uw0Pona29lzOqtv0Gqb4mR82U+DP6p9J1C9CoH/rPT58jP9cic+eNHkkDSgFf318Na4JqTUM1ZGx
b3pdUYQ/F65ePa5aN5xHK68eayPLH/78zj58IT8vurHucabAn0g3PzxN1CeBXsmmPkp64TfQC5/q
vOwCEBWnNSxcmF3rZQlm8VrKrc3qHe1vL/R3T5iBEbsy48NN1/vrfWvT1jDoW/3ZehoHv96ybsYG
xoxJu/gXq/vfrB7eJBoMBkebbu7DxZRVwE8q0/4oNK96tPNp3sl88g4te22YVVJ++/Pz/TgS3R6w
xSGDeoIZGA/4w0fRIobLu6Buj3rXrWtEpIwjd5nXMq238aqto1Ur1zsSkps404oEt6rWz68YftAi
qiz3i1MLOnzdJPnwNrr9+FabgqjsbEqs/ZS72lViS/H65x/92zeClyqKc741yvpf3wjjstI1gReI
/U4d+hr25cSrmguB3N3Tny/1u0VPx7EdnITiEa7w66UaP++GjlviMOiTa8McjOtxmKezZnb+2bbK
5pJZhBD9+aK/uT+L17HZfwPwoZb99aLrZHel2dAVztBa9+TYJ9cLuUbHxkm0vzhg/+b72oI9IHUT
90Oh8PH1Zwv+Iotoj4kk1HZfu0VxhSeKv1N2N9yP0lhOpiUlI0scq68mYtT+suB/d69cHfcAgtbx
Xv5w2mK47E0ajP9jbadjSFgMfp6LCG7HvA3+Iljb7uVf1cTPpQ6Iu/kFIYb9j4Od8sTdNsv6aHNm
nefGGrCbXPscDcFqvaTwkYvYB8s9a91fX+lvnjMjZ/w5PC7Oyv2wjjq/rFZncsUx73R1sGi6H7IO
YiCjXgRoxbqwd+WTOVfh0iPQhNnS/N/s30iAHQ89u7MZ231YVQOpIAoW0dHOdNibgFunSSb6rs2H
+zrVDIcA40r7i1/Sb14vO6aDez6iR3x+PlRwm2pQ7wY2z7Swg5sEiQSwA4xSWEBYvO///N1sD/HD
C0Zxhu0G1a7rUaP+eoeC+tBHrQUs3qfBTV73z2pgyvg/vghqX9aqB2HAROH560VqRknOSoDqUaYz
E2JDaEEBPZL28s/X+c2TM3XOHTTFiKgJ+/n1OmSRKzgmCChn2K8vZQ6sDjEQcqYqrUbEf77Ybz4N
k7OUitIj0wz2wq8XY8JTklwh+6PLHR/qLMjNONAbeVgB3S4QkbS7ZGxVDtLoQtr4/9qfu39ez7/L
it+8NNp0zHS3m/XYAX69tFZwQsm56Y9V6Wpxr+w3reDU+/NFfrONIwoPWPwGHLf/OMMDTe+8Wffq
Y6c5LMOVomFN5+GcyinfD2WH+isP0r8VL785zPnWkT9yZxxVH01vVjuDmVYl9VFjqPQCiKTdkSra
PflWWxwLt/7bF/7TS+7DB4DZANp3m9MDD6QPH0CKIrOuVrc9FpYFQxuKddKFBa4qP/gYvGc2hgAG
bRBMz6vwk7ugmfB3yPIWAUrqFN0PYRvV41SYdAF9s3gHpsUW/NYpe3PsnNq/dORkRZQFINF+F1g7
C4kOBmHm8EThIj79+aX95gtAmwtFdzt7MdL+sGERpTRIu0G3YwpofKEgLybGblr7xKhG/SWI4DfX
2jZGDgaTd4VD/K+r0DN9weSjpLh1NcLsjGndr70GKLN1Yv/j24KgxAlkMHCjcv9w4i2QYJrFXKrj
z35v0JkY64mvxXaSFcc/X+onoe3XBYEFuYkN4KZd3UI+fr2tOk+1SZ8TPq451SFcY39w8A0MP42+
0r800oTQZ/dOu97KauHwGRffxSezrB4HDdQzqlhnd4uv1ivpETZvrzM8Jl4JI/lWa9/+/Gt/evV9
+LXsQVTaugkTy3A/vITOXgbcGwx86hkiX8Rkia8VypQrMcw4BU15nr6NetY/SadLwbYNfEra3lzv
Uy/r0HPZaZQZurzvWwnPx6MXaatRxYgah7ObK/9+8pv5AGDOeDNx68vk5uNfNu0PRnNbR02DyQlP
QUNr/R/ljCFWjYIV1BZKCJrGsQ1EVNhDEjqVnl/VbD83WpOVcSkJhNVT422pivX05+eITnfz1/j/
nyTQDPUc2mGH7CWGvMZ/NKFNu4g8NdqjJ5nbkJ3YpdktcyAEA30h4LRo463H7sS4e3rxipLhCAQD
PXbmLP9hlu3L3LdFFwFGyMdx1nI+hkIioWgZpxJ4HsGEdy+2rG7J20EHiuxgYBqrTc7blOVhkqmL
bWy8XvXQZenXZsmeXW9bXtZ8SuvgkAdFE3ZaicImaZrIKi96A9MYdzY9GOM8wDWgy3Z21twKo79K
3eIwiOVZn3EXCr6Ysx5rFTyksrhfJnWBxr2eWjTBUBtee1RLKlhvF0AMnMwb9+QX0I/BQSMzXU5r
3734moCf4EbC8a8IdIXH258kugurMHdSdvsirU5qqN/HRNvpdX8gc+TEPAoLNfVqySHy4bw5gBdE
c4apKCNZaDsNxDysSu24TmgInPqoT0O6sxn2DoGCelNIi1mg82VEtwfLI3iy9SQumzsrBTenXVqr
uWRIPNzk0kiPzapdLU72YBPGHTZV89oUVQhbgP03ebO87n5Z7Ai07zOQRixMfe85V5DCv+eknq5l
+tQt6pTZ5o3w1r3R3aapeVF+/zpjtDe4CHyTCvL5VB60Itgt5MEamr9L0gSixXLptbmMV4WkSTpn
TC4PefcwiQuc/s/K/W6vtgpNz7lFtLbvl+82QV4hPE2cXIV5doX+7o8/VtM6j9jtsaHGTCgPVe+E
K6l0HgJVtxkueYCya7H8F2FA8w4AuNapvzar1qO5LM9GZzyQ5XT0qrzbqTZ9Mjt3zypGUWczlECS
rXdJE+qkOaSl4rku6rYa3eeU5Vx5BSpt/FBqEbtJearXLYfC+AbZfe9oCkHwnNx4PcrCwX0W5fDd
zPo5LDBiqLTUPnhOFlouQH89vGq6GQbzrIdEhX1x6vbGglwYJ4l2sMXN0F8miFdgoVFAGKJWaCdg
nyiznKt1IC2+4Zht3Esq3WtrDmASTXMEGfHc9YyKLApfFTxD14uSwn70Z7LVtaq5DnBWQTdG1BFR
GShi8h2snle7bL+BxCJuzS4N+lJZBdCFzPqCNOraaWGfp/W0mw18jdgmnwnGe9Sn+p4sjm8rIdAr
NVckk3dGMpHojZ0h+ba/5UZ5sZ0yFqp4KfTPzUZl4DPJixlZp3oJhuaoBcMbQ3poquTdMwz8MfjD
KWmN0NLa7/Aursykj+uehzAjwlT9DpK9jQmDfxkXBM2jOqZuciKpq49ATvsLzP99ZUkcFMznoPHi
uXWeKkdZoWocbpYdJOj4O8wD/tRcQz00nIphDSVHiunUorMxyStubP+kJ+VRH7OHlQcouvKC22yI
zB8GZNFNsVJKvFpLRjRy1WaYCg8zsCNVMzzufZ+I6ypzXs3GDb2q2DXwgJZGPOR2CffNLfwYNVdY
p9ZucIWEdIowIvGpPUBpGcKUYSld97Hy8jrqlvam7sWbQo3/4g/djo5+3+nBVyR2V8yuH7qhvQfN
dD0UK7Wyp2MhU8HP8w4NhBVYYVfNggYolWxB2pjewiVHSVja35FlPjEGunEyfrBIj6tzHLtOsaLK
NibiO6ReDnOR3evld6MtIl+grQ+04zDO94uUTP+8zwXbahI4SLHbb+1KAdDCHYsNb8VV1MqcT87q
GafFtBOBouUi+r66ZSzb7INOelFZDx2j3xphrV4Nw1Oq+i5jw0nN2yKlgY6WwetWks03wheSr/bN
yapCi9vEzWOJ0RSfPqqLcS28cxKU3rMBESX0Rm6PTNYAHfx8TExj2M2dgX8GU6bqMa9S7bsvEosq
pajUuzesD2vZ/NCN1owRaa27bIZ0uJTByJQ/RSSF7vorikIy4ArdDmXZejeVqa27dlHiCR3W9yDh
C7FEgFZ20Icaq0HLfuYThfRoVQRXmsGgrjtfW8dDZWxzbbbZ2zTrKqiAMNvQZCbaU9cu+efFRKsH
OxermsyZtR+OOYgdmTJshjrWIPLKyavgKe+s5LaBb0LpYjfYNvg9KhohIShLMTjrTlshfBWjgBWc
eEpewwZkg3fHRH0NOqvU94pZHAS16cuAQv1tWbl4KJ16ee3hnJ2GokPFCyBVHsbEyqrQ711n10xD
8QCAUsHvrtQrZXT9zZjlfPKxpYZvW4mXIFWkwDgjnjtNgM9baZaCdzRl2H8nj4PHB19X9cTHtQb2
3rT91g0LmOC3w1R7YTFXQR+uyzqS6hIMCKGqvGr3mY7MboaFFpuraRPfqLd3WtcMVznN3KecHA+k
2Ul+9uGsnDSr0fdNbfvXS1AjUsIY1X91ba0/YTHH3kNsI5Ch+uwJF4JGrWVnpOLfCyKf94kkhLN2
LbAZx3+05/arJ2V9bGgKHqUq+yen8KzjsIJHjiaul2Hb1+qmHnW7hJNrZbsBSmMX9p35Bno13GcW
g/ZF2eV5sFfzlKKThaFqaLsVUPNKTzJMgYsnTFuLeIQHfvZcu4dNpcGSbQpzhSaI7KbFFWmXD8ma
RW05I0Uu3CDP9j18p31idC7smcJPEdAy1yG6RY0j9hKzYJDrVYBp/qLLBJ/YoYroZw6G1Py3uctL
UC8bYlsDo6ucE8h7TYZPxOojJ16r9Gpc4ZN5XqauM/hYMlzzSsXpJniHKLWgh0YweCFWEPu+HL2l
oRz/iyIO8hkW/ohmbYQEzxo3TjVFIPIVZWkv6IDgPybrpx6CwmGec+M9h/nxI0md9FnT3fZt7e4T
pE20fBTRByMY0z12F8XtvCbiymvyDEeCWuZeBPjVRo7b8d/eBDcLTtnBzydxQ7yH/ib6fD42Gc4N
EzXyAwKglHJII7+4mhrUePN6tpXrhUHv0BFNwqB2lMp8h16CJhbReDzos9w7jflp0C1mglrTMZXr
Z7lCRMl0okrgs2So1QWPq8UxgJqk856TSRs/2SWIH+FHjtphYtDUqK51dZyluXzzvbmBbjDT2JaT
3lVwDWCaIZrm5IG1at0uxB7VoVPb832TBOsnrDmMo0NERjx7oxJ3uQUjPhy7WXsziiU/VLqZMaxX
9YvIOA1nvWyirmetxbCnkA5aOFpECLasIVJNKQ9Zkxe7hCL7aNPXnp0gGZ40B/cAdJP4BLGITXFH
zmWmRUuGxi8s68Tep7osOc2HdSPxTZ3K97TGwRXB0/VeH2Fw5qmwnhwRUCrxnssTL8/s9u0o1CEt
6/q7C271qJgOvA3Nj3kqESTiI/POmMraefDXSrzl2CDjoLCd+8Fi8529xIsyeGhRVeneY2fUwUXK
0Q+91G0gLk2KzTyzuuSri5r+VoqiOU+t6s5S2BqWRY4+fnaner42aulGjsouBA1Vx3oudNywrXJv
9RzUS+BNkdERBstnO+6RxI+7dbW5V4cworlS2t6oXfvULXI7QWgnv0yM0/EAYlLzmOOdUH7G8ZVi
2TPl0bAn3MfGUdRhJ5d3RxPjtTZXUHzxm3l16EoOfjYW96Zw+sPge+KxMp1pV3ta9n2xm/VFTEW1
67rmIE2zuh89+2XoM6pPjeC2ddrqw8ycF3avNqEKHkt8XqgYEvVqV7Z9PfpOeq6t0YU5VE4inOHE
nZzF0mHFMs4rCGK35EXYff7U1I1Rhj109qutWrjtFrdvz6N0HHPH/+Bg0TIrXkJG5uNqF5tuAN1J
rbWcbIQeoKlFyf9kTp6+J1Z4fupbzT8kma92vpPXOAmIG6x/UeMhKWHo2eTSf1y91sWnlZxYLaxc
bMczb67vsSQTXSRMLcsPkzQAKgbPeseLPN3blTXocbN0OVp4B2l6nXVGKDY/1mQJBLRwShSefnVF
pvZxYfL8RiRIcIIcXABq2446uMkUYJWi+upKLevwPUu6jGhaQdpQXNmdgL83gdTFqYckaaYOwlOi
an5U2mjcCDdznlXQOLC9DJXCZMqtilIIpxE0rIpY29EV7q5t3PEeJZB5XH3yLDAcX9HK5OZlIfsA
Gxw3uxGLtS3tcb30NbeJ5QBI2SxcY9MZo1Cxra8DkFDkU5hHizYga/QtvYwnt6J36Zz6QaeQ3dlO
JiAmiG69sGG9Z1bQ7FaqlcvQpB0OPKr5quaUBe+lsWg1dZIyCNAYdOoqpeak57Rwm5FeumMkuET+
3BaxsK23Qk39J5xN6E3W0SAnAja2TLwXAzf1yC87M2SgQHxFpnvWKZ8Dqti2LlEDB8XRXdtsl6pJ
xtAotWM+LUFsGI11RW7PjTlNLZokUEQKT3MJYYFNocYQHz55lz2aMqkPRdpn16ssypQ/JpUT4YZ1
W2Lj82CV03qj4TTO/hVIZkKbVFYkw2OftZ2MShOxFpLeESvXxUexnLafMqvXYjn1yctcdMO9NrVF
H+Wt1+7r7RENXrmAlUCb93K3P3r9RPhs+ZnTj128MVPjyTbKFQQIA5WQWSAggpE2+XU6uPDWmvSs
D+tXPzP70Bogppt4Jx2NplURBEm0FhqkvwcKnB+uVrdf1NrQh2T9pzGZ+1evD96AFVSErv5tMNh/
p9LJaWmML1h9tHcW+8KuSev1wSvlizYlRL2ZWn6fjSsiclGkyyHtapROZrPi6+BO8Qj3kiIEjLUP
ZH2tu0Ows13Z7ZKu7i9+gFVK1lbBPk2mqB6K/mTT5F2DR+FLQO5OmFiLAbF6RaXiaykqBCAAq36q
FuLi1SDFmb4SYbOdNFeBVY/bN0DSRWK/kei41XYzOjSTf1Bs7ppa5K/kDbhnOlw7NnocjAt/beOO
+NSdVuDogmwKWMGtAzaDediZdbMVmv31UoxIzXr5gssJjYrljGfcTwVUTdwhIsPIixKZSB6AOyTQ
pW3NfS6Wem1CoXUFrE5DwHaE348ZTQpRctRcModkFhlrqw6q1jRy+jCug2bsIZ2Z69u5cMQ30cCl
9pr5cWyTn/4z+j4b8/rTOKXqMM32vDPb6akLZpN5v3Beqhy1ZJ+m024op/I61YIg1mHQ281yrnSh
n8xq0m96PAwOGd40R6NL/VDWuB90mhjOK03etykn5EK6xYD5BQKjYPTnZ3sLJeD5i8gTNgIo5H1Q
y60vOc1qjLJw3VVyYoUbWIkFgNM9QRJR4eCeVhkVEITU8uYmmKTYlT32WebU2bd+axFen1XfjCGX
LzLp7CM7ujonvWSChOZwZ49O+jYt2B2RWZRBibHKF7Ca8Wuvue19gP3SZ1NhC9U5zWGsfesip2SI
oUz12FIE6qwpowmOeQOs3Nqz2C3CGnh31abJy1TzA7FqHlsLJjwwxbORiWOuH3Wzz24Cl3hdO+XQ
1TUQLy0bu3NPclCYIZDZe0arx7yyKsqE1lOC4wUSTP7B4pkCERk+XCW0it0gIy0vnZ1ToCUsfZPi
E+2ftlT9nqC6IrKGQDzMJUbdImcvnOqy34kKGCvw2Htcepi4wPzo2kXevyt1n545yMtmb8gOzQla
QaijqYWjGIV9TsR5qa4XBBN3nqvcC3B9v19ca2Wduuce+VgTB9bU3hq5Y9w2VIBHjaru5JcjvGtp
JfsByv8DWSdoJSWYgfR9iP55g94MB6BjpQ0MZnUB1jF0eugn61XV5m/6ors3W7TEPeLcG9VQ4Ctt
/W53koD1urzGXiwIzck0f7SZyqIRT/z71XOqvQla+tnKF+1SoRUykfKMTh7q7vicKLO5ggq/xGhu
b6RSXxgPI7kd9E9NCbeaLKkqHjOTLGThymjQoVRXGFrQy8ryXkAiZmjrYfkhsaNDhweul9jj2VBm
TmPeJQfdzDO+9rncZXYSvEwGtgZVkX8rnWm96gZGV1FbrF7k5czBbSWXg0OAz3dFbbWXfQY5GPeC
u4nI4tg02XM9nWIlBC5Ap9DVnf2F7HM9nOpK22HiVj9rw5BcfKwc9vhe4SmzGCgzZYKeY06XW2d2
37DVWeJxzRHc9pn3VnYC7eBYGMcgs+2nEV5t2NSuiA2wc+CWLVIxdyuP46NYMc/jbaHLX/HFy7FY
CwLSP0dAaW9qD9Mwy5sKp8LnGodDDpQ2iZWwyvMELQpAZ0FpgafLE1Khw9JOwymwM+Qbgeq/yhFT
AL2fb9oKDa/WsLgR4Il7N62db3rVvZj21FyhKhRRvuDEsPpzfg7qxN0XHiTp0s1Rsc3uMF71STs8
LqWcohESNmHH1Qx0Kea8vFjJUiKiyn6sOsP2sdZSHF5dHR8iVZ/1hBEbWJiY99LKzD1q0jUuamz8
jAbpuM9Iw9QsrArHAZStGMuj6djrj5mK9EpLPDRka3Kt5ZZ8tNwSpG0FvKlJto8Hw2u/WwkabqvT
BqoDvrwg85069JiV3xUwxbDmYXf85OXzdHBscR7LrLuR6QRsXM1fgrJ/z/LC23s9A4XJ6beIrkA/
YPxSn2cI4XZYCVe9M/gw/jd1Z9Ykt41G2V/EDu7La25k7ZJKpe2FIckWd4L79uvnUN1tV6ErK8d8
molwOGzLwSRBAAQ+3HtuuccsPjyl3hx/zt20gZj3K22I8rYsrB56yGkBpbdi7+hL8TUSJO7pht1f
N8NoXmf1NLwjMI1PyAhH+KiHXhuEqeZS7uwi21cLzdxP616+iiNBKc8OP0Qjk1dInFaQoGR/5OuK
A7sqw0MK7mlPzNkk4ImZ4pSLjpGUAWzDJ1W3LBhFVn0Li3GittaFVKKy+Nj1CTZQS8N853g/GvxB
183ohX6W1xwb6JrzMJfQt3Zxqt5ahhfdjiKHTGmqwjs1CRYSduhNjJ2RHYYGNwTWxa7E8oJZaW4y
0JW1QG9hmTPOAS1qVJCJSl2Nh1afqbflqDHagxgXwDDW+JGScXkSHFpeOVn2LrYcsiYjluDxwoGO
OWec6mT48VSxZFca1Rc+HG71aSnEjBsurKdozwYPyhVmqflkdw3JW5bWa5hKgQAf+yT5QM2Kw2Gs
DV01sxx0nAwynzfZB8g12j7iSObEz4z3oduGPubh/n4Kc5VUosU85oWz11DS4ynL7khi+D7gGtyZ
JrZDzp6SE4aeY73Y2B1D+JxL7fU3o+GtLl/zXTOKhioN/iD2TtWTOpiAowhm2i2An5SjGMPpM+fk
yb6w2EkL1a5/jWgevmO0St+nyjBTc08j4KVV7OONNe4AgOtfStvJmBZYaRu7Al7an1UUaT65nd+8
qsKA5q0MLhTUV5qa5VeOot1EwvpMEnd5hQi/OiR1/yQ06uK5CUPTwyRzsGpzORae230d7N52/Rmj
CY5vaGkIVU3LH/FWPlI2zQ650de+UeX93ZQ22XWFPeEU62b8jVp/lO1wilNZboeKU46wPTr4l3/p
bpLcK0Pt+uy0MOmz4rvu6aU3rAwEiAfHC1ozUvZNZ5vXRbGorGE744mSAiVmV+g3TWy3d9YwOe88
L+LsfvTohcJlHd5T0j7ZLUOW7RQOTmy771fo/rtpNjIcwFR0yGbp17WYddNOg8miLTP679imQUBA
SzXd3UQbPqqEkCk7QmzsPxIEPglkgaR5B+qFD0bDIVPHuuE67KP2jo81h3du6NzUHcHmu1JTnKAn
S/JqpRzoO6emvlNbbfhlcWJxlTqDerWilD5p1JhO2ZINHiuJuGdqHRa2yIgevzXhZAdpQqaspkJw
BZdRAKhoR3MnSif9TORB86g15gpZbFhz5+m4RPuJmUzsvEUBiOZFGWclUQpoJBIz127soYgOM3Cd
O5yYDvjmfPrZxTjl7DpeMQTrgVQolvFhUZTmvQgz/SYPy+pjqkUZq4lyZi/IScKxju3hBts6GKoo
7XpM2QtJZ7sFH+8fI0jAW1BRxQ+1sAnUiu0pfTfMMRV5QAqJfVt04AN2bi3SWyzoCL+yunfjgzMl
+mczGepfbZ/BNcTbXN7oqcuHGQuLqxCjrofvyjHp+fSy475VYWDWd41TKvpeGy07qGvV+WNOkJIv
zIu/ollE7g3rMDvQDJPv6qRocbjvPW0lpGZNeVPZECUOSavUH5UoNj95edH9VMuqoloIkxz4W4dc
ZmSq+ta3Kh6qYuB2iTFKbqMe6W8GJfNT7mX1L8Aq6jdesgODLPGa46gr5q6P06qC1ehGOA7t1dVL
EiKKUHTm7qllS0f9PtODMDb0xypv2vsZ0mPBlzGZSzhWwryL2wLZwqh2LeslHCzGIe5XfbwXTU/l
4mrDvhaF8g5XzXpfRjhY+7ZK1fTEArP+2s6T5e2wzfD3qmPGgyXBk2iO92CgNLyz+higsOvFYTBP
zvQkQjCw/ljM3nXaLEu90+0+q++i0sF0iOwzaR9TTo6DKFRxjDoFiplkGOL2cUirjJDRIjVPRcr5
PnhPI3/krDLKVvtunOw7DmCNg8ppGBC+ojR2c+iZVDZ0Rn3YY/k6tC2nrXwQYvTz5FjjciQN5MYB
G/VYQ8Twq76YrGPn9DRIO7c0qYbyNGL5X2nmiV6aaie0E6wsihYVT8bRVQ/AmerGPnSW/JGSRvSF
Mjw7aE+pzFOvjeo3QdL4NfXzFIRKmn9Sp5QcWA9vPeehgpRfUp1+tmPf3WvzNF/bVtonNx7Kn3sK
slwe0AwG0lW84nYe/ZQdfQgDgo65x6iCJtvrq6/wukMwpFgSHYGYBtZ2GrihjaKndOboh6ZE6S3G
ybbdDbpLgbaxKTzB1WaDBFVp0Id9hQwBliK8yken4Fx/n4A5LQ4AJnjrUWghWWld/rExwuS2pzT+
iYoAdLEmqRomi7wFVOFZ9cd0LLufmM90hxKdoXxXdBT6pHbUH6lqKmzuZmEfEjczSNcuh/GpUY2G
sFYKFplWup/YM9gkuETTwlG/dycam/UBAG2bj3xJLrfTMl+hoGE9HkLyPXh5FfWnNE4RDreEmqmT
wrqyYyK9Zxx05BBSnM32KenarFI08N8HvQo5POgJtI187NfqlwqunwsVBDE4FSx6VjOk5ieXCn2J
c9XgRdSpxaFEo+a8TOA/N0OCU8OYmzb8gNiO7y7F4OIhwehwqAc3vvNyL3/ndWWYnzDum6AdJwY9
WBNBAXRNQkTMNsfXaIWtT0Zd0Ak4Cv2a6539h23E6W0MFJwy5DwyPagdAvhOMZ1il7Mz51h9TtKZ
MwaVwZOLVbKYVoCaDxbxwx9jTO/ocjx6oFLVvISy5+To1MLCAIuYWgYQRPhNn6LB04qAGtX4pABR
CVS0bg8GBwaPUYKOIx/puHwWwrvYsfPHGQLdx8xz4/Y6sVrnDzY7Y3EQQ8fYSDrcKCwIFgW/giJY
mXUoq33W0YBgBFBDsV+oI37JCeplnSUqvb3SHSP+wKeoBvPSZGF6Zc99GjSuE6FEYXwU+5Ejjm8x
MY1fM06v7tGhdD5ExOwEQ4xZN5ujL5xO0ZyOps/lw0jcIouOOFqOKidG6em3hqlHi/wLz56A7xAO
TPc2Hn9s0ek6vruKjc69qxVotOY2O626RotNdkmKhZaNzPf8CBf15vFzjrlV242e3jx2xjxyFEWO
8yldZ+aSD8DJW6bpFiIjBmSC5D8AG544OdLIZmBRzxcos/ljKs6qr6flfGerbkMbYAF51zqhsL5l
eZPDjUlj/KwTdfW1QsVLmgpSwEUZsxlqisJ297Oe2vlD3E2DX3e1uFKVSsAqV9TrbiFncv3IVfae
F0yRG1Ad3PuJvx/iJWNuh1EYPuSWzRyZ4NGljhAKJhG1VoxPbClVP08R9liREn9o6N8P9ZSFdyM+
rWMXW0OgRBqHZRNr6n0hFhoJ3GPR3TiDaGHoliWV1lJxQ+V6LtR83glBh9MBW5oAqrE26zpnrocy
q1lsq2u6ecxxDQqcflnduBkzSekQ6siJaY7Tpevrj1OlMRZXCNXDgDP3QDvYQVh7yj4ziqY+jI2A
6mq11rXgPIETexeFqa5V1keT3u1nrVJErMuE9T3ng8IqGcNnUEXjXVogmrrlKJRPVmfjNylNhOAs
HtLAm7Dp9ulkoVCy6CoDJ7T7yuXkA2EX3ws1nscnU+1s1o0NHynSUJC6G3P+yEJLgfntRnTeLvU4
o4wr4iT2o5PzwWR1qN+wje8f5noAP1nFiCLitsXRlU4a/PXuodfAerqlqu1sFBN7RZlww1STct33
Y3tNaYKnsSCOt3tK4wopRzVLwMIZmOMHpv/3PZujgRL11Ko3qce7u19CDQONMlJjO06Tlih3KA9E
zp6l4qQ9rRfrgvhfFuBj6HOhxbAHRWH4v1A2Czj9mFtuE2Qd0IMxL4xTJxaWDhAv4fqLZtnhzTfv
QfjVP0rDbf0LojxZYarayDCRVmMw5MgYD+dLKWbGKw17G3Fj2K+GxmzSn/pWSb5lA6cz8Zxw/hY2
sXlT6fWBANPer4vSgm496TCihq7VHh2757RK68cv42zk0QUJuCxWXu8Plb5GnCiBcJTSX95fIlhz
d7laBzUHYrucD+ChpV4TuPmAB4kK3LsLDfJSo4h63uZzjtXJctaYVtOSBO5K07nd0PVtQI4Ecx6C
Qb4rPJntHtlYgkgRdfqB3dSB5AxqGS5nExB/nfl2YhnRHd++G/0VhbiKQgdzLZ4izZStphicRbOS
yYNBRxewq3AQMMSo/l7XbPxxw1MMux0qT3xJ+uoPaoWd3472cmwpYsI3C934A2Ew6jdT6CyEjKlh
LiqJcP4UdX111cwxTOoIlCrHW1RNqZ26mEsFXtpbFvHKVREzuSBRzHUwOSK8c9a5//cj/iPH9UdR
8Nfv9K2/aJP/txFeL2CT/p9iDcpq5Uv9P8iZ1B0sB385EtYcsRdJX4/ff+BY+Hdi2BoL9vt//7cX
G7DCv3i5cGeAQmLGwDP6XzP27z9CmI6+ll6s4WBivP/Hja05/4L2QNmVE0DVIG0ehXf775yv9Y8I
lISvg6nZIaHY+Sd27N96/r9lvpbl4mlwXO7YxM2qY+R7OWa1FN4Jy2/9sHQeusQ5CYwo50A3ro19
agANj7Sr0EmbIy6j95ZoHhIQi8e4bu/yctDvIDyccsUw76zu6z/va/+/8UjXKeF8N7mbv5fF9+Zl
T/mvaR/D7780hwnUU3H9Iuz/q59g50d7z4vGywkBBDvfX91Ed/9lUV8n6w0HnkmiBBPgf7qJ9y+b
75Xt4Q/HBbq+53/STV46bBQMRKupnTt42TuWpZwag1UX4JRc3IZs0W5NbBuXNO+rh+DvTvj35SVv
QZlWJC+svlgmSXEVptMtmW9ZMI8jLCA2lsBOJxdxza4uywuuxZeT9d8/uf73Z/yBWBfOULVOtarr
yV7KKZ98meKMLVNui5rVUQ2Q+F0HoTrbP3vZF11Kf/+i5KgBHgJmu15EgNQ3NCH3aNUNS//yYoLy
y6/h3z8gex66lI9+PovAbPuhv9Irzrz9sYFUmEe6Pd5QMDB/WEJ/IKKhvoVl776rlEGhatUq6oU1
0sslyt/3sHagZ82q5KZCD+3rwDYn9MSjakbqMR3z/gn/af6P7C9//4g0V8VDZ3Fq5AimKGN4LEdX
+5XmtWvu7UihQr7tdUlrignJkQ04sArqpISeMBq9YG842/XG7rC+xWcttaqdJouFCccoJYdFkz2+
t9hv/KP037+bSFqCUdBmQUSWVUDNz3yixLEgxihdB9Cvs2i6v6mN5AhANfJAGZKTEpA7JI6K1omT
zTnUhb50ZtL57Td/1kLkXJVa4qRVQFkFEc7QsLMqgMU1FxZs2pnO+tvy9OwHNE7IzFkRVYDCdBof
osSa1au0s1E4WjaKxz3xDoQkRaoYPmSYcJIrDdFOde0AvK1vraI1k+MYdhxBdIlnKySC2BP8b7it
2qVbPDOmf3+2n93inIhR4P2qgnBxFcrxQm1jYIeRWaCaTVP1a9Jly59aNaDgY48UX7OM8MSB00XK
LS0sv2Hjy1jb8NmNWCYbSTdbZTbKiBAVATbY3rL3fmzrSdK80efwONMxrYNIROUH5FEoLOYGhfe2
0SY75Qg7o6COgyrIrRw9dqiVxZPDSvnTttuXJotuZD+FbRG7mZqnT0rcpD/HuS4uzHfnBoI0VfQU
I1BJZjVGirk1kfu1FHlSeGUbh7E0WeRL43jlCkFw1Y4gNU+L6s86AuXuQuOfGWdyZjQf2CWMQz4K
c9OhiAFPvZgcYIxuC30rUn69/Q5seuIriwjZoKizUF7T6fGHj/V0j7aj/RO9rubetHTd/H5q+zC5
8G04s3hQpcUDPN3OCTt1Ze2h29yzVc+6R0ebJofTq7DTDj3PS9xIpxPYcWEqONMJ5PxxZMm1ZlRh
FXgwA72T0001eUxeFKcXHupc+0kj3GimEX38KIIoq0qomLNuCCjlCnVykKvUWKgt2d38763kWRTM
uceRBvyAKkoPp7oO+rZyyyNxd2Z4XPq4fHq7N5y7vrRGmCoOWthAs2LNdBerRNWKP8yciMkLrXXu
+tKIpzRcoRpPoDB4HGai4adSB1X0wsvW1qH3WmeWhjzlLb1oiEwLPJx3vjF2bv4zjrRkOqrkielf
SWKCLBc7MbhyuOMZKaBWOM6wMTvVuTDlry/+tXuQpgUkk4OpabwipRo8sqoM/Y9RJa1oX3Su8n7L
a7I8aWNhK4pj18CfAxIDxmifLqg3xtBxLswJL0t2/10GsUF6+dUqcyRFjlHU5DXOWbs3Ubx4xwhR
VriLRIKq02iTutqFoUtsYZ/N2VcntI2fbz/b6wOK7fXLH8fMls21yfICpKleIMbFfYpRKu6UhwQc
g/LoxJ0QH97+sdf7I8iflz9WKfDqnTJnC9Xij0wym1RGVEhLeGEOP3d9aXYAXask9dTVAe5u5QBX
HCVSh2P/7bt/fUK1fudgPFtdFF4V90TIVUFsmyUiX68fMOJFQ3nd15U97hEPOL+GyUrzjY8jTQ+z
VdSYcQaGL0BFMgXqp6Ynme/tpzn34qW5wcjDtK3rdV05DqI/xWE0PXK0UsT+oizTjQLW9fD2L53r
39I0oVPcFglGDLRUlFmfsJ6pj7pVxABYSjX5ggbMfeqUInROyBnDYg+HBB3P2799rkdI0wPyV13g
O6gCjGAmnpDeJZVjMABuvn3916cfS6Z5eFWHIE5lC1PN0ZprB1WckCI8yuhO2oks27d/5sxjyCi3
KDcqysFaBfoSwrHX2pjI6XQXHuLc1aU5QOBqrbx1WEISDh+xOWmPCt6rq233Lg360O4SBK7sUauo
Ga8hajwSndadtl1cGvEx9r9a0TsuvgLDGo4hTnj/tY1XXxvs2YgfaqGTTNLQ7K1h3DgIAfaGgNi9
7d6Nl1ePYWp5hULfTNAffsdpCgZ80Ox2Y7tLAxy9TUuoJSdXaTGLB2EpBIJ4+sWV2LlOI41qYi+1
ClUjdz+PvwzAh7gam/S4rWmkYTuXGWxtUbITagrBYSgZQgsGMH/T1Z11onr2WlMIIdRNPBFMaXJd
DrC2CTx82nZt6WPemUTrTYgLghj8NWBoMmI7G0DCtqtLI5VwoBwjcS+IH7AihLMolAfygn9su7o0
UjsMO3mi0i6lsvJHoPjsElHUh21Xl4YqsPOkMSqW7viUjfdogm8iVlUX8GpneuN6BPL8lZZ2NCD8
otkjXMQxvMKGkmipqf0lTNW5H5AGK6mjOTh1lIqa22By6LHIsnzfNgHL7KvaqFwnbnVB2lX9zmyq
I0iija0uDdO4xLTt2WC1PHsh83bq6P23CM6bcWOXlIaqa9VoxOpGcNCMI+FQhQp2GQv12OdN3UZG
u1jTTO4rAvUAQ9DMRCzaD/2sxhcq7Gdeq0yE5aQT9m1Op0Sb3eZ3o43X9GC3WnVpgXDuB6QRO6Pf
W4x4hTplWj0T9VHP5DP3nLBtmyptadBaDRRubZ0SCqM0AvIZidZI3XHbVCkjikDiJ3Eech5guLYJ
jUqkSFWieuO9r432bCLurArsuEWJgs6ZotizbjXSdi6grs61vDRiq2py1BGjY6AjFPGXtMt/Yvkk
VurtfrlO6P+78eRA9OW9C1ONvXycaBk91Bm4TbNjd/ClxENldd77Bb9ukNWddWEYrLPkaz8njeOi
HQwMShXflaRKnf084b3ekZeFZgw9/yX1xrk2kwbzgth3SCPabFJIzVCryMTVaDrbpgpyB1++7hYS
Y5HRmRjQDpZ0QUZ8F17ijZ25d2t9Uc86E/AFJHQlk2jl2o0/9aK5dnDbbVusyYxSXRFWb2hMFLOZ
aLc2gJh3Ia0vLvSmczcvjWKd6F7NmL0cdAewlEhTF86wy/bSzZ+7vPTtRf1kt0YG5Uabx8I98K/1
FwWrZn8cakC4eKSnob+eROiI+7SImvel1n5QrHSV9gNiKLUoxjhlJkt2mAEm27tltf3tWyHWak7r
pX9mRNa+73SiM+6oklNo6t0yxOdcZi7Wuj4D9NHi1UowfBHWRHq0NmVP2GvzJ3gbNW721nCrg2su
nGJYtheA17OUE4q2RCUoBWm4P0UEEfj21M34XFMzs37C9jCMq9bp7F9DNbXu+2mZsT6bdgNRYU4g
LsWxnvXqhXf0G/v+yhg0pf4LNUhZRnJgA0imAnmcgR7zhHJMwHtaHBJ3I3Kwrb2KTaC61XtwWH7q
EsJwQHiF8UYff8d3cX5dNhcWDusvv3JH1vq+n/V5QHFGphdFyd5q6T52pZ7cU6j6Ho7Iu8rFGNJd
2mZkbODYBgPZVIAe3p79znUoaXKd5xiOehKJwE4L1Qeme9SxF1746Kyd/rWnkqZWqxzHfMwSESxt
V2O9AMN/YMFe2DsMSFd9s4wftz2FNKm2jUr4ClDjIHfx8mkayKnFQ4O7sZGk2XRqkUEsZgXMG+va
QSkd86DmnnG16eZlXGSuZRb4KDMPYnOYAKF1LQdRTu9eok+fecWmtHJBLZiQJY3BllT5zCdPtiN/
qbv0+Tx3dWnCm8NhHB0IlEEKev9rGKneQ601zvW2tpHmu9BUkm5swVuCPYlOZEY3vlV69qXp9PX+
KcONe4Audq2h5Msip8TM3tb6H0M8G8qF65/51pvS4FJws+WGvrSBOWU4bvIKIfvOTDLX42y1yD9t
ayNplGlWMmYmDL4gE4V1g4V8fnTzZLlwdftMG0lDK87NiWpZ3AWALsDWDFqzhNgIDFJ8+tQp96JK
m/7CLHiuL0njrLRsi6jwXPFVt89usfr/kXjkVm1qJkOa9MliTNtYTKGP13zy0d00ZBvEw4Up4syr
NqRFS2a1nMWRqxOAegBs4hGEbh0xwqxmmSLEb/j2Q2hrs78ypRryYCZVMPewhwQtVr3hKov6WffV
XM++YjWMqxuLPAocvkMFES/Xvaw8mEbSW9eTZWnlfY/sfblwK2de1m+m7/NPll0WPWczIoC9WU8H
B6bAZ77ginnh43Hu+lK3xlXsED8MTN6d8s/DwPOQZXhJkHXm4sba25/dvMIqDShaGxNdVpsftVrg
4vc2DkhDnrREYrBTqbl46U7B7BrJUdO7eVu7G+sjPbt1q+V1Oo0RBdnC4NwbzOVfcywAxbZ2l7WZ
btdbOjtcz3cbVcXIpNZAAsiMe7sDn2t46a1qmNSKujM9H1un+WWcNI/AamX5/PbVz0xWhjRZTYQA
O6aSsVwTJDhEE9bsnUhBDhxGIerhZGiVcglBfu5JpMnKI12LVBbV9esysQ8TRskg8ozh9PaTrOP5
lXEuayAJUcs1+JFRMGGwT/4kRrmurjVRlaOvYHTsjtT3xvLaURXt09u/eKbt5ECNtoiytPZADCRK
re3L1jKtnVEltYmiTsP8AnpniI5v/9aZtvstan/Wh4fJjaFZpoo/hileldgbG+KvDbXVLkzH535g
fchnPwA6JsSiCbGlKbHb7kyny7JDMdXFsvEHpDGOXkVvKphZPml8yZcRBM17tSF2eVv7rI/17PZr
SxfpNBcKoirB7mwgGzB19Uvn/ecaRxolyzAlo27OoFIJLH2w5tE7tYX3n6C0f6i1QH7+8t6zos5s
qHWQpDXikxrW4nfENV3SqJ25d1kE6EV5YalhofuYmq2JDQvwk6Np1OYmKaMlywCNGjE003YRjMsI
hpQU4vEHK55F7CdkXBvnDlkL6ObEongrQy6c0yRwYMjj30rCjc8gdf4SpBDUJycjmgToA0Cz7hak
kP6RHOT216YO+lvk+KyDVpjhjYFJKTDHpLruHJsIlqaLvm+7utT9Q31cEyzsNMD3PPSnMp8AGbJE
h5667QeMl320aHqrriZ+QG2d/hMAKfFhWDSr3Hh5/eXl0wQaSKGEk1/iXr8HswelqkRT989yQ/4S
mvxeHD5rfaGHc2/HbUqcHeYwqJzlcgMYBTbw282zTmKvfHx+64SeXX+Ylsq28zBZu2eJ7dNU84MC
5GneC2FfytE48yOyTs9pIgcoVcg70ETMWbjZA1TSc6Ke90ZESebw9rOcmTBkoR7K0VbV8YcHRo9l
T4y1vtdbbeMJpKzNy2xooGJq0qB0Z6yKVlgAYkxr+8u2m5dGsj7gORxLLj81+vc6pqAR1ea2kzZV
+oLl0dgB4wfUM7Zx9Q4PWBqAR7w0ws69XWkIj9NiLm1DgRAusQNmrpz7aV/iq//opaRCX+io516u
NI7TyFzqqoKAZ6txR1Kw60YRjllckBt7jzSSlWl04tRyYxjYfXuse1Sew6RvW8mr0ne4cmIXiq0d
B1o0dz780QZU6byx0C37IqtsGBEBGUnQDzYiZHIjrZsyTikSb+mbwDBfTnKOaul5A+8V84XycS48
8q8a91IkxOsv1pSldBOC4EkboyTQhaYARmS7w/Gh8fHtWz8jeIQh9/LeI8XRIoCYceAstZcfo8qN
yWrO2MEOdeW5+yTuzR9QAIvkI9Zx5ftcaGq9OpGpUW86QyGg7+UtdBkRSYPNAn/J+vq7NXbZfRml
ztPbT3iu/aTBrRkQqDNO/1dukU6GZd0ezBlL07arr7/67PtgY40mK8KNgiaNvBtjtCyfgN6Lgudz
Ny+NaoG1T3VyXrlipt6NBQbh0A2h2HSc+D+G2SmsrQh2WxRoXvjLIoRhR80kPm5rGXlIc6phdjFb
/7qnlK6GbP0nkDYX2v31SdX0pKV10c9d4qpqCN9kJb3ZgNzu41oxsRiIvjUu/MqZ5pelcI1p6mhR
WnomDLjIT1ekFGimvN20ujNlDRyuQzs1okXxHXi+HC9pe7MZ08OmF+BKIxuzDHUj0J3+ErcY7QoT
PuMcbhtVuBtf9Pt6YCpNXS6OcRCiiaiyGzGb1ra+465v/dmoaiAqDFqqeH6c1MmtMS3qVa2A+N7W
MNKYLTh1W0Tlen7fFTbBK7MNoZ4UjG1Xl4ZsUtgWGRnwAYxO/HJFLvYuvPmNt66/bBg9HbCiKC3N
XnrxLRHlUL5Emfhv3/qZQfU7kuhZsxt1o5V9uFDvqhwMVSZsnQ4MCzSNihCKcWMDSUOXQ7ZlxHrA
jt429GAYwAULAEWb1nJk4b1soT7FROqlwvOdNIXJ3nkRNCi9vHAIc6aFVjP5846puaDquzAMfS9Z
OQAgnGByIaIk1T0utXFb9R/axMufiRZdH2IsQfDTSwe6R+wDptw4qTnS0CXamM95nayfrAwKcDfC
yw8BEr7dh9ZB9L8bJqK0Xt56UqYDcF7OFkArjV8agITBEhvdu21Xl4aus+DHSFIj9McKhhxO4s/t
3Gkbb10auaKyiL1YuPikxDqY2vCTmSo/tt24NHDX5EUWCCs7dyHTyDCi+FYRKCS2fagc6WPrzaIj
RUAPfVMtf6pzfZVXnOZvu3VpvHYglGwjSTxooWl22zalAjs/0dAmb7q+rIarjQiwfD0rfp1N1qcw
Mb3veZZd2sCf6Y+yGq40zdGbYtvzF+T6tzmVsiDu9Y3fWFgQL+aDwp3HeZr4DI612VwVmalABgY4
8nbLrCPylbEk6+D0EmStBiXLN6bCOMwoQ5iU4ZCdqqwYD3mc2ZvO3U1ZEqdncYnkolk/K5htQ6jc
45Ikp7ef4twbkMZsMtHcYGMVP6/0ye8y50PRX9yVnmsiaczqlZsqKcJtOo/afXW7GRC3PsxGB9Ef
j8atVU/wErc9iDSGU+DMw9gnoZ/XWrQnknk4OOhfNr4DaQjb3jCbmCB4EqfRpx0riPJnrbnhtrW+
LY1isk90b3aQ75SpoV6BAUx+UpSItm3hZBncXDK/mZDkfNOyAf6oYh8O07YSsSmr4ByivTOv4CgL
3mp9THotOeRWP2/rnrIKzgCwn6dmrPiQs41D2nowRfPO2HTUztO/nCAA4dbGgLKM+qdRP4Rwq3eN
ENGm8rZpSR/bgiywyq05PFq0KByAm5U5jLlFK3FukfSSbuuasiQrwnAfOyF9Rxv0cG/E0Xg1EXp+
oWeuc+Urs5wlDWEY58JbsO36SZcsBZvEQu9uOuDPLfDsGLBt2eYK8TJFlqUX2u3MlCRzqyDtWF2Z
jIof60MHe3cYA7Re44e354lzDySNZKNLjMXE2u0riZv+EstsfaxaW3uvsphT94NGnJea59OFwqhE
EvpvCRwy0csuVrshE+zCt1+otQ33MDaApiMSKsN3lVoX7zS7oBjVeK2l3cYQ/sk3GBfdO5FosHzO
SRsivK5YcnIks1IdPkQEWHWH3I7JEkVHYY/bPvOy0rBpZ0p8kan4RReZ35ouQyGpOp349Hajn3ml
snTM0yARa2JilaJCj56JWAzIrNpml4XV9LKNzSpnQW4C4y+64Zdnpn+OdVZtbBhpijBcgJRQI9js
ko4aqGMTXQER21igklOR60J12wgZrk+244OdK+/DpNxWc4Yv87JVWrhH4+wAQ8xH7WeU209WWP/a
9jqlSWEk2qgw3IwVCcS9HRyB+Wqqq22H7lRxXt449tBkIgKbja7W/kz09GNqNxfWbOf6oTT456zh
LBCLPQRNkVyTCDiCyzfUbbtbmUAoBse1Q7XkO5sI87PhKN47CjC2v6nRZV1Y2M3dKBzL88uoa3aF
NjW7uFm2+RpNWRc2zV1jcRru+ZXd/NlV7TfCWLc1iywFY8LL27JCgKKxyfpcaqUd6FG/8fMnK6Tc
mHwrHExryJ+bPCVx2H6uk9DZtkKQJVJp2HKYpRNRkLt2d0e9TviLnRvHba9UGqKeE5VIj0PXV5vS
ely6RjwAAKk2dhhplOqYxkfQ5Wz2O9HHkD/j/K6r1HLbsRAq/JfjtCA4LisGZoHItme/marp3s5N
caFtfuswXll5yBqpZOBEdIxydFdTV/x00CLkd0svjG+xMrcVIVrzO12tjuggiu/h4A0nO1+S8qjH
4axAfgYp4OPy+ZnABWqOtkmgB7kdJG2j0y+LPQl3fXdYlsb6mLSta1646zMTjCF97lPCCvpqKogy
MCzquvAnyUK226nctpSX5VbTpPRFljh86hKzP3EWbRGhSzrTpv4oS6tyo45g/A+uH5EFT253dB/2
8cbak6ylyuCVL9ashb6zZr+KColTYS3VadutS9/pbNDgNBIS6nczyZyRFhKtm1jbsGQAXF929aFz
UpILLGJtpqm6t6vYfYyNZf6w7d7laSDVSieseu5dm/VdEhHSCR14mwjDlPWvjhsZSTEx/TpwFb+r
SdSd9CoOH7fduzQJ9KYYFdtlOQ2b6lOo14RcdnN+2HZx6XNdESJLKA0rgVRVyZfs7ccxhB277eLS
UG1thQDHmZWdgi3g5EDcuZuW3nradHVZ/2UMMSzglJWdB7PRL3AX7aoqvKS7W/vdK3OjrP6alkEh
R6hHAxkO3WcDpt13femVm7pR6m2GCVPWfimJWOx29Fx/AlB+VVkkDwvL2oaAMGWEGxGrcylKy/WT
3v5mavlXp9hm8jRlzdfIf6mIh2Phu9jOTZR3+RVBReq27bYmDVYXY0FtZyzyqmJUTsukRxRcAb1u
8/AAS3451Yxg+jtHKVjm4Xg7kPl0i13iktz0nKDgt9Ps2SFST3YuYNSMtbXa5EeC5iYGrDWRYVtq
iz36uaGY/b5R4qwH15/n5dHSLWcEMUpW37aBJ6vCQK6wJ27IuBsVTz1yaFPuGj7KG68uDWultxst
VBbXp/rSfB+7eQnUZZi3bSBkMVgxaVPiuHTb/8PZeTTXrSNR+BexikgMW4bLK8mSLAfZ8oZlv0AQ
IBgA5l8/R7Mac2yrist5VUNfkUCj0X36fNxrboK4Z9kAtl56KmYcJWDb7FHDNWr5nWQOg+30Exgg
6uTDD5dkD0AdIAxQH+UmHvIpxCDxGvTlG65Yv8l7jj5sexfsxJYOOf5QrWiuGprLoH4+914Opy/m
HzAmT8ewmBfjdLqZulFQEhhnz60Z/7Cnq2XeAGiYogJ4KHjQOmk+SKPHT+d+/mFH9x7GSHcKDhXc
8eUVEhdZTBuz524oPv05XqASt1Ya9IRikV19ARa7ycHpe8u06Xff9XAC76UF7znAdxXW6iJwPYZ4
MA75RnHxd08/7FXXwvsXTrx472H0fo3BLG0D/5ylCzvqvgzEMiBKD2ExlE59gbybPS1T359KxNlR
+GUZrAl6FQTQd+/1E3hh5UvMQPQ5s2TYUfdF/clfel/idATDvoOJxjq/BKZG3nzu+Yds2XcMlyvO
giJa1qnKa9xBqxTGotWHc88/7FhWSri+g1VUtNEkXhpO7Cfw56unc08/bNexGgc+0hrXFJxKH2nY
RO/l3O+ntiuLD9u1C3lcA0UNtjfthkQtziXVDEbaud9+2K4BiECCrDIsOvhQ57HZvHemL+37c08/
bFcA6plWkofFq6I+GyqPZbunyck1f9iuc4vw617Pp16wzARwdgIPZDu3JI9qLnBU1katuNkuBrBQ
AJ6pvAGrBQDWU6/mqOaaq0nvfv96uKr+eeuHl9iwH39+9K+zcXbUcunyldWj97IYbd19gcvwropY
+w0pYivPZbVwP/k5zru9bRZPoVa0aORjY2+qhCv4XP75T/h1JGZHTRcqcxZCySAsKp9pXLXi1ncA
FKtyPpV+AATy888PvRLcvA63iQEAwWSWpnDxyasc4F0/P5yvrF2mLYyKkUdKZ/DeDhhsqiNgic69
HvrzPwBcYNSMNkLaF87w2+/9MJXxZE6+/MOu1QzykKhCxOnhYppOkf5KF+8tW/jffdnDpnVsAtlp
Rba9LQTgqR6KPVionioYAdr683sZ9AhXAKD3inH3DJhuXpBVu31ziDjCY/7/msuOgi5YtwaNKZe4
qMGZrK4OBOvx1tFgffSiXpe3EQF3Ae7+w3O1zfuUqs0pYNs843+Ne3SbyMTG8TMcOcnXaoFr+bXk
UX+joJ/7ay1BrIOgHXzKPy+R3wSBo0rDLMrbAabEsbE082cBeBRgyPUAfjjZV+/rn/+R33zMo/Rs
MBObzb5GRdthRDBDK2OTaWXLkp1b6Ef5GVCHuNEuyFXXdnaf6Sba73ycz6m92VF+FgFpZaqKYhsN
8mEQq8MEzf793Ks5BBi3bV7QuzYq6CT2iwjr8IuDQc+pex8LDxEmIjitfWhZCokRPpgytpsOAXLt
oTI59/MPEQZVENr0ME0pdvhgvAiogL5GLZs/n3v6IcI0Cubi8JLDtX/d6x+zMvrGldE5gRILDyGm
hF8KBPASta5SVyN4sJAEJwADiOhcgDyK0DYa2jXucDp5BmP7NbMU9s71W2HmN5vqKEKrhjDW5QQ9
Z6fHVKM/3cMJ49R7PyrQYhgeTKHfiqIcegO+93ALdkNwbskcBWhMtms1l54oMKK8oOFAhk9O7MMb
S+Y1hP8i9gaH/dS4HZxGuYQFcN/iBtgw/g8drfNTJrpLizkNUHw/yomU8Mgx52rVLDhsM8zFw9N7
H0QRecsO/juP1mRZl+VcywrQoJ/Pq03zYLdMCdTCwatLIn8TL1NDjJ+f+96HfQbndigzIrw0H/WV
lDGwopnXn+tes6NKbOADX+mr1Ir5XZDIpfvLkvUts6nf7IKjSKwBXnJzHR7OOVzck3XSK0/MEPJT
RRx21IntkwUoY8XUgAqj/hGGgXsierp8O/XijzqxCG1UPkdRULgOuHIJfBCRTp67sx1lYmbHbXBR
YVB020YK+Cs2xQhvsZNPf00o/qckG2x101uA8wp4YQNhx9nfpY7f8uv63Vc97OJ6ZEPHRsKLyTRD
bpoKWjc2n7ttHrVh/drxbYQZTiG26aFkfp+4Xr6lSPpvn+EXAegoA2sHZNzSlkEx97zprmh6jrdj
ACBHQvd++AA/p3FMhOR9n9RUe2USBbWdstcOCIfRd6+HJFa665MwXPd7gBpaL9l7r3w0AG0uiZ4j
JU/VsZg4bPsGFQPjDTsKlAFka0rBEBb3wXMDkuwoIRPQ/0P7JYNiWOwFx96z5u7cDz/KvjCXGs+7
QGV12UtaxBJUTEAx3yqr/rfF+ItPeJR9BX47bHxHTjYDOjnl0aZN9QITN1elEYxDh2SqPfK+9vVQ
YaJaVPJ2rlvcbt0rbCwZRTX5eUCmNcg86KnXbA6H5SOloz/mehnEAmRqtS653bf1B+CTYebR4P06
Ie1LSOuZ72FrfHtKlciO7WvigbYKJGFQLLGUQ2oIzAqTlln+z58j2Os9/hfvir7+9/8JA948tBKo
2qDYYZ7oJZLKKEz5vsd/B2HHP23oaTz/+V/6TUw4NrP5pODJKK0oZt2qSyAn+y0eCaCa5x5/CDkw
UwyR7VDUFr1guhGw2Ued7uQgOzt2s9uod2AMU5zgCxZqqkfSPUSTj9vnqV9/1BJaYI1jKEORVHUh
+NbrKpOOipN1V374yHWHBRQrLorOTn8RbOoEJalzc0nsKCbUrzXdag9EEVRllZi9+hiT6I3b7W/W
zFFM2IQj82OLCsscCXfXwlgfW9KPzt06j/5zqBWDEmptAD81OT7S0RP/rqDIvJz7pIekT9ROhbsI
8UlnTn8sGr87qyAUe2tE5rdh7hD+MYY6GdQfAjScw+YdA4n4RTfU6ryVpYwTAjntJ0jAowezAmZ7
hyJGO34xooXx6orZ94/NTtsHFUS9zVC7WN4bW0k/24Ew3hNZbZGXoufo0Kj1p+UByEmxpzMgtipD
46Brs9HCNuiN5f+bBjGAxT+HIaiL6wDUK4Ewp0KIkYNq/1d2lPMEWp0tvKn2qgEYHmZhz+gM7e8g
g+kwp1YTc04Ty44qSkx3VTUvMapNfU/8dxmPiIXnVtpRRLlW5Q6RGA0Lzay3J6QxE0mJrE/yP9hR
R9mxOYaiF50VN3JedLCIyVVkw8uppXyUUsZ6rsD48EWxR7DwM7AfvgXEUp3rzONX/vzxN9gAIul6
rXL4qvpr6S1KnOh/+OdcKsD8/fn5YTXZcV5WgRSJhwlOcFRrjBxOvpzDwdNDW15vwRgUpUTSCzZl
1b7IvtSnWtz/xwLewgnNZzfi3ZtquGES7PAwGNtz6cVRTNkDu+Ovo0PwbjY0FdEyu+2Gk8OT7Kil
BKGsQSoUcdwcR8g74CeagPDyFuH89fP9InU5ih4jB27J2GLZcOdbnq6yhWMyxeRzdavFFPx7au3/
n/RxG/fBLejnTnSYP66zlAwO0US+1S/+TcHjKH6ES6TYG41jwtrwu+3WBs6hfudv6Y7JwXQrpfgn
9LvuhxaoYGJsHOnZuT/scHw0kWLIJTdR9Mr9UGX83ZqTJozsaHI2eaSJon4RBVSw5SNMm9sCLX3/
3I47itxizg1yVqQz+0Tku4hX5DpJofNT7+UocpPOrHPbElZEUzw/LFLZj3FUquc/P/03i/Yob2M8
UFtb1Qyikr7ZUinrbs0wNzK+DDDyXs8VAI8yN5hRTTLuKvwNSCyTcqg/8r0X5xbOUejW8ErsqppZ
UaquzCtVb1fS85NnzVHoVjblSibS8qIMFLmY2e8wUOmfDNZHmVsPh+rOaxpejLMzQ7Lunr3ORJ9t
Jx+FbgGqxaNX4fl97Nn7TfhQg4M090aa9Jt0+Chhg5uQI7JSvPDsHECQxP9xrwzSP6/M3z38UE7H
L4ezjMVBs9S7uiO6rhNmu+CNlt2r3usXwfqoYJu7dSXtjJK07zqzp7bTLkjhY7TBG4xGPb84Otmv
cqbjjz//Ob8r5BxlbWUJCtpOIgbJPkEVoN6ccMmGCZB/X0tT91MXGf16Xxmb6ULWMugVfDBRIMxY
6TOX7KgxkdyJls7J3na6+zBFg7nTpfKbBNliuNximg7t8D//3N/EhaNTmlRyf6UdsmJpybgmAWQ3
n31IEn70Q3XOLZwd1XKuCffY+AuiAujk2UAcT722XbM//wW/WT9HwzSquNftYmfFvtD5atlkngTG
M8/F/KNWrlmiEM5BPi3gdTJk8Jkfb9vB1ufSIJ/9nCEuPavs0HE8fW72hDW0vmfeSaE9O2rl2ATl
UBC2rICXCrthOqZP0R6/NW8T/GZnHc7xWaFfYuGtXbR9bFC7aXX/pd1toxOMxkxdxv3AnWNbsaNp
moNzipsMI8Wwd1j6QIGbH9HMtlNLiB61c0E1lmotQ1pEEr5iOZcCJLp+bNxbNuS/XqP0KJ/TpkPc
f11FSxyrK6ACZSYhrTj58w9aVzP5Q1g55qNfGEWp5EGY4WOcU9LSoyOaV9sW9Uzg4hcZjvlW+iJr
zHCuA0/j17j0P3XAxq2VC9CELwSO9xQtMFhyGn6qjU2PRNHGa0K3A1lbsE63Lwq4viQsWff5TOCh
R+XcFknNTeeTIrBq/oyqvbrXq3mLDPXr/JzG9OcXM7cR6iGdI0XVD9Crr4NrP4cVL7/BHWPwktF5
5ZR4rvI/+XKY56KCs+kpjS2NDzu7ZlRsal4I5JILuh1wAE3RNB5vzr22w3m/CG74okZS8LFTxdCI
C8bezuVZ9Cir28Yqipq1J4W20/KJ10pcZirG/NRPP4rqbBfSODT46U0V1n/7HdkMprth0nDu8Yd9
vAveriCA4DRAyf95VG7CeCql3889/TWO/89Ok1M098hA/AI05OZiUDNA01CfM5CnR0Udw/FOwiDy
C1dDjJkA4+vAldzFyQh6FNQ1WwRHKzL5xdKQMgtXucBlJT4n6aBHRV0obOWgXiIFZAD1j14GAn2b
s4UmGh32MjBWopu7ksBabx1uFzCTCkeUf6pSQ49OaaFQuIW2Cz6s14efrWXNX7uuZ/nGqvz1OU+j
w34Nvabqa4MwVxuYVia+FzdrMntQNiVWOfWCCm2wnttgR4Gd5M6r4BiFk2xj2w38MLaHapjf0kz9
Wl9Hj/q6vVYE/CjPL5Cfr8s7RlX4GOx8g60+E3OVllPYDrmPIRSaDf/NVU/tvKOMTc9Gz33b+kUN
VN6Dz/bq3ThJeypDpUcN2x6Gc+RXsF6Hl1r12DmQB5ptW84trqOGbapNBbewGsbu4WTzQcgfAO/t
bywt/ssUEgyIn0OSGAZ4Pu/YFyWf57/ctptPYmzeYjX87umH5HpoI+aoqWhhDfcTAAO7NA7at2RU
wIe97oD/v1vSI1bUQ2PdwL2VFhI8Tgs1wNxtIoHvk2qmBCqrZcjXCjyWG3+DlW4qVj2vrxoTr8m2
nQb7xwl+zJDWwnDs76jZ2ZjUfEPxQSxhTNPNtmbOy6ENygQk2hoqP7EH9bs97qY6gaY+FFk8DqWf
uhCTTimqdVOcBkMUTgDHDbVKo1HTLa1W5S+FU6obU9W5bisEm9l0jStkY/m0iClKBAB5E2yIp7a7
bMxArLJtu29vMZI62zvbuH5KtUI3572tAOK+ihoVgVxOO9hnmgYiSGpPUXo37RJutrKad4mO5aCn
9zXAIl98ZHnjt34CmBoPFrNM6bR4a2rU7uu/2Mz3NXVmrufEwF+w/hDXzq8TfyMBLzSuv0uyQOzy
AjUrfJyCcWhYUvp63G7DbccCBa4O4ykfy5bAiUyPez1cRej55R3rvZ2mBk2c/V6Ap6ayzd+38nvb
9q+qCYT4lSarjqMY1CRt9Xd4wut/8OGiMo8ZteQHoeVYPrCoCXCmCbXqZPBGjyTG9znu56Ubmttp
RCUwXWHk7F9hv8+GGwLL0A4/0bdRSsLRtEhzAvIdMEa+pR4oh2GqKo98oMLj8XsD9NQNgJBWXDeY
olfAB7K1fN4p9+d7S6lCUxbVwFrcMs9NZVp3lc8z4Ibav+t+UW1eeb2K4TFWk/HBach/U3+LZ52P
yCUeq0WD/UXGnW3Xfd+jOdFLWY453MrsfhmrgX4lWgbDbbVwWK1RN5iHtS/lM35hDT0XXCWbl56v
23Mtx+8CSel37cH/KBv6DTuq36j91HbT9sGMDX9eNjeqnG4cYpWJKdMlfaM8WDkTuMQljQloNoWB
9xTDbvbajLhNoMgRDzYdRrp9oNCS0GtZj6iYOBEs4trItqUZsQJVITiS1S6p5Vajj7x1QX8NiJX3
gEE37ScOu+Y4jwc5foFW0tTZtgVq/KpYX9YXtoTtdhkiEtEPqjQzvay9KtVFo4+JRev8pf0Q0UqQ
Gway1Qp6YmNdtkaRD1298NY645id9hLjVqfyOGJ2u3Z2XJsbFggsSazdqoYP9UjKOI0Q39FK9/TW
J40MUaUclANpah1jNaQ17wmHEKRZaObh5v8g98lFH5Z2ULdDFMX6783ONLx0ofHVHZcAjiAdlA6N
Lxv8q1BI/EGHQDySnpk1D3d83Ws0mem+4luA77mvasjtxvv5ad45nV6EwKtJtYWEN6HETtu7dqPe
yxTqHYYQcJYPHkF0rk3SwdKqS8zSdz5+PZwtHuQIYmYmFuzzSxxN7XLf2DH2M3zMMsqJk+HfZdc2
08uGG2+ZQekWhRcS2/5dGE+oRUIZ4X3HAAQJUlmtDapadd3HGe1JrHPfk/M70J7Q+vUM/P/vTGd1
/PjK8zU2sT17hWdWA6YnNm7dR4FXKDMe+Y0Hp1OoTO+2ad+adA7WFTZTxGM/Jostjhmd4TWadCSQ
+aub43BZJN78U7nXC78yIHHdXcD7Z6m93NTz9t2vBnyXFsagSxZVIAeoJBDdq+tmt4Q0yvnkceAX
2zUwtzBgrjQ+WYSJoAn2Guu7aCIE3Z+Szvv9AB72j2iNpvGuhqx8/qIm2k73ytRqvWk8Ihb3ejqE
NUl411qUgSMJQam/l41J13CcTRqMZfAlEiha5p5v7N9+qZds8lD5wPd/lcaMeduUcbbW41iEtAe3
fYQ/fbB3314lBIma2JBKq/+VPhSCCTALUP1H4msJj70LWzHz2WIeK6vnGVfIqI9T30x1uunZJriN
iSeUKbysXSBrXuNg+rGNooXfyfLFAl9GkxCb+WEh0ZDCgarNKnRl00YuSAcjT+RYMrLCq+AS12wT
VndKevOSTjbwHkEphTzaRTte69Jh6jtxPpdwDoKEIIGEfbpasqQVgLg4AmyVh3ZiGbhtn3GCydvV
djT14apYJVUV3+9rO1YJkBckE+jWznCZ8z4uk/xOOSm/gyZEn4ImAGF99vqk83HcyIUiovuyTrlx
24fBje4F0KbprlfU/9r00r2wsC9TW9d76vOw+2CtwR/YePGVkfVru4YfJlBHExNak/JABhmcYGiC
RUlvG2ijIMNfQ5gIK/UZ5g3hI5m7b56pUbLdDAgOalk+rAYDAEHsuUyW8GIZ+hLNqTG+6hmlUNFA
csBY+dSp5ok1ek2jio+F143PQ71/E9an+YopwKKFv2Ti6dHdBsrDCu9N/Y83liLRbfWkAv7djsEj
QFR3cRyMF7u2j/u+xmOyz379F8xw6J6LScefVcwrVIngI7PPcy7MEF0bB9Cy6tGvYcPQpPuym3+w
swOS7tr+1XU7PNL8yNwiObF5I+07f4twWAFT8cIBjP1WTv0No+tjY+yaksbnD8HSFAPfnzQmDG5w
UPjvwkDul1lQm/hTtHyY1m1+sVpvifLGKMUem+5LhvckkX0kba3LSxfgJuPLKUyRbMgvpdm2Dy3a
3Lehh+VbwyM6G8quSfwKjt/zbLdi7Om3vQrw0haZiLhxScfMZevgBMRgrliwnm0PxIsZRptKVyWQ
441pRQn9Bkul6Yec2A94ZrEUYhVX+H34BVpHdXXEg9EKwPRXCXpqwkK+X4Ot73UScrhGY6Ph9Yz0
RdYxgCNALmDRufoxLNUWJlEcVS+6woE2Bm5MZN/aOMcayaOqs5k0kj6MvlTf+eCG+z3waDYb/8LD
anjgFMnkODa3AolaSgLd536gfGC5DFIkOvMvDk3uq23lmjSDucHNWLwrl+Whlt4nLSm/YvPkpBJh
vi1jnZiS7MkqfJrqQd7asfxUVnpOGTDtqSarSxowCtGlUPXt4vuI3BP7ytvpO4OFTdpDdtgkC1mH
HD2D8TtmOU3WRV5dJdNSu2uoEWm9LfIfYDYWPjIiOQ6KffmyQ+mezbJzYOOwOBnryvbpvk2LSjdK
3T81dBd15k+uq9OlCWUG0ESbjLACRGxpxbeKr1FVrOiYNVDmVIwXYvLGIbXEa67URnO6yXJNGBEi
WZEWpHSfv+EuOXJojEgUJB2G0RtIX2hkQW1Z74RyvM2Mnto9jedQpdQiJJKVVLcTeEzrA8aF6wSi
xCDzAQnNplf9JizJKIYF2W1dElksXWlT2dbf4LmkE3ieVLAxDEm2hhP7NMC7LK03IIbwj9Bwv/as
pBNs9Tm/xFYPd8JMD/MWf6735mEw5nYC7egaxPWonjFrGr9DPsi7pxb+GDjkomX8CgTzsqX+ysyE
3dJDGDovT32lN5WRcsDhIFgfw5I3UiQ3KKnV7+bdxZd2tOS+Ua2QCdhEQZSyZeVdwr02xk0jZsgv
DGJNUo+wObZ4Fe9KELW+VnYl6YDM/4OII5WwxffetXuUyzq8QwI03HvMOJnw2S259KOvU+Vuu2YE
1KJBkqaR+z3Cc57ng7cVvTPmEVYPLyODbjnuTZy4eQ+HBGOfUTr7GpeXtuZpKEKHpSEcsiTfv42r
cCDXnRsvTIbV725xO6EGUlqx/VvDbKZYS9MOmbZblQOTMyQebTd2mTWrkbxipjONokpfas77dNL8
YUALLfEq2SQhHfTFhkP4TNEUBM4KzNEBplpJU3L8v3DTTZqtxbsz/ejfyLp2WYkTdEp9oferpVin
MKVkAhN4pv2nYbWlaU2q7kO5K1RIBO5gST/HJs7KFUYCN1aE+v2u1ymPp7XMmhY+dsNWdy8dN9O7
fokmwKJ0BZrD3mctmd3FNgpJEKYILgRFu88t7d0VUaPNY9e3ucZ5nXtyrT9oEpMngpwCqeLmtakX
hvFNvXbmM1jjEKqBnQvqadPXNxMf7Xvc0eZ7TgjOxWiP2hEQ1JalXM94xXMd8Y+zHYd/lhGerYPu
6JVq1vhJ2fbhTY1E/B0MZFlar4P/wZlFF0wTDMhMWPgEWkzYlPfDkLhVkITAi9Emddt3f/sEV9p4
nz+JNRaZsqpHTadtbqHdVJhabavnpoS1J6b7OunnU0i8IAmUVn+5auk+og1p3tllRnYcOndLw7bD
EqvkmMQR8W7inclsUat3y8pR3bSkC3NUaCP93i7DpHLdhkGIiB2u0AHBPq3ceCUzeNOWz4tQXZRg
W44v8SYBhOUR6e4hTak/L+XofxWswruTtmmfGXMEF2nPekj+A4IuKW2+BG1rszl+za6daYI9Cdsx
uPErF9wNc9V/ExUa/bjnIG/CrTLKyxj+XM7Ag96Du967fmvFeC3d1Ca0VWa8XxkcUhPYS3npGI2z
TuXo7TidlClx3wlIiB5AifsTW2PcXxY3365bGz2gGkC+vyJxEoAvByzmSi/ACtnqdl5JJxLbBvYZ
h07Up0HgILGET2YVJm2MuUSzjF2xYjL0BiEu+qhkqL+Qhi6AOXj3pYMIP7F8B41+JYiAZb+EmXYx
IiYf1vaCo3jpU1VPDx50kxmS8PgfTN0OXY5V6dSDtgxzU6/zTOkyoGAAkXqII5fGD1gnPzDSuQAl
H7/vtwnrdlNrLoIp7hK19YhwMtzVJ8AE73YDgGc1dl8mhiJCss6+38IvTPUsJ1zTJxKyfn6ZG9Gu
F/CPOcbZNAEeqNvTZan992tjEIkDOtRTphdfYE5pGem3Prbb18WrZp1sXRd7CGwlWItLXeFmUnrV
JynqDWUQ5kGHP/eVd4lYEO+J24V7kNTJKVsijtsg6iHCT8IKxsTJjALQhW8euPCQoPXP5bC7LFQl
oDACkoO7jTZIYygTf3dIRNK+KdtcIrI86JlqfB/HQFkrSRVeI15utyUGDJ9ndJdyyfh8J6x8hgIp
uuslCkYaMSHB+JjeYS6HQg68boasg1H3DQ8XjVdU0+pqOl0VOEfU/bybMQvo1maOV/yifBNgVsvn
VVIu3pSPxrYPA5pMKZJk/WwD2l8s/neK8ovKFuB4Xw9DiyqDT803lEnnbxAc2iIYTJUxt5h8Q8BM
WT9WN6ix4Xq3oY6K0gsEwf326iEn7JOCE0QWykB/rMt+0Amk87JPpd8/zyApJGye9y6BdWtwAaZv
vwwaEXkmrs8mErDcwKv3Zp4mmoyIKI8immQC5TBWuGsWlcANkemMIMhmjpbkpuRW/AvtqLgiUYpv
dI+LIx74xDV+EnzsbYYMUORkqp9xb6UXq6fwKQijx7Dtqy/e3n6duEL/pdGZMIGDeVRTfgJtTN3A
J6oZk2YFJDVRsC9G2sfrFGMYuOxwn0R3cmQqVSHIZx1dEAUXeJeictfew/3FJDRUczpOEDuuut4w
RT7pH7MgXerABrjz6Egv2uPlJVCY+BjGsn+pnEJCvYLeUnuVyHYipxzmju6pNU6873EGfwZmELZf
A1uuA0WhYl/Ka2hl/aCsNJhRh3HT2syfdk78hENphhjOm9saYPsv/VDnLZLP12xMJ3vtgpy0uLGP
6CUg+usM1yaBy1b91PShTYFOlvkqyd9BUAXF2GKJ1HS4qpXGCWVIwcjezDnsVf/dYT77PcKl4jbg
oKdxrZukF36bo5tgH4kNC6XFmtrQvGyDN79qr4eLIJSlTSfqxJu2JW8Um7NyxJ/lK7YVqMyTGx1v
7zekXIV1EkGXdXch539tZpmKro4e/XDBX1D176daPIQcF8VFzCgbBd5LFQu/4LFCVRUWgQ/zEBgU
RlDiTrStitKjGMKJJszjYIb109KyB8JeEyihSAr3ZpNDpfQ18GqklJH+xuZoTMkY/qhVN2cUMPEH
7usFu8S5RLl9+trASiwPN0xg1Zqmy9aJdMEEUrG1rU6rDq62co3gJMr25h75Cb4pDgeA6Hff5CgD
IOvqBO4SsATExxk9GPz71aXc1ig1FnNnPVyrX+uiJOmMpV+U5w+3/hLVGfiBbYL8YYNmRb3YoUKl
adUidy1/7GeNtFS1n8jaf4m7sEPGMKh0rmgDTWDVXmbb2LzV5bfG1xAVBzyf4TT5UFGgGr2ZPFlg
Z55KHky5nGdkcFKrpG2AaWM2unjVGmcA0kfXemhIIol6UWUvLmGwrCwVcel9CfARUKqe5SeYB99M
+NxJ7EECjCUfXAgvEQ/6zqSO1sMF7uQfIrS9napMsst5a3GGN9HtBGbaez/Wcdq0PkKSmDEBtcpu
uHHgx98N8SByKSpcjzoLo7XFoW1YEupSoYfpnfL01CcB3H++Itv5hpxV3zr2H/LOqzlyY8vzX2Xi
vqcmEx4Tc+8DTFl6280XRDfJhvcen35/pavdkXqMdvW6IYWiWySLVQAy85y/O9l60+ij8C2xrmfc
Tsmdatue82/Y+HAgxXXnidnUbwBZ8+sx1l+72SluBz22lwtWXC1fWvQA/qxVEW8812/IfJu9CSWM
h9JjeluyFP+LnbVcqgErzzwDVvdlNuunMnI5lyfEygLIK7HvzJgZA/uFvAlc1MOYZaDg0XSvJ1tf
75Ys77WPON06X9SOrp0qcx41P4vA9rxIo9bxrFS59U05p3NyZYhe8+j+yoA727EEOXPzt8sUkuQ4
6DZDhgkqr9TjJN3s+xpVk/1quJfywpsL07mpK7Ue18yOJ8oUDsC3oSwm7QSOPtk+lqTLAkb0uRNM
U90wL4+2QS1byyYw1EQ7eoHjXqx6tLuA88tAgWcK8ypRssseI9suqgedoMhlt8RxE90xQrjZjyKj
R9b7nFZzLKdWv043sztFDqJrFoJ5J+UoR8+FKkruF6yIFUjdXF63htGN+1VTQxf0bVfHJ5luQ/NY
yZFztsjXsdv3GDAyL1+0JfraR4bqQiBQ+JViaJ8Rumh0NJcqy1syxaS1lkqgvpe9ZuJwxJd3S8gT
EZ0enM68s23A1o9+YO77eUlFvwXxytxjLxHbOP1Q+cYhzBqx5p2Tpt1z77rxYYyK+iHX660+O3af
3cacSiwMy0za4yC69GmsY5p/w12NJ6csrcdOm+ttH0+X6iJObaJ9WY1goq3VzszFJVreoKNbXOOu
tAZ1m12i53edFdXA78NSr+T1obM/2omR5dec3W1+0BpSjI+llqoDzxenVzWhRMrScrotwAveazVk
V9gSGxitQmFcYEK74zCidc0ZfEC/lHijVWkZEx6KLAvK2oyqg85uAUiKVvzArzUfZzoZ/TiS66rv
hWXVd5rZEyVTj9GK0f2SXMwOFbUfJMEOTxn2sIduKbUliBvuEBx/130M5ihFQNutiTvGrtuHMlc2
GFFtmI+dEVfZj7mqyT+hdGSOTkQiWu9FXPrCj+xZZ3DtAgfRZmU8U6k10Zd0rKvkOmcGsBG4Xdqy
TBLRVedK5NnJbdv8qiAHUoZMUWlGjylgkXVnW/3kF3Jo9JtGGN0QrEnlNn4jkg8d0iP3dRVlTchU
9uTBNS0dt3SbrwcaWU15o6kB+IydS4Z+weHmwdXkP2KlwYokbjMH4NrbHERzvvwY185+xASprbsM
Mu5kqqQQP0oFfhwmbt9hkk6zdG9jxD7ldLntRcjkvMgKrvFqTYd19ht9UcN7vaaWFntOls3djRi3
WhytzZL6fW5uZhLOFWl5u7JstBN7tT2dmpgMOs9Vc1f5K1mVpr9Yun3HzTBzuBbZUogUDk5cQjSc
Ligz84G5M13ORpcoEAa1GcBr2lAfRqudKj+nFkOY1M5Rmp0HI7LkhwRTtnb1OsbOJXeTkNV3E9Ij
P0OetPq9ECBAQTJoRXFXFRsU4cLZs7cqa1gvnyPZmVtlE/NnSPbOrMv1yreYZv6CpHR9JSe+vHam
2dmN5TY9I0gAwO45vM+rbfa1j40vnT1RRRWjfoxJ+15RMj40cGVPzTSW7rFIm4n2XklbPnRm11+L
1WzKgDWbfHIPti9z5pj2wbSEIOmxWipfE7lxOy7Zel8s8OxJSXfpiTKjldBKXU+PIo/AmsD2k5IK
FcAmKFVmv7iqH28p/vU7aKEo95I0GzOyQCe3fdWbJXX8zt2qyLeAcC/FRjz1n0otk9jpKmXMqTto
7n2SjdvepjNg8HaCX6ks5vzGck0IBLW1Ozmbq86uuThA+4lSjS8zsxDHQdkqhbZtey0HYmly8VpZ
k8a9q4lDZTbv6ERXsMnleLd2yga130ZLvqdmnb65AL5XQzTZwncJvzDOTaUtqPvBrTN/AUKCUswc
7YU+ru/CtcjMp0FY/XGlA173tpW5L3o909aSndQc13gry8+MWE5in6vuQvbCChzkIjd6rHXLKYQd
M35KW73zIiVkEm7WJQa5mWDmvWmO+kfitbZvLv+NvC02R93T8XV/rHkiq/0w8NSGE2XqQwMKQa+W
p523ihyf92ourTrF7GFsAasDJNawT2chUdeF9ItsxYaNaLBOD9Vkro/zHLvfyyynfK+0eXikDk0e
VVRwIaJxqTAkQsS+l6hGUi/nOOjh46XjhqQA0t2ZBpRLEUf1MZrx9HtGsdZ3dPTbuTM3+zwXOll1
jD/JTS0oWj3a/Lop1CdeKDPeaXOT5ExsWIvKNxGSfyRlNbxrdaO1F3q9Go8baOpnW0VZFKoSSHrX
KzpYkOaSs7fuc8lRayzqoahagGtlN10TwKfXuV+5FttFqQuOpg3GPgKpTt3Ji0XkvgLMxfE5ztk/
gKNqER/Q07XoPtNZ0di3cfFjtLL2e15vHAGwgcvH1EJZ+qZs5nstXWfnisMTNkMNJWygniqdOnaY
j0KU5nU318l46jqVGX4iSkbs9MMKd6QyK3tuYOg0nmiUj3siPtUW1rLoP0yQz3dR2np5dsl/joK1
T8CNRVqxhwOwxsle6gQT+24Bqe2zZpURxBV0GGXklj6XhVF+G6qpkaetjHJnFxVO/QFTP9neNrqF
r+eO9nFpP1wfCX45+U0dzbdyGKLc702coT5EOnu9jIYXq0R/sWsLZyz30Sg4lg0zashE3ixAYAHZ
TbVl4yUNYjmXedgRBKeHSwUAFlKdl18XaGaP3cWA1e7LZueY+cxOmy3VDZuwOMtZwOg60/Id3Nit
fWWMG8CkjJpHxo7yxLS9FFzSebLkvlM9furZFHYMGFf0zlNK9IB5ZJPVTU9ZYkCNrdLs2Z5H+dIJ
MRbvdouSA0PCtvXAFnlUBdvSY/4ey8a53vp4mgPVRsONmbjT9w3sYPPXtFrVru5mOsRqKQYI4tkk
/3xjmI+Ph0yJq2WUC+0vONJuqMb1PHf86C3YFbA9trXMOVRZUVdXOW9/ZVfMWBF9drGzOSJKKWgq
ngz68mVh5MQsmF45UWdW9NnEFH1mjqAJa3tjKT2xuMrcVY5bfYyRCRwgybgxAmMrpyfI41nfySSf
pt0lWycOxGaPKGT0qnkhyjje9hGW1fd4ktXo5ZbbaeE0ULz5BFVWxX2h0h5eIk9B/kQGKMFjnVdg
MkWLuJdbcd3nKr1qjBKZu8ytaPV6hc3s2G9NP0CPtNTt2zTrbegkVfHC+pDyaXJWreY6OZ0TLLTf
mm9qWo2ghDbj1ak25R6GWRIilTpUNF6ELa97WNbNGKhG87n5oZpydXf8iu4LmxuTsZOsgLNqy9ZA
lmHHsx2SSl+XHikBqY2Cx8yMnYKBHn3wi/q912dtCXuehMkDy2U6hpxhskIjHqw6SITFZR3sraBo
t7f1PVaxbl4XLU0b7WczbBdoylrGGxvY/exWsGD+omv5EBYxhMderlFzO+PNfnai5JIFMgzG15z2
tN/1qEKmoC0asw5GuhD5SlLd0N+rep3tc9LOBrZkQFrD3IkhXum9q9Yon6HHK/5PYznlh7CTWt7A
AjjzbhX4UGsqUvxTHrgABxOpSpXzmuaUEShOCEY9FSunS8CQNoNG30Hv4VsxB81NCREu4ENSMfgm
MsD4es0EG6deiPbRKCrja60t4xtC0Png5nVi8/G2Gi2BppXTcValUfjrWtoXYm51tPckKyedE36g
otuo9rhCez3NVbd5g9ycMqy2XHMCzskLH1G0d8zFbJ/SKoHyFrrW3nQi5U1bdZokYMLT+NKKmLzC
duleVkvT04BxJt12dOKy+bLEtlH7sVySzeeGs5UyiN1aKNFLbfaJMkFUJqcxptybGY50bytbNrep
WTnTYWUHd0MxpLXyOQGaa6fKHMezsHZ+gMXMkW9TkgMAZF3bX2YFGX2gjUszXI1Vlt5mm20Kb+40
mt+Z7TZgi6q2M+c+z7NJszh4mQVgjJzPfZhRp+f+2Ngy9dMCp4NXLxvwVa1Tq57cKpMA0+tUtiet
H2kHaT3Zdp2tWQoPDIm4wrrh0S6VMPAnFn1xbUxrse5j8lKrL0MGl3eEPeRQsdEjrR5IrKpCx4km
eZm0MRXBZhRK3UxcC+K5Iy1zPem0w/Q8jmQOVF7qklXFsZFZyR2jRGK0ePEwPJE0pe4bR8/vcieZ
v3GpKItNbAPj0RnXJKdSaKxviAh1ZAqWOaz4ovvGCuFCXcaIrXr0WXTWKv15SRLTBzSw35Qbr9Cj
ebWw7HKxXfXG1F6tZgZ9Yo1TGtZarr11WrE+SrvMqhfVQdsdejfiJcEY7e4wS0aI/3DGrMBoHHHb
wl6OlXWOZaWWWyeV3Y/R7NZ3J6+nCIXTpU8X7AXxbqw1bUFuJ/MiGGxdCyJZxlUoCJv54SgD3tvq
jUZ4HLTyK9LBjfdYZhbjy8dojH2GKBqHNYuYz2XZ+d7RzR/VMjNJZrKEbBjHLDj09J48Ek8n5kEP
crQezV009E52rbG8rbBwtfiVmTR1++SMEQh6xVBGM8iloZ+pwFr5gFSGKteLVjP5MUdNfRPbmDiC
rYs556qteJWTodd+si6lCKsuWR9ttAMTHyKmO4njOitDg1GYcaDpm2n7jZVu7AitntSM6zOrzpsr
C8hTcU4lnoIfNYGkrTo6DoPIv0pIy8Ub+zZXwFfzSETMkLVL2CUSUmdmNZ5TKd0lzAZHv7aStnjt
Go2iXvbQ9Jq0ow3B3worNG94kX2TluUxyvpVP2aiTyLYnTaKDghdNqo2W2nQ0DGc5Dv+ihoc2eVx
9o1uM/VTXl8+BW1+8VAuwrpv3RzM0dS5PzLKgjrTUhj2fnKOTYZojNSnoeUygK6GDFTvZ85w3e5A
uRY9P+RizK8puYZ5N5HU7fAmXfWuR2b61HR1BH6xiA5gT/Zix7mTVrvCNQoECw0GohCe2nlNpriD
prftllKMnM8WQtQs3kQjx5eiuUBKyL7L6lAlW5UwDKUBmsx6J+12rpq6bpeMwk4DHS4hRreiFxx8
g9U94T9AW5pkfXe57rT5T4WTtI/ryDD7+8jUWdaOxfAsLzNw3XkJcpIqsNw2/aRuG5i9prdc/sFM
KNcdK6HVBjHU1pA9AlQ/cfIMRLgXxhuVqwGNFaUmsXdOoV4iyq4U+FANOghroxW7bbCXm4qB65nf
T1r/bUYP+RqNuirBN/QhMBg0afjt1DIhotaifAjytKJGWZd6hPyihWQnmpX+bIsB0DjOm/H6MiI7
29MrxT3jvuGbdzBzW31Kqm5cAjgeA/KxaAx5UNSOWWCu4pICvxXtj2RM7IfJohlFiuCQgl5WGy8r
9I6Lv2lF4vpmlBlHwXSA9uzmq+W7MZ6pcGhrULgZw3UZ9E6sfYq8WB63PunRM3Wq3oIR9elnYUxl
7beWydRD3UwA0MZtiRhQ64qxRwS79UApqkhvE4TEl0tvFe+5yPu3qLFZSHIyEV8RiXJG5FYVYe9Y
y4+07/qJyqshkKVfo/o6jwpd88XYChW4DFOadrpm120YT6KmUKNosXYAXEu/Sye3qGjyN7vZz3Jp
F+hVvXOx69eVfRM5fZReJenArqRVpblAGxpNDEedlzlDS+ftoSYGKb0ZnarRIJIMbdnJPHMHTuhL
qV2aY2z4AwEf9UuJenT5E7vsf6cp/8kaFY2m4hO5FzNEs1Bho1n/bjhV//nXnAI/eS1WsS3LImEp
BrWVlzim6apcav1PnFe/us3/C8H6z8GiOOYZqLmmcm9FFKxHEbNK94OLFMBjtFnSBqVuUJfSAq/f
aaabd9UWRhekJUNJdwktVhlyvlf2cTGF9dfMZj/HkcIiprWN6pZNBFl0mhRroLI/m9Px33hXrJ8c
VRT/Wu6YICZtZZRfsnJuvy9A5ptnDG1DHo5qgZv+0q37OZ40Tlo7r1x926t5ic+rKFh3Rqc9/rVX
N//olFBSn4n467a9tmLCNPVJHqWs0+CvvfpPPgy3SmWsMbl6v2aNDOWgqh0DwNRfM/X8nHJadG4t
nYL3Xiu3JPLRMmyNKTxZ8icW//9mTf6cciouIxY7e173EPbfZTF5Y1vd/7UL89Nyp8/Qa+ahbnuW
4tfMdUMmSdd/8YH5aa037Tgijb0QgLlVMJdTUyEfo/5LSRzaz/mmC6oKs5HZtmf6X3au47bbtZvx
10bUaD+nm+ZbU6QUGOu+7bv0w2q64rbT6+S34Qj/+r78W/xZ3/1zS+r/8e/8/b1u1i5Ft/PTX//x
VJf8+++Xn/k/3/PHn/jH/rO++VZ+9j9/0x9+htf97fcG34Zvf/gL/DYI+f342a0Pn/1YDL++Pu/w
8p3/t1/8l89fX+VpbT7//rd3SoDh8mpsXtXffvvS8ePvf9N5aP/19y//29cu7//vf/OScfj2n77/
81s//P1vrvaL0gzLcKXBxCVlXh7z+fPyFcf5xTYdqVmQpdIgiIfNocJ+kPz9b5rzC5lmjO/QpFQu
9RM/1Nfjr1+yfrEwtvCP5YD7SV7vf7+vP9yY/7hR/1KN5V2dVkPP5/ivJz4z3e0nW2kcVRFMi6ld
EPL5VJtAManuQninoi0PjBPtTlor7Q8EqoBzCOedHMiMEZpeqpdqeE6B+16ENF8TA6CT9qwZOIGG
pc93NtNIEVKYdnI/4IUqsIfb00XcJNS9A2bXBIks3K8Lw27eZuwRD45w2Vw8w1Cu9JXOcHaE9o3z
uM3AeMhGgMmuyi4zT/20xA9xY6uGogTbhgcAbuFwkoPjxUgR7QCVfHMyJy1+aR0tWkH+USdRGCaR
gTaV1aSMZn2wOnNN79AdplQ9elvAEXe224RkOGSV31vo54Ox6PMORaNTPeXwAPc4ELY7o6rnk442
GeKq6JCct4Wnb1Z1naDzeJuseD2ZhuFeabOWHgAWZr9oZoHatGfcgEqt+ns09tWOwR6T3zKhaJ+r
pL5mktNypodIQjAJomDAAWLbTK5buwRMVwNuOETm27g320U7II/yRoICAiaQv3SGFXutAxeQo0c8
rKaJt7mwUutrkYr6kMexcbXYCzaNllJ9sM3Htp2ZMBDFo2+McmP46Nr5neMikjbM68rSl/foQjAU
2rreGDlyNbsYVmhYYTw1jo0u3WzpBRAsTHvdEm5QOlP7OhTSPLWIF9AuzoN9vCDQnddQgh7BcxZ2
ikndEoOqPUtYmZ29jdB4db7db7pLS2iBgYaGoN7D6ZX1Dw2VPhKiiezStnfrHiFEwpYocoYMYXHh
+ZHtuc2GQyni2BdMuqC/coagnnLjnIDuv9rgS8FkyFfExNN5VblxPeP2eY2msQrkRiY+0bqkIXRN
i0IQ0Yw/JYy9MrgAFNUJcQyl9ZrVqeW5c2IcbAsYgofStQ00rfaUeLTNM3gUIlfgY5NyiNgkJ5qR
cvFhqNFr42NIKtq/OV4p2eY6BYt3LrNWDJqdBm3NNRJzcdaRkBTg2WOH/Hbtyj5I21lqB0Y+oKSO
M5gdOJjoAS69anabqSLebwTBC1bR6rfjukAuI46FrxgKzcYTaGZAUIRFzRgDS3UdE6r/AhJkIwoo
yqk5jHGsrorOlE+pawnOyMqZQ2uAHfIA+gz10KF4tCcPD4E27ESbqcEXtFqCn2zjk5XnFrLpxKxP
M7Dvroqdi5ZMGeJei5ELaBq5hVL/ddnNrbyGJhheYzdrrlOtdwQfsh5b31TM+rCZVrzXidIpD6j/
qlDNRnYtxjlBaTJX52KShhvU0A2wMNwicnSZyLAjMtQBIFiTARIiEc9S6dU1MFw3oKuTD4ZZa2xK
LdN5ksqgFdMrdz5a5mQe9ahRP+zVje6ZvFp2wdoM2hMezQGjInoSFSRqdewwwjoG1BRF3S3ZfwrL
Cto+E9q50XLGcI7LO/U3c/UcICuvH0Rxl2SYGkd885OXpTN2l6Xv7RFhlVnfbhoT5GsLbxjo20U9
l8TYE+axPjZWaZnemM3EwjZZYUtYoGyZ2Ydj9TY4F+Nn687VCVfwdpK6gwpkSBdWaoaE8Y6Ha73S
WrtFBlFvTRbkFvCCh0DDDVpOF5h6zOSHfkqTsw7VezdAlF1HVotkqKhqXXnROGlX65RLhXI1z8Kq
cZx57/alfYwEI0y9nhTSGzNS9pWELCr9olTWsUfkEJSxWYfo3mguNUJd7mmcYe1dlDBHJSYgiKxy
0rNDqOlV6YjutWU02Mp6RLLgpdH6UPfaM7Mv0kfLLZevjWO15MLMMeZLU2iHKVrmf3Zm/z+XJDRF
/0NJ0o3VZ/qHEobv/2dJgqP1F910cUKwDC8VCYXHP0sSpYxfJEWJZVmuq6nflyTmL9LgfMd+5Crb
pqKhpv6tJOFnJLm6Ljm9UP+XMuf/pST5qculCdcljyfJlQZaZkYw/dTVEH4uE0PN5XFLF8vT42fR
5WtIwULMlbu+zIaDND67yqdjI5kQYoPI4pBtblY3+5OY/j+2n7+9E0otDU8A6IDxUxsx9gkDYNEc
Hpt8PrLvRnjejPSr6TZ/Oun0Ymr/j9b+n7+Ka6jpBnZ6ykFuye9TPto+02VSjuVxkBG7FwPCF+2K
lDH9oHeJ2jUREk2MSMWNUHHnb2m90nUU2W7TKDTU2P/ZyN4/Zi38+n5sPjn3lRqTGvXy9d+ljtiu
qFdIMMSp9eyGsel+gQRNw64xjomFnhyFchIM0nr+3UP6W336+3r08jF/ugx/+LWXVJ3f/Vph5bpa
27U4zqBj6NQg/1Xe675ynD9pDf+Le/v732T/1MaNak2KvFPFMUnm7/A3pBNOtKCb/VGkf/qp5OVJ
+Y/PxVPMoedI69eLye39Oc4u6txO9tASR1FEGDPs3A5mIyoCvA5e05kvFFv70lU/uuiIhzWM81OT
GFrIoLAvGrT5vgTONWHAnUaFIyII5GKAmPtiSFcE1hXeVugaz8Bz3cQtvqK1DnD+1A/K1NTdyBwU
D3T1O737bYsAwasz9SXi5nMHa3ZwdUiS6TkH29/1Vv+cCSf1IWKWkPz1KVCmM3tuGn1lg5ju8QZ6
pougK0O3Eiyac0MZo4WzHtUv3YCZ3Run6qvWi5t1zOrTqidPEgXfzsymVzHh1lhTO8Qd/6hQdGEG
iZNrhIzX7mLssRuNXkQ3yuky4+nKT6CtOwJknAOwBoL0BfF7F7MQkfE/W0VyOfnKOazxxj0ylvOM
uiy/RZgRdvrg7GgQem9MWs/oIHIwGuz6dPikCP1o1bJSWDIfA68t62vzR5F8dTYbU+W4q2fJWY/8
rNOX0EmbZwQBX1RFcKJlKC+W+7p/t7QZtbZIowMlb30c66ZBONA3h6V3D/3FgWOkX6Z1uEVC/JmT
ZI9+0qr3DtUaI2FXSArGv9PbUdiM46GpUodDXX+O1bLnQfkuokR4fYsXYizenBq/S9xS8wztfus3
Su4RwWNJFeh1FjYbMNMvcojkfupZL8R4o07qsUMbjvHYQXNiyGxv+hhZpgNGGU75gFmij9D2bWhr
DL6htl5sxXPhrmMZyrR0XoYR7by2Zm9aLdF2UKNB96IKchv2HCIvAi46FowJTtSFsTotjmlhoXde
hHZBVi33Nc/mZ3NTCz0aTeNamkWQ6b1fTUxYcCkDGns5bDoaC4tuJyPDsJVLWLXHzG7flyxcXccb
c7RaSmKZopazGeQ4JIkeiGQ4EWOjPCTwZ1jEGE0dOeTYUpGC3y8JKuGxt2/L3rl36AwQ8Ago1kFj
1ZThNqQPG/TNuqRzIJfigPjkxSKNC8Hzid0ZQyU0WTuGSwbF35179ai51TFePuJEuyq0xYfx3COV
b0by1ATR49V3aWyBOXVHJ+quNdLS1+INfx/6+sGbpDjE6jFmQ69nI8QF7KGjRR4nvcX+sqjLDlCH
WhudSIPz12IMEfA6i4ZKtnld2F4dCSnL8ovrO/gePEzStE4kPO91eAlx7ZhYVqCvjfxmLKqrBr+S
ldzE4z52HmLiKfRuC+UWyIFedXmj8BwHPl0+Xo3tbd5MaEMWElbeTGf9ZiTfmvFDrL0/4o0QGZrn
j0HIsFB3sXreyN0ol2BBYim1O8Yu8sfFdwVhDhi54o+sootMfiybjd511wwfUM4BZputFOdBm3ZO
c1rKh4qB0ZGrwnnyJhy40OE+0gbDGm6qzgx1YQdLl2GT1hC1dztNt0LhfknGt2IJMAzQkSAnzh0/
feXyuv3ysBiXhDUQ9/mmId89KowQ8tZL0O/UxE8kxXFbHwX+Gk2eDRR0UY6PsTVOqXQZDNCcMp0J
KzGP8FTuaiSjY51gon43yy1cdZvHaE8QSYDNcueUya02TT51bWjNbjB0Y3i5liXJ9uls7UiV8DWo
r7JkppiBlI9l6rYVCrudXmoPZovfJX5s7BqJmxNYzYU90YJFT3ZtO+2adfL7Ivaq6EuJfGrcws0l
z5BgCLSIpxWFrEo1HJOWD2t2drRvaXceU9y2qfBGV14NiTq0Er9YhH6xMq61pPjaAQSgEQ1NebWW
3d6UmyesDid86gs6iQrPHilifScOpEj4rbhDUMdAt4cLkzDLnJAXLdS2cWfMLVL9b4zRsjCUsKdc
V9g8LOM2094U3FxZKl7lWqvzhyxNblymmVe3ccUcgPjdrJ2da3UBsSJk2OBew2dgyjRADejb0Q1R
qnutlCa+a1O/dPoRoAhvuzULd0+Byw3LTDfQu+JA7NZxJphyV6v0reouxlcUvCgD9X7XFD1C6Nj5
IuPY8stBrfgb1h1iInp+5PYjm8a2KrVbygurFP9ose3NcbKdiPN4XIzYPUcXfrEu8pLoHOCJiUEm
zg9dm+46harb2gsjdoJUdOdaCuYcMwOT2STBJIrPaGMDyjrMkeZ8htT+qKdOHZCI3iPaviLU60oR
NhMOMt7/z6USKu//VFSgTTZc3bKxfrrqZ1ooVb2J69YVh6EVwczoIEJSDujvqsdLclWYJ9s5H4cs
gD2FlqZCMQ1M31KeXWtu98pIy/O6tHPtDcQNkJMyEnJ0nIp+p3oUQCkqHDf7ttIXIwbBg/wRba1h
BQ67Dy6fl3Ky9adWWK/wpUnosm5V89EUDorhjLoABVj2tAxob5hotNxEpAuglNSujezoriL9gczJ
vrPGrfzG1bHbr1tz24kpTIfar5E1eCWGRaJjUNXj675CyqTS+DXW3c6P6ekT90agwJ+UvJoNu/My
1YbN5r5uVU6qR8xxCv6D6PQFftSvp/Fo2UP0vcaWvqJPe1RqGc4kO7d3TsmvGVZl3SVtl12vkNO+
nBz2EKY3kV/Qrd+TNatf07XeEfZyPfTDjabb+f1gOYKwmvLLbEbY/mdsP5A94CJosurNvYxTWLwY
96acJ1RGW/1dczA4ETF1F9nN86wnRmiuHVEoGWAHjuSUoaoApezw2nqruWiqsInhlJ+TLjRxHCHt
cKOz3VWtZzoMf/EaN9/8sm45d6dC7kiifcugy7EzEjwJSihMX8wzR4nWn6pRrvf1oF5rDTvT2MlT
h4jkWnQbz6sT39ioOECR3A+boCjwrBJ3UEsUKYYLC2cnZUlZpfXenVfnROFlXLIbcFx3IgYKYEdm
C2FvclvtWNcT9kW9u+2LqQnaCqMqCtjMbW7YB6+WzXxeN3WqpEHmRJqHa1m+6TYax2T4Qh6S4ffb
inx8RYesDyzrXNNapv22Y6AoWq+JUCjIugHqgZXo3iLNBJ5xF8UdWNAycCc3cV+48/g+oKx5rP4X
deexJTeutdlX6RdgLXqC0zBplWRKSklVNeGSpfeeT//vUFXfm4lSZHRh9aB7KgMyQByYg+/sz/I/
2SU+RRQfsNG2f4996t0oSHzEkefN4gCkqorpMxXNoF36Jrtf6qXbe1MUboiZ7JJtCIXKOzOHQz1S
0EhV8XSqGGcnYnLtqg3YmvTep6Xo2GFY0+8iK9rqT6Qb7oqyo27hRa+5f8dts+FR8mYCdxIaKITJ
RkV1TEwHnefqt37/FjQIWAROeF/znuLMnemV8/fCRL4yVsn7rTE0hkJrQuthxOjO50y/y/Jro02+
4sKW+kcvi5/GYWw+Vzq0p6UJkTHuBlAbZL7y+CYDf7VrQXXxq0b71un/rGbmh/06WiuFdkMddMa4
fPIW424AY/SYGyu1vK2xHZoNvM2Iskgr7vP2WFd1jKhqvW2Qx91V0ZtxFTdLwVFBsx8MzfndRgOE
fCl1kInb5EbNaW4Pwv7THLLugQMSu6ZxPWrkn4+FPeyL9sHuqmp/WtA2HxYeu4J+EweTMCKwb3uy
2VF91/vNw+mKoGa9LCgq8JEiEfu+88PIruA8IWea7C/WeK1RQ7tHmD8ZX2rIFMYC2KicdgjMzaU+
Vouxc1qgUzNiUeMT5ZUpNJGpbt7XyJDyIrn108d2W9H7WPf91j6aXflA+mtuPrXTvbuu+5xdhG1+
FvOjjmy/ENOVD/Kbqt3POVnEEi25M34d54q6/Hy43lrtqSVgq7F/Ewtk7ya1rrH5Jd2qOwTV6Q7Q
RnxaGSkmdxv3pm+NXZtY+2wZSioA/O2mTvX22Of2le6XO8Etr5/mVPBwRip+H+fvZX9vDYhx067Y
x+2w05i5Jn28j0ET5JV7bN2ZvCTgtw5X1dOeim30gWunXaPdttSigurI8CMry/shLW5s+2NpeIco
ta9sCvxOKUCttdl6F9nRPRUib9t1sT55TBFjFiIFviftv6NAtUjSL5b4Pi5vsipb4ZnYxXUzpQ3F
5VnQLQ/Yar/XltY7wtEp9qACHinFPmzNJh6WngWVW2ySrOV3KlWtk8Z13pFRD7rKuLe7ZP9z3fy/
nQl8SL92UPV+DPLt5IsLzf+PrjBttg/n84Xvu/R/vflc5Z+fpwxP/+WvlKEwfhOeZxmoT8nwAQ8i
MfNXytDzf3NMgB+2Z7u6bz27xPR/Q10oHGZUwf/SSQz+J2Po/OabOnX3pB515HAk1/5NxlBKGtlc
PvJWp6wl+ULOzFLurKnAK3CvsxyNbnLe+i63XYMLzwChOvV+z3rlFwkqKW3017NwmCf3ZQuu509/
/yxBlS4FunKvAuHGbMHsoVUPW8P9RQRr4DHPTOOv0friJv2VhNjP53kutwwUQ5OJk60PvYWqz8pr
UIFjR8g2w6Z0qMzLg91S7PP6T5NSfn89ynMN02FH6dum9NPs1EMfSGLjaCNkfTS0vvtC2d/45M2m
wbRURNFDl4ma7UHW9d7x3z+c63HP4NGmZTrSN1y01O8pJ1+OuVNRluiBHENJqlecMtL6QXeM/lE3
M3GbFVH29fVHv9SfeD9/N7ldnVSYYer88JefFMtsS3M8hPaRlpUPJtXcN1YzpofXn/LTbOO/KcCf
jzFwXvQ5oDN2bNnP0CvWAvnosHCgJrNVT8P4BsAwqIKyNd83HcClfBB1tcNZKX90+/G0Xg8rp7Jp
/Hcw5r9fRZxECbbveMKQcp/RYA/ZUpJuabU2B2dIjdec1PUFXc8pVyv/YEsn9g30C67lS0+JzXpJ
KQBZjqu+bB/BP64sKz1sqV1H6Q3nw7mvEsiHbgc4xhLxkyGKwbjQ7cwx/3gJm1dgvhFMRDLB345B
I6UDL+GPvXsjpjL+aK3UuZhznP1IZxhlFdrld69/61+MKApsmYrIpzGe5eS5EO2sNVuxHtEAL8fY
j78bq3/x/PeLX8ano+6Qe5J/PsTnQpRKa2c6zg2V0Pnp4MJMpDBUyFxDqYEZZjIFSR+xG228cvPT
ULH85H4sY4qqIrf4V6D/nwMSDr/HLYtPDIKblELQpWh3MpBwL3keoYYFL9KZpX9h7v7FWOBiielN
eFgOoqt5+ZTOKybHNqL5iNgdCo0RT5yxxrT+sLqWfnCWQbvmqD1cGIGnVqUwQFpKMZVtMcHojvTb
rDwaprTr6cH5hNPg6nUfT8w23F1dMmOQr85OUxkjwTYE8ca3Ot3RPV+diraxOTSio8Wxlt0yAkHr
sxC1nR3E1unYzZLir64XY8rTaypXqmJfe2v2HVZLH0J9gERTUSq43Ioatuz160Hxi34gXUGe4qR1
cg05KLZstdLYtIZj5wzGXTn71ZUB+fiO2sFLDtg/J7CXfc6HtFnLfFt3mIGkLz1M1C7XYNeOwtUR
+DTXrCxPqTbdGXr8BuwCfMHMO5ZNco8jc7t7/Yf+I/pdHu2zjjC3cpUpuw1MY2SshtD64+w5cD7N
qDzWAmrj60/5x0bEpYyApYRn4KEqbCkwp8XvPAqCh+OmQa2pkbHsyPPo8HTi+doS2vH1x4HLlsex
y7rl05umy3UokfpybMUR93CDltXHcrUTtABLgYxDZzcx7fpkgLuYiMT81mh1Z+/wBC04fBVemt7o
bOpJUs96Yu3intF4Zbr6Gt+Z6NEpR2jd8Q26ArO58YeJkjek48YhRgpKEW5B4QwEphGe0NxkBrgj
Jxq5hqW2uthBd+Mc7qHNSK/SuZncNx6sgm9Rk1O2tKG1erstSbS+wZsYcB0XOilZU83MD2MpIJ8N
hWCz1p/UZsfMEegRuo4SRU5kDuQkcGWpdaDSOksekVrV6z2eTq54bBc3sribAIa9Q6ySfDUaWLvk
K7ZF26UU3t5U9mSlEDH98T2Fe9n7XEQLttEknJCnaJ5fvq/gsvf7sqD8jJuKirJhqPUT00Ij2jre
A6WGQDT0FL/tR2cuQtGlOSDQOm/Iu1tauheU7H8uItQ+e7TElb5HEJe9r5M2SvaR42WfqeZBTttF
6fq9j8uM6nvqcb9TKw9FdGSi1W+02E6S24gKjTfZqfiSnMpYO0fK27bD2k5ODllb5FSu5SNJv8Ac
txhAC8nW+o3jNRvEEhSwPpCWuNWsIqjjztYP4+R0oHj8yZz2m8jgThYji8XBcxoKRKhDHvPbSYNP
dmtGWvUnxRobCidKTfL9Caz5JcY2JQHCbebesd7K9KrDWmu4g+9mknNbvE/DwKGS3QNwziP1nZl4
Rw0+iDlvMLW3QssBy9bUXQEhWaifA3FaGjmMIPYZIDIHnZpa0Y/T1dABFYMsGfufGxfi8XVHkUtD
EbDoIL+4Q6rdgWSzPV5/HYd9NRjRg11Na3TPfRfgmnYrtDtKbSk5BYlrZ1e+PUT1vTVRm3gwmWrG
w7JG9iPiO6u708zWaXbIJ3HHLkgK3YlqRFBnAWcd7mvPHkEs4g9/iEsynEAotYars2U19wJcnn7E
OtwM04myiqVoe5RwwN5/sO6vn5jgkuo6xeTtj3itkCKBpgXOOJij5V4ledSCECtFVpIMr9Ovg/Ay
LjuqdfhsU9YJHPa0lYa8UXY/AMZ4/qEvmuJ96i60sTQt2f+TyVh24yUDfKdeb933i3VKuoK7ztaD
WfNpj51NNc7jtmxbyVWmWRuIAqwRVKbTNNoeJm1PXn2g7goGo+g1hzSZXZZ7s61N6Kg2VKDbWqAn
4HaqdWfSjUWrBcNaNONXL6Zm6EO/+L62g2ncfGjc2l1+B3bUv10m0tiktyzmhzKxIEVANN2iK40a
vYLgS6i6iVASMn5dR7+1xtHZQEwn0fDGhub+yeott+IGNSNd3er28v7nZPmvUgz/Z/mDsPlevR+6
79+Hh8+NnGk4Pe8/2un/N3TQp7P1+SQCad7qZQKBf/635siyf/NOB372xKZn2SfH4b8TCNZvDkcE
lEg259u/Ugt/y6Ad/gqdknFad1iQfkqB/tYcGeI3w0GJxOaalMO/UEC/XNY0mvXYqrOBfrmcscyU
KKz9+FGv5vnKqnLvpp4pTH32+3+RLjjXuiSfMTwnYlLR4sfIB7Y/29yJdllXXNjQnmtd2lLmk7OU
0WSIkMqSfO+NGVV5kd3cqL27lAeIqb1xHUTIYRMhuhi09KEdOyUXWbpd2pkhceqpMV6c0On9D6SP
PrCR9RQ7/dRdz3IzIuvctLVNOyyT5HoBMDfnl46T53rcetk0pAJkJZllhxpcACdi4szBgh9e73Bp
2/rfsWi+bH2uXVzMJ80OV26xPyW5D2pDH6o/oXTgKECW7VjUtXVVVr0JoY3rNa92swun9XO/TDoy
dHlMqszx7JBsaLrnvvVmm8x/lWH57++S9qjw0Zo+WvggzjKHse/PUN1xa3+91868uHz7qUMOaFzS
xOGgV/kh3eKwIjen2LgUv55mrgJ1hhk6q/u1aTfURtZ3tfeWgncwOs/z8F/kiokvuTnzQzObptrM
IFezUQ4er2mEfchAdp67cpgkpsj+TqGfTUqe63IpeHV3LGJSR2boz+aNMcdvk04odvjpkc9it1lr
gL2NKB/LUusOS4TkAqiDf+EMeu7FpfCFxe3qg4VQe50LtuumU/ePI3v4S26s59qXAtixWqA0U5c8
ZuuASU4KOt7qmw+vDxjpdP+fMJJP9RoYPMfrivgRpOWTmbc+ipOSoneqy9edoVXT1az1xne2smxf
MxiFPjXXxzUrl/eoyKeDozWmo/idpJD2DMsuFgjuYWRk14ABxY1ZNeXt67/0TDfKxW/jtEL+85I2
HIrofTRx/HDx2FALDbn2LTaBgmRDI0JMQkFEtM0XcKgqfrBkr6WYpqaMau5GAO4gA/zBBoyeLnl0
4fuf6xVpPR631HC0kivdKnW5WrU3fEQy6Cm+2ieVU+/AZ8kSg5YLvXxM7yg4SfZ4N1hPat/09Kue
BTYnTLcBnl6HkKuRRfn2/OAs1vr7662fZp7/Jnz+ExqOFNjWvEyb8FH7geqi9ia2qLcZK+fO6ZDn
vP6Ic90vxbYVtRNphEWE7uwcMUlBJWmpflpp8YVLFlGAZLvhCNbzmvK7E/qq0vZqby7Far0Cq8EF
xQxbz3xAGvamjfMLCvkznSJfS1WnW5yN81VoZq0Lnd8Z109d1LRq87UtLb8QKou2a42TE0V0KzR0
RJfum84MmNOd5PPhGNnQxygd9MIUSsQxworyozkVKG/S0bgQrz8vzH4xKOXSSlcDW2l1vQhLj1us
wjf6O6xK3jeDN+wtEGLuYdHi6mNaz/tpa39sWWxdt4uzfVgtAB362hjXQ4wh/C6bKvfOAMHOgogm
JEmW/G3c919Q8UJfabAYr9NbQUnQ3mjs4bZrS9O/W1Lzo9L4saTxY+cNlgyDbsCI4ojkZIV7ldZQ
zZVal29tdQ9UCaDWKhzMbd0DTRsOlY6gRK11adqh3G5qWnMjdTJmXynVo1zEfKvWtDTnTLNVJLHW
+qGnzZ/w0HzctuqbWtPSXFNUVVmtW+2HI7j2nQkJKvJ8xTOpXM1SkiNKMlwDQnhe9+49YKwLq98p
Kn813qVxEo3CFAONhnCB9cBBjnmMddxq+L6UMMx1+5kLHWcvNMMOX++nM1FsSYd3a/C5icobL7Qp
F3nTQl6787fBoZBzcQ6vP+LMDHfKVzyfKIRtTE6LBCesCSu0dsWDNxVqZy5LmoSoJXDyBL5CyAUG
Ism6bX8fo07JP9NCJP3yzUusDzPTYk0UeXvXmvWfsI8ufOlz/X7682eLOcwkYGpxKUIKZ9IAzBGF
04lm3kdinC4sWsa5Z0iRmycNcBg8o8IpL7w/8hXsYuMi4UtI+D8NlVO/BciHxrAcMbNLjAYCSRqB
coJ4jUlRYzyW6wARpfbcI26B1Ve14SAFvUPivYSW5IRItikpsNHeuc0ntbalqM9Tl3p0UpkhWo8b
oVfxvslgn6o1Lm0xKssWVuT1bDHyzryya0CPyeRf2H6dCRL5Tmgz5mSddUq7Mb0+FTLp/ifUpJHa
RGtKIWhNRqOZUWqG46mmJ19jGGk1MnaljkGC9GIsV3BxvMmI3DDOi+GWSqcPhQ9mXq1xKQazeLRz
VA5uaEXTO7eE7Jx2jtpwMaUgRGiVQfAmN0EFxj3C2kOVtTevv7Z02fef/bQpBd/EBbkPdMQNM3su
7jsxx1/s0UveQ/Lt9mCPPe6QXX94ZxcRsOo69d7Xm/fVj6vyCfwCxgruAoSsXVtX8StJcSfycQHE
7BShqZtNAmzfFG/TyVaiGJ3EAS8HgR6vvl9SFk+ht3vNovtlc8dLtZ3ngkOKPKPNBffTbkExhJdd
zX0HpF7Hg/v1T3WudXnR9SkR04RXhKnmuQ9CdGhW7V5tgTKk9RWfFq4fOemHZWW/9z33OonLg9J7
G1JQa27D9R1lAUAQU0ojdlxz/ysxyX/GriEFdG63Lt5URhH6evFlw3e5N3K1cP4JUXm27sE7LvvB
W7dQ0/QvVQeIqhvWSzf6Z77kz4XwWeMFzkTxEul0tka1nDtxnpozs79W6+/TU5+13oNpKSxLRGGE
O/CB+/t2X6zGqvg1pfD0RhetA+ab+Np6Pjrw3AZZIS7dRJy+3C82licKzvN3x8dKpzROF2Fk69+3
qhyOMyzidy1I1RtrxCwAd+1NLff0U773rJ/mxpjsxfNECA49vq9PzLTFKnrF1qVo9UWtFYVT5mFF
ZcdOi4YnMCcXJu0z40euLR5jNCJVT4JizPB7A8SZXGFqOqlNBboUr8k05jm2RHmoRUV/XVLKp8eG
fqFbznxgXQrZrZ8NN2vGKPSgloAeogDywRnnAr79MGPYYTUpMFi3ofRTKRp0aV3WnW0erWjl17gc
CnejaQyHZG3MYa/WvrQ2+2sbNWg/s3AYNSAsFFSvGIYf1RqXQhk/zHy24cWEa9xQBDQk634a8NB4
vfVzt1C6FMtAF4AQ1BpJF+QRR0TO6X7bjPy67PXoqkz64a6d/JUtNyUTdefb34faYNf3+tPPDWIp
1LsoMnN8XbKwxIpFjEhw/S5Qa1pah/O21SktHvKQCujDmNjfl6j/pNa0FNallrTxbPRbaKNbwB3c
pFIGIYRK44YvLcLJpi22UeI2Awcs2jlYxO1n80Lg/bq7DVkWi+8H9XcW3lembn/TCk5vdUvtuNqL
S1ENbgryv10toYcTL8UqcQCoXChFmPEPAT7JFjxFs4y77wTDcS73nT+G1bkkhj/XMVIAw2HtAd65
KTufBBLXuN+8+lqtW6TwRRCMtlLYKVZn66mm3kI8SF2vpti8FL7eNhXFWsZkvJam3kG4ej8uwB3U
3l0KT6PL8iTe9CVscufjAJx+D8daLTGFQvTlMt/gvMQJPl7CrRcn6MDsUwhtNwe1V5diNGkYHBtU
zLDwMvvb4uUdtQyTUMqRGkIKUhBsq932+hZirP3dMNvQXy/NW6ch98/dD4STl91i2jjK6s00hMna
p48RoGt8+NLiQ+fN/ZNS38i6a79wMTb22iH03BwD6Jby6aQsbaXZEcL7yx/QLdj+ro6HtJiT4k13
8qngVCkuTGGnVn7VPVKk4qbSa57e9qEH5usz9QfwJeasuV7jaLyG/oXL3uuddJq2fvUgKW7dOXWi
oauBgcG72eVN5332yhpfCrHG7wa7bQCEjXZ8YRk+tfqrp0lh7MMxidu1FwGywavU1/BLUTtoIBJ/
+T2szHW3BKFdqI8rtp1CLPsWVOKFbjr34lIUZzkl0GgYRZDX7ZvaeG+0mdLBzhBSBLv4kMxxa4tg
y0ZMe+flerNnNaUHgrKXnQL8Dg+iBENePGjj/Zp7FJyuUac2KXtSDNtVVDiNZWmBhhVd3VOLXqlJ
kmByvXxxSpsXDYaEFmTAZ81NewQJr7bGelLgplD/l5qMZ+CWC24nBviRTLFDpKjVhImlTbfR9Fi9
12sUGFM5Hl8P1DMj0JMCVc+4tsaLWgsSzUGOnnga5a31pWngXOtSYFKLnbpd7mhBWlOKm+WageB7
UUowGJ4Ums5IVYfXj1qA+nnepXV7HdmZq/g5pcicJj+N69XWglqbP2gYfMR5fOFC4FynSKFpxlkE
wp/P2Yr6CNXsNiurP5S+pqzvcsfecCvBW/dVfmUMH3uUvWotS0E5GaPv4O2jBbpeYoXXXTW9miiN
YsaXQTkJp1u3iMgxB/vt1EHL8HCyVXttKSoNfczHqee1l7h9WCh3LRr3h1rTUlSeynJWbC00Lu9E
vM9x6NxRVnJQa1wKS8cHHTlVNA6EQVD1tzza5vhBrW05KBeA7fACtABN3buxBK8UT5gaqDUuBaWL
k3yODScjsIUF5Og36XqpYutM3MiSLjfquhyLGz8Ai2nu8OBOrkd72q7UXlyKyry02nZMZ0ZKvdy4
jnYgqa0WO7JECySyRWmZDrvHq44dUhVkPUrndKhyL2OHJczsHZ+3TqYqYAOhLc2FreKZ3pblWXM+
x2MXTSDpshpPbJZhartztVHiSGFZThQ3aL3nB1u74YbDidfexkaxu6XAbGN79usya6HIjtrOGK0P
hgZw6/VhcmrkF1tNRwpMf4irJDa2Lsy3+mOK3+TV6m3vfNu5VDx2rt+l6Oy7AW7Hgmt43uDkkeIp
vEtcNlivv/651qXwpKiIrYntIrrDARvgLJw7sjyKjUtrpoNt4jalXhNmYrT2VQwxay1mtVXTkeNT
nBRwFsSj1BkxhfM7cWsL/dINy2ng/eKzytqsQjeteStRURoZtmgOgLs9fODxxsxzYB01lb4XBueZ
8SOrtJraW0h2tggHrXxiS0Qq90hNjv8EXpYYe/0rn3uItKJGYI1WfVqbsO9F/mhvnncv0uxLBQ/7
wpb0NL/8qr/kAMZUlXsjB62Nbfcw5nBiPGyxnQVZsxnv2g58YEtd5NVS4bmkNrxk8VMqqCTT8HVk
TbSecIWlYlDrvr7eY2fiwpbCOsWrfBZRW4VAds2bEczL1ZDbltphzJZi2ssczdq2iGMHRsTgWbbb
NlvV7tkMGcXQkF3irB2fpPxJ8tDYkf5uM7JN6SrDkAVQphtHWKVuE9mO7Mme5j+wDisvDNNznS6F
dIy4vLTMrEfzlz+2Wfw4uY2aNt6Q1U5zNWR6VXZ96Ogt5J68ucIgREnIacgypwGjchuz7T7U4/Fr
BNrRKArFpqXIHUcSGZNZ9GGPO/ob22zhQGnGePP6KD8zL8gqJ2iNvpNoYgqp9ITA15ccQFJ9GnZi
Grg5ev0hZ76qdXr4s0vBujGKtTtlshuhNdjH2/d4Qb9Ta1sKU8PQzMGEdRzqhnenRd4fozt+U2ta
ilGNFcWZh1IEwJXcXT8ab9wewoFa4+bLPsEtMnENoPJcs68wZqv8HTU+ikNGWnUH9KsTbMgZ+cn4
mG/Rn1T2NorfUorQpR29OFs0P+hanEoMs3/rCNVkjCyEGtJtTMem9IMkZaCsQ4X7lg9dTqnLZSEU
m4WsH7pqCDdXvNHF+ibKuie1pqUgrU4oisrS6hC7N3NnY0JukepUmxRlolA7RZqLuWgXJo7/R2xb
MfXScat2yJFlUEAR2KK5W4XEqn1MSZZmyaXQPLODklVQNV8zNzJWUH12vzeVEe/HyP1jpCb/pvZU
E6amFKWOvzgYEWs8xePqI8NizxvtWW2ZloVNleHOFKVEWehW03Djw2md4IRf2DGdpqhf7JhMKUyz
YuoRTjXcwXmudZ1qwqEK21HTM4BkejnBlL2VZIB5stBMPMofuewGc6BYqgU3VWodmHZS1UPKDb3/
pMWAtIWupiExZG1TA6OMrLuehsuWXm9O9HXT2lltDpDVTdTnYMU2iTQ0q+Rt6mQ/gEkp3jTL8iYz
N7gV86Y07KPRe/DTofrDTiztwkp9ZrTI+ia/TEtNt+kVN9Pe6eX8DU/3f4cp+t+aL457L7+m12Mg
baV1GtYtnrj9qGNoWaS22jj/WZD3bPnvrYYyInwZwkLon4Rjf8QTqlabG2Vt0+gOHuXnbRzmK/ry
OU5v7DaKFRuXAlTvqXqf+lNJLIj6vVjiBLcl/6PSkvFTP/KsVxDvmVnl8OZ6utQ4g4HXzBY3V3t1
Wc1UbEOCXe4UBT6+HvsOpBdQqFUxnyKrmbwSWwsNtHCwZP6fphjvWqN8VOoWWcukxf1W1FntB3bq
XrdW9+QVhuI+VJYtTZO7Tk2fikDLAPhDB40PdVdlil0u7XJtQNDwXmuP9Jj/iRzcAZjOB7VOkeKz
wUKljbCFCvISznQRr1ByctUet14GP6IB364XLQrqSutvsKe51tZC8R72J3z72SgHpIV6q8/dwPYW
8eeSre6PxSXLrDad/zQMedZ83ehGMyeZHWAFJ67ArOHrkfs/1HpdWkGjpM+0eVisgEvZD97a3G/N
pLRDx/TnZZ+bG1V/7uyaAWC9ZlfvsR9V26DrsiZp7PVMQwU2Bzi8VcfppIUdk1Jpt6j70j532/JI
h/gzB/Ys7jX7tBBZStk8XVYktX4G8yk25sBZdT/sNksHDBwPnprsDxTKyy5f4e3UaOOGIN1ysPyk
JvfF0CtN5tAvXzZOGZVebK01BJaGkTQmg9/9VVcahsBhX7bdQr5DfGwOASbSxwVbvh3EQrUpEeck
qfEM3rZuGUMwl8PNNmrvxujS9v/XGxYAtS+bdtDBNAu55KARwL+NDW8/NEpPKrEJDvRl4wmGV0vn
F0MQV/h5lP7vfoKLiFLbshgp7adhoWCwD9zMBrLkFlfUcatttXRZjoRt17jlsdcHg2V/yMf80ZtK
tUlFliHlc9c1ZR31gZPZ2HekQxQ/Fpk/HtS6xX3Z5Vk6ukgGxan55Fupk2zFwUNt8cS98mXjG/LP
eUqdPmitZNk7ovDgg/Xv1d5cik5DTHlGQrEOFrwY4b4lzt7sYsUQElJ82k6/nYCedRD5uD2OxcGw
daWdM+jVl72SiWToHCOtEUtgSTV+NjndqnWJFJyjX5bOMNBy7y7xVRkvGC95lmLjUnBCobJb0LhV
sPhR+abMZzPbj4Cey6PSy8tio9Efk3HazCow3RXYZmba/XpNvfemptzRZf1BW8QT5OoNP52tuHO2
0Tok/qzYOzJcZtW1YS5Mown0LXLgx+Vvtdj/9nrPnMLlnykFcN4vB4w2Z2vH0Zm2wbfeRYNlfT1t
weqdNdeKC6ksxtpEr69Wa1XB0Cf309gHldAvFCSfAvIXry+LsbjL6SfHdaqg78hc7IDwGGIHtqNW
mwhkRZa5xFahOW0ZTLgQ13urW6ofhu5Z717v/XOvL/W+sY0RJUJzHTjFVH/UmsjdTVppqm2QZF2W
VeLskxhxGfhl/5Q77bfRbj+pvbg0hW2YQTRrk41Bu/5Z9fpX2/bU1iRZkbX1TqQVOS0Ps7F3Nmjk
q662THvSFMY94mh3czoGk97hDWHr+yzu1A4WuuxrmLlePJtVNATR6FRfSRhtHzglPSl1t6zJEjFl
/qbOME8FfILYWt+7m6Mk0tBlPrA7CGx7IrsKmrX1j2VfLDdcWlyqNDozwt3Tnz87bzXWJvLUnrvA
6Fw8CqNprrcwrXvnEonm3AOkkRiVlKb23dYFItbgfTZ003HVbOubWs9LC+pqoaOe47kJNjcOcdap
DkuZqQni/oGNrscE2+Ns64MsbR/MRQvx1lISNmID8bLfRemUY7aV7L2m7Mmf8CFzOrVpRZYiOUW9
cbuYM41nmrfn4PhUutoXpe6WtUj4OU8t5t1tMNka2pLNul36Vu065x9E8A1Dq0Sz4jbIW2t5KyIT
H56sucSHP51of7EUyXokz9kGcBxaEwyV7tcHH3+nP+s0WfCmG7xx73QjllOlWyhuOWR81NYvbZS2
ZRuMrmh2y7L15UGgjO0Or3+KMzgdyttfDqEuA/ZqR30XNLk3ep83o9WnBzFE1e/cXYvxQ+m2k8A2
KIu96hoAHsQX0CN683HWPQwDba+2SkybtL65I8udVTuScwCMB0DR7C4Ma9sPfkZto8gn7Slq8QMM
MMh6WvoO3/A5Wr3yPtWg2l5PFd6kcQqQdwf12KvVlgOZYTWaXr02i9kEiddcI+r+vVsune7P1PRh
cfGy70QkJivRmjao2nFz7xa/1sUfDmYb2V7UQ3cCia39h7peMThuxqotrrqoByM3172ltue1pNWu
j/PF6hFmB3nUXZG0/EIdqdoaLQOK4joRUw++Mtjy/iD8GrfE+cKlxZn9qCO9dSaqOerE1gZJTj3S
sYv9ZDsMW5q1HGfwx1X89tL0qNe10fS51QZ4yeNPWnm4uMP3ez1yTgHyi5lAFoK1mlmOIjfbYNWb
8R009vaYjHGv9l1l9ZfpGuAI84G4z5L2qSpL6yrVxlxtYydzulxv3gp4aH1grVG903lrl9r1vVrH
SAmBWVCFN4yMm5ZL2J0VibvC09TGpKzs2iZt3cxhpdOLiPoafyp2lJGrQQx1WdvFuQlD42ppyfBg
9GfGzq2n1Re6/MyQl5VdYzSUUzRFbRBthbPXSUvdeqkHlq5cogsj8udN6K+GpDQfmUWBzeWmt4FW
+uXnvOp/TCVmhUzxVP1u8fIHzNXoXtOi+rAs+rrr83K8weEUT8p2TN6WFoYtQ9Fw87lkXn+bRKa4
Syipxyacv7rQEWfixpJesvIbC0cM4iZO8h9dcbL8i5blWm3sSROL6w1lrmMgGWAT8Haz2uTgTMjL
1RqXppMS2/Zs9ohJbym+JzEufa0a6keXRWiWNZVbshZdYDs+JgL5PSSGb0pvLWvQPA2gstPXbWDW
on3DwPNvxh63ObXWvZdLoLsZNblFZvI+mx907zFyNLVDvyxByxf35Dbgt4HfGk/emLih5mWr2olf
lp5R7bmg443JoFkL55VVVHvwGk9qfXIa+c9OQ9GYUEKdk0TzqzrfiwRr8FEQRK+3furZXwS5JR2F
Epx0MAaNu0AfR+NWK53pIVv16q53nOKutC2M4nHovFA1cGbWkpVXcQxoqXbw38WUIdrXY4mjplaj
40UqrLZcyPKrFgctr1uaJrAN7Y5z6XXXbWrHIxlCZSVl1fg6m6PUm5yPOTmHt4vbDGpzjay/sp06
SfKCzwysV9vXKZnvqVbMZcr6q6LL02XWiNp00uqrYoZ57MXiy+tD6DQQfzGEZAUWaVI7TaKy5rju
fbPjOdstTZmq7Vxk4dVcx3hD5Jy/XBxfDtBA0h2WJ4rnIVl5RVWP1pr5WAe6lt5vlLZT98lxXa1f
pNVj08tinHsuBOot+b1hM43Ri9psJsuuIvZEfr5MReDiFXvX1zho+HanNs5l1VXcRMtMAV8dCMs+
wPn+lFfFR6UukUVXW1JzayRo2kUudkiL+Cv2y4o3arLqqp2HNhrx/wlyHT7p4sZ/9pupuD+XZVf/
w9mVNMltM8s/9BgBgiCWK9k9izRsydosfxeGZVvgCu4EyV//sn2S4Gl1BO4TaAyIKtSSlRmBDD+w
JVxXN0/1E2XBe5l39wQrb1iQi7qaRpurNiLmsi4Qnd+BvzqVpfT8nM77oasQ0i5QarwgMf4mCv3W
DOJO4nVr387j0cbV2mzb3l9UUUSPdtFRQmUv3vhdFie0KwML9roNDZiwxhtR6uAZMtd3XqJbO3ds
cx9qG1XamkvQnxrGYkzYR/mdJ/XW2k5gxzopJ8nxTpDV/NUU03O5gyfH60xcxNVUjODdUSgtVtCC
BhFPOmrPeNSFWxXlenCIiXeXZRJfYpocU/7Vb9NOVFcDAbmGZsU14VD0HlKo0yrP83CyQ0hTatOX
ZXOREmv2c95AwOVOdngjWnGF6eRMa6oNxx3RCpGKqJbt+7hUQ2Lnw37yO5rrHfohuFMb9PAExA4B
RJubcyCrd1tsB7+30yWJQh1dWWjfNReDilnA8uclt7/77duxzbE4zE4J3jYh6zcRxEKhZvX3r5e+
deyOaY6zxrAjNCYuPbLN55mZIa3GRT0zcXhu3jHQqiPLNtgcAYud6BnDrSyr+t6Lp4UqF3XV7SNp
USeGSrtcHlg7FkCONKWPx8Xi8uf7Eu5BiDqa7i9Gx481P5nCa+4WKztGuoxBfVWDLy6AAUGZ0Ewf
57r08bZY27HSxfB4xcRMfwkGSNXLQbybwsDnecPa12v0gwWV81qxcIRHRA3nK5iJsnIcfaIVLO0Y
51RfpUKhb3aRzfJl2eWHeCy//fqSX5f4T8yMpZ2XM1plNHdjd20RzWuiVI9Kd3znRK534bW1HduM
+trWbd/2lyEkfcqjIvogQlI9Sj6rk4xzC4Z6EqSDhujcr/+bfxO4137Ssdl4hQLgJGR3aYZ5/7pP
FrO9RQvlv0WJ8m1bQn9EruEIJfv5aJKxVfUHdRCEr53of69GuX3gZl5SVBOWd3WYt491U+2fSAuB
V12KDxHkuFJoKh7ppFT9MmOePanrfjmNUy8fy36EvIm18qHa8/91Uxs8kn0j2ueJgSyxcwtWksfh
Pu/tJeb8t0apv8I89BlyxC1wHJGMF80CYvpLROY2wQzSkoxm9IoVrnrKP1uG6ks9lhx3bJ6QTJJD
HEk1epHlYHHHEa0K8GkCWvcL1xpcopCj2uO6Pv36Pt2wDhdj1lRG01zU5rLv4VnsFNKHSnjh7bFz
xxl13Qo9DGjDX8IW6I8glu9VVP7jt3HHGYkqhDSnjtuLDoevPFZPO+292JWxb8dlyGFsaylhNKLS
f+mg/UatPPtt2/EYO+Y9Vb7gSKownh+g6Lmh9PDgt7bjGkoBRc51EhpUU7R7pqRrXsJVTXeM84av
+w/dlAhW6I907aWiYfO42715OgAW6KFMlNaCBaeAmTixa+zF3EeViwoLOlMXK/odlxHKqcV5WTAo
F7chfJHXcbm4p6UQbU96Y+AS6GMkMCMT9J0XLBSbd974fRd8zlukgmtZfg6YnU5DcXjpdmFxx672
vDd0hK1eGIGy7FqRIiljr+keLO4Y1nGg1UBoUV8GlJyTvKYN+LnFb35n7nh4zqJxblpUJbpg+Fpu
jCZqNl5VCezcMVuwHgcR8NTdpajWHGn9y8H67c5luX63V55dF/c0AaxBKURWAY7Ld3Yi01KmmCYY
0mHk9JlBv/Ftp41nOORCoUpITu0MczKA5Zcfi/YZoua/+30A5x2EbjEHfHNuL7s1dRIZbqGs0374
9eLX+/fKIbk4KOgSmL0VFIi2XT0USp3iSj4S1fwRHvdQAf8Wal77Dec1NGVcQiCZ4R+YJdnOlpd/
m9iU74MGg5fBWoSfDqv5Wx3KmSX1SuqXCCwPS9Iu0fCe5QI76UNb7mmYF9tf6xQ293DDN7fm2Dyo
E8KFAGV2KcNjGpK1x2va6Lx/KQ04R9I2ajvyMDJaPvXIUx4LMUYvDJqKX81eRm/EUO9PgW2KrBOC
nwD8GtJff5Ybb7wLUFVUl+06BO3lEHt8aghEwuvJq/QKmVrHXczk4KxieIeXSKmH2NIm3RWwmH5b
d/wFaD55MHdTByK1tcAckzWnHLxtnqs7DmMYKY8W06PsEGLKez70kmyTZ97BnZceUr/RDGQ9Ul9i
RcKhHgGCVS/yMJy689SbvFh2Lkh7iQ6bdg35ntPASwEEazsuAto7KAq0qAo0k8BVMaxKQNt2J2O6
XotXzNdFp5G1HwPeGfReNPQ3j4Juqdkj+XZrWi/4CwUFzc/BeGPAvcc6Xl/aWcrTOLdv1r28d2Vu
7d+xcXBxQW1wW1tM7kn7LEEdmtZDGMGYB+GXqrhItbKMEIJ3VXsZeDx9bmz5Pgpm88XLoFxYWg3K
ppaAqfiCbmQI6Jv6oiHSfidEvOFoXEiaRSd8M8Zi59fJCdG9NDJ477dvx1SLja2jzNsgQxWcJxWp
8kTI6duvF7/xuLtNZXoYS6fQ1Jdm3gxLdV+TBx5G1ZduAEnIIvj+si1Rc/71r904JbcTlreTKOhK
60u+L206kPHT1Ai/Y3IpCPauqGSFqb7LshdQeWeRSud49vQMbi8MiAHD98rCshiJPlqFigL40u/J
f934Ci4or2lRAzIjTAtSb+e8Gd/KyTx1kTyXmJWjvPALQV0I296PKiY5LKDW+Vel1YsysxdiGK7H
cZ1QdqYWGl3Xtdd/GCmetIo//frW3IitXNTauqJlHQOJiMLegNJ+EfXmmQAC9GjqRf2umaw//vqH
rjWLVzy0C2AzII+GErlqLkrHkM9pOKRRINduHueD2GezDxuw+Vs3JjInNTBA03pvEOXfIf9Xftpt
h6rYmALPfYsqer9mm93JBzEzEBit2jzMc7AkgH+otDQliGBjHaTUVOUnbkT50h6BV4sQuiCuiyfw
LpbjI5qQfi2b+n9170UTiaWdxG0zC7gya7QJmGgf6hazvGZkf/76u91wKy7CTu106LoDax/B/lsV
zVHS285LhwIbv/7oD6XfITy2Ekpz8Cuie5vruAKWmc8Pfjt3fDtK1t2Kvh1CyKUlab3Mf6L961nL
cbnTJFjyxnaU1aUsKBCTfJ2TqOzvRDO3ztwJw5awKupO6xoN3/0vG45zetjad+eOMwF6mwbhDH9Y
zfRhnYNvc7l60XtT5cLW4qIYLN/wPRWRDAxe3ddJx34tCBe3tq6d7Zthry96I9FDnvM4BZtr+eh1
WVyRyEDRMBIVfMQ+jcFHSBa86cL1uOP7bnxPF7rWb+G+twwPHNuP4qlTsnlGif9et/pG7Bg5RtSo
rhiQAlSXgrDyHHNQLIc81ue97jxrxS7GLBJCH6tY6ks0gONyaz5gvsTPv7jwzz42yyS3tUSvo/+0
jfW3feme/L6pY0ZN1Vo62LG+TJsozuvULSmmeLRfvOXC4a0pO8ga4cbYbeFJydSbhmAWwmvrLs4O
4rEK8iJIfynr3ipBCtz12IuACKPMTiZDUM2lPQSfLnEJlIAiVUIWvP1+O3eeOWj8deuwoZACEEL8
ImmjEtIF92BwN8IVF2M3hPWAjCiuweQcJsEa/z7n04mM7edKVdbzP7ja2Q+P0l6wBkV/Vl8OTMWO
JTjz6/IPv8NxTBUDNXQeegU7qsxn8BabdG3IvdGdG17GBdrFMbDwSs8Io4eqT4BL3pI8nz3L2i7w
K2xYsE0LkNRtyE4QUP28U+Z3Ki7sa2UdpZOEe+TH+nUaHlor/JxL6ARGNkTBuQUR4aXahufGVp/q
xt6bK70R0LqQr3GT07zSsQL5fDu2b4deiM86MsWpMwbEpKQqwAXFoylOhCnot21Zcr9M3qXhklGw
0anaWjClM0CJJxA9Q0jzu9cVdVm4BhaBlkxFuKKcikfUO9jj3K2Ln225PFztoBqI1Gz1JQjo0zrm
JlmVb2TjigryGZgQthCETfUafappx050Wtc7EcKNZ9Yl4uJ6jOOYF0jChk098WLX7xXQ1t+nBk4p
9Tp8Fxwm2bSRpVvxH4zNlJilQYXPbH5n78LDIIPNRjYiHu7j4p82lxcL4kXPjTtef7VoVJfjVKPf
i/bm1j9WNfciB6fqP3RcnTz4WC7tZdRBf6acPoSCeb7iLkTMrkdPyxYxwiiv8tpUvx/M4Rd/kP94
+7WxVsOUbDyC1QZkCNWfwwKog99lcfKbju3lyCqk7hSTmunEF9UlFRXa977Qn9/BmO/h1LK+vZSc
fSSlbZC0Ky8GZ3xUJzYTeGXLoURtTPdhnTIamCTWw72m8g1bJU6OUzVyGZZr5EfBm/FcHPPxFNQt
TeOaBl7ZpXRBYtFM42pv5uZCWDEkM7SGSHhPCuP17UsXI6YpQL7oBNao8Y+NSaBfP56HejO/lUW/
3sHmXi3zv0UR6aLFCpI3gOGPKPWToz/Lo7bpYsIFwRoukBXi66KH8M5vvR6ZSBc9Fu8WYtYRwO5K
E/FuL2T7LEvml5xIFz82gpW2aVqk4mvTP3bVn3zczj4WJl342HrUQcFtXIGEKV7OKwvjx2DIP/st
7phvNNoYaipI2/JZdCmnWp62cPOZ1qfS5evCKIEd2g2+Iae0TYmYzSmIlq9+O3ds17R7o2R+VJeN
8b/afrdg7VJewmbYuWO6ZJjnuuUzCisYJH9qWD6/YY3xKqxIF1A1Ah7NDPTcL/2U22Sd1bcimvy+
p4unAtBJWipIdVnkrJ43aBycdlJsfu7GBVRVzSjEGANmTOPtw0BtdYZ0lV87FEDrnz29GMkxSoK0
BORL+k3Bx/b9VKjJc+tXL/djPgXJqn4iaJzZqftb0u1tJ+/JI1w3+IoTc5F9i+04qaIK13ygx4xW
q0In/AghzQZt6enJdCG/E3P/2+Z77acccy2P7SABB8Jqb5om4aXOk1oQ+bRO8/IcjyA5n/X2T9Sr
qU1ZE7CkJWJKMK09PbWQB3oZBeUP0JKij/lYyTSMSfE+4gs77QtZflMgSQItRR4+gcafP3QzqR7y
BXlRGk+gIj/R/bBnnefRg1V9czZqzUlSDjN7EovF+PMMFu0zO/bPRWDah7HaOvYQbl2/pWif50Oy
bBasgLrp6ae6pJCH3eagXU9AeAYZzQ9w+kFQ4UzIdXaqBNnfYztXUD22xSFkIou4eS55HxpoJw08
/8qWsP0I3R00OELUP79IOu3vMQ1Ln4VEoEOI6N+D8tX4PR8uvVlx8G5vazy1IG+4UHqczGjuhGjX
O/jaV3VcmQXPCw/CEe2PtZweOIb2oDXXiHMcrPrZy1u6ADcaTeNWl7ijVB6Y+BjI710/38MP3XhZ
/wNmE6wS+FKIu4VQ6bFF3bm2be8zpEalC2VrBxBaDEg1Ly3YcJPPhFGvURWs7OYL8gBnyo6C4lTv
0VPb7ZASw+30ykakC2SDxLjsIIKKCs46mVSCAPJs5dSdvT6oi2TT41r1Ud8DJkc7k0ZL/G7ChLlX
kiZd9q44EKJCkRWhX6CfuDJFinqLX0QvXSRbSBvU5toO0/D79BBV6wsAPH4ga+ki2cgKzHoMAPFl
1zuUPQOiP6tVs0+/PvN/yw+vGKoLXQO6OkZrEt3tkmnxNkJc/A/a0NFpAxYvOfacfKnbaU/nnnSP
EZzhg7EkKtIh3PlzZexW4i/xV34XzO1bxU1QgVKrLQF/76oXltNv01ivdxzGjUfN5RTjYR6tDNPD
lzYIoEJO5U7BjYqO02mYr61TOkAAze+6udA6GbWWI72oLrLIX7q4eC83Enqu7ZSZVdRYehVFuFh9
1Ai2WqSnnYn9rNDlXjSo8xAkYBXmaKYtwcAeA6Zo8+o1AW7zc8hS9NsSayFKEPlEBHTxGi9fy/zi
IRfaVhbWzo2Ad+pUF6a5EXhFN3sv17plKS73moBelGrGASVytk8fy2qLH3dAic5AIk8yGVHMe9mh
zZS1WwsJgrZp3hs5TglmkfMx7eNmebeNNrpzl2+8r9yJmixrpT6Wa26m5P+mAvSkujcBSqTbdOeN
umEtLh5uRZMnUEVcgnCi3VOCGVyAGLTBSI6M1zotut4PHCddcJzewnw7YoWCLz9eVvxrSdlEd/6L
G++4A477tY+8sYaLgRN9x0dIW8KWuUUpy1aI3OrFq9gkXfRbvKBJrBZgwyEYxM9qiPezqIPPv975
68RZVLqSkdXB7QZIZnUJp9CmiD/Bk1GsK2iIoJMDxHgzPY1qaKrkEGxPoNM4ZkEN5tJf//ytg3Os
nUL6oF36Eq4kpn9Wun6E47qTNtxa+moXP+Q+JtrlzDmS/IYtv4kd4oYQ7/PSSMapXX/0h8WbYUCs
OuCbmGkDudo8f966u8X0f9Exr7y4LlFaYdd9zwOEOd1OGogyDjn/OG2YBksqeZgjsSbu/mpEPeVp
blFOPpVRlfdpfZD5KewP9hjPefBFrzXsZGzyE80j+mYHjAm4/1kmEMobvo05JX4VD5dPicShFSD0
KC9gw3uQc9eAH0O/97ogLthDHBAO6vdDg0UoEoliu0yCw6+Y4srkRcAxHEXECxzzkjZ795ktgefS
TimlB/h1bsqwuIAECXRq81C9oOLkRR1ApYv1kJMdAtEgfyyUid7PWzx/a2pRe/obp/hsaU/HYNmr
C1+XT7IyYOHdGuYXvrlYvVZHcYHIF5iDMi03TDXGMb1Xer5l8c6hi10xWyF7viyW7ueN0hUkkPqO
o7yxuIvWk+HY1wPDVG/ctn/v6PnlGGf0C9dcgB6izm2RICu8sKAPEy71u5mQ3/wMyEn3FssA9OoQ
0u5V+5zjkUKjwtc4He8dUzUe1daUl1z0OlVzmIrBWr+b4qLfBGQPNr2o8rLq6c+JVmsS6Wg9e52K
i2gCPDie8DkBPo75Ry3b950aPvgt7Rx4XRtqONuwdGP6VEWdPE2R9PMrLpxJYpYf5WoeZKpq+3Rr
H/ttmv0O3MVMR31MKzCGBtmKSfM0DPIyYX2/+91xFypVCFJviJGw82YOX2JY0adqWWe/x95FSYHr
NcrjdStQ6KzPRX9SkxeHEnyt4w3rI8JrWYzFhcnhcejs087sN7+b4lTAWDtEeqW2AIf9Lk6Mzzsm
zOXmF9e6IKmuHY6WhNh4fSDHYCFynbFkXlRhVLooKXaMKGg2+JxLYcmLZRVJJeW5X1jowqSqEdP3
1VoF2diW+SOEYPfTAuiw17G7VGRaSDFDtSbPat2/D8zydh245y13QVLFgWlF8PnAhmqDt63BlErQ
j36X3CUi25aDcgwXF5eA06c47PRTv6niye9UnIhW9hovfdmXF7EfzbkipUxjs9/jw7zxeroAKRW1
iKEtVp/su139Oeff/XbtWCdUdstiDBFORHp74nzJhvLevO+tzMidvOhX0YY8DBAe1hP7LQZLdlJT
pU9DV8u3duXfdW1MNuTFegmWZU2XdfDsq7pjGTNeugIol+KydfwAJ+KxnvVmqpPXobmg/J2bcNsn
ri8xDm0q9jqpF+3ndVysWhDiKw9MggmFlH0aBcebLSLac+PO08qNbqwOmL7IsTz1bEmZn045lS5c
TS1WoBAUYumcV0lljj+iYvBrfbpwNTKAOzOosXY98hdVDt87A8oHv2/pmO1ieVGDG1xf6KDLxJCt
erKIyvxSAReRVtk22Go2YvXZrkmo+Nnky+65dcd265o3mi5GX9pqIklRBTxdZsiU+h2M87hCdBqa
lhsO5hjbLxAV+6zmwov5EJfFSTR0p1rA/xqEeECqP7HcfC6YaPwc8X+AaKEZbUtW3BYaocUYvLHA
jXmdiQtD6xAg0Z5IPKsbmg85OWhi5eLZ+nF1IWNtBg7dDH0RwR6nvY0QRBZjfMf2r2WbV2oiLhQN
ihw1+DtUkFVBmCdoGY7JIJvtdIC+yPPknYoRSAyUrUMaZDNkugA91uCIt545notIk0Gn+Nw0+tKt
sUmPqPw4hcM3v+8a/VyNokuI/nVDVVYgkNmr9UmGys9IiWukke6rDu33TIDyD/NTanmahWV+lSMX
itaWcrV1sass2PombcdQnIZ898vYXSSamEs2oNGJLrucznm5vR2FuXMqr1e+hYtAa2kNorLeBhlQ
BeaBTZ19rvJofl75HH9Fpap68Pmwwm2/gwi+zfU6KhAI6FOw7TvYWDzBncKFuu2lFfJAmpdBW2x5
U0GW7gnjZV4JtnAxblIr2QY9gux8b8l5HkCit5ogunP+/yYC//UGwoW1LYfQZbPAVFHgrU6EkO5N
vVc8tfX652ZHuB9CtwzcnWVi8+W9YOO7xpD8tKurNrvSHwrL+eO2t2uKtizwHN3xsYviJh2GmDwu
TfF7szT6Y1wOT+E8vpsq0MiQGCjPWKzFSxi2FZBd8ovXV3ZRdHbbNfooR54V+IfoNkDamQ+f/NZ2
4gNOKZUyDGS2l3Q4FXnxHkCae/zX10Ve+wqO3zmqxpTbsiOTYu2L3MCRZXA973zjW4s7nqczA9RK
QM+e5b14mZm8ooO9PINwdS9nExRByyuVNWNkp6TZSNCnPZtavxki4SLplLLVWNBQZaB4nVO7qP+h
3e/l7IULpIvCZQwXscqMaaL5aV5LW6ahCcSdCP762r3yUV0wXTgyNAstfHJd6zHNQc7yZOOlOoez
Pvycg4uoo8VGy3HmKhs5yZrBAGcrW78kQbiIuj0uj31tMPEBwhjeJhigBz3LpnrNvIoTwhXCrFQP
vot8U9kx8wHEc415MIGRd9q2N669i6sTNF8aBi6/TC/bhzEgX3cWe27cMVd7rPCRRw+LovupNWfS
F57vlBNsHwcoO6O+g0Ex9hAD/IlBh/Beg/ZGW124MC6AGUy9VhW+6LpUp61c5MNEjylt861/Q7ui
PuGNbP5Eq4jQpBl5/mxFH5wHoZrHqsF7uUJL+M7VfV3YA/wF6udYK+ehWHgf5ZnoyfSml7V5oyyK
bUl5EH1uZcMG5DJ6/DLaMW9TwMijNYkt0FAnGvLyDfp15amOxLAkGDbe37T6mB+uLdgyIUVZP4Y1
OOB/7ftvWLKLZkGSHC7FOMjMzJE553SOXg6z8U8QShKffv0TN26rC2JpGVj3uY1kVmr2l6b9n8PA
vfQsqHB18vKqBcvl2OLpKjqWkm6Mk3XjXrG+cDEs03YATzDVMtMd/RxjKDNdSP+H36Fco8YfmsNc
AVIK1JDIAO7g56I5HjH+M528FneBgRtYsSK9SJURFrxV0/IYxs0Hv6Wd8gpCtkAwgWhzOOhnM85Q
pVlHv/l08F39fChFC0s4mkll0cI+1L19bmGsfvu+3v8fznvlER1ZN8Nl5vJ93tI/V0X9vLGLCeQV
naIpxNIT3d9UufweVMJzaccbb3MRg0cKphPFpk5jMYOtELRYfkdCfz6Sohymbm2kzBS39SlfgJPe
hvqOD7xh9C4gkEV5u3Uoo2ebBDqL1O0Bgh3hdwldiJaC9mNEgCLNwiNfHnOQ22HklX389bFcL9sr
sY0L0GIr3Ta0oCXyTb4+2rYiCRP5cWrsAQ9ThepOXnu1mNd+x/m2YKHEWC1bJKL5BaUEC6m9Aiz5
YX/inNRPRK1ArxZQnvj1v3Xjg7hArC1Qw7HXvciGnvxPmeodD0OvCqBwkVcS/D20CEaRGTQck5gv
74649sJ2CAd59X9cSWBLITmTjfH2sZ/0n5DN9Qt1XEAWF8XMdUXxLk1d/sfCi/IzhG69dC2pcBFZ
nDJ1bDU2Lvd8PYF07vchFn7YTeECso5qpX2eY/F6OGTyohjAZL++JvL1W+nSkNmIFbSAbm42VBF7
G1WselNW1foYQfIzaaKhfKjDJXgwRPd37O2GHbjEO3U+F5u0g8hKE6OOOZRJ2ervYosygc7NiTbr
p1//azcswCVBa0olkYcuItv7Or70wRSmTSD8UGrCRXtFV67pgq8iO4QA7nm4sqhugd874IK9jnpY
AOGqOCpsTXPSSzOdp/Uef+etc3HegaorxpGLnmcAUrw0W/1oxvxvvyN3Yv64LNYahLs8i2SpTkel
3ndX9Wi/xZ0Ke71Mw8EWHqOyAG+NDLH4CPyNvtOQudHaEy6YJwbpBp3rDtdFMdIlpoin3wsVRxe1
TX904bCfu/qYzzCWJRm2dX6LYMuPUUy4YJ9FkmkDpVicYVRJn2YT1Q+MNszvbXb5qJa1o3o/RJyF
ex7h0Sfs3UG66F5KceMBdUE5DS1GSNQKnqmxAMXIzqsTOKqRseQj2X470CryjBddnD+GZA8aSxJn
PGTTh5hPW7rFTX/ngb5hFy5ksdQhaauK8SwulDyP4E3ciGcy/B/I4qzDfT3mOFvN+Eb30d96uTeL
cWvbjs01pMRkMMafMzLtyzmme/Q8xbY/eRkdc40OV34BsP965NuSdqxlpxjKwF6Lu5jFNYj4ULcM
p2JtnaCyFzxHrTg8V78+eT+kAHo0/biGuC0i7CDtW2/hIwrQf/lt3cmLyrXEkHyl4IwC6CZ3NEPX
z292R7iArkUdja4LOLqJ1yTpj+VhbAtPL+oiusZhxtB6d8SZngJyypscMwBQkPa7Li6iKx62bi/5
hjO35Xexcpv2GpMyfmfuRNBdjhGThre4i42pppTMQInynMV+0zfChXU1KM7COTY493X/QFC/S2bG
PONDVwl6N+vYhbWJs5IE+fM89n8f4D328/AurksfMTpPgMtnat6n53yV3QPoP+5NZd7wMC6uS9C6
nCkm15FLh/8jLHzZhumPX3/Sazr+SlL0H1DXNGOOVR40Y3VNfzMbMc/9mI9PeqsrP7fuQrsQItiB
QIsGfbk+AOOYSCA/z/2yLBfbxTD1FMZtwLIoBO2PjruHuIruUY3fOvfrof3gwKLxkC2xAxYv7ZyA
+vENN4dfnuVqTAYUdZcgLq53nUC1wKLeDq1fzxKJC+0C/ioPwYodZ4UEaVHbpECkem7ciV6XOMaV
4V2cQXLnn7Gq/qhpfCczuXXezkuaFzqMxga7jmr57tiqxzW8p0V/a2nnGZ2PvDB9UdIsarr4tNmh
T4Yu8MMRCBe81eSFFRXraQa9tj/CMjhNhH3/tYHe2LiL3aKbieOhhEDPoqDOAZUrk3SaHSe/1Z1X
dF3pAQRwx7I5NL+ruMEtB8jNL19w4Vv9ggHYFelthnbAltSV1kkpmafluwCuWM49GENWloEBu08g
v/vt2Nqvfsdy/Rg/GP4xCD1OyrKsa8V3OpLvcog/+y3tvKFj2UlVrjzM+hGKpAk4KpsvhsnVq8aI
as3PO9/J2K2aDDSbdBcnrCNvazX7madLVjZSyUfERRQvKDlxU5O0KQo/zJxwycq62ZYk1ybK4rz5
m6Hl0jSeFuSYvgbRZcggqp6Rg70HeexbFSrPSNHFhdHVVrkebJjNDIQUYm1Q19Uyf/K6Ky40zAyq
VDsbw6xumpTtYHWs/KgMhIsL6wA4qKNwwNIs/kfp4kMLhgy/XV/T1B+Mx1A0+gDOpxmHIAAIMYJ/
+sWz8unSk8lxXMvI7jQLq5mc204+rKrwXdyx+qBVuhpqHWWFMZ+jowXTZTX/7ncojtn3Ebh21hlz
lN20Nck28vc9ytCp3+LOk7x3GzgdZEMz0XHzLapJ8VGHxT9+izuP8jE0Yq+6hWZjsG9Pka1/6+bN
s2vhwsHynDCi1zDM9iHYH6JpCE7S+s2foMP380Vk0R4NFWjcs7k3n1YxQOZn9tNc4y6UqujLFjWW
OcxWXY+phtJkcoSAZvicOXeRVPrI22rukdQ2dfd90xYW1Pmx3XIX2ASSp5YfFSVZWbXxowjaOY0k
Jtz8du7YkJ50qYuwJ1l7mNPc0JeAVd/8lnZMqAA3TU9NQ+ANj6yI5Ze1tV5DHNylB7MjHYYtzo+s
3qCJm2JSln2ely3/9Oudv55kcRfa1M4M+uaWkCwCFSposKJ5w9R2HgX/08Vg7lRbbtD6cxffBKDs
2phD41faMs5TFvXNh4a0EJY8uiaVoNdNNmbATobeSUihKwAtyi2AGz0Cvf8V90Vx/vW/e/3W/80p
uUurQtq6VwNrj0xCbPRRBvyPYZF+tKPcRVqBer+IFpXvWV8N25BOIzh4k9CEEhIcuTR+/GLcBVz1
W8TFRNSRmd1sIIywPG19w27uYq1Mn8/9NOG+tbv9roBASVld3Hlprs/sK6fvQq3MqtQutvDIhAKM
n1W0+aNYND3vpI3fLGNXxX6m/v+cnUmTnLgWhX8REQgNwJbMrMGAh7bdbveG8LPbIBAgEPOvfyd7
5VJXOiO08cILpUpouLr67jk2cuVjPEoZhAeyZHz/Gko+nghk4+89B1zPl9f+Dmsn0ccyyKiWRw5Z
/eWCApb6HzlE4rsHiu9ZhGuFz+4P46VfDnIWHBYsLCQe/MCOmjpFMsI2qCyDsTIQUfTzg/0IsRUn
oy/dcgvCpohLsk09Hk/8HLJk/NTCB57KZrzT8X9rkl4bPOvQXj0SahTrHvlu/BJiZhDA2KBunk3V
3p+LOpKPXKMwcN3a7lSwgyQqrrtTQ3qYdMm4SYQpejzxB6ZKotGjF8jY4i21WuDDxKp9f6y1T9tz
0Y3t2W3PsEKYdWn7wKhmyzdq5ouJ8a59+LtbmC5sOEJLLa5V6Gi9K6sEL/PLA96AVse+WxcM3xvb
wt/UdqVoUM+5q6SKSsfj2oa5VAAM2RzRmq8NXqY6BXFJGEq49dyG+EDcxo3ZsQ95BCbERf3U4x+3
7cFm8uL9mCoZ90e+sP3vQUkFnpQ75aCEzVt1TERrSbojh6vWt+X90dTf3aahlQ+ZUGwyRofBxty1
A7wABNLRyQy/S7cBt4Er5R8KFd3VkTOIDqbRqvWJjfM912r2+pZpK7HNxdJpXegjF2wKEjjXdZc9
6O+RCrdav/7/L/e6ZhqCfhjQuh/wIhHV4CcLb9wiMJsr9FAHsFdK7PkwlfxTbcj+Xhjjuc1FGyzs
ecTawIv2vKt6dVE76lFjNrnVzAlbHcurFes7Miz5yMj/AjLW514SNy1SYaNXZVMDoxs21E20S30y
qyoewS2Wdw6Ka1rolXPCZq8Q0dCgq6YtJ6IJH7ZCUXWOpR9mquH1Nx4G45stLEESxNPk+hdZcXwR
0VVD0G3OtwqbzTCi1tvfnTImwoaukMyQAzPlnINVmJ8LSsgDR6GwW2Brc1eUrUoUUBnNg5HAZlKG
4SPBG7Vj69YxsmqyA98QJm869qSmj8DjncAruHS/XLmGxsF09Mzkpil++PKnhC2e28qyqSvWbuFS
4GaWd/x4gHfamEyr/9NpM7ahK285UG0STAZUbRo2m04AX8k7/b5u6K9MfBu72rux5ijRM3msx/GB
6326APigTxTm3m+6pQi+heVyr2r9xs75HxBqIbgUV/hD6BGRhLfx8mEzpv7bbZisfVnFk96OiY6o
yZmPZ/DtSwI7KzdYCXH0y7mzi75EHVY75nAJ/2ct/JyjXtqt48HLpmnXENOHbMhRLfMn97a/Zew5
Hla2pNHULPFCOkz5zpg+rwOhz9dtx22p2gaEPfdo4XnLmMc9atW47yfxJt3kKoTNQXV1NY8bCp9y
7GV1Gh5ASZSn3UzNhU06UdN4WzmtEIyrjxqK3DMKIbbpg9MXtdFCwHL9EcM3PdfN9OD5rUpgXulW
eyZsiirEVV+YRQz5Vofek6nj9nFXxnGN2hAV9UhZiEAOedcFH1GEcGq37dvvR+VWZsbGpjaUOeFT
DkNOAyOeii18GtYFR0d/Kmj/3iP8MsbhV1Gu1Rs1lXXKOsBP+9bee0e4ccrbYNVebUj5rNuQR0Tt
GiUtij2aIQq+d1W1ZXBlLUmyKrp+k0NVO04Fa3HDnBrmblGs844Yk/X9qC9dx8ZPvx/SGzuqrRI3
Y9yaCKFu7oPiPi/e9EUrxzuATVz561wToyadm+7PDQmOpDfdeufYudFvG7gKex4Mccf6HOaf55FM
qIy4l/e51fT14/8Snu/btkPPosGQrNHHB4J/nIbadgIcdRjttVrRLgp+4DDfJMxjbsWqwiatNDVe
zMWmc2xzw0MItdILJaw4uXWdvxyShvfFv8F5PocFSXTZJiNqTB0bv36HX8a7gcbarDzS5+up6fww
MXvneHhR68wFqzAhPqF9PlZ+l4lhXLKgd6uzRRnOy363wWCqSPI2N5I8H8v0ud3uKTXfmoJW1gly
2m1dhEeX1yL6G2VoZTKs8g+3b2lFx41oC9Age5+zKPi0eFtWc8TgTm3bfFUPqtWXeJfLPSZqlbS6
LjMICUi3rdBmrOJtZr4KhMqjbR5OUtX7afN3x2PRxquqqN+LLoi7nMXFN08WRzJPxm3t23RVUAeV
rCKqMFcMuRzUM+eGSLckjq2c1RcTQ9HjddRH/wlXlD/Hij7+/oNeF/gr0b0NV0nKZE34rnJUOoi/
+sjjZ37gncDAJvVORfaNuW4TVtD32WlR9NjJmfcJZhYQnI09t/taYC1RD2RkvYlD5WxborMXjiUQ
0c5NUlDYElp+K2ZSkrLLo27ZT2E7vDlgyn5nKd0aeWuZ8qkSW+f1OoeUg/kwsWA9h0U0pKoAte/0
cW3Y6uq8jppC2efBgeV0mKk+iaGvLnLzDydkUdjQlS6XY42mGmtK9DlMk5/mQ9zJuNyYN7a5Y9X7
B27ITZtvQStzmIMWl3qj252xudW6eLm518206WIzOm8hRtzoIk48vv7pNu7WaRpJCg0hr2/zym+P
53LlUab1Vpzh+3zvUeTGrdx2clwhAuIvvGhz4mn/o7euSia0WU0q6wi8sVeLy14F4s4u8fpgcfsl
3NTajAME5fK9298J+T9zuOGX3DbKgiqDKMtNt/l48D9jr/9Am3sK8q93WtjqX/5YBmDToj43oVGX
acyOIXBTdBc24OUpmOwiL424o+/DpK2XN4QUjhcsG/CapL8M8UrbfOorKEB4S5OUg+eWSrDFvyI4
D5EOUjA5Jz/3CLThIoVj8thmvJpx0SZYpc6bvUB6Kw6aZzMv/E7PryvzlaPKZrymIKRGeoPKJyAw
0RsW8Ko+gZpcYbEQ8vIfxbWbRoawma8RoNqy605BBNd/DKflo17czNuELQS2mihoaL92edM235BN
+0t7kABy2nds5qtfAUjrHkFIFVdqOClR758aU5ohqaGK6RbN20pg7ayaghDEaJtZl1OkDnjcFfeU
kW6sWd+K5xGJoAxmD1ROKItPRMztRUejuDM+NzZNWw2MSY/H7WRwnsfDkK5r0cFit4enFV7j6+VE
glA/7q0idziTGye8LQ/GTe+vx7B0eHsjPUwP1gCYHIoYiZL//P6D3xouK4ZgJScKNao4Ir0miQJ4
VwS8dNMl4DYU1pvCwHkYja89Y1lL5sdB1Pd0Yl4fG27Tt91q4m3yNZYB1FwucTX8aNkk3zRBoO58
7NfHhtvcWRuHsKgxpM1VsJ5MAfcBtrWfXMad29TZFK+79Fqj8kWU/1Se/my84U5A9foc5bG1AmZY
9Bzlvrb5wNfpDwHM8suAas8yaRo+Jr0cOviGRm4sMbdxrqVdihEP5/gMXJJHsQ3yHBesctoquE1z
LVF3CCTcsVXU5h8ZmCcClWin+I3bDNcitlofu1bIWFfdeavoO9FM3cXp+9ro1NYpVM3BNy5XYRCd
Y6HDSwO1lTsH2Y2ZaRNTs4QhSRDPKudb/ZbizpLE43Qng3qr7eu0+iXXMleMVIBYVN5v4rk3okpK
OLu7fU8bmJLd4Yd9oZt8ZVG6+eubdpqdbv7cRqTmfa4RmpA674YKkmZDvyXETE43CTxhvxwUL4jZ
3IRrncPSpz2B9vFOJTmcrqDcRp+Qjtum+SAyH7vizwb3xENNd5q+sRfY5JM3FVIblCfmMCj3kY2W
unhmepzerH5P3peeR+DGrZqvbpPeyknFkCnsin2WeR/N8RN8I8sT8pnFnfV6Y8O3AZrKlErw5pD5
PBX93+s+jQ9lQPY3E3wn72ydN+a+zdHwot5LuU0y72SB8hxTHyc1EHZ2Gh6bpJkKFUHZtkTrfH9e
+q26bIMwj26NW8t2N+umTStK1HQs7zSfnwpzuJn9cJukIWKbCqZomdcgHk+qFDTx4KHstifYJE2D
ytluCfcyX+P5r6aChWhYfXQbFGvZhrOawwDkH9hu/rkw49uWdn+5NU1f7ggFK/UUSYWm1+hpVv2X
QHnf3ZoOXjYNU+liMeVQ5nI20OdhB65wwg3PgyrLy8Y13QZd9J6Xhcqc19Y8L0R/ceu3FUsG3uoj
h4amCxJ8Dg6hk9qDJZpT4zabN+CsXkQty9xDyu6yAUiG5IJ0w4r4f5Aob5l7GcRexv3uvWRbXsyR
WyRg81Blh+qwcgu8LJI6fDftffiunAu3Q8/GoYJ5LdtJV2U+93R5F1VsvQxxxJzyrtzmoXYvXMne
8xI8FLlWn0voxPrk2+8/6I2jycahKon101J0Xc7Sq5LYY8M7Dh3nDnL/wfQ440X7TGLv3s329XdZ
brsBAr1cIjKvXtYMnuSnzevluS/F9DNSk3hAsq172PXgnQ7GK7ct2QakiAfbOhlKL9uPuf/pRd50
xoWicKo+5DYgRbaFlJuZ8QcR/c1U5fsQIme//zQ3jkFbl6oqet5COhhnifgJef3+LAMe3DkEb3wH
m49i1CAU6bwy7yIIMbVC64eDTM0bpfAapGg8Jy3K+t/grdYtwcxtbEoUc9xNk/GybsMsjmpYdjba
raiX29xUxeIFsxe5NbLpCyQ63+uxvBO73fgKNjZVxBOtwSHG2bzsn9u1fnvUu1ucY0NS1bJKr0PJ
Qs6KPUz0un+ZCu42eWytKH/dIS3X4cxl/v6GhuJnG49uOCO3Aakg2IwUUJ/K5s48q71ok4AQ3+2E
4daxOzNoIfNyLbKmaZ+VYV931K86LSibkDJVSKelpF4GZvIH0at+DMjkphTCbUAKdnLtMB5bnE1+
+7Mi4IVH5NPcgjMbkGIKczsoRhwBGrIMkVr+Dv3Z7S2Y/4ePivUgx7WLs73ev8Jo5sOiV7fwzKaj
2DTJYvN5kckDMqEHXb7tIy/vbL3/Ton/JpK5jUepAf9V4iDJILbT5TsJp4dliua3ZT378xuJS8Tj
gJL5BAa7xWNYcu89trjueYc1pUoaWTBo3ZadmOERPbFTKaM5ictiGRO9NNMPhjqYT2FPm++1OFiZ
BFUjPsx1F5ZJ1wokcsqYzj8lAMG/qM8AN3lDo4A6rsFFlZE6TZE/f6sifTzghQFVwWvbvqsq4s3J
Vk8rnFkRCSfai6c5qTBn8l6wA67ZQXASZdRBUEn5a8KqCq/z6ximIC/qr1vkVdDnjBb+EKxHk5Wt
px49qOk+i3XV6NIau1Fz3KbDNKtgDEEpPKEbI5OjNnjLd7N25DYdtnMDUH+Mi4zDxaVfRZ/MAXaR
36/y158XuI1+6bCrmvnacY2i958jbnvP8CX9R4Zt+bYM+unp9z9z41yw5bXMpkc+MFFkZPAfi0h9
XBHT3/kTbrVt3Q6kUNC/WcYoK3w87Hhqv3A2uLnGcBv2Um0kDjATRSZmmsmCf4ZAoVukarNexYIE
jYpNlCkSFQn1PnqE3Ku9u5F3sK0Soz7sfSyeOCsa1MBPdC8fWzOTU2cON4djbnNfol3M3A6wQZ+E
6RLB9ryGAa7bN7W5r/UAndt4IsqQlXkmR01O/UJqt/PBVtgKFoDQYXNE2cSX/Xz1vjoNTT+43Z1s
ha2yl5NXQbA9G0zxQ/bkO6xe//j9Krpx/bC5L35MUKjypyKrFtaeZRksl5DCYLuO4N0Td97xfEA9
/86P3VhWNgemkJfZIJdeZJuuA2Thuve8Dd1ywbbWFqrL2VhJ7Dr7FJvTEG+Xcg3dmEFua20tnJmo
4wYdL3z1oH39tjSFm9wezFJfpiJQmxLAiRlfd+kiBi2CqL5w0Ubn33/gG2Nuk2C83QRkAxAWGSOK
k0eGOomPQLstKpsEMzqE72PI44xpvPvBBGRJDlZ/duv69YD5JQVf1kRe/a/jTHQzfFj8H5IVbhul
DYLN1TY2e4tRgZzxUzQ89eHgdl2xOTBdwj7OO0icwekpR40tFD346JbmsAGw0Bu7ma3XXgtUWPtF
cwojz60GgNsEWNSQoxvqI856GM9U2tsSBlMDx3liHaiYdiUtOhZnWx+/7dp5PFd+LR2nuJVwkzs1
EBUow2yT3WNX0+VUR5Xj0rfRLxPVlWpkKTK5yZS2xXO0Ocb9NvK1VVL0glcio2s5Jh1ZH4Mx/ttp
7djMlyYVgbVBLbLG/Dmx7l3TL26buC2x1UJI2w9rKTIlsdrjQDz7rHvv1utr7PHLim+xM5Fo13BH
nLzMW/6mzfHRreXr9vhLy1tB2s4n17H2hJ8Rr/aethH5NrfW6cvWVQvzsnFvRYZkHocywLqdmojc
CXT/nWqvXLNsRmpu1QavB7BvUCvGct+72T9ttSif4eOC8J3HP2IvrJI92njq81Z8w1pun3aDvacq
BiqTsvHXi6ATxzujF4RJiQPt3aaDiuCRWhWnvR6I28ZqkyE0jKhYY8WzjSTXSW3cXh5tBESUc89r
hXZ9IVYImfR+0tV37rE3jkgbEysCgwteQEOswyZFsSVN4PfiZl8OK4eXU2PVXcwrsosM+Y7vwm+/
zliNTrPOpsQ6eJUDqIt5tnf+epb+uD5QftzLUN4YFZsSa6q6N6QseTYs7CNvdJ2A+nFLBNlY2BYT
uPWIgGeyjU+IL7/H2+GW8bCxMG+Ghzb3GM9iXJ6hQ7MgXdNEjoekDYbFcYnIzEDVAnp6/ywRRN0Y
dTP75TYPdqgGguMLKD/JtAfFnKGHbMRdzONGRRi3iTAV0LFXC2bLlUJKlqsTRSjgW5QQnG+nrozo
+7IIxk9+AcfUUzHFo0xgbBU/dvu0nsg07I7T1loRhRkW34uL4OoU99Y7dIbSKqeSfmaTVlIivTDu
M8tMRbNW9xkpSsemo5frOJL7LDod0cxfALt5cHymU32Pp3t9rTEbscKeJv25o0Gm5XymQj2SY3G6
mbL/EFaaawM6MsjwknqRvEqrjd9p+vWMAPsPzMwkXhRijLTodQef1P0nNXw4H02gnC6+zIaah0B2
amJekCGQfj6IeeO62piNh/X1WvtQyQqyqcWYCP+DVrHjVAleThWCQCDelp1kNCrmJPRkSo7SaXtj
Ngnmc6m1JmTH9jbU57iawwQSNp3TUx2zWTCP6gD1SJWf6S34sY8DHkbknY7fmCw2CRbMIdvD+Tgy
WcV7qtvrJJ+WOlli5haFMRsH42o7qlkHR9aLoU3ioviq6/jePfr1rCaz9bPGcexkGQ0Hns/08qlj
Zf1BrUP1lW+yfGJDPbrdCpjNhh1IPmKp7RteA+KPKLAELDo5BTrMZsOKoAUQufI1ixa1P3ll35/C
OXQrBGE2HObHeMUgPVqPaXieIjM8KOkzt5lpw2FTuB8NZFUxKnOLrHxfhUnXkTtXmltz01qwh5qb
8cAlMpPYbE4t6dSTkVH5uFRNcGevvLHDR/YFmOL5NepQ+lz2gFmg7HUa++De7fpW/60T1fM9Fejd
X7NwD2G7TXSbQVZFvlsKpp3ib2YjYUXVDHDhMGtGq2F4WtmB4jO6u3GFzEbCoC7TQyMbo0PBIyQq
CL7ScHaKNVl4zXz+cvMbVF/D60ttqFqpoWoQh8kI3yanix+zkbA6mIcRvj1b5vN+eaCwwHn0WxQu
uwT4zEbCWj8mkW6iJRNRdx7l+G7tzJ3t+MZ8tA3tloHGhW7nJeu8/X2kqugUlLNxm+y2GiPSdWZi
2h8zNXnnufsOYxinV3UWWis1YFws6thMhpMRdp9df1mXxu0FGdJ9L2fKMrBpC3ZvzJjXlydWRh+8
unLzumW2CecQsjaq/d5kVfy58dsZ157GcbxtKMyLFx8VDGh7Zv1XWZo/UN56dpqCNhGmGt0MqqoN
wA5PJtDzHOik3BaPjYRVLUX6i5cGN0zgEVXgnzwxRG4Hho2E7VvXluNy7Xi1HCfdF2/ERAO3uNQm
wramhzAIbH0yuIzljR9+2+P6o9uAXxfsL9vVMUAvdUO9XVZA3yWp6fRexo7nvw1/zcOMYzRqx2xu
/X+KRXzy1frVrdvWwkTmeGzWCU0XRr0t9kd/Mk7XRWYDXjMvKh3DJzqryFyelZbkBNOGe4/VN/ZB
m/FScFUeNLxUM4NXMIjlEvFwTeG7bYQ25YUkXa946elsj7dPQUfySjefnAbcxrmYX8Njoy91JnZx
PKjW/+EdoVs1C9x0rEl46KGpUQaYTeX2P1jBfihhyei26m2eKyziuDt22WcrqIlx3i77ujklvZnN
c9W8aiC8v3XZDI/DNBbx8uyT1k0BktlElwbvMTNASxlCW3lC+eGZbXDqc/uc9OWIUyUlCZCozzpI
I1806+dLGA3EKa/ObKarWBUsGrZgyPY9fuY8o4u4E6JcZ8R/c9PMRrq6hQU13jC6LC4ab7oMSw+0
x/hz/z2Es+0HslTRU7iqQzuuKCvUDZsYnp5kwjgx4V+KcI5PjRm/OX0Em/IKeAshXxGqLBy970MX
tkk0FK3bmWFTXgUKR8nhxW1Wjv1nAodiGRO3YM6mvETpH4Oc+jbzwpk+zdD7VsURu0X+NuTFdxkH
xTS1meGAkicPVcKRj4yh25BfrzS/HHfYHyPdz3Wb8dbX534ZUX4JfX7H1q3DdNl01UJUu8uOMvzW
9ntWzJAL/H3P/311fWXq25wT+KMoRhVql2F05idR6KpLhm7czzNr27eQ9pIPfCDH+3EN53yqzX5p
SU+eeefV2RaGEwzBpGrP180wTlamCnOCFuOQFvW8kAsfQX0FQ7tjtCFHfVIM4UBfl0sOy1k33p/Z
DJU/w7FpkFi9dA9/LIw8DvPulmuw5bKqIKx3Avu2zAxF0mu4a/KZuaXhmY1QtezYBlIjj6SCAhZc
w7uicTQoZzZDJWm0UOxle7r07ZOCEe7Pau2rH7+fNNeJ98qcsSGq+GjWZSb1kXpy+dGa+LwGsRuL
wWx6ambFgCx1c6SVT6E7RQxErVCe5OY5yWwViH5roi2ShUgBIbwFR7kmdV//6TYs16TbL7uA328g
sPf2SKFQP5w2lF0+mpC56cIxG84Sa+FFcTHtaThvQVqwtk4g6TE7AR/MhrOQRI4i3XKebnN3PBNa
y5OSx+4WF9h8Vh0XeLQumzD1+PIpRFInqeLCc9sebR4rhDuRrngpoHVCebIikkzqkrsJzzGbyJpa
vEgOYt5TAOXDw2qq5mEt3IxbmU1kjRwqayYkNF15+LXs5AMz2q0imtlAVu3P2Mp5Q9MeOq17/Lkr
erez1Iax8AwQCdFFQUpjrP2wGukJaWW3i5LNYi3UIMCAY2Dq1XNazDDZ9kPHqgBmy3LVnSg6XNeD
FKWz+9nEITvX1DFFZ9NYURTGfTWYID0GMp62HhmGAqq4dw7qG3uuTWRFHQq5yVJsac8q9VcbRKt5
qg6/8t0yDTae4aEgDCIbiqZhheK2SCat37iByMxGE6qw93AXODDsQo8JWSGFeFXSdNp1bTQBDnBK
7J3eUn9dtqSvTHgecUC5bS42rLYtAawe4MmVNqSUCTQz36joHrV665Na2YZyhafIoTxs5r3UyarN
0+Avn51GxdYqi5edUfhyBOlAK/bQeSgCWGIkHdxat+4v0UobiOdNW1pPe3Bqgum58IwbhcxsVq2T
hzjmMgxScVI71YkoR9eJGL08oduZhvwo4iAtN/YEwSz4Zbb3BNxufE2bVYv3IYyaQYhUzfGndSoe
UNN3T7ntVttWZLG0OmzKbg1TUtH3KCn+yPfQ7eC33SA17dRYd/GWjl6pytNYB1eNf77DkMNprtjS
ZILshIwhwwqCLuek+Zd6Vl+cmrbRIV91pZAFDiKkY+BOMvUCdpZCul11bXQIUpxA1mARl/IAl6AS
z0bv5bbNT259v6YifgkWax1Q2vWI5HpvNEmooweoM//h1rY1XUoFuXTPzEE6b0tKpvVpPw633dZG
h4aDiz3elyCFouj24LE5fjdEq++YyLTpoXjaAMESjLneAXj0Ba0/RSH1HMecvhzz4Yih4i26LVVT
SB8ihLyXpt2U20qyoUFiZAt9oWFPp4qwBO/sa9L5qOVy+6bWsw40FWu4wcotbcVaA/UIxqcOjwNu
OSPbTnBi4aTWqqep71dv53V5sy+hW8+pjTPFo98Hu/DWlC9+/Cau9uVJkI05peyprRzVLrAoguHc
mtYHbLqmplKfQzbys8uoUxtpIjHTgJFqigMjOovCv8AWzKnUg9pIk1lDyaRp97TWYkg85HVOcD9y
81WnNtWEW4sYzI6Ox+MQPMfR3l4KSEU4LSRqE0104HFdMgy6zxv5TOQ8pkV73NMkvGbN/pteoDbU
FC5rRRVucNgEyumB+CH9oWLRfqT7PN75A6474Ws/YYVe/jQqD5riJB3DLnpXRnI8KzGKy9ZGHs4Q
6ga3Uht0ige4lQ9rSNKwr76ycHhfFNQpwqM25aS8xTNDxwhQuMZ/RyPaJeUkhFPii9qg0xIwXOvk
tfU1/ODHXpvMo/8/p0VlE06j5BoKV+uWwra0+dyqan23hhRC479vPnr929qMU7jPfggWek1bT+8f
NYGrTQJnZ31RTeCdD9qO7+VYov6hrar2z9//5vXUfmU+/Uf/YsNRBeWuOe0V4Y+7h6ur9LwHH5Db
F1j67u8nMiAT+vsfez0apDZbtU+035uRYUPlyx+oAfgWxtLpDKM2WzWIauW6wynTrdFp7s3/Sn04
ngM2WVXDFnyAbdKCtIGqTote8HYQuRmLYLbjw/wSTvFQ+dDxH5Y0aMT8DO+35YK75uAUw1JbeYsw
pmeIyCzpNEJ14voQBU82x4VsQ1VUhUgTgLdJFe9pEhH8U2535uWtqWJd1HhQ6M0bCDpOVu+8XUmW
MWzdxJ6ojVPVfggazMesb0sI4azeksz+un1wmuU2TTVu8N1Q8E9OcYGtn2ToFcm8D9GdF78bB4DN
U21GochFqzVdIKr2aQogN5eoetRAxCuI2U21o9YRNDJezkxv8vYClZBrKo/g68SnpFiQ13Ybo+sJ
+susN6Dlmq4TS7pIwxPIojTgaIe/3Bq/zqlfGtc9V6B+1wVHQNnBATfOt3lzyvJRm61asJbaZh3m
NA43dYG9SY8UZfjDrePBy463cw+QYJnXdCyZeTR6iyCiAa8Yt9atQByOBCuce4c1HcpSnPxjaRM/
4qNj69aC7Qs4p+MhbkkPOcxJYyD+3sb9PQ3167x47ZiyinRnM8e9gkR+igQue/CxI2cl66OnXRSN
2wlio1Zgo6t1KUuTrh59i2KAnysRbpaeeMN++WE7UtZiaDDdA11PFz77e8K5cHtmpTZrNbXxVExF
MaUe2/u3ge6Wp2bi4Z2I88ZObMNWcVz5OKSONd1H3SdbEH+sJf/oNCVtIup6YItiqpd0Zf5z3f69
lG5VLtRWvYpYEwjuB2var3t/2qcjSA46927blw1FQbWStmTFmFBfLRd/n+SZceqmUk9tKIo0S+AN
MTZeP9jrtJsrqOHDOcit7zYUtc6UhGZp0Drkxx/kYcbTEBmn6zi1sai4iZvN8+WSDhH5DJXJt+Hh
u81DG4rCFJ+7psaY90HbXequeN/53v7gNBFtKop1EtJWPp1SiSL6U+mP3Wno7rR9Y++ysaiWzw2o
jXhO4W24nVo9qsdtMs1ZrrVbTo7abBQUZipZTnJKaxr5DwZZ10epuGPYbutddWXnb8MRTSnUW4+s
OLYvZOn6O0jxrdGxzrxjobjShv6WIiPaNE/Q+VMfGn+on00ZiHs/cmMPszGpcO47+EGTKQ3q6akj
7MseVm7Rnq17Ne8tU1eHj7QnI02m0RuTxt/vNH7jRmgTURLqzT7Mg7E/So76+nGJL+s2w7YVNPNH
MgXdKdClfxoKlPs6LQQbk0JFVgA56mVJRz0Gp1n46uKXh5tUALVJqWDlO4FUyJjW0mQbj97TuruT
Trsxj2xOSjKlA39C2lh0AXv21gHo+xzo8wAhoTsRwq2fuP7/L3GlHwE2UCEe7KIq2P7p/bi+rDNW
XTJ28b0w6sZ93JaGiiCH1QcT7rHxUM/f57ryL7Oh/bmWO3kuhaFPfPeVW6BsP296M76xOsom3Y/+
R1cP9UX4uGi5zSTrYhv7EGGNRr2kLY2+lHqVyViiptWtcWvXqECxev7GDV4J+T+oG3+DoqGfbk1b
YXJfM6TxpusRBp6nT2j3f87OZDlunNnCT4QIEiABcEvWpCqNlid5g/AIAiTAeXz6e9Sr2/ytVkQt
221TFIghkXnyO2P5o+nq8DpXFLYVTxXc5GGdiOlCS1o+aJXD9nOsruq2YVv1lLe1iQfVdRc5p9Pq
za+2VMHPqwZmK54SMOMY3ZC0SE9VXxw1T20l1+u+51Y8xeAVAGXAUl0Gs3Rpp+ObpqDvZATf2ETZ
5h6b96/Npk1cXbQK+4zlFxp4k451EaZFPD0YodZDXF5X8WRbtZPyHKllwOMuUMmZjIV5nHJZmuuC
oK3aKQkSB4j0MlwGpqtvSIgEpzEEEvu6L7xZsmxJxir0+AodbMAf1FKoYzjO+Tsbwut4/+UOt5U7
zUE0jCQJh0sfLaxKq0myTMBCRkNYgZPMCUqunE2bJRzFnQRtMOgu4ytosIK1VErV4rP/HqU3joGt
9olzR8aiWttLwBf1bDw8BMrah4deAgHyzs94vdf+Zay2GihSET+sUk+XZC7DbBFoiFqoJ3cTHeyu
SHJ9qJB5TuUUUvAdcWu9buS2Cik4vwd9wbvwHM+q3q8wzd6T+Tp9BNsqpNpxpM28juGZ6Jylao2h
Z76yk4RtFVJTGaG0GOPhZV76FHi/KpbXnQhbfRRvGa9ZiEcnHNwT2XuX9pB3/fdseiM03cqj/LKO
YyXoeEnWCaEEA6n50hRifqdY98Zk3cqAFmO4FhFkzeWYDyptuiq/1V6wi5sleydKfetXoP+OiwpC
62B2yI/P3PxBrSgzPegW/z08/8Qif1sJm7Wcuxam3rprL5C85gkGHirm5bV2kMNudI8uwfqkdNHe
TIt1Wa9rdwhGp/ascu73f7/CW7/eJrMlitINE77SJXZV2kj5navm+1WP3iqGCjrPvV+68ULCGWZO
H6y4DtvMtnAr26xwTYx6RDGueATog43XqQWRLPj3155iSCZ9goJFHJMn5D6/R/o6Nzr2P2wrnyv0
VLVYC4H5wwV6kTtZ/LhuqDfBux8VTJ2XtXm1V//ezU+U9Fcu4a1QqCwnP/QyD88ucQjo5j1zyTu3
4zfm3lb1rUI2l37R2HocZA2inrJo8l+uG5Htsk26NY8Unq0HA/1h59EAwa/TlLCtuBENH5aFlSku
g/cvzMUXw4LrBGtsq55iQ0BqJZLgnA/LcxKRT2Io3okV34hRttIpU/HJ+54EZ82a4URWRA5RXct7
NwTxDkSj9eNVY78lMKFs5qtVqOAMamaqCnUPvPWn6x69CXc7pN4t7CjDs0r8b9uZ3QBv2Xd24zem
41ZEZcm8xHySwRk9ML8DIb4urXqPovDWs1///P/dromqufYaQ6J9fd84Gu9gisv31w3KJrLF8sQ8
pHjxxtWPRjbw0Uy66/BBbKufamEKbBsVB+dkah80G07Dch2Fmm25a8DDJU4WeLScTSZZ/F3z4L0O
qrcGfHOuVW001lEX4bUZSsNJ9ZPgmnTVRKFb6VTBagmeOAvOXBYffVl/lpV/J6L5+2vTrW7KTBQE
qBavzdbwZjTJse3iq+4/dCuaamGoJUzzOiL596pdztLzd1JHb730ZlEGztOxDDEetCr2ss9mZw7X
zGzg5v69bJiypEHk+7qTFJ+DYk2X+roeMrCr//1ouoAY2hoMR2v1gy+L1LDyqnss3Sql9DLkMRzA
3KULxjqVbl53a96957Ly1mhvTrYVoJBpKCyFDaP+mJMF/LR1ue5ySbfKqDynEwtaQ8/JoF7smLzI
Yr7qRKZbZdQgm2lm4+uqadS9n0zGfXDd1N7KolyVJ904YZqoAfe5XhsQw5TYXTUHt7qoMtHFotF0
fGlNbU6g97PdYNl7d+E3vuZWFlVC8h4QF2LBJ8PLWLb7uR6ugybRrSJJytXYqlgLqA2ZTJmLftTT
fFXsRreSJGsoV0S7EJJUkvbjcFwnd+WjNyvT21kZORJ7oTBEimw6dy/XfcnNOSlo5RI148Fo6sAG
W2VukFfFJXQrRYrBmYQt/LCex3hkqeXtjE5J0Eeue/HNNXEmtFBxmNjLONi70JY/G95cJ6JClPDv
fbCP1kIYZf0FCwgCqgBSWpYCD9Zf9zW3aiT4XIxTEXTlZSzy9cQ1czs+XpnSoVs50qyLLom7orrA
lnJJmY0fBUU78FXDvlUjlUS50s1+PcOMhKcLHYOUmuiqoI1uBUhrU43UCreeHat3kVOfGMvfyyu8
sals2U6NdEELbbe/EFa8qBV9752Lr7vH0i3dKeikrKpqoOehn+cyi1srwNu343Xu0vAL//eEVKPB
bhW25UWR+BsBcMMG9roQn24RT3NJgjbUwqOUrAB9rLv5wEzyXj/ta1Tyv9kcumU8TV3QgWSWVJel
rqvvUxEFH9pqMM96TNjxuim5Wa0SkNBIrsxf1mn5Vlp3R01wlfiLbkFPLW0CFaLP+JJUztxFtQhu
irgZ3pnu/6De/zI4WwWS6GM7z1PpL0B7u52YXXNgVbQcdLmEGY2jMdNNFag0NH3/aeVyPU6Yw98n
MvVfURfQXykOeLWDs7k6FmPOv88tchw8bHN/BKSyz2ChE6o9DeJ2p03HD2sX++tCgK3CieUD6ROM
+xnVpx0s+4q0nQt63S6zFTgtzCxxNAGeKoc1ta4+Fv17DYH/VB/+NuivM/X/XTvtGsGxIqyqiyHY
gzMDOfQOaMZBnCx0MnXWwx4mzgLbAP8G368TNK+kzghRczYmOtp3RYS0YNxbsqOlDG2Kno7uIyvD
4KL0aI65HoNdAa7JUaCV/OvQSHGPLnV0kpskaXcqXPBhwtewxrMo/DwNKj/ENG7vWor6sjPdfANc
YXVRTfNeAeONvW+rulKdKWzTYTi5+9VOySUYrnOQoVs1uYBJyuDrrkJcEgVPzdjPKe0TcVVxk241
XaYfxz7ReG+4x9zz6WtxpZKZbvVcCYxLcEFAe5LieofuxxdJ4uvU43Sr5qoK2EmqmBSXZm6fk1zB
WEu9s2O88SG3Uq5CEFqiizC/1HYq0l629gj7nuu65elWy+XoLHxd1uVlJQ27m0U1g6Bype0K3cq5
oFOKE5Un5sKtuOdBAK1JeV0QuxVzqWBmrgSN6wJh5A9F2k9rGF03BbdarnqEASwxxlww9I+CIKUp
3HydKS429H9vRc6aKoKRkbloXErSxaE+Vmt7XQZiK+KCFD0UxE3kHFnyreiR8kGjzJUb9BZwpXtH
Fr325MwW84Xq6hKV10nb6Fa6Zco8KnSFu3zfdvZu9uamcYw/XhUrbMVbHVlKnssxh+a3uw+8G1Pb
1dfVUgE1/ffnHNQcRyKq9cXTfN4NtYdngl6vu+9sdVrM60jDwAzlztCoPZogl8w5f12yYCvT8gyW
dATp2IsrybyvqJIp2sGerxrzrVBr7Wu5zlhFZ6St+ptYruvOtfS6GjOApP8e9KWSUznkoTzLsctv
e99PN4FLrtOv0a06y+ULUNPwGTu30TxmlY1ZOuQjuS6VtyVa+aoNiwmEyHMXJkXWhetubvLrhH10
y5patOhCwRd5JlUlUxuJb3Hd99l133Rz++5aAH3gAyzPhrD8XhH2jfC+uXI2bgP6PiwbGYAbwHP7
rCo27ct4fa/96nVe/CX82wqmZF62YE8rfkZXZXQQEcvPkFA1u6pm43WfdaubauqQFHMe8HM/D+Eu
bOjyMZnb5PN/D/0bHDT4pPx7xrN1bViQl+Lcio6Kb1EoxPNUJkFaDlQ/1YEdUl5U/XGsYkF3Xbg8
L3k0PvVwmf3VwwyiPEQxyJ6qLNkhtt30QVAVPESIUw8w/Ao+hS4pjiNfk2wAHfoG7QDwxl5hTPvf
7/9GDLPFFMX5GEZjU8TnmLn6HqAydtdVHBiX6x7P/z06YHNDNqN4fI4m9bUh1XOI6PS6R2+2mpBg
tryGMWdShst5lc2caZ68F6S/NTE3wYCXCSB1zRyfQeZwaPls+JpR3oYfQjP662KCLd2qpzFcteYh
Rp5CLy9ykMtelPl7KbnXCfi3pbXJwlcBfA09PKXOBvXwD0Wj5xuLfVNnzZB0LAvqFqAhHtH32JSv
n/RvP2+zT6DwOYzV2sTnKZHJDv2syzFnpNgBZ2IOHhHKz3e+++sD//KDtuKsIFyL3k6oDdFyCMfn
KpK2zerWhztZti6rQCBPFxZXz9rBZmYHt0iK9rawGvAFuxZOBQ50vp1pQVjDvbn/aOJZfyyKJXmC
7Kur0qgZGdajC6DaWCeU/mA//xrPPsmgzB9sT/QR9K3pYwmYys3g27z7x8f3gozBp9VGel/lVXF0
aKZpy1SyMTwmi1+ODSP+U8kqcluVvJ/SWDCbVqXpvmgKO853BueNsXkVYf6/67SHwXBpGrWe/eBB
UQz9vBeGvZMofeMLbwVkrB1bpC0KfrZY1UdACOwhdlG1d0Vbf+jMYt+pTv0jr/jbF97sGvnS2cYn
NU4FsImDm9pNDcw+oJVIJ9gP7aFv8l+AKWh+ojEi3hc0/x3SIkpDt5SpQRHk2OWLfEeS8MYG+T9K
nqgJCw3N8Lmr1l8diDSpchjaqz7XVsxDmgrcv6il52jg32aXll3/zr7+xrfaankY0YXlJeL2gPg5
Hb1psyCY4lSskczaIFmvm3BbDBBc0rkJVUPxqQqWEdUfvbhSq03/R/nX6QbYYRGesZbEn1pIdWhB
qv7x34P/uib+Nss2W/wwLEBzDWF0jssk+SyCfj4zy91tZEW177SuDlMtl7OI5HRdbnSrBmyDceFj
0URni8zrOcJU3cFPUV13m9paWIZ5s+Rr76Jzk0Tt2cAgJG1NmDz/92i9sQ62YLCl4ixYYsbOfp29
T9sKEYmeJP30348HTOyNI5duDhDkuuvSIFt8rgKe6yjLLdiwbTbVvQhYmsA+YPiwTiPvfhmksBOf
2tXOoAxQOxGAhIyksWrTtcB5UKewtfOWP2oUFscya7twGHN4onOJkt1adUtYZESwMvrc/7ME035G
CfWPHppEzykqCMN6b3kR658AGRTISs0aphFhWq/O+ntqpnLfLgk9ahDUyb4LKhwW8ziYk0OTr9zn
IHp87VXTHlHCv6XFYmFD6GHmPNY+DrLI5fEO6EZA4cIcB3DSo/3t1BAZ35bgCj6FJlDRLlhNPqWD
KvIDYMl/tCHrL/WK1ymH3qZNkPRflJjVfaVL/uKSeXhoch8ccgEi+rQqZ/8s3dJWaTnzUj20QGd8
dVIG5JijQ7t8EEOH6ZF2iP4cJrmxJC1Y2Dwkpmh3nQtsCjILvvFSjHLXDrHDNZc1tyY0OVyYmzot
ePlcF2t0m+B3ACw67+es7EK146SwWWEH9yTaGdaMtG3EocbnfAyAlxnvk1LNVaZiHz+AD68eiBLm
VA4uJOkADnhWrKABn9ZipvUzpNjwZ89d8pVY4Nyk0JzumKOfIm2Cnyqif/hSVOfamvZznEhdpWhF
CkwG7Vixg3o73rm663Zt1A8HK3UH+YchCnlkAZhgO3b157orKfw/yhwOp22e0OE05SsNHhIyQ4Cf
j1MznWyrZvapqepG7Enl8e+HJZ5fU9CRL7JRcHdqDA9v8AEqvKW3ENbf1JMGFKaekPjpUwNbPvtZ
aTmBOtYVyZLvsW1Wts+IL6W/DSX+acpMNWZrq4NH43QQZSW6qQ5KVw4+usMUDWTXd1Olb/qiNPmD
n4f2YDDfb8sF7ocDqzvY24la7HxnWBrjPuJ3vnRt/SQKWQaHuGtEcPAJZfxg4zlp1a52K9IBKfLn
Vf3gBRnkXdyoJv88FGHif7SIrsafCoFjkPncF02BF2lKckTakK4+Mx5FpDOP/FAe6NJN7QG9s5p9
H/vRrI9EeVjCGCj26690XIoJpmAVo1OTUtQqxrSox9HfUhqU7HZGScr8NKsOzW1oOvxVhyGJn2Bg
E5B0wbeID7mJPT+wrk3kafKqlZkPFLRlaR3AQCcbuyWRd8qLRL8IyGLbA0TuQPLICv9gt7qKgEcw
zVGvnmD/AJIXdN58OuRNHZnf4Ht1qOLhbjbqh5phHh7lMI78XFW1hcFb7QwyDbUeUODu4S07PhZy
0HvbEjVB2K2bUaRdMk38S8kYq1+aBa6RTzJyMQKWQGJ1RkNYs9PqIzH/sTQnIxotJ9OA5T4TfcMc
KAy7MLc2v+l5Xve/WdJadicDW/QvRZvM8oR2F0M+aRfViB+rTswSYgzLokyKqVaf8a/88Fg38RqI
dGJE+nsjgm44grbIh33kusB/LEU0D3cixLQGEdgRsW8oX+ovQGsNMS6aZY5pDIeM5FgXQ9LcrUz3
+Smx1jVfg1VSd7dEdafDbGybYNAp/LkYvxGgD/hfrbKvrSQVGkqONgSW5FTObtGXGmrL8MTzBIE7
JNxzud7MiRsnnRVxXJldH8zR6+Y6hGT84lde9Yd6aGp2S7EZLfG+MpWy58Kgm+rLGHEO+A/3Cacw
wZpUpFN00UGxU2KrcDczfif71KLtqNqrRHXxDXqV4/LFq6UT5xwOkwfT5nF5LCf8ffDH10rtAQKV
zZOicKcqUxsWtDohilkmt4v9GJQn9Bqa2R/WRIKmvpT4MPeER6gDwlx2cPyIcwgtA2FiTH8zVcPk
fwsYfPITrdAVmRowK3Tatbxtd3VXlOGvtR3JcHQhuHU2bVsxLinPY7LTXWiIywJXNcP3ioo5ePSl
Lzxcy9EjrYGYCoNGI0HFkUDqSpyJa7qGFc6nJHZG/UAT70Q+iCYMh7MHlGc+Rq4U8jYswlH+tBUN
w089aEb+YDnr1VcWthO9cyJq+g+RxST9M1IyipschdsmSGtCw+hHFNC+PbE1IsGl8+Ps0xhi/+a3
GMdxyVM2wlvzi6CmCw+VgWL6rugDPt9ODcPdKC1HLYvvQz+o5F6GZZe/zFgIY55GYurUJ7kYRQ5W
TZQfqFhmfWvQO0Cyhi1hnO8cjRioe2Qix6IdmviiaUHZYwKTr5qjcWkMbbdThibg8gc4S4KfMMEL
zA4/yBXF7nVxdEumIhSBppR62gZij/pTXNwaCsdvk62AcYy/Vtd0xXfrY9t/71dDBG5ni10+yUoW
+UdWQSDyeygNW6pdKwkf4gM3DJmkfd/XobwFPM61T9SSoMtPDig8OWVoI+2b05A3M9OnvtJLuaYG
5sD8q4lZpPbo+UycSWXJ63hO+epMzMFERsNxlPa0JuMtlY1RqU9UJHDYKtXVbcrbvo3DPRQBXHa7
nPm4io5iGPvhpTNg6MTHCWYIIHEuEURy3+wQN/2S8WFEmdwtCj1gqVy8HnnKfUjkiA4gMx9VKauu
OCqwLXS4MzyRxJ+RmB/YEx3BDZwyNie8+W6dH+o6ZUWYm3OVv/KkssiEpVvTUk6iQNvSWK98J8fe
izxLUI0MjtYT2CgBVAftyw34kktxEsSH4584qLk4TtSQ+pgj8yR38crbKeuEs4iXZtPlsTmElVC6
RDlm5H7P7bgux5JPBX0hKvfdfh5k9Meuwoe/hRtZcarnELU4JGCzsjf+kZI5DpCBC210hIGylpdE
02A+dSSW83KK15CdJYDXC47ryRUH1ZIx+ORZodc9T4iK7VHTuSC3S0fG8Kd0NDhFURjZo4RFrd0D
vt3FY5aMMOi7M3kQ0rtqXoAJypCkoxASNZN61E57NIy7cWzQ+8CWGzK0fq+nAaTaegDccAQ+4Jgg
imq/oYALzdqE1I2MjsCptsh0535OxF4yCdFTig79xB87AgW+SI01Q5oAfvkkIb/yTYqgaor8cSl6
Sj+EK581OTARNPPZ8crYJxJ2oNfBI4UiWsPSDYHnEMwn+Q9NWNOepBHnUEbVTU7BlsIOm1QvU50A
TNZ0a2F2VixU3sRh10r8v86TLiVIwpkfxaLQerGOOcnPCKw5+9q3OLkeoO9z9IOq16C4GXuJCcih
TEBJo7dx746wIW/wJrKI1uGE7zcXTyuPYXXaOfML5SYchlatJw1nxT9CdPnQpdPox/qRAck93Io6
X+wDQ0dS/LDMSOs+LwwK3BMkis7k6VjmMcjUJVuWA9wYuup3EoYkPpS6D+RLNIhheo4HaLyflXat
+mnxrj1PCyHW/JvqBdzSoRVec/6wusRW6Josyz7AbxZwn+ZBadBX0UUL1m/bjXOYIWFrlrQKIqFv
JDLbBztX0DoB3VSbIy1G0WGvmAv7oPigCQLKMoDBJQQNJnEQi+xHKeFBHPOgGcMsMK4lz0PVmHra
oySh4vpUlrY8JkLiqO6FkkmetYknDMHZGotfCvQ11mR8rKfgno9TbG7ovMZVSoG4Pq4uss/COg1/
5ULgGneobBUZmU7BELi7SLa+ztPCStfcU1WUVZgOHL6/OJ9JSzt8OKLtegdYaT5Uma2XJcWfE8iq
yjgfnjocENj+oKFV7ZzqzvgdW9q5/hWrhTzxNcLl3YGwd/GI0vsVOxptV6TrIqI/YtYCfSpAtJxu
OokYOkUX2RLcw3dZogyrkjjRtxw+gBFChrGSwx4PLk8FGAbzx1zUyTTfNTgUmsepUovYlUNZBk8I
FEyALspi6fWBuICLD0OCaOXgWz7Ipzap8+nYDULdRrJHx3AS6yNCLl2g6yQoEneE+pqFDyvCQLev
KeZVtW/RXtw1N2NcxXWDgPo1vZeHI7kzg23GP91ke/FjAmXh88Sp/I27KTazQ7I4MIZHquZhV4My
+muBO1NmUEQ89B0wMyprpdKRz7D5sHHZ2wm9O80xGpDIaG40vJwbNIKSgQ17WC6O+X1e53rqd6jF
9o3ekWiVDCYAQ0uHxzjpJvoIH1vyYppJQiijcTGQGVu8KeRnXIyBEhmKGvaB2TLBllZklrScABiF
zGoU7/LI9+B29Ul/l88s+N4x3uR1NltiqdrRsSahSJ1FE8DXJozItCNs9kMBt/FJjXfNPFl4tfQK
keyAQldQ0n03a1V/k6aW077Aiog/SOam4Zw0YorLDMWefmebehnSqJNVmTrCX13rPIC4FLfduhy/
VywOw+MiX814MjGTlnzGJut4i6srKZb9msMRZUqTls5RnDY1mIpHXuRxfrfMLWOnCQakAzzLQVPJ
0147VFu6FYWJ+BnGPkV760DEpAkAgANOUoV8g2iLCscjUgRnXr4alkaAMu7lNMQ7zzSju7YI5hcz
SXIUlEYPflgI2ZEZ/43UO/vdoKG6PvS2sXeYK/wSySJB+alfSNaPNbtxbBk/2plXz4OIizkFyizB
bQ15zD4NIxjppAGa/6rkI4+iGVUIX/9mtmMTMusQmzTtvKazTviTHHHFQkgCAl2IW+HRYKeFCG2N
0L03FY8da7HDz2plZ1O59oLV1YVZBRcd5LmT9aYAVSPj/doj+p7GUxz0TWrmFh7fi3QZBNTt0daj
3oXx2p06Fquj0Go6W4MNSoZjldWuiu/CEPmaMK8tAjZI4mSkWoDv12AvujZMgeMrMknZlMHusDqO
Y1S/dGOHTQtQsZ1VItwDQ8URIniRMjl9afukwLUs0qe6x417Lbtgn1vsGQMVa1b0fEplBRfThSHf
AR/yzywfe0w5aN6xUag9QfqEYgyIOvRF0OLGVPU3C5l/wpfzNWrUuLA5gfcxVTFn4dwpjL+mYZe5
om8uMLanuAVEw5+m4eGnusT2ERkyvpRVN2VN1PJH3tb2k2VW3cBnUZ2tbDz2k6ZLGWl45myo94th
ALeE3Ok9BOMIm/KkISc0GQ+7pbEI6eCF0X8bFivTWkE5baEQ+YiGMdQnONMHCb/iU1EjCITkbl6j
LCZOgdeHa/MC1dER6i5+obCOqNMYqb+jrkYOa13G+nw/q0g6kKti2Nc1LQJgXG6jx6aoDG7/Yq5/
QzYZnLqILB8i9HweKy3GAt0OKwZNm3inbRPsS9bUP/04ycvAefes55pi5lODWgpHIjnHZDg0sQZy
29bRKbba7cHJxkRvnT+Vpl3WbEn66eBIU+Rp0Kj8ty6debAJ01+rqeApHYlze5aH1efSq3k5FM52
/GyCqjgY1/NhF0alf461rp/qqIy/q7A2f2DlRuAqxRGYJVJ+WitC2B3SjPnD2Hp1M9E8IekM6MQO
PemIAZZiqI4GNaDvPfbB5sRXZLl2NtfqaGMFs8OoLoM8W41aTioJdb6vAkKmVASFDXd1VcXIbXXj
0iJzZAe/K3B87dWqlvClczPO5dSUS3AJI7H2n2ncg7afxCMx+xL3mG6P23oUpd2a5PdsFfqOhbwY
4NsqSuSQ3PIzCBb3wqE0uOMEnDd8O1wRca0ckU/AOUn2vZDtMwBqwHu2A1xO/ihjizoLEEPda0tn
DjFpDxdxUazdow4RYvarHc7LQGH25UPZ6HsUw+rifkX4q/dFH+kHuL74ZLdq2Pfi7RFfZBJH/XfO
Z3EDhV91oJy0f1QftCtSnpM6Q9X76jmNWDXOMDuszkqkY21GITd/YGLCMprGVw8zEcbo/y9bMsUH
OseiTVuRJGDCdqJ2aOG0rLkpBU6/vXOseeWR1wYRpIufctp0/I60vfwVCOPzjMPVqklD+Be/BHUk
MItRAAj2kMIgTBH4qtW+lEv/DTFe9wWOb+p31bQsTkNJNM34FCE0zgc/Qgc+45aZLWMyDlgsXfDV
VNNwj00h/N42+fS7RVXucZLoG0yDoMCcJNPa3024rJ2nXOc/ednHPxCyiS8+cAJ3Mu1HclkAPv+T
K8RvKa2jxe404qT7ce3yNYtmllxC3VFs5n1HPxQ9orc0wPzP03Us9YUiAsmzxnraHdTcrf6gu2is
bnhYuXMTvqZABH5YkuIRvkfc6ZDUKJu8zBiaIMQXGHRH5U7HAyTGFP0FcTZMsB+87+OgACZU1OhF
e+xmgZ1NRtj/Htd1UOTrjKjuHLdzvy/AteO7NZiRcAX2qEj2kHb0zyAkAqAfRLOM4UKjdPK0otR6
QsYDdzNsioFCYkiW1W3TB0GTCb+Qk4A4Fht01XD6Jdd18rDSufpYhQCK7VbRqzaLYPbT7vpGdeuA
42DumueSR+vPvgeDbQ5kF+3J4vwHBgfyb6Ry4li1sjf/x9F5LMeNa2H4iVjFBIYtQwdJrWw5bFga
BzADzASf/n66u6mxPR51k8A5f7xfBo/xTwx+M13MVlUfwVF5a2azz75s5Gj+rY+mbS6I644lHXeg
vVPQ4djECtF2P1uE0E/4rvpHHWLYyQuhyjEHswjWtGcHkXcSUH658CfiOxdxUX/2QieoMz8YFd+T
XQ0y3SN71HkQoC5OSzss2TlQe8zZPPreS7wZvlD+2+WQhGV/PNkdquVEcVnQ4+HtXFmKnMz+fpP1
9lmJaRqTwbS+mwSDH51tf5wBUIxhCPenDf3xWjVbCDYry6ykjPnIK2+X6q46Wt7UBqWGe+Vzk0Eu
vLm+VjEE39bPjn11+eg+rWUDeW8ZTG6xhyfhVNh6MtewaZR/7WM//DEuam2ew6CifX1pjp4Xgpst
GK6AB2WTjyEA2eWw9jVI/aWL7otyN3hKqCgB1Q7W1Xli9jIzW8I6l2m07nbFClevW1YM3tf96xYq
ji9yls13v7JL/RLPTmm9hMZxTcqArvazNWni2RsTOs/L2tefzXywSIvKAGeS5tJArTi+87stQyYQ
oqYnmTuzRn5tj6O33HzbFzM77WrvWTVU4ZOurfW/cV4qwrkaFedseAAruHp0SwdU2X6Ktfay8Fhq
l0fdrGXWB0wGI4uZOkXxVp5HnJZh0lTC+n2sYXgDkYiCs/EGc/3qrKx/e3q0X9dRduxCY9E9aHvp
huew9OwrEORz2W7ek0MP5R2hcHyyyihslaNbhICNfVd6537aEav21SJ/6rg1dWI73nrtgrn2U7fa
5flwCa//MdNFkNvDNL6XWm0P2q99tvRt74dM7ELaZyt09PdBT26cMfWOCtW6WvR5MGvDlbywmCW6
caNcAVTGSaccukFWv9Q314nqOZmYLLvE97r5tezJeuB02bqzctrjT+ktkMJtSbbro3bXcc7jGKfv
nRg4+kF5I6YLUfXTV1yQxbBmuwNZI8ksKr/M9uBQa44GM64vTWBHQQo66nUnkpi6LevtoIrTTeLh
D6YtgPIwgVFJUIHYJI69caJ6fh8/isjaU8uPqt+71zQrO0Zlr6faHlVIIeTOzGMbeQrcPq4TK6YG
hc2B/L1Elqqbr0evzZD1ypRR0rbUF2bdEM0O6e26uYaLFzyBW4usbj35GBU+z4lbhR/B7IJXRay5
CakXRfchrZlI5GaPW0a9Ov5/I5dfN5mAbfz6UdCAJFu8yCHZHG8+e31/2Ek3eW2+C9H9LJZyPrnb
wtJfTh00yxqPr8uozC9hLwJTfQeBkG4jI3e+VBUnAc7FyH4uCZZ/b4+jIX6r0M2r1dDE9DhENMmw
rG9kfCioCZOLgj0wHRAn67OiYdlLefHCPpk0wfEJTJp5VXIwSwamzz3gLuB/yaxtPV9t2YafMi6b
/t/h6a1OWC9BC2yt+JB6KnLvi9Gr3bTv/R4lblFax/MQyKI5j8paBybkOX5ApT8/Fwu5aXnQV1GU
VWjW5mwP4+ZIx2KQrzuejjU1xCu8Q6yNf7UTGvpSaqe+iNapz9zz3Exy6O46cDHsTWyNX8zCWj5V
G88UOXWmFfflsJXTnanCQMOngTNcFmqY97ytTfs5AHbnUhXVj80P1p+kwZo/hsXmDgCep84z+zvB
TdgEW2w60akpBv9pYbW58mpVW2Y8f2jTfsSqxHbThh6pRZ41vTvKn4Nz0KlWX7/E8SaFHNgeex9Z
wD0EVh//MvvhQMaNTN8cGGP3V+vR/B6P0pWnzV6d91rCjslqcK4IF4L7ZXMKukW1mM77UVRM6JAx
f+dg5CmQ0e6gnvF0CC8cDOy9BSWtIpii64pL5D3atie3EH7WCb9ZLwwIKqldUzJTDPOfWO3TeqNo
tXfzPpDHfeMH7jUavPFh3jpxLu2I3mFguVKA+VKklNHmu18VXzQAKRG61y6cuOCY5qop6XZ/BHYA
LqW/EYvEGWG9+6ccIFWS1YKcmat6/bfi/Kk46tcmUbIqPkw77CGP1xSqTFrjysGzDfNNWHv1r/Nj
hmBB2LugRsGHZQlltd303A/qouaoedutEo4Tu9i3nauNy3g6KgDM3YcHHqL+ruhi59VYHuGIpWXn
q3ZV7thwZTVnDAedx2ToRWWYe64t7w699KfN46937Lk8TZUC84sbLpkOkifpw6g8AQtrmWzhWg3Z
ArL22jQxmxgJmzDvo13cdKUYeddmnz/XuhmyYhSCW8Vqu0RH7nEqKsL94Kxkkao1di9b2K8f4b4s
bTqPnCF4TcLb1oX64pmi9+F2quCJDQy6G9Is7VsxAgIU0vs5tdV6mjspXxAORNkchFu2a7F9X6zJ
ZC6M8+sQWu1TR1NKCsypLmVYWB+87ahFbeLzE9Aw57wUo51vEwACd6E8t97S8AZVBWtJRBda2nUV
72V39IxwBqdHsJWfjjNgvBSRYnWrlsexQ+4ZFcy9qQO1dXEnMAB7lNVt8Xo3ARLdWTlnchL30R8T
yq2IW459LzPd8LoiCslcDxOV2ENx6VSxX3wHMrbvjXlg2TCnnTfieRVWdUGRJK5tq6LTbHXHmcCR
9mFuRZz3Q/27R4yX8kexY+mxqJJFNbSsGlWZTMV7/NzUwv7YKuVmEJP2E6Bu+6irzvnNw+5lh1+q
1PPWosh2ZcNySFcmyivtpOiPIi+atf70JJih19nyMlVOmYXymDjFLesTtVkBoFl9OibozjSmRqc1
Qo7Fc+H/CTEdLmV+0JUjs5p+7JcyrOYTiDS0aLHvmTeGyzmcTWglVbH+R8oe0Ey9HNdB+X8YuP8O
cgteMejSjUyiwONew1lt4PTvtrRDkPzGzSprj69RPFqP0zZ8BlrpvBlK2BVZxCfTdtaPY/S4aLjP
/XeQhekMaNXc2QK7GprDgYvc1H9df1YXcMjgpR3n9ylsq4/WDmhkW5gB8CZNBclsTXNPaGr06rRV
mB0jeMTJCuIuacoxdhOlTJcYFDdZ0Tu/cZRNfJ6ryI547JCvlCYI8x6/7pgiZOmTeBPrlpaIJ0ou
e0wL2dCgahr2WT7vVvXTrQkQ+yy33tsJCQ3tPvBzSa1jupRH2XnnbV64CJvAgo95Hkxty4dumVzP
OpkAUxWo1DzLQ/ACdGL9vh7x3l8Y28z+BpRaK8gqM/rxt3Ja/d+iMap8sss9HHLlRGb8VxnvmJtk
3xqhs3IqB/d2xCQpf0bVYKs7Pm6c6sJFSQDNPeryySUl3ns4xq7JfLl27nfjOcdw5zZO1w6JN2/l
8BpjJhu59laHW9JuB2f7Fi9jOfyNrC0YTNLryhlR8/ILTBtkXW4JwdNLmS5+LcF0jRP/WuaWGdoP
I/kI/dk4+bj2xf99iHXuhvP8Xm5L1SXbFI1WXqxDbVJA3ZDR0p9RjnMj0i+LhFQrt/w0Q+PDeRWW
H7SPlSyGDxZKzYzUctx0adUe5sMmFnx8iatoK09kWjl2GreDvgGquMgZmqLR/1bEe/27roXpXx2y
/sc0rrj4d4o/trFOKl7W+kFNeujS2CFck70TGstPuJb7/qmf54NPWh6gtUljAKzTdnNGqAbPRzFz
F8eebx5wehbyx2wpEz0xbdnVh9nEoZNj8fX2UfUDD5PrQj05uWc29yfEa+Q8o0Rp5L+S5L9/S4gQ
m3Q5dOpVtgo7YptVIAxXNS6Ol4I0HdYzo88s8ykqrfd44ykh+tZvysFGmFCFTUFjthD0ZltL1VPm
NlfgxrNYCXVOozJa9re5hJzJqgnRk5WECp0vUlo17x20r13Yyz9n0wj4cvg85YuHvS1pCpqCAukD
9/485tQWW8uPRlj99jcGUopcMvPGnZJudyHGdU8HrnUwZa6nCvJv2rX87tUWjDjRIF5kXTtdTlGX
1Rq12V3rojhqIOPpGbjFRnTOBbnPaK7TaE2dysKpi9rHaR/3+ByWdaSHK81RkrGIvt3jl78unUw3
28MnK/sFpinrOgJwv5VAW97LThuCHrJ9CpegICeD5nUiU51DPNLhES9/O/76KrN9PqE1EQWCAZ1Y
ltwfJod6ju6enZRtN+ldctL+CCOEmE7eGlQH8p9SAVncY+mVajzt1QoGttgyaG8DfFj7GwKrP75P
HFjiX+3MNsRkULVbZV9sDKB+x6wQIpWD22r42bPZ7arIyQ8n6Ht2p3K2ZsJLD8cCbTh3fJmyvXKe
sMDRcKfc44ct11Bn3jRHVfMKWWA29RjZbtjZGcEjw/Ff4Mhg/2zDpWxguE3Q/reDCCzDqfI8WZ50
VO2DTidXHMNNHhDYRE0H+Il34IHufHy55l/1Qc0gBPw6Dyl8qGQzIknSxg5aY09ICE10/4H3N2HO
29dGaxbNZrwhSm/7myNYzdSJuzSMKP1dBPuJ8Tgn+KS7Vv/Hy1z7N3t2qyEZNm/zT049l7z9De2s
6epMEdEjc/xPlnb1uTL/7DM8VymiKaU0M+7kWfvyaF+LYOK6PmwarDhMgvoKudWJtyaqluJps9t1
vlkacepdXWuK04pp7DIk6yKnZF4wm6xD9KeM6yZOdq8eeEUlYwUj4zBbHx1ntsr5+dslr1BGtzjn
Iy93AvtYHgsfQOdTyCPQv1B8uX8Gbz8ioAUIVGDtLfIfBCQ1OwfUhncughHBlaPi9jXSVUx52B7Y
QZCtre2OBAn47Y8Skc3yFLNemBRiNBxupaJ1+GQ83t9cx5DAibfsh3bToXRD8bGpefPy2LH3KWF/
OJ6MUtuhkhV/x5HWNfjrs4XqRZygmOlkqT0jDAPJPtwP7rDsaVG0RXkhLq6ElSwNVTm8PPg4lbu/
DtLa/O/2Ftj7p02ztZOZhYUccHQ1H7vrrCPDMYmNP1cnVud5Q7HmySC8xt4M7CeQlqZu09LtE7k2
rxJARs2LXoUg2DEFGmnMPXZkSsVI5sRRhqTn8wC470UjQIl0a7WEz9ft8+RHQ/A0Me0ytJTzsucI
ybq7pqnC4xrgbr+iXg9+i3i3yxzBhv3DDcL1TfLNkjq4DYa41i5ADBra4+uIRiD8E4DN/1cUvC2X
vem3PsMwCzIY2oyC1xD23b9DlLC++JVvAPm7PqJnSdjr49ZYdXNfN6Vi2vC65dPXsbc/2nusf8Hl
7X+6IuyaNNZF6Sdq8X1YPYlNxEK8mm5xsUZpvdZlx8VBiQowI/+4MAlDNfFlyaQ6rPam2yjIe9mt
ZxGFe03M/AYMYX+9yMqNYUOMHn+V23ys6QSdzl2xahkChbrNhzut6m8LUfiH8GN1vB2+GH4ZC9fB
S00LUnE/jo1FvLCx1vhUwJCPObrJQ2dxP3UMJptX9o/CkISW9hUgygm3V229Bug7SHU6mvE/KLkv
mfEXXD8l+64WEP291FB2jbTHAiZG1l66VQsKOGG8WNHeFXkNF6qwiycAXKxeCXLXZvpHrZR08hIp
C8OWHS9xk/XCdM7Z0qPl/rBVoYYP3qpw+7I/AHBtA92hTzEw9pjwxXXh3ynWzX+VowaHZ+hYyhMR
nDq4R0PGVV3RVvEYxM0QpofluJd+HOoJVyXAwjwp/bIG7gC4OSJVqJ6lq3z5ClAVvALBNvJPMLFT
2Eu9/lDENr5gLt371Ak4H3BMLRNnv7W01qvk7Hrxi12GaRiuIsqDvWxQnYaD5Vf3W6u99nvj657j
UpaWuGwsYOEljoCMTmEAPHJC4VUtmbQ3JCqdiYR/FXJA4xO2tW3eBn51HxOqZnzOpdDvIzPlFA8Q
tOFJObjv3Q64u59btzu8rMGy9yxnCgRyH1USz9XRbV1a0k8LPLu5McKVhEz4UD2VpimLX61oa/EA
ILQWURroIvITQKRjyL0hCMUtkozGT9RSjddOVZ4PCT0OnEtLHU93c2S2dz0dAz3Dwp3KJB46WAcF
xXnuzCKvYcdJf1nNMm30MCLgg+DgHLrXZqL4HPmo3bwpbiU07b1v+PGkBqj8IY5F+fkWa5//jXVb
x2w7Kn6KoCL8NFiK/i3et/DdjoP4uzvwJKc0udnWP7Prkn8WffHXnb3xV2SvoTrtMFhrUhZ6l3l7
AB2nFmNZ8Nvl7LPKZInJF3mNtkAc+dqV0/Dh4+m3Ti2pJsWfnjEj/H5osb6M0m3vLUad10lHAxqU
ZuT7agth4BiWJUxsy68ngOPQTDz1S9sP5bM/9K39tDroUB/aYrYedIeihZuzN4+afnkXcXbdNI/D
XMKpoPzEb9WVbZuL0CpJAGjnQ8CWO9J779HNXZUzB/K578Yy3dgSEs0yvSabCOLL2KPvXHtr+EFz
0BQnrXTLJ+0QuvMsOBXL7Khn9ZPNRCIAGHymLgWI09+arh2pG6PMqEW31NRlakf+ziHWuzGBMN7u
ckZF5fEzMI5CriWm5Ust7z6302TLl26tR/UW0eVZX8eyHb5mf16V5DAe8JJZPfG6B3OF9NpF4Hcu
mf67OQkLc6B9Aat8YyOJVT6M7vrou724SV0M15h5AaFFbLneK4qW3c9Ytqbp42hd5JXhFnTte6UL
u88ruaPYceBgQAS3YpKPNr2gT41j9wKGoZmak9yKLrr0ehXVAyK+GoB4HebiH5RCPf8c4lar94J6
aJEwSM18A0c33QoAWf+EBH6OgB7XhV+cZjWcR3TyJRcRHNMlVvO6XVuUva/1gnjzpF1dtBnUsJHP
zlFAdZcWYszHDjKMaJnOYTdPPOXa2+thLTz2upHzjEmCm0/cILj5IfrKRahY81bhkRdTkPTFMQ83
j7T87uI3R3lAsMxoOcHIj/OkrO7UovG5DhtHRVJjt1hTBtX5caLu+m6MCOPplZIvcTipu3l1KdaN
rQA1kGVQT41wLSIXFJveJPxXqhaLEs1hLDzvBxOFCdLQ8pV39Q9x/Ks1b9H7drTVrd3d4deE40Qm
taLcLGVd38xtnuMAfQVXx5xCxKL808Z26vsFdmjLu8GarhsBh/xvDip8FsVXCu6X9OfRtLr6b4wD
fQ732caeNHu7fUHBL8ZTvB0hwYIHQ3Laf6E8d2CZBThOUR5nny7T9W8UCxGm/ro5fbpUc39FhjC+
DsryS+ZN45s4E4qrK0UGtpXP63KgQuBNnFnVQvsf0oku7WblNjl/+eBDNwyBd+8Nlo6vUzeMbYYb
jGq7omEH/81TvfySh5lzdF64EfygUGOunY7d3m87dz25ctIMhNb+JIY1OtWybky6LgthYLPDYZWp
wZ7PwzGpP0xYTb6KZnsQvtOdMEwu2c5497BIcE2F5+DXFquaB1I3RCAdWmX+NHfPTl3o7txWpnmC
GukupbN3T4NVeTlnmQvnuJv1NDILJXV8xBeha/PMpzwvOSNhq1GTBPacsuGiLvW0PC0SvuBFc9mM
fIG0PL/ZO/VAfqyXDEkFOa67XBCr+mOMols14QgseGzcF9Pkw4mo8eaLQ/4U2t/db/XozI5/3jAR
uT/Gsa7oG6i39sGdbPHmlkH0vUD5JlMsRsWaRBYkcRgfckrGrnb/7qijjsSO1+1WCrVdWq9BBNMd
ELT9+AUbEJx+T3Z6JPnsR++3p5pAnSBX8Q5Ab7dduvak0l/lgX6ic1ypL3YhYo+RwCWrypb+A98Y
Y8A+FgirGmcg0tj2HwtKj3m9tG/NJ4E552kvzXzjP/ID2RaRJkQQHG9YD/G0NtHYOGlRLvblEKiN
ctk2lkpH9HIHeUzcFdExyavcrD3RrF8X5OPTm2pGrwBTClbzGkY9QMNBKJ9KmjG0zCOCWXThDH3W
t2D1oMO3cf266w91dgjRmc8QXWbPe65E+69tL18FDSidmhRgAo3h5nntkc3sueYJXBixGgfLIHRu
HU63ETTtcFcc+HrUebd738oG2NHyFXKJyqTFilksEsi9gcGytmMrvivqshgR+7RsRzGKI3EfzgsM
qeGCvnAMIsyae12wYG5qfWaf9z9jPQU4jvy13OmM9uVHgLjtzg6t4VmQ4+Xn/jEq55FxcykyRyGR
/25XjQUsaFtRHm470zIPbXQZeCaY2xiwy1SwPkKLOVSFZXi6FpN0YaDG56PfygIwb3cGkO9JFig6
0Na+MamsC3+2klgyWtW/k1AaWnebZuPLp9gZvvm+2jMOFPlOdQSjLZF6FeN3dcQB7WxQUmWCTpuD
ADiRU9yGBHgkF4+hC1Z+zfmOnU+bxSQvF1+IE1clWgWJbAjOq2GSTsatQXmyGRS2t5WBNUi5Tffp
gRz6oT45iEDMs7MMkwNpQvPN6escpvIGWtKOEtGiYkjxkjhlLo86CJ63HWt4ogO9B09xJ8LjCSFf
uV3RRXyVFti8VbeaV7W7W0Mx+RcjdcXuZ++bf45V4ZR/XSwHJAVaFVBHCeG6JXZTRD9jFfnBMwW7
k89LbZUuTiPVyiwobdrqlr1ognTmUOjTUc/YTJIB7dvwYmbuXo5+2SLCSslptPt04gKBjFiKuRzi
1HiIbR/iZRgFIlrAbOsbv3f1rzuuYzpxveihG5Uqbs7otUW+9bv88Ja+/MQdBtztl2ILs3E0Avg2
9v1o+YCN9fv7bgshfYApkW0iZx3QZXvDdNI2G3SyYplywVXRAGQN6njAomn65mLa0aduCiv73Efh
+leWOj6VwTHpy+yxLyR0oppTiOpTws4sy+Og5qU7HauJxtf+WBoL0Usl6YgoSj2W+Rr3zW8LEn96
7EsZTbnvx+YchNZmkk21pZXUXy4D5uVOnkxRVZhH8CqnwR5Ef9CZ+a9DoauHUoUwoFHpstlGW4XY
5DhmcxoZJfYUl4yt3+Ft+egtGdqg8CQ914lsV6+4LEp3xaNnHfaX2XPuPQTlNmqxm080Yf9TbVP1
1Pd9aOgHDsS70DSPsqPbUf3gCkyTt22CnPgrmxCf19GX4dv4JeOCoINDvvNBtLuTW4sDOsrajxsP
ksMk3WzHZZpE8dweSCvfOhb2Z59LFw0BtrqsENN+PLh11YSnCJr7F8MWaXpuzylaJeicj+92o4+r
KnCD/nbJcVleaTCc1MlGyyGfoibq2sdD6bW6hhj8vm1NLN7sqQ9n4Cd26PPaVfWzK+MQVrFu1gpL
W1wVMpWNDM2TZekeu1+IJDolUK9zvvuDr1fw/W1u/8Zbpev/NNqz6CICZMUBgHPFb+27rXmDYBX7
D1nvGyAXONWUIbmdvD8uP9iz27kESEsLYO10oATFq+Qt2nnHlnv0z+xn2/4KI7Z2J5Itj38R+B1c
0oBJ7kq5oRZN2ozurxWBexaWmxc99igA35Gp85BNbsOpBoTa6rdpUbN636OpXh8Ywov1ilSt3ghL
EZgnmlo/xh4FKzkmCag7wgCUOUdFZFk5NyMuReNE9i3Ss/ub5lM13IVgFAj3dV/+NeVm3yok59PZ
F7Ycni3k0ENi9aSSZ3M37SwUm5yu9XFMP7ZuZfRfUWMXL3C3k0KwY1WPuBXlv91z2XU6uoOJMl8g
43F2HMEVhf1a/DhoT2kyeuZWKC9FUViM3KdNYlkXzQ2Thgem2WHOfFy9YbXyfUKKDuVlo55oNtPU
r9bi1IzD/mBuau6ZR10aHCXKNYEDS6zD0D7X7jaN3yQDoM9kU1d1qqICr2kbiwDgyF7oYx3nYoOU
2EokJqQq8YOugZhvzYLkJne7Uuu7qMBglFCJo69LUUQdIKTo6cGwHY2g11q7p42Pa025KSZFVKMx
73RVGnGKBmwKtAGixGr/zxYX2h0RV5nF+S2DWvxleEaxYdZuOtUD4swTOjbL3MXY5rJCe96fPgx7
7gAoBh4McI+83FsX/9Oy6O8WFlOTRSQ/aaS09JTgqJYKgITMDV3wr1aRAOb59BthT8U86rKIexv1
pRm/xPkceo5kKgqX4uTvxfqI2IMELIJ3+jr1pxq8A/4sgDyXkfoWrdiqcnfZzJOcl7rPJ9qm3gK7
9D4bLFD/7YsP+7zHcBWPNnL9+rMqHKBIxyAkjBmv/9mIUXJ/XNrjb0VYzWma/SV6ilYH6nm22uVh
lEhz7+jVsD+miU0mL4U9oBKZdVhfSwkNqcAN5NxkxVRD01Y1uUlnzHlR94YZP3byyZTqhpjM+uZS
Tr6e4t4fypMKITnSBkmMPKE3F390WQTqbAbE1EkZ7RzW1eh29kfjBIFzHmnucVPTMmhiuV7XYwwQ
hvCEPe6LVdxNZt3jIdUzWxnWAeEUJmUm2IYHhBiGDzseUdyzcdSrQBbOg8+Ygo/uhG/ZqxkZYWL3
0zjP4mqFZnB/dXA26dwWzvqKuS+c37ctkuX1UO7mvxC+c+xJM1itnXPfe/eh+b8CcSrME+qAqH3o
CouXHHyvqKdHMQ31ThUkfN0JLzeqwX2s/CizNC+ROnkiGDJ0ii4VC2Noa81vlcosdmbK0N5+ot/8
QpQZhixU6VpFGN+JEXhoSWjyPvqDv4mTjCBQpEFtY77rkiW9uulg8qC9+mFzcrsjZ8qcp8Pw0oHc
N+KGn97dUhaAAflMjG5zfd3nhpuyCeBHu8L29Z7Wwp/GG0hrFCFI7sQokRqECDRwevXjca8XDrTX
gzPOfbIDG31giiPlGJ+9iNEOIZwQ8bvd2+Oc7Ku/7A8sZOZTqBi+MEFKvZxUCRQeJ2OB4uHRaUMR
rAlnSKgufuBsmTtZcDrdMTlvMXFct2CPkPCyQ+4eKloVfmNfjb4bTrAzePJw57XKvIy7h2J3ry8o
QJunZQz9dAiF/98AP/JLInK+Wwbfz40fMjlqiHfYGBTTwVhYObbQDS9k0Dw7nVOmdM42iYhGGMtt
DrpcdI0m8a4uFpjmuL2ZUkfvq/Tjs69ngTylcVPH5ZCuUJP+kByJZBoJiwOsEywdIX7tO59qp3+w
X05aj19M6lT0LgxJ0D73a1Q+H9oKiftW/SlokUBOU90K9u2i9TOYa/fZHJa5sSw2qLi+LCkJZcHT
z7EIYZNLLcpPb9I4BunPPh37bDLZBfpjH2wkov66f4dEHb8FLnaopBW98ysevO0SexuUbR9UyzuZ
WBM2ymrcUxC3nWdDbdujSwHjD+VhPuGuDuOT10Tmnjb39sNv9farIdBiTEveCg8ahr/qwO76cIQj
KhWn6z5m3rhMUCFE6WqzhC8YmZzfVkW1A4Yc//1wq+7W2GEtk07vy/fOIA1Ez63OgkHsIWK0uUwD
errEIAP/oWmteR02MyIQZbQ6+RwHYNJ4CGlt/B9nZ7YcOXJl21+R1TvUcDgAB6516SEQcwTnIZl8
geXAxDyPjq+/Kyp1JSVb6rpGs7KyymIyyAjA4X7O2XvtOH40jSp6LeNJ5IHZDfY6EwQV5r4UD7XZ
XbYtD7JZGxlotEvZ3GRJxsNGE9X02Z5T5NmJu0QP7LTNEe3gsh7L2f1uGSaHS6orL4CTxP7QdPI4
0Xu96oRlvUg7n29LhYjNRFl+bi3HEkgc+5C5JhLeu6jFw4RlJt0MbpvizLeiW59f8bpTS/cDew6m
HIlVutWas1FKP2hLUE90cmugQisZG/MLp9H2uqcaolNQDmss0elzj6b2KRqFu4ZvpbduFBV4EBFj
mavWc9p2kxuWW6xxC3XXCYgE9xrJKukD1GJ0bu6tqbde08l0KgZSTJbXuCtbc6uNaglENovHIqNl
PHGfzFuTJsP4mSa7K/YWM+t6i/+4f6ECfMGbgSxI4kxpVoQkoeZ3VOyts7JySUCXKY50k1FTdBUb
tRqDMG2adafTcgnGsKZKKOOi3pYSEeJuWNppBy2URsUAQesyR/P9V9eLjHhrcAxkRVp6vIwG7GrZ
C3PsUIRgkL+uAVrt7TL2tpWJmuUYGj3uOCbx95AaUHlrWZvcyyoZl2NflXLrdwMTkcRo6aBSBgVZ
0w88ood+IwYPNkbRF9m+nS5Sm4tDe9sWuUtx5NvZEPBcG9YjLap93U3j10QjSZ6dnlE6TVspuKl9
qrEG9zXM7pFkOKNqkCTJdPrK0BOwiUXJgLWAgfSFt5g2gWimAh2iyjRepzBuccW3qaBQLxHIFPQ4
jLENs1tYEsu+qUcEZ+lsHPm9kAqN+qLDNXG5UUjXm1CF+cFFcXYErkEMfYx1ao4R5HTmzH5g6ZZh
U1pXxAczKkYGF/qz8w3NyNRhU+qbp5EK+HvOdvQ1Bu++KSxZ3LSL33xqM8Xi0ZMO6ESUu9JUF05G
WhvlWueR8ZA6fv2mC6vYoMakST0abRVYij6NWrwLY9zxWxuzVNjQkTbK7wXW+aclVAxMnN5tOJYs
aONCB7VhFot2E3sjeoDQMhiJuy8dMW37Ao72NdSrDMVi6uw6emhb9qPwtlNaP/mVXdLSS9MnKnbv
cSgwHzBdTIpiO3Z8fswQ6b4mDI/ua+g7rHSE/W+T5BlidDYiD8xc3xYnWxAxeFUdKDQ1qyIStBrQ
HdK8LNsoDcZ0NI4ms4l1O5kTjfrWEgTIWgRxEmPcrj0LWdbOlMz5D3Su0UdbszQSWi0VDVAaUq25
HhVqh8Mo2mIPKzC/k4mtAugvaYDXEumyX6NOmY2oBhruieULh2IG7D7TxYQCYp/2FviChYbZDZuz
/pRop703Gly+WFKqLCg5BO9tX6bzDrKbL7b0lpfokEERiLmzW3FF0X4ZINLYOzvse8/Ym/t2Ww9d
3NMWd4sXc/KWy1lzgcm1RK1V3TET9c6On/Tpc1T3EpSCTIM2r+S+lXatPnPQXgqeO3gtgiSp6v3i
YmwEm4PpdXKgmmdLNcz3lBJ8dHFhWssa2Vjb7Z0S5QzCDeFRycdmb9PYyrvHXA9pgRrPog/ZNws0
JThHKtq5ZjkuK2zcefEEfnpMgy6J2osWwk+jb/kUJtzJZdPSwlbAUsKHUeOuNwOt60RuhSyLBp+a
Pxc28A6q8m9jkjbFj75QTFNpomb5QV9e/dh42jT2Gq1MsUZJO1M8e5RJFyJNabRn13eF9YpLVCmW
niqd+t4vzdiOqTkyPR5ze5rUjhRKvyCaj08kiNlm3SDuhbokJ0yq3WPzLu/pYPv3LTHSj/1Uz9am
VRqRA4fcubgy+mKYThju0ruSDLFPy+jqPCA2eEq20i2mcJsDCNlXtV2fkjKj7yVKsBFMf1EczyzN
IM4a7znpW5T+NhKjbwl5t+FRVhzZP6eAWFwU6dAe0Udp/UVTUTekUkzdF0S2kKvGwbKtk9P6odrR
6HPCTYNE8CrKRPJlxgTyIA1tf+opKBhMIjOgGnXixD4OmNn1qoUgAHpGi9Z7oGs7NQ9pWAUM4fPt
UPAwqj3/RO3WbLyU0nnrIYefN6CtUFEz1u/vK9pmW6tfzGuNGfyKAY7DBJ7pcr/DtOJHVHAheQfY
J9gGsijkXBJPP2rmEju3Ek4SFIMzHNJQOMNqmkApYepNvg9u5Jg0Ur3pC92/9AEn73Tj0xnK1o0z
UWuAtaB6sypnHwqZlSsqwvp5gP+0G1XsnooQy35O5NqPoabRt4vENPGYNhh7FLzetd97ytrlS99d
CwSV82Z2USekPk2ITRxSojFaSfEO+khtS7+QWw+5oXNEBcDf5WlUmWt4cqpmFMl8cOVRlSOMAM6y
k33prIcG7SwcEA6vLG3Zr5a64BHlNzN66J6e7Nd4waOwwsE679pGmQwmFn2YM7q+tJOi8Bi2DHQh
u45fGnIjcTNnvT8dBl+rbUv5tnXatLyhSoV1gpIgP1YpQSIMUabrvMiaoxuG8XVZpSGahV4+qcIQ
2THNC+yzA23ga69v/J1MfZgxhvMozEof7NB2mICEmX/MOJlA69DTXqVz596WTeh3V7QDOMhgJU+V
Va0bPYPv8Y1YEW6xoGlv6vAWM8ZypTsWZj941bbrRAGNidkwtIviiDXQpr4rEfHGgDyuEhruDEl6
V7xCZeZsHCZx8RYiB2V6O7evkd3ngX+BhgRlk6vP1AFiQ6dwWWPW7m6auNWIFERoRoEw+kFsIpma
hPDKODtPqLV2lQWwy2yc7mXGRGweUjZTzpJDvR5q4eztaWhrFLx5760rlRkAL3J3g0L+U+5g+HNF
86mwanEtgOuAh1imXekvzuOQmN03Anjb29b1ywNro3qwl0U+xDH0JbZN09UrQj9UsmpINsLfnaX8
njmTT3rZXuugUSy+YRvXJ9nNE5hNSp0Vi0nwVNXSGgNsclCZNCCEawRTowrQ6XnHYmxmuifQ5zj6
eXP76FtzseU4RKuhzqbuawX+5QwaANZHP+kHR0AKDbqaHW1U/bjrsqU+dLPtPyxG6d4AFnAeKOiN
M21n+yRQhmP74EKXR7NHt9nIusx2uNIVMOI5y08lQmURzLRWkrOd5/WXpm3F3kZbQMkZzeMuBfmy
w9vEzq9bzIEEbg6rJemnfUwv6eSV4bT2eOh9c6BNP3puOdMSKXGIS1rKayIH+yAuRnbkSeNwS1N/
bxGNg8MkBH4zxmn1uXMaVNANhoyVgzZz57Qeqy80Va03tm+O0d6rsuZRtVb2ZGJ2RQRUGlvLqLFF
dfh51y26g3o1drQ/qw7n5VKa3T3UOefsiT+GzpPV0NSiJbhi9mVR15L1eZ16skfE4wAmCBdkuXE6
wi0hpQCdnh32pzllQlnW0j/m4C2eiNgFQWEx4biJalec50FNL11jfteLTF6EK+J71cfZjevGzTqy
qP3MbMj3THrdK+ZR3ZYAIhfyrBfW+zq1oaWFoFSYXDWX5xatb8Rk0WsYm1a/6amrAQCmCNVRKl1a
6yxKRnmfTaGdT1M3GFtjttMr2gsYT8WQb5REyhZV3gj4CuLMdzZe9c01EGZr7tQbmhoCybwzTNex
0eovgzFHp2Hp0w3Ge4GXoKKp0eyhX9JODIoEAKV9yC2QPnrrA5tPMa0noKa/pmll1eeUzSrG3TE5
TUfqB5LlfDVlTTHRQTSUE16bcVbRP8gJGhnuEa0ldhqAlyjyTx5lD49DlrNP79CMoS+xulBYFLdU
UYsDFyOMe4xIVM9Ld83YM8t5ElhUBTfsr7hFV5Wbo1m7YlxJ0OJ2AdkQcfpdomzrLaiH7g0kO9Xb
/46g/A+Ey/dp0H00IWpQJLdaoXXtI1Fr8Ad/7KXfoUbxxRdq0rV15MP53HTzsWzNP4Hy/qffWv5K
/KVIEyrPS3HEcobFZtfl/QfzTcQ7grQhmPZnWescaXHcdZdhQGdO9QfRt++Y9ZER0ihsM+sYdcMN
te4n9rk/4Qf/p4/kHUhUhwhNkDlZR2ofzK/Rg5EhoP3QlTT9Xz9udzKZvVvIzqsi/Gr3+lVxq3/w
td/Bm5kioRuQaqAlAgRFVuKQGB+k+P+PxGOJzc1CAniM0SivZWJJkB5e+7GLab4DNiNH9nDnYC3n
qIhpJNsiJvkYJN280GL/hWhdNDVG98SpKa3BL73IVP/Jp315gX+D/zXfrclWVGZspqo+usyyDTpO
xKFyDOy3CTzODyZWmO9Wpw3100H1wQ8R2Q9ZFzd4K9cfuxPfrc45G7y0E2V9zH3vNWurWzQzPz72
0u/XZiP7rKBPcmRPvTEp4arxY7kp5rulOTcDPDOZ6KMJ19ubbx2dfYjTLd5HHgPxSnCeRvoYkQ63
tsUlp8KPpg/d4OJ96rGqhdnQJ59Z9p68YfrcHFCwDR+6lOJ98HHcodXsvGE6utN46kS0M6v07iOX
UvjvViZXcmlaRELHkrMGQTifO9V/8BN/tzI9CVCtF914DAkV3CBccDaq0dYHP/F3yzMZBe5hxBBH
odPwup0pXaGAJx/aNYX/bl1mmOEbR6L96y6+23pw38LQ+eBv/m5hpnQ9sOdA4HRizCu+UVEbFHb2
J4+ty/v/n48t4b9bm61R1Bwmlx5KHyP/CSEJAivxwUv6bnl6fhdnUCAL4jQU4ufo3NrVlw/diO8T
kI2o87Ixaptjg6lmI/NMrRoBIOljr/5u67Sj2QHpCwiaBzimeyN6Sud0+tAWxOf66xZEJuFiOdlQ
H0MhLvYexWE2A03zsV/93Qr1hHJ4yao6RuXiAR4YrxlYVcHHXvzdGi1hyqSCevmIuD7D+BxuBabB
D774uyU65F1SDCObW2Lmj9AyqCLL4c+CUJ0/YlD+zZ3uvVujWGJMqVOHDwbP4aNlpLvKHp4ZuSMq
qEmsE8KoLgJQdajVcpwrBhBduZwdzy+WLf786BmDWHZIHcZmKux8ap1Lr5xCJ+j97rszm8QjorG7
ALzbYPHEXdiiiMDz/gSxEK9eq9F4Dai2HG05x0ZDy57Gb2qml4AbbEXt791OpZ/d5CZqMJRA8zXq
9uSogPOs4tg45IP9kLT+TUrgzzCNn2Yd06haMnRKlHpLyY+tVWlMj15ZZtveNaNNv/j+Nmv9S1u4
vsuQ62/yaBBXixGPB4EWxnHlCha1Ps2zirYLdV73BE99L/N2qlbYZIzvIFUVkHtnPKLOOXojkAnU
XXJXQ/Y74+yr6DilgDnj5MZvwvAGvuDGjLrxc6otHGO9u9bEbG7QR5+E174saBsO9pDfGOXYbWnX
G9Tn1fxl9jkZuOapoMvQmGGt9sIAcIJHjf6Ql1zIqUqMGOXnEUGb0c0I5UsJrx/yO4YHe1XE4TmJ
BgRw1UnU+YHCtXyYvTDcOQZSFhdZ8DUoKKxCGsnUCGHNtm5HR96OnjNtKQILTHhqxh2DwTYoGUdt
GP8MgZv6+ac0sZN10hs74ZjzbQYwCKbVde2DpSyq9GnJCy/gdFbqLcPgPfyHx/qSVD+XWNI4b679
3Mv0Gl7trY2rIUBkBzymnfW+d1LQ4FnsnaHcTZtU6LOBdw0vkROIKAwDj6ufSdnisaIPjifVnXch
uMa9KwXK7VJtcQ13z/QVk1U9MhZFIDUIjCA0ux/RPyWYwiAaBdAizK07MV0MsCti8HGt9uTJTs2M
s+0GbC2D7V5CuK4b3Z9Dv7+uuCMvxM+N58M+23ktRy3gJJMTFKPe02g6T1H5NPV6JzJvKDcVAxfX
9t38vkPbctaOeZWC99t0IFiDWPn4QAQ8whF45wnLSB/0jfkkLJAa5FqhMMxT+u6OV2TIqJAvKMTK
rod90o52UMh3DHAvSgiPT7UefvjMs9eFwuSqaEQdBnwm64ZR5ypyUYPxKQBbHcy3xV7u+p4on1s/
Uh1s6K4F2CLmM0NfDSS3ZB0zY7VA7q6Enq80AVMAJnSzYDpjXsbEsR/lMZpz58UeBqxlrWc+4PV3
z85UMfQECFp8mkBo8CHYU8AI1NcPEEGuHJob1lNYDdDjq0MmXfOcwMmk89OZ28HybxsjZeIypWc4
SWjfxMGVKGH8edx2F3UGniGxaZx2NdhZyiXQKM+SCOgIJnBM6NzYwcUvgbFgvsvAq2yLKTn2mTzR
Z/+qotG7hhsKEqdvWd56qZeXJclzvOZJ4uzgqVtBNZE/PDbxsTCl+wNkvMa3DzcUcr+PKtd1VLJs
mzGRZ8di0r+2htncAsG9chLf8tYAndGJgTjaoEMKjXWp68vx6jWOCQpArkdWNhP+NxGWRgoEo3lO
EjPbi65kToiJ7jwu4XOeuBfTzYL4y6b/s7WK6ohqhQUC0dQfLs2syp7RNQnIYw3uqiS090i3v+A6
E8++QSWHDpiATSblzdqAAkVGcpLm/Hk0bxzoAZt50gbKlTocLk9mlHseFoOnGAvKxutatfayFgCJ
ilquRYxjSSdmee50fgN7KryChX9j8ByvSzqBUhooXq0IIyHuqDOg/7WAy/xZuPW+zNo9N5hxE+GD
2IYqhiQbMhCYaxlUbYGexmlAE+GeYk2HzfK9Lu1qm3UyexiRRa84sEcvgon5Q2ra7ktbDsaVWfmy
C6ahZ6Ke+9XwzUA+0oIqKZvHsB3evGIwTib92lOnuZTMSIZjZMD50lzRddOr5Z6TxbJFzFEvawPZ
5QoR/fhttFuK6tEl48pA1W8W2Cq0nb8K3WsSIkmup8tqbfwFNUjstyUY7Pa2n3A3ZT3xZdLuI5RZ
7cyVsSvXh7fsv9JbjPZm3ySfclP21XE07FEHPYjcczqNvgqk339uO6M8S+jMx7GYInXMOk8zq3H7
LwNUh6D0+wUhk+084vFEU9Xj6mK4XKxhRmDTAfyKpB6uhxAeCANYOXsfecduyaroPObTYXREe8Rc
GWNYbezbTJkkb2d5dzBK89yRK7KRTjeoQBfRLc1HQl8We5jQLKUy3roEKYyV76qTAYq5eVXEPQTZ
3EY7p1Ywkvz2cYxz8cnkkqKPLrCw4PGv7NqpnwDiLMPaY4Ip115qqZd8vPC0G9P0rpti2QO51Xvb
QS03w9TfNWg+JZzd7EuUxag9gOeVjEflD1gF3n3VMhrt8+S7NJnDBQVEy5dBl+apJqP6ZWz7YtNg
mlznPJAx71exSlccbPIgToYeLX0CTCDNxXhjDOgGhrAA+aN6TzJPsh6xvYhDBIwL756Kn1RTo+JN
C+a1pVOAWrRnsfEtnD2y6JkrQVC7SftxubXNheqDmRcPtGhZ4YxkYmcC36i2dg2wPvBK9DcBiRr5
ioCM4lyYecsOVklxxvDio86ty+4UxTM0IGJvhrsJT9ljRev8jEC8fMKLMmx6R0bPGYdjzgtDPfVb
Mlf0Hq3RXB0zQcaKKWTskOXTMZ0b4pKnUZpXq6mmljYWG328HRsIEPxNEjagyl0t11NlX01wSBm+
o/rOpvzJ7sIJEnx4x3jFEHhD2nxnsadyzAMFIgd+Aqok5G5J8xRyLgvQYZa3Okq5hoUyfiYO/te3
+f9Eb9Xtz7Nn97f/5s/fKkQtqNb7d3/82+6tuv5SvHX/ffmuf/ytX7/nb49VwT/v/8ov38Hr/v3n
rr/0X375w6ZkEKzvhrdW3791Q97/8er8hpe/+f/7xb+8/fEqj7p++/23b9VQ9pdXi5Kq/O3vXzp8
//03ISgj/+tfX//vX7y8x99/O5Tfq/KtSyj1fr7cP77n7UvX8+22+KtJES3RKDqQpC6t8+nt8hXf
+atl2hb6TEVMhLQv6Zvgu/v499+cv7qeKWF/wh0UtkSH89tfumq4fMkQ5l99gg5M3xPWRadou7/9
v1/ul8vzz8v1l3Iobquk7LvffwPS+Eux7LqW5QjJC3lKeiDU36ddF1LgdGxS98rG3t9RChh+S5hO
o9veYMYQxQVxKmxNYNRswhOGZJDQWJrJsgNV2G63YVBtEDgYjhACkp7IqHU2ezDgsOSilHI7Vy6B
4UUDJBGbhbeNYjtkRNx18TrD//cVMWPlY7/pnG6VVcgiVnh8mRsfPDnVabdw7s8M43XwK7P+qkZJ
Z1Y5iN5WUxITuOHpy3R1hnMeP+SAPPsAEjYp2yvXS9BmXN7/gnkKDNXj5X2YK8PNwI4GvEmCByK0
38/hKFPxFSkYWSxXYw8p4BTNVb48x1PeoSvyM9PdFXgD7wYfD2O6oXdp8XccNGegQAEw4MnFVQWn
wGJKSygT3JrSBf5UF252JRDzGg+OHCwFPxot1NpszMu3ZImri1OLUhd7nIMrzN1hKbatz5OCcn7H
r8n/oQmT2gDMCM1Z2/gAsqvW4ttfpt6rvRP8v8h+oNPhfx46AytV5mJ/YEDnK8IyQjUAGwAnn03D
G5ATXV3hlqfUCGTN2OigXCmLlcOhytyYBvL8jZ0hvLuThWs3X+OGoBgCBBDbXYVTLshaTZZQfBpa
J/rU2PjVbmOzYzTRY0rAQpPO8E1Ck337rbVAO64X/nBqMO6mJ1dFejok08inWpBFyDmEoKD0DXWn
aV8tnKO63QRrdt5lNG7dzw2EFeOBBBu3+Vo6MHxunDQv/d1UcSVPTOKx+k1DjUCnkNmExgZV13Mc
wR45YHBBvFVltQEoO8ssGGFJRTrSixQDxhhpOrVz7ZiAAN/A+3Kty8h0M/antpNn/Fh2+oXPOV7u
OlKg/7iwneljUkJ5bD8PXndRGaumyBG92hFgmCAtNTdaltnJBUjomnXF/LlerBsrd/14X1oh8t1Q
+8oHftfHYeDE4cINCuKEO4Zaik8c4kMHx9BCH3AbMUyPkX1WZbx2ctbCqp+Vf6MxqpanLAIDsRJC
uefEtJgkmqPNYB5oce7vB7IlSng66ClWk5ca/cFtnGg4gObg3Y5eys8budr9fe05ZHOWXTuKNVnx
/qcizKphhwnF3xLF5MUc16aK+f4cx/UeM9UozlMWs7UKLOXdRRTDv5ME88Zz6pS9/V2bUX09t7aT
Xf38pcsOHM1ucKWdXal45r9zDHjmszdY8JInpOKQ+GujvguFyVUw3WU21nM448gY3X7mgxvhpLyR
z8PnE2EyKE+I9cLmc9Vm6XynSfMMNwPQbWNfMkF0j26qJ+O1y+LkO9ITiseLUTO9h30ToksayIcS
kmwXXRKVA01kvuNHWQ5WX4g7m9Y0ENvFtYSIBpIGUgqM3hk3pKWxFIYosnYeaZccRrKpwqM8pQZB
FhXH8+X55zvNZruY76hvZPO1ltHl/ndFT2Sf7uEhRWlnvuIgXqyzMJxp2oGI5qOCN8p7xxbMlUlB
WidrXdqh3PmRzQfmaZtIjbkfu6c28iFdOaZLSAQE9+ykkhxcv6pKnkReHcXDgX6BxCbDeXU+Igjo
/ccqast4o6zRxN8dyfHOBNIHcZuhMk5lB7b+nRCL4tPpdGQTk5b5KFsShB3ubhl4IG+NcBGswIRw
r8NAWE3Iwh+Jw4EGjuR5MJbhNpmG71g/q/g+IfVlOQ6jicyjHWFW730n5eCYDw04M+uPnKGcBXkl
/MVo7jVa1BhpoYzFrtPkIPAzLfElSrBp+KsYxPV8R8nPTy6RFvUHY6ZCeLAnEiMuqAEQ7kebHI/h
CCg7LskwmipOZmUZAfsHEqQhRVMFN0b8PJPo5m6zmLCY61GFKQ6X0VCEbVyOzFF0CwRhGOmOMSWh
qIApxA+WsAdPZVp0lz5FCMEEyXNmOOco09LdJUPO9RkNd24hdljOvCEuDPU55alLZT9lkqcA6j7+
DeIPUQ1Afm01u454MFT+xBJC2IgxFxZAYgycZHW5/fnXG4InOtTXl/WlW83dISYSsB+SeblQ7f/4
/4DUFw1bWiQRgs459+9KsAIR5h2nX55SxjHOur54ta/1TBbDHTCJnN1WQkgEU5bwejxB+rlElRT2
xDeu6f2wSiOv8RtjPZi4k+78wY+Gz5yZVHGDDJgvI8ksqhuRu4mnglraSbhH0u9RB4KV4/r8XPxj
Vo9sfdUfr9gsNTfmz//u+no0HjS7OltqJpEo491BoJ5UblafBTOj+Orn4wqg4uVp4XvZ8vxzmURj
yBY8u50z6a0GScgtS1YMumzs4+oina6icSr+bOj0LmVX+ZYl0X27jiltiDrm++kTPXm7VIVFIZri
2lkjduncOz+KmLfGDXXABu3mYN1gswJq7QvcGYfGEc49i1h+Hi16BGtkqpS9CZtY9iep80JexiX/
bP96Lsc2fj3f923PvhwW30/cHYusOLSYGEp0dZ586dm39dLQsdB4SWFyWWOOKjyKdTns4xGe4YtA
fy2trc/zznrgrdXW/udey/EP5w5gYf8zGL9pfLat2HafJHrYeTu6BK8PWBRIBZsn4i4I8cwEezsT
iztyCfPqBnV31X0e4ToN5xmKPRxHGsCcj8j5Ki73fwU7YmdPTQiLrg1z/zQ4bvTSq5mHamcQBLoF
LZSapGoiC/tW5aWL1A8nHe5qr/Tvx0L5zXrkgq0KTDfwFzDHlLSkalj2GjRjuULxU+rvEH0RsU6o
JA2s0KRwxkHU5oY8lB5orR3njqU4qcuIa9uriavSzZIVR+HOTdfBmf1h+BgDASEqzf7FtpZtMtQ6
xoPrYG7f2Ni4k+NsE/QZmCXUhDUuDUWiN6ua95kPPJIDXS6gXA0bLPQmixphUY7RmD9ERMVg07aM
7EjlrY0tPQWWDhz50T8lYLdQLv18PBvxXMB6J9mCKVbpZLw0kM5+PMrObtxnSy5TdG3Z0k0CR7jo
uz22WORfJhaSE1QzbF6IlHJ7Y0n0pIEHOTgOjApd1mbsUOWdE6ctBA9IMJFsIEa+H1PcVvver5cw
KFRJG4dipFQHOs4mhxyAN1sU+E188HD3V+ufexyLoFxA2Sf5HTTwot8liysJHY0gdABXSPSdbtoS
p8LSl8W+0l0cndErpRntElT6O9PTbGC0TWEteSJM7D0RpemTntArrhVDX7x+zrBwSmgn9OUQWqby
Cr5Ymb8mizMkD2ntFAjUiqrybmY1jzf/Us39vWD61wLJuozHfl1jKGltiaHcZv7Cavt1woX0EhDk
ZUocRqX0juScNHc4YNWj8cdJ16jRVoMB63Pjc0/boMJxhG2fa0Jm58ZFqilRDLMH0Ko0xEBjZuFw
hcWYm7Msiq5el/Svilu8odUt4DFvJGiH5gChSoDSAq8OnXWYlu6dPcFhg5hSASXnxz2FQ9NApfcg
rjz8yVv+Izz6n+/Z9Sybd0xHFHsc2Wjm+/dcYp8CK6TyE1jURIJLnursKY+wJ93bYNAWACqs3QB5
D2E0FAJsiHFMp+zSlsjs58RsW7mOPDsj6aPoRmouUUFWyeTY00eh689VHdlYFTwJVUGFrFP/ApOZ
RHy16HAgt6O1++FrbeGMJ90WKA2n/b5i5ZODfGTPXB7sirNbOqrvdWW328aB7yn9YqP9ilQYO7uf
k+XFGdlse86XDLmwddL9D8reuRZV9QmUE88kVJKhg8SbHOGqSG45PwSzyqxVB46QFm1/nTfGHWC2
O4niY+rQTPa9ZmJA9oM5p96VBOu2KXwLkpIL2Zvkk+zIjth296kpunljSvM+DBXOc2hux5CDHE2l
OQxKa8IszNT3buztw1KMh7J0X916eu6qYgaVMuuNF4l7YY9X0IjJXGSsTeXqpsA0Fb4y4IGrWLjd
myPUIOCkOIm7njBZ3OZhOfbfTFWhBI/dmDbWz/IM1KbXPxR1c90yUHOx9e/LOb+albpVpb2PJOb/
ElEnfMkgIapnV9f6K8CZkzujpE987y2d/S9d6bZ3TYeyG9pBsmamZKPkZiQX4XlfEThHknSM5FGM
/ZPZTPM6t3CbyOw2HtsHDPC3eVx9l9oDLN0oDD+5fGzjMWgEzQbIPCcCcI7e1NwaaHUJlxqOFhFE
wTym32LZ7GZgEX2ellvyX8nI6ZprDuHXCXRQ5PfqNpr1q2u4D/OSdCesXoikI5CKFN7yORu6N2/K
jotrextNSMnGyp1npvo/EM92ZGQN36OofbIQCgeDREc7z9MPK1zuXJI3V6RA3skFauDgb+K8Ch/q
hOLX0C+KNMdVXQ8jYIvlCLCV0KamGfuN4VtJvkOLm5fB1BDfzOHlWhBOhK7q1Dnmd+laI/m24DS8
lKSDvJ+uomFBwZ9eAb6EjYHbeQ0oawZx7ni7TqkvqS3eSHi5azL54GThi574lBgOhJWJQF9tJqsc
t6BYA9NA9x9MCG/j9WQ3yVdExVbCrQ0xYzXgy+12DdRDqhjbpYAN86QPz1UDaJlZsaPVTd6G2JVC
7BhnUOVdeW0BkCFTgin/XhJdpzdGkaXfQQWQ39xGTo99UzglGce17PtXmCTpVRExhmQ60MNO/d8f
UOKiKvjn80nRp7Kho7DVwxi6HMveTdcBs0TE5LXpnkm2X99DgpY4xRfigjDeaBCLde364TrGJNm/
Mt5OpiAk+zC/1nJy88e5hQiNwpsUj01KVU0Sz2wrGM4xLL9nIwpn9v1iyJs/EUlcOof/8nt7PFHh
zLsWBzXTxhrx/jgJzg5Jum8uTB9jm8aDm/MIh4ubs6cqzlKvNJY4ipSu9iB2O9JW971dGcsWWw9Z
dirqM/qQ/2hW/pvtzf1VK3P5lZRP148Wiu0p03yfXd82GL7jLlU7PaX/l7AzWY5bx7ruEzGCJEiA
nGafkjJltbY8YVi2L/ueYPf032Jm/fFf6UbYg6qBy2VRbICDc/Zemwo3HrAWbc2yU+GXwKiIE17i
dVJGXkNFJx5aa+QiS8VTF8QZbtLOycShHrF/hnAUmJytgs6jFu7JfpU3EBe8HgxsJ51D7mczlN86
1PH4QlIg1qERaAsHLs+m8NuGoyGcwzxTuK16jBEBrEAQRMkKXTd/pCbyjOmgk2O/daaIo/P1B4UR
gaSnTsf8iIZHTecnJ2Vxq8aa9okMqRVvutxT8mboaj6H0Z46f01XjCQ4mxKyf2x6sAyStnsZji/u
5f+g2PvowLQaH7YbtAEzw1Hq5LG0ExzSLHKMK4sKS/AJlplBoArlS7QxAriRB3JeO/sedAKXGxl5
NL6AMpypId0IhfYtKTNJcEduGv+zBOSMgcrHqPC3N828qFb//zfiSc+hWiHKRlLfwe3wPslb2m6c
Oq1JBGAG6mU4WXOr7K1bNZpZCjdr2XwfZWfxo3Ph4wVbBRgXgt2QqOU+K89lT7gcesjvaO37wRb8
Kn1iBwMeAM2hh8TLJvmnmqGu3eRu3rwTGR5TxPmV90Q2ZE0441iLt5QFBKwt3rD0lM6iT4+2gJKA
pUHzI9LAtIKnMWEQdAZqz50rHYe76PdO9T2WiIq2TQTUnty15QAWSX95VcqItiD/4S/OLgbGA5AR
w/0m/dE5t+YcKt655bJiz5cAFFDNVxuEMk68hYzhxZvZ9SHWDgOzvQcjKMN2215OAkRbOv1jcHnJ
GBFxNUq5tP9VIIVBlO4M9xc3zBQTPUq7eH29nDSVU/ACtmB5mGnO2x/4DOSaxR7C1V5f5klH3IDA
EHOzh24+HubQqaFrBxP251dZtWP6qIyRnoNZ0EQn1UXS/f7HsUe7fmcYxMusalsN22bmF9612Fis
b6b2nOKfNBLcmusjmxuHN7dx89w6KdmQAx4S2ODf+InB/eh7Etmf83oMXuqq5tpyl1PBpqC7Y99f
D7QYcMbJgiI4SvXKzNGbT1lvxtl3s8vN+r1x5gVwEca/CclUxRdc4tLZuabxjd6R7x+vHzbYHF4W
08dksVUWEVq3LrbcYcdJmA/3+r1Ply/dBf0aEEjhmMaJijawSaC8HKk1gh42L2PmWx7yTke3EefM
X2QW9vkeXkAvDrKgzYr7isMjA0eGf8vYsfeOVIBt/d7ZvB6PNIf96ZCLSNHe6LDSWAwMlpUkL6Ip
P8xpZ/avwNnAnfR8GNNuKMeipbWlQuBfCQuUu1Ox9uKnsIFXuotMuhWn2oFdktESjhL5zU4GloA2
pK2yw3VGXjnxQ/F0hNe59FaHnmuT9leiHeTRglW6lbNtP2UIOKlMZofmCUDmkCTrHbKjTdZ1zpoA
rnM6ULbCthS/Q9uIGBCLaMto0NgIjwnuXAl3W6QGkMd4qu7seZzX4Mh4NMBiT2AWSbYBnkwV3qXj
lxiCRoyPHKCcHCc4pn4TnN1Y/Z7Zu3e513Tb3hof035w3svEmO4Q4XhPM2hMLOg+EZuuDG6J4TFP
Bvot+Pgm/vKkCbfURPMZql20q4GkP5CoNayhRpNWWhrwT4iUEgqUd9xsNO5p5jl6O/KP3WRF3G86
n6wKKMzagvCTRd/bJJ9vMMFCpkXQsS1ABZ4sshAALcnK+Wb3sfnuQFha56by11BgxK4wjOhUDbVz
aOtO3E6QrlGDcKjnHDwUr9qZpqNb189kX8EOYdctQOjU8CSlOd2Whit2pMkgoWUwtZ+KIN/w1jlb
jM/2rllYDKvY1N8Hdpd1a07eA2PY5JszR/3RsQGkr0RV63UwecOtFvBSaquc7tvGwPzY+kOwX0TR
KY7obTRnZALFxbCpG+ii0NokIPfGCnazP2ViI2xCU81COD9ZhF0LHMnU3Rh2ondULe2D0dkRXGyq
EjMbYT/29tc6LwFeRRWdHIGChuX2rjTiL/msq9sMYsQ2SCbOSyp25qeph45oTnNPRVRKUtVoQpIS
rAOKxljgVfcwJxPcsROWEb7PQ5qtDeAVL7ocf5tBRopH4hzixCt+IJc0pw1Syc57YjgM7W0K3K+p
wpvmWhEcQsBmSB28pnU2Fei6FUbPL3NicTxgQIFbtrA3wJw8KD6jmPd6Kju51QsCdjONOVw3ZJ7Z
miSV4Nki3p5TTzr7uzKsxFHzP9F2JiwrcvMRJlLGiCNmfUO8xMlH0Cft56g5WDR2vy8di41r5T5e
coMIQyBEbeKC30SEfQJx269sgzS9MnWSFzxudPwBut6VXZJ8TQytKmgcdnHrBHa4Nkb9IweQtgaz
6O2LJFEbjkoe6V6dZsapWKSKUmgycOwYoBChSOZGeY16QEriDJuI/JvHRI9gWAafO5/ZPiEfngU2
rPKL3xY6mV9D7DwkKVlIeaKQ/Vf07Uptjd90HxbGWsiB/EHLHaqv2kztJc3R2/rED2A5osx/Rkfo
35FPCBC5Mx6DhKRxAA4RWCy6ojpS94ayi/JgayfIV1Qr5togoHWdN0bt7kKmXdggZXn0MiM9i4pz
X6eM+RvDaRDrng+koVfzi6uT7Ba/GSotUzaHSY0OSXRGdlfJgPkiGqSDkvMQoPQkowQauYuMo8ig
w6+I7Kj/yUMV3ne+IzcE7DQ3oFBfnbgWXwQVSVYOZHc4BNaH6DTXHtl76wzALybN6UkTpfTmsF/y
sGmNTakFBJMD2xfyvHvmWoByo8mEk0zqCsSO5pgMxHnliO8Z5RXLLQrBnMPK6dcZXIl975HYUE39
05Rm0YPo5G8PfgXrUe8fXVjMZBON/iHQKdmF7GJqnSbZ+J1IcCKRdXuHjZ5QunK0foDXABTWIV0l
LxF+Bw288BlTKKu9Wzawh4fcfkXoZ53D2uxfyGVrXnx26sdchBnIV5CX5whZ9gpocfuzgSWFPR4i
nctnwMlNpfvK8odTITlRe24p1m7cT1/H1IXFMWqZrRcY5TMk1HAXBCDsZpYTqqww+Q41d/46V0W4
Q9o0ZFu/tqBfEj0Yf8Nhw/kGquDK65jBlRAcjk47mDuvqIYnLb2TF4vpKIq2/uLTZLrHjp7s8b8H
G15ucQ96TUNSiqo9vW2YfHOjelyQrv9KWAcZAk1rv+qkiZBAuuKnxix07Muy/KVb7dFybUpYhPbY
7BpVFGvMtPEZ1yXwVwKVd9QmIDqWMDURL5HF85B169DJf+SNmd+RxIXwzQt8484g1maV9hw1sjZP
9nZETJ+5CA3HsUIgTlsJkULkn4owCr86XePvRpM7olVivqWgyde1v3B/g3z6TlRj2sOkJoEirc3B
JBVJEwCfZ+rnkNlnIiCKt2IyBaEjg9VsiL70O2gUAJ2IqoO06rg+pmXykxD2gi4nQ5a6LjBAg5EW
NuOSNRpGQp5uzRUaRYHpXRlLsybS96nIum/1VJcPWab8aWshNiOTYkqJfxxD70mBsNmWlT4UYPb3
eIhrQKft1mWKt82mXK1Bw8x3nVX50DbcGkoiCzvbZPXA7tgemP5NG4lJ8S6lFl0hbgxWTNHzHZtO
titFtvNzCSkiShTomJk6Gtzugelisuc+nYmlcZ6ttKJpFiR2ezYqYjvgDfY7wzBr+C11PpIr0r2h
QIOao5z2aFuKsCo/Ejcyp4GXRtXbyBKzN4dp3sQuXIu17Nz2xsrH7+RhyRM1xXkaWBcmILe7moC2
KiLVKq8VpTPl53qsw/bQMdb5wUnGp25LzgHF2drJhpKhpoknF1vsbiCGdEMJoDYQjNq3ugyyM009
E+mHzE6gh4wz72VD5dNBPO/kjGMmtEhaRAu+9MiH9h/0FMUe8DohBMSXwTEj8ubbJDBzh4n5VebG
q7TT77rU4qBHehswr5rqRWeLolr1PbHI0i1+IPUqDoyDvAcnLeUz8MmYpkja7DD4h6tQjZwIonK4
z7ED4Z4nyzGoQndPIo7eBLHLzDOZvGznWUQ1szEW5xToxyEHxgYYKGd/ivSZlp25mpCV3Lqwyc+Z
60S3XhYmj37XIwtXOiOVbGz8p95vm+mQ9H18ghyFfLChNbmkpIPBl28G03RU4UFHMSHdG8wATbGu
zULPeM9HysvRso6N0xMrH2OdTbQTP1qxrM+V01bbqa7fYkexQtf07jriMdZV7ZtfbDmZD20pAUDX
DdCe1GJaAf+DT4RlhGgI8cJiM58SekKrtg/frN4ziWlxCU3zyu8ST/iq7Tid0h/MeKNxymPHPraE
8+3sHiRv6PbOioMXcyqPqdWuw0GeESBt9cc4qag9YeA+JWWZ/7RkY7wVuckvUORAPpgsPAu/RuMY
USOtE4sTQtEHw0EjL/gWVFO8125ffPfHOj3h5+7v5hjwD4d4wNKtM+3rDG7LakLpMK6dfDC3fmGg
DjRJONgPOU2+KiYiL6+o/Tgpv5BilJ3ykd4JjwOsDjHOgPhSVNoySFz24eGmd+gCGnXJe6ri+8Gd
qu9jwbwsC8HfFHbkUmxTN6T1QPcUpsy+FnwrCrHo6E/pqvF7+1YCgLuB+soO1mUnl7PUK7qP9sY0
BKpl01HvteFBWiNm4AxkAKmOEbc/GJ9lb4YT2YQacZ9WRUTewxyF02p2ueB6FCS5YKSgq5mZ6nGS
tnduqbr2+Ai8oxw87w5yHPm9wg4IJgfEB3IOJW+ckWKgRHNrZ4zFmT3RJkTUdDv5JGpjQPkJ+kE8
krduggGwATiTeT9t/KEMmfYyFnmxGGbeJKZhES44g8qcVb8NjSpFGIMEeJjTb02sIqz4bXWLGBMU
X1gVS/pRxzMUvf8CO515fAxay+DzwwhGtuZWKXMaVvNoVl9mjKHPqa2MJ5/h8ZppNzi9TEfObkz0
dN8Deb8zo8YBi5pW+m1G3LsJ7JpNVCXZFiYXdRUT0RsS9SBfp5rYK6KOAB3k7StSa29PcKu9gRP2
q4JJ+ZKNefJD6t7ftCFcniT3iOVIJXjaITe2BsfueDUFQJZ6BZ/CURXjBzAd03aWxnAD72hKt2Ga
Fc+gYH0aSbLkNNySz4D0Opa0T/Ket/YROjUiDd1HjX3fgGPMWa8N6KTmiMZ7M4ZFvXQ4L/09N07j
YN/4qV+ch0vP0wwbK/8ypHNt7qq+93KYiJ45bBjbhj28GESx22FOhH9IaUL4nHkyci47MmzbteaQ
lD1rWjnB7toDm4cxMG5jYbcU/2mSeDtkc8sb30aTZT4bjLYwScAUXEmjMYqXGuNCvxpjRprbYjS9
6jVH4X7X9g5natDktA8b8KFEEtM8G1/onnAHROySpACp1T/OKKzCfSy6SN4zmvTFTZDSdDmqJMl+
kcBO+6ilF7kpGzc2b0MxctP8ouZ6Q14Ve2+jryrO1wZh7KWy3aTEKYPzsdKO1pFZkMV96BIr6G5K
USB5HiLS3p66sY29ewMIOYlml3ZRce06hqPkhBFBR7vXbZfR3RxFWDAjKnvBgl4XoN9CC1zvlu27
eyNxrwluwYAtz/LShcm8lpSfEXdxxU0usvFbg0c6+We89I/ma980Q0N1f+2QjBAH1cpoaFDe9Wyr
zkHmE+8BIo5J3Phe3ct70ZeMuQmKo48HWE3TusjVZYrRJdK4lQMaj6dqNlUDKaTChhUMse3uTBJq
ihe3rmI4zvBukw0IbJq3DYcgmqqXR3R96iR0codWlYn+e5EM0Woi1WL5nXxCGTk7mtOPnrCf5JyE
aTHeQufSM/E/reZv2r2kWWTEU1v/ziMaR+AfXVDnI8WgcRCh7yLghyLNdp9E/GtXsUWJFNFFzaCX
FnFWLKHif+6MX5gWHxuoyuUcriRzS+IKPvtgG6sqDU3X8Mi6y3fPyDe1TiGmk36PUJ94IsRzeCJq
b869u96h4XBiT29/wgGt50OaxLmiregKvJHX8T01s4lyyafvyHwho+F8j746MA8Nq1C0H1A7tn/5
JZbh9L9/B8Ttjukwn6YP7Di2/Wl4PUQkc0TVhE8QbeV8TjFAJcfBb5bpYW398kO6guuQfB4KGzpK
tHwr2vePf76TzmKN/XAVvm2ZQuAPsH3T/s+MIamsgiGvEd4ZHO+bM7jwIryjfVOmOybLeD2C3PX6
765D4+KBfKuRu2TGcWL8qosat+HyIiC4kU3qPhj9sMglL2IN3gfaidB6AMyv7SghlNge2RwPhWku
RITC4ExDkt9b0LEcmbZLXo8kBcJd171j4/TJHAA0eb/wMPrZ4mxTKkNhi/Q8P9mBeJy+mUyiwh0N
RoNlvdFfCJZTw7FzDbPYGBji0hMBA0zgXXiSvCOXOcCf794FJfLp7iGoYGDkuagPvM/vYeXJdiYS
27+VNfCbkxNnOr9Dy92kRwsDBvJA7T8imPIsrB918Fx3CNHXBeqR8q7PnYLTumUx4PjLZS3zg0+X
5fNdeFJIyQjOW2Zd/4JPpJOLqUGo4FYYivWpZUJRwgcuUYdPWR5bPLZEd+82B+3woWCUhBoxqcSz
0CNfkxMqzchIBanqTjyZ3NnpYUYa6NVux27154uVix/248VS8FuusFzfNzHUfPoO+njslwK4vltS
j5JXzvK9QgPXF0QFhANb8h0TQy7rqlxNwXy3tObG6g3PIUGO8qKivS64nshRJKbkg0AOv+gil4wS
ubcuqg15EUMQCp1MewYvCrL3FKXZGWl206x7dkfg+1Rzw8IrreflLBPUa/KgyTYKXXRB6xJw3lV0
FNWl7o8uV1fdtUKUHKvzAUqqQ1rG9Hsw63RYIWETvwtEGXoz2978ytfUBHeCcxxmJyPjuvA+dgPR
1iHHa124cXec0llO+3kkHGA1z2S7rkPTGQa63QMMLttQJMUFcd5mO2m45DcISLG3iQ1qBPYkH+HK
CSPDPNlN0pPtZJt1q7EPcthdz3Cgow3CQu5NTAtA7v/8HG37w3Nk8GvatoJriN1QWcvk4ONLh7LB
qnTXjbs07tkKkuX9vCkH+kanwqmm6FCboZDI3y6Vko/GjeHJLINwb7ClkUk9aDaKMp1dZ93KMVKP
hlPob+0UdNXKIcw7OEgncbq9gdgnPfXz2CQvDCCtZFX5lRzOhOJN3vEvv9VHidHyWylT4ENwllGs
QHjz8bcym7jp8FcOu7pYBoWQRb1hkzdBYpKHnSX12xAZi9p6isfosU8yzuxuWFnBjySbk3Bc9Wlm
AIumJe3LQz7FOPFnOaIovurbooueXKlW/J5o3VMcLzKj+m6KG6Sf3mURjSpz0dgNqVUfLBRyULdh
6Ydfq7Yt23skvf2wdx0Dqdqff3fr497A725Z7Aie8D24IwyhPz3RbvZKi54tsOjLjCsFaK9uCKEw
ByxmTGzJ0F0GK8FlIGmxBQusIrx3Hpo/5Xh/WSj+8yQk0gJh8mI5CAtYKz4+CaVbWPIVdaE3abN8
FQJXNlZeZ6lvL6VXlHVJdEzzxKCtGJPb9BdegPgsEfDRB0haw75CAav8z9IrEZpIHI2gvbmKyn2C
zrtjiP0D116Cs45T+gDIP7eSdrqBZu5Ua+alZBa6vY4M0n7Skbz1vByWLgZG5w1J8Ja4dfqKLzNa
TIS3ZNVY3VYmfRfvmAwhhLdoNeujE3f1Xtd6IqS3qeAi5zOpHXPpGKh9aGtkDEtSxHqDqvlXIJhW
byHfFiYDY2Dt/MuL8fFG8GJIH0kCJAMopqbL8v3xUTCra1OU8O6eYWgov02Gj6aFsEXLaFaeiZh1
PRJp9TbbzNUAQbp5d7p+9XESmcYNuBurHP7yenwScHBRCscVn6vjsgJh/v70pSY5glZlNfH+6tHI
poinw7GOwg2E3zLbdAm4w0GRd+HPoJgGciHmbq7/EcuJiOwUQlXbv13Ux81tuSgMZspCMGT7+LnU
JwZHZ0xxYllpvG9SP+p+Ut4Xza86GnikGtVFuA8bxOPoSQLb/MIxWSWHwJlFcZcTLujsgSgWw9F3
NBfewH0v/6Kg/O8nrmxXehL5JCu2bV9E1v+qFKzeModkDNO9mftO+9wRXNLi0ilJlEC+5Va09nxp
t8/EfboxlvcUfulDLX1GdIpOIWDpP79a4uMNQ/OCtZMygI7kUlVhpvv4alX06nMgduwWVogKYrAk
jl6z9EJB4h860pUMTT4wMu7R0K/M0CjsfdSmPN6k8kT/CGIY2USCGjyMqQEaIJLp5bjjttZysmTM
SLfVrUX9HsJbQLziSoAxWDGtahN0YVsRdr2IWhrZ8/edDjnoCtVgyYR8WNKMrofJpsiMBdLWhun5
/9UeZtJutS07+ykEI+/+5aOjjuFX/3ehJFF7InbHE2gvpRLmwg9V3dwqw6FlF+ynrormVxIzRLBn
zzW+mrAG9LH2MvxINYmyzsGu4iQ8I5fkT8xJs3PJVFIR64GeIaJCDoPQValFNogduxMjlgrWHDcv
BEg8RigsY6SejARGb87+d8pyAzG4Bx2M7FUtKXjv/awdsS3dwHu4+j/KmR4kotPFFxUPFj/vWnWM
zuROjySEtOAyJzpLW7cyy7fSjHEgOIO3qLh1wNnBHqFTb0sDFMorpTMf8LXeK7qKB4ZvhT9xgiof
322YfjQclzPr0oONU+3s6t5m8buqi2JKbxwN1BTJmo0YoLGVD219suTIv1ENLZNxLMs9ugnyDxTC
LkIB2JWLIZ5fA08zN87NoPXOmaVQowMbZhm96uRZOlhprz+mI78HrXoSEciWMAahmZUHLaUdAVC4
0K7C+45ZdEkrPZct/bGCW3QtVCWwYX5wpSNir4KLq8iPfGRn11oDGd2of6Pz5rp0CcfyLbA7nvNQ
RZiZkovLJYsiFnmaiT7qDAbFeXF7/clzVSU0SSOHZOlsRcgIP+lqRbq+rtrA8b+DB09HMqe5W6fr
yXBiE8V62NnQjDtFiXjdTiobeMR6yCIuzRJ9hJ8wjaeOHNXFVeXjWSYkYEn1eEAuyXCENWNo+cyG
PE1JnnU6lN8ZonNiee2C4rfo2GS31TCpju+M4pmX2a4ofzYuxwRG4+hiZvufHLjK9EK8qYQJrkIt
jzKIeT3UTH/9VLsej9NM6XC3mxE6qPpauUGAL5Zk7XEVGUZPgV1xFlh0FlreCUNIOtKC81K7FeQ8
2P1KhTndOdCt3B0ilJF245/EauChIWrfrneqdwr+JIjSOYe33y9OPtypbzH0lO49QhsIrqNNNF1e
S6CmnmceSG1P/FsFvdB02/roLI/SgscEl72weTn83Cp4wYc2QpjrjfgFHmuJMhnedpwP20LSoSaQ
gLn8wcx1yDZmdC3WwnLq23rLZJnvq5UTH4yirf0WjkN1ELRSoy/Xt4XYPOWdqQyrnybnvea+q9G0
7RN7CvqnIhvy9s0xvOUon1/OUDa93+52Hu2g4fM3FNfeG6Zl/CoSGCyp3aTxKzEVML/rCu0G9OVA
BochkESYBMOgzKOFbqy4UT3nYZireeNuK4AW8b7IZj7A/62QVE88PRgtWbaKyqjLDxWIC/uZJDq+
iepiuhuLJuVraIl+QVJxObOooFk+kOs7jFOWXz4clk4DcQEhW7augea85hbsF7o+1he2VFoKiuJ5
eh4K3qWHMAtRJUN8EZPcMMTIXiQhTuEDcO5eImlJeWHflYn+Zs1b4jr/WNrjsvFfuYCsi4ljjMw8
kqWRSzFvzHiqzWWxxY6dwThZMAZXB8v15jkxO/w6JgJ7ZG2occ+VTsspwEfPurijchWhKp4j40Cu
fTydVOqyWDVTJYIzcqFRPQwjXsXbSDqoOceA3ZIONYHb43dOR6ok+oVaoPmaX9Ys1biMdaweqfqw
QkSL1Qc+tDGfBf+uYF+0Kw6fl0ZZejHVxlpb3gkXXflzYrZXnkw06y5/3WPYFVhjf7BLa3lbBxtk
4KpymDeTx2RBcDlIPgf3hkMPMeerykpbp11ZbTuBO8o6VlbsPG6+p7WlzTuVNsgLx17X456VQrZ7
iemkuKU1kZcHf+pm0tGhH9cwFuIyooBkkrQblSOazXXNyXS7LIHuQvK/GqwDhd3p5MZ1U2095lzk
wLAVfIcUMFXHMtP+/CtWKOyADWHWHA/aU5258lhjMxptc14fGrozTLY6JkX7tAdds0e4NDeb0jNL
Z23NyJE2COwmgd2G/uFtjArAIMyiKvL+zrGZiu+Fw7dwO7kBOxwSdN5Ui2QJfbQdzgGbKSZGDHtj
YlYMPIxxMvcmFXLkrIBCs4gEohHF175lb9xOZtm85cz+oo3lMmU/INqPo8Vi2PcYzrtkXINlh80T
Jn1FuiMGzGKFv4PGh51MzPv6GneMR7WyrAbImNgmeY8v2yT/xcHOKkGuFLn9Dthn+YyWNX58wLsh
yq/YXly9JwN1MYENSrt2uEGlZ6iHjHCcoDgTlI0d3MyjufyCs7NWj/71WQTzspel4FGGVV0WqPt3
6Mko8lc2BE7vH2UOZAmvRZfV0xOdL1aUyLLyZB0pndvuerLa2WVf4k0Qu/FiP7taa65lyrWEcC/L
/dVkPJg44Dg3oQ47B8Tz9g9wtLJkl9du6jyCo6qdfe01zd98fP85AyvBuYJ6SzhUms7nAj5OHcMm
lSLdl8KT9lmZpPwdu0HjqqvBhROQZkKQ+3F1Ydb8Fbm3S3RLRyjgy139c3lsfSyPl/OE8OjWLlwK
lImU7R9rQPhlDJJKJraxJ1iFJurZalcNhThhF2r6tYkdvCU9U2eB4lTKsaR+l9f9kjlrd9ShoIK4
WjZnz0Ev+ecL/G8/mYMEInquz+bY48lPrcfGHoRWaWDdDAYe1ePcpVW556Dsz0tca/p19PDrMf5i
HIq1jmgIRDm2PZ+aaiBFAdlL49E5u9SqGO70Xd4DwVhFoiAQrJ2M8IaSxZu3let5wdphjP/dDxaJ
LR17bn1/UaYireXXbh1GZdPO5RWF3IOv7tt1VSdJi8/Wx1RNeWpSwN1LVG7PfNiixJA0VSUWmQ4f
8pZ5R4vOBan2dxJBp+AXtjg1Y+0Yuva+TfPSWP/57n06w3KsFsqloYw10PO5i5fH/6/jmGlMcy2M
Hl5R4zG+shK8Be85ArL0FMmSgYwrRsTUI9pW/qSXYfkSGklsvSsmi8k/17PJX67p4xfA2ZDX3nNt
3BF0PmjsfTrCBvgfdZ8z4okuom56X7bYF23QxI+avplFsple1kEZ9WxqhEO3t73MYuiGMUDiv3wA
S8vp32egpfdiO4rOtiX5FKT98f2XgaurEC357mqGoBDs7XYj8N7t7FZYZ+D4OIZQEYvpENN0Kx55
zppN7M83xf6PNYOTGN+64mVnfMPR+eN16MqbZR6i0hvygqTEQI3GtnYBJdtDWDLDmAyNnEC7UXG/
KL0akI1RWbQojgANzbfdpcoMzJaPAL8e7R8CZnmL1VgxfyKemJI/aGdx1rKa9ImgNLICYfnp4ilX
tiAxilfDnc7+VNXVOySCovpLZ+CjjQeLgm+5Nv+FwRoSjnI+fcd5uBz/ZO8ey9EY32JzTgfKF4vh
VMW0caalblAb4cbv2h9/vrfux0bf5Uezi9hYaADwYPP+9KMJXiWigkXmiCkAf5IF69ZegbH8yaG+
B9FWptV7nWYEbKeG8l7wHoSPgUAnhJCLURF67aRptxWCSRr87WCty760+025/EEXR6XzpexnBQOq
QHfH0CmTpEMMUbFqsI8ld2KMBIaZKRfxTesoIjmW2HkSKPKhH8pTGPXR8JgAHXuUpSJiRVFmN5vI
lN1TyIyeeTKKzGmtaJmcQD3ohz6o/R9d2prx0e5JGR0b5MSwBW2k0AYFDgH0EeA2grnB4hJy0uTP
sohQ79Bqn5tVM+l82IyRW5/IL/KKG6JwWPosACdHZ5Zxsw7mMdAb5OJOyWw37d+9zNdH1VTN9z8/
mv+62pdlybckbwTsIyU+LwZ06EMj7LLoJokBfJ1M9t2WEk5z9JhEPoE5GEO2dyB2BJE5UnX1mRtO
pU+PLRvXk1OL+yoLAS6WxMBjXYaqu/Q7k8WhaeWBe7D9yrU2LOpDicB9vncyoEQ3SUi81h4nC2yZ
oiYP+StkIbJmXQKHV4NJOXF2maQFtD98kxNfYzVf0QxJZpNw0KJ0n5Ec8jK1JpBgu/B1dSfs/gUT
DKH2dN9rchv5Lr8yk+B9AfyhhrtORhO92ZxX0EdWbq17M2o7pLWZ6g8EsozDykGF99QNnu+j3Kob
b2O7Jr9OZDJ7ogbmApOuAbsGI6DTRBj5XCD8DrvADognY107BM8RFz0jLDKiYReKQIka518r3deQ
oVtw7kl3ZNSQsKIcCffrsfthKCrWWpOStQtL3p4gjclehTxmWLcNfi9NpJeJ2dnO+T6OZewvqe5l
mWwywJcwzbqIT0UbdUe8kW3yFnEKIq0VNg161qzuQZkB5Ix+enaenIspmLIvDQYxm1InYxufsX4e
ZRxkDxbBSDx9AW15Zc25R7OQbsmvVDaLcWVCZ38w+NN5Y5oUsg+wO1ncrk0PjiRevPXNBAgPdknV
HHMxZuHp2kkpajnXd8TLN/9rJoUyo/c5ycyt39kiNEgfGzmvGfjVP8JOQ2MLDrNvj12TAEV1yCm9
b1Xergul5bAr4Y4CbDMK0oYk+L4vRsJ8bB33hDmiKCUpdxd0hR4OwcSSeCrHeHFyjDJH21BPL11h
hKwttp6mv+z3n1c636U4t6WiL206sMQ+ba1C5vjplRhur4qM6wY7VgPoUYkcyrhng0c1ks0FUb7l
NBj6Lzz7C17+3/upD7+MitIFoWG7zKCWK/xXwVGDPOuAvNS3RGbmv2h9JONTjKgqgTc5199gk2Aw
9rxa1vvr+LQYulneUbGF/Wm8kFQG03Bw7gRECB9NGp8o/i9chmsfzLoWw0gdYPF4JXUZz8tIb8eq
Mh3kvVMTHLuYwL0jba46ezH4/+6bybSnc9D36B8S89tcuQMfcmVAEDsGQ0ciNNqMYlx7neBNa2p6
E082bv+qXdkWPep4faWAtZUufNizI6u3LaZQ7CyebbrqiA0CndYLt7hxmnw+EjRee3s3nTKpiUoc
omFzPXy0ychRC+wFTQechWzReIB4CWPOVD5xlcz+Tt48id95kBOIKIi5B9KTAZjY0l1GdnDtbppB
SqfzihIaLq3E8v84O6/luLEsi/7KRL2jB95MTPdDOjCTpGjk6wUhCw9cePP1swBoukioyJzJiO6u
VklKIoGLa87Ze+1yQlrkc2dbEz4FxRKeU/Y5QqjNFDc3rzU5mo4TeNhB/hhjNmK4ZHvcXBcqlCAC
J9tgvJqKqB+tVi+dDcM5JIFykGO8lFHUDl9ZHUoBNKg0g48NLYVP1LS7/EDnnIJXaUuBtPUt0i+v
Tb92JArdXSTHe70em+BxuU6vEpzdRs1MIrcnkynBjzFU/RWpBQXlrmpgUsuw5vR5c2eWg1rtzyw5
02r/1widTjzQXdh40g6g8P1bW4dTocSsmiVu3NQZWmqsMqjg0KreZVFIxGdud3Z1AmrKSFj4PE5r
qvep4bTeI6OPE/zrV6Q+3xpNV0Rfgj6TgrZyQjGszmCW1wTUlYPCHUri/faoFanWUcEawTzKTbCB
ucqimNShf5NAiaJLtjxNDrWJq+ewVn3IBmlygOU8BButriVqc2XF4JrUPpSZonBKoiUL8MgBnLLG
EMmymwmlCIl37jX5Sui9WUw6OAtJvJzmpVvVXkBwbVJm/78HQEeGvj4nEVzktMDZcqy+biPQ7LV9
hMyP7n34KArwXIAIFb96T9qoURwW4+li2F28tZBQw/pdVImyuCtrc+jP7ENWWgOuSeGibMM2ZROV
DxXw59NWK5H4NdRmhEAowqMo8E14G4gdUreneVQ+UA7OaBtRSvthQsBQ1W2PRTo+5MCt1E8Mec3/
6VQwZm8XWZA/d5AGq4qtQxNysN/mxORBVMS86mwWwYGiUx7dd5wqEey0cGgQEL4+spR1h8fgZqNp
4wNwfdN4X60HdVlWmoQ8ynWyhhnBtCRB9NhUkC5swRmrboWoTkTGheqvw2yEvIzuRIVO9BpTPAxV
PL7DaQgwl7tDHxG7i6yWStCZK12fw7hSFbnH1KZj9eBQ9vwBlHjEZGrAuZvmI3nxdUBWESZzsE+f
JXZXARITs0LBTjmNbKeQajtUglauHjx6bgD3ifS6rjA3g421AU24VYJdDIKumlMwBa93B24PwCHu
LHoOamywbrz+DX6XHTGZOA6bJTRSsuGs194Gt1+a9ilJzWqIGWxwOuAaCFZpLczm9q1PD8i+agg2
CrYUV2pKLJ4qvixipKW9tOxotJqwvolBqRcfdOSj9kGWM2njG1PXts89PjFFQu4QCOCDd2xC7F0w
QUMfq9Hc+sdjIvfXTtAow0eMzBitYhCR1F9FHJntW9WWwncedWxts7R7IDXyyREwW+r0iFFDF2Ck
n97EMhZc0OWzbqCbx0SIiCliG1ROvYI+5H8Z4pPQm67A96CCqoblLJOB5POo3rLFcT4XZqPUOyJ1
u9MAGvWN4mRZ/lOh7Qb+iOr0NwqEo79Pi5EJK5ipkSadOXLFYdmWLuS/8obYiQEpwIAY4Qq5gzP8
aYOc+PT6I2QJeLY2zCoEBKBQJmTLUCcI0PNRWGuFqBBJAfdg9a8+U/dlpC+Kh6WFFs+zah2XY/bN
shwB5b+hW0WIAMmGd4s4DINMlh4NYDc/JaI+DEgxjjfugQTkw31IJK3NRlMIqCNCTaqPSZT2BtQ7
GOoHPcS8euPIZmbtI2Fho5TIFW43FE/hyixVtlyKDHD7Hd9jg2JI9+4cge74LfpaGdwSGzy07hS8
1K3cmFV+1fZ5Zm+CubyHj4468y/whFSX4ivloZSsIMMfr2TN4xjpUVRrNzqJoi29qzHS38iJLpss
HJEy9XdmE/myCQnbQgkB2uDufrf0OZss0JAXgJa7Q0pOioId1w6KfjtQy82yUQeebQfbFM3Zd4YX
Vh9jpiIiE+jpuxoSBC/Cfzm0SLyw9ALKsjH3FM7ZqaHvH78wmiiJ6yyJIFJtk/DaVsV0+tXCyt78
COn+sYLOFTy/6vj/vsSM/rB05MhlLn5GWpcYb8y2N4+WJ8UUqEUVPFil3mRuMrdaafwYgPghOhP1
DmKy6zfGWLBnIlN99JDEyFW3ldoeW41MZ0o5UKPaKWoif2otv/BwnThqdTDZkR2lsVQj10aay+lV
8YfgxhuwUz28PnAnevCTPc00bg1qt2gzdcVgF7FmpAD3zsdC6PZJRmvQP2Rz/3FUISq4y67Zs6E6
7bs6zaj8ExEzdT96R/8zJyg6/YpU8OvSf1oIG4PHnd023sTbCbzhJsKU6W1xzIbarh/a+CYMq/ht
1CCv3XIWJhCWJhHdXUyYoAU4+Sp7O20ce6s4gsZilYbqdqnZV1bFxjedaaFYFeUjLDsxvBGeZfyp
GARV3SStrwQnjo7w8HWpGJ0zsoffb5WF2spAC0I5WUZ59PwVT/lSHuBh6USJg8rnQoTghEaCQuF1
0ZvSrFn6BxE1KJBw3p5dKFbbvelhobXAOmtgvUEms9YVqaUY4MZWyXXBLr0/DqDuPlW+jTpVGyRM
5STEs2lTbJpCLsyOFIwtWrj2Sota1q7GgqDuLqLRxArlAIyd1eP5/SVJ1RXvOi+EquxqpeRcK81P
3k9GpblVB1g6m7psYv+KAa2rtGuN7oOEpDtxk7kNubT1Xh+eK8TYvMFFlYqUkz2WSYlzdSjEVNj1
HcxZl2yDtDotb3OqsqIfWJT7/EjGNT7vRcrABo0hvLywLbxKGmlFk0OA5jUNd5gM1GZPriyewVzt
iMnuCxM+nTVQCnDS3ImPWWrih5WIhuUUGbPJdP2itqJsQ3GCo5mI2dx9z/1Ma8+AWDjnrt5D27G1
aTfPOwhJkmP488FVQf5q+yzE0jd36kdFiQgzzpMoumn6mC45aSop3r9lA7jgcktDgJXtC2MCoWp4
DVlHyHPPb/tBlZsPBX4C8DS+GrI9NCObFTezWPyKDbW6fnjTpNaESJUSreL4tHQ5xxklaliVMI9J
5ys66bt4s9xqVnwtzXMpNWFzOj6nEheE0YhwIEQHF+obrU389gchOUr4CI5aaz7nrd60p7RNi2gv
jxyWNu28Y1h4fnnV0ST0Pb9jy2bOS6aBLBh6qDZKA1/WwJ/4axVNRDpdbQNXRb9XoFkV30o9kJtb
mQAipBYe8T2YaKe9qUkTn/qfMYR19WdsW1J+p5t5mF4LqomAW8pSJ+8PhBU1nRGhHLjJSfezDKJF
GyOyzpwA3VmDHKAJKcNdLyfVX8KeWb8XWDYNbt+ZJkgbZDftYTuXxDte3xoiP4OA1iiuIOkI5znQ
tmPioehhf+qAHOpa6DaLDnDwsGbuYlrX0dTOZkMltZT63UUHtCiq9KWHt7wAS+tsuerImuixeUzX
JGebM3WAKfXr6htVoAndL63w5WFpAP650YsrghJtRRZyYxnJFgWC2l8Bt2qsYrNwJWMzYhsDUDdJ
h82gpNSpcEr0fN84hE3mRh3ED3B7Mzysj3D23IeUjuyDMpsbftF5l01sVVHY+IAD1gl6VCmgkH5o
woP/nY0Ds9TW1lSYAIk1Jlm/kY1uxKeRlRFYV35fiRlQTVdBQ5tOH4sAkQwc7mRM2AiPTYtwzW0a
GQ/5Xa1bgXOnBZ1De2JGZpskQUknGSB7vhccekwXCnqMoiY0mmlXMmlQ0PhnpuAloME9/WqY17+l
8zuUEef2ZXstZlVXwc6TP7ScdDIISfqW0PHKPvp+6vUkReNqxTg8GkGdHeqcg3e8iYPKQQlUSXEV
0DqftNnqzDimmDIVLySkRTG8RzNPP9sQJtSHZfYNFsqxxOmJP5XkBQ+gaYTKs64FWekfVHYG8qmn
NWncAi4BF6Ynls2GXW4GK75FR8MUgVVv+hsDXDG7pYKr6uO2pHUTnfSiASQQSAI2QGqqUnFIEWtZ
rtJAQ7rq/domrF2yigT/zFSoWWTgpgNlFdZ5KCT/u5o2+vjIC1MnLgetwSIfJRTOvgqJFn7o6Bph
fo9kgAG5UidUlCSSnPKvuZ+WkSvlZYtVWVWbSUujhSNXO8Ri4p4DdtbLtw5mhsdY88P0NqBsulle
z0XGFleN8iGWpdD66pE51j90qVDUR1JVLFzuPoJksri7rJc2A1oF7bqIeT+3gyaN2sYvraHdsyGq
/S03Nxyv2HXwoAE35vaOpkETHpdjU+fR5r4ugnhoHshKQ1yc9zLu2tY2x31Kvlp0sMipUg/Lu1BR
hJpswDErlGay1jQW1aQNagiwFswGnIFmy4g5l4kWkQ4qW64evFlTbJ2SAsibX+KdeAL5W2xeeW2x
iins1e2mBdIbkbIgNpEwSDbPNEca7wk8ANRML4Cc8k3sm+KTadiR8m5xPy2fl8+HL5jTnv251IY2
uBYSpOkHoEPK6C5b/KUHmLX6tNtKWsph01Cp+2Mwi7g12xesulFUp9vYS1RiYUZVHj4j2YfC7tTN
6L2nhOrXqIB8/7ZI7XpnYtIiS0BxiANbaPbC1FBMVgm8EAzfuintFtXC9EXHD4hxnfwqMzjzn+TQ
A8tH8VCtbwiKYAjmScnWGwA7CUi4ddqPTBG2c/z1zs6KseX/L3KYgKQA9WDXap++59kU3kFVvT7c
+6JzpNMy0SZ1PP7ssUGIHVmTdrcPUkAW11UJtmD3y8MTAxu6JrtUtTft3NpPZJxCG7q7ZdNvFvOf
ze6N9wyS2iRZijoZKVXSqoQZ2CiImenyDmENeQoTr3bM1Ym27yMWwE/Zeu21ISptek1ngHZr5dxQ
K7L425E+sijS4eYvG+QEoG2Sx4iKhZJRzT5FkszB3rQ7DpIDNz+91mRO9m/tjMSC24VYDOiej1he
4jrvJJt8CKs2rwYxsm46CTPjqRWF1kPnUTl/kJ6HhdH7iBWXJXphsQKIGfkSjZwi/YNR5oW3Rm7Y
zX09M+IR1erJrZkiCar3xrwXS+3Q5E4YycCdEIKqsxsJqS/EZpneSKFzeNVJ0alZtrxZUjnfHPSa
k4zVIlCHWswkHe6GmEJe60GI3USzZen1reYsaPirujv1eh19OsAjj6cJYawLeXUOs0KJ8uQ0TJsP
QO0eE4SexilhXbpSMr9zylWbO3IA+uYn2xA02UWfBWyu6LZTgIjpCefbfrCr6obkPW7b61do/VZj
YPhQ/6TXKZucQ9Y2TbnMY2x2Wnla0Ps98kGk1ggKG5e5XqA1hzn9kPsau11wso12HAd89i65JMqV
3UQoy5btAJIqVMAxwpJyJ5lq6h+s2Bmj3XTgDfbSHDPQ9ygH3ZpcqOHgj2qtXuXUBBVEq7WWudRB
J4yZKccukQUDopfcl+1Tjj3I4V2elKXEZlIHJ94w97qNXzV5cZCrLB62WWOyaiR9hEU7Zm/+PiKQ
lcFcJHrkkPCUtW4lyNZ7jHz2zHAHdfqeISqtfp+0scN4GsKM83mJFl+g0LY859SY9Ew/LEqkqWWJ
9HtJz1g2tIPhMACX+UPU3jSdLuWIPm3YESz0+EyxJX3XKHBAEcMRd7cD4V8UripXLLTQsdhs9NaE
sC8WAdNyngpzRmox7yxs9nwIm2aVLtVa/n2oU2LZInxthjOnUX3SdTwdr8gRcHFg/bF1WuH6WpuA
LLnDmKWGp073WT2EYtDLSifr36GgKmY/GMgFH9DAUbNAZtT0+4Iadv9JTqEuIT63HIj8k0Gl3rGO
l8jl6OXoLi04OsFj3OTjw/LJmMzN9NbvCkIfmlkJ7xvGxDBHroEOdVv2dDI/jK0yTWpxzklz0EPV
2UmDGHZ+a6ifl7OFxk6rOcSOAuMlyYzSOupyq93KTeIrt6rDib1C16EV0tsilHpE7xz+QTf40nT+
mMs4WpLLCkKF3nBff7VW5hNO1ioqQ80CgenINifslb9sdq7mcgkSw5lohFIRTl7YBTW5+IWixlcm
TD8t0S0yuwlSupx45ZCSx5nz4G+iHoekSnmqBqOspjG6djBGQN4GPTeSKTyMh5sExOfeLqkOpk9g
6pRLpIRolwVVfIAbAnEWxgml+bE8s3x0eKI6vJlvXZGaivtrtzov63GtsM3i/ZwCjhbzn6xO4E0d
lzLUMFHK3nUzj+s0CNgUqTOQ8fVb/ls1hWYaghpiCTB8278ndsstBxa07/gcFPLLcoyjD0FLH80N
ZWiRn3yWNuXKShtNP2Yz7PP1n//bfE/dmqYZzQ26eTS+17eY50vq3qD31Dx0rINW4MGSMHqPGs7S
xKmitEE83mCQZVYvEE5VgeHcCYJk4wfbMnnquCvZoDUzxfbM5a3bGlwezkJ0YdR5cMOvW3ueV2IL
AbV3aucHsXjqlqKEjE0of1sDBjkCNIi6HQJ8ZCypIUdvFoo3FiI0u96op6cUoUZ/oxnwuffDEI6s
BHIWQTdCKS6fhvl9XZ71619AW4v1HGuy5Cm2gmkNxf+6WNUPvd1JKkROzTeSZFepkk+TVp0Sn9JE
VrpDKRJLeyPmLZGh6Ahp4bt1EFftPKm+L9p2P4lbzgVG4p3SOC+N+19FqVmEIUkc7d4uRQlkUcn4
zktrcOGhZNelq8977Zh+Ynot5ZpxXXG80DE9jmF0l5aFNPXXprl7JNQIUEXVW+cW7PUMTbkdIz5P
kh2+Za13FGoa2o1ulwauaGBOX+VMJNleUSeh0mbpTjatlOoPvuiV6syM9tvwcRSkm47Jneefv3WG
G2jwBdw1ibigXO9+1mGZ1HdUSWVqkxoDu9pWcY+gI/RDPdsFCf9bgeUfQ+OMrkNb7VqYU7HTUzmF
v41mGbbDqrIVBllYNJJ6vbjmo7wxo5NP7kFzp9utb6I3BDezpcY/yRugPBEL4XTJnyOQXBpuGFTs
rRwBzfrloyeTKkremGFliAduXPl2EfkQWMMMZsUyKNdN5FTdsKF2KL5qDbqD01KeT2e9rVaFPnFm
KFl60sgM+ctSqVmCyUzifce7kfDF4lBy9lDf1onpmdepJrfDGWHj/NWfLOHcGhTdDBJ8qwgLyI14
fmug2tBwjwPrGqWtlLoYwjR3HCqbMglHZIIuFYy6yt1iRUs7T7HeVFbQkpSNLEU5LEU5sJu4cKF6
iJrsD1vC64Xi0zZvUDpT1u+1LHW2MBUC/bOk6i10qrYvuPeZPSq7ksxM+JRtTiU09RQOycieWv9m
sAr1JCtyDS/STzuJm2ngX9i+PkesCO3suSeJ8SQ4mrgjlGdXXbOG1CWiiIcWkFmO0VJuSvuxN3tR
XYPAUXtAC01MHCq6gqOC0+yH1OsIHMoapR5RJXJCgBBHwGnnbYzgQUQdXaVa0zUHolaSnHgbTcql
zesXPW+s/npqU9oPkAwdGwe2J57d+qkZoyYY6q16suejSqvkaXrincboE+ZVzvZ3dOrTYvdFz8cM
8+vonEa2dcySIn9fYvntXccOVek6xS5vHO25zT7aQ2LtekOry6sOv1L8QG1CxG+TBPBZ5nuhf2aj
8dssjW4Z5gfTK/8wsFKv5AulQw2Ys7v5S44/ylj4P+pmqR6QcogGdYFvZLf0cnL/OhqTyD4FhdV3
t63sECprF7D+8cglBGbjC3wnSLogkJRM9Fg6WFAUqbwWtTR+SGDhUD2ay6ayJJL3VBrl7M94oEeh
BiNjsMNjmF+HYUZdEDZMGUwBPjSIv+G808QP35al9riU5P5fzxMFh60TjMTkxDBkt7Tu6+B2JEWE
8zJYRZi473LRj9pbPZY5UJjywKQizY23ZUFaCilmoYWOgjWM3uG+Ljr+0MhQpaXdSiVVldZxku3S
9k5LtBqHnozpdhe3PaJcUm3i8t1isi891IrnVEHPV96J5WFp1GUMBfY/wvC1IrwbzFGh+K1A4J8i
AuO5PJDKeOFuAYUT3wjkpwhPIEyZMUTZNFiZvUSxj6IuuxDO22Q/HVWyG95Qx4W9lyksYgLstoEY
sCzBhCY+iQobmhZS/pPQtRiOGystR/kzz2Z9yLEtSwd7Ydjo2tkO/TY8I0UGVZZnR3ihCKxxJWQ1
k/Y4gDmbyeDAPZ32EcJOy8K20MpDwlL0q2CkFvh9kjZ8qGYSVYJmyf5EdaIDhhB1CgF914BLWScK
JxxlN+Z5VcikOTJvF+bZUtQpQGoP+pmZb+oV/jWHMPFBJnFQXLJIO+w/1/yGLFY5ygMcPRbw+eNb
eCs4Lcy0K81TVSIbeO+1Dlz51+/m79OtzX6blh9zLuPjN5GCr2HiMED/gklGyfalQzcvWBSoZOLm
UAIsnmYuHdOG1WA/BKNsH6oamihu5c44tkGa1xCrh8gNCGaDptogZUfCgGg017REv5W8TDkX4rHe
xxCHO5+BQGyB0fht92CZqYreNvZJ7xvIhVvUSJHpFM3etgIZf5qcpbsiqaFxpGMc3IdwcKozTwub
wfp5TUiH6c2yKf0zYawWqtiCPKf1inw0Ikj81wqBIs4uGOq6QhKHOeGx5JUwP1VZhgB8oxQ2Bpkl
LGSJtVjSESL46+CMFkiACFuH5zznYCywMol8aU6dOGbpwtHLmQD0eZYVlNkyO3AIBpoyMyJl4sKB
2KW/zGRpFodJH+/sZQlD4mnZDbPlgdJVElDWvYc7bMpHXGIZAidn0CZrfS3uKRqb6ltAJ5bkRvSF
8m+Y57p7bkKj3hM3UHr75TrZnfJTfbsGrKfQVYXDr6W9/5bQRqPaapqQP/a6SQ20AbSRX6domJr3
Q29I1X75CvDkwMHReM2inyQnIAbYlKaeGieNebkjRkeOPZgAbP3uS72Xki9JB0F8GzVBFdxKFe3X
hZrvQxlqH4VJ+4Dqu6l798irFVeEcMSpKqWQrA5y3I5EtSHwl7ZGwh5HJpQnrXK3NhFm/AL+qGwa
1DvRwAjZR603lq6DXkjBTU375p5hpZZk2IJovSvNkG/t++FIcGRX5hz2lvOy0kuO8WnRPHAKQY9P
jdCwbxB8Rr0LUqwdEKJDSebLhkbI36MCxSPBBMKmW8qwrOw7M43NT7zzBVW1CdZwt8QJ1NR7jE8L
fnDJhgAzydlUmqcEu/HR/tWyEQ6HqmIPtF0SObKOPd8JRhyfs/zdRQa5UP20RoXqxzGTx5fUBgNl
eZSaqTBXLoeR3uoZLnRBvPKTkzuqfKCNRc1or3l+nR/jxFPEFchx7toShaDYIUivrm98yY3tMVD3
GGTwftW+kCPGJt9+t1AfiwL5QLUdSUxNhCt3evEoB0kS7i0dH+ktDbHMI8lKjRx3dFLdckPiqeJr
1HpZc0KJ0VRvldSSh3dI4bP+cyfG2KCGNCnC00JnyZIjT3vrJVUvHSeTxhE0tfMAmp9j72Z50H5P
QOYBwKpkXWke42/C0CPUvylLNmm3GmYX7YMWl7Fl73lgTXAbOJUGwqtmMSekVQxF9NNkv2N8Is1P
7Y7x2JrZLWabhmaTNUfBjFnEe89pp7Xu/CD08N1nGFp3iiWceq9mRqJOI6AvrzyMKoVL6C6WuU2Y
OYMLgBUNXUnZtbzieOa3bxeiI2Fv3HBTqjqLDmwQE2liJMRTXcnzu7gwDWkvTlLQAEJO+zhyTWm9
MZyCcs6v2JyAphiTt84Q+og9nFdB0+2ojs6s1zOH6dm6Ni3YBntJapMcPmc9xxMRPxRGgYFJp/Kc
RM5Xjr+0jW1a1FcA3ywAZpOLSjPJiWTvZBTyMbNAKEdaViZ7Wcva5oCNvlNc8qjDe+IcAEvnPsPr
fUYpp9/1RU8G+JTim1Kl5715zKTaix+lSokLwi4wMLkFQpj2TptymXa0EKH4Wq3ifNOLrLZcrayr
4DMMW1CAG4KEQb/nXd1ieilSI9phM9OHndw4ireV4oQEtqnXa2qb1kgr+U0QhMQiCq+w48eE40mx
9RnO2VFAASEMo1d7KkKD14utqhpEqpR+WGzxmmPYITDXfJOUkTjHOvtNqMvCBL6R+sKkAyfpZiUc
YQRbQuqy7OSYg+YKRYuTk4ww5F1FjSV5b+kEE4OC64L96GRheEXKsa+84bQPMEcVUZg9Lm+/oHyr
PpJG1d0tmTuv7z3W5T7cwugdKK+i1aXut8YTcvZIVRwSmByUbCI0LdOhEpVOuA9VLUy3WpBkw11d
Fkzy/5cc1N/VU/D1iM1QlWmnz39XRx2tC/Sqp+YH33qSQ3l0cOklhEhmUddEkQe9jrSS8GHpgC60
l0X9skS7ixkpI/eMiRuh5/V9JPe1/wh/oPKv83oItHc+XswciG6eNvvGM4fmAL+oEp/1Xims93ka
jS1Kv1jLMel1kC6JFcbG0Fkdrh7ehD4/UwVaq7gdmkRI5SdVqjORylaDA3QbhQc0ZSd2bWyTrVpF
HjNi4+jeL5FBrz9kZb1dp3iORA4RE1y0Cdm2kshNwgREzl5xWtakCZKX3tSCmFFck2ZvH3Kp8OoD
QP4ag3WvCc59WV8HByaNrHZzG3L+bgknOnNlUynl6cTEiZwBSGDlhI9DS7aqQoEjothN6/QUNxo1
3q3TV61zn5CV+pDbONtI6vY7C110/iVQsTVuaZWqpHlS7ze+dq1A6YYUWrShm1t+dTZL8/fLM7hv
k6URlTw3b/r9J/NmVytJF9u2c9LSUNvTNJeza7tTrXhjSVVVHoZZu12rFjxcVqXuTUkcvLVJTLNm
q156hnPj676j3qRhIfojEVlecKwyzF7+hnwCzdyTlkIkqpMJoAhErExgIKgo43gzqlqnH3zMfda7
IfbIe5lv/X9+6//L/5HfLze5+td/8+tvKC5h0Qb16pf/epen/Oe/p7/z7z/z/G/86zb8VlId+Vm/
+qfcH/mbL+mPav2Hnn0yP/3X1e2+1F+e/WKf1WE9PDQ/yuHxR9Uk9XwVfI/pT/5ff/M/fsyf8m4Q
P/75x7e8Id2aT/PDPPvj128dv//zD2XqOPw7ZG/6/F+/OX2Bf/5xzL6HX3778z++VPU//3Csf7Bb
pDKI8gl4KmevP/6j+zH9jmn/g19jjsMnACdXnn4HvEod/PMPzfgHTWvaRpZB4ZdqIr9V5Ww++Fv/
oIfAv5wOMajyaCv88b/f+9nz++t5Ps26fX4Wkub5c1LATmWHJ2OUpEqYOklv7WsjSOAHjcPwMVDN
/s2T2/Drx53/eNpezz8+ssjD6nrk60FZlOVjZ46y/87nwPTz9c9/fvT+38tX1/5COF4xoTGeuWc5
xSAlyP2ZaA4R4hz67qm6QTpen8ND//29YhJ+/mUqmnsRlWRz31csixusH8zw+WDaZ+xH0+f8Na39
9WVWEy3CX5kw3MHcN4rQbxWl09O3nRzJ5s1g11nvStZoot8ZCvH4+t176QutDsBUgUSLOcTct4lj
9SdCJrxmq1dAapfp4tls8fTxPz/w//WNph/8ZHTZiFQR9RNX1sWwk09sZjx1K+JKDbBwBJF6qzRx
E2/JbMuQmOEsUNATZEFbXr3+BV8YHrP44snPp4rUGfR4LTdNSJJ4xMBRNB80VOTyqZYCx3qg56aZ
x9d/2Krv/Ne3Xc33wkqxeVXkBDa+3xZbVEUuso+fItbIcSD9smuJpxks6SZHhIt0W4U3iKXDxwh9
pj/z0gOdlvIn3zfxhxQ5Vcf9tinraWX+0zKIqH79+7304UxFTz88Z1ro7KE26DhW1ic55zDsoXc9
U8966dNXE1FiR6FZaYC9Yi0Mf8isKjeZBHZve9HFrxvDudQZoggMY5/UVvtB6QrC97zRumyas6eN
8pP7jlI0EkItjD2Co3Hcy72ETt0UeX6uufLC3bFXU49Kag1dhIipJ9dR8Q+m2eubouC93V12f1Zz
D7An7OsVBAtM7JZ5X4VVUH9I6WT9vOzzV1NNZcuN3PWEGY+5QlI3Ok521GFclWee7/Q5fzN32tON
e/IEHPLckgb+nJtLKD4PXakIwpK6gbyKIgx058Ifs3rFNR2VZSckyyUCTq2vSIUg4GHMlKTfi7Du
+stetXWxv8jbwgPea7uCFLx3dMOCu8wynXevP4uX7tXqRe7i3laAJDmuKqGZTKrS0thoDnnxMTYw
FJy5VS8N2dULHaApRaYvbLckDOYopaN8B+ClPNdNeOHjrdXOIvdCTPzQzF2aTioK86jXP5tjLs6s
XC99/OqNptiTY+wwUbwlPIE68SFxNdDuz9VW/n64rrFfTahlQzJEtqtXbcwzGGwEzeRMgup4/Rm/
dP2r9zl2JKOA0my7DtgDqhlTQve+jKyxu7/sB6xeaEsdtEqRyKV08OF8sNBH3vehXwwXXv/qRbOG
KSyT068r4BuFV0AkemcTxKQvXfaKWaulEodXQXW2tFwYu0I/VsQH2RvCrspzy+U0Uv5mRrJWb9ng
Rz4ydx5xAfOr3EU+qo77VKLAeOJchgoCks2QfcKkr/3ZZH6XXbgNsVYvXtL7BPcQyOjiUkjEKZAq
D2bqiEGFDOS6A3G/yWqKFgAkTZESOUeq3c7UOy1/28q12Vx2g9eH84G4c8uOQQ+kltTstLCzXNsi
/vD14bdCmv17s2WuXlCjrfuwUAvH1eSxzPej4rUIlL1xTK4EGLThzseC+xPRV5de6aOdGW9IRFKz
WxV/WvTJjim/nbmUF141c7U221lkiLwLdVdY3pSxNjo/RN93xWXzqLl6kxMcawpOe8ulDdC5fq0A
mfVR7H9//Ua+dPWr97hRShOqrq+7tITszwarGzHaUnrZNDpH0D9Zlmm2ZhFUD8fFziZPoFabZFgc
6kN1ZpS98JbNNvwnP6AKi8EgVtJ266HzVICUZSl/7YUyIbNUEptBnTSCpIrRFP43kY6IIy+7b6v5
Q4NrzSAqAQ7ZXtpsRKECCxkanezHy37Aav4Y9TEuGrO09k1hKHv0NP6OOqS0u+zTV5OE6TkIBot+
dCv4v+6YkdlqkjV1Zg56YVAZq8UZ0ngg9ZyzQNdSBFaRpu68IVcvG1Qz4O3JM+cggrUlzEdX5dy4
kQPlY4bc47LnuvZsKqbIdEhRo+tbQ33bDJnM8lwESnTh569e5yBqaqGVw+hKXuoc1baPdx41Tvei
x2qs3mZNtIaoYz699lR922kIJ6tUCS+89ulxP7nxdqaOdosE0ZVIpd7GGiGBJl30ywb8ulxK9l8J
oa4a3QIR9KFyMn/bGvp4eP3OTHfgb5ZjY/W+Zp4RjKMidS4CiR+cBOMW+D7QXbfurHMBSS8N+9Ur
q7UgM6LY61yNF5dYzjzaK3oeX3ZCNlavLAxGTe9GswP2bJhH2snNLhqyC6ebdRiLUqeJZ49R46Iv
0q/DJLVuRZ9cdun6arFmofZi4ltqt8gjD++ZoVZbK+hxMr/+cF+48fpqCTY8ADvSSOVFZCG567Vf
3zSel1z2Uq2DEaiPSrjDovpQNn5XvdU6bFB3RmmbwWUj/zchCopQAhdV0vf8ZtzGwvg8OEN2ZuC/
dG+mf//kpTUiKSZrxWv3RRKgSagaYJcOeWeX3Xnt+adrpLDiRrVb7rz0uVTZ32VO7134WFfvLJbR
UpIq89el63hZNkYLQe2yS1+/rYbtNXagtFOi+uRW5dOry2/M6m2N5VYgXeDTexiE28aOG4gn6tne
/N/PZtpqgUXxZecYDPh0Xf1RQOE5+KF/YbFpxos8GTExRmg7JIxoj/szdYmohk0Xm/1le4M1hKqv
CY5LhrjdGzUesl5p1Y0ivPqyJUpbLa+ESGJo1ORmn+Ht2pDY+QOLnHLZiNFWqyssIGz5QdfsCZDR
NyBYPkttdY79+8J7Okvun9x12TNw7wa4+ycR7a7qwy/VFJR50Vhfy5sLjOoRO+Fmj8qOIMQIl1GD
V/TCT1efTwKWFknQQVHDoDNTbivaI/dwVZIzsuaXbszqPe0bAPkEkACSV2g2EnGB+ncn1ZJ9ThH4
0g9Yvapq0Tsp2OfWHfQJiCNpwnBFp9bfLrr3a68EwRwq7vKUldWrkpMTVcquiqPhss2wulpam9LD
sTYYjVs72p9QAB4qXXu47MJXq2oPuiIdBql2w0B6w/T4eVBJTrzss1fvqROGqaVg6Yc5Edg74pHe
5fHZRLUXHuhasIRNXyodu2lcKYTVCZfhxlIL+cIrn37ok/eU9i321t6W9tj7v4eD8pEEyzNi75eu
e7WYopdAQhhJg8vHVvVmVKvA3AyV5l829c7YwyeXDnysCWKduEnIdfInHcBhuKlwj12201ibV4EZ
qsRT5w3QvnKE8Wt9hXRxTjv80r1ZvaSeHRZWG5aNawzlsE1TwaXH5zqvL3z4nAf85MY4SMSwy6aI
Vcr/4ezMluTEua59RURIzJwCmVTW5LKrPJ4QtrstMQiEQBLi6r+V/v8DF22/juC0B6VKaNjaWns9
S/aQwj7hofdq+fHQXN/7HaHMelGLajAdeQ0/TmE/wVjn2CfdK8W2cMwgcup0pSIT5DRdP8Ol8elY
v3drNLThalF/hX6380uo3QPcZf7Gc/h9/PJTAPfLgI+2hvw0YMsJoGmv8Nr6Hmr9g/kBuluhFGVo
CXw4vVNMsjfCJZ9T5fpj8cXPAtRfOg6bE4PdHGMC2Ruq8sczPHuP7eQ/dVi/NB1K64IVOfXTuBlY
k6NIKzp2gv7Mof7SsnQRPGhgYVaBKXCfjms1qPrYy+fPt/Bfmm76ZeXA/XgnKd5vBgLv5MOhybcv
puizFsaLHT5iyLtvas3eQoV3bJ8i+yNzAijT2Xip3AwvFcBe/KrVwVwe6/ju1AyGGt6IMEWvZg+v
+/7Q3WR19ulY27sVCSjBfPX69iBmRnTrkfgrKuAPHmxkF91iYk9TT3AkQxELi8M59MosS8yxhfOz
GOOXiZLOJoGztQHGIoYIukyRxT42JrtDkzM+hROqNiowtQSsW2bgVab45Vjju8jWQjzi3FDPJ8ol
ivfw3A6DpeXgTNkFtqjRIp0H1d4p7aOnQMvvTQhX02Md3x2XkJI5goKV+aRE8BSh7VWbY23TvaiL
2ga64JUibewH5F6nrL2dwjU+NCr/sYzn0LP3iGevvJMNMGPSvu9jfijA+o8/AeprQtvByK1aA7e0
BQlrlMjCSo82h7YWCPdeB4fSCkDBII0HAFx+9az5iMeH90e+KASDr5s2wDapOMC4aM2ictJdg8Jg
PzkUR9AsfN264iZBPnpFx9f1SY9X9zEAmI/1fLdCWxR5wMEtmGH/Gjz0EByiyivxD474boVqoDji
TJulIrJ/G8LVoVX8UJBCs/36jLwBnv5irq7q98IKqgoatj+ODcpugTq8KMypWGYIDOLPbF5vmyR6
PtT0Xuu0KpRPpL6nKgcBMvzlkuk8iPaYMoLutU5jZIfMQL4DujzZymEbH5NgPvbsT/c6J2jNYbBL
rapGyF/6fNbKu/MMce+OjcxueVoP8IIp1Piixv0zI4Jb5/TbsaZ3y3PBwcMl2IhVF7N3oE9ciBDH
5uFe22TqFMaNfahAGZv4yVjml+A8fz/W793ihHtGPau1myvAVgpYbD6K9G9h5/VP/++Ty38gVtZD
PtjIRFVcmEjnKonbhymWK2T5vv4b6+S6Qf3uR3aLNOqGdejg+glj8OBLz8OPnuxejg3NbomCAgTb
eNBBsf7NfGNgeA7/u/DYUx3dC5iYzyPYU6MqEarXj8LABjH05IdDPU92ES6HGVungBOqoqv5/GkL
tAvzIe15d+yQ3uuXUODHwDDuMSVX720j/JdmOnYXp8lujfZNNOHCjKZrl71dSPMGhQ6HnqFQXfX6
kINpZy3AH1JVUAsfxXn+8pYy2xwS39K92NgHqCsyDWZiTTbYq6qpCsKDgjHYxb3uulgB61xn+N8P
RpKcmOQ8WbCqjk2X3Rm6wOwcJZ0YcmyPd8b5d320HltDexVUZhn8IAHQqZKaDXmyubtMNcfezVAC
/3pQMswSsvqdquhongI63SuyHOv3Xr2kGrxOwBF5quY4/dhQ9bbvpkOXOBh1vO51Dap1x2SrKljX
T7DVYECcOpEWh77lXo20BO3ktWM24d2GTwWsRt8Cxf3+WNu7pUkI7lkDEGQVawIBO3QkKk6aePHB
gdktz7YF88S0DusmczAQ1nH8rm/IdvCLhq+H3bRRXENrN6EYWfkFncNHnKTHXs/pXoakQeweI9gL
VfOYAQSDvdZdTYHTzHSHcjjwwn/d/Ql5rNTTQqLctU2/wFQd7OFOmJtjX3a3A0D8SzK2DviyjFvA
ppGag9VYOB17paB7bKvr4EeiRC2r1JtR1WusFD90ltiDV9J4NzpUwP0B1q9Ae3E3l4LFbY7xj86H
RmcvZ0qSFRYvwDBWGhiZgsRQrQOwenD33cuZYEVFkeMfZAUa5NVid/O7r51bYblzrPe7hBRqz2Nl
V4zNyOGu2yzi/drTYydqtNsRwNOxqL3XGPchlSiDJ/PZ9iM/Niv3aiYTmMDJ3sqqraPtIzxH2Q3Y
rbI7ODC7HSHALhz5Dp81G+ppPicajIU8qsd4OvgDu0MbT31w2JcGIx/M9qJU+h6O1scy/6gsfL0h
JJ3woWBWskrC5blhcOXuludjM2YXU7Pa2aDv2VQlQ/ZlGC3NOSpxjw3KXmi0EBDLtyAaK6wlMOUg
fck95yWnQ13fK40UbFQW2aP1yDidR1Tewur5L5P9Z1zxm7vGXmY0NSvkdak/VgbOJnWO1+IW20HS
rB1AghnrboR09lmLub8Av+DFcKXnU/SCErdkeoJj0Azr80TENzD+WMabthvCOE/6Bsl4kEJTYvMt
bCf13k6+pwvipqH7OnLuTUWMwNKHzTZy7adE6lWXsHjrXRHjlRrGP5OXtpUPvl94qccWdDFKkE34
5EHZ684U9PekDEAQ1oXtm2U7sykDs4H0/qbPwvfXrZyNCIYvK0rs66cFzt3tt5lGcMlNNz8zlYIx
S1fKBX5gLTFRCt6TT2Hu5xKmb8AZYdl9nAKgXZBp84GTymxu/FhdZDOrrQKPLnXgGMN2vDQqZNHJ
JDZECru/Ap0ZEBAj4tksc0WqmiDJxYgC97t5YvN87umSkLsNo22LCCzmy7Z54lENhoQlfGbh8dDW
qt6ee3g8J8eikL20RglmjJFmhPsJ0x9UOm3IoQ7pcmz678U109AsUOdnYLAhl5dHfnvPN3as5gZG
hK/3BBiEw4o9BREdGJ1alCOxoCpOpDkYXO7VNXRo6OYFraxiJqL15M+DhkGeF3VTeWj57hU2i5hs
7fFlrPA+8MPK8Dby5mNCelgGvB4cqa0yk0vGisMPOMyXOVn7IgBA5sexvu92exNNW2C0L6t+yrY0
T0YYQIK3A4OCY1Nn/2hq4UQIMoUaqkat3jcB5td35dn24M65O8rFGuoYPgpjFUdgD+FYz30WZMe6
vlc4BiEov90EmyAei3/rsHuuk+bYeg13n9XgBXLtffQ70jUspfvbOqLHkuLh7otGBoosoNFlhcL2
Na+9DCwGsLUOjon/ej4qwoK4w2N1BYukNl+76QecSl4OzcW9LUqLsm4zJCA9aqflIwoTm6tZjzgW
l4W7aJvHDdGDH88VU114D4P3FhUvevl8qO/BblyshAUUfJBw0yE0zHWCGd40zcGbztVQ4Vf5jkws
4CkMAQJegFQBvVpcwGqHVMf6vhsZS1AbHcHIHmW0fX8bByZa8nhS8bHqASAmX/cevmkMMqkRk33Q
yS0fAvIFN2Z3LNG815Il6xW6OCNeRaJsvdRhrauELMmxvf2nlc8vL8BwCtJZc90D2kawYrYTy/Ui
xLHVtHepoYquesUtvIKbZPAvh5b9301ocUxXSveSssgPhhYOibKKrt5dlw42YwWprY3+8jL5B/MA
WEi+/rIoZq3rGJyEautpoF5k14A7USeDL0s7j94Lytke4Y0NcjZiRLDdWYbL6BlgqWg89vX3spm5
DYcRlANRIQR6TMx210/sL84W1z/iN4HzXjXDVry6xGocqnn1+S3tVZrDecUeW3T+bptG+XJMdIuw
3LqJp4UnWvhyCA5n7mP3/71uDvZHGy5b18ihBoHvTjQM5XhucgspDm0be+XcBo9kFAL7QxUEtOny
1bY2zNsOzm4HV8duX4rnDXGDjx9wGuhNvumPKGr4fqjze/Fcvwi3ZHobKqmGuVhZ8GNbooMd32vn
2LTRGUhZUSHkP/d+d+v781+uc3+alLtgGRbNhFkYq1RLaOYCGEC8wNjt3bFB2UVTC+8Vo9YMVQ37
65PmPgMrFc5xx1rfH5FdDOTx1a416NKR5W2aTrc8AW71YPu7QzLM1hEwbiKqJBrAQcnSGxgBu2Nz
cS8ZU3JgrM6aAdg3bu9nJcIiAZT57f8emmuy+DdbzV43ltnOGUtxAvdbOCH0ITPLTkATjOMpRnQ7
HAv29xqy1MV1GgdshGFusMicR0t7nUNgXB07Lcl/ZmczTyZrsBtH/rNeyDtG/7+J1x9def4w8clu
bsJcYkmJQt+R/4rKRiGVv2kQmP73B/hT67ss/oDJ6HVQBZ5ooup3xnnyeeDRsWqm/4ds/iWI6JuB
auLP/XWzSd9KEUTV0kTpwUEPXh/CoIAIUoMeiMdwZCXGKX3rhaw5ODC7RQug/OC0a3ooBGDhVKD4
cPq89dloDra/W7TwiKlrmH331aaSb8gdPYiEfzz2TXfHR2gIXqtRIYii1bGGJfeszb82mI65YYAe
83rYG+QRBl5fh12mNd42gOUScaQPXWyBVnrd+ui3et0UOl8zjrQTBd4OLifHtmKyNwXL4i1x0Yz8
G4XfnyuHBnqEoh2G1hy6hAKb+7r7qbG1ROzZV5THrgQggTyNqOd7d+TLkr2qzMUNbvp28kpG2Tre
tsBDPII6Eem/9P5n5ua/+zF4Ia+7H4cBHFRjjakT60i8mSgd9E3TmQn+h8BP+OcoC+O5BO92He89
h7j9XibtJD77yOCcdexvlyT0XAQkYa3hruC8rnsjhmj1CzFNrik2BijYt7F2jT4PElFmoaN2/R6I
MLwzMJu9dQ0356DWFk3AAwMUTdGE2wunqG952119Kl6GJpVziStVuOHfKltwAuXnI/ga3lbiv56b
h8CvR/OXiOn3ZxTZwwkIwGjMl7Arndegi0u+TGpqcqOQyrw0FvVCf7lU/H4rhkv867GHfnLyr4XP
J1bT9tFkXXbvN4CLHtpwCAwIX12lR6+LRmRhuwr8gX9jf3qbUfZ0bFru9jLcOh3sqG1XBRv0vL0f
XvwRfqP/u/HryvndlNztZlp7AiC4tavgqhkEFzVvvS0zB3VFaRFysws4Xj3//L9/7A/fYC/Go1MG
VruJusqTHgw7O9ufN9mz98da3+1t3NUat8Wgq8wY8tKrt4/AzP5tnP40TXchCGxGG92BDl7FvW6e
od4O36ScrV9X0I//kkn6w6fYs2IgT2DaxD07sWbpurOOVgp1mNefGrGlfgFF97G8D9mL6BhHdqNW
Pf6YwfcgdIs/YiM6eID9BIH/EpV4MBzBVX3oKooHsyWw5yWgf9mg//QRdossCaDl3FCDW3ZsSpZL
1s/ReUwzvMzHDJTdQ+oCku7WW4S2AXRNPNh0wNsPte7sUzYlx0pbSbpbcLPLpqYBc7lKkmg5Q3Od
5jWnxy4rMEV+vQ2ZBsnCQFNegdkXnqVxokyz5lDmguyVdCSWtO+Tvi6paW5JHYCD/Dcu4B92hr2G
zgWkn8cFTW9beKozUJobvzq0Lew1dGDFjM2cdXXZNf5dEnl3gD3+ZfP8U6+v8/SXqQ5ZIeg0cVOX
srXTbTvPS+VFwfOxfl9/9JfG6wggLKCcMdkpm09SqjB3WR+ej7W+Ow5J1sFTGWTpKmlmCRDw+nFi
7pg5LNn7ibE4YZ4BYLrqnd+fdbYAvDL1x6SoZC+j89yKhz2hmqpp26mUPL33EjWfjo3LbnmuLZn0
HIxZucDLfwVK2b6XsKI+lj37D4aTw/4bFNghKwczPXb9WLVqPHa47qV0jq8rEwwBTr9oACP0QIqt
j/6y8/5hpu+VdAbqfIBdRiyi2Yw5VGOFBLjm2DLau3ptMOmZzSIbVC0JcE5gUT7ltRqyY4I0EM1e
r6RMONRcdFGGQqtx8/O0r9XduHbNsTpIkN5et6/joR6SKchKYTe8Xb2FCuAvI/Mz3/yb8GyvpQsB
uoI5FeMVmDiBuSMNKA63UEk6+gKnpLFqogys92QyIjrFyCfbYlq6yMAhU8buPOmMTCdwopj/VSSR
D2RmGjTJoRw52YtutojbadFmBgMk7gvY08JjIqyP+SiQaHcK99kSbEEazacmWdU5qheYCHvdsedj
slcQBtYPgF9c5lNgBYeGY3lBweb6l6/2h8WyV/VoO8GEJ3HzySV0ywFsVEXSHdz99qKeqNOxF0wY
9U3AAMIu7gdR/Fh1ElbF65nsbVJMdR/oE4Mev8ws5wXxURx2aG/dewdtEFbXjcFWnUj/2yyCZ8H9
YwWbJPZf93z1JgoTmOV6d1cLuzQBSfWV7zQP5aHO71WbIIssoCZywAsVj3FauhbATh4Bb/v92A/s
Th61dHoztQRXY+QShITQlsAwHsrvw8/29fDg/hAFEsyYE72a0Nlogm1AmBwS+wOM8bpxmZhwrhc0
bjS8vfs5nMDP849JQmFz+rr1kAOn2uhBn/yWyiLoaJsjPfbt0KDvNZsjkBSEBPVyMj4Xeep5qCZc
Q3IsyNprNhmEzyT0guU0QuYF2LZijyACLx+O9X137IRWyoDG03LyMrw1hd3GTo2LDg7MLj5slKUj
3u2XEwxT/adBrN23mGzJsZh8L4HhAinlUYb61BBF8lX69amuIaP73wPzh2viXgXTg5UE3FuQngF9
jMwT16IRZxf7vTqHSuIU/N8/86dtfjdEtQnqkLb4IyI/9Urjg1A9rPqYIoaEuw1N8jpZlhitMzY0
ZQo5TJGN7p9jXd8drl2Lwxt6RnWSq3RFI6a2nEV9bK/ZK2IyGZJFRJE6mU6bs+Cpn8PAeDu22ewl
iU4EMRCdFoQ4vvVnOnfvN9pGxz7pXpC4cRFuI7KRJ5ly0Lz6tS0gST0mzCd7ReKQuGRJ0lqePOGp
ot3kkAfSHXNuAoXo9T5Zh2GvaBvLU7NMvNgi0RcpnOuPHX97MaKmDilnxdJz2w7by0bk+qElw9+s
5P+wlPZyxDqwlmqIlU+RoqhHue7x0qd/y939qfXdQgXpGOlql2Xn0EPq3Hjfx354ObSQ9vqsjvq0
BtIiOcPnC+Bms0Emu/B1/nSs+d06pf0Iki1R2TmSYoAQsV1jfh/TfkiPrdWf9ORfkgxyTjUCJ5md
s5kCKu7f9uTg4beXZ8GIa1qcj6ZFiGD1+vA/HFPGkr02C3yGpubJlJ23q/VRZ2lYhDy1+aFB32uz
WtLzZXNjCPR2fTMo+UTiY26CZC/Mwj0ElxohwjKG4KcdvPtwaN4e6/XukhvBRoirYAhLP9aCVqHs
UXfNrdDvj7V/XVy/zJRB0qnt9Zicw5GusFAP5/D2Wqr3Nz/Bazj3m5vuXrjUeJ0ELLWOz0J6881S
GyPAgieMnVCnmtQXJjbLH5YNnO6/fGca/rxM/u5Hd4ds4nxgONupx01hBaetoH3T+/LUdVh1/ZnX
a9fn0yhAkMmHYMLZvrZODcll7EFpFWdcrNtO5P3WGXfhtfPqr0FgIYwDJDcZuzxowXC2OYIcOd13
MU3lg5lrS+PL6oXJ1OVq6xnApyTImoAB+55IBEJjjE93pVuO7KtUXGiah13SiEsA/K8P6Dsu9Akr
3WSsKjoXtOszLOSsafKoA3UHNt+uWechp5n24jDPHKzhuxsquxjW9wI5y0XkqCsAzhsOqMk4vJe+
QOzYJm36Q0iBf6z0BJh3DN15AOgtQKWFMdZvqs3pFdSljgTz8HVE0jbR+aooOIx5lMaMfx6asMu+
C6bB3kEh5zYqkcPtq3Wfrmq0G7kJt+YDTKPmwtoGUMsyQeFkfQKwcvVPnl+vc1GnmGlZYWLrIlH6
ZovIHU1NnJ2bSG8ClVvT6G5ACRiKJJYmfmiJbtKSNIENCp7EE6KwVKRlKmCAm68Ti6cBCst25Kxc
MlyxkgIZkpWN6Nk0qAQA0ThB3QjId3WYIGzEXhILfYuvNfImVykiuzyjXi9KLQb/y7SIuLRuW5Pv
utlccJZqjLrHTQHK94FPoCw/BksdBPdbzcGyLfsNNSrhObOawhFhixPdP6BCI8X3kk0j0TlGtozp
M4GrMaIxQcatu3GgMdtvUyoa8JRHg2TwJUGxY/ZCQbGdHdiwIUhiLPWuNpC97gfroYplg0wRDjqJ
Nvrk8C3H8eJHSKT5l7gDYTnv4i47xx0fijFegUvHBdZ5s7lGlma+I3ruTlZhj3qMQSVtX9bVZwNI
EGwY/YuJtiAsRsBnfbjEcteXyELw9HO6BMN4l60b0jQ8InpVuZULkvl5loJ8jQhqWUC+LkCBC9q3
tEtVfIbBSrfeDb6lyGqTBd5qG56ZF8NQXUXcHC+QLMYwWSO9/ub3HmpmlElC+ZxEgqYlr+eo/YZM
Rdpj0YhwNOXcRuP82GnC4hfIsyZxbl2CMqFsJGN0u0We391Tbrvtn2boR42KGeWN4eOERctPg+TO
v0hB2+kj90RKfGxvgEpHeSLCTD6SZenot7Ct69TlNcsEq6w1JrolqgnHT62NXVTA856gGp3ZgGaw
do7i/nu9WNaxvJu69FsUxJP8iOryjRd4XcLZBb376B5QyDCn+J9HL/w+tspsF+FL5166jVBaSI6V
9L0NMc1vWOdvj0tG2Jn4U9q+SZVO4hMBopi/mzq+bk8WQnffwwsxfAPS8upEHF9muwzDjw4vN1f6
5xS4ahzbvq4mP6PqTk9Z4hdtGIT+5zQGyv0farv6ESXk3i2ekbbvkPiLvLURKxkMgrxybbbU3oIh
YbYbmAcFn/qsCbNS9qhFfJs4EE4fKasberFjo93Jm3i73mROEcAY47UjH0lcd/U7PmVMFtItHjwR
W5LNKCYQ4Mjemm2O1MNMtoVcAhnL/j3AHfX4RkdZws+Ed2NSLusVb5rbKFX8DIUzVQ8TsNTfe3gC
DEWNLI19w1eisJXwcbWnOBoXxUqC1ypz17UwOAaEV0uUGXiJYS88nbPwIqSUcb7Unoq/cZ61smDD
3IEfnAL5TsAeCoP1MoO0vZSL9YlXLvPg03zoNys/B0uGHpQRYRR2hit60XhsVnm7evNwGq6WPDkM
7bbucbIoTDtFUtkvPnE2BvGMgcVYAAURPyBcYv/WWMJJ0fbcF0UsbDR+dFMQRTA4EgKWZ3nQbVtz
sQvqWF8c+HSqzvm0JCv2+03acczbBce0zZHxNvN3cDJBcDV8y+7A4VA4FTpY1mTvgKaer19TLlqd
oizGc+dpsL6IcpRoDlHVZzTrTsawoHc5o0u63dl1Zkg0rsBLZTcEAHVyRjkbB4UT9DMv31TTeM9x
BPJ4yYFL98qZgEtcJm7b2g+KbEF7Y5bNZpUWo1eXk/Vrdx8AP/dE6Nw2z0j2+q7Lm75fsjOs49ly
m3W4xjw6pCLSc9g1OPSWuo4mqJpDvt4LRtquGDdFlyKUKvFQXqDmurEoodtm+m4hnUDNxBAuy1Oz
4pXqZsS7cfs4wu6umXLjQlB0YC6eT1Zl9AIy8Ly8iebJG76C557293EfzJhoAxc9/yfo0w3TQcC3
bT6NLG3MGX/Z2p4i0YXz+7gzvL4Fx70NLqh1jfsHrXyAt07Yk/q4BC8pqP/d4JcMY/OZt9HNPDaM
QcmLchRMlBRmSre8XZy8ka0IoJD1oZglp1kCfZibxQ3+8+Bl6a0RffYh9Tvk2GCTHtUvIeW99wNi
+Oer6PUGViq+Oy9OJc+Qf64/xnkitqSga7eFaYfuh0SV1weBQonoJsb2THOTTZ27oXb42KmwLWGH
3LzDrQYeSRvxACTs1SYS4GR9TH1BAGx4NHI1hZwRrD11Pp4NwVb1/NK2TenD1fNtnAzGPvSb78Ky
ado5ehbZlHpnPnqy4Ovo56BJEEwDYfuC6GibvyigaL3vaQsjlWLBXfChXVD3+cRDuCmWkDnVdxb/
4GFjPSsbxE7ILfhdsJZtqNynTim2FAIlPu4eloDBV67Umodt/MBFRy5mnr2gQp2tDC4TFFg3WZKG
zxsVMIPhGVb9C6FYi3nmewbzoY8K38e5TzKgo0vsOvP0uHk6PZk0GwpN6nvZeuI9PHvNm0Rjiy+j
XgRlM43fN8Kn3Im6+QK2SnsfWge3czsjC33TxcqFiDiWdQR/W0XB8nGiDOWjCLS2CPaFCxwH4dXX
YR6A2O2FLz5YMX7ZWEmH76kJsN97qGG6k+0MbXYL0TC7y4JlNT+gewFrOMMr61YSzzfRXZos2/pP
Mgh7ZmaBdDnnMOh/k05LzItp9bh8y3tshl+CUdS5mj0Z8EJ0TsNRpWZhP+adSiS73Xy6qBJaoEVX
FuD7BysQDP4AZ/wpWDZBy6GlTGCoOIre+wzk4ydfyno9Qxg5DEBth0v7DHuD+J6TpjaVmJxzjwn8
FWSpVjzMX0JY5ZhcaN/6ebBOE/+kB8XIl4YH5k0b+NOTVGrjuYUF+2yQ993W+PtIm4k+L2Akep8C
PIV5H8MYOylsm5YlQhVt2MeRK5JGGb9gEgTaW95sqpgmneB1Kta6LpItMud00W1b4XKyyQcLTcxT
hsM2UbmxAhIoFj36mRgKlwBiqGrI8rB/69xrdQ35MdeFr7bktMZZc3GiKcAe/ixAFMuTtbEXCx1d
Ow4focZzhQvGsPB52MUwN7HAJagx63F8oeQqbWsCkzbtStaHEpH9LIECNBm9b4bFcyVXnNxEFvpb
V+NRNBzi5URR9wt4s5ryJohg7aDi4T2i3i9xF73RFGAGumCJhu6qxBb+ivgz/sSa7MEEWTFOFCuD
UlLxrjdDsbUtEvYeCZ+psNMFyfdO5bTtg6oLZVZolPo9zaRPb702GVRB2PiIe8ZiKr9PotjgmxEx
PUo+cZSvU1jBnmXW9uNDIKT1cFbAA+Eui1lQtuO0rOeINqF5QweiYOiMh/vsJUwHy8+mB3rpafJ5
8CmdgQ0q57BGbiltvCV+dIOskzNRrfXf4EEzGN7NS7y9icK+p5Xsx9Fb8/mavhhC7LgoLYAGMq0M
lbibbAPL7mpsmXIt0jBkTw7KKg/Ieqzed/NmJxTc9wH1bQGbzLorkow28k03I4eJwWP9dAoc6rb7
M2px6Smtg2EoFal9WdCG9/Qh1PJKCo7na3CdQrrLWZGlJvJLoSdCNRpBzfggluTUpj2sufJNoETw
RaKUN/jA5ni8V4NGWF9w1noFbWE9iKmbriZPbIxNwtdwv7hhsZUIKpOV4C7IFrzkwidAWTCWgtBb
Lg06Q97qEQuz8KN4KjvH9VB1K86TzxFR1pwB2u4pGDgK5no0bIK0dEnPv2cmYsBt0+2sU71+Goaa
+7jyRHU7P2qo6LDjKYT0zW3QSIu3/9q9Sd0VvLupLbib07QjpxTkpBXhG0LdUm1hEH2wvfHYpYuH
aHnRfU3Nu0FpWuA5ZPK/uL62pojWxitlx99nq9Y56OP/ug7lSiPeZXO1tvyGLxLWKyHq+hHsBcW2
LZnME1zIJ8h+u+dFEf/G73xbraPOTlYkwV0XZNnHHgFVsbr2G4OR9RuKlNYTB8adAVOwPEfW3I4j
Tobb1DL3D5Ut/TANUcpv/IajvGBr5y17mDxfPREL/2HY30cPcA7VeRo7+JxoslUIW6YPDCkn9WQ8
CYH5siaF9iC5qL3oQ5oOc+7G9AEvP/AYAAY3UPlM2B22OHNxKvXfY3dnp85v4y4XYl2gvQHsxI+s
VzALAkTZYelgfLTFnlE3N41O2AkTA8CwmLnbLU7/SVO2vA39MLyNSYcJF/SqaEj8to+UeE+3fn2T
xrJ9y4icIaTSfddN+UqazM45w/3NnR14iO4mNj77ENNV3i6tS7OyHaa4EJve1vOg2ujWQSgbvrde
mjyz3gYADfjLkHg3tUiM7fMaayWF8YPj5J9mqd3yPori2OWmEWsKcTI11pXN1eHi0rt1gxFQqqiT
YEVP04xZtjbB2JYsNtS7NTREnTUq9i25VZzW2ePsrfNyNnCuIB+2uPfjInOhWe50KCP2BXcxMQGa
4Xv+jWxkE963q+lBFGaDwdZKpUo/BLqX5M0U6ECeYA3iBphszDG/jJ7J+s8eVub/cXZmzXUr57n+
K6l9DwdTY6iKfQFgzYszRUq8QWmgMAMNNIAG8OvzcMc5J1sn2z7lilNlmRKHxYXu73tHStjEWogi
0YHupmgFOE934Tj5RTzUTN06Sh3DcepoFetUfF8C4fTXeenm7Rs1a5oBPx8Dwe1d8yALGZV4vcod
uVCpfRiCuigfFgs0a9e1rtPsR5+DL2FHz/xT/yF53vV+Yzt3+KFKcUER7liJFS4iPFk43pafBbdo
czepMZBmvIbZnJ9VrxzTiwixCZj/ttKu1wfAHt8G10EcvF2UqhUnUd76zFCy4dF/qoBf9JdKVOHJ
pekdyKfR/hdLOZXx1sDSAvwsnaDWE1olj3l3MPlH6TRXNMAM05LMTTYErx4pFeNLoHMz+KxUH9pl
IvzeYFhJW2HMT57eyiWLDNv2HaacdGjiMHVq+1ZtwbL+dNMyrH8MBUbEXVDSjfm41vkSEqEhuuGe
1nJRLbt2Jq/4EBaG3d17PJ+cwaYzfAwI1CP5wN95S2LEsXTMXB+dKq/MJnG3YRm6qPY8L6PYoGOj
Zn0p+3hlSGWwZu4Z9UM5MiLqQ1hl1fBSK6Ob911pjOFJqXAS/Ma2UA9Jb9fL/FaFgkABL69C9Tbq
qp/3MjMbIw6ryboUfZZ6cQ+bPl7XsnQzfiV+gQFVwRvFg5x7NqzeI8LoZdrcMCB7ok+vXWb3B50u
wWPv2OuoolFsm7xb67qOBgpoI/x82eTQmBeU3X7VAeNLwMaij6W5eDvb21wjysPJj9SoGaKjcRq1
evAt7ec/Zxp7gt1WmWaeeJpMry7KFNUpx81rxLeV/seijJzOCNMzLeOu58aq3kqDDWs1jcOy8TY+
+Law/PPI9VJ+DbciT9aW9JO7zlbDrjD6bULYY6TGiY3NGWMTeJyjMeBpiUkNcz4584isctZ5Jk9h
/nFH8ZKNFqHFXVfEXISyeREwU+a+zPN2TKQhCr2bF/w5YBkG/sjNz63iNii1CQ5UrNUt9obpVKeF
10aTSKdzZ4Lf3YR2Ntonhu76LSjzTt+2lVbnsffbOk+CdV1iITg9QBiz9I00FzaSrOFILcqhuhlH
M8QhQbyOPtV+kMdyW6nbwdRkHgt/cOqbfnRUfTOkk7pMUnblV3tYgmrXBdXwDJbi7BrDYRTj+/GC
07r57hDXi6tfBBk774PtmWaUkypT8E5m2olq7Td7h37zKe5ZWLs4QF0z0/gYLJAWHJ6KmXRY4noC
CIlJdwqXGCPXmkVWzju4Xyu7jiX6L7wRxObYN13YjqCGo7GFzdnXs8g/L3rut+vmcuN9Ir2ms6+N
V0yFikdnlsWlC1CHkQy4LInplZxx6eze2TRzJnPnLyW5HCml0C2Thf9g5Q6YTKpY9iOPRsfzVqbG
gmq2r7ekgklnVEhHvHHf05bGmZNdgSNGKdknwXs3gq1xn7G90Di5mMietpEz7sYIwm58gnOzh6sm
b4DhV9OEeutOxEDFQTBIfddAiX5zN9bbtzYTY/6adxmWuWqUskYN2LjPjR2y4tALzCZQ0ZQCEEQj
JAfgLF/zAugDoFntKzWtVsRBsaRFtAFIi6TyvTyvL6v2QU8iXGbW26Bk68Qd+Mp8t8ps0w+m7A3/
s077drqb5iIszkEestfsmimtitOc5YuVc+ja4melGWzfqjXTzbzbQklWdtX12yfogwbV0QzO1CzR
wj0/HJdSaR5vu3+xndzZw/RYF0IQuE0CQdB51Gpv8j/xPOh6F+ZjzuYSWO1y1cHUVl90AyQTschO
7o1l2F77LsswrJKqSwf72bC3Zr5dzaCcb9OOnreHAFzV/h1Nmm6lcpz2p2hV6B8XK6vN2HWJy75y
m2Xc2NkibJ2knr8EMqYpC/FvvFkI1p5mso3Ms0dOk3kRxIfUZyamRVLcZy7tTShBWSNPOpq0c5kP
76ZwivzW3tIWDWBqVu2R2HnDvsf16HtdTIfTpmFv2lXuaV/Uwx5pkGxiOBExfWt1owzqDbcxOBk1
OMhns256tgiP8TGxhlCWLDAMtc3tBPpXxbgjRjVFRPpY9gUBmGB0F6PRHg26YPNvrazChZ/KS8eD
zopAJ4OQstrVjhP0iU2fzFhF/dCs+Z5pqmYtcIk3QzpZf5R70XXWJWVehMs5HVG+x/iQslAkJB2Y
ilT0tIGNhsjssrM3L84Wg4lJ98g52cG199xjESiqVUXYPbcy6Zt2qvfuMln9u1+IqjaYkyx3dGir
JQvnp6yaGjdWBb81qnhuuBPd2KiH8ODZ0l6XU2UFTvAyDfSwXD/ec4vkBy/c0o1La3G6O+EX9fJq
8NOEXA1sfN20/8iiZsifg212b6eP/eSSGl21cNGgdiUeak2z7G5tLMVgNkwEBcwQS4BNfgxTIvQY
maoJ2+/FypGNGGr1G/N9GGej30/kxzIc8pgDANA10w1nFXZTcCfycs64FoNy+1HlcAlvZam7au9m
bmuwDPfSaWlS9obiwWW04WqwQ98Ve8nR3r/n0hU6iEYi2Ndb7btT8GwBrBWUt4Dej99CwlirF2lM
nXHfZdA1D3NY9gpj/RrUduzPPanEmN7kUJ/yBtaKN4krnf3gM+R5O1oQp/6Cfy8TOt5ggLqGjLXB
L/zEFN4YXLSEB7oySQTetZpcVz21dVkNZz9zdHcyJprO3xzTZEf32sXDktM1xhTVvq2Na2eSsfNg
TGoqPhsbrYJxyBTQ7tapCYbbQo3YVBph+vPzVqMBiwNTQdEUTt0S4TJkxvg98JRMnx0AothuaSco
5+1sbJRvD4lDbmB90jJz1ohZo9xiy1/G6bh2begcBzByfagrbzNfrHwU4lxU8HixNBvo+x1uYHNg
wWuB6QHv1SKMfT/Y9hQ7XlMaEc/cjSfVBx7VClIc9qaFMLrfF4YFW+O1EDRrVFOQFkRrv0iRDLkv
3OO4TOF2lO5imC2BbLaewqhyMprO2MCs8iqsQakXochEf/czd2quJsi2v69FPoVPWkOsJHUGxoe3
EPHnfdG2tXdJs7qtnnTAC3NZ7aBSZ3OiEAe0An05feTrJu7LyW+y81IOYfWJoRYoCdjQW4seWCFo
wJtdEtYKM554mKURE1HhrTKBxfODcF8hvf0IIPa/kBBoKisOQwImm10DkaOmk9/ogRd29Es53C8D
LxqMJ+8EKsltP1yfHF52rFGhyKvtE9wH6NbMk7wPt82/CrYu42IbKTBi5Jlkz9kfJFxgH8zS8+Sh
Kv1eXLe6wzdt2Ws3ftHFFILfVRMJF/uRmuk1jywNEAtDaSOZMnsVzETcDY16a2Y3sO87YkKUvf8I
arXY3xZBNXswbOFcxmGjdZWszfDRBzcq71YMqdueXHy4+ti3cnKSbF5le7UVOTDRklamdXI3KZyr
oSzL2MMtjkVSB1nIcC17JYHHnKZwvi4+7e+XdMvK5RFU2R2By/N02H44rXCyb7LqzPpkOlgHT2ah
1/4Gt/8wPtdESeefula4y9VyDbX+XHtRymsxT42/2yYRAICEcNQRRN0EJ1KQa+el/ejeTGajdDyu
FH6eBr6FMpk2265iNO0eXLfrfigR52AfIgK9rWcafT+ZusrUzTBuVnv2qatjIgD2TvEohONKo7vy
3fIbyIkB/CQCQyogQkawWLW8z5sdZFIF2sAR+rHM6I9JJDSG2YlXw7AGHpOgH7A5SPHx2oWSXT2L
QG7DO+XPtUFMQOEXP6aPm/GHPwG24QEX2anvQoYQk5OufnKGwR6n2M2A74doql2CGLRDv5MPHmom
ji0MVDFO1qe3du6Pes/5SYThXLfF/D6Wi1yu3eY34pUpwHOXqOzL6bwCSC6vgd/I+Y7rOnOOijkl
aghj6SM6fLIlaR0Aei5beMd7puLQP6scg8At1EaDT53Wgo39va9YzQV9k64Yv06T0QcRfiBbg2nK
CtRi6PNH1A1WlswzXcqPJYJELkSqMYhcDOcgDV98aYZoclsTGgqYKx36bowKbHpu1AXQ/04MZT1M
72zLGZgYW6k5fmUl2woj8kYEEGUkOF7HLcrqDpNGRLa81Nl+wW1Jp0+7uF7+BWM0yHQ0abpn+kPD
rlGUse6J/dZntuFFWMng5Cgwkn9N6PKL5spb3bbpWlXvzPBz6T57878mBrZ/0XeL2pkXxYK+c4rH
gJ2nEP+i/+TX0JmOyLcwLXx/zy1lsq+Gs3mjOCz/Wa/8n+QxcR38UfvD1m2PyLmYuw0egj7vivHS
aKMjSE0hbQETm0sy9f2wt+8XBUoU04VrmDHQLDvHP/61/J7s979odcwP4dD/ECD55ep485q5+yYI
c1bhsF01UA//975ao/ficjfyv7Su1XqHQpbP5VY8W1PtiGOqiilnmsjyHe1nP5bZyaUdjT6H5j/5
7j5Elv/LN/dr9Vy2AAMWxuDvO4pK66TAInCDLrCPGeYgFSEEg9M/fh3+RCdl/SLzHHq1KtdxvD1e
/95/GtcunRKZFZ6LYZs9EZA+N2pG1mVt/4kx+U/0k79mLZZIv7hqbLH3Auo2RhJldj2g2z/5gf7s
s/8iLJOU9Sk/DwWikOZbNVgvOpDpP1GC/9nn/kX5yQzfNzJLxR4mjm1iWE8Fb4h/8ZP/Ih4bLWts
u8kTe8C4HZpMEGAL9OUf/5r/7Dv/5RRKF2gWERbePjMNxYU/p6ACjAb/2mf/5SyyK+kg/OF1YY8k
dncMKZDcuqd//Mn/5B36a+qQN8AlyaXk7ZL7of1DtUWjY9NbbSqDAruRkZwQWh+xjAj5LzXvmb8m
EOVBpn3iWMSeplPx6vaDui0tsKPff6B//0NIkPrbf/Dn751chyLLx1/++LfnruE///Hxb/7P3/nj
v/jb4b27/dq8q1//0h/+DZ/37183+Tp+/cMfdozF4/owvQ/r47ua6vH3z5+9dx9/8//3g//2/vtn
eV7l+19/+w6wO358NoLk2t/+/qHTj7/+Zn0Ifv/9f37+v3/w4wf462+XdcjgHMev/+8/ev+qxr/+
Fph/se1Q+B6UYeCEUGi//Zt+//iIF/7F9lyq1UIW1cDzPy6llsbQ/K+/uQ4f8oIw5N/894dUN318
yAn/YvlAxD66aRHYJomU//3N3f/XMftfvw9ejL//+d/aqbnvYEMVX/MPh7EXBr4T+CZnoRcElo1s
6483RlZYNdxl1h/nnrqqashFQldquAMuS1EKlv8sVMexzI8H5/+e/x9f0gsdy3WF74cOAXW/HDir
0VYoCtz8qIahXSK/gDwu0tog+sy2j45UsAUe++DtMm7TkTFLn3wAgh38qHFkwpEXgnnrH7W0jbs6
U8U98vInL7fgr6Vr9Lux7K3TWNvaiSh/H2/gb4efEHBWDRFspYloa/d9nmvV0A7fGPtpAj6r2tWX
MbKTOYubpR8OzeK89MGKXI1o5OIe8VBLvxRz1RiFaet+ztww/c6hb5zLGYguKpQLhSRmI71rG8uK
lCcg5WeTZMEuOyLfCfZTXd/6Xc4F3I3CfpVF6b5bRZEdlM5bUN4GJeISLqd+8Yc69siU2W3K9x6a
HMIgLOyPYGlfgebN6sRaFXwOPA22LYcpKuZaHrGfumPCvkkfOF2B+bMA9D2b1JujqtD9d9WgyhwI
J4CTzu/WfEOy4q42APDWHlEAfQO/Kxkz5Zbwhs8ZGctij9ozcpVX7ie/vJrOuuINnncwgTMKC+91
NL6rvrkLgoVtQNTTm4HIISEMx4vYI8Z40tmbIvjltthuLPeYDd67BmWO+9J6XFP5RnbPZzmiNzXs
BpK4UZGX28y6UwEM0vplvATebmvJ/iTCZwEEH77pEInM5EXo8vpIll39pWCPgW4NjEOQFzdCOui1
4BqqtrkMHtiqX/XriztOxHCKXWt/CBS3o9c4vIp655rrsUZoGCMTPLNIuee2zX5oPSZzCRheTakg
OYiq7HKXr9VB1YFx7Qm8iI1Vc192WxvXoLtrA3AxPEy26o4wXl8ntAFW74ITq1AQEkRqneOkYTQ1
67HS+efQN1+wRlKs3hu8DWHBg2NqOjsvT624LBt9IuaIzj7Lsqcj1UzGDgmlHy0DnThxBa/1XQYm
PBaL9Ro1nslb4AEpAFEl2jmUNmt7GBYI+vAYuhMbbFcPU9Ks1rCDEuMN4bLUHVLRBM+IF4rdNtss
tm71uNmIti0184L1uvxe55BpArEqYe2lQRmPPe0NQVs77vPCuYBSPhbk2kXm6gQ7Si7mPaQRg2PV
5POuhRrWgwvzZa+fEegth0UvpyJsI7F2ap/Cw59EWoy3gc0jBqyTvkyZ07yO4lHAEB78YSwPWe2F
TzMK4chDK7smTVAMSF7Gcicr9BiOW9HCAHACy2vMw6eNLtKSXZq897aNrcaq96Mnp/NQWtZPP52z
U2mmaJT86dhR3Hxn5uaSANohVxhZtQHAywdp9vJsY4SPAx06Xw2/bBNDLpfFtq72JNpjpZpHnVl1
3IN/nFLVezehmWZYsOWxbjlC8GPfiK4OyVoczU9Q+0ZUNr36KrIyKpFP4atGyhT6ie1M8TaFt4O5
jkcx+0eD5Rzl5221GhlPSdvtgkqG0VLf1W3zUxl5F7ENb7z7BacNMfOZqT+V62LGsk84ctYT3+ly
o8PutRhr5IvIYOuy/5LhkombYT4rXTxZEy9kNttJKWdk0ss5X4MTcQi7ur5ufvpAoOgthPRZTf7O
yfIX0FER9Y1Ob1driYsyfyuWLIypYu+ippYvRTknjlefRzB4A2i8jOiErW4QPG9HWOJDUXM4023D
d21+8bw+u5RTUT46RewSvsjj7o8oO4Yyoe3hJm1K6zqHrX35EG4noxvskIUc0g2spjE3FfO08o5v
EAFlDW4HueuMIlltlHNQGc3BcC3Y6goAk5ymyA7aY1OLNh5NGZnbkh9N89kYVXEkGHDjNEC4MWyf
pWn0SYu/+NCTfBqpVXw2i+nVI6MHFYhMPBec0EKTFNSQiAZKy4vRehu6LPWl6tUXau97UBN7TWpB
EFhg68hZ5yV2Clcdtc4enWZFke8O/d3mZ5euqnZ5PqBrD4PgmeKD14aw4KsvhofF/Gx0Hwciacpq
lHNkBusZaeYBg9aOesUbo2xiZzC4ZkLvDnpHxIA0ZJEiQF75IntJT9StO0/juaGRgx33za51wTPX
72BfV3gqOb6tNnWJbmD9RLzqvC2G5UWowE9eL6oYGdnn0EqJpavEW0BfdWCkJoRqa36W3oXkWeNu
8ZqVN3AuH4V10GF79safKlzUC08HB2HhrbcLVHOCIgmRTalOvhLZQSh9yMww5W7rbxFU329rmbSN
TD91ofPJD6vypKRYEltUKilnx39NTX3ZVLVGVpG95tq4eEu7S11kBzPejiTtp/lcTVLvleztGL2o
+NQMi4v2zm3uUb3SCwAfkxqU5rojrRIrcNlQjZ97M4W8585zyej1T7Pn7XK3Hj9+eTdZ6iOZDanF
oOlVQzkh28WYrI5F71tE0eXjAQVBXBVElORFWoHPlFOMyq+KVOcfAilf69DW17asHx0NszyszsWz
Cb5Ra/etkv3bFOqEXrkMwJBymgXYdJ9nw23r15GD2oEYC0QfVY1GNc0Ppa+wFAjr51gFJ6cDDM0l
gnzfm12+VpCUhOUhykZqmFbWQ48VJ24tZJp92X+SVnm0snGKWjj4m0769pMHyr3vlqyI86Gekm6Y
zavFaRt7pRUbS2s/ZmbfXlM0t8ioRkyvqdcet8WUL73Tb4ecShFPrtGYQYbgMDvazRARGbLu5DyF
SF7LvaPdXdYFBQGqhZtIbwvvKLlM8AgRuBfOZ89tdqGpuig0qu3YkSBtG2Sd1Vrstxy594CJqCZX
IfJ6hL0VOr2DytLDMrT7KkO2DVGjEnc0X6EtysRCOGCTEIXLx9ovxOrwyMtb1y2eU/QFUDQwrBSQ
4sqA+3Bc9KQm0qvE7LBS4pjhCF+GWG3peGwRDY6BF4COjw8f3FA0SiQVVl8nbkUEddDid3LTetdZ
dykKq91UMj/4YXqqqyKNHcVpTJcDOsStil1lPg3GckXt7UeGZd3a6Ioiq+3DK9s2YxZCf1xiNQie
v0QYhOqjdtZ2lzGP3GQeU9Pk3xakDwZFeAzSJTv5mmFBT2sQSRiTtOXKanTzNrNdnJQxw73N+SOc
7c7fAKZJp0Bpa/gYmew8M0+YpYfYNdEwtbWyXrOsH+KlG154Zo6WBdmN0AVKUZfvEHXjHq2XfxRo
iJAWT7zlCvvb5Hfd45b3D4oGXbz02t8pJiwamUvuXw5fH5+Q8cRAquMPgUC0OQXkmXcgm+VnZ0zW
gwFJzand3ox1f9ra37NQQASk+n3sQeiMnnMPQTPsrSWYIeuWExqkd2+bRiKRwyMFNG/NaAeXVKTD
bmFf2Dvhkn/Vvkf04+xZe4wriP1t6c1Hz+7MLJLm9oaSip6mfEkPReaMl2JEBA3vBdmteVttuBc+
hb333UltdejFaEb0O/tMkG2B7tRceIsY2fhkDqmTRw6Q2l0/D19E3ywaeV5tvbmi8yNRpFkUuJW8
Lz661kpvOzCAnUarf/L99UqeGdX0+OieiIecd/SxiR8T+ox46ER7Napwi3H2lEmF6QpFe4Z0vVbb
UawWIC+6brBu6tBItxrUWXjdeZ2tnypwvltbNyW9zC6qrpI07d9E0aX3Hc7GHW4f/9CETnesxU9H
c2vkrnMfBOvrmJkBjGzjHlGfvEB2EgPQelifVIvodBoBxl37W66aIyVv2w1D4sFnpvZLoLOM3Mwo
rbxLa5jWTomw2fV1X0a2b87xXNwii+C4aYjUHzyG9lEdF7cYTmZguPfGJKK8vp9DJ78xZIPmzK/L
h7IaP7S/vP/F+gjJ9Tzxct+I0OT/5Vtgfg2LEavG9MNKpXVfT6IDl19fECJ+G4LyUWXOrdVTFmn4
1nKf+n0bhZ7N5SWHIkFnz9Dhajwva0ZDmq7s5bJaAlicKeZ+C6btDj3ctrPGLL+IDOaw9JntJQx0
MgSNeTtpa9/r/idi8ri22ptmK8iDJX0EnRSTGvd5Nm06cQfkznwNZ5fVeXejp1R/dtIAFXJuzM/s
jQi1OlRQLLLTzwJR/DMmTetRzK3+gXC0hnIL9K0tTZviW8urv2VDal/zlJr3XetN6W7ti4nJa5af
cxhbGs5s53tB48hFebbNMI6KGYnog6xR/2xFte+GOtxjUIvQ9v30pBEpGDsuBQ86Jwhe8o9cs2oG
1Gpm+cW1NvSZ6ZYItC5RNyAXocYkTWakX5ilyu0kXJF4pZ3UH69qzXwY9+QufXAM7IpmeAgme75W
pTxNc1nGPHnT7Wxmcu9qTyZZj+qg5ARtiZ884ub6PrpbGRHNnNihs0WTh2i8Lz9thQW/5Tiyjyal
zZtttm7rDvE4EqYDtgP/Yk/fnPaLV2bX3GnZHeQAYMAYJoZc3chwurHrbR9oG8GnXnd9tn1pN6Wg
UAyvvwvTKjyjg99J7bivgS6fhBs2J/hzh+VPY8hq1m9NzsOIPKz9UaXDk+iXPbFV3NilHyEx3oUZ
skzDqNxbpItsB6dyOhr2GnfVyTPqm6KVp1V49lcd2mKH0Oo1H4Kjk8+37KkbYWPD+9CEOOE5Lkeb
7XIb2NzcmtCZxlwvmW2M12pEQFZ5Kt5m1Ael5ejDZmC0M1BgXd0mX2JltghvbTPYi6mJ61XedWO7
r3kZn6QHetLYHjITFwfj1pxar7mYghFGbwLlBg0Q8WCY6euyQaovm1Rm7PeNtescUeGiGZ17lANO
bM1ZcMa0xWZpIvgtJ9bMqqMOExnrQ8FO8g1ebdn3ArXc6OrqGS0xUwGpW0vsZeRW77XdDbtMoqa3
MEU8haEkbi0lHHEHVDZfl96Wzw0yvau5DjnK4UyjFCKD+hH1sLerMALtWSVpaQir9hTUrj6GMFmJ
CCqD1i/bQi8UcPdj88Dbtk7X2iBTKlGZy5NrIf1CiTU/yWELLplFu5gwR0YUp97bed7tsklApq/V
q0P6ySjJ+qlRRt2ghBueel9eoT8YeXmCo3BAstIsZhXskMWFFzH353miYMyic/yk0s2lQqSbY9C7
cm8uQY+/0Spe0pV9G7GlcZgQkfxwSyaanazpeVqcN/Incw54XnBGAPZWK7dfvbpm2Oy9SmIVDEl8
KWhYS7NDCFNIWeLCCDqdfQ/1vtCFxcI+IblAp4nwBLdG7xrZuVmWMMHbQVfx1gQva7++5gtjWl17
3VEzhyXC4dHG8/y2SO6ZRtrP3TpeRrtqD2RLoKHFa+rho7ixN55J0/LO5GcaSbvQOJQOMLqsqMZ+
lV7xSXGkBUNvc6m2OLmyH6j/uIqyuUXsELQns+yzBDmbjKzK/mROkrCAzK6jLBALChexnkwrvNGK
ayB3Fjs2pF3zdz22+bEMD1YKBR5ANF47q/us8gwvWV6a7ByTGflW7+C0lleby8YuwxlKi6i9yQtv
O8+Evi6ab0ttNnskRuMOpjSPSr86Gyp0IkQbiOFEcYOG/HuWtg+pod4RgO/RiT/7ssxfhlBUidUb
VixwF0bpVtgPZIbe12RGvSBy5LLXNcaoAr3catgi6Zbc+NFZRnkIAvGJ+k8r6hrf2XWmv8/K4OI0
UFErRj/m+RWivrpgt0D9i+Zyb2XZkzXbd0233BR1nu8mZT0ypeaRtJCYSS946RUo5VKwFDvZNUWw
2WRukRQyuCdZ83OvlscSATn3/i3qL6xz3l70XYId8wil5kCvIeEK7Bg54NH39HNaD2UeYTXt95Zt
PiK/+HhLgX95bamimWuCZ5wuYCQgkc4Q/1A5nH9N3QXgcIS02ON+y75k2G5pmslXTigr2ysHHewy
Uku8eRgx6+3RUpnxNa3L/GZb2yTnv5x7bfo4k40XC3T0XXbcOuPUnAV0dTRILKG94+T7tPrRLC2m
7MpKMmzc2TbvPfy1u2GqX6ZyPgLHtO9uPvLtpVkPg1pne7zee+xA7TO6oTleysD/GD2LXRFO3B+2
M94uAhNCXzjWofGXZ0nnK1vRML/yI3anznE/g/Dy3bU4ccgBrGND0z+T+qG3t4cgf4dJfWyBIOJq
4eqi02f/8YokPXBBpGzghHGbn7UEpsLxnAIb+nPSTQvJBjPApix4jShDvnP4fYNPrY82ZgFcYWo+
OJihq3b4AQ5DCUK9Ur4oRvR2LDaxaC1AYF3Nbz3nYVQt3bMY3BNmmsfSlw810pXjtvr9g13xW0b+
/0p6wL2RgtTMBf7SXDvpYUAmnUzabR5JebIfC43AMWiLg6vTL53Mbibev1h8jMcJa8vFV1v+AO17
xkMT4uVaT3pr55iePewFHZk82RKtqjBAvJp2l1vzeZjHneCx/mTgEPsmtcCBm9WgfA5QqzvR9mjq
4U6jfQDJHY7SkN+mLY0hBg9WN/n7LeXitMOzrrctkk3xBnr8qXWW/2TuzJbctrYt+yv1Ad430G/g
FQR7MpPMRkrpBSFlSuj7Hl9fAz43qmxeZSpKT3UefMKyDYIgsLHXWnOO+TMeAC1QX1V3Rd57tsTQ
XBr1iVmL9IjqHK+5liISCPxqRQoxNlR2QNWKKMt6XcfOuAME2O4EneDIqVvqy2m4VFlx7Ju49Ub0
qdQRA4jkrCz2w3DIkuhghiaCv0JMLljI1FUxtnlo4wY38Gk1Jf4ptHWADCauCNHMXq9WX0WVV2sU
vns2tGKFKcs48A3RnFI7IxAtydT2l0IIER9fMKBOKR7Sdm5daBqC/Xk1PAuQdkenmA9B7ycIkslT
YpvY0FxOnsOBJmIIl9LDaCafmnrZCSTilCRtvcE5sIt65ytaleCikW3hV+Zd5Rj9CkX6EXH0NzQz
F22afjrscf2osz1U8Acrjei5TaO5smg+/8x99dqQodnS0HSUMlyRZb6pskDHCPHT6BDp+YLrSrWO
wa9RHloDl1k1t09RR8Qovsyu9NS0qz1lVLk2TNabSs/fMtu62tibTPYqlrXoKTUIeK5tLm4FKRKv
EO3ZGnCOt1rOTgF7As9sbq+Lqj5hrjS2ZtKyrg2ChaEpwAf42i4I2K74xXyf5Fxt3qXRphiUVSu/
EJNZnnLyIFdxMaz8cdykwKRci43no4W06cLMX19XPlVLloXdfVpHR8Uol+4W5UucL60uoheDrHtM
NXnnO/16LOiMs3/qGLykxGeTo1b6zSEHDc5rnHZdwoKkdFdp3Ycq/im1gTwA5pSU9iLGRBjoF4Gc
9uigCtxYEW2PCiBFxEZYEw2GpkGbDwbECxJzpLURHN9rEWkbenduHLGnMKW1Yk4/cj3+oWNoAVuQ
XHlNpljxA1yZtRelstrZfYtt7ZMdagpwEj+hVkCST8UX/bA78cVn94NSSTX2UBmVVeOr3arp2Sgk
0XZIxVWYS3ZeXO0hOExuOffpti/lfozvYyl3elecUGFankljvW0VFQG1pGpQCeQpQ5SKrRqdsf/l
2Ih46gGf4BQze/+EyjHYqXkQKVvgBg2dphfib4NDR+cGE8CoP5eU7W6ox0ersOZVWs2b2IZKgR2/
OlFPvOItf0TkFC7msMfesomDfVTzELI5smfm0u0Dql5EbFEQrWvUjL6NGC0Mw8Yb2M/gfWAn1cX+
t6ydrPWEjnWNKadaa6rW7lQnYnEbxvpTN2L0Z/0wqkdl6ron5rTYl7t7DWHmD2rKhyqb1XPXDlF2
Z1Ztww4ORe+3SDP3BTumcRlhTkVwygPLf5jKAjMKp0ATyJxZm0aEcXM01Vt/mQ9UWSoe+qC6yEZ5
xbiXrsc4y+jw9zvGA4XbV8ZjCXmXnuTMqtltTadlHS2k+U0Yyp30iQ9WTzYeKSOzxX6sUqqROmfq
0yeK48KG+Q6ngyd9nF+0OZ+2bZ090JFlCeho3EY9DbCwelA1vdmUWXZx0gKXEA3SQZcrm5SfNaqH
HRLSKC492mEPLIVi1VRIBZsgeILmsM7GmBjURO37tWa3b9jbWoo7PflEIUCV2sebvks8pcWe32jZ
lTpv5ZO1R5kWMEIQ8SWJTcQ4+KH6xaCvd8Ga6NnN2Bc7UarOSnHwHLQV6J5Iw4KQoEomzds1g/nV
Zrd2CNJXHNfBhuXPLPGWDExMlPJuahKxFUDj7qYWmcwcnat8dHbGwATBEGCZXTpknRt3vb1PauSO
lj/fRUpfb4vR4M/D1ncj33HQy/M7ZIOyyczqzrebz4jvYrTWprkSjf0E3Qn/umGlrowjCqHGSrZR
5g9orWrzEM7YU1TD+aToQGZC3mOrRMdIJS9lVx/6Qru2jHld3jQaUk10Yurc26upkypFf3ZOMPWV
tnafdDSzwz72Zgqhsg88GBa+N+jkiYbKDIdAbz0k/jkRID5lIt4Jdw5n2gdCFy7zEv3RVzTLG1vn
EAYTD7vMsHwrkQf25UxJ79YAlHbWWJSsN3hL7WBST3qu/8wajT7FyMYkzRmEwBPyu8I3PMeewz1a
zJSdT0f0eT904RYHSmAgZRy0TW0nxs6pR3WPOT5wmTn5kzuxlw88NUuTSxuXwrOrWHtm6nqE0rKx
RnXVyPjCm3LX2JgJsMMh5eyCCYdxJIvUjdAgPwaTULaUIHxddONZrpRfNLPTHs0ge+nLebiYCoAO
LzPsZo3iPg5WbaCa28jp8ZH3pR2v7QmzU+wYRDPF0X2oEVKQG1rr4SbQLv5QTl9ri3odmblytEX2
iTZt6bEzFatQyOiIeyNk4DSEXj+HD4kxxt5o+d80Ydyp7EmG/IVfduVgER/MPFzHQ59xCoxlo+4Z
4zqyv3ityIk2TGbu2GCe5mqZA3QHKnqGP1il/CanKTqM96WfPkzNWD5UJFYhXKZKasdtkdB0SE1U
BrgTlPiLxXtJSftLOo/3zpQkyaprCSeahuC10791VsUsmbicgE5lzEjz1TTuRnZRvSk3qE2vdklX
II71A4roeeeoTeSGVX+2rYW0tGjkN6HenBEkH8cOAfgkWy+irfUQFdob0KnhLMY48f4+5WR6c9Dx
Abb1UryDi8GIFakbLr6fhizl8C/m0u1F+Apz5XNg7fKp30K+aRA3+atM1b4QYhAC8B32oORAgUl1
cDYpl4GZA7mWKBZdw+mZSiiChogh9g5Gom2us4wFesJINnW+EEb0UFfgIivjLh3Hr6T40LxGrlOX
ySFq8/UwFw/x4NsH0kkd15j1g1lyPYbJ14+w4HZzUd2XM/PFv/urWYn8GqHdxahMZkwdGuhcMYUn
ca55DnnlBC9gvcgiu/s05YPjWYNj8Pd+/mlQonblmwKngiqPkdmeR1gjNoyjwdSvYkIu3fKGOuu6
sgf9jzxhtFQgBeXG0iv6GQUrOYplzxbRJ3yw1Gxan5yrRj9IRNboSUSJX0kysuwdMC5QN9TFs/jS
ajAyZeJnLugIQsh0+B8Sr4pwRTq/5QkpNU0d1BsdvcITfLgMdQ10hX1TFXrsOuNg76O60j8bGgpq
d7L6YBuomjj3fw8mUjMljLaGUFO6WC+zL7GKdGXs5oA3cGHd1QZ6j22kInytMvHJSCN5ncg2OccN
3cVNbFFnE5rDvVxo7R1u9/AUQOe+QGFqvqSxNCE9jM6b38el7c7jkJzoPAAfmu2FE1J1Se6ipOe8
qjDbM4f012C+9GMTQWlndOIbT01POK/aj5IxsEzWEsPaKjNTYqCGydpOipm8gYgfVrqPpNwFQZVv
i1i3qVGdcNh2UT/cdXo6bhVuxo2qR9Z9ivvtJdCWEa4ylHcYO9jvyNp8HcfoNOpq/0r/NllNfrhJ
mRRlSrmrRvXOLKr4xNUqT2ge9a+KOimXuW+7TavqxbqIejY7aUD9JLKV32sBOPhk3k5T27pmNZkP
ut2pb5llKmviCIF7Tv7EFrDZ2hZ6QHxJ1clPrc+O2X5CPKAxUfU3RjRUG/AoxvfSKPZSOSvOeJ4M
7gXuoPhrbE7sLeTFHDPIOOPnPqNVPJqh3I6lVFzHKJdZq/Xgp+q0jvlf4rZkxPzMgyG4z+OKL9mP
/smp+2Qx0q1l6ji0SkeENxsfS+YpV56bEmGh14wiitwK1Tn6LcB1goTMKa56BiYhA4gKWKmRWZQl
aTYeY3U6KpodrBgSOZiWGs8seKHpIlwT8ro8bA3jX2Rcb4ZWpSsaAUhlNDQHvB4woNXp10ijtu3H
fqCoa9q1lsT61Qa0iD1+zlZRG++6KOhp1WEEZn5o7enc22tUDyoFgS3Vp7BIe5wQwOVcVmkGA1oE
jaYM7OhHWIE4mvB+tLuhLGZGdnVMF+c/m23Ta9LQ+NKbY49ApGSMYBqvPewfLAjZzl76LuHcY4CT
IveYs1EcK3Z6GFpmYrKWwSnDBXpApSb2fTLZn6saCl1uVkys5SQOSSKzq6JDUVoZmZju6hHrEIMB
KCRpPblzwz46mC1wxBOVj9u1dT65Vqflr0FSZmsMCv1RDs28KTVyA9NcN45q2Udru5mUz/NsvvGy
+ip1Z19Fg3miFcHLn9R569sUBfaxTkF39HRrznT6yArmYT4hZjfPXV+Nj0UifX5eR9B2MNRnMWiV
79Gq7U99VxZvpEo3O1Xa2eJtB8GS5fUxmDtWm1zExbnUZeb2vt+9xW2YPJpW172MWmWGnlF207yi
00nXXhtmv/cCYCZPo2YNgB3qaEfvKvZk0D7k6VBfVctQjxUP/n5Up2LfslgfMU3UJyBr6I5M0082
epMhLVdy8RY2yLbqpAu+K5GNh1krB8Z7yqjzUm5Jzp0wKz3koVaBZsIuuk6b0b8PjVzbZALnRZ7Y
Key9hpcbypGFGnevRvzybXnW2FKvqbTlpx5IEXtDGe0x3sbrzPLLa12Ci24tpC+GrNRHUuHDvdlm
LdMqqh53tPC253RRdl06zUjE+kF3NT34lqIjX0VqjnAuGcq9GRvpZ6R41cpoa4dzNt8aEdUrs6zK
s6JCp1OFHj4zPxgkzA8wmbIL79FoKcuOED6ra8qg3+dBO3yXXV4+qSguzxAAhlVQnNGv8Xurilj5
s55eZifqv9TtlP5oC0cCPSIHo0UqyH3jCiXsX6Dw5fPKItZ+paohveW8+xmCfbjz01lZ080d13GN
bs7MrPhBM3TYN2mGVmTs42ufmhSXbZLFu7hT8RkFQPSu2sAy1Cg81kqcqyeercabbUW6yUzza3Is
Y693rb5YcFN+rWa0OXsn+CJaOZ1zR6IOo1ni1lYd7ZWwnjdRq9erecy7jWYa3dEeasEWMQy9sPf5
zmmD71TI8VpikPskqii7cqTkSK1nfTctuI5MirCQummdqc+IBWLaj+DM7kPbuoSy+WxAjluFiHy9
1AKANZOstQs71X5QaJvVW6FoyT2khP6cgTX9Cu+fyW8yZ19M2/85zql1NXUL9luYi3szQBWp+iLe
60md3ZVFYdESq4MVVtAlDLUtThmFBi/0DGh9XPjo5ZLwotsphiSnDHezr2Fnibrs6mNC3w5BFm9i
NWeSMBfyTk2b6Ij5F/BLBbs/bnQcoQbKt24KT41qc0uNPQ0gJmesW0m0yhtDe3ESI7jHuDB8DcyR
DuFU4cavm9b53vuj/5gFWv08kCPmFVXlvAaRid87TfvrqE/+fWOO1bBm/JXumC7AouFmB4MXV8sO
ybbTK4blEE47Qdtv2dxHnwRTunUoFl2hUyd3Imw+xY7irESSym9xNy44AIwUeKbswPPVYjzpapXR
/p7plpopeAi9SFZNVvNnSmltBsFSD4ZUe4JdFSluDHsSVxT7LEAdFporCt3SPkdzYewKTR+8QO/b
n7hhjM2kwAFtC/p1rICcggTUsMtItMDuPloe+vzG87WUZik8W4rESLmnog2jnaA1BQ9K6+SSuAtl
M9PaTdw60lnnU226UUF3sQ+LvDz0FomuiGmRRHPntG+t3Ve6C1JSPZYGk8+ejvieUR/WsQCh3uwQ
iuL0lUKR3MlDKc1y0+IS20/O3J2M3o/RwHZmz+SuNdZiKJUXv3SmNSM05nDNVa8DmvrUtRAZYFNi
gK/sR3XSg3sTuP3TZJnNqQHGEK5Agi2KvDy7TqmBgrPP1SMe4mzdlujyDEGfHp242BTB0BxVIBaX
PNJ1D3rJ6PYK4F/Lz6tdktZl66qjGRxJ4Ol3DJaFhyxuMbMWw+eIXE+3hCy5TPrQPkVK/qbHln3F
rZe9jgtbciWBlZJuRnelyZS32Bw0xq/GPGxNNMQbRnXs2lKGP2yO8EC7NTsdHiHV34IGEONKCtPa
m3n7Niny2vuG80JHgIlTnX+2dbZ9OrKoaUzin3GlZduubrhbK6tq3MJyqiutj2Rbs+Ju8sosP6lp
b93NpS7oyurlowPVhPJbJMozdPdmRp0cT99GMdKrBPO3wlRvKi7vyOgHdnG4N6lqzo8QJEP4w9n4
VupoElQJ+4Hmb/jA7IfO8FzkiKwK8TnqWGRTQKtoS9IeoWnD/tLWrbskC6TXOaL7MZm+tky2Rs1Y
lTjyd0rTMDUrarQ7CoMc7vZQokhAp4uGSirzwZqn9rsq7PkhELa16SCRLZouLqJTU2hoIjC9wCbJ
Jp0IZVIzf1wPSNMsZmy48PHwG7w0BBk3SnwdR90TulI9EEhsLfLOmC+Hhs6bI9BT/Yid+DiEMZVV
NcxB4QUFFGMIFkPo0vXrHrWI9ifUvsa8AunT1009dc9Ca61ngyTHbT9D9cUF3dI2GMt0dqd83KFU
bw4GVu3XzmA/aU1tRnnYdNtcmxPW+8p5rrPOehM+W1u/mraiCNV1ygG9oBubI5s25PvYeAPXEnSA
FvbYg5KYYg2Bgqa6jCDqORP3Z2abL2iTghMVRvGgpnNGlzNedpFjNoNxGZ1rwNj5WgDwXA8wXFF5
FOmD0lZf7QYp7TSzVyPQLV3zSIOQ84uRYUkbneJZlY+FsQwva2WZ1TelhQwLjTsFEvYfPR3iFxhn
B3UoKA0jC484uZ9f+rKMvT5pox8IuEYDxVfQ7qcR/kRcq4BrzFYlmSKg2XmJczRNaAHEKU39lJ64
3sQ7kniKO4Ag87cqC6Nnsy3Ve9bBfOZWt9TvqqM5r2ZqN9+Rc0z7uZfWtmNW9MpzVr8kcFu3RFX5
j1Y7z+HRr3GYFinOIaXUzrLHVo4fqu0uGa/yz1litg8jIFgUn0Q2MKw371HzzNiCQ6zUIlZY6NTv
o95lTw2O+MGT4HYnd+TKrUrb1k00taF5D16iPwI4QBMNtI9b1LaeZqO2HjI4yLWrL9CStVrSWBKR
ykOH5xg/gOOk97EPNMPNa6YlNq3qJyth8fI6upaUJNoi9ALryqwhT+pG2SR+GxxViUwS4Yjwz1om
8MouAWK7qR4bcZeHLFmQTxUASIU844Huuo1RB8mLMPzk5KMUvmaAEi9jlCJ7cwSVoyuKTH2ynBme
icVUwVVKn2hgKua13sngUfGhY7ZabRzghzTPPsKbI74XUB1V2r7QPk4QcXUIWXSkmMBmgIc22FIe
9ShRXdKb89XYgSCRkJS21ZA92lp7r5kwP7sh0tej7c9HKZXsczmb2HbaYvHu0BpsYk16Q0BJSSGa
oFbLy29dDKR91U72MqzX4l2tECCmjlG8KXJEWAmdnqfUNEJikc0ZWEhYeiM2uHu1FdEeG3N/nCIO
PcGD3nQzouuwkf4KOhF134xWNaORJMangE3ysVSFcLNG154NpzTwSYjsEtjgnrrSKR4xvmdvRY/J
yc2UPjobJm5Bt0EktIZ5aC2zJkO64QzsUkeJdJ/VPhIZ1Z62lmKa11g1OvonkfI1bob+ZBgZb7ip
U+7tgJiZphbZve60+QV+UPxZj4N20xRdeHLyLLof2DgcmNPTZ9ZqyCM61diK92gDLlyJ1hT/9jpP
THnvDBKEKtDhp4qd0+eypGeNydY/9UE5beIK1Bwk6fiLgbT4x5Az2grQ2qysWc8pjoxs46RYi1wo
GdYdnET51QKb5o5GkuCBmSIHeDLUpp0dy/A5gt8Pz8anEywGhLiT2UBJ1kx9Tw/Y/wJtNb0Guj1u
yzqOXmYryby8kPP3oNIL1AtGe4zFIHdNvuipjDmYaCb3itsJWodKxIkLU8SvGarUJ9NOu1NfqvVh
KvTyEOUzr3hs9xcxIq6ZpWp42DWwycNbX1HatT+GcIyPg9HFr0NP/u4IU5O9jGk6K3YjEUt744TJ
GoIxxXTHqvI9q/FPuoamIv936BGWQTZ8U2FhwzhLHtjdjbtmMKGYM4R4RXveHJMuTvaYtK0GBR/P
H29TW6nc1unDb3ZV9NsQ8JbrNHaxoSnXHmxaRStWVUbRPJTnBnfLKm9RLybWqO8HzChf2aqHPxzE
i88aItdwKzIHJLkdyMkF6TusFuuRg24vC56CmJg7t1WFs9PlaAB/5BN1adiMAodxSwFenEcNT81Y
w0nxZGfhn7FkQblj7sUE05mX1tyuKTTkI3h+pnY4yqCkqN8azTE+larV7sZO1VeBFYVPalRQ2o+N
SWMyofFSFSGasjLouaCdMV5kIa230aim2su5ZbfDOA1UBf6BRV5jSq759xHCxp/Crmh7tBCOGSoO
mIiqKuKGVnFbw8m3+/AtMnNjpxeAITRkzoxdnHynxkG5wnI9sH1GVUVcos34POyyZF8vhROdkulg
1lX/6jua/xyEZm7SjGUwN0q7egPRLjcmoLuNBlrOM5VJfYCpSPNDW9q+9Vjf/6VnoYoVXXO2RhCk
69i0plNhIGpkUqV9V6xK+QJwYdr18Mfv506LP5fAHV+KNsEnUivoM06j1pX7YZri9dBG49pyMh2n
ACx1WSE+xkMzuQx8CxeJe7E2eU8CJcxL/TvZf+kpx+awj2koBe5fcVI5daGEwa7znXqXlXr7M54R
2iBgZqnMCngjWSlQlagDIWqKiiar8+d1V40gY7pabKGWNvsGPbZXNlpB52r+UTPJv7OcHF3mAC9Q
BaNtse+zVZ1RqpGlTx2zz3SdMIHADpgzFc5ao2TYy6gHxSbbopNiduluSoRxqoelUk6S4ZAGmNLj
Vo8opgMGLja03M+zLJlXch8ypWJ/dGVLcbbbqAPCp5iPJiyPp6ZJSqwRRlCjugoTb9SRLMZ61Z2y
ClW9jV7M63MekaYNosdsFC9WygYSwJx2kI4SHsi7aJ7HORyxZmTGFcyhfchro/CkApc2jqfw+pfe
9lTdhox2zUwWmV4JZ1Oa0t7oFv2oqETMG6vPvKGYwAPCXIwJEXqt2pwpJkTVvgaQ7z3Sx7BF6GU2
A07Pud2k1OqvrA/5mspk3mA81j1Aw1rp/hWhnBkLZbC2MRubLXQ8lBwN1exfbRNadqin4W7Jc77E
PtJhYU0JKK542MLFrbYdpqA/MDifo1ecR8XP9ta+/C/H8335Iwey+uNHe/5W3v6b/18anTHQv290
vlucyf/rWNQ/vv3bHs1/9R+nM07p/yLqHsO6pfBWchTMxv9xOquasZiWbRtXo2MwLOGf0Mv4b6ez
orAC247GEuyoBofjPfy301n+l4Vt2nYMjSNK/vr/4nT+FSWAzeRtEBIsZtoZjCofHEnzqQoCdUuu
m/IHrvrl6LfEDctXlMavxDWPzS8Zt6Q7oUD+x3X+hUf7vTNfvNv/oHk0aodfm9r9gbXiHpWS7TWm
NP/w4DdZSDqlfZVpvX8F5/W1RENOlxCD2Z+d+fKN/nHmet/QIfE582aJBaKBe8Rgpv8G+7Cc4f/1
kQtNNXj5cslv/OOOORu0JdLggcaEv+5grHxLcwU9C+ONP+BtLB9x44of+AQxkzv0oE7deCyGZCNT
xf+DTODl4Nzw/7w4dulg8oht/0o/kLaWYXwaW4Vn7v88mr+4Zd67NjfQCvBP8TxFkXOVfcH+qWaX
CVA8XNnh7yLLFp7NL67+LUinLUaI4Rbj9ECW8zkdynJXmyDDRjNqeYEtYmW1+y4UmWw//krvPAW3
YJ3UZnrYppl9jbvujnQDJBq+Mf3mXnrv4DePrwkqPc9NS14JxcG63qerojY/f3zif1+SX12qm+cX
2mTZyabrr02lrrWKzsFcuLa/19pP9vxc1Jh42Vwn90kVrzGTIprcpd2r7+9lu+GvhfOKaOg3X1Rb
PvRXJ3PzvFeFCn+XQcO1g4E14Jicg6PAxRyfLYpPU/8OxtUdxez2xBjZL5KU2pxHNq2qg6+cMrCa
//1/VW8u/w5JQC4kduYkRNgUPxdr+28u23tnerN4KHYNPivs+ysDwb2uf5/oVVtcEX084gBUB+zu
WC0F+L652oiuXEE9cGU6rshaZIJW/Yb/8vfD/qsrdrPOoNCORa1NDOSyxdjgoDauXELet6rFFcKv
pVFj0HK9IuyiN+1yfQrA9CqeDXRovuG7Y4vQzNonyQa3jss+6OMrJN95ylXt3ysIqowEcW8ZXStC
SlytlvsB17BdGaiNYtDH0EyHmgyRsCwfCeUCx9j06NzN+BOoilOjVD+j0jlFZfYC+fhBm8S5c6IX
smueRQNyBfM8Lo7DwO6wDqejrYqzJNcSo2qzJ7XrmTnJ9yRTPMJNyAVXx69oTtZhWnkk3Rw7wXTS
93dYs5BDkZLVjo/sCw7IqLa0sY8C/H8olMNyxSJoHPQR7poeOJ+hXmPYmFFenQnSo+mtVTsHfVYY
pdfIchhUCvwuKU7vNP00iGGTjsm6NmPa1wzB4VIfzKg8YDreNn11BFJxp6s5IT4lAR8JGRWdf6HZ
+5u353ur4M0arg5ZgFMwqS5azwsuHEFTLD7JbZdq2VlpcoMpkN7ACI9/85u/t1DdLuzjzKt/okBn
aL3RoprWQ7b++HZ659C3LCIyIyJsUFp5MQZuiLm18E+WX/7s2DdUNKPI4IaWenWpcPu4oeXf2Xb0
8PGx33kKbmFnvWjwqEmzusDQAdyAnDm8xngb7unKONmfXfdlS/vPlzWiuEkawdRcpsG5dkZ6iJXk
8vH5v3fdb1ZkWTeqgy27QiMMMRUC5kOHTs37+ODvXZzlQ/+xAxMQp0WsBw1mS3tYCTOhJdAkyjZB
gPiH983N+jiatlNWllpfcO1eZiHQ+FgwHD8+//cujvbv8+8cfGw9c77LIHnfOGZQ74Y6Cf9sT6Hc
PL6MkePGNtLmko7pF0lTCe35jz878ZsHNXPCKSLsp76oSO7pLM0XQ2GA/ScHNxyAUf/8VaUt0rYf
WHZIDDFWDme+yjP5R88q5P1/HzzWRV4sLZ5LMjqvc0q/oYiU3+yFfv1zGs7NPivV6ik2QCJessbe
5jXK7IZJ7m8W4/cO/j+e0WnBeHJwEI8b2jMzZpXmT1CXtm44N0+pb441/lCbVaZiUo7HzfRiHzzT
xz/o8sP9zz0GLLB/X/OsZ3oC4bW90PPrXKBF5Pwkj0A/jwyhfg5GdMhbxJ4mXdU/SDNevs/NU9tY
1kTOyHKxyuQn99NKz1Fkfvxt3vshbh5ap5BBMqBUuWh1yWrvAAQoDGP38cHf2Y8Zzs1Di13WDqIS
I0ffyvxbnpniyyxJWYB0S7hDNTLa4TYDZ1Npd7Z04ABUOBlXiak+sGWo7nOi4DazZO44zpZ+lyrk
8kJEl56wAJcjxBlODCXfcN7igexVy/v4vN+7KDcLApIXOcKDbi/Mun4EIwYKog5/c+xfb0MM+2Y9
8LvMrx1kRReyi8QuM0lq7XT5SYEwACK+PnUYXdZEvDT7P/ou9s0SMbcD8HPaeBfMla5ak1ejtnA6
/uzgN2uE1PBO1Z3gVTtZ/krUsnUbm7X546P/+oVo2DeLhKrjiMLi216wVkaI6MzsaAxt5jWdqv7R
C92wb5aKLjYbPjepL6EoqBhGy4DSgmLq4y/wzn1kL3/+jze6X+klTXC7uUgyMJkyNW/WhPvx44Or
y0P0i4XIvlkWwLeR0IYO+EK0jbFX2gI72BC9Sg0nsl6VMwk4PY4kO0zOE+MMJot6tU5Dhicfn8B7
3+5m6SgkUcu6VdeXOWseirI+drnz888OfbNuFIIExDoj4LKQxmupGG/MMN8+PrS1nN6vLtvNw416
UO/8BUgWF2O3V6vJouVOLJvVCpw5AV5Ur8Rp4EE5/0zMBvzZCvVKwmJ1ENANASFhtHBmPFtYy7tH
meXijLjc3wxYA6huJgEHymdUnbW8jv2k3s6alZLGC3KBoflT1fuZp85D5UFA09a9mCs3tEPTZVVH
Saa22a6lW+4h89Y3NhguEDBVhVbWLPch/iO3hdFzJxbeOkPNxsu02X5JHAGXJETerGMhfETJ0b74
yTAdVHQxHr39aT3Zyms3NfFKGWTsTUlTuvOgYu6TFp4Hy3mRfYaaBIcQXL4eOuLYfwf+S2JLRj7r
xxf/nVtG3jwQDel5xNkU1QWFBIj3ifgG0Wa/WeneeTHLm+eBqbdt9ElfXiAlEccROXIRLP3AeUrP
ARAQJt7Sh0sfU3nMxGb/ZmP6ziolbxb0vg6NJlCs8sJSTmqsn+NbcrJqP2r9bz7hvat2s4RrQCgT
y1bKi1/7J0FUtFto9e8C6pfF9BePg7xZwsmaK/we+cOFzm2HTrJG1OaQ0TKGYtqrk0h+8+u89yVu
FvNxTrJSkWpzacrqvqv9r0pePH18V733C9ws4mOUZGTwDdUFp4T+xa717CFXZpg8xL54H3/Ee2d/
s9ZNc5XkMprKC+zBEw6ktzixP3986PfO/matq8tJi4eAPVKdRtoRYy5DafgTZ5Pi+DeP3XsfcbPk
dbqWkCLbWhctUmBZQZ5iXl4vSdWIcz/+Fu9cIOvmKSApUE71pFkXi6E5YonpOXaG058d++b+n4kB
jfqSYxMl07ldXJ/L5s86+4Z1e/tPA44/pl+XOCUTchv+WTFsLNOzf776ZWKLyQRncEn7dv+/OTuz
3raVbI3+IgKch1dSs2Rbnu28EE7isDgVx+L06+/SubjAucJJAvip0ek0I1FkDbv2t1YZjB+JFXxt
zeJePe7mNLmQoHX37KUBvWNxkofZCHnjazf78gP/a83SBtoSo010zo0wyE8RtYxmQxy+dvGrIdoa
pwHibOmeHQ1JYlv0t/Gs/Y0tfvnJ/mMk+2fC//cnn5reVDTrnZEo1LcjWhDSeoQR0LiAqgls4oUe
UZU/f5PfvFLu1VtL4KP1usFyzv7U0DiYEQVD+6Xd0oIpN3/+J373Sl29tRpeLDriDec81mk0us2L
ZgafX7q0c/W2JimtT3U78yM3Wg6OtAPD59BZ9bWrX72vvktcBJ4rH3yOh9Dw5eNAW+HXrn39vgoS
ffRctmeZ0URi0DeNbentz9f+x1nxH0+Qc/XSunRFiAzD2nnKTlhnt7qPJ3zamPIpFmCK6pspdVa6
sZ3KT9P6Xlivur0cLZdcF/3l/LfmkC45bIy/jHv/nJf91+e5etOxwVdznpXe2Set7E7IfsGXYNOG
KWfuUXZzUGGrO6/J9vlwKzEZI00IVWNv4cRkzeUQo/k/Wvz/g8X/mz7+m6fRufz5v96uMcuqxXWL
6sziYENnKV7HNvubBeN3F78aFzDxpDVbyeoc+84NHLfDaGp/G4l/c4xmO1dzt4B8R9DTL88+RIAf
gADUhcXwQXE+3dTLJefYQDYik/xdxAPi+foF6pX/gFrdimoH6hN9TUh2cpAFg8u5VTUgF7Rqc7zD
75rcVx1/r+t9b1dV9XvaAQArJ/Mbhw03mDKKrw3LztV4M3H4j5irlWdiPb8wucOr8OkR/PODf3m+
/+s5uxpplrKitcswynMzFTfQpeiIYGMHm6b8MJPxa2+ufTXmjJwgEdwci7OXTIh5EhxGL3/++L95
euyr8YYOViBn2lCeY9yrZZDRV1T/7b6bvxno7asBJ+3Fgkh1Ks6KM8u9gEn/WGP4vTE1eDA1WCVg
NF1NT7HftKs+0aZbmruLB7BDIErHutiMtISvINe530VaDSdSDfomSSkd9uwE6YUwnhxzMjdxP35O
rQVGYaxGF8cau5Yy/dqJvG1fjWxJASxVIRGmEgG3wBQXzdrqa3f/apCiJVpaBa3WZ96iLfDGF6cv
/jIg/+6Hvfz5v8Ycz3fYuRZ9fs59+RnUwZvh/mVo/d2VrwYcHSW1p6sqOyetk6ztzm0JNXXbr92R
qwHH8Vrf9pYxPZdqLNdG0hgr+I9/e1kvXVb/9bb+8+f/uiuW1Jx6ofv7XHqbAcwHqxqKY/dS7Tly
Ly+JlgzeQPVhXab2lFZa8Fk2mTLyx5TmcmOB7OWsCLVSP3jxbbGhDTNMAkHSSkSV8ch7Gi3i6RJP
9+tXGhtYI4e5ZT7GQ7PuqE7yL/X+28ifQp39338Wz2b0tZt3NRaNumbSJV4UZ9za36EXRp2u/e1l
/s2vbl0NQZxGG5mVV/m5HSrOyqdNlZpf+82tqzEoRcLsarnMz3GTnCqzu6vV18ZN62oAInmVQZsu
L+MmJR8f6nIyFc9futnW1bBQMMAIwn/lmRBWbJ+bL87n1tWYUJWFNEZ3ys+IYU1CZ2WypyXX23zt
U18NC3mMJYINJ1evGtDf6o263OvXLn01LsiqKfOyBUSuLzmwD5XXW400wOprV78aGIRT+e40mDm5
XVqwuwphcGwGX7z41QqhrkwXYqrKznORvBquIEpyoYh87ZNfvZXxgoJ7JKR7xruYbxJaphG+fu3n
NK/eytzW6X9jVXs2MnShwwhHsQzghn3pk1/3ki5UnRLXSEvwIDbEfolRl63+n69tuJfX+z9WTte9
pHFS57lyZXrWTay/3njitXfcF8Zap/H3etGGabnv8MMwRtPevxb9K1i1tTmb0ZwscCXZYpfafQLq
zVLWtgVPOXY/rfyJKxQUhq3COZlcxe1JZrsIPS8xkXLeW8aJ6AniGB7S6hUfeYh9MLRyAKg95LDl
zACOMX5Xqf2gby5DdeeNYa1nW/5k4bHQRn3P/NFYAtrst6mqvKjtb/gfzdxmgQARwJ+/+/FP3X8m
rRna9h2b3ROTgbX4P9tpj7Zhxeiv8WP5pKCbTFymhUpdDAP2ln+98XqQP0048UXS+iEr9znfRxOf
8Vzz+/7oFEwj/h0uaVALJq4UDtkNf83X7TWfwwFC65eUcMv/vY0dqf7W2vY26xfAfSSXygFe8SaL
P9VQb7ghzGaDXh/iwl4pPJQleXjZNode3wRxwn/dXOa4mab/cijuKgO61tS8xgGdlvWr6ezzMTkp
tjUGiuzEdF/5DAn1laQod6bx1nZEZqXzTiTyGEtYCY2EOS/WS0JQoL8x3ZPHAZKApORSQVX4exOo
ddOCvLpVu8stNPB9sClT+ka1LvnPTd+/g7AL9XE+ktFaFYL2wXqV1yQREOmoNz93weAHsHz1VfPF
osI/m6R/LR7EyHFvAAzx3GUXe2vsfCPK+JfX4TIj/dfLcDXqJ5AxyXSzjfD68QlW8sgJFBh4C2Au
nnHRg8Agvv7nV+83U7l5NQf4FQCBgZ6Qcy6SEziZZztxj1+79NUc0OQNoTvV5WdXCXvvI/YI7ckb
v/jBr+aAWk2BCxSNfbRWvZUj0Iu+/EsN9h8d13/9AFdTQMOhteOMVnqWPPtiEhFygAMvmFAOEfPN
ZcXT5feA0vpB7MRi3Br9y5/v2e9++qv5oZh6WUxZnJ19q/jFmZd2joOufipdP/9lpU5w65MN+ctc
9Luved3P3M6x7daLm559O2iOY0CwUHYxbCGCK6FS2nQj/SyNkqzBUgtCClpHawT7GtsDuAZD7VMv
Mf4yvfzmi1+3OnuuVRRtUcqzTnL5hjxEcQtvsHhLdRt0lT0nGCeK7mvPzrWOkzgzWKQ5k9CBxo+m
8N/KOfn48w/4m4ns2r9Z9NZStjSxnA0YF4zPXhIG0KCiS6ppr+dtsNOCYl4BYqy+tgW71m+S5Jxj
f8qLM6n8IaLBhdPG4osHjcb18OA5JkCpuTjnY/UuidCWuvntz3fqNyPPP0/lv0ZQS7Sd5tuqOF+M
BoY7fKPe+ZeH6XeXvhobZqXlfWab2bn39Je4y2ANOX8rg/3u2ldjQ5V1ba9XRgHGS3+Fqr8pmv4v
C7h/Yhz/Me4YV2+/EfuVKgI7PbeeWR6mWSdM7WDo6+BErEVmpkmoSZ/T5UprzAvU957MODnawCmz
lcAbt60qYSIt0MqVNjfDepwqONBJ0KwoKhi7Fnp2aA+Ju8n5EqvRNGQOlLqJ//IFfrelvu6nbbsZ
p1UdiLOCtZ47+YaEIIr5LIImFE7ynvXMTEMF/6GjIMwHzhNYao3uqwMXIXPOlxUVbH7IGvB9z2YO
q/qQodcrMjgJhNKNx94t17lXItlBL2CvL0sHXNPRZbWVWt/K/EF1w8oihb50OOmHn7p6G9Rf5oXf
/PTXGlG39PTayfh2LHzTeYtv/c9vgkm28L+n/OuG3jao2pHqaHYujFo8zmmtNhRPl2fbHf3dAHdi
jTCzXedGCSIN4vFWajAsLjgea2v4OpFDaK+scNBqBSCMzYg2i/IlNwX1Cq2zsZF0RrlKu7G9HduU
ojcshHDwMmK+SqDyCsbhdqqcHMoMrWFN7aAEGsyKQLvbGxsQXvlx7GUXtUlpHvS2ZiXSZXLYCHoO
+YVs7dmvgge90FfOZNyJHueCNcHmhGvhhP0yF/BN6jb0RH2BokqvCqUc4KymKbJ5EVis5GeC3IqU
qz3ay2Y2JRjfQkt/aWrMPnzQHJ9DNdSfos66u4UIO6THIF8H8Lk3tHDDV8UF8IqYL1nzhnghIklJ
cRn2e5pN+immiX/j1lOxtzLNX1UW0DTD+Z4Ja17HJPUjyD0t0VMxHeiz85pImhnimiDZ5k3zkSLY
hd8y2De+XX7alpm8iEW8B7hmXlHJOEdUg/F2BB+/cXQU8nqJrCSU1jjcSb3ot2M/qd3sKndV0KAS
XRw7B5sg54reClaqI8TNskpfirStbzMN/IVWxM0LeyIPY4Ffux82COO7rG/vma6jXhP2bm7sZM21
ZWjo2L3yWRn8BU6lob6OCGCqfF14XnIX5116lyJ/YBPeayHquW/jBC9tzhlG5hIQ5lDO5qrVjCHK
wao8apnHe1rbv2gcwrJlJvKOy9Lp0WrPqqChOk8mugQHMCOHdICgMS9pTNI+c7XvsH/MlSVhYuMm
7XeW0Whhslhqk5aeueoSMeySXBr7zDb4dYhPA5/r52Svy8LbulY5vesAI1dBYyMXQVa+7QN6sLC0
wU/DILPWIYCfNV/J7xdWPXFeGoI2laqzQ4wXJaS/m1WZN89PhSxgJ+uaoL4P5oT8f+H6XdgyttI+
Bm1H9QEdSMCdYD0Y5NlD6H5jEUF5XU4Bc+h929vJZ+/GFaH2wvpuJ3Zbsi+MsZiBxtwEGqB1LHr6
topNfzUHWnMLRyJbVd1sPpdOZ5Eu1+L+Iyssby/HOll3czFHGZnllE3J0P3SbYcntNLzg0/e7gM0
9hDZM7tLdQEyzIaWb+F4mJvBTTIABQBWqOASZnZqVHyDmvrdAlJl38KS/4gdCLz16AEgqIp64o3o
7cPoQV9qBza8ii2V1eD0Mt8ckDWBKfZtC9e1nADNNam3EJUJAghIQh5ksFjvnZ5aN8aiLuK/OUgP
iheTpWcBgEmb+3vRoclNmE22+uh3zTrrvfLFGKR1cjQbrDC8R07MwPmD6iysTyf3SzfKLF0hZ5+7
Y6so11A4TY1bIYI83g042cFv61N+XCwHEARZHmMPB1ve+Y2eB2szMOkddZzyZZROti1J1Dz33QW/
6lhNRTpc+BPWgDIXYdWkBpy7igDVIkz2ZlDIl0e4UW40wef52TkLiRW/qGd31TuTPl9QJ4QQfL80
aH71NaYf065gSLl1ougDn/ofmQbbiAs56kUFOUWtvB1/1aCUQUeqi8VkMC117y+dux5Ms1zWRVBA
YbGbEfBpAwZ7QuyIMnIhOhir+hYE07Bd+spaO7UiXWV7XblaElMeMlS3nFnwbaRA2tt2Fl4QjI7r
dhbWqcRNe2w6Q1uXVUsRs/IRuyyAqpE9Tck6kKO61ykQrqbM1dddT1dbPoxBlEoLV1+CagauRPWZ
9f3y0dEbFzrzEkN8TiPVNFFckWNf5KnGXlOhzKGpTPLAT5ijNG+XdcpceRrAy9kNoACkzmiH8YBu
CpqSLr5D/0HaaCbmgy5cVLkMFfaKbAFZurpHVuaAdQLIB/bbxKelHAW3y0UUVBhiiTDusH7twCDW
okc0mQagW+2s691bo6vMC66h/9aPvXodMU6dElpxd42nJjRasZ8/Ah6K70WfDlRNWgjrDrKZlTID
AYElJpUV2lKf0DpxZoMlAaRfUEDrSl3jw5qd/vsMNiyCON/c9gBaWKon5cGe8HBYYqKCYEjkGRXv
Uec0NQwOy70DA9RNYe5WLG9mzuVlDN1dtAPsIHOw13pQymfw93InbCe9rWEg/sqES0xvmu78Lmbd
knbWHd/KgsAwjZ9xPM/3A03OUY8l8HuZ2f5mmQft1QbKsR9Vbb0rdK48XfACwV8ytoHND5NM/2ak
2Q+99O5EhmY36wzrvqjsJbTnAYWGoUaUJfHjaDIBlDbgT7+TuBsCJ1thxa558iaFMNn5WOzZDk14
NZFvTgVOEc4wfKEt+AxgstAm19915diFXmmoXUum/amwTOAxBCbCWggMJZAnkZNpAG0KGjOBijuR
8nB5slYN55I/T6yPWmbQJcoI/WsZYUur71nF/NClC8LLuaBuy0C7IS/f7kt6YjFuOT5L1YkOF3MT
NMV+Fm26LdvL90j6ZNMKA81lgsUL57tEeNl7t60WD5sgr/WH0S2MNcd1+Tq3Y4teXj23tukI6439
PEA8CVL7CSujZW2qzihYXSkN5KblmWLVqEHfx4suad+c241S7hgh23E3s+W/Ay79UWFqA2BrxusC
OujWZcW+tspUWxWwbHnkp/Igc6Ad4TIT9jDNqd94uQKOH1d2v65MJ9gMMvnEGAhm0UsLG+qTHNIo
LeHEkpdM2yd39oGUs/5fCQNxKJS/fNsF1bxlCKJyh2Vx20IujLJLIjM1tOVgGQM48XokK1q3SbAf
isY60bH2YKfYl+zUacLF1nBgE1umv6H5vKxnb4nnqhC+PnhQlBkJTCqb/UNlJv2qEy2CQx33XerU
zlazYI/WUgB0rXiTS5XBDmH+OJSVCc0bGP+x0II3sWTuXqa2dirr8TnRB9D99Pju8axb726AOCGz
81/tjPI376sXr0aibLN8o2Ca0xXSLo72DDxL+6DuifIC6tahdbziXM6Qmpw2AIQ7b4Tjq/eODxh1
tiFvU80xdn7VxM+ugoi6MGmuLqlOnIWPDCHjqtem4blZdPHDBz6MqWxa9maTNBuokt2K97QK4btM
vBJdkG6togu2EhRfRLReg2k+WeZJjkO1aaQHAsgayAcHbY9szXgEZsXyMCARW3eee8J/lBzrzM2p
OkrrkLEiwWPYSh8IUTt9BtgmvWjsZnTGsQQVEGoI54mokR+v7WL0WMcE7Jw0f47U6BS3DY6dk9tM
rHkTY1CY+yb/qWpbALYJvLAfuC+MjTu0yRGU3B0rRfMpG4YXVC9xNNLsD6It0VfYmsqHLK9YX9Al
Aq3dCu7auFWfOjrLQxKkv9yg1tdWnZqIpCtwgQTaUWclprETMFvp58+8m6IC0opIhHo7QKn5FDds
JCJZiOYyUzdhpYY5ZISMuTFggHUkeRpMZ0++5xJLUORCbcfMneaMgEBmRRbghk+727lJvCMo9PSb
7VbZlmizGy5lWay8VMy7yS9/UblnV6M6ccwZbY+KXMlm6kGTx7H8LByvj2i+mFbcMHE7W9gaYoN1
Xm0OLb2mxrxpM2dBMWYFxB7yNrQRDe4My2IwtIXNWe2ISlap5YeIlxkelp9N0aylQbqG8cbgKQKz
3QStbveRsKd04ZgbfpOo30o99k8QXFkTsnQhkJv/qJoBDPFc4dtA2soTpYP2DQd7IU8uddYUbWBC
DEzKMPNRgCWXRG/lzdNaS/NPG97LvWW181pRlt1MOFV6lIBa+QRGrCT4UFJP53P/VHU57DFvotc2
M28ztbW7hQ9R7pvCC1jlKgm07mIi6sf6vXHBctcpBljLW1DRUROHtpVOOxJ13UobRrVFn9KdRpAz
O3j78kZNRrVr+wHgbTzjxqITPspcdN1qsOznFoXsyelbWG00AIRBzyOVEKNAD8nwBhywYAuA0auq
mGQyCPCMUhVmb3DjzO6xH3HW4O1dq5YvPuYoVguuftL5CABuUpemc9bB7txi6ZNFe2uIpGffyolZ
Y8O8tqdKrMDz4JHzVP6YzXwC6uXenuCMSPnttAByMFi6EOHqe9n1trX2q8R/aXqvz8JpBsLt48S7
aeNxuStYckRF7dm/FqoJwC1xU0/sXuPuaZixEfj65P5MEAzvDIDfyNToT/EnD05tIqZN6rhvlRr9
aNChTtiB9su2dH0DBsYCEBVD8iILBm6OrPRTkDDrwUEvj4mt3ONc6caqrgLYYgU0fr7esoFkezka
6t2DLg2aWWppfq9guLWSoFfLPoFNTWbcjQuSnNCxJTjEtPtFY8GHkztDBdS5EOtmCX6OsUjXJZbq
sDCZsbsO10pfw4TUVaffsv8FhwhmJMrbxtnMOSOUr7r5boDYhy8G/OyYJfMDG6jgYTY1JDGZmNZK
G9OV1PmByDpAhgXnydnTggQj9shd2H51Iy87EcdUwRqTpr7XdN9dW3CbD5XvLWGATOSx8NnIMwqx
tZu1QUY+T99D3VViHRNroM9n8HgTXOtRArPSQzaacFPbipwavMLIpxVv0xtwawc8gxESzeYlmya6
NRjIsUqnv5Jk7qOhRy8tRt9YkU0qNlAf5TaTathWg2usx4w8sDQnXMTDVN8OZptCbu/qX6KK0zeU
xsmRidJ7rpo+32uOedmkN3YIWJh1exLHgGFb9oyLqvZgv+bbKiiQIBf4EC3sfrcxV91O+oDhOfea
leHT/BhfoGS1QlNAwGi852SWm18JbdcN5vJzbix3BU2RI9s6WM7pzKHPIMsfZZFq924xaOu6rdxn
fynjXc2i+9hQ8w39hS3EVMKF9KeFVYflpxs7IxlFRNZ5KmuYvUthx/dDK9vV4JB6KFmesLYvRIr6
zLAe8AGB0qeraZ80C2TJ2Rme5yJLtgZ0uM1gD+3abca30XYJ04En5OzQ8zme9LpdzwSFjitVx5iD
hDCdPQ8DLueqqpH+TacreeonTBK9i6GSpWUy7GaDRgNZ2h3PhZRbA88rwswhfTNLbpP0HGQxuWdD
NFDf4hQAItNA+Y7Xs9tIbD7tYN+Zwxxsp1kUKxhg2W1HCC/0qtE841U/ow/TXTDWk33QK6E6KI86
zhrgnGLTN/6LW3kGoMb0zQcDaepZj6xn+WTf9VaI+D3vivIXTG1Iaspbpd6kr9Sk8Li5AOoQoUzf
9BhPvE/4e50DMIwsE+x+zzz3xBk0NijKN5surfN1JaaBKNCQnmZHI3yk8Sonbt+sedk/ZlPkIZUK
h3cq+Izhf1Egw6lo9OxeldWlB8pb9zm9dxfcnlwjJkGFZfY4qApWRWslAFgUqnCeWrM1D5VktLLl
uJunRj0Yy6RtivR7rbML9Wmk3Ob2fGZT5O3Ybg+Rd4ESqaJ6zURyZ5cDT3ILChji/PTad7r3Ew+y
yVuhav8h57z5aGaa+SDslFSlpcoXZCf2Oe5bPJRWAwEZHOMafzu97TnCTMolBvo2tsWVDhiz04O3
Ti23lrCPsc3pvR8XFZpnE4VRBTQ3Fnm6GoGzPJcUGW50lqY/M4V+CU1Ethv6OQh73LZ5lT1zz2Cn
2fXPojcaikiBWo8l2ua56l/m3n9kQXaGIMBm2TA/0qB46kuZ7Wnh9SI0KRIhqoP2YomZaqaR2sNs
3bJX6UNelhsEp1E8ZhLZ4FLsIX5XRujpXnajUq07aSR5qDLI6dwX/vwN7dplkdEaUY8ECddau2oq
B+1KcApUZoe51DyENbHi/wMDclEzNgEXRjzAbErcgRIvRiBgvvunvjCtNcKAN9dxnm3bmV4sHtdd
alTtyS2F+0SBP91oUvRbt4fX25axz8/prGKltlXnlz9VonAWt94I1NTSq4NwC0jgstd3dmW5EZsB
jKyzC/B3lDSdhE5JI/ZYo2RBlqRL319bMgXdDhbloGGx3I3s4pHVp0glITiudBHYuxKgP4Kj0tlA
JsXdC1V3XbAOWrma5kHJtOfIaKbytRGBe1Amp7xK4IrIZHa7mN0cekDz9jSPHPT6YkLrBPxxY9wA
XJ1PUC+1e3j32bOVcdf5pYOjbyIVVEHPKkAz7zzfYKfoOLxefgkFTLKDZDXww+kr6tmV3UUXKznj
lrtqmDxvmsU+qrg6eUZqILVoaKmQQ4uQCcZgbM0fw5yLqKxZpDge1u5qKoutZucDK4Dlh3upPdHj
9+i1KojqHoqg5wOZ5jQpBbLR/jDa5k0Tl2ZEPb0dJhr8OORYqI0a91NRHk0rhkqQWC9L6QFrqQMY
vN6pGYkImZ06tW2LT4bHJARffeoqYPt5MGBvGowfFlNbM9XwyEt8IfqgsTdQ3wZqKBZrUGOK720n
YKu+lPNOL9v0Fc2GRh+EFHc1GwpQkZV5BCXn4AP03cgNggtUXRy8xTy4HSe5prFtsCQa1Do9o3kW
jemfUaxgzQGgfGgCzN+ayT5vwnTL2cLAtOzrq9x11UZ3g30qQBALVCT4di7GAwfKOm2l2Q9DoSqq
9WeeCKZALU0RAfVeaJj6buxhY0GqYa23c8FSLnry0VnxoSmqWwxbWVhqEyjg+25xAS1O21SkDYcS
Iz0ejpasfMdtN7Zt7gAZlwDOg3Bp5GXd90ZTMHhgGaxAFR/0uXwYlvjg+xqSVwF7v2GZeV/ky7qx
gmPPBNf3/mamIziRywCnVSJ+Ktu7rLZOrSZBQJbqmSPTM0SdoxFP913Hry9tZExG7thRWSzjbhjG
c0IDVFhlqVrNTirPeR5Um3Fahkc/camDp8tbIs16k2ofbZ19LBbVfBvGwUU0QPUwh5zKOV668b0W
40K5HKp5GHZC4FhLMx4VwTINAVtQ1C9KZU8FJ11t7z0Xtlw1HeT9SZPvXt58Jl1B/zSTRSwL45LF
PKVM9Bi7jBtNJg8crERLudybgET3pokgoDc5QlsawPN+KV4mTf3KBmtnufS81gHudLt9oFyQbzN3
9Ff+IkWYTMOJPd2pGPUeGZ6xm+h+jfI8FpHXBfmNmHTt1hN8fGNc1namHxv6lxl6yhxvqwgel14X
dA9xz2AnU/6E1rH0dhE1jQPLVD06apaRSmNgUUG5ChBEWaOod2me0BNrlvhpc1mEslD9a4PBZW2L
GKZBJ055o+8AvL+RpdLXo8EyiTWeAoPZBdFQxFSf5ummrmnZNabvrd3vWEhq4M9LNDLZD7cNkAv0
QlH9anf+JLeyTt+zJj2xPz86M3N/3Iv6KTasY+P9dBzztdLbg6Unq3a6Y2mwylOKIW6Qp8cs6+kF
piDPvmbUR+wgsktfpSt/dOgnWermm9ZK38a494725A8Hv6fSZyaNdYPx6oEKrhPSqP6UU1cP23E5
dH3b05dK+FkzRi0yvfE9NRldGqu/ybHYY7Q423N16KrknYpnhSbuI5AVBTBA1DTLNyF01ZPesKVu
U8PYi9a8yDFR67VAvVMiLYMy78CCguZt0WsyNmX7RpHQCJbXMtA7RK31dqadRUKzihQnaJFn1w3P
mWkfFvyt+JpBmSBeORsj+9rJ/8ZwfxNbn2OHv5pmalZ7aulvJg/Qs11Mn4kdKGyUDBGzrf3KLW1n
mG6zJ5myZ8sj9/R3ZRywqOL7GFeFdhiM2Xe2hGIyytdL4rUrusEKzrHxhbOQt1TINv251gIKzJ5v
JQyZ3hTQwea13zpzvBhi5svZpnUvzOEZXzQ/NIxljg48Y1cZtc1iRRvo56kDyrIDwoKc2LrWqNu5
ZYteNqwg2O7nT1T1P7VCq3caWdIGZv2qyGtM2Gx/UQGGeUo4U+i6s7YG952CuLsya+NXVwQPLk2D
hgQJl4iijyhqNmsrrsptE39Ph4kdj6pWmBM6yo/562ykfmQXJUKXE13jeqTjlsw73lksUknoocbS
ONgaivpTsf7TTchmXmw0rGQlnXGzznmPbm80GtXxwmCcc9xjgRy9SthcITwrCOaUx4FbNMwq8vQU
0LSOJom/SqYX82ahP16mM7OZjkpv5d3kTg8EZNbC6reerV69IPVC6fXBT/ieW91lwovZCHES/iMp
DQDr4/yZ5V2oo734ofsoSdqOmNoMAE0rzn6bPOgNW+7akh5Hkfiv3Hgz+FW2nuNsB3YYFXIpxY2T
mtk2MPuXsWu9aHblDSeb2CsmDkesAZxJzIKa6sz3qqAFTjG3LhcHVIJONjWyd0pd1MZckcPD43hN
qWbVaWgcKoTsritmxp7yUZvyJ92xuD/dreXQFhHX33qez6hr+icfI8FaSLWQMV2+NUbwHenONzPo
vnOyuKw136wjQ05yxQTjRlidHtVinuD7G3brUSZ1sp1NL/VJjXkRLkmPFUkG9vPEYn1tdeJgwMRb
SZ+jjEyzmgfw786q7qtdmfZsnQRaP2lSF48xGoSa0RQ/06l1orrQX+tB61eYBGyY6WUZOQstaY3F
BOWZsn5Qgo1Twl6NveTcvrILfIhhR20RetDY6U05o9Js7/xYa6PUG+pIt41856rhxam07laP03i9
+AYNqLhDNumUT4+F3eQvGDgpDNuie/Q9SnFCJOMN533uWpt899FTg3dfV+q9EfbM+sM3wByIajlP
VY9VgEnzsdRS/YmZwHrwEiy/AeIhTKkTnJ8WcrapWKK4wnvTl6HZemUnudeM5bE+Wg9NLUeQ1ixV
4ZSjJCffo041U+AJ8S49hN1cPVlzZa8dJ3uofISKGhjakF2JXC2GCu5Hd/GPZiMZSeBPhamdfhBg
lduSRTJ4+hGAgcHhFX0H5paThZkDZ3y9S1M+YV5FL2hYw33ROujVJ5mHgYLSJyqK3yh+tV7rbgaW
Bke39tJII62wq7Q4X+WGwlKEI363jNVmMXh6Z5Fpa7e1kjdGbKSUqvuGTtxBa4SihlCYBj3cqcy1
7ibN0chre69NprnGajRH4BeORWl2Eajs4LZIApNKYKyImhCYexKGLU+muaRQSWBRevl8j4SHs/9c
J2ZnGRlsRif7H+bObDduLEvXr9I492yQ3JvkJtBdFzEqBkVotuQbQpZtzvOwST59f6HsPmXLiRJO
Xx0gUSjb6RSDsYe1/vUPXJQBTnlZIs7QEcbbqDYunBvzp+j4vsiqEA9SFNnKMTrGjU0/r8bc+FKP
zAZ0lzV0E4zmtR/ce64Eths4OKsl24PIxrhPphX4gvGIVwbA0oiymQWUUB22DnHRdl9fWQOYAeii
66xipebDGPESh8lpdmGgWcme8kN7RX4XY4ZWxg9F2k770jGqVaYdfaO9C+QgtUdqc1ZQSJENqXv8
MOep9UnP0g+gC9hrMzyXnOdBf0Wskn8aZxUe7Y64lGDMYBFo3WyHuCb9k8hpIg8c3LEqEQfXYzcm
O3eMxWsdy3k1Y/Z+jAlpbkiRZZJF2AGXghNF2y6mFUmZrG2Z9Qq+syqXh1gGMTBsoMh8cfPvQSsx
BBpyiwIR9ogNL3w2g2/ET6U713fsXVe3807bvTxiIk3eTeQm+ZtmW535l4mHiGpzfnKHDs+mrCOe
zG3NO6/ssq8ytcWeuHS60yiovkilxTeGZC7MF6KDE+Z3S0hd3BUgpnIVz1N0DfIZLscwtE+FavyF
I8wcBNkFTI3RvR7tYiQxqyextYo9RHNp2+6aPgPOmwa1ZfYsvjS5ad0MfCk7uyu6Q0N185BSyd/5
ddJ8Dwd7IvUPz/GVmZvdZdgGC9+C2BJ3EGYsXRur2eijmxHQ7Kc0onxrzcCtBN2VeliS8w7wnQV+
sSqTNMMkpjZA8jtifmNSlq4hVRPm1UNGWFhEDu/nIU1OhDbO38VcdOyRBg/PoepfG7OmvygL/yqd
TE5G4ju2eKzLH6x6Eh5CEihgLaq7eejaJdn1Fxt/XKEm8GjHeQmJqr5uGlVs0mGmxbdKTHYXzGUl
4qyyG6Pt5EU8g47cdkVcXXPUYoxuuiK0jl4bGqs89sp1QuQq0bSM7ABD1bbmc8LIER6st3pUr710
c2BjgOu4J8lo6ZGnbQBQ2/ZX1x2JjFJFOf0IMhihKRPdpREW4etgeHpnmsJ78OosaTGWkXpl2+3I
vIaDlzE0GB9ogGuSVyV9YMBS1T8TVq6VFO0p8fgyIcNJ9eowa71lKFq82rGrf5b+AH6dBABstnJu
usbjoK/H8OfoyvQu7nJv5fWCsV8Q6D0Jod6S4AcmOZZINrmkzA257o+ZbNHdTPqQuaLZZa6EMDGm
bv1lLrl8/OxbFHphe0FusivDrvVS1w2mrL4MrlJCSjXcdkK6pxJUyUAtUGqFvl1FJ+ZiT2nFzUkQ
G6vEDO4zP6ke52YiYzAE1SjXeZu7bzIkcqo1+K+TmZDtfZtzOCESe2NbqXUkZtVckq3XQTiDvBOA
dr+ahh+eHIyDFiFhpaDdxAgy+/XOvZC4m9QNoXpN3RCHOcccjNHs/CDDYEDZBtiSJCR5+opsV21R
qIU67NJFxejkpoSRt+lbO7pv2wp2QGzAEyCwA5iu4Ly/cLY3LSFKGzHwTEYflrsKqeoqUo69NtKa
ft0rxaFQQfSapEwizSj7EpaFsSCGh2RC/MCceFVbRf3VC93yi+bFrD1n5IpAWoynGuyfaYBRs4iN
It3WUfuqU0L0Wtl8jZU3bpFNtzdprVsSsH37ysa08pRJVzx5addeyXjKGcUJ8KmxotxvnYkmp7E2
ZklonjdkkDycTC/zuYKoRt4Sj0JFW5fTV9t5j5fVwYZRjqJ/Vt7aSwguKBIrhYjP0HgmsGHjK4Oh
sfa763ZOXVT3DIjCAPdlS4tuUTO9+U7k+wAeTXJUD+dnEWfIWWaSS7YiGEG7zDC9Dj2HYOdOiHBr
C8nKjAtn5bb+kxMrtgOXdPYSiaY5l6N6czuzOdo65GRoL1nx5FY+cvAP68gF+OweTPyf7uVUgRc0
pdgFPUENMvLSwwRQdixsRuddMRhL0J6fee7meFB1+VHrpKbGTbDj1Lq711AzGa47+skZg4Qpp8mQ
A3dwtMgpaI0oyvZ6ttNpZQXkk2JllG7cDAc+G1OqsyMb0j9Mb0fu17iibcuvxrw1X1IVDPsp0syU
PWhLRFWYj0ljQOJMqztqsoqgawLUwyAyztppia/1lLeCnGZRFLoQtSrCEom/oV4n02PZhy0fP4HN
SWLJ1z7UM1wgV7A3mmLtRWW57lRD01ZV/gm+f7LpPEpqgxH3MnCz75Gq1HbwQa6iyMyvBCFFV9zI
7cHlLioZt2n7MJSa4FjCxO9ieyKUtByDrTCC5yDo7O0YpcZxjHr7Nagbfll30zH1BmcXodDeksge
7dKmbLZVOYR36Qg4sBi0Y5zietBLOYjhrSNIsqSzlfc+calYDQ8z1JoorrZeMDPLb4Y3JXr4w7T8
N8SFTBXjZWUdndBLlpPDWKoWltxLeD7EpLd985qWwchX2NNMEOf7lvZWcSA/y73BohNOfmo8E8Ke
Hbua2aQt7XxdB6BOhjd0BOcIvQX6m05zYvSrMC+KZTd387MII4YFurGPlpwjPH4Te0sISLPRjZA7
3DjtleaCeIl1sYHsRm59OYCfREsZQ7UwzP4ONB0svBWSuKKmPgejla5j27XDBVNtb8VX1Sy7POJM
tGwioxlGMrRbyyEeNhV5XTCIdkzDV1pNEdFHbbEne5y3pc3hYcimem0MU/wQz/DFvNDu3xRAFcjb
3OzrqXLW3kRaF8gGYwgKiXLhjPKJv9ruHS5eMlrttwgCJe+zG7ZuEGevM5Z4j1qm3YaDITg2/RAd
CpifeE0If+3OKB4mK+1eLcgVXw3ZKped0warfDCfej7Vlrcr74KwbO59V9XRomr6eF2Xc70KRjJ+
R6NeT2TTHKwBlzG7s6d7NJIT9nFSrLwpK24bq4IFlVbQ4e1aJefQV84VTmgU4I3V72EvjHfzJY84
GaduNdi1f90ymfpCv0ybGRHx8qaz1kxXDHqrTcVE98rv7e6YWMN0po1+9EQ+bfFRJUjcCvv6GFr6
sZppbu16rpeDUK9D7NgHgmvCS7bxYmL6mDKPhBCJ0PAO+5yvTlK+qSBMwANiQFZ8GsAu3Er/NO2Z
+U9KPCqHatGtaFjJCY5oNDDqM7/ZXiC2eekkO1n5Fao25obBwg5DQThua5MGl+f8dpaVxtVEjuqV
Eq5HfGjx1dAT9M8Ze7or149JUI0nyFEKkaNXEYvXFFXBENa5Fakb31hByZjLi5vbqZ3Hh9jDn65i
ZIfajrF5lKd6mybG12xUyRI6lnPlVMxP0ott5BbDxPCQKfKLmYyKlQg5HPAbHeoT1OXHySCTvJFV
tiuwzFwOBEYSMu+8OPBXDnE+iGdHwUlJoiHa+GPw5GbjtxjfvlWa53INKwIdYMmSagIR3JWpujKd
kyYUOnLj6qvh5vGpVk1x5zQuF6VqVjBYrDk2kAxGM/b0EN5DBhgLNzPOc1aRXi7Ft4oDecnt/jMh
C7JztmF9a4q2O9mknp5chIlz74brgKystQoj/9rMpm+kYBcrqxpAfNtEcXf1Bbct4F2We/Q5RS7U
m19jwkbeOJSqaJbuehJmuxnjGks+wIp158D/bH2IeIisngdyBJe0APjtmIFnrOD7uvfE0TdnEi+j
mxoaxAuZTfNPeyqLB9uEjeF1vXUHuyPlIOoLQHfDWxjhkHxxjBbFJ5Q/sivhN67g20PQNOyroDeq
veHTBhKtbWe3XTZCKAK4rZn9BV79zbeRxsLZqdYVTKwrizksFO0Yn2xylWAGZ9YSCizXhy7ldkKW
ypzLqG4i8Lnd6Nvx1UTCIxMeqz1iCf6qYOcu+zwcd1mmbUIJ+4DZexjq+x723RbGFzeWzgLioqfh
oTbLbEVpP11VQRIuLQD3YxSb4RLuBLDPQJfjMlRZvPvTBgbYhNV02c4yLSrlLgBu8ywDMDGdDf+s
R8pxHSb+1ody971m0kpTPkN3sod03Q5x8VS7smQgAuYKRTdl0O+4tc23nyBHDwuW/8Jpaa0XGX3G
dTq1REAguYxh3rjskznU285tnjs6i58tkP6pl0mcrEJ3UD+9QkFX6+HwqKhK903s348cnUcTPQ6l
VVzc60viPKo5UMoumb758FP3pYGosEqBEwcHUU6QDMnjAJEKgGrQh66pIEYEfuluiEvUC4uIID4S
PGBj8pvrFv4q0HwC/SDMvDvPzKGYGIO9SEbYfRQt5ray62fASNLZSrJt5xAi+RwN33EWyb/55tid
6MmDxxyca+vXc7kv53TkaotpUirWahO70xUdkr20RN7s/b6IVz2N0tMcz4Q4tEPHlWRhqRm55LyX
absfGo0kwEvgdoy2M2wVoa2nIij812EA5WvcNlh7+dhcRSmFTTmUIxEWTDz2sx7sK4QbA3WsS2nj
07JFE5zKMQ3nBLhY1S+NI+f1yLG4cJN4PHoxckWKIze6cqgkiE1g2iksYknJaOt+dLYxxkvZluUz
8HV+N7bQQMqYoMgaE6S1J5j9zhb5X13R6+PYQ67EWhTlTE6Pcgn3YiaWuXeeFd1HZh1szSJhPpdb
LxBr+mSZci8q0QRX8GbLbaEDa9dVHowuGYpkUYauvBckyR0nGHRsgyZd1mwpsB5iAjVpfeisXJB9
gyRgjZHwF/Z7cgokZFSa5vyp8/EdWNjancBzVBut/V7oMznz4deQP18maqBLTrhHyyrAzGOK+72V
k7HZYhS8rvyQUFtN3585oBwh/mz4WnH8gt/fOxDcV7hoMlcM4/pbS3AGrUGir0Lo20vLmPrDYBFq
V8c63RW+ajfx7I8/PSdgP/hcpltuompZcqszbNVkahjtgDKlTeZwjSiHI7qNM6CbcPpCQKG3BC9+
m82+Xw8CpqUpwila4t5uXEm3/krgPGNMCEdriDw2BWgWapQipHCAmyL08Orxu3bmahGyYWEQD9Eq
0XG0rdmFJzOZ0Rz1ZvfMCDlblym60JnmdWdOyt1nlUpgFgTF1zTNXgbLBPiMOE6kh7QjKKcXwyhn
BDLSgSHeGssKfu9dio4BIX3Gdp4cz0lhkxBZ44Y920GSL/gu8bpEmoU/ypu/RHztP/7j1zS0D7/8
x0OZ88/HVLRf/8Y/tj/K02v+o/34L/1/GZ2GPO7/5jOtXrvXf/tRgIlNlw/wn//n/pJn9nfRafyt
f0an+bZJ2hlhFYL8eP7kn9FpTKylktC3gQMvCRT/HZ0m1L+TXC7AzoQnYFJcdLb/E50m/t0GHQEu
cQQ6Ih8Lzffv4+P3889f/2rT9sEzjiESj+bzdNITPnoE84Mm04HXEpLwEN6Q0DLdRM6YLQcnbxZO
r40TWYgls0fOxUaRGx2HbOqFUXXZFdlA3dFts4iUq0yqBVpufV2x+FdUzgQ5Bb5HJKeN2/QnIsJ3
keg/xaPvD0w2mpSe6ZiuZ35MyGmqiJi6rglvkJIYt1BKAN7stN9kjR0u3T5/rkcJ8lv4aJ8McIVt
jePOJ5L/31Xcl2eAwW/zxviHr+/dGPAXbW8HYaqTHuZDRuLKczB79ms+WPUO4i9zS0rvdiXrLvry
y8r6773123d1MUb4/aPzBdm+xSe//J/LSvrV5yqKx5Zc37a8idoids8dgqgXJ3ft02SX8RYvKe84
V1X4gNHtRUIxlJa98KtZKYjvQRpv8rFQt3angwzNS1isba+xPgnL+10Xfnkz2IZbyvZMl0AFYJff
HzEPRDv1VZHddP5UHLVEshL5LdmZLsy2+sqsPWuHXNA5iSEaP/Nrev/uP7wgX3me7Ur2mvdnAoLZ
JMLz2+ImiptTYlbRA2m81DWY1l0bjMH3OBMCk5IoQDSotJpdC4Vi5Wdxsk+nyFp98n1dvo/fHkeY
njSxg/Q81xYI3n5/GXPi0eJ0ZXxDu8CWGiqh32aUACfTH9t8E5HS/jpTjpJ8WttMuNDoLWynmo6h
URbhdVrYOSyDYeoezc+/qT83EugAfHBh2lzpnvvRdZ7AYCfGd0Od68osGRWU80lpu32xrCHevkPr
qgdWEzPpw1mSGPvSKtPPXtEfS1pIXpKCVGgJhwPow/HD8FSVkNysMz4w2QNf7HdyAeAAaBrGwXKK
fVOaagvekN/F0fBlGEiQtWxDiWXsF8GPv94ZyjVzm7k6uPnXX+Afi1lIKZXJCSxdQO2PDro9+SD0
WOl8xlqFCil3n9OYChe/hsim9SvJ8ugZNKADqOrA/8Tv4M/FLBTHvLR85SqhHPFhKwWZU7jaq3HU
CWM6MmqW6sXChusg5wmVdJzWBJibT5qUR5y+u0rciKqMfqRmVl5nXh5/InrnxvmwmFkpthKWwwMJ
SN6/L+YccjKIQdCegYirl8nPsFuDcF3ugP6rF1m0zieH7IfAAs4SIS5Lk5uJyFHJBfn7T+w8K+8z
w9Fn7h3OsxTT8X1GrAdiIPLLSnL1Vk4cow0yvQG+tapXI0IIAyb3Jz4a7zYQv29kHoXzVjmWh9rk
Y8ZNwKwD5201niOCho+daonG7dHuDEEYiQWrL75mkhGsdZqnx67QMVP8GNLEUJJlnKA1medkeFbx
Z0kvfy5QSgDXIUWVioCv5/Lnv9xD2PWHFZeRefZcHW+tcWj20hYRuozSfbFKCHrSn6xFWM7x1b/e
Gu+2Gx9eiXQd1iU/VVn2x9PDcvpQIfWS6P0q77Eahow1WJTFosHQ+w1QyjpJyugbAXNnGWK2tJiJ
qtLU1sxd0sisVlOh9dUYTeWVCr1u/KROuCyOj8/nEU1sCdc1bRx+f381tUloua5teTaF7h77TlC3
133/lR6zOUaXREtvTqMBUrnlQLfI3G+fvKDL9vzwAJd3IzyLGYOgxPv9AUwX60z4L5QHpW98aacc
gIsws5VlhxgKNl289Worvg4bI4I9l0zhE0nwCe40lq8f8Uv4f7Okf99Nvz3PB2MPRsv5kOpInoH9
n2Hr7i0/+fnJZ/7zNBcORS6b1bS4hj8uCmUNSaNCBa21mWJzqeauJ+5yLHcFYpxjH2bhMUnxBS5M
LHBBOJ2rEILEzhuKdBfBqOmXhAh330uUaWvL7/1PFu3fPR5L1eTe40Y2393ZftkuBJvM/uDCF2CT
dI+NburthGg0X+TNiEHHJy/jb1Ygw2QSk+F8URF9vP0NpxvtQsHpR3TAWRlX7fAEXBIdVN6Ob7nj
dyj0EesthAHOyTU/rBFKD0eu40cFZIhtZujUmxBJ64ohLc7tVtigETXDdnvRjl2ZUzQUn2ybdwOf
D8uWTkVawse97s+qYHZ8Rzt2y4Xck628SMDslw0MjiPzHx6p8F1UJVUjuoMH/ezBk/K7X1Fn9pAH
fnba1Xu77C9udWmxcFsjexistnv85NWKP/cWvYqStCswfXna3/fWrGaLgpaHbGtzQHnOaO1UeGmx
kVbWb8Os8neT7wcPpL5aJzgzGvZFvMpLHJacIf7hkKL0mbnJ37446VDNmA4MZOv9z39ZXPxMJDU1
I4x2dpxDi3LjEfPYahXEpXePKXZ8ILIKHNFOZsi+Wfl16AZuNQNSgjITcW90vTgmZdc9OmBOb5I0
9P/Na3tvOIW0PZ70w3WBGwDJm5Bq6Ry0dWLOkd04SfDF1xX0uLaFapFU2RVi/fJg+iak2YqTfHbV
zqrm7myE0SdGM3+WFLSeNMQYxXgW9/vla/7llcUNtix9YKgzqfYoafKqircmMOjB9PLuMZXwLj5Z
OH8eyp6vLJceRWCtYXsfboWhbYeEOaJxnvDAXGeiYVYxEnbx3bIn8zxVpbwzysv4LFT+NYqSCyeR
h1voumv2buz6T//6gd7r29+3Gw/kSGRiFtIN8dGfjnxOFaEcBcxnknTrBZH/1szWvDHR7m26tv2Z
DYO/DYVizDGPOC/o8BZBSPWTnAK0rrSJPXzCCnWRYSbrsW2Cg1lgIkP9oR5lX1RXve7j7b9+6g+x
x5e7BHdFy/QsoWiDffnxbhsA0jtlizNYY7qe26q7MuroOyQhZtK1JrSFFv0mLBKkW1BEhnVQFMbR
S4Js2Zcso4sJx4wcAjZXCJX3pjE7xBkhY+qiGayTAq66/eSR/+zFeGQKONPn3PD9j8VkKdMC1DRy
zl7qZYjGW7EZIpluY/rSTaOoXjs9TjsVTs7LCH91k4b6BbOgaV1f7urRNZHqT1P0WZV/WXG/LwCe
y6GE8oAzeLrLiv1lD4A0VEx6GnnWUZs84a8ZbBMZ94+tB3cI4rt9m4/JKmkw9SgD1997fj1h95J0
xrXVz+4eowDrJCgvV4Fw27eeBnyFpUvx2W12OVI/Pqdjmy7PKBxQ8Mte/uU5L5U46TOxfU6TjmOL
04LKf0pxsvfBs3kySAX4auxEk70WcZLivjVPW6MUn7UFfx4aihd12SssQeF9rKsMc7AaGFv2GXtO
Ommm5t99hqHYL4T5KWi7z37en9c4P085jk9FA96jPtw1kCvAmbAnPosySMxFW7zhyFhsyyqRN0wH
HNSt+DmggRkWne95n61b52/eu+JnU7uZvi/dD1stZvA4ZwVbbQwsRMKdq6FNu+rU+xkcwG7Ye3JO
jyqXMVqUrkKwU9e3TkRKblnkxttYVg+KOe4tBc5nb+bPpcvsVXChwKK54D4flm6InAKDOG2d/UrT
lRZx9TIEFUBHFsEWnDy7YWTAXfjJTr584t9XIj9WEWgCtOL6dOi/r0S/t/rsoms5h4UffrN7pN5O
T7w7XUC7NuxZ3ybQUA+NX3m3wp6RsL7DYf+Lp1DCcX0eRkoyaz88RarH0BjRKqdwpzM8AVQLo8mN
1olrhZeJ2zeznoNXhHU4WFx+v+i7z4zj/wbCAQG2LLoLUGTfcj5sSqK7e0+M9ny2mRodynIucTVS
8i2NpXXyAl1CX8lOsyZaG40ZYFMr1Sd3wXuP+fvXwTNIG2iGXovEgA9duqetCgaeNM8jHSFyXdes
Xt63ZsjILlsEUMAx1kpTd1NMEEhkVFv3Y1GXP8o+juaVK53qhWyiriYGoeHWh0e8MwZp33rYtB2c
C64QxkO5ayy3ZbSnYZllE9ND1CxZvEE/Z9p0nrGvIBKCRrwDm7jqU5J+8o3TOf6x8iQfk2/cYumJ
P8CqrBggbPccPe8lXsbE6CQ9ahYYdd4t+mCLFHvDWZVh/ZpAvLqDUK9uScx1DtiQg1iEjtzGpj0d
m8K+D2NXrkcD95jSx6ssc5wZTwGpfyBYFSfmas+NGJxDNM4aHQnhLqg12yf6movLBFOovzDFcRTi
XM+QY1aDj8gThmfN6DCS2A/Z43SHVUSNFZWN+UMyu4zTL/DjmDpAwO9nsz/FKfrwgWnVbByGLqn3
fYus0k87Z52auniu89BjiBkVa+TNJd7DTXrryDFk4VusrRR6cGf5FrR23r7BV7VzkWrtMX6pHya/
6n/OHWaO0EsgMg12eB3RNmz9zJ4hDxq4owyG8Y1BpUlCzwXWEfwaKAFdV7OoSmfAIaMQ2wQdwHWQ
qXFLM81SoV1Wt4Muyp0CiL+tfXwz8oqLfE6DvQy9Lya6cvwV5DY0Q4xFjKqP30oXVepc+Pl6mLk0
E6tSe+y1kj0RTfHWAYId8yTapLCS9qiYRwwJ7HprB8N4mLUN4YO28jbpBw1hsp5+FF6UnuIEsDQv
ghF+R6YPtahbImKk8UUV+kcxp/6JCKWkYsIdYEoW4NcXifw1T3t/T7NsbPouxewnsaKz8tFX5NBh
oMv08YTE1bmxMu51hv7HODXwqNO9Ve7gbHePeS2GOwyfuIkZ3zx5VlZDWWmtkXBHLEUW7/+SNDPc
rqLGuW+sFGuOHsGdl5D0IzUGAM3oZ3+1GvgG2mgMuDmbDnWUAXf0JUpqZ5cnbnlDno25FQ7cmEXt
IHOInLTPF/6lq48ju8TJSDqHuq95De9fGqxMexkw0vqWpKm8BibztkXLXLwf/IJh/hTWV5NGp67b
Q1eF5VcRDNfZYHlQFBWKIqcIlvQn7ka2Tr4IcMVdZWYQbh05dQ8V5maQyR3nGDut2jdpNmIp1ZSL
1K5bmB4yTw/vtxHK2BiWez1j8mUU4iGTsrq2phRXc6mMfZWV2RpGuTzFdlwuJ0mIpS7r8qbgct+F
jjGs4hF2wFBQi0+xrlbeEHZbCK0e/jXUOpghtf51Xfh3A/ZEx8Kvx6sG1tgqNkgrDljJdA4hZMNK
RtYLxGQkkuaEF0mfQ19bdSggl1KaEVwsD9Bnio1oZUFeWNpVI7+0dcyAmiG3QdwRtrq+OkRuhZMB
jI8lgqYnq/VsjtLgNQ+z9K4bPe9V99Fz0IbWWhUyh/6ReTcZA/9l1SCefz8VI7bZI9fQhrkDDxYX
/QqGcb5kM77OHM6n2uQspUX6Sl/EtH4syuGN0hiOvxTlLukQ5qIqGVAMd4N4RcXQPoJadI+yMdkY
GmunxVhnLEIqcZRGUxm9pg2nn5FA1OBz0q8MntpaNUqmOcCrfJqa8BiguNq6QzA/1hgkr32Yqpvx
It1ve7O9STRmSJPswrORd+GOwTx+Fk6RHwxoMzYEcwPLCSVhPiyohKY1zI6E4AFVf1GJGZyCyo1A
0zyOlzhxxrXXTXdkKZAcZbrVC/xCDsJuDDlSKtY1EnmXiZVwuGXaJqlfohqiyOIdwnp/e9nkuri4
Ih5J5vwtqOMSwhpRUVtEtJjZXjJ0cZrM3uh5nWc84fR3uEPl9WjE6uzmpXGPcmRiumE7m2Zsxc70
Wr2DWAl3Meja9Rzn1Qb3CazPSNTE3C2pcPpo6qWbZN2jpyYND38G8ZgjALT3o2wa7e4RkiuiX1yw
7KuIGPZbO0GPVvejs+fKsZ/cnFPdF+WDHZvX88gtOxdkRC0qo3MWdozKti+xRjWseZ9PdbnF/SE9
tgorozic+GnTZFVP0kB2NkJ303zOErvLvkPHP/rPeSerH1UXMLzyKhi8CHTNl9KN7wpt0wFoylTY
cAdFgX7lppncNNmsrjuhxE5atnOl8PBb2gM0yov9ZhlX3f1kIyb2G+WsbUgg13mU37iuTg5D3zm3
6lJt+r3HN/c+esCh3qqWVITeFi2R1vlwb5uCbmn21xSl8w9cSOfrYcrKv7Dg5FIcJbEh4bsm3jLm
q9pmgwB5FaGhl5ClUbeGaAxcIzKPYJMZfA6/xaC3pMWpk5C7zYiesZc7uoaT4GkT6oOpIUDmujQf
cgabW9XV01tB3beSYxZ6q2TGr2wxq659RFzHrLb363hVBRY989h+kWVlIHlIIMqKwLKX2G2CmbbJ
tLd9Sdpq4+VIixoSP4M6vW5iDBJnxJb4faYna+wFEtaUyIARRheWMnBlc/2jJAju2oI7tk9dgZCz
dqxT5sn43k5NF212f3GhHYINYo3gLjPG7mB7XXnOignsVQb1xSeNXQ911nx0Y5mdcesgpyGarOEr
5lItFl1/9cXVxX0pvq1Fmv+YA8H8+xIxV7RpuGgN112VjgwWKgWiszSPs7ATWJ5yqr2z15rNopBw
8jpfT0/ZZBj7uSraC7evORG6E2/f+0zPLORSmLXif0u3h5g0lihSRVvufDb4l6DH/lHBlLge3m/I
OpkJ05A1Vu6iaBgN2ajm2z5hl8+9z21WzvjmikojHLvsZZuiLaxLcddfGrjCRxKNX9q6TNwhXKUZ
b6pXitlFAoIn2GbKv5+Edg89QuwtZZD1aBo4wqXwelh2jmLuE3vQJYZE3RZheamKL+N2HbruVzMb
DT5+Gqnb0bbYM35m2i8VZQVNRNNwd9eoiBJsDlpOHjx2+B2tawDBSx2JwL96gbXOHyE6T9gBrurv
kpbfnS/AWehN7XPYhqxAXyFh9t1Z7pnTR/s4sdw3H5++U+On2FAreFU7SEvtAf6uDedpbutvUtb8
uAxvJTiKMxI0OCkPYaWMsypjd1OLecQ4wZqLXRlMnL624WGGO2AUgzhncCd5IyHhG+upRoV/SgI4
cXGcjne6iM9pIOp5OQwXunDseMM9k7/2u9kbw3NnO/ERA1wMMNyaakKZ4+zt3kF6vOTs77j2G88m
VS/U0lq0t6Kv6h9lY2tIWlGU4bdbAaciKO8h0bddjOmOHcPPtTdIKWZcf+rxhZMH+fngOkwa8AjC
SEORTtNU5leY66FApxvpwzjbj62q5B1j35spcR69zPUfJzGqHefoALVe8/CWaVB1FeyyksFrEJkL
m0JjPbmJsWKtwy6lXgmNpZsTKFqVNloqJOAL4VV3TmCmOwZqoEot+vjMcJ2XyKv00UqV3ERi0Bvh
Be6B3Om9TJyCIiLGzseLXiE8ULlF2CKdJ2Q1SxtqOGRy2C9pN9VbGWFMlxGc4aHZEs3bqKqLb07o
zrBnwZe+wZGuYRlnXXAqyH4oVt0o5HfWXuDvsFjqk+sySlWzdMkEv/JyVJ2FWzkndDHVz8KvXL0x
pjjCDtqXyZdsMi83gBolIrZRNM9qiFrjiNPz8F/Uncly3Mi2Zf+l5rjmaNwBDGoSiJ5NBHtSE5hE
Sej7Hl//FkLvlaUolWRpVpMaZVpKyWCgcT9+zt5rAw+Mjay6tjFbfsL4a69LvXGD1ThOu7RJHc/H
vrfCQnXKHPM4DVl3NJxhvB0UiDkjTqub2BffqqjhOBTHUXqX5g6bN/tA8pkV0Zwwp49u5qmIxWyj
OmlcT6Bt3dVQuvbnpqeWh2XUhM0xyXPrOQ0IJoBD3Y0nmr9ud8Y+HFYusuK0SnaEQIpnHc09P88Z
2ydUWlRA0pyjHXThfJMC2LkDqeJ7GJssxrgpJ4BZmLn0pEuj8kf9kKqqcVbko/inMjK7U7b0MOm/
F4dKwz3a9WC0KsU51phGqujM13i/jazn1TGyglfn8tdioUfTGiJXcRBBTCllhjrKnUvtUS5LbZxx
Srn81can3kqnjve9H5SzdiEdba0aVG2ozPZMgI6zrkWm37JpMhZWzBSyLKreorge3lnPBxwMHOXY
hvlEfzk1B1lJUQDj/EVgcQadrzCuegT2lW9oGQkWcsdIfQd4Qdb0pZZM8+VAkAddfGWqQl7BUUnW
KYSXGOl4VDy3y4E3yAbGajRdh3c/cljrrAm1wwrPfQgKCuoha/MyumkTi2VnLFW7ZNCXbosqtk1w
6znjHV7k5qRZdvtkSpx9yg14DUPf+PFrFGXDD9SC8rJKWly1IVxIR+UE7zJwE+cIKgTLF2aKW7wN
hY+aPWespWvhMgDhm+P8tlahU1Xbxp3H/ZSF37veQQ1c0Q1mOzgPFegaeo75IQtdf8/qYD8FA+E9
YdSxSfEVV5S7wV5L/PSo9W4MWYTaSnPS4KEpMuOGd5ZUGNftRy+2Wv2+aLv2idvO9aPaBH08hsGm
TeCuwbvM7jLLn2fPnE1xLENtO3QShFPbwMnMNf4lSD9fOiH6IDmMN1gTDJH4a5qw5srRk+Crqznz
zeRUOqiVQIRf8ggv0qrBCe+s+uXi2M7yiOVNf2aUZ16NmgkPd0Jm/OPG4r160kedyY+dqH3Gjs7p
JO3X9KDkfVJmgNG4tXMskMRYifDTTW5xth+aNvtiU3g/wMkuNtGQvWhpyHEVtTyEo1jPNpYeq8dM
JPqB8x+8p1nQ/EgAOxfoCG9Bh2PvoEJ40KKWzZZ1kOcj8COs4QmnhmwII47bPMFxQlMvgCtCJxT6
/eqyUfzYUU1AV16FJOJQLR2LcLTHA4POCYtx8RRq0RfbtOQprmCksANa09oxOJKj1e6uhwa0k87o
466b6vodP6dz34RVYrI0cMGsytW+NTYDMi8dZsxMwajjmbSS8jaYMBRqasZ6O8cAS6E9COArTQuI
WUSoZLJq/KKDcqSvJSgTp85Ptxh7gLEQ6LW3wlQcHM1ON4MzJqe5jusADGL06dKgCVIghSvCsJhX
zZU9PbM5cz9thXfP71PzCV3Vi5UubMoEDfEnrUnASLVmiDtvEQsxycq/pqPvny+PexWAki6oLQLK
Xd7uJMXgQDfEvGvH9DFZxo9CFeRgGXqFoxCJNKvIMmKoBo3VyIxowlVKw9OjmbCMfyxHuoEN28aV
5fE+tvZqaKO5WKVz+6SWvvFOxEa9uKMJFIIDQAckr+8ia6KAl9pQw21PU6bMM8fuDMNgC7qzDjA2
jH5FsSPgtG1bUmF50n0j+wS4sgewbIany+pmIXPZG1I+RHXk3PYNJd/20iW8HJHodFQR3vFUP/tm
KZ/qZWxxOd6xH9EsbAfeQuyU5R1sD1gK7JL+Ncx6525AIvI0XxbiWvClcz+8itsCJFY4AhzrkGkc
LZi7V4ChytvRABiGg5z/BAW1gpD6BQePvzGjSpyFqEOikLXkTUZTfYhGC+OAlLc0x7R7EqQ4vCyd
vtKch/dWz6Fy8axlN4Ms67fUqtGwgy/Cq9yN95fOtguB6kplA4eaMdsOlbQOLXCe02V2Bp8G7PzS
kERYWLykFpEPqgngOwyT5tWlH2y0YmkRNX3R3CdwzG5TBE93vduDux+7/rZDxrNz4CA5q9KWn03D
Tq/EsvFhQepuQxerKHI4nF59LGiL4CAS9WhtpYl3cYX73QdwQAU9ZgKSPCysfdZOISNk032354me
DWLMPrc7uOSC/LapuNXNWcea3ZIs4Qqfqkh3tlqj2Xc2KdvOSlZU5b0zlRB8LBneymhGcDY2i/cl
ADnSAE/gFN+m0UaySE1rOmQglxM37b7qeMmtYzcB4mXHiYf3Ts7yKrn0Ki77PMx29ih7XhoBdiV4
1pSdch+W+X3hRr5XxnR/2IDvpB8Mt+DLxx0dJJsGBuDpy/OE5FbfFq5F4wAiyxF4Sb3L6cMeGL86
e6eS5aECkH9wq2FT5r641kUfPvZJ+RmXQ3hNUUNhJuPkGlrjHnO48aUprfYpXUQyTmlbWB3gY4Co
C28YfZHGlo7TY2K44yP81eTWdSkOFHDMnYyJRcj63tgWlnNrc7C+dgvN+MozFb2B4pZXl6f+z33x
X5vitNiFZBRnIghT4sM4pi7CQoqhUacoRWh1keZFY4wCAtrSGzi05i8qht/M45g824ybFtUAg6ef
By8Tr6SV0cE+kWMR7yUJEwhFo+IhSwsaTJmJ76EGvp86jnuUlrT/Ngb4VXvCgU5H5rTMkpdB+M+f
r9W6cFXpyFOiye6AfSTY506av1cLRliP5VqfFtUZzefnfnbyG2NyHhuXiLE4GdQ+ILDiL5Lr30jx
+I0kxz+lK4Ii1Ic7YGI8KM1SqROnCfVUx0WA7NuMg22JUoUSS9nfLYtOR1gzJvUnbd9VSbvTwzCH
IGxglQMyGn0ZRDC8j/MyiPnzA/KbG8ZV4lKjw2N0/FHiUOJH1QLTdk6geZbTeG3RXOsy9vGlfZzo
yfh+eY0vU+txnGma/PkX+M2YDIkFAlKpo9/koPZhRNWOheVGhNudnD6e7ptgiQKIExw/U3JVyLa9
ygIwBjpM5H00jukuURwo//Lc/EbpgTJdZ45sGRaxRR/FN4hkCzUz2j+7sjuiQszpFI7tDrQfjVpt
nl+dcQC3UlOQ0ia1xq0R3SUq6a7MIgT2ntYJ4A6j+dwFGDdxa0awRPXupDQKvYrgVQKDbA4vf750
v454F2PKMvXidVnU0D8/7CAA2OMARZ6bZdJNLW3fdYbBsLdUy3q5NCQ7+VexxuXH/jxT5OOU4iC8
aPmRz/38sWHMvjxDnjiP7Hw7JbvyScdudhhAct41uc72hXyOtJEk5HHlgJGAheg5iCM7Kc5TGGLL
1OLUblZJkD5PlvWAOW1clTJsqtVlYHEZd2Cb5WQyUMfRLCo9i/E79IzxsRo7WgtmYVvwl6Hv+XF1
NQhEUOuOgKpoNQR59kx2SEpDTqdlIASlTjVP8xX1Uruim9zdh7NbvP2o1X50xst40tdzEhn7uoim
kxvkw/ufb9ZvXjQXYY2yJQJtEPUfblbWq6S2Rm6WFQ3qWuYi2cNy719Dy9ChPCb9bViE+naeygzK
VJP/RV35u49HGcKomWEwL/qHYXTgppTFwxCdGy3UjsBrkh8VKN6Fel8OBcxPmHHVFsH3e0lO+PnP
39769fPdRQ6Ia8pE42k6H9RtU++7EBuC9Mzay1NxOetULkoS8uOorHTHolO5HPkIntNvQann3/Xa
gYieVynVQbFM90qUjkQeOZJABcDpjCC7RsdVSujhajImygzLDyn/sGFWBy0aObtWItoFXcQf6aQD
dB5gj2JesQ7UD742Ti8zBR7xO2RL6SA/XerySI78UlqW04YuiDhboRfnpc/nFlflpXnQ1b4YvbzL
EQMufQYNTfA7GViMg6sgew1FXz21EJKOiqru6oe+QS1DGBLFmb5HiyDzz1f314tLw9DgGqlFS/2L
VK+XjZkPtUzOGsYvcNeYOs6lbgYHWneQ4wkV+JJjtGX/ncKNNgXWXx6u5eb9vCKgFFx8RY5Ch48b
4+cVIcDVyAgvLc7B6BvXVkLRvQojAPC4GpczVipcQDHoEJwjxYH5F83JrzUOh0SBCAjCLE+YNH7+
dNWm1ZxiIDrXg+I0loaKXlHqiFub1CDPbk18cH++3h8yEpHYUcqaJhLcxUTFWvjhaQ4TIkIzp4vv
ZJTWXhcGlokjtYC2XdCYupRZWMxKgvH0FrtHW3tpJdtznXfaxi6z/54OGbUttknjwrAdQViGNgqR
i0qJhXO8GmBw+0E0P1+MYMjxxOOfv4XzUb2EINa2ccgh2GIp/2Uht+FnlrBQuxOBaeW1WxvVlbQq
sLeN9TBx7FtROickivSQ9kEJJe9dUj3VOvU9Y+IA3DVT6QPTh3gNfgjnTeGP4ZqeF0glN7sp4vw1
JnOUxoaezJ84vRQ7/NR0DUynenRCc/iWuPp0vrw+dPMZF6hovh9ZxL9CtK+24NTJ1EhGOX7KZsN4
SfDjgmzyabRHhEcIp+Y3dCpzb0wVbE84A9tq6NU6G6CdQOV0Tz6kUCiYA2Fbk3Q2NL9LnQfTzXbF
wIDTQV/xmTaWhShqSluLzKEk2l3q4zwWw9mxITvOc/msYVC4RtRXb3rZdQ+Zxao1y5NhzTHgjdld
oSXRPmfgEe8aptwblXGMcdpW73ZJTSIV4EaIn0abfA9dLX+6dB+DtjTAC4198WRAh7qKAXhct+hA
3p3Q0N+izLcPaKwrcq9Z6fJKGtFfnuKP7w3CRsvWmS+YCpnSLzpR6Q75FOu1OAErZBUbO3ZauSx7
lsw2bh+PP3bA/9f245vovS6a4nv70X/8/69JmcLt/25Svvo8f07Cpv2cY0q+mJcPX//3/+LE9j8e
Zcf+DzYX6i3OcaQQ4Of5H4+ypf6D4MlA4aUcXl9u5v/xKEv5H8bYWFzQr6qlqubH/bdH2RL/kQrb
Go8ZdRzvv/VvPMofitDFcGZIJFdLKYrUzVj+/B/S0zwEPdq2ZM4URLwBJB795JtewqyHYqgZVyDF
5S0lTxT9Zc/7sHj9+Nzll7exEdk4Wn/+3Aj/kD/4AqGSAp4rkGJsYU3RbRpSdfzH/Tj/2Mj+ae39
8KJcPoq0GjxmTL0wqHwoeLMZPUHXEtbXl4N9TM3u2YW+tDXmGYeSof2lVPqwmf74NDY0V+HXxUn+
YTsbKrTxcTvilbN7VM22Dj+ZDs8aSnq0LYdh8AApUDKq4uFff00ExLQLkN9TOcsPoslo0M0ljZA7
6RCRGjZKfO9UNm2ieNY3TdoUf6kafnNZwYFw7FzqQQPT9s93sEauEfoJ89ssTLMRtgjpn+ugnvs7
BZ7G3YLBa/8WN75U2f+oVLisiyAWmyB6SJ7aj94UpNzgBmt72EpnibUt23BfxbHy/nwlPz6bfIpt
SJcOiKXouXysh0Kr0XLsoeNCZcoZF6Rj9BKXMFtXnJzE4d9/GF53FP+4UX/VqLchzTtfYVsTPmpH
FY5PgQFQw4yMtz9/0G+uHYZpi577smE4H7O+SzPO8wieylZz7RP2sBrqnzv+5aH47YdYcllRMNWy
oPz8UPCs4UduWiJrTOvdtKA2B7Pv/OWF/t39wW7A1WK9Qiz64UPM0E9VQJT1VndUvyvnGYacW1yn
qD63f75myzP8j+cNKcvS82HEpKAhcEL/sDoqYxrAEKb0aDeMi/+yBH744bj5ljVf4M6mfcK9//DD
B9T1REtkyZbKscHCGQm/vjdVrLd3RUaU1X5s8cd4+ezHEn87wUfPNLr98f7P3/HDDrD8GnQVlv7i
0oNA2PXzLdPAQTkz3LhtK4aETknhVzANIlAIBDokTrm389D8NPawIf7do3/5ZBZkAziGDiTjY7dR
zpOZ1nOXbhlgprsJPcF2ikmuq3m4Hv/9l2TZYP9dDjn65Xz7j22OCX5uoj0hBCwkmkkLmvqdflJ3
YPI872Yj6+6Tyun+0jz83ZVdXmnFCsmx2fpwzPBjQ8DNrokZjnTwVJ3dti89xNtDrlqyX8bA6Aic
6Avz27/8sgauSLoVYlHyQ7P4cEd9QxR5IspsC/2nfdCUTbc8zPO3Jh2q3dB0KDGN1Hr584d+ePNN
iaAGGwV9UtOkS2suf/7PKzwYlp27eratJp0JT+sM6docIrP/y1vz4eX/8TnUP2jFefMpgn7+nDDy
3aEh0o7A78C/kUlvnUvDlgxQCAH/81f6eP8AxChEChzMuZY8ocsO+M+vFJLbhCadNITWaz9Fpz//
dIqBD1soeV7031iMkeIphP7u8l3/8QFmZxEki29t17ehtDdimvNjHyYCRwEEAEjHSQ/nl+EEvC+7
iA1UALmDEIcFVs9Xgx6QYpRCq6efZpF7aZdT5K7GOHBfrVZaTNbDZgZpX9jFEnfnEomQSUKYSDiu
7DcO/d0xBf0eeKYzjpDwzIbEM7OPnkt85bZXanm2jwcyK70mqc1jN9eNvEFcrtEcRIaC/DZiMJJp
anixAxt4flQa4T3RpbAcGqm9+eNk3epxK98JI7C/il7kd5z0O1CMTDLfokQGLc0FE4Ar4C5JF0ja
7LdDExF0SHQRyZu+1TV7e+z0ed0Wo3I9ERgt/1Ojubch8A0btXoynOawtsytTaZoCd5qCdRKxqjY
mwEj442ptxHMGJ0MgT0gQEixWuLa+FfpL2xGpxqVJ/WA60/5Plr7/MKktl1t+sKg13gNUxPmzpTr
WbrCeUtwkxUY1TFmbV/y31uJ1bjripK0paCNVjYNzNcg8puMSDqR3lW2KlFqVaSCBJKYIexlcvb3
fqsCc1U5C56wJpYZsx5GqG6fyAoSI4VOQeraYDePfkJjJo9AfKzdCcPCKq3JooVYreJx7/MH2Kbc
1t2lJhB6CpQsPdiBBiWuUq2WbIfUKb/6nG1PTPYEWcoT9uKDlpTpTQnfzDxD/R3OqHSgaw8BM+rr
LprzkaUfccRqmOo831tOp3+dI1U04GkB5o6TYX4y9GiArBdigAIpx0AR3XIeggvmnF2uYY+RvQRG
HexxIgmFQhvSDyRKOSY5qIoZ4n2fJDWRc2RLfee0Sjpi6juAUcM+ad98OyqMg10EZXxGuTleVVbq
ajvGpRR7hhyzN6o+3dwVJBg3W7S/WrNPAzKz4dyGGSJ81fAbjuZQbyaTrNGFWerbu8xsEeYFXUVk
TDsTPFwkKq3WdVFpgthAaaAiyaruHRCtDnYae1jujWZvXJXKCO1tqXeJTuewE3f8OjGjdNF0dIn8
jsHY0FQ6ZHM1k55RV4wt4U6XTDpGW/F85oxnPDq70yfA9SUjksAem43l521znfhTW+60qCJGQiOa
dIeLxW7WmS6bYhNgqc22JlIr/wBTnGff0OcmuCMKxLfWE+OFI1diijcJZeoVkWJLvnbRkbTqhDJ9
0n1XgmrKG5EffX3ikVtEmtKbC/ohcO3cgTXFDG2QpaTwQO8kxqxfaUxZ6bS0TYW4DAWfT3lvmbQV
rIaRLor+ktiYWbTBl7oGvLvOqlRaxFkSQeBVKWk8O9Lh2/zRtYoOwWaZtM7Gmnu0T6J19GEd1lDi
V2FqD680MezZk2bYveikCMqnQZb2cxRhLdkmZjJ91dxWGkQPi9Y6NIwBGppGY9GsCPFojmNlS0ly
NUQOH4ZrewhEyji/sFX9QpR1mqx7mBhfI1/m5nqSqSKiKzHRWWowXECqV501I27T01OYlnBinXSe
Xyzq/+u8EsSoytwIHQh5CE3B44rA2g4iK1ovV1W6q6dJCzeyLybEhkqzgq1bht33oR813QMtmNz6
hkRzLpt0/lZWOX/NMjr5XOrkYHtOkfMclI1JRIdtt+Hn3g2L+96OwE/rEO5pahUMNK4StYA/CkLB
JuS8qiYmpwQXsEN7DxA58F2tRwEbZZxlifh0V0onmHc1l/Qpjw0I333mjLq/YQiGCJZZt0i9xFD5
oR0uz1uTVQy0Z0Q4QdL1xtoA8Q7CETR+t07DzDc2Rmj5Z2U16TsYTBICJpu/VokYT2o1J7j+UXu3
JntVK791Qmn2Nb5EHn+w3667ITJduVDN57LfcENC/vuUR+SD1z0pc+nQKRCMUQ9aWWc3UHu9chO5
Q+6p84AErvYodJ6utVV2+oNKY+MTHNW3zNb0hzJo+qMC3QsFBpuAJ7tWo/3vMvvr2+gL7NavnBQG
okt8ccpwFK5yvCY7c06JvyqoLwD1VfeoCggNLFJBrhOFCxSgpflBKrEPmNWOHUJkFD3em4ZCoVjl
BCVeoefqy50LFXrpq/ZHH5nddUcxxqpQbDrpfs4Jn8Ng427yLPuKRQYXUoEwk1v9VXbN/DAYyXfD
sbfsYHszch7SqiswQItXLBtr/J2v4Kv3OPTvZVAUnqiahqT4OL4hfxeR+Ezin5PS2kTyyMJWXVdh
PV1NS0JSEfFeTWxxni01cDFDe7QW95ciZhxAVOEB5KivayKPntEChWsryc74joINgil/lTQ11pU+
wvVOtgiIX+LkSBVojvHE/enyYKuV83TQEUucwszur4epnJtNE7LqeU28BIUKyQtPVk31zaz08qtq
sm7cxODSH2vmKsfMnpxVk3G2Q7ubTrtG6QjqwWK8N3NhzHx3nrEV8GfjYY789t7KTKrYyJ0eIwI/
oTyWNKJivsgOp5jY6W4en6wKk5bV6J/cxLevMRL3J3DBUeDR94hegzJARKijIjhVMJU1qqkhi7yh
ba2vlcpoXABC8sVjjcuNTriVoEke+umzLwG8T/JedXTPkx65kka2CSF2D60jSNpoRuMeXJIERuRP
1UH1pn1vR4OJwLFRa+wY00ZA4gQxKtbzyJYEJKNggKWTLbjBY11/8SlkY4+psz95TrKIjee+FhuZ
mJi0cv6hrVHcGZ/MxhTXCJ0JiGR8ku0ruwHvXQzN2YGOAtW6rW4RyJlfYgakw3ObTYO5of9cQyXu
ijT2SoGhbjaa8TiN87dC2t2mGLT2xuf8j5o+ky99IKKvCJzlt6Z3WkIpE6qKLiyeRwQRd6NDM2R5
RXjcYgGEpCfiM2eabqKtF313cAdLfHeC6NNIZvmdQUge84dpT22UbnRN175rIKuvC9evlqjP19Cp
6hfwIyQodu1Rr9BGrBIsHixPwVzfDkl+iAki85DbV3dVO4Acdzqo9EPgZiCrne/9iC6lmkg/99FD
b5LWnjeoB5s1mq+ZdGCsMY+JaxG8i+tkAyRt2EXA0DyBaO8b7XHCC0vCGnVRGXywnt+raNi7Yj45
GkFvK0wH9rGSRY0G3FfqWxNOOXsoTCxGlnB0PsP4S/slVnjYBLCJVgrM7HZSvbsZBgFYwDC3g484
xjIig7D0LCWxqiaOwYGKdGASZxJNLcfy6M8Zr6xejtuK6Ix13yl3nXS+RNjeCAPDgK88Nxyf/U4l
D2XR4J4KSnc6VgJZresL5OCDn7+ZsOgfW9Ac105M7ClDdnWOO3x5OTkr9+gDiYnkIA8QPWp1Mrkp
bU/RDIEVay8PVeYMybXFXray67I7lkgDduDnh7WaCTUZJ5MlRba8ckwb5F6DiZsQDbJx+n7y+M7h
diQnmPCFpqFYacG8NnbmIemdOHlkXX4EqdOcqABrT2ZZ4/mlJHDAz+BGUllrjTcRR3uOUVk/W2Uz
misziSpSiFUKibjEXIDcEfvx1E/lJkvZzbfzbAQnuqwzyWTmlNkrN+7R+xvFxKpBgXccuEvb0NVD
zaMCLHmPJnvb9jRNV3WewokdZiNMPak0f4YwPIQcKMiqv4sl1fgeC618z/Sij64yUlPNg6nYRm9w
p7QtcWpVP1ybmaNQ0DMSo1zRc3NDW7ZqNk5VUHw4CVtdVGj6oxVqBEc5VLWcvsIg8JBizwMeDzFn
2zmqMN5hcDOmBfoL9ZLv0MUqbk+kfRQUrpkiBHtA3bQI3InAcJ06fFTob7u7SlglcDDtW1kKCFsT
1FmzcYXXdFLbmmaR8WsE7ZNLgfOtKtyOCDnMHvcBJd2miBpxGqz4rTN1i9SO5BThPkPzH+psztRk
nh04JKkNxL50q9opCQNB+dvhGGBDJt6Xams1Be74NicdykzB9Ho3DlOyHdlkUw+Bb77qHRJTsorT
ax5pGlbPZaFVtDvCQLcPeajf5HP8EmjoB8MAB0BuxhtF0XNMw9K+sUUVXPda3j1gE3PynTXPHSKL
LAQ7jAS1T+qcHClVRh66xKg5Y1ovr6POSja8PMaZKSXJ4arE77KtRYDCF1HZdWQ16hZ1QAl6vt73
GiXdHAdiJkoyCM4cp8AGEzG7ojlT7UnTmvAcDml8igm2qsum2Jn2pL8DJZ+epZmEHEkMjkYSQfWC
1cdcxvpkr+kClVuuwDMzAFEBuGd2C18bicZ2dpPMWg2AD8xVkAKP2/Au5AdKQntn1hWJroUsUOTE
4XUdO+/GHLjkWbo3Vj5lxmpM+yAhniPq93akveQTpoJI1/pbx3fEGWdivmmQ2aIMHr+oscpOpS6z
E6q08StP1jN9NrwQJC0VGAnt8LofSNzF6QwfKezvmVoc7CEiq30qAq4tkR/ioOfB5EV58YZqatk3
SVnVUwcPWqjr851v01xCqzAz+wwcl7N2pzzcMYWX55nxQvEQPbZpB2i/Rks8rkKtDcpNXPvpsHOb
MXh0MsI8lxc7IKPMR2S0lPWf2BnJmsoxKzispVRSGQWGDdo81YPTKHL/4NSqeh3KSoRePLb5E7gn
wWUl7MFD0+E/kOLUY7BUPoJXO7PVptQBgIcmyYQ4ArQnPZ/EuEJc70Ren2X1eujE6yK2f0gLVY/e
kPafpwbbWUe5HyQkXOBMizGu4JePctzeSEqGcuvY6XXUkx3HgN2ntizssVpcluw/KhOPGOmHb1Ef
RXvsHy/NQvwFju8TkCvKno00sVHR5tQc30q3XmyxIQz5mzoby/FJ1DUhKhJPMl3g/I0oS+ulDVy8
NiaGG5g5ofPFHief4DVFRNxqbhfIfVnLaRv0Ah2inWeCxGLW5LUTFd9UTCZMqQfaDcG/TnbEeafd
VelyZkCcP72RKZRRhVNE3Ppky/c7ump5tsmGST5FodZwnKC6+yScwFrH2ZR+MxqckqTIT8+D7MWD
qZdL3LpG9B6KPzclPBG4DvL/ot8JTcftOce5Q9ByTDxs2ZqEd5sk3oXhTMSYnRvwwDsHXFEZz9q6
zDWc2u4c2hSfXA508k074Y0eG8PF78Ld97JIOFcoe41xa8nZNNZJ34OenTrVPndOQKkPmkUdm8ZW
L1aYEPIUdpXqWbGdrt5gfZbcz2DM83U/wz6wccQEWx6QdIBXm2U3BgGX2oqJf04mJSiNz51JRelF
mOHPPrTwkZmQoQuKJ12P19k8Tf160GfxHjUs6mtgogolMcqjAdtYlz3GrkgpQkthdLh8SURbKwTj
wYbVA0+5TUrt/TDGSFEMjB4Ep5Y9CFT0e/p3zREg7OemxYItG7tSK/C6IWG8SSpwA4193FDfUX+t
q8oqdvQTkiU0MlZik9p2+d1nfksXrc9SgltpNt0gXnau42lSaGZjm1XdwWV+ds050deIbPXz4rIh
apGwcbKVqpqjBLXc2F67YwCKn+A/OnR0ejkNGjGHk9DvLaJiEo4oWApm06tRrpOVZ3XzK92anoC+
oWmx7ZgdmW2+HPutnaAp5O9JAuzYwOddMaIq4yQzhlTutWuTMzbMIYMPjABLXEEaYZed/M6z4B9D
dWsrcwGsT0F+wOIGmGYm16CjetTldQHO1qUJZXd3AVuVRhdm5IBnsdSOhJHaaUINmtraVZVOdryx
67YsV3VY1I9p2hCTqkaNNpVN/t+XfkH5rTor4uBB36+nn22mkVy7hSpPIhZsmoCKWJGU6RJ8UkW0
KtYJqg2Cjt0++xSZ+NFppPVZ7419J7+bZSBfK9ciC7IpXQIe9VT2NlboopOeaYrpxsJ+qiOAMysI
mjbJ1URDBl/4iep7ERqUmn7fBG/SaJ3vjTnOSzpOPm5NjfBZL4bnM+0mNwk5+E2NsqBdMg7EYGRU
5aZQAx1bPEstAQCQhaItLm/zFUIJ/sxSaULuVZXX1IjQ2/CHCyK+WCS76Vq2ld4uHTC6Gn45B/2G
tlZ/CqZpdDzNcUey1F1Nc9YVuhC61TIbcchRFfHa53itd6j83OqQd1VADDy14l1Iiox5QHCdzqug
D/OdBP6E736sEPPphZbYZ1vGZu1pdLbSDc4QJlJ4upcwByNUYpWaavpk25F84ju7D5EzAUSsDDNQ
3hi5dX3Mu56vBW9sYuO0y8S6IlYpARCYtNarqEJO9Y5wjM9Cgohep7bq8fVgmXrQR8zIq4LQN+y0
BKS2p5oIhNzTWeUfGr0q8nVjWCJ4h2ESQEBQhhhuqj7hiE8zuiNKMZ9JLKCFXSua8qMrr9GZ6aYX
ixB5It64lOjxRDdJogIzEN10MhO3eIjJuZ/LFiTFd8pUrXE8AVKhIRjaH229OgeJgshz5eKcyNg0
oWkNxUb0OM+IvpJMEQmrTriuysOdUmjBvihkCi+uB8YxeUOCkeDssBsjf6brznG6TDizGwJ55jpl
pkP+jDsnWKU6ksRwL1Hcr3NB7AXuDGFigCyaLHvBnInPt1jSmXZBUvW217lj6q+ZGDa6p+jqleSx
CadfJ0nVUXKzWuPqb/HXYsBPI/vYYCfQyVNZQu5ShsWxf5VBfqs2fpUG42tfVvpMcGTixPQdOWuu
cZnRnza0IQ43NHF78Ci1X9bu2rJ6tUOFZhYvrRUPFCDA7iKe/zg3cCGLIiQDZAhnPET4UTdVqZfF
ZzaSzryC4Ft87XWyXGirRBzUpkFj5kJDWNZbswk4348lZS1a9cZBD1gnZvBC86D2b5POyah2i8kl
9hTXPKZkDj6klCeM8ekT9EH1LbEarOs28ZByU46Z6b7BWWGOmlR6Q4ElrZzAIr5ReFR53L3EMf0R
DxemhUqafTH6L8rObDdyZMuyX8QL40y+Oumzu+aQIvRCKDSQNI5G4/z1tfx2Nhp1gQaqkC+ZSEWE
Qs7h2Nl7rx0bhuxhcCzLap/GKnGg0/i34xYyx827FqRJ0LO8cp0X221JD9JYMX/3oyueWhJNzWbM
F3A3SZnMbxZ2Xec8jQNG2sScqYp2JJsbnmqZfzJce/a3+Tj6Iw5vfJIPQ9GkT2x9iVJtslkbxk60
iUWxVxqkIdcU1m0KUxpqb0ZKX6bfCWTE9OK4ozM8OCwVir3nJwY8EsOhDaOtveUDUAfWVS4l4bEz
wyCwdVLp/8gJTafasNwIQboEvC825KM8Jx65TsQJk64CPeT5BeW8umDGnkwPMVz0EoZPY9cBQfjU
zuuoTNK5OrR9TZtmMldtfYDrPf8wd+cOLxlKdB7zabbn97xO22SbtqaYY2wddbMtADPYKGOYzSGc
Vb5dflnQlBcmnYU6MpaYxq2d+pb+JlU81RHyefYcrDdyAfBC0t8AtLuOzJ1qs2+MP7cSvMbWz3j+
iEE4i28+rw48KXpBwJOsKcngfVN7hFV7iub03lorn1ZEH195bDYkkzdUj8n86E19EdOcHqqzNumo
3Wix2g+V0zrPdGb6RWSKavgKU9xF5xXhLN8sFKE+tPY48QKGQfzscBr+cK2skdclW9MfWwAM22Dl
b40nahe9J1ofTX5Zr8Pwz2Ljq36o0YCel9BS3qkNPLWeQ/hb6WFcOEReBiNzil3Ziybc27Y/NLxX
ynWipQdAunuvirx8nlN/NHfaXgQsAIuITnjbCXGaBoQSymT4YknGEXztsjXYzx0bElg+1OjdJdmQ
cpbnShsjt1zpXs3q1XUizdV9v+qku2MQI1QJfYUmZiqeA9CSYvGmy9DSXBVhFXL/5HZutBxdOctu
TcKNYhNwluWeVDL5ZHYZzhV4rRZOSJkup6DrsnE3p072nKqQV3NYCwZIo69YjyvDaXgdMJ5ua5UW
v5SWlMiAguuYUgZBs81cZyXrHJPlc4Hp7KtNZ71EaUYnNuF1082b2PESoz7zTC2sO47FaCKCXW3P
jW7aO7efqx9B0XoWB33ollyW9CztOkuMVQzYtzKPxSLLckc6o6KakGRnm2748mo8QJblW/Xa1F/d
i11Lpn7Zj/5MZoroWzQ3Cs6Wn+eqea4Hs5y2Hdwr1I8lsYeoCadujZRVp7+rOrg1VFdo1BRK++Z4
BmrIOdtnBeHAfHKLknP5oEu641z5Hs5ra8YdVKb3qhoYXgRdJNkWgI7g+sMPXJXcdEk+3aVkghmC
SZGKc0/kidC/s3rf7ipcmoD4bxknoht6yj6H2d+QxlaCbka/OvULimlsC3v+61SrPCPjFShouhDn
Cg4Ft/w0qz9kaH1O0COLa+bCKftlkpis78IM2RpSWLHs+UiQbRIuWm9rsjr049DQ6yHvSw8lP2nc
Bc7VGhrboar89EJPGCM19hgtN0zDHTEWN2uzE3XWdrVfKQWS4EmI+u9nAAdgtlaTtf8kWo7Qmnci
OR24C+/WVKH/InqwZ2fdwyIFgdMgQTeU66+GdIY4hdIJppOTcAI9roHPeJhSLtBtSecOwVZTByZP
mU5vbkzJftTxGtZ9s/BJMgsNBmmb9RRvbF1n0uZmJH1+mMqp/hbawmaY4bOkdEllkhR/21LDAVCn
OUxuyojcURh6SThAM6IsA5/YCCijOdBS4bBLdZmydw3KLd3i7F59mDfOUmxLmi6NiIec+J2o5Ja8
KOo1PVUI3X+XMJ2LbRPiz45wfN0GMNYw1ZZ8hGdec16O7Q5rKfSljnfvk+VNdQDEh9EtNhZVe6Rg
7Szc5CEPc97+rT09lGPLFUn0VZl/NKPbSwfQ9skWFGkevNWl1F0TcjF4Y61uE/eyqPqnjgkHwSyp
jO918WrnQGuFeyxrZb0ylBRuXPJar2JCk8kvp7GWIuZnfTuRrgUPhxtDfoh6O3GWbVBYS3IY5pHk
ekn6pDqypm/YFgZEovSh4Hp789He6YDWbJG2eDrABPWiJFNdlWZWPOckKxH4qaaawGJ47trtYF65
5Qdk0aR/dEmzXBLav9vLYAcs28AQuBzoDCufb4A9970uZrOP+8JWyVG1DhqCmkQ47ix4dd6zK7vw
fqApbdqWlqOfwP4sxPTbsiWrW7bwUBAaWxvd2pteClMs0z4TveueOsMJkoOBOTAknjjxLTLeLDAB
bZgiO0K7NgBkc53a+0IBAditKUf5u7GkGzUOi4k8LgqJLaM8AbC2HYzZZOeKI78hVl7jrC+Tzt/7
Q6LVe6sKXBlRVbOSAJbCRuc3hgD9PmejP0T8HJHrpd/c8vaDojcvkc4nYQT5svLp0VlTLJbhXFyP
e3YLh82/W8qUuHvoLQ0rXUZpvDJuUg37HKC/faRGzveoBHNZAW3tZSIvgLLs/1WBU0iEUvBQwFEq
4B1uKZuPlErR5lBj+AmjpWwHuR95k6qTVRrsxVd6ct3TmmaOeE/MTJsXI3MHd2Fll9Bw4LQg5l79
1WJLfMHsM8+okrj+X/2sYhKh3Ted+3JD2Zp2osmvOICZVl5N52xdqnAzQoMbduDHgBiCWLLG01xw
ztv6w5pNB4932ljhs3Gs74SgNayOzC7ajQuHVx7p851opg4C+WmXE8ooyT0XD/Hsdd55Ylj7Ktyp
7OJcgdHclKojoT7Qu+c+g0Cbys1CkSgdH7NXfI8YJGz0CA5iJxCC1nffGfYXCidLmA4UkjrgURmo
yZ1VN4BGW30vyl13OnVzZw1PkzXOf9D+snILwYo2Rz2Oih2+yJwfXRSGccctVf7S8yh+Za43vft9
Tls4hy/GWqAsf/EyQVaabB/Ix+S61eMID+9GKlUTAgGcgyz2SfMtsFnQzja5Zc4/XidvjEJ6HvVR
pq41besZQfwqObDzhU0J+hppw3lnDGPh0ECwqy7sOhmcMNvAKOBmrn6TMONfDdRLPNFdQCcqXI45
Q4vo1CCiAnh8vjX5gXuXxTdksANsZ9KcaAcEOLCKQQgjy89y1J5zUuBhGOo0oi1e8/xTYGF22Pnk
AJXZdcpty9qfsizb0rEmEdNHwYQZKfIMy66ZqX0ewyQpU/8g0pQWYo5gvOjyTM3hBTu1Z8ZpAUv+
wNCc/GbToJkKChByWw8/4ZfnAh/WPFrokO9Js22hg2my9bi6PnRlKqrGSN+qjQFtsoMXOblqOZTU
1K5nnTUFBd1BzzhhUCCKSrqMJFcWizokZHqfaua1TBxW9lPbnFN27Lei79F5Cg2Bals5YX3m05dh
ZGQp7+0CDtVXXmioZI3JTAuksF7bqMxDaCY+62ojqnP2g1E+MoVHa6kqvmumOXZYK5/TWTomc29t
5Qke+YFffcyA8FH9XaNmRqU1tPdeL1Yv8rEfBvz2RWnGpgTjtXGmQtF73wUI+iTc1GUin6NiEZTZ
J4yFuWKcHoo3Xy9M+V2pqRfVElkzkp20rqCKjE86zNQvTBHAxRKnKH9MB6/MrlcBm7ppdvnItLss
d8S5Q+seBy6LaL4tUkYgdIoNlgCdw4k3vId5ZAKMqbee3gf2EVYUMDk99e1UupvGDygRXRrbaokz
VS74IQ48D2Nae3c94uUrlzGumElOtDUb6axS+s0zDlnsslDxnCkVEVaBnjJI5FCO2F5TP9hhP7O5
KoPbSFPiGdwoT4y/E07/DWwU3BE3wVTfZ3D9ZtxhBReYRdZul3vO8ilcy3307cL+o9wSvUYaCcNP
yJL1vljn1tmmaf3BStM/FtNA0HLMAvdj8pz022cJWm/cpncuySAGEbdlaT2J2S+z+7pVBrvDgZsr
lmzcPqEJFHbcUTvFkTOtvE8XcKXx0IV2b24KEy/UwZGJ9xNAQ6UuHe7nDip7iwVqHRvGsMXKr96c
s6nXPBpoa60MMzkNOUm2d0/bdMWLRJK0T9uCtLRsNNJ5VSR62pgKctejWg3h38/g0fgazfe4SdwE
fHdFYM26oJz4a2wWGiJpS3yee9WBQswc37rXoHAdgTUFpNEGUzFDRrf2+Y/FLTxScuyDgsce07c7
XF2Bceyo4OQz1jnrGbqw2SfBjREHyfF7jNqK1dbVhZNDpKDOw8iSvnXJJG0+uyXMrIemMsVPaBZ9
yAN1oeXXSnVzJXcPuyOlmuDHrYriF6xVHu9wu/QXr7MBO4VBgmHTEwy+FQavZo3foJfdC6g9B8un
dlP7q3NKqS7rbQX9k+dS5J8qUHmxraqsoBvcaeYiKqsw/4s+Sr3vMA0UaTQpE/DGL0esV1k4LxTc
LqqPq2GSV4XrSeIyFU3+yxq8jOlAZ+6699sstT6xF4zDNmdBt77xOy6QqcXMMSdpfNaeKCPAxNep
xpfTNEGFYQUyyQ6QZODGRln2C5WmlV6cA38PloEj1dFgEkN/ZvWvwRGeKjflqAFYs1M2EKyQfzba
oRF4a3QZNwQLPgQ4ZJtsiFzB8h6fQuK9Eamv6JEWjgouRl2ixQpVMEnC7gk3ltW5a1SZSwU/LsXE
+BKgI17nrO8oP6V6OYtKzYPwoFUZMEGNnbXr0zRsYhqK8CQUbHqaO7cu+47ryGfd63jgvzayTTJ6
pskHVieLInX1lnVWgvlpWthPt6x82aSBZEmZ995V6a/rYQxT0b2OArLdPQMO+SjJi6z6lCvQxFPV
mXxfBr3MWX5dypwFYmQWzdwmHMyaYI3ddEzRN4uytbYBR/bgUsFgTg+49Jr6YsAAZpPianqY6TEw
eojmQ49nkEkpIErTesIATxYGIoVGxNx3y99mdco7kh5bHns7dDrpRGM/LbnLEGHUDSYLPFj6M3OU
7E9gdrQGBzlPQKbSbq4/GUXGbtfNrvyjILoXuwHMcHeYuT6geWIViXskKDb2xtx9iLUmYm7ymfjb
CbNOdQ4pcKpwwk0T23/PmdPHpZm66XcOKHC4LrXVDAfMftBp6mlNsJli+xXWfimE+1tSfP6juYir
SME3m2N4NuVNlBwpzuQz02g8gtdhx7PKUOVTy50IOw5L7RTPKyH8C/Wz8o2rd+72CSLLd0mFeHIm
NztizFx0vVxlyXnvmEgPChF/Ry/gjsJSE0nwx2D6HQ6ZH9WcBk5MKYcfRBn250zwDhGI/kbV8vrI
R7rY7xyQXJJDbdK/YWTrMKjKAjkcukCeHkAzBWxlqe/GRBbIavjrDtC0sS6trYeXIoNeyJ6jHk9w
Bb2Awmr0Jn1YrfbW+j1TZ+0/4kqp2Eqsjv2ZsPaVWyEdR7DeqfkBs8lIqa5uea8qNIdaBXPEVhyY
MtjUdt05/uj/znIbi4KsMAPsVAGWiD20144n0vi63SZZNvRx1mqvPLcyN4IDaoKesXQpof5WdmuV
uy5Y3P7Y87lb91VajBK2vu2sfxE3VfcKsoPZhJPN0h2gMorpngFeBeSZc8qCxdiPQVRUI10A9sIW
c1NlHL7vB9F7NvnsVoi4tz2/P1UJSco3zTWAq9of08X4ba6LRtpQGRcPqhZuxj5KaFnzDx7qceEQ
rykYGOIVdqxxt8I/yJiOG6+4Nhwl2baoyigeWytZco5dNgubxmqN6k3rlaV61KpUfxgSTe+haJNG
v0KhSM1LaMmFCGDYzoDNzMbJg6+8ozGJ5qeM7bXJ8FSxU7Ymh7bidKrr+lFPjTm8DantWzVRDQcu
5Abncg8BM01BVvVNMBYVcwaAx4hsaQmVfmUicS/GOOXVb8Pqs76MeX4kOgY+2w4vXK1iBIcmyrAf
ATfNVnXnkDQood6W2HeMbFhSLD7sCsc4zI2uO0pQdOlpKX28F0vbdiwUUN2DryYHVfoGEF0YRzra
jfFx7bsFs4lKisy8XyfaoPBz6HX40/SFaV1bkQdBnKy5D54UZzeGdgbOFMW2LOTaL2e6r9OiODtN
qimdGMMSrA8mdiPpYgDvWbFvHcjXd6zEuuaCwOjmb56P6eWcN5le7ifd4K+rq7AJb+8p61KtAsKw
hkZ5zME2qY3HRpMncSglrZYAnw6cVpH5ckYufBtUr0P2FHj7NoIjzGfZt7j8oEcpNmMsakEhO5xY
+5H/cR5okPYN/8Acl/r4jVyE/GTfQxh05n0yMVq2z6HM2RMdJUkEtz6gWlhVR9F93nD/FCUew+Uc
tCYu/tUdu+FxFGKwWPy4FZSB15HFiI2eUxWyXT4r3XBU2/Eg8kR/gjWScS9Mc89OazbwW6exba6w
g3f0p2QmJoV80eV2rBYP22bbJiEzZ6Zc1HtqvlPFs85CvePVmXZQZEuZVYuOm5k6g2Wf9WMa5ttJ
2Np7SpIkk90GQTKw9RE7lzs/lLYleLCPfG/hs+3lyXToUEFoVfBVyhITyic31qSDfd/Y8lUVA6Jt
LlLxONlr9ZOTYKFyTU7uNy+h0WF+VMGbDyn7PcRSO2xazL8vcgjC/SzMtTtUllG8m51y3yh9CH/T
yZuNhFcqKA27DqwH+6ueOuUtqR+TxEneQB+u0aL/TxL0f5V5/58F2u/b7/q5776/++tH+5/R99uf
99m0S4fnuafS+58//1Z4/d/+Y/vv/Pjj8N0tT996KPv/Wz59+8r/6f/8J4X+srRUaH82eF5uv1ua
N/8RUCeN9v9PtV8+Gv3f8+x8+T+d28L/l3erD6X8MXRs2yXX+E/nthD/EhicfA7GVGcKk7zTP53b
lvUvl2AyPdxUymGNCImH/ZNnN+1/hSjpRMYAwN4i8sH/Js9uev9mXv2/0KZBuo9APend/4hrFRnU
n24wyqNayZF4dpYyoCFWvtdOtu7zlajJhhHCOOaTMVxtFk1lLOtVjceVdfwcuTMGHfhDi/xxtZNb
2Lo6dR2XEN+nU65VFlUMkY8ziktMEapzzGZU8s2Ydv3vdilNSN55g2gOonPExaisZZNWc1lHABdL
KIad/ybabjqJQnqxzaPuTknlHWCpm5wZeKOTL2pDbFpJ4wUqMsPVfG0bgyORu2Ignp1ZQsXHhY0q
T5Vcak7Wj0AZKMhfTMheKxtntDmIJUYVPK0zxvtIhXK6kotE58vqqX40KsPSnNBQksKigPRPm4xr
bKQFEntDw5i+mDLrjmj1eNJyHMJxIJkSvIrFBGv54G0JpplnbeAZ3mZibnrAqT88l7bOX3GmqHfO
5NO5DJU+U0ntc7pfh7f538DU0a44egdq4P1ngL088jYeQfAbjbflh2GpG6Qku+KSbv7ahWfR+Op1
/d5hA1oSy9HejjWGQ2QHIXQMzOrJB92xJ3/Z7sobzwpvsvTUodCAFHOWVU81ViYGgLTFvZVXEleQ
wOwAZtUCJ7nOfP9+fm5zeMGeySaat4U4s3UYut04ju0z+2DgJyYhlHc1rNWVhk1jnyW5987UK3dh
1kverVpGcF+NyCnLd0aFCTx12JLeTusLR0FoYhRYMeNTmMEgFiZWhN2ujd2xyJ8GXrBFFPSmV/D2
nW8ZqcA0d4OAgqinIah3g/MS+OHVymjLwO9XYONdwocqR3lMwwyueu0NG28KtIhST/UvsNfxkpdT
CDw/CQ54B5xXSq5SnOJ6/pAE/K4h88WDRZ+FBuQiTj1j4yXQHdj3IDh7dbFeFcuZVwoa5KfizYLY
2ppJbGtVXVi0GV8+No2t4TjTgs2L1kfspviNU2GEp6VH2aYJPPhbZpzFN0MHmrzNKhhOvT/HDQec
EddRm5AvGbDs+Wl19QbeanQXoX2X0P03VmiEkhcz/rBVudmxz2fjR4Kf/3JveNHBdyi3g5jENmOi
YPsNbVGFb5m+kLEnE8lOd32UYJ24mpHYyz2+F9z6oYtGU5WSMtp8el+YJ3+LoU0uZC3EPXst45nN
go0qa+cPaemqLRT04i0xbfWyFj5DCzziQBzq1LLjuQnrJ9pv+sfVr4NnY2nFR8CVTBOvEPSpdAqh
tC3DU4KKeqmqKqVimzBc1QjvnsefO4AFHvpDFc7TaUUWiVaEn1/N1HpxAYr2jrzTfDv6kihjxVve
XCMk/4BomfUU5/3kgz3U03URFmT1HqvQLZr9uAQlPul8CtsPs/Jv/rHGaRiQrJBLTBeYs1mIHfnT
nbu+dKwPc2y81wHqPm5MZ31KCtPYuuS9YkugcHMwWuttEGbpAcs41sXU7B5U4o/bm7J0c3e6f1Am
Jn6+N46PRMs/hXikdpODOD76Fej7VATPsAPVDl0s3MLsDF51q+lOmsGIkrYLPKxcY3FeLTl9LzME
nWc0b/9oV/b6EgxV8AvH4S/4pNtQ9vDxLmpc0+sqOr+Ns2k2eOPzp/QzG98BZQtyFIwTfD3+/ND3
LO2WMcAb6Rlf2HgekmrJnkk8TcVGWzR5T8Dt1xhXNHunhNrQbUHZ1pPfa9yNtc3EPznndkytO2vo
ndgXi9qNqdT3EnPOY20RPaKa2d/jEs+/YZmMD4TL2itrTesAgGz5LXtcY7k3Wu0LBpqQAFuV5Vtp
I6CJrZo7k4KItddRQMY0yjDfNJt2UiYya1YVUa/q7FjmcLHzjvctTgrVfuME+LPOvv8C+rR3MO7W
41GaQbJlYYt9CnVZvFBk3h1H3+x3mp77bZaI/EBBmHHpRLk8ANAFoeeR9qfXMtUX/EDziyiT/FzL
dPjQZdvuat5Yd/QSpVtLaW7yaUyp4AGD+WQrfKqEQE7l6Ngx1T53OX64Z5bZ5qaWsru3rYE6zdzH
1u430/pTt9Z4IdDPk5cGk3arbtFdiyLXq3Lxb7MONaJwYE4GNmp+4HUNjzVdVnurHZ0/GYeTX9bk
6VNacqEht4ngJSuK6SFTmT4y0vZ4+AZjz5NX7ECai7vWK9K9iUmFCBE7dxtHok7PJoLgfizK/jC0
7nK4xYVIGM0d0NcgfzMdXKWj6tQz6zr30xkyc+R+y62XyimsGDIiq+fb6eRir6NzFapav0dH+yHg
47C5Y73Sx0BAjVhMyfinmW1jT/7EevfLfiXYO+XOprcq5zdfUqFjAYulLaxwl/tGkDUuCtg0eEZK
fVgax9klFbJM77hRs+JTF105bOVKgfE0t9mD2Rvld99g6key8Nl/EwH0N+CliUtMTEQBx5yqeKJA
JjwjrfAdy2E9TsvaPZiZKU7B1FlH2+jK56md7avnNM4JHdInl7GoduPYknaasF9gRoPH37ciW2l7
4AjxJIhx/tUjc6Y9QTnDbTLQzaNGw3zEQeG6mzYPsleJ6HoCQsMeB6oW+0DiatHsVDzukahoeaqt
9LZ772yImyqxTqAM1Z0kwnkeZMB6pkoQYObS5ueive7Bl4saN77bJPdu3Wcnqbv+b2PnVGsMDDGc
c8rv2hHoE7003lI9OdgsneRODUUX07WcP0GxKH5wmUtyDICNlsjqjOE0WEeEeYzyoLtlnJ5X1l8N
ZPOFzoN8DBOsHwRvzMwxXtNK+p8ZtMVm04mw+uiwom99YwGokzQIxBgsaIwQxqnvC+9xJgmJ6E87
89FJabBRBHgOCNa4Tga8XOa2CTxxNgcVHkumN4Is0K2pLxz3JC7s7VjYwdHorOyvbhcDA7Go8G8H
lTi31SKpssCQzwa1sl8zPAJ77CHUqKRLei1LPzn4Jbo1+3v7OpuhPvbZqAEqpr6MQvbDBeHjko16
4rXcv65rxPA92GxXmVxehqRWJzqdg4vdmfNTWzJptLyM8Q0TLHTpq7q39TI/8mqrjwtvnEc2izxb
E6hSAKErMrmyGMwTtRKYL2qnm/ZtF/jPpjvJ1yosi13RN1zU5HL0abICI9/O5cybu3ZlGSet0yvA
vlj+yAWjjRT6PSuTMe7XIj3NA/PaxqIdcMdhPzg6ZB44+gz+ewZR4WVt+v5Zc2o+2F7dfzozCBj0
t/nYLtLgFi/tj9VV5S5wfSrWgmm7spPdFGyJY0PZGdnhuauenV5PB4E/7pQBMmCj7tvzrg8pLPLZ
Jh4xoEzXmd2Vigi3jQfovmS3gaNsCXT0sNQzIb/KxRwfCyNJ/ixVFcaN5QRXPBsKKw29eZeGt+G9
YfQmEcPEeci9Dv92Lilf3OADxVhE43vyXFgE96mAaYuIEdHeQ9Nl+apWn7aS0cil3Fhq8PdYwDiM
1yP5efZMAs/FyGjdqyE5ZjKb7tB8mod2HDFcuCg0s6fMa4jrDn+ZM89UbeBA4fzgWXejn1o7BdwP
eh54fsLlBNDiZqJBLSS4ekDfd0Fq33xNdW2T2kyLdKsRTn8b9N3v7GHxHsiVJ/FsleNhXYacBkXi
l1sPqRSF2raX19Et/LMR8ojg2F9OmHOXMKZ0KyW/IJszMOUSG5nF074clyVqWcO/rq2ldllBURBx
HN4nPTOqsc0K03yswgnYMKTjqKYB4iBR4h5F56Q5rWu428wgJepuj9m5LAP3nRROEzlrLrdh6Mkr
7v5wp00nPw6VJXcyCZp7lhPlsakFv0O+Qo0YfZc7XQ3Tdsqx0vKENeYvt4A4z1WOtIQbR26tYQgv
QanFPiDYcvK6NXQiMKf0aXlTZKzuDKS+TbCQWjTrJeLQZNP4wNLCvwP7T6FYgAS/TQvX23VQBVq6
7aridGN9/7XZ/ODrsBrj4HJzvfS9nL7m4OaBxDP3aEOEiErphN/+kOt9Pwze64zr8GIXM+V3WOQ+
6fgpnhIsVPeEWPi8hVNevA7LKp6Ukjo0Xvm7KjHTX6WR9t9j2qSPvAdw9k2rvs5jrf+STHBO3BXu
TzmDHQmY3R+VGajPEjcSqQ/oF7Hwb5xi6En+a6gN9PwUPZbMNFrKTWjUrLD5EZeTW98BYiankhqr
czaA495jduB0Mxncfzin6kivYbobmM7wH91KC5B3vM/Rzes/rp12ZGI9dztqjCVLFRjXxezHO0lh
8quvS2RusnvmxnSIpQ0efuxIDNyAApgAe/DbqMBZ9UEFDb953c3WWYUU5/S+YWAldAOKDCmQ/2Xw
Ai22OT1TBwrDsq/A5QLf8KHlGzx2IbuqFh+sbTT9rmz66hd6KdWhYRL+ShrLR+SX/cKOFyMyfILF
iygPyTj29e7ww7F17jdwEYZ7p8jrL76WdqQSH98GR0NyTnyTQJCZNuJire7txEgeEhc+5npTeyRI
cibAYK76V7vibJUOhuyAzWc489xlPmfNygK7aOkoaTubokZDpdMTZhOWZJ0w2m1Y+6wW0hmLs01b
6R1ubPNqFZytG2H4P4szeFfsBvMJV3lw7pVRnNpsrWJOQ9NDiSfgQ6UBUTYMoGkbdGfLk86WTLHi
uQmABW2utGN31c2paZ3xvs8rdRgsT31Y7uDvSFICEuEERgK6Drfr2rjv/Nk2dVKgHzAHWAkdgqm6
0qblXzHSMcexA9xp9hn3SOs9JUx0sd3D8UBf7eCM0HZq/oL+3u2pFGUZitL+TD2UuGC7nTGDN1JF
4IPD62R19cnycQdTL2SVjP7QZ6AxcbWU8uhysN24NHV++9gM38nP40de9ZpiwxztlyTUmrKgqniG
cOLEyg3JnLjmuFvRjF5tkvA/bThz/6V+drfQchHBWeIWDdzqfaJJAbIT6Z6Nodvq7JmVjAPW4BHp
qfKC9iQhEtyurXAN3bMYqxUCDhVLs1iDMRrahbU0kZ/ibPGt7J1ZDLswD+1Xjv6UgeWpcZjF/ILe
sD4HtXKgyQx6V4+1utYFXgfPnQZCiBI993ZaOo4h5Y1pStqVMWSMUnxJdzisB9oGu4V8iez++C6g
hq2Dx+dPxgYWrcQQv61SE7yqe7ffzMEMIEH59e9BJ8/UKDIHKXO50keEqpVri7c3nuoDNxtJN/oC
dRF5/ZIhA5rG+tf3i19aFM3WsGcz2/XeYDxCUzGuTaPbt9E29bc0aucrK27ftBo1WahGJDtRT8t2
IVoWCWIFrLUBNy7tsm6qOjzNps6wZ1YL/oV//70JEbfnylvqw8wz/UDKybiCFCItnbIM4kWMM3Ox
Gu8dFSbBFkBij2Z4uiDHDqYsCuQupTYX7LRX7qUchqtmPXY3srueY3sSZCcTzsUsJpSjWSlNKNCB
UO2DRprETlQFmie2Z55G16ZOjQRz9dzbRfonK5r+NKt+jLkj6qcSuO2XT+gCtRGf6YVQC8Je11IU
4OfgSbCtlwG/XlmMBcno36PcWfui4oDJq1RtRWu+pTcDX+LU5d/Amg5kcxJ+CA25yt28jAlB50zY
l3bheXAQNXO/hLA0RfPtMbdjQg2OPSXK09aabfU1ZFXvx2Q+J9QBZ6I6iyWDPKyzTmPDNNMcK1Rn
kN1NRHioOBBiSTLmp1zhkcaOYPNRJwbhEQmActMVcia93ZBpoGStyzC4mf/F3XntRrKm2fVV9ACK
RnhzI2DCpfc0Sd4ESBYZ3vt4eq3sPtNzptDqUetKElA4wKmiSRP5x2f2Xps9HBMS7rRN2NwNXheJ
cVbPmiroI4UJoJLrtlnFkOCI9NbzLcAE6aeK0+x1FAPDKdEImV4cpkJnN5CVvnWDlapNu1ofxikz
z0rfxpKbCnFPQC308zujQURQuglUdE7kkWeR6iS/ML7lAU6RQj5x3WLnrGMkyuAWNzMJN2zSOF+p
X+pgOGOg4kJoBulJoaH122LQn8OAraPECminSWm+rSggCaiMKFwr7inHqsbKZMWqQFj9EmuDX6A1
l221LMdXmXHzYiN/nzMk0Ea8KupA46Y1KslTNhUBCjgmboPX6y12Z/jUezmUMngmmD3Io0zHSzpA
J+r1sf1V5DRQc2IuKJGRff4gC9Q9wnT1J0gaooM9tD8NmsWNfggicw1HTdrrTKDYR3dD/zSy41nJ
QxMd89HKwM7oMS9NakWONefLpZLU4TJF9cA7XdaFgxKq8JOhhQpSD1N36cJFB8eOuhBdmIUQ24qb
acWCTXRLAbjJVjMX8hI6ZpetgHcKNQyiaVszuQPjuygxWgZcG6FkLDe2xR3agPiB/S4E4adtSusk
dr34IwZ8YSaL3a88Zf4cKMKMca/nk87DYTIjVuYRf6CywbxfoqpswdrMoba8m1NUnXP0tjZQP+HX
yHzXa8U+imlqq4lDf8yuCDL1tyUWsOqQMPiGXT5iqZcS+gAw5qDwHr3VjC5nmwNesqFkobySxtnc
hVXF9JAU3jPktodzs8+V7ZJF/UsCp3zFezC4QYRgX8T6iZwKfhFKAL2hDif3p7XBwj5uhZW2ViIg
Pdwk5k+aPsYxUZXlZ9xk6VemFCqHAfqI90UxaG4DsFz2MsSqr/aQHOYxnZ51yNJ2GEvjKdTItgpV
pjKpEv9gN/IXvXvq96bg9KVFW6WvlEHahgINTp68y10c/7ICPCbQ88xDogchcwHixuy0r3OS2QIg
cQkN7sN3mTyW6PhqM5ounHo9okIulFR7qYlYYsbTVcVzKw/T1ooNXKaTUOcgtnL1IQxo6w2UcV4K
qZn0twZNBGdAkIknbpUJnl7wfnvKNIR6rC1HuzBbxSURatxM+Pf2vWRGGzo4OWUJjj6E97YmeS7h
JyADwR+sGQo2T0GE8mMzkc5gQ8yduRPCjCoPMkbnV6qc3ZNIi98bI1xuRliEt56IVxRjkDLmWhfw
mUFtm3sRtF0ik+goWhOAnlSOEQfNUIv6aIoyJohG/4RYwgBhleW7tsEgJ/WNRERHuhAiazYd7npc
g4XWdVj6ZWZQliHDH8jBCgSVcEZeX6ytOLV+JVJWHZUYuRblHJEbIdQ6RD3wWoKh3zI4KI8lAtQX
yYSt/ki0s9Zaq2NrKYbspYrl4jlCHXyaqoU7IiZ5y9eRazFp7wXpw0QKvlYVK/AHTMb3WaNN6eSk
xanxV7tdQS6KLUW6jCYwuencFVzNUNtbTkDqkZYABWLYo2iXVTgJY67RCCWpF4EZOgBxyD8yTUQj
sjDOsuUmUX0WOvl20OvyQkWMEyFKw71uxnSwrVHi88EOfK1EzAcOWTQl4BoU7UC4KtBFtS4Tf0lW
WOQuuFZG17Ta4oN6AUt6NwocfJk0mE+ZiA9obeoV89NGEBDvJqW0xoCmi6w5tLh2lM5qX2bDGPfs
F1lWCK2asYzRkJDd24LADLcZ1ZLUGZrwZBVJHLibivOVSq9SkIjnk8hNXCf2zO+kCPtDkyjSBx7Y
/mViNOAqk6Hsor4ovxAk9r6M1B1deZ/XVOeordFzqgPlhaGYGCBnIo9NvzPJ5sNk0XR0uW0+OijG
KYMi9Ey9i2o8vVldE6Inl7qA51kWMFviVgg+tEkXeWm6RaRRq9XRchOE21QxDWcviuTwWCr0ivBD
ZL7ikRHZbYamJa9U0Kr0qVSbQHJUwbK+umAeRE4bHUxFM5DltUa/Bc9CKTjAHvhCXJQWNubcmfTH
5iyYFfN1SLB7ellbF9OaPWqwKomvC3f4YQLtbnURh3K1mGz/ExG4T/sYAqBjEZYSzgueEYLjYtxO
EZAy8BeexOUneEVi5t9pE0XJlZ1HeeqanPwvFaU/dmMxLFgCZcn0LU5lQxC01aEjytIGjU7yUJqw
l2141FEpGV+T+Ai7jiZG7W4Xm7ni1CVC8FQoiZBGQW9cBaEXoa1Q1XqdIZU10hFDRdRuho20IpQ4
YbMG79NBmq2ueXlZXYos0gqrrcLNFAkBqia9l/cLMb1fYze3qluMg7yB9dZsm3rOL/RMzNB1tFgO
ZXr5WhhmsuzYblTXpsqSXwt+lRWu1uZsLlgl7HBZUyM0kz03dIekm0BeHKGL+MwkuJ2ZbPPgMsxT
f1QqNbur4pJ069ZUxtyFZcbeB28jYODWzCuEq+zRFl/IURPZmPToIFN9YIgOz8xmmclMDdVLsh8V
vR3sAInsroiK5EpfX6PBaohQbuBj+WogY7lSVOWDQYXi9sSdeQqZPMcQS8HOEDGkostBsdfoDMLr
SRi2apVaP0UP3bsLp/jQVQ8emWHKBLMz5XsNGU9wIqRm9tOLef4G0dqAGpj0/G2mTor3CPiuOVZq
+SCWJv0zYWJEypXKkDLsy7hRMqqQd0gUlSurYuP22H+dR8ad+EhJUcYSPk+vZh6rx0k3Fz54YXFh
/JZsx7KSV0Ek99s4i+S1ZgoV+zdpep4Zx6Lin5utnBpsbY1C9FWdqccUplRdipnS14Ry9kgKml2r
XZTJprgxTK/WZusGyyllh1szkCmI4LMqqnvExhVtvgL8IBROlpAqOK4LeFtxbnaI+Opko3et7Ai1
1j2bOl5/MKN1t2FGJBEC0Y66g0nuQSCWrXGLVw+kWiZmvc+ma/TQG85MSRX9OVhI7XNTscuPGcaT
5z5XGffwgFgkCFMyoFrO4J3EUiC7HQYUFKujepArQGoFYmsuCZN1V9RNyuwaEygjlPHwl4KRclEK
W3Mr1VHIByzvMwg9+VRUp54MjUcaPJBK1uXZIHh/lY78SyqapzLnz+/CmD/rYv7H6rs8fuTf7e9f
9H+jeuafimfsj+bz49dvApq/62fQK/1FhSoss58l7ubPgRCPf9I10ZStB96eSJwHcPwPBQ0yGbQ2
hNAZIMkNjS/5s4IG4YwFEF3TFM0EDPKvKGh+C1MjPAn2PT9NN1nOioYo/0YlZtqFFq9SBSfRJG6r
KLPchPGqt6Ra0HtzD4nIQ8vDTKWjpc8c/O+y4ESqBhsg12Uy3zk8fzS8+rITNZb40XPvHP2oU0hA
kMh/stGL6s/YdJJDAwNCWf3rl9v/p6ItDZT3/1q0dfj4+ij/2+3fAMB//0cSyeN7/lBucQ3poMgh
kiuSohoPoPUfyi3+hUQkQ0e6JYKiV/ie/1BuoagSWZ2LCleFrMp/v+4QdUmibqoiyG8dMZgl/yvX
nfQgd/+u2zIsRfuNHB6m5KnXVj3sjEH1AuuYlsoz+8kxfEy8zwEn0xi89kgLdl2xTy3l7U+v0flv
v+DP8SB/xcz/o9/7eDx/om+j92w7tmADSiV/AYUt3cSxPBbhs0TXDBvQOWld8xFklauHOjUt0e3l
FlBwr17rbp3xBeCeHH35frRPfVZ41oy/WT+NhEGNqrlmP7wyUzK+Herv3YM0O0+f//yxy39NxPxH
D5535c8P3rD6IU/CaNil8WYSvxPtM4vfaSRUBgwJY3OYgtVXIf0Y03H4klhDhu4ynsVktq3paM3n
0WocIzsKb/En//cYoZULgvG9JO8PnbCt8xsTu9Qa7Cb3ZTAUD2GcU7QgB7fle/2TsmxMMDtvmPit
i0PxjrwaQ5YPh8hvVrAfPc3ldun1HqJqF/LAnpGiHXqQRt3Y4WhxU684CfanYed26wWpHe2TvTwj
n/fK4JWgR8eQKbef5PE4Reuk3gTSm14ds+yZQXUueobynNawe0VvzF4JUAdeChelwOuI5bcHZ3FC
F2aGNCnunG3fmaOXW7YTWowgya6viH0QyOtMWUv++FoLhCI4diym4I8iQ6qVSzqfgKOUgWPo66x5
4hcOhd01mM9a3YHNlaDOx3KGmLp7qYttOq8VbS1Vaz1aS+p6Gs51fzJDbrcrcdgowy8dvrAs2D2D
FWCvD94r9s75Go0BnmunZAq5xsRafUZu/wx7REuZUxzgrQPNsXMyVy1Xu+I1BFtXeejFuxdBPTxq
vW521eZkPfQMvrQtIzQLeMEYbcZvo67b8mgPH+qX+NUrNgzMAp+nbk52m1BXASplmY82/ToZYKxh
iMEB/GLfbn4SnP1WrFpe2FbfCHQEt/g+yZ1fW9LrqCOlC49tsJrbJ1acDgstQJo1tPbISXnbhUPc
A7TYYcXCZPlB1jVu52aVaS6vU+RNBuAMMK7EkLsRm1tjB4lLeVn4j+VRp+d0iZt4fukpj5X0qOvb
znqhQ6t92Weas1G8bJs9W2t5q/mWr/miR6cF7k1dpZ9F/F+EODxEq//wWPotRWFiaB91ptXvhFt2
Drb1VlpHJ+WoHZRtcZyOxbY4SOf8vwjDkygL/uFv+y3ThF6TMJWU31bs+5f62JynW/kOnGKlecmx
OeZv863wmoN5LP8Pf+PvkRgwxgF4YKneSSdxS9rhy7KpV9EpPeh786Rts6O419fyq3lUnv75ocU+
6T9Hn/xNostR/3sixgDvWZokFHDKCdEKtAR80zQT0qt1jLfTRt9mTxML8cHOX+attKnXurf46ZqP
wLbx+y1/59OTb9ptsbe+AEHum3N3qnz0S+cY8kYGMG/NCA8bHYM7AaQPTEe3hqg1+jK+PpmFK7sJ
JxYxmjsP9EruMa5gUVdmtnyw0Gl80nWMl3hymdyCJ6xnl1V44kkeyACDfaKzP5b+BXbLhJVp3gD/
1+7VXl7hoKinfTewimZ65FfdSgNmjXjpaI27oN0jh2dWyrZy/pkL1G92+wJJYP6Zcmfpmdzb+o8O
TS2yGaFdxAODAFb+5kd9rY/W7qld4XljeoPpmxVGeqBNBPODkuhOnP18ht3KQlewYw0v3jbc8AtO
yHToXDx2YaZbaSvYxvC7GM3lmWsghQp9U17V+bavvy1O37L6se5p+0Vqfae8yMVPKG4aY20m6+lL
Pow74Q0RoAalBgLgKocQE657OPff4idU6k3808I2z9zmK/xc3uAtDwnTQDv/nM7iBQUqh9ZuSt+H
3glzt2FeoUNFpPcE5WQH2VqEpB8ABvS4INofA9zgV3zEpL0O1/ULahNLfdxHFIc3yVq3u3kHbGJ8
1a/iVbxkm+hJufdeasd+xEcyO5Tr3mGC+NK5v1giuboP8uFknXn1pZHj0bcQapJgyrUiuxVnL5Ph
jeJmfroq1tqh8RZbdRZfvjy0b47pEdLgpUf8BaJT7UHG+Eyof6LzLnRZJTixyxtlM4ewE8fYZPfa
A9HwwoD8od9xWcmq3njgprcxvMBn6b/lKVYbBNRYRbn4Xe7ccA9f55N0DN/bdNVZlxDC5vyC2NUO
n4oI0nNW2iKb7+JT/LZ29bV6a964CGr+pJ6arJrFbdo13mzV4/LUvCa3NSf8EX0iZ+LnbKdDcTKH
DVae7on0Dyc64RC3y2e4V3wrP0AvHDaB0lWcbyYbmIt4NkdupVfN9JWruBEuzUdy1C71XbrMJ+yT
Hie0p+xlD6uYM7udnbiL/aQ7QMeuwt3wtf3jxaQjcILte7ex+GpGK07hFn7kpweCRew3aGF+/6T7
3Sry5nXtv03O1+ShBN6nvxJ2a2/dR3zOjsGtvw+NM/GUkD6d0y3W6MdPA62wXbbcs9wHa81WP9DK
dDFqfhwvLnuSFr3gJ0zMwsWhrtuqviN3h1EL4lOFjyeCEMoLvEFXrruJezD2QZVqzrZsyy/8Ycen
Tf3Flr68iw9C5c5E00Gl6EjAD5nF6H57qw46Jsp5hfc8d4VVueeTuKxy7PteFcH33BPmcAwvsfBS
vkMf3g9gCIDY5u74g8eusjYzF74Mq37VKj6BtLHiT5aPGUhrnfQdA/YadZ6fUC3pG+lVelXWqtdt
VM02V1m7QSZ+XDb9sT5iiX0Rdst5vAxfsmbjrWwjhIcun8h2Zifry2zDcQ1/Mb5ghKXbOO9xiBfR
qoZvnW1i0WEVEbMMQ8+S7npWor3bThdNWTftbunOMpkRbJVQ3KHYMjJXXmBgHhkbLatJ8sZpW70W
t3QX7rp9myIBeJGlt8r4tNJ3XXg17uGSvrWisWY3HsQwW6Hot0/h/AMJtUi85Dm7IAV7allkQgvw
OsIbTHz1j5NyXCeHCZHUpxXZDH68mYEYTMrMjn4J9+EJauXrkFW5U9b1O9m8e4NpeCXjfpUfRELe
eIap3/m3+WZc5bN4nk85BpCeeo9h2lf3Eb511+ES3mtEDmO3EvWBbWgN+Q2QDjWh7PV1vc7wCcbv
YbbSELkyqYJg3EUOzme12UQpnBk3poRqrngzne5mfne/MGRTNceNkw77/tid1Df9RpHTz3dV0DcE
PeCOlTcSAsSHxm8CPvcRx6dhWIXDxpJJMfHVa/kLLt5QrHU2izfzRRw+0/bXLG2Ee/7S3dULmkdh
QPjOSoniFtOp9QmvQDFsjCfjI/8id6oIkv/L0vtB4cdkvda8hlSfOIWNYdpXlMKhHh6s9heiLi2F
ZOJWIxZrp1Y20TNQOa9Euda9In0+sNpZZiaNjsAhqzk1KXXWNZf8Itgp3bmW/AoXprCiM2p2VM/s
0/U9Es5TfQt8xHbRC+EMfYPk08l7p3gIvNwhR3NJqcc2C/kNU2g3hIY67BiPAZ4dVW8anpecK4xV
zBt3N55asFdd6xJ8hb+wLpAVFJFSdJ7zN8bIdtT72ewI82ZQfdhO8J6oMsdwJTKtk2yFA0Kx828W
oFG70qTrYl20boeqn3OO9zT5AfCWnuV9h4jelqt11Hwoyi4L9rn6aak2Qb66huB4S28nNc+ospkh
A7oc12nnZJOd45Jl5V26moSYbTdlnxIGeV3m9gzpvNCdKH3JWdLoE0EkT9w2DQqYzhdO8wtn48Xo
mPB6mrBT+qPWH9MLKtRr+qGdqrtSvmcwEe3yNb6VJ4XZYGhL3Qtb6HLTutNVej9zJnmdUz3Hbll7
FS4/DbJ5NPExWxeoOLk7hQ7uYKx+wH/MsXNKBbjTSNbFKx7FXShJAJcGR9zM3PVWyODPLEGyeT1/
huVFvmn47kHjQA2Bx/jU38jv0En9eZUO4lN9lrmZLQ7aErqOCRzzbE+X8UuZOSZsLro69oZsg+qF
jGWfCzL9Kj1tn+DkfjWeTL89Z+i/SAR3A9qEzk5v3bsZ4Br0BXllVTtDfWqqXaw6ZKEYude7abtO
1rlbf6pMlp9xO5m7/lZcsm8BYOOBKxxRwCMZgHiPz/gn2UOqYStHbMJztMfNcYRbISAK1xwpXGMy
WX7VrxY1GbKi6lHYyDLZCrBFibCxBYAhvnjlbTYB74jOf49nE5hWkA67OEhGGzijLfbKWjeTi3AH
fP2MQYM7QAps2bV6AH3HpD2g7bWDbUO71LYv8uRqVDn+KAxYYQvvQSoRH0pZwVaFN6n+6LPMG/v8
gJDXo522pDtwQW8qf/5afv9L09j/vfHY8QNn+E/5/8I89jE0+ieDsZKAniz++M9zMb7l3+di1l/Y
DkJ5kf8+/frbXIzsXkNVkD4qsiQzAdMZs/wxF9MYfqmWhqtIN0j4M5iS/mFoVKW/aCbRlCYTNcZZ
jyHuv/s4/xhHYQFl8h1+l/9gPPWIgP9PPSGqO5LjaJZ0Tdd4FLj1+Pc/DaqCTkCyJhr5IVIjmBeG
2nFR4nCDVViLKVagNs2R4bh6Vecji0vZ4lpb4MGWnMamLFTPCdw/8VuPJNM8QQgguaHX5/FTrrEK
faRWUIprhFeq/pFW7SjZZa2QCJxg5F62UA6q/gxHKS2wsqsN/NuGrbjQZcFKrBNxJCU+6qAzVlUj
SWdkdDih0NLpLWp8IX7KWg36rQZ/96lt4eGc9U4u8r1gqdkVS78uEmu1wG8Ii7S9gF9UXyAfJQJ6
dC0pX4noVnJomxMxcERPaCpBV0JOyYd2wFDwnYxtHh+ksGGfqBNcDwLUAopWZ5OOI6iZ+iS8Ea5p
oEAZofr80ivB3MuJBIITFB0jEfbuA0d9NBLXNkgZRoGi6IpDi36SnmXQWLmykRbndL2MzE93OU6K
xUO3nHf3fExl40jMURxt5EYrWzTVldz+YkbJShHUA65NoR+z9xC0L9b7WBhPEgYGltdlZMTPsMeR
xIgaWETZxPGtg/Vb9fjcVlLePXxhiaw+jWJn1L6Zh1hMsLrgmgw1Ez+WVmEYjKa0kJ0kGAWQshob
5u8YLTh1UqEWk1sQydThQW2B8BE8IRPaosemZnJRNLXlPyJAjmHXQ7jPmRkre30YE0gBUyTFolcB
PnqM1SCFczzHJDIFYCsaYB5lARIRLgqP9JIrehVsVQzyYGhrWSCrL6FnGktqLq48mvcsxJgoG1Oq
1h4hekJ/y3MTm0BvGjE1OSD0sjlrZhUit9Jy9XGxdAN2cBfMCyob2wrzhRKrNduxO2ZmLqWvtaIW
Gk7SAN62qeqyuTYjPbKQCam9af6CDJeqmxGM+azR+aTVbA8jUaO+lEhB7+tCrhnuYM3dyPludvtF
YoX/JnElKK9jJVI6DEWT98yapsei34ZDphVeMaSy8ow6TqTIbbtcd63AoJjVhiLIN+gGx+gMRkMh
z49gOwEU/pBr2GqKUJreVSVC/b5UhOrdUA9wc54LEzGPpYdBiM1CJXlhFDF3ra0gRpZQTMxxvYnQ
eKpusSBFIOhbVvcDC0DUQApqCOnemH2B2AWZD/2sxDOf3SlrK4u3XM7U5CAaDUI67HahOecuAeQg
LXVQmTh3uyohi8tVNXVqCG0uIO+TDYW6HWMX23mOArburWa9WoNoYaeC5xLP30Y0ldpnZ6hjwxlR
agA27AS9Xwg9oR60jqjpstJeKnNRiO8RZstMaaYRzhuHiD20YDoZDtjSr1hpdt027h8g5m0vGHqO
hiCbcu2mL7E5raZ5bJT3SpnpZhSr7cgCAsesPwXAzWhFpA52dZdbQ/Y84D6DLlvgP/YyrB2A1pYu
uAYixGLyd1gsr0lIRDQbKGpe7izo1/SIsxbTSiqCYZ3DEmaTMyakJMJwNT20DarwMBELOTrcRIBC
C4iiZg6sqk+5UJh8eoo4oaiORY3NvtHGyl03y5mDUQNKtOpnHIh30jUEtrgDwCFU+9V81wlZiVf1
FIv1U13OMyUqSl08KX2p3nNEP249SdNGTSOr2QWPvKR2aoH3Iq5c9uj6UD4mNb1PgTNPW+nlIHWp
rUqiUFMoxMMVwlZ5r8NwOSolSkaI69ZOy5Bjt1bZgJZDmnFSURDQ/zNaIGEjJvaylyiso6oimwRQ
21u4CN1b2tICgNfBs1hmjaGsxxHyhwhWlXaY78UBaJKTxY5wq48Sc4UKJpUpVcEJoiq7PSSz4Ys5
G0RwthmLB0IFajhLS3oZpRExCDLoeyDBxsebos6Vj+J70jZki5JCFnARK6e2livswBF0XnueR9Gk
b2i0g5pE5WeKzvSeTgg5mXTV4QF0ZjrfZAKJDjrbbVvs6rnazAWCFBTfqjgfgraH7+zgTTVZxmP7
ZARdBYJ+IJ0TRYrexf2tlCwZC8jYivwoTbnOSh35gYz0uAeSxVwCghMkFOwmYHOgh57FJXtK056X
ZBaMJ+RmkmkDcxG5/KIQJVkCXg0zfiO0pHlj6ULLGyfd61yP6UuoQf7weA6iE1gw0Z0wVKtDXUnz
W14QJTYaaX3CLcS5EI4a8kkpugKWFLZESYR7VC+cPzCGyJ8pmuCmqoOwI/GUT6SO8P8QQoMenRrd
8mYMJLldtUJCs4eMDxL6rAhviMGYjvWqhW+n14kI7MzDOEbztklRjGIqQJoOq+ZudkYAY2eumx3+
8oVn0LbPA9tfW29m4WAuQuTIoybvdBUHFsJxLjI5BdIxm6h7AZ6XSJnAhcd9I3ItIzkYSRn5pQvV
Ok4QExNimV4ao01u6Zhgj6kSphsKNiFs40yAEH+bd+Ro2ZuMVs8DO8G1A+1lG8xV+CYuLV1Gv4xH
ecrmXTACEsixe2/UjBsIxvJ4a2K4pGmVHms3Qg9d0cj60kXny2wrHoyrTqaQ6tQ6eiI8jbrdNj07
IBD+vJOQFj7UxFQxRUJTtsW8EdBoVT1XaCZaNzTgyUmcqsSG8GjuxmTB8FDMDEaxrD3HwkAEZx4w
eDQS66iPGZdlL0sfqC45DNDu3MgjEsk8G1LrLmPLomMJpaMhJ+mmTqme1G4h7LVUrCMABvMj1Ofv
NIO1XAWdgf5WVVe9hL6nymVWEoZoXfAm4veJ6bPBhDHGGmRBOQ3oWo8ZzCMiVbJzHasY9ik16fxA
zAcUU3YlDcW2LwxrPRAaseMwJiornKPVUKqiP88hJC9I5rtEIvUDxUht7qwyIpfcGIynVgqJpxBb
fY/F07gI2Ldf5TQotuAycJAFjMExppzVAlRuRf6sr2NwfQ2XDpiyiE+arCpWAKIsPZXlcpwnTHuA
lRU2bnCpD7pFSdr1yyqRKojQtfqmdcNXBDh5FepK4BtZkqzJY1DBu/WgBElk6AaADGaDQyPmtrpO
8iTjvJ1lr8WICtOv3mZdLO6rjk2CpeTnGaDZpjXotKo4ORoKEQq1wEZqMYNq1RpjuVf74mGEiB6z
3LoO4zPXhMKyMAbesTICSVfOZZI2R7UPwm/VsJJ3BXjF1cjR6Ldlh5NMj+Z9EkwVbTl3i4nDzsSQ
mZcRsZCL1LzUasZ6UFMtXnzxjDEu5BlP7c2UH9xMThoXrr2P6CnCnkhHneZMnPJlNCDsWvm7siij
juwazRsAVDU5h6S8kXjRASeoqAn3SqBru3LpZ5+bdcjKEqQ5dkicUUIUgdOq0GfslCxaNgWBErT4
+jN1b3LuWrBK6dBn0VqZgscSsFZnGMUEJsvdUB7gRxEsjb0rRaKF2MAO6kGBZTkFyKhIkgxLo8AO
Fv0Igt6tFkBFIf87a7cuaUE9aIMgfPToCnZB1vbHRikNptlL1fvcXxnNAkP9imYW56op5rC9mvqZ
y9p0mglmAKI5BruzZLl5FwW0Qy1r4MmQj62O1nWZGKh3U1geSo3aTaMcWuEfCL/J60CVmVoJ4mqZ
baFC17KKKsoy+iGqQmJLbOjS/GvUI+uPYnPXVmn8OkDQpcJGVVvqSnGY+Mw1k8xcrFDbDQ7mwLdA
wSE8VRjLiPj+3LZjpVtnNBa2IOvaezjUgU/kZ7/DaiX60zDIbxgDho3YFtw79CJ3QzKQfmB7H8Hr
zWh65+aQgxN0IwMDrqz2uW/W7bSTlvrUqZJ0rbSegNAsNTa5tZh3PWqfiwiQBupHayFYlwH0YoqB
WwvFvqT02oRKkfmiaBUrIPjAcYRAvYHhj1YWK+SbpNb3Ps01G4NM4PbAPxAa9hw4U5HweWwIPYkm
xabXaq5hmGRrjchR1ABkIk1Z0h7rmhBBlO7B7DYAwR0QMeSawa3y5NB6kBLYTXVBPt37sXuvrSjb
aWmsQwrLdT7kxVuHBYCqcBFXFhlcmW1iRBwf2tsH0m2p/IR8lj2MHmkXxfG1G6QH6aMMGIynXMRy
It9Sy6yeihi9Z4i8987x+15gaYJGANhH1altBImEmhqXot6Zio/P4oMLbF6LVIeePqvldS4rg5RL
XutGYWg66UF6liyoP/1Q5AfAAKpLMQCgdapuqqExPFfUeatBs3PE5tH/Inz/yRQWgYs0RTBNGDCK
M+OnfADWjkA7uhoTg2vqYSB+HGB2WGvJrsgyYd0lyrKeF4bq7VzBBFdkdMNA2ILjOCL9dvCPBb4J
zXYrQUhj8UScLlM6RhN2bzT4ALvwA+5FdTCrMd0UrT56ChCeG10+Sn7KjMdlPea0RiyXpmi+KEkV
XsLSFG7oMNXVgmp414k4CoFOFj1xF0gF0Do/t0JkfVj9WF1iOEXgk0ZaZGvJAfnMJLx3mFb9JEPv
2YpdBAoiSFnWZP0NiN9Xq1oheTNVOjBKqLG0lrGeuxqgO14sQOonmG5MO61wusIth8xmKsmGiJPi
mWZ3eJvNWTwHIN92qVopHhP2/NRGerKdS4qQ7JGYyemQr9oC9aoxFiXD1+lVpS94tco4ejdlhOZs
mw2PjyarW24xXqi32RYSo3opy/6plLqL1KSIkIdk2lniVH+gqV223Gb6tSRW6lvcs0R7sIxP4VBO
LxUflteKFAtajoaqDuQhsRKN8FITBObFWpsd8oRjt6GP/tAjCgJzhjCQQbwYDHVYlVA3duA3mM2K
NNqFGaVbxTBwuMGVyic09ZPVkaOYyyS5BSg/WqXU73QoE65ciWQX4lKaVcc5vK1Ecz50UQPxg53J
osmcnSEcIGSxpYNae4ckWN13pMBucNAz7QDh4BIJ07tVqASuVUhHIDmBFxnLc6UUtdcBt+GUYpwQ
N93/pO68diPXsi37L/3OC5q9aV4jGFYhL6Uy9UIoHb0nN83X92AWcG8qpJaQDfRDowpVdVDnJIMR
264155jXLNjDr7khxBvpRlXs4hA2gYVFa10JAt6EkMaB2JIbkfXGzjGF+hID6twY1bKp2N4IUpOo
ydjt612A6eeh9OxbAtswugCBOJgTZ2TU9u7acgn4jSsYHFUaYFI3CF8oB+71mq73N43jAOJLEklz
f5i8fB0ZjY2UOKwbkoqyjLQf68op5TJl0a7bhv5S60G4DzGVrAJ+iZWZKHufNHGznx1IxFmNLgtb
R3FgP+8vsE5Mt7PnxLcBiuALWB/cPQ2r4aARySMvXxzzlmR6aVU1B0/zQVattfF09MZG6qzaUu8f
vK7IaCTE2gPo0/xO1/FJAqQOKLzX4nlIp3ldgLEkOjDQLjRhtnh5dTve124YXrdwDnY4NH9iSIwu
4KlOEMgJ0wO2Z/0iItDyA6NM8RFTIDxmeTOgNObQBkopCjcULT3CV7nWiplY1NTpxVfTnauXbK7p
hblUGn3qNi3BrXZ90zQVXVyuQYBEnXTpvsUi3Dthin2Iwud3nTgRuhma3EAutDne4FYkFxe4cj01
6qhziF53MCJ9gle8NVfX4pjpbf+UJ81Csh3smxZQxi4z8OXqjgy+sCUTO27Z6UtiBUi8ZvTgJfpD
zvJlcqHjetorHeObFqOfrl2roM3dI4DgBMyFEZruKYp1dSEGW99RzTLQSczacTCSS/q4alPg8UL1
hNcMdnhBVmdIyjoYdR0Xf8D3284jrt0+/EYtJdy2M+a6zKBih87Ay2/iMTbo5kU98pq2mXzbki9N
VBGhOxCNVo8Vd+hyttyN4TFv46QuvhJ/O13qVZ/uTWzVa1Iquhs5FvHlNBXM1LHA6VFMxVZUEZr9
QKpn4A14Owzw35C33el6JDzgiQTHYUusfPkgSPgyV4B5mssMPd86IFzuup6saccGgmQKhd9PG/Bi
sOqAfvi4LdNv5B6Nd23i/gwccz7l4zwczIiyzKrCp7dz8tDdxoShbkxyrVbL9f7SbujzAvdQW61A
aG6HmttQzxnqAkNC4W4SS9NuqZlSBzPt4VYmU3wfwWpHbV7Knd6J+aqLCjsGwaaTBmaD38IXCtex
mbsLDSjPXdTP48lLsSllcDNWAyZhnHMKfbBGQtG2K9gNwdBhkObevh0rBUbeLhfVW4ITd+E3tYnT
INCZU4Imaoudz7Topdjo0bmfKuhjptHvUrcbHg0094AELEvDQ+aCqmj6KLjFczxttC6aEbJ4S5kz
ReHMnmRpMEs11r+ltkttgoKOfcB0KiIflEKFobDsm7WlWwSlSUNu8KX095Thx3rfuiMiIKYvQQeJ
nu3MkGvtbObdISQGl8tR1GxwGGLJmBzVfrdzOGMcQ3vjRWu76MGeUvJc2WmGxyXzglJU6e7sacwu
agM5oC4XKJ1oRk7RtU3xJxglon5yZBPEKdPLEGbmVT9w3jQnwYlSc8d7t9ezTY4H7VcJNuunHhuC
j+EYz+hktWXWqFuBU+qkmMQGF3dcL64dyS9hyU0dXKF1rdeOoqM+hgfb1iiP94KCsaGToETKqbVL
+ggDNOQdwkzbW3BiuEUYndxT5biybIDidmA+5zYskCrm0EFqePHUqhGaatuX67wmD7Cr5xOGTe4n
pI9SZiRagjDHPUfbX27cn7SkrdZUjX64DZA+fnC8K05j3MwYYBAEGjU+kmHeRkmqI3eaUzAhcIKI
qmu2NuMRgoRCLDWRNAvOltKC+0WMLOgjmytnlgpXSHms4mWjyLRbs6INyeH1QdloT9DehqH2DbsU
JycQjt/ypP4ZApSiWOEanEASUO7CzK8nks0W/e54zzGiXgmKmfTqre5eawEMrLzSzdZDkKKKwpK1
BQjBlddOuVfZefW7y4zsaU7ivSlZNG2LsnjUU9RR0L+IEI9jrv2F1dD1l8bLVLNccDGXO5bt+1FQ
j7CwAfsU0y7nruYcqMOoPoCfuY0VkMAUiyMjWf/aFOH4pY6szm90Iv8omEdru6HS0WhzfNMMUXUK
pQwubdeyN7Uh7qihP9b0ereVpj3KScqrwK1p7JPvx3yKwf6O7g2ZFxc468YryjYuI427KJFsl4CR
sx+dYEHsnWrcOAkVBQyNXINwGR2qkBsp0Rr6SoyD2nSknNy5Seo+GwaA6AEbw6bA43/AbN8+W8pE
Gx2YJldtAtAOuNPvrZQMk3lKgS009bAVXPb2wVxqlFAmc0vLxLuxsUJf2E4e4F5MnetCektYgmrv
dNmjfKuS4a4UTMphdo1VJMLuS5Ag/uAqhIE8XRZZkUJAyo2B6prM8fBACgcTHGtM4to0270+wcwF
oz7skqqFLtDjWSaOQzy7BgXWckICMUDNW9VGoX1vKQnc2o5GcnDOAO49ymilXrU3IcSVXQs/9BJ+
/PAQGh4wMDxnKGWtmCraZFtbba7/rOdEWcPmvBncqN9gIGv20KPlA42ocldRsDt2lhPvO88mQbaV
8pAbFIODMj0NNuin0aUiLUryQQ09D05NNszHXnGYLHitX7ProMcDDwDq2GlXdJqw3hqhtxkJFrwb
y4h1LentrRYPwSPKbyq1CbzOeYpQuxhzMzw4iEMRSWFXuWgzq+MuoZgJajJQVv2hQQZCXgIOnXQ2
ugHJEGFdE8ppQ19zQrZRvSWVzdlOa1YmzZpLmmAUXQgcu8pSaYabKkZCHZbtN6ezyls2EsI6R5dU
JpddZSNGqkhAMClzt71zo1suiwM2hIKEVy+BfV1dktVALU7vr4SZ3gcQwm5kGxgXFCQCsr7gs0BW
K+Mr6rpksdZ9/NBVE05zEPssYhrpB5ZbA7Doqa5jiowfYtXd90GWX5ex113xIpyPWiPgrJ2NCjSH
pLoJuqNk15/KnSJqfOV1WXmpKrzc6I24wdOnunRVXtx4nStezEij4knJY7xLCH2HVuyCxsFPuCfd
2DnRdcEP6/YAqjHef9em/qVI63TJ046aLxSmkhC6tx1ddzbKLLngBquKrRArmqQnV0K4SGeIy9yb
PH/GaOQ3JuDqjOIvQdlDcotJGclGyElo79bmLaiT4Uedk+o0KU+jetZ89UwuIytd1mRv9u138paH
A9e7iWIkhyTHy25xQ96QLVVempLTPhxMFFdQvwkOtuZp3Ji4LhGd8SCKN00DSxuD9jAjxS4WejOb
X1BVtzSV87ukDjn/e6mwHrjY2+JU5KX9NCVO0MTrOlRFuW7ZNg20RaOM1yZkxO5H3vVUVDRzoAfj
ysSBvOJ4nfxa1D1AXjyKot5D06u4YImGhDPZx+YPKAceTdrOBOEglMG5MArMOxiKZuP3uTOE27E0
SO8epUJ568Wy01e0MiDamxm28nAwrbu2q7Ny2xKP8Fg27PBUKsvaH8epuKETV2zL0Q6PGm2w8BDX
Rdwht2ntySfPx33uBQ5NhIUDf130oEfZe4g644d+6rsQeemsuUeqY/0tSyb1BcNFkaflZo1ip87u
tamNfjjSu1XV7HyfaA5tzGggeqRwb7BcU4cknSDzW3odd3FuWwOTIJhORjnDsimM1nrQTJMAm5mE
0EOVNaI/ySwof5WEyNzqSjLrFTe24aAFjrxt0lB8jaPB0g99UiW3CRdYNEPElCBxzFwi9GavVFdi
UNGMEzKqvYdUuA1VHdh48sUSGgKogdyvdiM8aAzERdFWYP3l+pqNFl8iFFUqO3Yn0uqqjTqNihTG
w3to8HCvEkfo6jHy2kY7ZJ0Iox+dJnouaRqjh5yciStKW/42VSiSvS34XmfLVNdqCuMdsUMUbwzV
Ft8mNq+tnaaIyfJOotQrgSwiDOhjUh7iWFE51dRDbGtyyxdmXnSa3qAPg5BjZ+ZPMbCgL0uibAhj
4d5X710snFeSq8Jh7Ib+O0dessGsZukyt5kP4LgDfhkhl5JpA6aIanE5D8Bha0G8dkw+RmOKfK0r
a/rtsRHc56ZHChOyAvsRDJ24xduJHwPc0cM8DO6TTrLextNiuHNDSieX6L3oBD8JwAj96h+lrEDe
kO3AytVbw26qadXSepeEckC/Otm651L1qqn8AligBOSowfqp2jrfq5rmVDq0T0L1LKZWfZRlDYeh
zdv6oRsJvgacQFRqlOl+2y7HK8iV38pyfAmrtryIbYMA8oTEhih1IaIEwPFWcchplxWawKyIw6aZ
dJSEm8E+6oFyd3XBlB0Up96cUbR24T7ckhNt7iPNLi+hbjKENcKOAIF0hW8byBZMTgaXMbPykDvG
UzZG5jN0AON7Aq9wi707ehjVZF95Dfq1yqOXUhckRSnywPfOnKQPTqrmA72Ze47dJmJ4Qj93aBL4
iQmVucQOTxerV8A7rNhy94x+574nne7RRph665a9/YQDn202Btvt91qFdz9UaBhiAlXWLFH6FaoZ
CxtUqZ7cqk0fQnJmLnVzVD6yh/LSsq1HViTzYWG2HntyNNCTddxZTcKp6BlaS8hmsiTmmh0UgKU8
PduyxFvVH/XBce61jPTvSYHgrfWf4xQOEOdiig4G1dZjoc8gQC3p0V6MjY0sQe2BbyXlNQ0LVCEU
4mq6bivd0C9ayqJ+6jruvtXt6JDCa+DGbdX2dmbxWo8sul/SIZi3nQPOIMQyvCyO4cpVtnlHflq5
JnavfJgcy4GDpLAlcLRZJl2aXdUlYgDbjiqQWBbTK4QFzmppEV+Iu/+yMWpzQ2Hpe0MGN8dQMA3r
zG1GgtgVzd0Jb0CZy3bP9DL3tKolICwO8RkDkUTD2b2b3MDbgIOBJ2pjvbL6/kuUZfHvrhwNF1Eq
qWeeGs3FfF5+H8mZvx9YApDzecaDKjr1G53C+Lv2Smefa/BFaPHdCauvIcUE40kzmWaETd2FpnGT
OL18jL1gw64Aite0skMaeMgd0Ta6Zo3ikM8AoAds5zWtqNrXJPoTS7PS1WKivkuSCXdONv6Y0uhF
ORZFN+CFQGyz9MEmsRPLWVvfULdUw7ZqOFwErXEKXeAAG0EM0YU3jqiIa1Fa26UKu9IcWqwx++e+
MQtYWspp6QaP9ALGEQClLiB2pVYZXaRh8tWNoshYIxHpvqRlRuVZpPKBoYEcsRYp9GPb3hPyi09L
1XwkNTunHv0YRT9pbt1iRgCfo+nU9RmAq8otONm1B9IR5K536QnPuqnzZAcwuvEnSx9eGPWaP3NC
u09KlW46D8VJREwZga9EQIBQAzHTd+JlpGewt60FCKXgH4MHKKr7UEuje1pFw4OkRn+I2wDBfac4
IdQpjhcJqQ1zWlyYTyWtBJI5vK96G9hHJ/DERVMqgYM+jH5R/aAeG5HAYqzZhAqaK+Ugo5+lyLFG
BHE+FycX8OuuS5tDaTBnYTiI9HrUwrk9ocKxt6QjTOm2jSEOEBaRYNLHpsYoo13VzvU9oyX41nWw
9ldRF1nXTW93lPOESeNesyK4gjSP995sOgdjwQenmrD3mj0n68pKupNtx338JYd2dtTnEH+N28hd
SgLbpsVrfWl1XXMJGkgGu4Z2ywR2Si+MIwFykSDYrBrCGn6qwGJJwzQhAduErnWca5QbWzokyMBt
Zz4RT4jSGRRlA6pktq34W6JTzcYtqI3xsOtI2et+526P5S8wUDethimrk1uyqs0On2AtH5wSVZ5P
FkIPj0txqdG/CAgD7q3hEMly0qCFcFOnuavijZfDyp8pWxHPcSzDUWoPgwWy+7JPUR1diNwC0Aqd
Ab9Ck0Z5972bTKFdoyXLwltauQMQjlqI7sckPJUiA4s1Lf86a3WAq8JwYYui7KYurwOpIn7OiV68
SjfS3xH0ODibBAb6zKd5LznBHntZz/lqqihrCFXnvk2Y71VhjvNad1FexxSX76nHAJc3kBZekGc3
XenM+X3ktk10mALSR/zOQD0zelW4Meqc5Oke1buKdc/vdRHcd4h/C2K38XSQ+mukp4RW+W9qSc2z
Y0/Wi9Rk5lA8M+3UL5Jp/EWFYvo5V4Nx7LBbvyjD6pzjkJdVdlNOXLa2BZHh4jiWNWNuaqX5s4oj
bV2VGBMclFG0bIIOMWeQalBL5DD9tiOuS6MQgO/HieC/FRkUA9kwVBQ4JMN9hc5kUTNZaaBRfpUz
7adD2kG03KTsbyR8m/NB4zSy90TH30tARgD+3qmXjd0DLZP4pmN64851uPNtbeCd04qgQuCfK+6y
QbSXWdGoa5FpLQzKVsWGCUvOXuJzVAYU/yluWsCxqBNklf5ECRpRYqMLak/qSdMGsC+UadFyNtec
FxNOiRJ+V0ov1jO7jSA1Lv3edXnb77lLxjLZum7X3wmz0q0EsaEuUfCjGglpAEQ99BS+pigud1M4
Zk9OY7au31X92PqOEwxXFLiHVuPpxObeRVbTgfAJn2krqG9FOTsJJKMltNnyqClNvkG0Vhttyknk
4RNLZZY+tS1XMV0XbbYn3q5ZYJdlQFay8gyqDIUGCH6lZ0B7uYFYVthtlFvy5SSkrKYPKIqsDt9A
FSjt5n8tuuT/B+Ls/+8CZ2wU0h9ItF+yn7H69Tp0ZvlH/iPRdiAXSAeVtU4TBwyG/G90gWP+F+QB
G731QtWiOPs/Em3nv1CtWoKkcYuUGJMh/d8abU3/L0gHkjQaWwr+QYax9y8q7de2XUcg0hY8hWg8
z3FdT5wxM+JpnGK77XSfc4dn35WcztZo0QDlZRgKnKaJLwzv9NcX9I4yfOEi/I/1n2e6hoUenOK3
Sy3AFGeW4YCogALtJz3yukh9g4BXTILMtY+f4rz7GCGlbjicu+0/2Ia/1OdGUMF0GyLdXwIbTMfa
WMEeLOiIuR+mUfytTJ/SbF8hlMyO9bypvXUMAC+lg7eawkP9iO1Uc452dlVppECu4bl2+KuwnXDc
EjRv1nPFmssl2+fGwHmWpM3M2KAYcE/GFb50p9wM6mIR8TYrGzdPhIl0nbykP60XAAvAhjWy6GGO
IVjHOP5j+lEPKLZ9arMCI7Ft+vF84Xgn8G8zPNZx4BRGSuPGUZRQ/GD98bf1Zhzwm5gO7TgXloaQ
5mIm/+vLGhr2dkMxDmqTzpSektg+ANEC7XiXktm5lnM4rqfZvv34se/9RsIxwLbwcFtYZ4/Nigpo
UMhjYZSOW+4MVAO8tvrECm+9tm3/Z8Q5psmLwftYrAiv3061JmFdgp5d5EAe82vHF8Uuai8Hr8R6
BtdrVcGBtZuXvPjSZleGvM7Lha+8dRn+E3r29bhqxMFAAQv96qbxnkjdWBf6tWMeDYdD8HVMpDpB
jodx+DZZj3ZO0Ux9C/urMf2uik/mz7uv4+quLfjqzGUWvX6dZoqcMXcAV4bu2rCv0X6AxEi2UXga
Jh2TH07rZPFxZ2s8c/5IxpwcbhLJXzKSkSy6O8KJc30b1RfZ/CLj31p0ULXwMweEa8sN85Q17aYa
Dmm9iXrfSa484UPwWaEppbV0a/dI1djF+sPHo+HML/JnYXBtR2ctZBAa7tnCgG0jQLBtzz75rdxc
6nlLeX/kahiA2uoVs6UWn4x7Y6EhnC9GHj00T7JIQwg8+y4tST5WYUoC4QRG+vgli9PgKpLihIyX
SoUy8BCk/b6EFY2u2op27uz4H7/2MsjPPoIg+cu2pYSSJM4XqpJ6o9MU9ujD2KU6Y56sttkAuPpB
3Kr+H8bQ/9GV896zXIfaPZYgprt39rpCc3od/dPsuzGiJ+J6dNdxkF+ViKYGXW0/frPlTzt/M48m
PBsV2ChDX6b/X6vKVBHsZEoeZHbWCbw1Smx0YqvclPAEsuYLEUXrhIgfN3E/mfLvLCzsn47wDFuy
ycqzfW0cyduuO/J6qFtguhddspuUHX6yx7zzFDZ2z2YeGrqBeer1+6GKMwvBO/pRR9W8L2qK+8Ka
PhkfxvLHnH2NUnc8MFmgjBz9z07319eYxlZZWD1dbJwDG5eWEyqiaGP1Bh5vCvRAwa8LLUUbOdJ9
1rrhk0X6nb1BYtMSgoVTcFxZ/v+/Hj97A1VO9EU+N9alqfxSdwhl9EkhMG+n6RjK2GcEf/LUdxYD
qGEmy4DQeer5yYSKGWK1LJzR8Y3pLjIN6tkeMnawLDTFKdkG1erj0fruE1lVQYfR/tf1Zan46z1T
o05DAmtmPynpkwi6btzvAhy8c26sK43GG2nU4Sc/7jsT8g/ASi5eOf61fKi/HloFOaYcNU5+blzL
BvhFaEMCUl75eyJa5eMXfPdZ6HmXec9kXDBafz8rEEOkpSnPosGxJQpZ25QjHCE7ATcyacYnU/C9
p/EkQGuccVltzr7OoIu5fTFA/LR/VJM50JEu6ZFMdChnXKsfv9p7M9GWGNlMm3+zkL5+NUsPR3p/
3JnMGNmriasJqgp6lo+f8vaVTN1yDFBflPhRKZ2Rt/pwJtIeFraPn1ZwT3xWKv0+Ea8iTCv+ZGd6
s3YCOyMo3RPQ7GzB7vT6jYCsBxWzUifJOH5smiTYEUAINSLVv0ythzlHpX5rDOQsSPXJL2cs56FX
Cw7Ptqkimg40dxbus9UzmrBO0nJYDhjxj7mBlpzg2RwRUfqEu6Ker7FLABpAmrnF2xltdQICFenJ
nwzYNzOSz+Hp0oE26EEHfDNgR0TG7dCQ7T13P01mx6bSxW4K0l1qIrCLNXo3H//C7746x1EOAoSE
4oE9+4mT2p3zURE+YxEos1qUOkPt3SZJgWukl5eAXI+mGcq1V1O17D3xu1AeJSOwqJ98kOVBZ78B
QnLJ5Q/OOVTps71FJ0TDcBzk7JROCKbPu8Uepx31pEa26crrCS/2imJIu2vIgNcSdeg7gle86EoT
KvrkyPlmC+C6yRWRhqmlC1bjsy0A/Br9RCOZEWRVIR2UaFmL1zUM0npobIwq0TGvot8ffwXizaT2
qBJ7JkFxXA24654NQzO0SeeJ3cnXjRLj7G/F9SAMv5bVL2YMHAO5wlER4EiPNqRsevOX3L4S6ZXe
PmfqS98fTO05AtC0ZIRVq9t4gUMN+xA+MUl1TrFD557KX0jioWcISDfZfRDhMtlU5qEMvyTTNxVR
mLwd0suxvf741Yw/q9/rn5dz7nLsw7/N0VmejbNZs40EJw6bTbMX+lHj7unIn5N7k9PrbdpvdYH0
174Opocyuwhc7qwPUE7oAOcRFxh51QxfDFTKYX0r0DHE3Ve733XOV7faF1xqyx0W3snb1vUODQYO
f+UT5Y01kOS6cFOTezlsmu5Qtls5bIPkkFmn2Lwt+lst/Glml8q8sKqXsriEP/VtTPcWRS3b7+1b
y4CX4Ftfx2+ZuSXFUkX3WXaFLEb2J8gEtoRgIKOvY/xVzYj1adHdz+JgAb6JSczDOce6tZnuFnH3
vNIH5MQdiqKbjnAW4OT1Ywk3nM5Q8TD8SPCbxHdFQH7CDlhnQBnw0aE/qt9E8xWHcXxFdIjamWBH
H9Uol2xpXSAOdyXORxhC1JyHRye4r/u165wctePwormH5SCK2KB2LpATEo2pvmHzG3FnoJDqwMr5
UAdPMljb/bVubvMUvgQhz6tcO+KJSvA6GzdRkG7j7jCr73n0fSw2k7NC2qHPe9FsnRzqBWwOeKi4
AV50+7I+pMgocYKqTTBeAGA0JLy5w7jIqP95uWRMOa7lUljSdS68r7cMl70pL4DG+1Fp0YczYHo0
YbIJCXxXSUbmB6v6Jzvie1PU5vQrXQo6wjXO7hNon8uGiDr2Xf7HOlf0PtwM78sn0+VPTeh8unAu
06EIsC8Z+tlSsOgrqMSS2jaoa6RYeCttk0SphZIx/wCS6OrPVfMw9Xej+GmJXy3uNwVcCqubqR+i
1sd4UdCIxr6n/N7dYObr4o30dsOiAo/WRuvb7tcE73TRb5T6Gt0uXbM77SJvQc+sCKS85coizFXP
IRBgUHh0LnN09PY2uuguO+ljai35w+u1t0MscVXfm1CqsrUN1CX2SQkpbykolOQaG7vwSmWnqt/n
1tbLVweQTUWxyn6o7sGN7wvAHtPveRvqGzp4wHFw4zLpKb+vppoWdZytdflUzT9wacngooUJonx3
uorx9LQ4er42zVUV7U0DlbU/qnvqAa6zIhevG3f97KvhkgyOmeAqLJP1VrjHtv1GF7e7DeanMnvM
xbgSzDJlPLt4qbt8OHZEKCjIjLb2ggZdVETqUQxDmdjUNyo/lv3eofE5/fz4F39z0uLGSBmbCgdL
5PLfr4dyV3aZU+Pd8gc7qX0Zqx+yAaWlSXExB/SS//1phsEeAyrD5cZxNrpMuxCqRUMEOB0bv6CG
N9RgcAi5MvwC1/DHT3t7n6PgSyXK9UBiMGO9s5Nxk7ZLbX6asOy5NN1zhPGhhZIYXSl+HUaenToj
ziniaVrjHgWB/GT7Wb69s9nEIZmTLLBmvt8/RZG/Lh2JU5VRn/K+I/ll6zSLUaeZXvvJrH3nNzSB
WZg2svnlSz3b4kziTy2BrNDPHUnUdeMsjiRcEEZA/4UUmE++1rdnlOVZVHGwikoqDmcHpqQuvbxX
gA+b0kZhpR09nfoW1xD4X4UfFOimHTeqPllzz1+S0AJBKZt6POV4BBXna24VEPeMNc63iuFbVQ7Y
R91Lc/5et7H2yQue3wh4FI8xORBbnIcx67yeEwnpGCFqberNhtdfsvNVKQIPu/Yel1avGRxV3PiO
FU/bj8fr+Sl8Kde7vBpFe5pxfIrXzyUGyzLRmLa+ZRQtx3wQqR1VB9d0SDlVw1WhXPXPr7o0TSyL
Bd+iGn2+k6l5cnJkl5VP4ITm0/O6rHEyc9tiUVuy/FzyuvMMBoCTHz9+2be/J2gcx3YptXDk5O71
+mVjkgVLLfVK38P7QpIr4vuSs0wzcf3vZu/u35/m4RXC+0gDxj5/T9OSNopvCHekCfYbHakokfMI
YIHmbGjqzp/s1m9+Sf5AZgepHtSNaSKdvRyG0W7mYAld0B2bpTfLRESF6td4ENZN1f9O8zL+5Kf8
U6j5e7FxTYujCCUADuVAh+TZ8MFdphkEXed+6d7M8dZLkXEEJ7d5dGr4a1Ck9IoTHOqhBmGQB2YN
rU5+4i9oUs7Dc5puZw20GTC/50g90mJHu76N0RTI6tSXl/znVCabwXusY8YjTED+Xq+66Y1H/gws
HfwBEks9Z10CXflHNYLajOA0l4//+Fvyno5LWYAD2FJIPntPgjWEnNy0ICKsuQ+GRlvXlcB3NgK3
k3ZlfbK6vlkNqKgwaJamhudRJzirD4xDNdkj2RoIBLiWod9iQ/eQZFbmJsuy37NFsmqrxzeqEDcf
v+i7TzZ4PIdNaylevZ4is4HArivrmCyv9Fc0GsPGIbaZlK1I2wFj3xJLQbwcOlvvkwe/mZvLK1Oe
o37NZi3Ms32zN+O0teokpmeo7yY9xLAWO1x+JnKuqvyz4u6b1gAL2PK9GmKphFABPZstmQSILrt5
xFzbLoE1Ptki9j5vSeMa7OmK0Lpt4aniirZV6NtZW/pY4z6ZPX8K1a9nD+0rupPUfvkstEZef9lW
5cgxb0Zy/FAt5GCUdA2d36OhOB2aULlFvNFRLe51I3xQGr1M+p3xQQAMLLIDA34m/SfQU9SjmylF
FgXAysTih+0E2RgTpLiP6BORbqLbN1594KLNvRBzbE/jo0I+3CXboH6pCEohO4UUM5RGy9NRTmsb
BS1qzr4M8bbDpsUJZGVVPOwU8EeD1gL38cmYf+8nkcuvzzpCy5DK/utvQyWGS9q2VBSFr2JjRAMo
8+5iTggjbwjcCxcRUW6IjeWVF0qbkD/SJvvkQ5yfM5abDqcnWvo6bDPIY68/gx7IGLcQR3NDZdpq
Bjk1ugAq1RdndEJMqABGQ2378ZR7O/LZfqUrzT9dWtbR18/MXCRRHdG+/tzNft8DA8WrA5pAUKYQ
+r/uEhZ1pwXM5ukcOGhsnD2sQKvYIZ1bzhn2KrF6d10Y3HZgRPnNpNaqn+Un7/fmO+VgwSVSMs/0
5as9ez/Ct5zOafEFJaIJ9+0UXAYkQlaYjVbWlL2EnQWtd6rVJ2/6ZiX781hUCC5T3KXG+PpNB5S3
wSC49/chip8khrsVeblz6WIwXwOE4PgYuru8RYM0tmPzydHRWBaQV3N7ebwpXZYW7gNv+rjhOE+Z
Pdj4CPPY2aVjIrEf02aZKC6Q7+kXvfkLkaB7ZFMz4W1LRQJprFEMibtgnUlQaR8Ps7c/A+srP/py
8hE6epDX3weGDFNpHkB8pdUXjexxoyBTG9hQ+zZb3Jfl05B8chd5M7Qtmq+UwZZ0GJNT9NkzFSGF
3L7QUnBn6o6Z9j0DsuMOvXY1TPXDv77fUkRGf7KMMsM7BxLGZalaJ25KX2Pa7Gqdizxog6PuwYZ2
er8IPe/IDl58MrqX0fv6d2Zs6QaLhenaVEnODu5evPihihK/malq/Dnthj69vssCc8LbCxcqIXTr
4zd9u1Ja/HxLuYQeGj0L9+zyVcjWAHaRlr4xKiCyHQWKgQr9yp4JWy9MZIydTaY5rAaSGHpCywt3
iNbKSD/Zs99OMVCSi7yDE7UnzPMjZ0+sqZ3WFnmQqQngBU8bCbfQ1eJ8HdQQ12sG1GiDYZXz7cdf
wduB9frJZ986lp7eAZnBkx3fGd1go4gixuclnU2YfPJ1f/aWy2f560JdUbpyWK1yv62158md4QX0
FvqpcGV1V3N3EmZSbw0pok+e+3YFWUCd1MUWcQuryNlz8xhPYdVH1A8gOK77qcXkpBXhJzvee98k
JxBOQy4qNqiir98unCWh5ZFZ+HgQlxACG431AHiK4HlXRp91Kd8Zup5AnsDAtZw/6NDXj0tQnXpz
iT0zGbMfsZ3+Rt+M0cAILgc2hjKoNyXbf5Q5zoGmRUhB1T58PHTOoqQcbvTLR5DS42rmSSRRrz9C
2NDnaEKsHqV6rqKlEodClIZfUpywbWL4b1R8UQLuWoG1eRGThp2TGiJAItKaUeyeANBBDbTMcmPk
6tfMCWzrLgGrkYa8E5bbJ1vJ24WbzwuugnHGIZFv7fXn7S2ZWAZyOj9KtOtKgVWEzba1m9TP7Glr
RfpAggwRMB9/TW/GhaAxxb0VER/FOmmfHRRcLcDH0Sapv7j9tpDQnrVhXHvCebJIav6/eRiWdli3
3Dm4Tb5+xTJwsa20UYrnt1mSSlOqoanxra+AXtHx+dc3Q1cFJJdjJujaNxJF9A760ESUSuG/fW9q
wqgr19thxPMLA6rbvz/MQanCgctaaoJnbwboD4cZtjU/kJi4bHsnA6FWGOjz1Rjbvz9+2Ju9CPG/
Q/2R0xbbrTgv5kzaiBgGN54Pao/rcQLpu/bcl8WmZeSO+t/sncl220q2YP+l5ngLfTOoCTuQ6m1Z
tq8nWLItIxDo+wC+vjad+e61kKK4kuOaatkACER/ztn7kAtCyu/fcskBtv3FPRdzkQZgyBsS9m1+
VPsrKsLDsoLGnRa9jpUdDvisCIABZE8NV63RmaJKNYOrlPXpuqAsfVbUXKEAv/Yin8p4yztz5vMf
vYfnI8zIjpKjZldfJrioidJWDk4oJ698Db2Hld2b3fe6jOBV9mgWU/HgZ2N1ZpB5464MLhyJcFuG
fn1xXpknrm22XkpcyyFEkTjTvUe1FGRyuG/oCIKXTvPPfYnjnPfPSsRnF2u5HKsdU5KPzXqZk6Fn
YMWC2oej50ZIG7LrDsDIvpaDt6WbP1FRY+wnDfZPHxg/27T/OtnztRCwYLRxro7IjmdoodGZN3Gc
P5ZPRb0oqwOOFGjgi3EEkmgzRppADl65t1aQI7LHCt+3sTxUQKMC6y+RxDcJtKszH36xAud9mJzw
ceB3RF5TYLY87RNFbPecU9Mbkm4vqY9FdTbtmzrLduB9zVAnj7J1yEGMsMlvJyW2CTi58lA4TfMt
HufPZ3rK8Zu/ehMsEAP2eMf5nGwr5/im/lhHKKmNng6ZdgNcwd1YNR4Af6PFXrMNWk4E47IM5y74
SrQeByZkvDPt4/Xg8Pt1kIF4PGkgxhboy5yrJOph6ktuP7REQimA/KQB9Zs1/YGiHuovB02duePr
TvC/d2T75RDosf5jB1YpSF8ce0pywc14XRWBukfYMJc+wC0xWft6gLZAze+/htz/X67wf0Cn/dHm
Ns/d87+dikdF6f/9P7fP2TNg4OdXRPnjf/mHKM8hm8VCgpSjwD/G3f5FlA8wfLIkYnHhkRvk/T72
+DdR3vuf35GkIzmedZNhHBNY/42U1/8HGSgzKSln7HSPK5P/SrVoHqfCf/rHv/xbFCssw8zF4Ils
TiPrQHF7AoMazMMKFGj+0Zt69IoBYGRCwab2xVUDupgGlgXHw3V6mMHffFCzVsIr6xo4LuDAshF+
HaCXHOqj6DrzlkQr/7nq2/EgdIgQ28jPi/VkHMEk9ph0CWhbCq3/eO0P/3rmP+2Nv1Nm3vopxx7x
RxcP8jYg7au3KXNnobuaIDi/tB4U71XkaLbaEg0hl8yl7htxhNU6N3FToWxE/s7aR4m+eoHG4n+e
c7em0LVW0gc01hFSK2AB3wIYNv8aNd+/ozzI/8a3zkKRWMg8rErlzz74SwQcQ17/NY2dv+s9XfvS
D759M0MoOTO6vh7W//lYx1Hmj184juhV2TI4B5jQxGhsyNY/TLvI9bWUpvZdWmX2xZlnj6PGOPBJ
Byb/eTwzrrye6P6592IhrJyiq0e/nA/4pbUHFs3GXyi+o6+DqnGMvP8JXy9//7nH8d5//L5Iq5Tj
tuNM47LUD8/CcJU0mv7oTY4ANJuo7Mz+6/fB9lttZbEyLCTRPDnYcK15e788YOyInxr9qWtM/7gl
8qZ9JXu2uGB5NXxEgXefBiqiRLWJ9Sc/qHWOanv/O4VtAzyNFIWk39lkbjWVyZGDprfT1oaz+dOA
qXITqSwtz7yjUx12seQrdQHPBjpJOCdOWATzFcjvMwLAU5c2X7/+vhkbM5rmLpw4PohFsTfS6kzL
PXXpxUIk7Rp4E2PfhZFZ3xu6+Kj356bYU5derPYCUVtSWDVP3aYkT9Ybq2SQ/rvu7I0R5cSV9cWa
wbOnGLwkVyaOvxMz2Oji3EnlqUsvxyo3IzMjL7vQRJJkWhS+6/3msqdeDBKpqczZw+uDL1RHKSpJ
LJ/OdJtTT70YA/IiT3KOTdowqK0PwpQvTWT/a/1wsozi1KUXXR+mYjcXJQDe0g++lxkIF7e+ff+F
nBi5lrvAQo2+DaCGBoKAAIbc7MFVM7P2k6qL+Nf79zj1+IteqXqOC6Oce3RioOLdsevg2QrG/MJv
uuiZmYT1OQa0xHwicNBQ8U0eDXiGyx5+0TmLwM9sI007OFOAQ30KtbEWXHbpRedsMztvQSKx1lfk
PMeYKma7frzk2lRxvB6uQNo2RqbYR3hm+5hXHPGfLbN5+3P+x+LZ50h5HAD5hBCHNyV1ia3WnHnZ
x274nzMPBwavn3rWEmgQXc6gQprQlyhPjX3UpMHnbIAz68WO/BiD2DmTZXzqdyw6bAObKhUzvWrM
G5y8MRGQc5HDU5dedFgbZlBsxjGviM1SMdqhIc4mOJx4Rcdb/rEMAFFBEXjQtKFA6+mjvMOndlmT
WXTTvIpsk6L1NuRg/3OnD1+pefivoi7/u3bxlkkKk7Ajz++qNvSEdHbk3lDoXkbFIQmwnXrwVfeX
/YRFZ5XmgLeiJDk9oGydIneoP72nqTOt89RXXfRXUYxuDn+ZeakGWRm9jMW/69n/ywEeefzrjxoF
AE8mUuHC2mxA8UbqS4474qJFEfXWry9eFUmW1x0vJTMxccsqzGxvd9H7XlaLoHIqhFHVFAM4eoPy
wQ6o6AZef9nVFx3U6IU1kb7Uhu7sX0NlDjOysS679KKDqpJCeFBfNBQHr7HrlldNCW/ososvuqgY
+2wqy46OFAxr3+03E/Dkyy696KNtLOJxGPqjlzH/HNT29wqE+GWXXkyjdeuYBeSjNjSpgk199AHm
eNnI4i+6JVy2EnguHzKl+LwC5z+5FzbARZcsiUYL0TJm+YV1cHX4H9PHM6/j2D3emIuW4Sct9y1V
lLTtwfIsssgiFkasc9fjKLIP+mQFN61L7tM6GWoCbqmQ9r1BAvje62IdE8g0pD2Mudj52vvK/0vk
LpZWGHSbNDC8hxI8J4bHpPKewadrHxM4fHtNufJJR4UBae9IJ4RaqYxgOMwWSKKY9MxdU6cZBSS1
2FciGfVVohv5zyM/bdem07QfTVLVlQboUuNg2V8hFgP638r+JckcsGej3/ZHEIfpfVIu+lhI9/pH
bXLLjtR2rftowhBEr1m640UrHPLUXg89+oAGKSCHKQTmB7AZMULjXtZcvcVSoc0NoC+gGMMq8D9i
5Pt4LAY78+lPfPnFuAOFWCNwTnONkkNqZhu3zC7rCN5i2HGzOOoqOEThXFH86CT9d4Q0F77rxahj
VGVOAnfWhjItwGi31OsGUf942SuxXn9IDyr1DHQGsXoZXZd2clWa0WVztrcYd+YKImJeFLSRnjBe
a5P4nhowti578MXQI8hjKXpBLwYmvpXudD235yAWxxf71gCxGHtaZqWAcz8+Zm9RdYRrPlaXDWtL
PICwUgWvDB0VfqWtwvc7Zucmp0U5wN9rMXfRJ7UhGGpL19sQ9aN4hkCFocKesHXMUfApYyygAGP2
hzsDVckVuPphZelRfVnXWka4j9yzuR8k47UwxmvdmimKwTV42ey4LNyEll3YHuebLLuDjaNuRmRI
FzWjZU0gc66Yys7gg4BAKqlkCWLrwm+96LdJPyLZy2lGhp18gnSGCzgZL3whi26LYi3tM1DSXFu7
R8FHUll54RtZdNt0chslo5KET7N5yMphqzXMLZe97UWnJde1MZzjYysSl+r4yqhfLrvwosv6njHP
nYM21AAl0Jk5OPVz/erEaLCMoVVDURBS59KQp+sYTH7dnhnCjtPOG+OMs+iwhgEujIbdHSNSIMNd
gsXO1FIC7VnqvrKy+LL98DIbkgj17IiaLwq41QKgOXzwJXHQ99/8otL572FnmStiakXVZ3VM35xn
d0ul0bzlbCXifC9BBFV1+dqsJv2qKRrvSg0KALZjZ1RpuvovO6jdyyabJaCjUngtJyv/3SFuhV7g
tk/O/sZTTWDZk62qGks4J+GM81Dl3UNliDMb6N+lGW81gkVPjtO+Ia2CeawbU5i0HAJmdyX01zUc
wmiXED1DpITReEuKA5GjEfokWg7t4Cdt8Fi7Q/MXxK3iqq6CdgM6JXjwtMlhLcurgDOLWQ7+8Ha2
Y/Om1JzxOvea6MyXP/FWfgfX/jiwmAttlEU/NKFR5fqVMxvRxglab/N+uzp19cV7aRC24I/FmwOw
eA2cYO2M+pmB+bgoe+OVL6tkjLE3g6nyMc5ppf9oq7a7wuxhPUPgPldjdeLpCVO+OsxBDWrWXs5X
pe5vw1IfR+O5Dnfq0osxNCsltBZwJqGFBWEKvhEGuOyDOotBdEpE2rmoffA34i8ZJhC9ZtedOY8+
8djLvFwj1ngNXspWsXUpbi4ebR+o7kVtxV4MpBAGMoqY6Z/NhE7M7wqI+e7Py6692I6gbTZhDNGb
mAKuhmjs1rlQ/13e5d9jp32cGf7oQrYjHKr9quHQ1GUJinrAOkXs7cyY+Dvh6I2Gvsy/qFFFSeJx
/aEOenvrZynwuF7DKKYHu9bskytDcYaGJEK/7nOzJVWCankdNOe6N4vpmvhSf+hk4u8NhaNwAOGx
ATot9xPZgZetG5eFueyTR792pv5AlZMV6jTB9cSEdaZhHD/SWy9gMYhE5AG5bjWbIRY6dTU0Tn6Q
Wlfddw45S1psljPWYMjd7zeVU3dbdPocxVs7Sd0MmwCbI4ZT9yZQiX07GX57K1zrGCIdPXWGrnKq
Qy3GgUkkldZI4he2V/pXZg9PuI/4Qu//lhNj5H9AFQm4ugPpX4csyKpjart+iAeA8dMgxu/v3+LE
D/iNpfuj8QsdLTC1ngbAEYrhuzwFjFlcNtpYixGBgqo+0wTbWrJ+fsVJ9RVnyEVBXSDgr/usBiEa
KxZbOC3b+fqLOV34OhZjgRNMgJxLn7Za5N9YAaZ3flL5F76P42f+4113c6cKsrmtsKDndl0xgqKa
LlwhW8cP/MfFk3x0CNCxOwP7e82R9woxV3hZG1l0YDkXTTWQE37Qis4UK51D/8chcS4L1FHv/frJ
A1NFbjfNNJPYvBvZVG1qyiDPdKFFVuDfo7u16KFN1kWVpksrxEEpD7B16rXvI0/uSxPsdYYSPRdd
8kOyKn6s6yNrvfG166CotB3gaG3bjl4ESbsAV3jZ21xM8CDaC3A1mRV2CalC7tDi3hTd4f2Lnxgx
4Mi+agVxbjJzmLI9iKZsxErEQ//B62f9s28n2dP79zgxwi65QVYMh11pQUPFCS6y2qmzj8f1LYj7
CZ7pEchnl2bz+P7NToxP5qKjO8ZUWEglrXBq4ic5j2HUpWcufWLnt6yzKKCPEMh1zZAeHoQVvpCV
qcs7Y07ibeEzkl/2Cxa93jJnp4F7Z4aZZf/SnXxPaPGyUXBZOxuZ3TzVeDfDgELlA8rQeTsaXnqm
oVrH/v3GxP27oOKPISUFDTYjwqvDUpF9fCMHV3vKy4zKUkzD5UpIs/kcRIn1wJYvudGG2Y9XkkzY
1Rzb1kMzezjcnWyebkHhtb+MqC92UxQ3d73I9Xvm4GLH2WGOPFP7S4pA7HK/itaEput1JjsUWr1d
iN0M8fyml950W+Dh3tm5Kr8chVJrSebDFz019J2H768+86NPtLdlUmLl5Fo9ybjBHtImoRmk10is
L8s08ZY56UXjJLMQqg5JN5ErtM5HwoN3Lry/SM3/e6j7/fc/vlc/BsKfGlEeiAW7VykZoVtp1+n1
1GQizGBzgkMSBhpxJ57x5/pzZMKGKuZtW6DcispYmzcmS8vihnTQaGUKjAzrYKZ0TrqFflkmD5nr
r4coaSeJshy9CzXdG24CccxdRHN2Zq56ewB0l+fd9oh9FJnRGNaGZoR9M6DMLcxyVw5ACS7q0MZi
jTCPmTnJOanDmlttcZJRh9NWzYVXXwwXXSKrEe+DGR6L4j8KLeivDcwTZ06hTozdv2fJP5qI8I0W
TXJshl4SqN1MVcKDaBnK3TrC86Rq78lSbfHl/Rf19rcgA/n1l7Y5Bw+GMZgPGY3qyxBY43U21eoB
L4V15nMfl5JvDFHLyhcdt3KVZMZ8kGgwrrvRsz/nppKfWt3ODtWo2JwPZoOqN5br93/UqTe4WE94
MjeHLjH0Q9sgyFjVKI2o4VdIoY85qVdTXs6fYGfUZ3enx3XBWz9xsV6QfasH/eDOB8fBk7GKigYc
16gnhxpBAEZ0F/qakZnxVWIRAuwHfJdVP1DoT65CiKKTCpu0K7dIZvDejFnBy5AvY11ht82SId/q
aZ7/hQfbWJXa3N0NXoX5EBlBe4MIXX22o9G9NymxHddtnjUPQRPF95hwsnUTZf6OxVV6O3UxKpa5
iZCWoS/Caq7p6wBbwhZF+reuh3dljYAWcQAGu/c/w6lt9TJDEo9opNskLh0yn963nilz+YVxkhoK
OxfaN3pRfCgaA8xkQsW1baXJrQtx8lFUQfpZG93qQXDehEXURhumULZiIA4QPcJB/NX1+bmaiBPz
ib7YA8mqZHvlsrV2j5tfgp+3RW7EZ1Z7J1Ywy9JngRSCrdvQH/o6nm6xIFm3iDi6b5UNYs80U+ey
JYy+GPHgA+iajFR/GFWDUaaO1GbivOfMpzz1ihYjntPJsu2R3R5iw56aVWTN2FqdZpKXjRHLJMzR
TM2g7NseHY9mTrgCbP2uq5r0AyVQap2VVrkFmTVxpGRO55YRx/X2G51WXwx91dhZdVyAq8TekX63
DIH8D+suQvoyBlWZZ8GPtB31FPlPHl1PRRWfAx+fepvm60E3Ir00KpmtD5UefFO1i++yns7MTYtq
3r9XGEuKRJDj1VWx6KHv5VG/DnQ5XHdRnf2wqz7HDxT3AM/1IIJFROQ9zV0Hd2w1Pnf4ZS481V2W
2CFuHG0/0YuQnvp1YIjaENbrzv3C42v6zw8Hc/H16wsif7Di2usOY21xsGul19KLG3NT+QaRlKa1
s72Lwf06GmSzIdZF/bRVkvRVFCguh7obz0wzJxZz1Me8fhBWvEL0CMzDPAfzQv2BsfebemLZTS4J
RXV1ui9KWW11YuQ3ysHxjuMPU6QozZDygGwDczTHUcxjEvTvNnkr0LciVzoT/Hx7cqfC7PXzWSQd
FhVK9jD2AZTHVoeLCGMklt3sHAf690LhrY+xGHe6tqvQ6CTDYYxY6/tRa3abrMAusXKK2iGgMvhX
1kSeh5x8JKDjINliCASR27IVfJR+sB4bRYbQuQqIEx3AXeLasrQanVYQLYSeOL80biA+U0d1tLc3
atzYcflRcHK0STN6R2EejWrWmDvNSosS/VwFydtrHojGr988pH9OYxoxHZruqzG2uzSa1nY1bXzv
u9l54didc1O8vdRxl2TsdohaNYE5w02ihQCR+l1WpfrBEG68LmeRbL0Sjuv78/mp5rQYtuLZE27l
t8beRCy9A9g8XmXUKG4o3BjOzGJvz5aUZL5+b/Occ/5mN/peAahHdgUDszP9z7lDJgYR0mj7/i95
ewB2l4zn2ePkpZvLPJQTsAgFLCw+N/6euPQykRVTrnK1gUsPcAgD46D8CzdlyyxWv++nZh7tLLRR
Sx3qVuEjC+ZzeLMTDWmZyEqmMIXpyZSFFDBXSMfdYwlZ0jT2HQfy0z7OAM5vc6/6+f4XODVu+Itx
Q9hNZWFUz0Kiz27YpoP3EwlJ89l1WbkomUYgzdoMCE5CPgj/sjlgiJUUhjvtZgC/Bu8hqM+NGSda
9hIUM9uNHztuM4YavlEP1JONlU9F5+IdJzKOXP/YWP7Y0o3tlM8iarNQ1y1tJ8bjstvymyFYqTxG
aVyppAr1vogeNHbx6a7qmuGXqB1Mvu+/7hOFnHjcXz9BNpFEwYHpGGZjCXM0M1b9NKxaT2d1PW0D
9x5nwLapi3trnA4kSW4JXYEMnEm0iPDAxb84Dl03UrvuQFKj28gKyj+j9hbK6caU7pVTp2dO4E81
xMUoA5kxzlyjzMIBmtAmdSCjTTJxCuLaCaRffZ7ufDc+G5w/NV0sU3MT3RrSam6yMLCxJmx6p9d/
mKNV/tDmuGMHSbHBGlaS84Ny9vmnMRoI3yohVXuFTbg5s+f/fVb6xjS6NJpkvi1yqTtDOLkUz68c
P5ZXWUZ9djQ48jvbnjh0U2kcyLfbzAHIJG8Ox4DoM5CUeO+lfVVsuqxVKw3kzbYeR9xXfTLFKzuG
gFNYlfWEJvpYAcdWNFU98t86qOrPnaaiRznpnAXqynhxyk7Vm/fb3Ik5cMk8aGjPvooExzxxm9/L
vPJ2Vl+T19vO83wz9L1zhUkxX4PiGs+E+k704yWKVtNaq+pcjYKW2UeZGrvoSrG91tdxkdQf3/9Z
p+6xWH1WJZzSspr6EH2zgmzb1FuJXWdjTG23f/8WJ2bBZdJwrYG5bDq9D916SDbCMfvD7GTpjaeE
fqf5VXJmED4OP280umUGMbYnvUgj0YcI65+7yY7/SlTtP132IxYDfDp3srIa+O96biVXMH3meuV4
ZR9SOJU92O3Unfnop37F8UP9MbiqPGotQfQ1DLx2B2B206L2fv83nLr08e9/XDoo8maOZJyHR/ZS
OjALOmcG5BOfeJnfyiiMXUeLujCbvQgVcObcJg76yJWOOnWf5vhBVu//hlOTzzLdtTXiKG57SoKb
oS3NtaX18xb7q7q22Zdsp6jxNn1R7olRXPnVFwFWefP+nU+8vWWqawTmJwq8JidbQemHZCraPXi0
+bJvs0x1RarT1pzXFHz2Gr9n9iz16fmyB1+0qEJzEtcthiIc49ZixlT6VS+bcx/k1GtZNKq4rkq3
DDQ2xw7ssCZLbJKbxZf3H/34iG90aXcxz5dSj8ZEsOXDu+7dznair+PWdh7r1DK+vX8L93cjfesm
iyna00aW4i77XmlA00H4LXuB/s6YdpV004MIjPhzlKUphFS7uKuMSuKi7utVDxon3xhjN36BHNGv
kifrSnocSlrafZmC+C8jUX7T/bTbeWkA+bJIwedZiebvslHvXuSMgiKPRlbVXp8869XRtOHqgNtb
I5hfKLYg5JVIGsTWYhterGzK6/WVlfXapna04aecpNrZljN8SYWlPpixpnGMaspNK2S775pokuu4
rDHKasIK495MH/vWYypps3nfcnLX1l+g4OsrNYziHpZzz1lvgUs77ZxkX9v1YKw4tkQ2PIMnk/on
gNo6Ts/cJDSt+0HzJQn6pAeDPKXXIJibajU6UtfZ5MSwljn+vWPrUKyj3k2fsrKM7rQ5U4+FXmir
ZLDBVPf6ZG8FibvxSh8H/dFsVb7xyWl8ImQtwiEn7LGumrG/DXzRbF3TdMdtKWx5n4tY3jpQMPZR
20bWSmuDYn3cF/sEJGFegPZozeu5cZp25ZSatQ9+exV739sEOLD3sRRI4Yu4nV6yVJhXSZ7Z5ToQ
Wu+sdIl5eD1MeeB+cGrsCqPqcuIuc1E/ZNNk/4h6pBi5flxQ5tQ73ALDKgHggy5+cqwchyIjnkKN
gC+ZeRVaKVxfTZPAcvOgWvsGxBDZ1sFXzcvc617aYl2oXlvjzRmrVQrRx1y1uddtAwdSeT+Kcs95
U7rxa2v8JPGLFTvlVJzB5xRJITWgWJpavaK+tpvMqkJEa2ogkFhVxSopotkCKteBV3P6Psl3UpTl
+KnvDBt/vG8zDrSGInEakme5tkQ7fTpGCT+aHBZ612PbG9MHjx/yElWD/5zHHavWwtOcAxvD4S7z
dMFdAYyEmhjwljokmeDM8Nju9gjI63UsnMZY115qGBufE61vWRpnOBG8rHrSas259Y3Z3heTW32a
FS75AZrRGthkua78QRcrTrPdHfn05Mi6bt/Z4ciu8dkwo7ZeDXLq4H40o7spZ7B1q6zxjrbKudCd
tZP4NnDBtkJDQcfIiRvkzt5Xdbtmm29cd7PVgLQ0UcMDJ+2a/GakWGpdVoqtQlNx/LVJVOB7vyoz
LwSHEVW/clWqxF7MU7qJWrvfV50VjWsZF80u0IwYk5IzKIkWpgdkN2U6ggx51G64vrqTfZbs3aAW
2Ff7YJe7KKC63pr8A9hS399ktWYgIBkk3FIj85P7BAI7TvraWlWB2yJz1losD2VyLDTC4LdXTpBd
90LNwJJTo03WTZMmPxK9i5q7oqKs+h4O1PA9gQ9bhJ5si247+umPjIrdq6x2zeS2nIYCZY5r1Prn
tgt+6bkU+aZgqgCOM0QoeiB/u/eqnOReGyfzpYZ2c9/Yrrx3TFOuR8fNcTFOMXrywdQmYyX7BP2s
Qzn5Z4mO/p4zsfoDj9/8HGK/G0KNuP3jqAXZJ2fKIHq4PtLbjl6+BT8OqC4wJuNQShdA9TjUV06v
8GGzfUGhZ9tceU4MbIUDK8ebWAPhY9aT8YkYvn9fVkO7jfNJfRxs9jwcTabeB/Ism3WcxKa2ycCv
bcrSDe6dXhCmbesKyqZqrjIjadZe0tcs4rz6lnrpbFMonCeADvGk2bP+gdNMb5twAIYASiv6lTZo
7kab+AYuWbl7ChDq+0BT4kWvM23n+437ktmO94PEEdZasci/G6XHGKAntlxRtFusB2Gx6YTpeF8X
pb2L3LjMN4jumAC81KdcM56HbaFVzVVjlMWWj66ug7FKP+j2WGxdv6l2DRxAST69bahVmjd3Fmc+
nlMfUxu9tLoZyS1xswI9vTz4kv0XZeuFtS1m6LyrPh2im8b2h5/BgAeqL3HhjLUTH73huHul7eWr
zpLYnZRfCsZWx13HuhruW73p92ZZFY+ltExWwAz/3Uoo29qVsszVuqKuJtTdLrMYCub0i1/23Seo
aIQ5Aq/U11bpC2cVz6J4ElVXEDdkRFwlcSQeuowaqRUJ2aiGigZbVzs127mdk7ujhjNecfLnPTmj
1/wa8A9sCPWSL6rNSJA6t3JWppMw05FVrz3adcZGI0JZ/2z2rYXCqtXSQ5kW83p2teAWUiH6pq5K
Pnd+rpi54BSve5wYT3oTVVf+5DvVBp98y7DY47JZl6WJy7rvST9itMwSbA6xEA+Ombrlpk/Ara0d
oakHW4zEqWZHZSvqN/OdF6f2uhjN9q6ZY+9Wb3hiSPc54vvMLm7ntGJWl06bP5SzRRFFZAQPytCG
g4AUhZ7I8SXLgMTaanBEb1sOE1Y29VZYhIeqKNZFraeh5kr/GykspI14TvNj8u30FliB+prEsr/S
+jR+DqLICoNAIh6ep2E7OvHoU0soKWjw6g6PohzNF73x4isMbOaLsFW5t1lcfOxGN9nYGU7fIDNL
zvIHK1SuV3W7zC+LJ+JoTehGnbWPUg0NUGn4YVFI/7oJOKD3vZZ1ioLD1rGC45Ah01eGmZXjXVkX
tf8hCCBRb+zSpm24Ig0yoJVOCrMq9Uftp0sW3UYFsepCeUz+WtlO428SFmQfVBykT5YfVc+KhM/r
WAzdY81ByhNDqtkx2RkQrasgwJ7MuMjwi4z3QZQvqWPV+3xg9hn0tsPTZcobCRJ8Y2mxLDZeELs3
qVKjRflKpB7dVDSA81oG96yx66ukzsYPk6mynSlFHG2LWPkvvZFa2153I/9qlGN+XZQszHBmBTVY
/KTsiXg3tlWtA7AdH7pkMlLi965+n0q9/K5Vrfa1a2vvY9d65c5QpntoWo0q4UIzr/uIYnlUTRMx
O/Ifm882kC+fg7aAdZZlqOkbOCYCE3OgvHTdOMXwTZpBvFWeSMFbprLGqOdZFTKpkhabFHb9EGdT
F23LoXfCpgomSqGb+lofo2mfNGl6rzg2LXaxbWvhbGrNuBqJaUObLSO0T56bXrnN8LkvfWtzDJkO
HPR55U3heNJCHVc433WDhDzKC0v7ZxfXMRKkqIW97jjYAzALUN9sjP6txpIeRRR1VUfx7VNta3m/
a+xYq3ZpDVUqjlBHJf0EHKAW1DWvVFQlYAMrkjhWlV9Rc922gMYwSSaluRF9JP0rhahI/uxZcu9Y
X3HSVGaldj26GrI4YAZyWpVUd2crac+haWllcAQyynJtWlLmYadZMJ1t28i3ICtZc2YyEbde0KhQ
EnuhgUpRDCAkB+eKLL7ih+Y0nKO5lfY9sZQmNjGW0GKladFwC/tJ22jCS4c1C88kWVmaUa9zuCeb
3PGzdpuRt9aukihjN0NVXD0yuzktNGSE7VsKfknP7ERmPMWz7fyMK8hsQed3x5zNenxA8hg8yXoy
802nStY2ivX6XNoY8FqOWK/sibF87mzyIhWZf17mcRLaDW5xY2qG9UWfOkzcjHWkpHf6LXBS5a/0
TgTg31Irq9bEOqkQLUhgQrOUpt4uNieS7Cw/j/dBPhr3RSZSHGD+Lvbb9CVrxjocJxXdsf6kJzWy
3zrp9AL6TwUfycJ27b1VtY21r+LWfZ6ivurXU6UMM+ykjeGtqbTaX8+zRK2m6Ul6J5OqokSVSPVI
l0TjsBMFpfUl++99oKgjg318pOknVTus2AzOJqs1YWh3qu/y+C7OjHXhgLLaTqyfxm0Q1A4pfZQ4
d7u2767N3KubkMK7+Qf617nevb+LNDCXnNirLoI9vurMmk4i9lOt8cMm2NPXBSHcu6RJMJ0b3rTt
O7O/ckzhf+tH2VrruuyHA/GIDrZywsanpdt73qz0dV23Vai1x/J+w+kJFGQiL1e1NFgnTJ4a2G1M
saS1phPGL2PWslteyKjvTS1y87UVxQQCQUgPKOKyDsl6luUEHiyICmYEy2JHlrx8SNKy+p5qVnQb
VKOtrbSyZKEgWlvDQxeZJBtZ3dx/Mssi/SxQKcCB1vxmUzIDfKtahYqRA5DxUKR1Tpqkb3+Nclv/
QMfrb4qWvcEq8ckD6gyFY7MZTP+mV246w0TkrGjtMIoCkpvcSV6JcdYY3I2UidHlPDiVVvaBLILg
KWvc8ZPGCPNpdCOx9zRvHrf1/6PsTHbkRrY0/S69Z4GDcQIKtSB99nCPedwQkiJEGmczznz6/vzW
rUbfqk03kEhAqZAywp1uds4/BgJNKOVfRMxaicvD5XvqWNk6u8D63ybQtlJePK0Zr3Fx+9oGRP9D
UZ9Tx81czX916YZ/iXuckghzn3dnSyrkLgnGinMzWd0XLhl7iWXYiOPi2svTkNkcPqlioI1o2J6T
rbM24y8nX+1D2UjzU0PsfIQusmo9UQW4a2VRv866s77s0WZnlb7cOW6i7gUHndyMBT6o28kwFSgk
6cVD2XTSFLKmkSJLV8NY9dNbHTThY+86yxt78lsyYVbepH5R/AnV6B5V0DuvVTCIa94t5WaVzsJb
WFIzw0wuPHh73SYv0+K5Kc0sqbrMZW5ChbiJhQ+gMTXD7iSOKg2dMrYRcJRRs7ZAspXZn4PGmp9N
z9GbGUPbpWRHobPFtXI37hW7/qYRzg3iGM1ZkiGbeuZuosXmjE4MloWh4NPts/x9CarciszE87+S
0umdmGqj/htkoGEbliB2RxB95DCk+RtvvtG7ZcSb5iPbbc3bykcodH62xVjsHdDXhdISM3k1epsZ
ifS+4TrCoE10GlJtFNcEh7AuN6a1cBbm1YAqzJk/EtMtH5UsrHNTVvo0F3xZNIeuuqfDhvU7sNjd
bdnRleVXg/hStMYUSGf81o781EivxGoXvPf5nJxdeq+OCfWBD46YqUrXxTihyCPc8x4lj37uS8M6
aMue71LL8e8J7ZKkIXvBwIXS8AFrDWs5Trnh76gll49aMhtuRrZbilrT8up7BHoWzH4AF13w25/y
5tnMpyS2x6X88mlv15R6jfULvot2S8SqvmWmOwNlOxgOogqCgAzitsuTqJoakW4sI20fA6SIf/D0
JGfYaDr6dFJ3dzR/WqeRMkhG07Y86M5fYojw4E+YhMmLq9oeNKBdQ9qZF+dYSGqEY1oerJd5EMN9
b8n1jSNVRz5JoB8kD/gf3M7dm+2IVW1upMJDWBtJB2Ez2VcjpPiYCdBsu4i5ut+MfigOBtsc7c9c
uyH+1zr7XZmD2i2Wq3ac5Na0sSpBN1GV1vZfJ+3GN4SGrrNRygreZoGKKe5aXMe0446/3bx0jUjD
uG+rLl/o6fLV8j77hpGisgKiMTIRvoermn+oRmPBp5vZi9clta693dvfszl20dJn2MdLLyDSvIdi
dLiwWfX9OQlfpZDun3DoyzO5LR41tJJ62cYuxGvjDCUz06yvfjuEz6IdJ76TSYa/3Y5SNK0DeaIG
x9/h8GMEzgMB2qXrMvlxzULdelqmftcgKy+PY86dum3dmv5MKEnvCTMmowJ5ePPfOTO8Q2t1A7tC
IbYKHPxiFLp8zWfp64299PJNALfnW47BhX6mZUmYNR3AkSQv8d33zq3C2DSGzohUY8/cgmY79yx+
lYk9vIBk2yF6Dy55Zkq5b1m9uu0IUvCqw9k+5NltBik0fRSBXbNqucniSMYImd/ZqbX+9Eq4b0Wn
XICeOpRRWOTds+gqTrhstRa+1Erm16wy0kun+vUyiwSnqT+Xy3F0qH2OIFEWnKfMHhteovYewEbe
2ZPn5hFBOn678Uav9LYEoTgvVTlzwU2VnLmp3L6yNvlE9x0AQlPyN6EDu9jeuO5kkyUnPEr1b38o
vNgya1OfOQyXjInVo4c4Ab7YL0XdNHHRpc4hqI3+uVZF01AznAeHyQvnFUl64zwUQqw7ZDXivq79
6li2HfhU02SmF5mLtj4aGyFMRPQJeFYRLtGCFy3GnJAcfJzyRydz7KexLYq7WjYdIXtmdSyqpYbk
yeTdukzeYckS6hbqokQ8btIZPArzrAezvdejaR2yvm0LwEzh/yoV3DefgXLZggIsqA561LR9oFju
57VcmR+ahuMmQIcuB2aGVIb+aRUUCE+G0Bs91aAhql6fLa9qX2dr5dIs3CCJFk9mX7lHSRrLPQ/y
MNhpcy+bGnghGyoTZ7lnyR0FaoE8kpZSX7nUcDjSMr4AwEHP5ls3m4n5TnRp//JCCryUGYgToUrD
yR8wQ81iTcsYHN35oJuxvjaJsbLGMMluXEUvZ8ybNlc7YhKYoytn2qTjWl3risnBp/znVZJfAkDa
2la74VEMj4pn86Nyb03eDaT31SiUIaKxUcWuQGf7Uybae6I9J92aq7U+dpntH1nKJI+ztcy8R+66
HJGEzjdx9YhAo5gEpZABHj/WNnXVrVVvh2lNd8rorO9RTfIhN4LptHgleHXbp+P9rXPgUwMZx2uK
usdHg7VbnaE+iqocFk4qDI+zuZL2pAP2d+zF1BOWTkQmmnnoSVlm2TX7ba96yqOMEbeeQ6f2sCi5
JzchfKdnVTzrJuieQ7tOIp/s948a8uVA8ovaejPnRlDoX0FeBK+lMhsyqctWbZBEiCTOzcx86rQy
r014K5VpA33ixuZW60Kb4UOVYmg2orWnX6trGQ9atovcllh8tk2YJhvoESnjbJbh5+gjaYlXMxUB
I65Ith4gYLXxx0nZT9LL++FlGfXA+pGYq79dFupVEjenpdZo3YyuY7NPBXWRwcjI2AiV7wN3tnxK
4Yb5OGj6YyOraiznJKZe/2p8YbTPNKLJfTbo6k/1j7e+mmgw3cylKrnn6mweo4zi2BTr+mg808HV
dzHcYyNeQwpyh+08wDtvnVKwbpm9PHRuP2wDKxHPTQb6Za2ZokVchPKuCEL6IgNIjcijFSRg/ri1
Y61owyKw+ObTaaxxl9BudWESsJ7nmprwBYht2wVq3jKe0SUIFnCp/My8W1opYpbD8GPwUz+y+PYO
sgK39nU+HwRgJBCBrP7gtPbjrK6rp3JQwX0Z9GpvrVXxvrAndsxrun1dhqJ7KGTdv/s2eI9BKMS+
sj39HoTus8Ecv7O7zD22lkRgYnGXnMSsxl9KMUf7Kr9mWWh/2T1HDmiVEefWmH0NcwO1o6ZlZ6zj
8qE92G3RgjJGKafmvS+D1Y76LoBiGUb7KLSdvkLQhK9W39a7DpfUHpcZDjA6i8QF1gAtk0cMrIwE
xM1j4WrxnfZCfVDWoJuIctCV25t05G1l5/J1nbDx5XPa/AC8c1fRn+E2W2eAKJB6cO+9+vZcUKHj
G5G3SNVsevJF7ingTS6dpaW7bfqwfVx0H9CM7hrq5Ge2CYKD8oRDMLXm02rY9om1erhiD8zuwg51
DBqluQbiCQ1NMMpUPFjSDJ6gCZJzhZ+JrSm1gqdmnsKjcEmBL60ie69ne/5c16Tbds6qgeesYTfm
tlPFBMfNr5g4uwjUIXtrDK1Og2GNW64gZP5tJ04VEM83/63bgINUD6VXhRdPUcwmdKY2JNLn32nq
JoAjXr7x0wC3/ZCmx4zndt87BV4SGFbanGXrnpxxyM7KrELGvMQvo3KW66WtOEDijLKhqw8gvUZc
cwXYKm/JtoVXq2im75h0q9WhgWMEmOjMtvolk8w8tbqfD7UOvbt6aa27XEs8GzoYjwHZ2M/SlUSq
+PRmzNyXuvhs25T6RlEk7XHoPIx/0A0T5AQDxSNcG/GctU+jYKcn+u6rvGORgUjYASX4v1xtDNt1
avyHGe1fiG6ryNEGtUpPJCrm9bfsDErzLI71LEvqzwmm9GCgvt1kIGdrtFqKrJHFLyXJd/loWLj+
7PAL/MW7pD7Vb/04w8knM0xNPqkGMVhnLnugkeK9CcOM7ztQejP5Xk5EbOXvjaJwPojT46FYyxzh
C4+wteNZlEjWKmAQgXqzpAQpn99UeuMQs3SlEDozGZ7o+e4eA169+7Y15FYZy7KfxJD9YunOXwcn
Kz6CeZB/LDfhaAIonzZ1BsUIyD3XF5HbioenpEc+XBL34tl1vl1raZOU2yfPyzjjDW4Zu6MUBHLf
L63YimXhA4bgYcOFJA9hYXh/eQTrI+V+yKeGEPcgz8M5BRbdTk6gjHgqajsWybK8qNDu77rM6hou
ZjiDWK6h3jOGfrF1jrfEnjVjcvTN02pLn40NOCsNmoVhz8jjDjDyUuU9H016t5tDZlVFwY5qBVfd
T5aKmmqwLqxcJcUiVbhD4WidiKpZvpZOhF++Pfd8krxKEkmtstaikmCZP51wDb2twQ93L31ChFic
6q0jnemqJxs3ptPZ5bHgvgi2VVr1j/SiLpFpDcM2S93wKccneZyEw11BGcJFkI9yJj5TXyZaFk8w
ddWrcmd2iwJrIRyvt7Ot241BVFGks8yKzTkjw76QDWe4gu2312VvL1O6t4PSfEu5diH1XQuvAck8
IY3jwPkR1ML0FYK+fBckZhC+2OZQgH6dHoLFmo8VqLaKapoB90OQWzugeOthzGoZMTzVG4vr6YS/
ODvM/DAPYVm3DIpjIfe0BznnnP0RKVvJilTNZXhyNWcZjHx6XADAHgw0cHZkqLX9qovCfEz7xDoR
emwdS9PqLwmtV/eum+vvsm6m/K5rlxFpgteLQ+9o760Yqv6TDmn796Tzbte7KUbaoF/e6xwK9zxY
obR21dKZaYTaabxwuIOcCMHFnKNKmHk/PmebgIV9l7gW7wffrd65KOZ/xqUjYW6QNZI+xSenDN1b
dncZTi9VFVJoV89hfTDI2wTmqcanNfMDKwKa05tMjMQyem5w7ovBOmrRGNuE6O8TLNT06fhJuWsN
fLi9mc/gBMLYJT1yxYQwuD90JUCeayvUW+iwZuO1dvJ3dpNwS8aE/GnWABBZ5EYDyjYGu7EpLDue
u3HYLc4o/ghnrA9OXw4XUY8ps3XbOF9N7trbGpr1wZq8GpeW1va1Bqg5mL5t3GXDOF/ZClqSuwRo
d6bD/h79JNUZwWKot4EoHZ7yJTAOWhrefrDS6c5Mx7yMJqumlEY2xT2+N4q6JTWPPFY0qLRA6RDE
EUVoTRvNZj8OUS811FjVOs07xx/2Za6wY+WVq46TFgiDQMHmGemFtXFXu6XMQRqszCpwYu557zVE
xedFKRmSIFoLdMTCd/+chKJ6csFjr6pqzW2xru6jE+Y5vEOZnhgA5QlKjo66EMkGRgCgSUpenxZR
dDwAZbU8cfh1R+bQEHjSKr7XoW8jgc4iHuAe8TqtpfVEN3b5VLiN/E7rSpwVzoU/xXBDvd15dZ/7
mpDbBohyF4gliID0km+SKn6nvu63yhyZe6sBAo8xYttnXQK6Xjm3D++wNzEWQ8HB72s5FjueahDA
vOo20mrtHTsye1ue1wujXJ2+4cUNg3gOerj8JJ9eCE6eH0ivxX9cuuhe9FCaB2K47I0dEOth8CFC
tQF7vy/8qaexqyqv2vDSu9wPiqeZiFJQeE/k8IbzeB6z3nqWpIIncVYJmqst8HuZB/JFVtV0LU3v
pr9tweNnjo8nz57BbOp03WZzUQUHbQLg0h/TcnASqP1jeYF/HK3a0FtjJZTpvIRFEjWc/yvO85Ye
1wLYazMV4C+WtZBkQwBXf+Cwy0zWNrMixzMxxktVe6TYdpOXmni9bP/Vgy18RVqSXNkL7DFWmfGe
GP20c5LaOAD2TQcnyRwnGleVn3LgSC6OJpzf5nAq3jOECcemtfSlJL/iztK+ew1q3GVxafflNvXS
hCppXoZqXxedLKLWk8UXh6rXPdn0tcvN5OXhnmL3ztyQl1s7v2ud6k1pNhCkNeG4/Wp3AGIjUU5x
VbaTudF98zvI1Sgod8NI7jpr8uJN6KPuewOHhjVOsntxCAcIdxnjWx7jAMvr/Uh3Jn+GYiwvfeb/
Mf/1wf03tCHUI7IGfrpNH4QpN+4q321O4XTHqNz/sRDk3FuGB+rS8PEk9cGfqLaDny6zt57gvAsp
mnmkhTFSYcxHE8eqHzVcrjFKanWckWyePVgy3mnLdaD4xXQxtJvFtBF77lbZXlgd1qRIKNAOgrmY
YiIz/CQ93t4w2p8TPrAbWDI2aHYaEgkKFYC9Cyu9KNdP6ifLkc1rotoy2/g6C+m0XBw8OFmT6zIK
yTT4ZtYaTCYMveijPQAUwFcWQMyjn7C8OpXv8OV6YghaMm8x4pWZfqAOCCuXnVfJ61QvckKn47nT
3jPnejqlqkibKCVSzvhqwGcO2obS5h4ev9HxCP+zzmEHoixsDca+Sro5N1469DGvkxB7KAj/j1pM
KtwJyS2AF+ymXPeWjdZ91dkgNnLV9v0KLQSKUmTmEnltKra9EPo8u4X3y6Z8tuYqDWo7clbaLBIU
RY/FkngvXdWgMMkQNTmuNW/8aVhOVYDLWIQ37UcDehgHHGFM+6JzM946JPcslkSElalp7c3AKyGZ
sryuALWTcWfmKT4FfHjobOrpkzcs2OlBO6fqZjhSaK9/T0uPqc0BMrsm/iSSA+PubG4rMapP0NP+
B5y3/pSp5z67pqPtKEdXdYbSQRtXdJzareHSfD2kDOiIxN3yWsp5/qvEHB4aQBmwcUIvfktzZdjv
7DTb6842Lxiguk0HSMelHKThPufB/gqJvVTxGBqCqud2+MK3VtxnSLqeeZSza1cW5qc9NkHUOPN8
sRN3ubec2aNjYFr0hmIqdhG1eM+B0RkxN4f3t+zTdSfyRnH3NubL2qzDjs//HDtebt8Jxtsf0d+Q
JT8wq/c2WAYeKlhrXlrQVT+lXppmr/GPUUjI6C7rYZmBCPy+gFFOmrY5IJpRv0ZkOGejy/uzCLK/
cFDJ3UL8gxVBc6YfmHToti2qPCjjXhYUIpi57/5q3QdRHIya+ADbpW4E8lRHFExS7qas9gxGEJ60
HeAHrcaJ4SULmhyVkJumZ/wf6/cUZAsspIVXBUj9uaO5665Ch/7tDkb1KaAaSeeWraaTHC18ZMHQ
nDWPyI4hWm5Hwwgf+QCGT01bJvdqEF08MODt5sWqN6VegK8J5y5DNB8p2zfBDP5LmLf5Q2s09a/J
KEFA16SB/0n65rFkPxHxhMnM+U99/f9XG91LU/HPv9/+zB9k+xp1Uf8f//4vv9r/NLcSt+6/f9G/
/JnuP/7x2+lPc+t++5dfbOsevc7j8KOXp58O9vAff/8/v/L/9Tf/2Sb3srS0yf1phrq//W0pOOK/
VMrdvAL/p7zof7TQXX/aX+X/+Pr/rKALgn8DAnN837FCOu+pRP2vCrrA/Dd4K8cJ7du/AnH7nX9W
0Dnmv7EuoKDwKKcLPftmd/tnBZ3t/ZsjAvhR13Nsx6bq83/918/98J8iYl4yXmdeh3/++v+ubQv/
EXvxP8TGiLP+m98iN6ol7adcw8y7+rGr1HDPslsddWitWzcwjEeTcxL0vB8rK5KGG4Z7G1HIPk/9
4akpjDDmFudTqqvkIDNgutCxh78VymXcRUvxe3IGSroKGtugrPLxp2Sp3Zp9xSQ/DTb4QjPtKho9
UGmJ7FkleXfNmrGIBNabIhaWgyaC4O5LUCXp81qS1ZKulvlTMBFsSETUOtJm4R+cRhaPoVmRHM5n
7mWlzhj5n0yCJ2Yb6wjuG3yMpmsf86osfyOJyj8pAkVUqQyldl7jkIHdV8HZQLJrRqlZBBdbJX3s
djVCV23Up2kGOoQlI3aiyvynpEqXq5NN6l3ZDVky/UT+Qoxko/Y3Vo8AbQbz/pF5PT8q+7ZoD0Nm
fPrTrXFyRNZ1VXJRF88c3W0uK/ehB3QLaLs5M7NAAlXufFDJtDyNeVt+VLabvspCeejK8nA6qNBE
Sy0yZ/0am74/V9VtT4NTlx+JXwD9UQgb0Jwl+juI4/aLDRwSmizTv86gjGsuquEbC4l5l3fh3MUy
dRl7sb8gKgNwBsBeg3eocWuju9U5LXAbMrKHLCUw189tsVEYDN8TgeQCkXBg/WnVUv1pEKYe175r
v1MWuzVqC8JtZNE+jahmHtYWZVjkMJ7DWJeU+hGMpMFE6sAerl5F7XU0F0hIojEojL8djN4GGicl
qkdX1i8V2GMZ2f5gYuvOR/1hI5c5VvPa/65kZvxuDIoLVsvtinich/B+yMzubnXqh9pL8ktgArs2
2kSt3nbqr84CE63GZAeQQK3jfOvCJc42dZZtV7XfU2url7qatYwK2hn/9AmjPcq7FZPzstqYPKa5
LR9KTLTcdiVQVJE3oM9IrGnubtHUr542bsHSFTdn0SwNxdXmmHwqdOivI71mOKN5PF+kHfQvluHX
UEsoYVMn9PaJ5Tj3ed+hGPcUikZk4/1xBbQCQwybYMcrgEQWKynC7FIaaFcm/zeeB/HhF1X6PDdV
8pcWAP3ummlzITsnabdZUDRH5UzcZY7QSBf95BYJ47L5fUBXp3VczGZ3ahzDgC/K/Pa9NcPsyBDd
qGjSRrJNR76trStaSQrw7GTockbPpXDCUYj9U9acnXJ6tBrSTAFiVs9Lv7uphCJz+VrLRsFk9UvW
7HKbHyg2tA34HVCR+u4TkrVEsNbra3vLSSjSHOqcSQdZprbNpT4AzQ+ftp6JMfLpAD+vxtw+NgKV
M6uRbs+h1VnV3WgvzRMezD7ycVnd68l1X+C4KT9GzyPP6KnDKxmb864reXhjo5vn/YqJfNgkPVEn
Vbe4/UZ5WTfv/G41925NOGFCA8pWN5N7p5kQfdStdGXD6prlvCkW8WFA8m7W9t0KU363zc30L52U
zTFvl+IhH8bxqR9d74y1YJbXwbHsAQgPTIPfoRSmF/qkaqPYeB2rx+zXXZyujrK3Lfn433Wh0zhh
HXspCeI6Vm0PjJ/krTpp+JSBWhA3fESRS8k1qqa9cJ30J6vKng+QbJujzxrobUwtKqSzreMdZNmw
hfWreyGf2rowexqfugCliBx34MSoxsbHEJDWqPDmbPgRkFpfOSEHeD7qYnqti0F/NnArIGBmt8lz
atlX9vEvC/FkjT4Bgy/jnZF2m94K8/s0K8adDtYSMM412vsM6TnTOerjU9lqaceg4xyFlQv8gHI8
dAl4n+1TL/I6iHFfq0OymmFHiI9yXzluxsdqyKftmPn3bmessZ3lst9ktuu9cEanD9Zo6XcAu+Zn
1Fo/TQhRvuiMbGPOw3yTo9H6I8qqeuvdqv7j+FZDM2k9eDyYhd/3/IxeeSMzYfc3kmTNdTejgj/O
Th/c4ThXJ0C79W/tBOb3hHBkyzHpbjivlruW5hlguxGsXwnRXrIUATdemXyO0HKEIs7tkZ+8Czqx
rVToncOUxf2QTU1zzglsuCApsc7UGtlRSdRfjmN+SY4euTYbQzvFR06x8bNa5v65ou5lW7vjeLXR
ETwUTLVpxNHrXwAb8P9lg1OANKUJoSvKlqwx0pDPmGnpPh8g5xL0rpYTcKfBqG8amPDnfvHWj8C1
0nOC4Tvlk9lZV4Kkxi/evnXdN2s3ngNO3y4uqlpmmyrFXIPjQoW07YXrt0y4fqAYFUhEmWDD8Ocg
RagEV9+bOn2WQVnDQ7KwnJLEMvfJOsNzNkbqbcd6dNfIS9ECphnPU5T4bcIGL1hxItKKvJByLYKV
WOAK/ZGjVor56JswWgabbuNS2GRInfC0TDbiCT/tgmJjA7ENEYrw6rcOAv9d6TU/NWCgH0mX9nEJ
VyQjkx7CI1N/+4tKsvWkvd6MBo8SxDidqeWe62WKJ2roQLuT3nrBmmNvu9xHpgFgjanCycfnzunU
iS1xPBF/627CoLCnKPe7VqDHzzMVdfDKSyQLLoMIOY/7qYEyOuwh1EOiFOiMFp2QTH5zuXTBnZT1
eKXLdvlYTT1/jwOVdDcnQjBGo73+MK96SEEVwmWrd9IN8udCEVFsmJfRdbtDJXJ1GvPVe6lViFRG
4tB9mJ3GPS5JcAO8reWCzqb55XZiHaMezXIFbgVtNHgVetKQSA+cnYgvnSY/zyJ9nJYpNMGLfG+O
2Lu8l7I1x35jJFV7gSC7adjMZOx3tSXUcZ3kThT2sLOl/F0tsPKh2z2EQ5NtIJH+IOW6ayx/N+ec
RnOxXiyDpWkkjqsLvPa65qrlDkvqBxRh6cYt8+AxFSPI8rCATZSBwooxpmW+b/syyKLU1ri/cIXw
YmYQCqauul1iSXvTkO13qpDncZQVtAeWraf2Yyqy+3oZzOcsc8TeAwTY1WtjkQ2TO+F3a+XG3p9w
NOgerXjjUIle2k62TXzkPzPU4Mbg9duu/QAjG0IxZCb+mJaVKUEFrpaYGBj9s0gmVbjRfusPfI9F
PZgN6OPUH5Dn2KepTIur70vzyaeWvoinwF2PycrnHXigTWRcDJ0NPop/4Tiu3vA79VR5hNGiWTFU
a2ym3TZxEU+bBqNcq1YZN7jN73hF+5vFw7V3BjG1czzz3h76Mm0pV7b1yMeSPF82Vd9L07gmP2Nv
urK6hyYM7hKD1rw4BUz7O6cqqyK/heIMJz9/XceukrEY0H1AcRj++5CrCa0LizO4i9HEaxE6R86z
8dzpynV2eWKUauPCLNTR2gnrTlEkv9Nj1cdEXiJSHwL5VayV8Y3mrOUm0IMHXkoSWGJV7c7lf1dH
DY945PDE/krxWGzcIl+vbputOwZqeL66L0D8K2t+FGtrY94P9Q7fFOrQPKFrDWahPac3+Rik62eg
pvWFXIZmTxdod6fQGaJqUfM1mNzioQCpRmOBrsOxdEp8nFh2HCkCYH7IuD0ycZ8NMx7LwjH3I/YC
N6qzRkz3ljsG6hbuDtI1dFKvR2voU0wnoWx/6yz3r90yzA9IrcOnwJm8IDZrz7gQSuZuCaIgFsLI
Q/nZh5m+iCwo7yerEWdrCvVnGCZ6ORUd8nA6YNrqzlyLLolMXxrdp881FSNKCdZDA1v6F3m6s29T
AzYzrRUOKdgoaLSkzTk4knRpNnZ9LmukMFk5ovCsih5b1DoNLUuNPbsPHCBeetOmBFfbUzI7lFXf
phu/ZemYxsazdxQG0nQsjOTJbI2nhDULTXRgmAcgvOq0QvK+rcbYvYNng5OXFqpCf0yP8ITzRQeN
s7eDrypQLjH4FnzVyFzwLFd6nWfbaberbfrt1u1l9kg+CQKusOlFGzW6Qs89lmxYU+Y8ICPzmj2f
9iS9E+MEXTLJmQK5YMIJGs31GB5LbuazcjJE5MOglRVzkiO1Crr+wfbKhFl7yKBxa0tHpmEsW2rC
fRTJeVh+899a509uyjIWY9ZAQFbkU0fMc/0MZ1sy95tT/5I6to8kTU7u29B27rvy/ElzKizTCfXh
fOclDOl945p3DdLzr8Ho3CcCErlvmnolliizkov2Q2cL9TedhPC6bQHC96sSQ/FEZHU7xlXbBuc0
LMWHgomLRlEZkVnXw6PyFZL1YHV3BTawt05lz4FpZo95OgIXS51CO+fK/2SvS6fdJDxxhlr2dwKN
vflg6HUwnhc0wFd/8j/xzpg/A1KPSJLcecOubkI8ZItxrkVIX4dfhcdi9trkwSpr72V1svUVXcfO
6/AQsd6/ao2mcJQCV+1o5NhoFn9bzouJenbmVMDpMK2bjv0I8bEjnpa+Md6lwFU7lQ10C/prFTs5
kurK8ZZ3Xm58jiJsy5tXoTib5iricvnf5J3Hktw416ZvZWL27KADzWI2mckyWUbl5HrDUKvV9N7z
6udh9fdPVEFKZfyI2UzMRgsphEKBOMDBOa9xiz1NA7KoPotvl26FRDHYtvVVjz3/85qVIRgk/GlS
x+Rl4kaHcnTF58Ev3Ede0rp77VNSBlpIjoZsWE/LL53EEfVNM4AghfvAIOiv73w7fbEoBe38ppgP
iWWMBzdmUUlFwouu6MlINNSLUPvLigOFiWTfQdT6kJtjd7Ogb/XYmVP3ssC9Qe2qL+7CeAH0ithe
Mh7meq2u854KhgNPX99NdLYCUC7efY3jW8zGrehg1uWqj3scsvx5F7Ff7lq77durpQIHsqODMj6s
CyjzLTFCvn+lXrfTyE0Ohe6uRlDWdQ1b0oKMmZqzDVai74OoKR8BfPpAMXxAYz4ka7LyEA5Ht4QW
Z1+/XLttM/0VakbF7wuJDnA2KtyQRz6Iaiz3WilEfuBkXuA3GbX7Mla0TQ++6/D4y7lYvqEi6YKM
sVeoO0XHe16L8j4hnYDyOuncR9aYJMkF3CowQ14LhiWmrHC3tOP4TdDxfExzY97IUJ4NujCdvqRe
5RKSyLIEEaixD3FYhcUH0x6c7sr0W/1gscUuwYJT/tD8+B4ml3Xw0rk8Lv3U/uMMYITAcawPpuDZ
b89WdA0x0A4gS4j/yFj+/1zV3LSuTlc1H761377/yP/HdZd/K//u3tU3t//5b32TLv0fm6+P6euG
AxR500SffnT9//qfhmH8wTNHeK4LHtog7P9PfdNw/zA45SlwepYhbHOT0PtPfdMQf6Atp1u+a1Os
FALZUKme+bv65ikNQUeSjtVCSrw0zLoNuXCfZphAhcWRB+x9VtmHdabBaWlfuNfuZwQTTKoOO9/E
qNmKrozQGXaTVX8vZ94d9X+K4ycrrq+uWj8VXH2i/73oySx6s5rcpTumtX70tCY6xBXQ4d4vICvE
5OOgnYDEFIEGD+fWA/O7a+xO3xXr8HeTmp9gWQAZsNcjD95vtks1x9AQEXA7U+yTwgWnWuYvrg++
O+8XDuQ15Qyq0ieTSuuTYdfpLsQmKR+Sr7a1Hte1elmL9J6Zf1pWdHzBYU9XZd5FV0WrITDoVX1A
eh7tBnv9ASD3mqLWIV2jBx2nGAqGL00x3LtFBj61i+cdegtfrAlwJuzx71OrfzKg2FyWuf68oL8C
PYM/ht75sK7dGRkU64TWy0/2ZX2NJFEzj0cftAoClN4eNQSIOzG9En+ik+NbyB3E8GKpX4c1MMj0
a1W619WGnrHn6DBi70oZDHl6kERF5PxApHxXjH8OrkG3b37oU6o8XpZHF145FdcwEDO83ai/+rzs
AzC2AL/XEZKQjSTw2kBbyW3nxSXhoNs5PjaNe/0m/n5RrTdPyI/85KA245pNxX08LuH0kOfxTVum
j05r3bHIV/1YcifbY76ng+h+Di327+JOX7E9SANMk/ud6Jsrmt8XSR09k9xcCt/8Pnh9eLnS3oNb
kn+x6MdvJdESZdjoYYgAop6Z+gk2mmzPBjYJ7oCmU70Ko6sFF4NCHBPd5N1Mu9Si+m+HT157QfkP
DL6ffx0d/ZOT4VRbxIcMQF7tIleH+CT8s6bJDxObdlf4xq1vIdDuVk/RPD3/fqqvKua/ilBJnwYo
QSwgvbTHYRj2RlIeysin3gPUbxwcWI7R91awfbzqJbfS57XtyLfjSL8i49q3VX0LaWfdzdjM/X4+
pz66JGjjkDUYQsAU8iDWDAAaxEBknVNnpl/0S0mbV/rgGxGmMvadNNLbFqZmfdvkzW3XgyJqHCBf
YjT9/eiW/R5OQUZn1bjkPcFtHqMPmJvFc1RASQfM/SGM+puhA10Z5TCjBNL+oCK/6nn2bJjdVZW6
P36/FifU62Q/M6hm7Yz1NaypMkdF8IeP3kNGFiqglNFBOHOkGL8WHHeERJ0UnH9JkQzN0aimaxPm
mtMUrE90OZrezt7ypra+H2w42+Kc/OSrY8Wvdp10U4VIv5RzXjZH5OKfgSHdgJyH4WvHcPcn5x+w
1uGhhR3wEa2ffYICRuoIqhMYFmjkfWwMECHzKHo4D/qXtIGo2bXjX341cZbhibAXrlfsf/8VTsnp
ySZqjlg0dA29+thP49d6wwCa1Ey5pwY8FWDA7uCmXzqR/9E0u4tYIOQGyehza8bGzosESJ0uCha9
/1KgHBRG0X0PuapAM3kCtZTFzs00J9+bxHyatkIBOYd+oFlOb0Y/I4JonjiNZKc2uIPNFNtWc4Qt
BuvCxjgaJXTTcl701fwswFo15oB0PN0koEFL7VwMvH0HoX1AC+huyZO9ZTmP2ozkuzk8Ycp4A/bg
OwftFQAjipdRo585OE9YkDj2Fgpv47PU8qWgEXFMO42+xQBrdROU3q08M+4REXKCiDcnZIhha6PM
NQ+J7Klyav0DVV1nV+TeunNHnQITPAdUn1BrCft4V9JaCPqs665yEwbjlH6yQuPjAt7QN4aK9wrM
kA4RKF7uZCKIJiAyVh0g1dx4hTvQ17FfLKRHfr+hTsmV2pKaXQgK36tsoz4iZbB3yuQGUsexcPwf
eH9dVeVwTwGYzwXf0brgiXRDSeWizMtzgtrOFti/CD7Zoa70+hZekaiPgBh19HiWYj8WJD0QGOOH
mpTCt6F/U/Uw9po+/ZVZ9nd44v0+GUCc8LBHdoI3lO4tVGbBfPHs+htYf7ObhQFwsktpDBdAbZGO
ok4ezw0knbV/BBVlg7vdu4UDjqe9KfLxxoZNvsP1ZUNneyLwvca/KAfz1qun7NLXoqs8NL8hhuCR
miFK1BRg8gyNbIqn88fVy6+tDtlKLiWcRxv9qWrN6QJNlT9FiChCI8IHjGNsirzaPcqNH7Pc/YwZ
9NeRQ3xn59VtAeWsjhFtmJz2gkbZ199/4FfDnF8tsHSJuXo3ec4I21yfSWi7qHnpRrs51CMVn8HS
qeTEJu/G1oKXMfRA1qbSDBwOxQM3cXaBXVWz7zP7mx9Tokrq7fUfRpRo+/7YTpAG202R5fdzfT0E
fjXX7dB4E3E01KNmBLVwDO34vh3v3PHeqssHGxvprqURbiOtKSBVw0Q2gpa8wEPcfucD1/FJGLoo
v5wLa1fF6z9p2X7IIGpE+Z2reZcNdR78Pq+QqaCK5ew6175qV1grdsTvGh5DvyXFcQ5tMwRZ9Sdl
0KvCMg06y+1T5riUpsdLZ4TKHxqBZj7mzi1nL4WT22L8ezaRRnDwbYzz4PfrcPKbbRnDm3UIV865
eBrbo9B8+5Lqd/6SlZlLe69Nrg2vdYHrQQiodAiJFXVOdqZ+0FYfiLFYvyVaG6HaQlsqKco86PTG
PUDSKwLDBN5v2bF91S3QZc9MdpvUrz6adGVri0f9BDDgMS0yYYJnBKMO/Wu5C8s4JFf2PkR5M0El
IQBBA7h7u0JdK/KrW9sxoifQ2cXGJ4+TBy9Jh2fah2ASUS6+g0Ru7r0NF0qxRtsTs2ngdGfyGefU
RSTd+gt0ow1TUx0p+vb0U2F6IcrnXIFcNS5Gv14Dmu190FopnBS7mg5jQVfKGUQGD7m5xYTnCTOK
D/WwXCF3GO9rQc5c52kMy8yx96MeorQCoXkPA6IP8tzNL3AM0nfIZTm72i10GIbuvO+M5OvgRw89
/c+9GZkwRiGjXCGpZO4aDTtQ5B4iAMWIBiY6rNi677ECQJFHhCR9W9aI/HJ1iLPuCmb4V6+NH5LJ
uKzpuN4RRddNGN17WhmkIfzsnTvEdRBZyJFZjt1d01DMiKMtq9fL+bIbnc991pNUu1UUjCj37808
nwIcOs9Zop9KemXPRyTrHBAieX0Ed8x61Twmum6qufeKcN7KjtE+Am+6R1D1x2yb7a7XajrFc1cH
fgmZsLI6YLSV8dnoxDFbrccxtW4tiHu8TizxYTbHWxtBJNq5xrmc9MQzV7aSrDaLbjet82OWeZ+R
GPqzn/kGQp+iQ2XGD67vfDZN93Nhxh/mnLp9XrWclA6IjrXcOBxm8tABpEHs+en3IXfqnSQ7UFoc
ufGGWjimjZF8MDbLUVAJZv8cWuUV7PDpkzD95oDttgjAgsLVScvpCvj2EU5F7NIKXgTaMNSM7qJw
TS7bIYzOxNWpus9rseDN2WWOiwsGVa+PUQxXUrcaMJFWF11aOfhnkqj5OoN052rOB4x7wLT4dIAd
EC2BWxjjfs7nrf1T6RcaGDXqCUgR1mzEMzfMqfeFJd6frAbEKq8ejPFY2tm1uRqXcMUPuubduR7M
EELdG9YLIbx9YcSPil9LuoELs9BRu6JjESbGJSDyS70AiJwk3k0cenAb9MvOh8Un3EMGgTVMw4/o
WF6agNSooEBvhav34MX9Ge+ME+ZF4B/fLwEfXUwNQPejO44frTR39lY/IoqUzQ8gJ3jVISGyE1n5
g27uTckpYcXVs82rf49ikgisXkuDxYi+V4mNAF6bfsO2/ozi8Sk1d+vni0+vB20ejkMMFpwaTvRn
SM78D2KAAHvHiqJ01MAWIhlNkvEmoxqGStKfuqhu24RqAGAp/Wr0xvqCikFyJLucHvsI6TLLyJ/E
aAWrk351XR50iJwE6BSdM3E/8W6VnT7DXBNU/rzhaDTjR9H7HqiFeTf3mrer2+KrkfV/ThEXBP0Y
ulD9N5fzeRfVdBgQIbwvaFN2YL5IcIA6RCv7nUUw98jB/IiAnZzb/Vul8xdXtSXdeYhUrbE2ieFo
GhMSi3p6ZzRztsfQ5m+rGXg9VdEHqD6g5Nfm1rOrW6PiunN1dAjRYUB1yBIvq8eF1YTAx0jOhgky
t9lfvkbK/+1C/13yva266p/+/wX88mbF8btKf5Z0/bf3kOftv/xb4nfdPzwAzC4sSlv3TH3bXv+W
+B39D8+zTSDorm/4vrmhiP8Lwuz+ofNf4GfRHNiAz5w7/wVhtv5wdbgv6BN5Nv/OP/03Svzb+fXT
bnJcW0r8EEeLM2ctnaDSUZPIfWyApjU/I6N1anB5qzo5GADwXYGhFZ9M3/5o2u2/2+xkI+DE0HIK
0leWnaV+IQIo/cNuBj6x88HvKI5ON+Zt7o5yYzJVQ+UEngMh2PZvrIQX4ZvN8fDv2r4FjZ+auVSR
WBYPhZARANcwan8Ws0CKEyCf2thSISCe0i4LBxoPlWk/I8D5rZsGtW8pX7qRrTX2OhdOQAqqY7Ia
igOkl0Jx4ttivUk4rLHTJttkp4RglPaRW10Dgzpn4XxqxaXL0qqFu4wQbgPk3iO4GuKfxhrqvdqS
m+9n7vvTNGTcHEGEztoegA4GZqWmuOhSdLpmi4REH9oBWDDtcex15IWLAZVktblL8dlFuMN78yAC
UQxfw3GCsmV9VBpa9pGuJmooRc3QLnLAW+vktgDopja2FJ15m5f4CvOEQL6ADBg+1K5t+zO574nN
8lq0fbMTw3SYwzas+J5G+XfK0ywpmge1eUvRyS7xobdwZkULjI/cO0xdeCYh3FLfXxzjry2vN7Ne
7dqBXZZChiC12/XgTj6AP4d5l4Vnir6n1kWK0NiKtRTZJxGYWJe6unYTTX+rLYsUnlQJ/HXSYxFA
0D62YvxWR/9JRv67t8TrA/bNsowjGppRHlEILPTpuvDAyAyGeSZfPLUiUnAidNiEuR7OwWjZt85a
XBVNH6gtiRSY6zQJvdriHqm8IEb1JNOnK6WhZcYSJtr0DTVqo43meMfI1bp/fAvEotroUmjawhx1
uH/sknD5bA/tPZVutTV5fau++ZamUwyYGyRLoOnm3+sm7SI040yB9cSnfH2jvxk7zpZSzEO0IKk+
LxfoxPgH07LPeXmeGn0L2jejo4rlNNHYzUEunIfQF5d4P7+orff2I98MrZX92ljLbAdJbX6chA2g
3EsPamNLcZnbmRUhCD4HSSNu7FzcIzVzpil7akWkS7MAoavlCZ65VEXxM+jT+3zy/1abthSW0DP8
sdInG9GHTZB0HCGcD9/UxpbiEpx8jDjQPHOeQBttXP8frVjV1kT2I0ZjB1otj/gAotWPWus+RdYZ
T5QTqy1bCCN5bqx+ymq3RnE/VMO9jg6mWgohOwgbqWXjh9zOAT0o9LITZ3gZzOqcqeOpmUs3ptMu
8K3rGmdOy/ueC/sZ39szN+apoaWgbJGQBR0/LIEJf36nx8YRXWJPLSnUtx/6JizH1djwkNUchMN0
aXQmBfL5oLQFdSkqMxSetcGvl8Cih2EBlQfhqLa7dSkq4Z+sDVJ2XGgu3VDEolBHiSPFeUthmWKK
h5RKuwRI6X6BLXSDO4/azSAb+kaIQOTetksyur0HH5QBHQc8U1UW/CdDXzQVwi5kJwZeBKdiQOAL
SZJRKTR/Mum1SrPwsoaNMg7adVJaXyL6DGrzlt6ZkZaNtmawwTOstIK2nOO9lWdKqSzk6vcbPM3w
z9Wsniut7r/oFcTaQdfP2A3+OjJ/tsht1ri1XY6UqqW7W7oWWsiZ2qVGHez9xJvK1Y2m5lID4vzU
R/GXIXMUF1yKzNSgmRmzzoFFMvukdcn4Oc1bpeMK0IY0b8vKbA9CU4CU2ouYHSSXztkBn1pvKTLn
tHI7Nyq2ez4rUK/yfthC8VNK96Vdzk6PA8tM9wntDR8xl9x6UdrespVtbDmeDjp7DjpRit1cFy9x
tiqOLWWxUSZQdk5YkcpL1iDvjX2ewzFVm7gUl2SCtidQHAuG1v0nnXtjl4M9VBxcisuphxwVWQl7
0BzBX0Tlt6ZcHtUmLt2YsdlA19dZ8RhxMivDHapLlPLvnyxoUXmx8hhEepCs2g+0Gr/b+qoWOLK3
bFyJzo3RIg5SYDyH0DXBcWjnmngnQseTonKEitULXg+BVy5PmU8FBYzdmT7KqbGlsGxzwEbIf86B
bZsQ6YQDlq6YNKUMhVh5f564et+mXsgW72Osk6NpyA+LViZq14NLQftt/uNmqWbVKVqi8AL1r7BG
/W9hOE1K9R9HdiBNHTx3vE7MwVqJj7qTPrm9Wvi4Umz2ljGkcySoKmv9Be7O1q61NLVqm+NKsdlt
xHN6Mmtg1vYj+kyHoi3PvB22IX4u/ziuFJqamY7QS5ol0Ac0Qkc9QAXsL0QxD0aSHJSi39226ZuU
Fhg0PcVNa21u4gtDRBe6d87/+cROd6WL00Hgb4g0Zh+ZeNxp9fBxoqKiNm0pQqPZjFzIRAhrD7UW
2Nk6oySk/VAbXArRTG8XJ6vaFUBD/yltpz+b+lJtZCk80YKNzdG0OMen/O+8d3/wlk3VEtpX48w3
XxL6LWyOeUXlpKi+Vmb4oMd/Kc1aNnNd1nTW/RXLbqz3Hrq0xK81UjuvHCkyc71FoX/lvOqwDtjP
ficO0PKUamKO7NZqrVa+IDG7BmuyPEdl/az3nlpS6EiR6cbIsbo1tMmyLq7s0nnu7FrtsHLkiCxq
B4X41gwafLIDN8RL01SetxSTI8p8oRiJyaYxj3qov/iYs6jtEikk4xUiayto3Yt1/EzSfETKQ3GX
SAEJ+tSDdg/say3c5zRyvq2Vq3hKyVwojDkWhMudOWhp6+9sx21hdNofldZEpjWBFrBRgK3NAFmG
m9nTH1d/UCrcI7z6/uBeEtwvdZsduImhaA3K8tEwnnOKPnF0y5SatIoau57NJcDJEpKweaVF/ZPa
kkjXpdN7SaUXDG2U5pfEnp8BwZ+DhZ+athSVSQwg2RSEzmwmBVIy6b3rDZ/V5i2F5ah3wPKWhcdD
snzP6/UrWqSNWujIbBPfR5l8zqhT+wuqs1Ex7hYePmrzlsISyWG7xEzK5KbML8pwvKqt+MxJtR3S
v0hPZEKI4+HVWDsr6UmaWyh2QCpvjSsYdTuX0EdtTzWMpGvTbJdc6yoqna6Vf53M4YDt4N9KyyOT
NsLezPR1ZTvqPLyd2f64Ot4XtaGlCAXdPS8uaicB6n9P2QyHuPIVh5auzcgZ8D/wqBZG+vAhcvwD
FBnFoaX4TO1k6bqEWddJjQIq/l/YgaqVxWRCQYvQahejXoH+bj0f0nyZr8tKW85ky1sk/mI72tvf
v0mAoM+MXu62nIja0n8FLtchDZV0Zzb7qdGlm3PGbtRATIcb3zG+R30KH2F0vqntFClG7UJMdb9l
ynVRPA5YI6Av5qudWzISaLZ9d3Z82pnUORHDw/4ax9JypzZxKTA78IYwXmneuaN7ZwLkjyxL7X6T
kUAWBBwHsUN6dznqoyOyFm2XvShNW0YNT7mD4ocfk9Dmz6XXfMOZQa3iIaN/ue+70LVQj251N7q3
lzL6GjrYKP1+3ts99osd/hN+F1thHUecJUAepKsOUZzPH3Kx9k9d7Mfx4fc/5MRGf2WHvQmjdKNh
o8q66Vw2N/XifTZq71JtaGmfx7XVcpDHa4Bv1zetRXJxMdXKKjKOacGj1+09mrFhgxzxqFffhyVR
OxKtbaXerAiyzwUsCaripo7PreFdmNa5wt6pLyqdKmUsdGOtuPm9Lq2uhUgwnZ53rqOFaoeijNqF
N+/k8CIpMFfZc2xqH9fF+1vpa8q4WtfNZgM9UlpW5SCwasLuUsOCRG2vyHhYHATtqEbKPsjj7oef
YBGer6Va696RYUz2lHdaiBk4t36NwtpafowA3Cotyyb58Ha3dKlnLfmy7cTEf5xyDNxmtM7Uxpbu
fZS1ywoFTBJFDTlvI3a+o6+cqL2yTOnmN1Mzdz3BxIt4idF8Sy+KTZZVbeZSat4PQ2VEC2V3GHdw
AoECNV1hKw4uBWisocMb49KG7vGEbU5RcAJYmtpGfKUmv4n+rjP6anSI/klfrnBKCIp2VKunvnLM
3gw96VgE43RLs1qv940/HMcs/aS03jIeCOF0ROeQvgtWHJ32yCWnh9WM1Yrvr/SFN/Pu0WuaLVrW
QRtmH6CU3LdC8byS4UA4NIu8LFntxkn/MjY5eF08qi2JtL9B0nmJ3zDrOg5xeVuuck9TK10b0u42
shL+vTvNgbGAhl6GGxAOagf4q0T1m7V2nHF2kV5nb+NrGHbZ/ZD6aintK+/4zdBV2CWDt6Ad7WpW
iXOVdTO6ueK0pateaytAkYlYqCsj4zWHzx1MFbXvKFWDwqIzbN0gi8CQwbtywzW+9oZJ7RB8JSe9
XZNFc3tc6TkEhXaJl8UVAmKB0rxlJBByxLPfxhyBkz3X97hjmNd5M6sdJTIYCNO21LABuQY4suO9
UiyQ2ctKLd5lNBAPCK3BCog0vzHu9La8CatWcVGkoERdezCbFo1pz4KwDH7+H7dUfJ3oUlR6Ka4I
fcMerCdx3yfdDcJDZ26cX9OAHUeGAiFBH6OrSNlQOFm0Qm3fNIYxEvePum13z6Od63d4hHuP6Dru
nSWf7gzoa59j25xudL80P9fpOiwX42zZw+U8lsiHopv2wdIdFFDbXg8xi2rjx2XStUoJ2OroUtyg
iN7NaFSx1K712TbxSa7LK7WtLb0DzXB0WoBuI2Ju+Sez7a/DrFcjVqCk/z6fWuK6rHOrGIPV/6tu
nMd+VXsGCl/K1CaD9m6Pl0SwFEjioSBneqnSgohNwuttEpijFzVkxquVUHZbN6iE147SzQ6F6P3Q
2ogoMx4rPIw1vDUwBoUc7Z6T+fn140/4UsjEbs9+69YamdeuwZPOy3dwZtT4N6+sp7erAm8+gsPM
quCNWFysIfROBILP5Gnb7//z4xgviffrYuahbuCKUgczAO4nvxpR4Fz2GQoARd76Sn1HpKDe/5DO
DZsK5CI6nVOf6MEU9v499cNWKB6H0i/hu1OGxR/tWGcKb3MxHiPfODP09gl/Xh9HhgEC8qibXuc0
xE4m/dRqZCy7rvFwoEAevD7zQ07tH+mMCRc/KTuzqeFw9MthnApnUwNSAxuKjYT3dv9UftrZGJbW
QRdmyS53+0tMOF5UjjDc3N6PvUC7NsyMmeuDdpnp5kWZNn+qDS2dMysCrajvw5JfEaCshu6oNbVS
2QM1wfezLrQogbbvc/DmncADtN0YojOoWrWZS2dN2AqtYuLI/ZeufZgoZO8LzTwnOHBis3jbTn2T
azVJ5PSFA6TbWqbPJpzcuMVMQm3m2898M/aarchVUVgNEA6/NWLUA1fdVvyeUpAuUS280ssgKmUD
InJx0u3zWSgOLp0wNm7zS9+WiAOgkI294HrXikrpmYIFyftFiVx7HhG8EsHUrt+7sbzGPfhZbb2l
0GzQIUKCAQ56pGn4NE3dtJu6RY1HCF37/cTdwsrhkDN6YmaBtqRH7EfPXBsnNqGMOqqScHXTATEG
+JufY8e59WY1nqyQYUdG57qzHUI3jf0BGZXI/xEipKB20sqwoxQyG2ozzFsfomu3d+9GSzEuZdhR
GxpdZmWwNq3W1IIG/8PYLbyD0kb5CXCUN/1QjLUTdOvqXemJ+TzZyzl1nlMfU4rMbDVnUBkpg9f1
p2E0Pq/lqJbRuVJcjo2Z1lMNhgxV/5fGMVDJUWt1CFcKyyRxRh3rQCdwSowYl9G+sEWuVhsTrhSY
NhL3ZtFB3YJCvO6tLvu4mZKofUwZcyTWKIuc0GUTRjp+k/rFqulq+1sGHU1cDkI0CLnNVLGu+7a3
AabGptopK+OO+Jj6aEdMfA7HT5TIP9et81Fpg8uoo3gUC/YrJkNP7rhzq3aftK7afSzDjjwvr+fF
zp0gqeobfWlu8sZVXO8tpN5cmNPipWmXTvDXXfxUxjZ77HPTULuNX4We3gweZXM+jBVrkq3aTeKO
3a62daVnLSv7fuKxLkCiD0xc99bsoFO6XipNjQYuXqXx3kzcTaLCXpHWD5Z52DsoIouielDbJ1Jg
9oNwigi/okCbqttw1YLMVcMvCxl2FGtZ6KxAmHHvcsLL7UCJ0C1X2ygy8KiP8hxbFJZETO2ncNAv
zbZ4VFoSGXbkINi12NYkAtg5JepS+3lEfUptbCmVxSHMzKaRNfFwaX8sUv3TGBf1F7XBxfs9GE6d
F+PyIIIWkSQEenJci+tzAjYnLjUhRaZnaOU4Z3Du8ey6w3L7ZVIUIhAy8EiHf1cVxegExYCdRJo8
JJ53obYkUlhqiatrgKw3pYAalVBhOD5s0yo+qg0v3ZlRFA+4n/M5F7u/ELOe4/BkqPETkVl//zln
zXC7amHutvbJ7Evkz7VBrYUnZMCRAX4+6XMKBktof5szqstj4atB6EFYvZ84RhI6hotslUHD5iVJ
hHOp61GtdtvLoqvcabMucPEIUKi6t+z8blXrnwhZ6dSYgWMQRA5uZ8NxXaarsK/V8jYZc9Thw9lZ
6eAEdm7ejWYUAEtTXA8pMHWabIm31X5c26muTKtLLlDcVHuX2FIqW81mb3Zr7OC6hA3ZkL5kS664
JFJoYuaWGC4OMjhBaB+sDOuPNIu6vVJgyngjY+M9hiUpipugXud30TVupOc0qLeV/bmGJWwpMDHj
mzWzZsVLB1X5opqTv5ZE89WyKxlyhNMNx7iN5ktdx+4eZbzigdZbqPZBZdBRXRlzHOmsupEu4iKk
XPlhyCrxl9Kyy8AjfMLtaQAQgGKAZe7xfKt39tKp1Q1k3FG4zPHcIfuG/mr4HX3XYVdMq9p+kYE7
tUmbKol4smEAgVOCnpWwCsW5V9t2Af9iw8jQndnWXNooHIiFbcV3a5JGcH0Ly8Jy3BlrtUxOVu1r
arvhd4BwmuHqjfvmDitIpc6bkOE7DuYcXBbbKdAKY1+00bifnOWcPuyJcJIRPKZZUbuu2ZJ5THqY
hU2+H+bVVssAZARPXTJ4b6AsmbW4GvTOy1y6X5V2u4zfwdPVXVrBslijY9+nejrdj+5Z1Z0TyyIj
eFJYVn6esSUtT3wdy/WyLju1eq0sQ5RqOUlLiUoY0trVPk9MssW6Uix6ygged67diH3uBHBnMT3r
M7xanFVxzaUct63yESNiPucQDuJQmzMIWG+N1U7HV9XJNw8trS1NDN0or8SpuCWPuXKEGiBLyIDG
fEq06VXhFAcnqMrI8dLYNxQ7HrIW0TRHbefX1FQdx0ZUGJl/qIah2qNFxh7Z+RpmZUQi6kd2dAhN
41teKfYRZfBROjvx6sy8ycNlvDGQZguXc7zFEwEkg49iTQz/2So+Fr6j9Y+O6a9S5MvQo3z2Mfcz
mXXmhMWFGyffSw/RZrXB3ffpM17X9Shyi6dtv177CUhMw67++f3YJ24iWYtIaEtRgGhGQmmO40/1
Woa33E7JRTWOavIkaMW+n/5s8tz3Stams+HOm1gjHv3NOe33v8Cpj7r9/ZsI9fzZScpSZ+WH8D5D
9W12PLX8QgYixU1mWtrK0J7uQnvz/kqLUQmNSQvv/awNnOnHxGVNRIcpLIU+N6wztdTFkN6gul3j
Z+rSldC6JTtOWCNfoM2rJn8iZCRSjBAHLjQsSq55n+aSQogPplxtp8tYpDIShYC5Q0MlX/JrPOoB
Hidep7ZVZDCSn4Z2YW5Hi59Y36JsamEwmo3i4FKQ4tfuVUnP4LHXH5LeusHH/fn3W/xEjOpSjahO
hihCmdUOosyy3F1pm933udSQ2LX63lA81GVYEr4kTWh2/JQpStPbttTGPR5ZavowQgYmVVWKmL/J
ppytZdkPozMdIlOcyXRPLZD1PprwI8z0ouWAnLSxfFri727qHPLOsc+Mf+KMkTEKWNlTlg+3yUfD
s1M317qhxswAVv9+6rYdakU0brXFGuX6qjGvU8/vFMNJepdiNxouvRGJoK/LO79ar2LLU6qJ2jL8
CbR0Uc8O805KvEq6Bltq6oBKtXNbRkA1FUjHpaSWG4JXC4pSP5baqgYKg2f0fsVTo+n7CZPxoNb6
Y1MbT07uqzE90Ul+P7Zu2qNW2RpqcH5y79jRlaumM4e96/uR17xb9V7fDnXPfhpEceeVbqa0TWxZ
pcg0IuzubcrEc1y7u3RoPs8LllS/P7x+HTu2jH+atbaFqc+SjNPyHPfxtV/VakVLW4Y9CVurm0Vj
4t28bjaMz1qVKe5vKS4NA7NBMXEauqW5QWPXCw0VQaUb2pYBQ5aNV87oOnbgeWhOOboWDHW3qi24
jBgy4mb2wpKd0obx41gMH+rY+Kj0LTdD0be5Fi9nuxItcQkY4WnR9S5I4docfj/4rw9xW8YMZVkB
HAHACkVi83NoxjuocJdFuyrdz7YnhSbg7HhsW/RBnbhfkFwo+6famjKlVBFJpfcr0zfNWIc9X7TH
jeIwRj6ArdgslMotVILfj645epnp29IUWfMkLOva0dUaFrYsWKSV3dTguUr6nNXhLo3FQzT6nuJW
NN/P249IoPHhFgF+Mce0zD9huqLUKbdlzJA2A1nOfD7nUGBml6xTvZ/x7/z9VjxxZslyRSW+nK3R
ksvVk3Zo+uoGbxi1TylDhhyt4jXnkqpY1VrurA7z01QsP5TmLYOGchx7dIyzecz52V3UfClt60wK
emJFZMxQ5ujjmm5vOC/pD24lVmCOkxog3pYxQ7pnaa5BnSKoDe2uKD/Ndv2itiBSWHLG6o7rWozs
O3+lrfu/OfuyJktxNMu/UpbvVEuIRRrrqgfgXt/X8FhfsIhIDwESCBACxK+f4zk1051URscYVmmV
5ul+cVzrt5zlFWbY3449ercnZ6qjZYQe6QksL5ExeCCd5oMKZdFeo0jDPZRJE73F4ukzulBnW4/H
KG/RHjHk5jmpjA1xEMKDFtgeFWYA9x7blnvMUCXmeU0cRkXGJI+66aFzybEDfI8YmsJ6lKGnEQxZ
YEulpvHJrtOhtm20BwyRqhoZZxhvGHPCMKtnmWfmVw6cP9k7e8hQxJ3qpvrt5lHD+NQopl+4n8qj
j9/Fs8Gs6FT2GJemhfGjCu9acawQH+0xQ+MsXUuBfcB54g3NAjga3PAFsMFj98MeN2QFHJt0RKIT
PIbvI1sVouLHztm9XBEdo01xNqIl5wKTma36XjH/4dDW38OGtlign8ow4vDvup9JQm44NcnBpbi7
M+eBEkFWvLhL0nuYAb2D9vjp2HvvYtr4zfNvdAA2wzNtJhmcE91Vk67Nr9hHP1vou3QzTryMkxLQ
r9TOH2A5XKED3R5cK3vw0JYAOt1WQCOuJT8NTN6XyzHVtmgPHYLua9BFA3rD/TCH14krSU6j9ldm
wW93zb/3+qI9emgK4Iy99CNwgmEVwYa8Z68yrE2diamqjs3s3rC7ciP0nGAJAjr9Agv6dMnmIDXH
spV4d4mSym/INYGCIHqI7kwASWIQZo6xPaM9jMhwD5kRh+FB+ezGK/ZNDG138M3Zn+NPS5Omri06
oEM88pwofjU2Zi4O7aa9vTVB/7MVGsGtt0kxV2WTRyr5le/WT7bSXsMohpsGr8gbw0HRus8aW4NP
5eRy7HTcI4laa+d2CAc4Prj6TGT7btuOUZHgVvnnMe9nGiwQ00ErseQqk3VrstIfk1eN9kAi1WoJ
W0t0EgPhp5xrWOlaXh+c0X8DEq1knZcUPhhJKnMxigeSHGuYR/+GJBpQHlaKolyWaJlhYf6+/Mqg
8CdLZY8kaodFKbkAHtI2Ysg23aiTlsGxBmi0Vy/yMhnEylOcLNFSZYzUN8HkjuldRHswUadV6iUl
yQm2r9191El3GhM5Htv90e4mhZm9Y/FK8fRwGjMCB24zjM+HNv8eTrR1K9w9JyAU59bDFnGbeFav
9XgsBtjjiYa4Yg1r30L08XvYiE+aH7MeifZYomHtEjkMb6hkX37VSWVROquOaVFFeygRcs922IxG
zUxuAMqmtR9vg2QV7w+N+R5LJPqgVSP6Q6A3AsxCpvgSokD9sVB0jyXqE9i7deXw1kJgF9ArPblf
MkB/skH3UKKy5x18VN+SUBeXd1s7feOsVMeyoj2SaEJwoahDLMrcEJyIcT+smbaLYyO+uz+H2cqp
HBWKLE7UpyYZGqA3xDFhl2gPIlLwkRwFx9O71haqiXy2mIP07OjfMERTZTz+h9LTRqesoewzq+ZD
aJlojyAyxikBV2dM6ERu1BB+5VIdG/E9gojCEUjEb3VEWpaPb49O4uV8aDL38CEhRUemASf5tIqC
982djPpj1c89fEizLgnihSM1L+cpXxEKCU2GY8f4Hj1kbOuGbQDPplPNY9kNd8uv8rifROZ7GzMp
rUi2ZkNkXjNygjtd/M3ZANWcrVrEy7FRfzsU/hs8wZuSBAFSrBMgD1elZSqrUQc99uzd9gzI0vaq
rTCjlZqetII3MeBQXfE/P/2tqP8XecseQdS1Q8zKDsm5LtfmtuvH8iUeZwAsQbQIdCZ0mN5qWHz+
WPuEHSxO7ZFFU1vOzTBLpNa2vd3eajAlRM5+cca/haB/9Rft8tMxYbBoq3GtgjxMXtoxbqGAC5CH
ysI5Sl0xLGscZN24WZOXZRpB75AF9thC2IOPjG+FrXkAP2GgBHN4rH4Yppj9Yq7eVtNf/GV7+BGp
QSmeW8xVHyYfzTipnNLymPJztNc+Ym7UkZAlO612UbAAj8JCC5ce2957ABIa60HtPRZx3JCHqN/C
y8QP0bGDaQ89gjjzWooJrz748Wrugfcs6bGLdy+AtK5d1AW0eev4oMCE5bo8AS+sfyHo8JPNt4ce
waaGi76x/LSC2NCdak75e6IMWr7zVMORE1cmGc5ppz36Hq7l47GrbY9LItassIpECUe4KIZXSBSI
25J2lhxcqLsSFEE/Ej4e2AVJM/dZ19MlC6g6dh7uoUmbgIl8Wur0xPo2fJkj1zzU89g0x1bqHpzE
aiJVUGMxpUmVW8m3zPb0YKtsj00K+ylcpMTA6GVpCl+x615WB6sJe6GkJAmE5h4Pp6IZziRov06b
P4YbivboJORYwTgHbwdbxcsL3X2wzHTHwqE9JmkGrKSvPK6DUtgno9r2gSpCD2HwUGb+89Vs3w73
Wmq4mBKY2S8J//LGw/mfL8+fhBZ737TVUK8VEcD3VYP7Bh+ihmQIzAdWTL327/7nX/KTU38PS7Kq
rxQJMDoqWD8ggJ4y2tFjCe4el0QsaER+xrFMklHlbQ1gcqfjo6t9dxMnpBVmtTg8k5jJzEBA8jyG
bfOLwf/rcWF7bNLK2jqZ4GCFyGX5FpbqFiLph84v9m9QmRICjhzyCad5pTnEl++NjA4l/WwPlEkp
es6GYUy2jaA4XMsQUkT2GEWJ7aEyU2RNajRqW3pjS8aRmVN/zKyXid2hbjZCWtIAKxNM9gVyhg8m
DepfxGw/m8vdSmlhFj8Orn0rD6sAXFB+qkv3q4LFH5f1v8dNbI+V2eppauo5AvqhHXl76SRZ0iwQ
VRBdtNrqx46Urc+MwAma86pO3wdAkM4FjaGEkA2tqlzhAIJ7+zwMlM5LX4a/0jCg9I+g9y/ebg+D
k4JvRM5oeYCDxMtbaRM7ZTVvwiBzk5NpVo9t8lxLp6qcJiY2l51hq+kvwnly85b1foMYLoBRjaf4
bytYHU1Eq6vapf6Hr7tUZEBPq0JK4a5mM4X+XMWBmored0AjezjcO6isO6jFxUvQQWPH1WlWJn37
wWxNwk9iqde2aLa5VHnouvJbPPu+K2qllvcr6ZW8A/wwdVnJh2rIvZ/d8+LnLf0RqrasIIDVqPG6
M+3y4OHqB8ZMpXhyCzGuTd5ucTLxGxV0lYSL7TZ2H9B9TJcbvzTGtNlC46ncMj6O/QofdAI/wHSd
WqhGwv+Jr2c4a28K+FhDASBkupwu4dKq6guzoAD20frQiwvvuQ7z0Y6lfA8bx+GxNUj8HjYea50p
lnT1tSBRQ+67ZqQsFz2q2beBqdrlMR6HbmVZBVmcGAcYNQJFUQ2z1jbXSrP51o1irb8smOz+SnqV
OAoSWTLWTwGDyc5tFW4OqkvUkdQ8ucjJHm1bCph2Frplpk+jI529QkQvedauhlsY/mi/nWEuC8/t
Ih5LbU9RJU38ZeqCZUizsXGh9oUlqeUcgufKLjA8cK0S35d+KOkPGC2MwwtLgXy67XW8dA9BlAbi
ZlwC0T44vs2YAD6r0mUwbZ67OAdd329vL4k2XpunYDVUL3PjYvMgm5g3UR4NcNzqs3aiZrqFlUDC
P6hwROPJWbWV1WVDMMrgiNTyzKutNH2WAOX1LF1Ml4epbVGESLtqbvKlXTr7uzBLObrTNHSQ9mfj
YG+AdOYTQ3Qd84SA7rzO77qyQV8BIk2avuiyYmHRG8mL0fakKYKtpZh1MDRh0tdFpsrJtjQb2jPt
dD+k4XAv5zqCIqJsxecy4r28Tng6ItOzpRw3/EFBo5H7DZHJE96+DU5/YTAKtGB0GW0xqbj+SDZj
7AUTbXCNiuQYoExbteTkxz56pENLryY+syHvWtOEGfWtS8+GScUzEcFNOuODhkWmiOLSZPOsUZvW
cHf43Nbd4jMuuaRZG6BfpSwZLzg8Ms6QkEs/g/qNnm0/bibvqqnWRVQuo88ob/uLsV/Yp2VMfJzZ
uO8VgMo1XwpYHUt30ccR+z3y6fh+W6pvcOojzzCsUQ2MoZutLOI0kubSDD06NfO4yYzMsXhhPrZF
J5JlPVtInlT3qxTBOYC5Q3cFiKH9PAxUXteuqr6GiuLNlIJkYa6XZGFXkyhr89wHcPHKKwpdnWLT
7SAy2rdifBo8V0/agCufjUtJH9dS8aqwDSG8SDRvYN7Wmisjtv6p7AMkbD4OyrmYOvus7ZBc+hQm
W8XK0mU8B23n+/M0Ur+cEEHHKoPchnsdZcfIHamUqTKgUIbmRrYOfTQDkthy1TXK5GMZ6O6SbWVn
T7h3vb0DMviq48v4SjdpzEUrm8IGs5Q4awZ2pQydPnRVhB9H12KY8ga9oqcKjHyeof7CHhMrtL6G
BVMMPIBsbHxm0crfqYEqdxPZHnSgyvSLOju31cGt0Y2zl7CcWW86DcfkjPdQZspnycLlMWQNdA7Z
sOlzO/p1hfkz8dv7vuPrRYo+yW0dVU1XUAaScRyhsHErtkSTfE28AWPSKHurkyXpfoyL7tKzjF26
ZkLxMcwC09Xr0yAq9EMk21r8fwTWMrqAitMTXeJSFb7tZqCCVlFvzyauFlZASRjsOuLG7Rkt3DSA
y4To1WcnJqhlwxRvZkXdVctdCYQvmtx8WvVp8SHzOa8hB5Uplyh3UWsNe9ssZrPOGNjeN5RV7Dy3
zfhBeNgZLn7k4+WggOq9Hr334+PSdn2JvhOAvslTb3zj7nAflfGdnYR/70VP63OwgXx90fAAugu5
Ghic0eBTk/yQaWLBIReElaAE1kpcaweBvqsOAr1KZY0cWF+4CUpYd9NcixrOUJQ0N1hRw13F6xrU
9qWV6MDCrefkh4ouT92bUdoDixvDcqd6+iVKoT6Hkl4roTL/pp3ynvfpUOkbJnkaF5DCJGUN5Y2J
FnXEyWky8kcD4PkHFO23AoQULPRKiCEPUujZIUWI0ieNvtXHxJr5u9j0OmS0canIS1HGV33Nesjw
L+tdZIl7rhvgXHMzQhawVw27sfM8d1m0mPYGVRuZT6DS5bTX5CqynbhZzTaRYuEJzAw5fqj53Nuq
/xKBw/uoTF+tTRaVfWKKyGDdPwMkZqPLkW2ky9bUkurcaCWavFn0HBdD6JLPtBQJquvBtG45dnUU
ZCZ0A/2ATeXKYhUqGG6l3irI6DWbOStb1tEFoFZNn2Hp2RsdWYiik402VxWDh3AecBcNGeT30ktT
NduUQ45irC65EukdjOQGl5k60OtFXDV1dM3qmfYuH9fRT0s2Em/ZQ6+qNMqXDp5FhVBaPumhT4ai
t6R+keFodUbKhU25bfSUdQ6OYNmYJGq5DxqRury2Ql2ZTrftzZqmm76YUhXY5zCkm8sByUHLj0mE
IZL7mp057wNzWTdNiuqPi9oMWj+/t3TuuvMYx40tRCzptVpNU19wWNgMJ7OQutAJtzmLZoRUVsXm
4wyD4zmbLO6BzFP9WfNR3NRghWfQw31s1AAv25o1IU570GhUUa2U23OIqCNbsRnLjHmKi3omvLlf
ddVmNVELgR34fDkp5BHpQtOMGcoy/CZTjKJ8WF39yfdwDmZrzC7XeuaoxPQJ+t5swl3mogYKn8EK
bPrTRFwbX5euimU+r711d9M2lnOeWAlPpX6oguTM+gEUUwmaX+gyBDJyuaKkS4dcT22jsjXcVnXu
eTIN92yunMunqWXy0mwKusJrLar0ekoRk2TD0M/uhw91LLJo03D3mxGIL4UtF66LYZAhyWuK+AES
7CsZP/KqDGwxUF66wkh4deKFVvuCWllf5xv0p28R2IO3z+Jy/n1xHBo1JipJnS8Kq+kmSQdxj6rs
Vl4EMQKsC21s7F/EOOoYazlcSN7JybePQzWzT33ch9gjPjCIUkQZDDmHDG2L3nho6sJayLxdsABK
BGdWiohewQ5Si4JxIuWzBP+J3Lci3tIMIYG8bDsahBiBNpzueYhEo6iWpRR5rwX96NJgVai/1Ynq
LgMHo82sqxG75iKuW3avgVKoclVbcG/m1aqHOZzQCq0iCDlkyQa43mUsKqVvhorTF9Tn5zTHudld
pCHlD83qyVQ0SV/b542OyzPem3xjvIQwooHwQX1FNtihZBCq5fP3bfY8PMHQG7W6tZ0WXzRpbdMP
IBgn42WC2VdpPqZUyG+unWCOutXo1GZy7cRLzM3aQNi5SsgpgC9unftgIt1ZdlDYLdw4OX8DnSk3
5pHswqHQDmp2cEjj5LaW3TojAra6u2mhdfURaimcZAFCcZ9BcSPF8Zn261cRdiutADRZlu7Szjig
L62eOnOyowJDDu86C1jMN3EFgCSu3pNjQ6AfcI6r9Z1x4BndbL5CvhquXrVX6wp13WJMYdtUlCvd
eEGnMIryjSZDdFkvIcd5M4cVVLunyU+XdEuQCi4NwqoPmHMW38BMvB1f+w5X6EWcRNvwVYWgGOUs
oXJ99HHl6RObA1edIBVU8qJrSHtOopR+MiGd7iuGu78I6eBiZAztBA4EA7G40NFQboXojHOXvV0b
VvCo6YIrUQFx94RglLkcXpv1+J63W9/fKSi+IeKauxXlj2oazwRPvu/KDUFm21ZMv2/CuHW3TQdd
y0+BjiPzaQ5bkjzQdVr4paecvcwsZj3Wme4fzDzG9eUIi5+4QGhNVT5A8r87rQ6y4TkIEES8MgZ8
oclqui2A/nkX3AZpUk7XUY/WR77pQffYMb3ZsqGJBVC8KWB36TVWvcD4Q8QneKhJWQaPsIZCONCU
AXZQNvRNlWhQqjBPZ+aJX9A+gQBaRpPJEXAWovElmnSCRQfu+Go+98Y1y3cBIcry+6RKuv0uZqxc
+yMMsVHJm12jHpGmCp6UudMhcZlPzcpOdnhziatrsdw4Zcem0Ctur0yNEgmurKf6a9QmyaeSU1Gd
IQU48RiO8Sl2ADpFizy7FnemL1iAf5fwAVBuWW/KaBmMf6Qwuax8Lmam5r7AWVB1mFTHIYvSIHEy
RdhYZDBT5UNI86EPKU6Q+rWqYLXyNocVQkgyoHFkj1NhhVLIjIT7w6xAPEchGvTENi0QNhLovSdp
CUBwxmfto080bFiKSMPQII8qXcuHmS5MvuKYHbpiEVhL58oNKb/i8dzDcCEW6yg+i2oM7bOrUCV4
7kza69zGSSeRaUgHL2HNcPilOEfLU0yprAVAXhPb7jCtSX2zwfrkXdgldXNBZzYPD4FlNCxmnDDN
tTHD8g4eqDBt7TtXRU99rWZEp6gXkFcXs4ieUgJ64SWATfOWjwi553fWWzJn8da2+trbpZwvKksZ
Wl1b+APonoVki5HrVwIiwTvupAMlJOjtCHVTx7pCGxf1N+my1K9d50vbZzaEvhhCeKOwCilcDtV5
0SRt8FfybJa2v297bi6xCd2niuiSZ2x2/DJMNv6jISlS1oToNM49Gib2xFSd6rsJs9I3mRocKtWZ
n1qjs61ZGGbCbfEjDLBBfPNbtGYE01ssdormIoyH8DERU9jdMLTsGGIfXG+Z1F08AsSpXQj5YYtL
D+aXgp3DAbqqJ9GHTH1fqezcCdqiNoLDYUUF9hYCbGBXsTKzKpUDLt5Yxw+hgMPdYwzTLJMzlKK7
fEOirIt6m2x1s611bHG+6YplAEyDKF4jB52uGETo77xzsslgLLXwWxv5ETlUYFhtMxjLJh9jbfnv
bA3I9JlQa9eHKgUb74zCLoRlQxOX+BPWLoYZGBBqVZ7Ai/4Jjxji25kHfMI5RKnDkENJDprC7dCo
S5IsLTzTHTcJy6FfQT9QgupTtkJu4p2iKSozcHUpkWmuieFXuG9AKYwAmLpCdd0kF61TTKCmAxmG
nATDWAMugGMOYi/zijQg6UlUDKUBls21cihvRtptMCOnaRnmSPH481INIs2IWHiX99zWnxIIo11N
phzDXIYtf186DsT00IvqZZBD8lG5VMU5Jar+CgrY9o7DKQJFE0+gQuj7C2Q/kcjmiolHFNcC0GT7
eUryYFHdFX6Tf2SeBSecrupJyWYKETGtS5u7ktuLWK4TuWobDyg1qFu0zHsVw7ikmWGIdN4QC8gz
VLV7icvOwYVqKXFuXgfjYqp38g0B/KVXPWKdEC2Z6Af4ubJ61wJnj14NxVWFwg1H/lCXqLjdKzHp
W+tjcmpcAD2fGmMynMaxUfw5gpf4kqdBiKO3xNXVuQJ99LgsRocIf8AqCyhqaoEes3hFOSnf1qqF
+jTKJFlcryclzH0Yp/79Eip3KTUn/maSphu/25WUuDHaaZLXgbct6JCE10zMWQNuzeNKGNO5UEM7
ZGDJBMEjG3x1N7GKk1xOfXq18TUor2y3QgjcqFLW71sJF71HVPIcv23SkIvc1VI+kTSEE1PNNvfi
CFMDTAdL4+9WZNZXbFiGG1+GkcuRQEFuKC5xm07Iy9RjBxTqN9pqXRcqRXiSmbgW7xhcRq/RE++h
Z+XmEaHmXK8fUKzpEEYHYLwiv2nMdBOMaYIO7bj4j5ULm9tqazuTaVE29/1s2h+apunQoRhBcWSU
Xm/tTTsj67uZRy6azG3UrblXK5L9uNMBVKJizNkFb/Rsqwx6OnX5Lo1lz2+CJqivda/0ko+RWoPr
sHSux2im0yvMBJXMYjdVaUa3yA8XEdSmPju+rnOOYK58qMMlvI1K8eRcBRQplO/4WuDs3O4sq/vw
VqPb/QpGffrEoUTw2XNkGNddRXV5OVJN4gsSJd5dwO5lnLJpWOrnGDzFp2gqqyEby9R/Bn8x/RR2
S3etJtadSDeffYWCS9x9XxhxOousXT6hkRBlgMkgZEPbHsenIfcSSeYDQyEcHloWWIHTjBjqQ0W3
9WrABfoEMo0NrtpkRa1UJ+XyBKLwdj3bNK4zXwp9LfuL7/22ZJOH49kakaVILyYBjYk8eSsJV7SR
70Itq0+UY3HVvO4AYopidwEPSfDzRuAY+3xqFaaigR3RvZc6vE/k5r+WqPa9b+PSPvheTPRSdPSD
ID7zy/gjlvPLpjVFhXmS8rqJN9Wj9hdXN/FQVVeYmCDrbZJgx+ul9cVkx6XNMPzx+zLY1rlIEEGP
uQt0DdAQCm0/2Ia4F7uBoRgNR0fxLJA5P9TC8YeANa3F1eOlzSiWLfap9fqpIcs6n7eeRepU1R4F
2JlEw2fYuZAQ1zdjKNO3wRMVwXRFGZng8VIu3fco3vwr93NPUIn08YB7oeU/Okii/R7Fc4OPJsOs
8hKHb4niB2r0KElW4btQolINrt3iPg9h14bZ0jGoGuhxnMrCiLQZs1DG5YoI0a+3bl3rJo9RqH8B
HIatkOQJOonM1C5fUCfsu/OcDPwVGyu8TJLtvgtYey8aqu7YNs4qS3rmHoZEyDuc2ek31cKU/Bfw
i591nXacKgg8T7aPa+Dj0zm8AonV54yJY4I4bK8SoAnqG6HqAB3BEg9mxFw6DD4f6QmzvU6ArPt6
mJu3LiJtLpsZxxENl2OeN2zP/x7mqDYW5sGndX1bPz0cxOvNBYdICWxPAKfM+KrEXXqC6Cbll3VC
tuvQoiV6CADJ9gxwwNYbYdBmOi1L8kzK21A0nw4N+p797X2Deku1AX4V2WyTyWOQhMdW4p76jS4T
mB8d1oqU5bd+aT/Tkf8K4feTVb7nfrsu1SWr8OxYlh8t3/ImPWbFx3j4Z2xFbWsdNyvatlXQfYlb
NLTk/OXYYO+6zQznK4NEAJTNOlg6xEvC0A19PfbsXbeZTUMlkBqCnd2Grxs6LWKg67FO9p75jR4S
mDHDG08zDb7BLG4qqNTRITQa2zO/kd6sLYvB1IQMTlM0yKI/oJc2HIMm7NnfLPKoItq3RehoeUtR
r+jZdvThyZ+XCtx33dIqA1Sms/eJb/Kwt4d0ZNjeMQKikai+J2BRRdP6AfVFOKlXHw+tlL1fBJ/Q
MAsoGFTl6NljraooWzbpjh0oe/43+qOJ2KoKdPsA/ZxlCK7SpjomxcTS3d6MF0Ig4NVDwYuhQIsG
BjAMSK6Pjctud85yLdMNOl7A4IkP84DGFKp0B5+9253tCol+lLuBMxnDS526k+7osbtnTwCfk20o
U47XRkH3vHTNF6HM10Mjsqd/j9DRTOI3hb2UuS1fmPKXtbXbMUDS3jGCeyAMZAmdx8YJC+PwsaBw
p/jFjfkW7vwFAGXP/45RzIF2L0gxenGIHSUrYag6khX4C9ajOYzaVqP6yzah67+8tP7j+/q/5Kt5
/D9Pt//8T3z93fQoHMCkafflP19Mi3/+8+0z/+9n/vyJf168mvuv7avd/9CfPoPn/uv3Fl+nr3/6
Ata7gMs+oSPsn18t3BD/eD7e8O0n/3+/+bfXP57y4vvXf/z23bhuenuarE3327++dfX7P36jb2Sr
//jvz//XN9/+gH/8dvv67Wv3F594/Wqnf/zGkr9Dx/y3vy2vf3wV/52iBBangD0kiRBv2PwOsO4K
Pxj9PREhCUlE8QGRvs2ZNcjs8C32d4JmfsIjJPcEehr0t//7Nn+aj/+an791rn00SHcsXv8Pgut/
rYo0TDhPRcoFSxhBoLmH2Y3TzI1sFXBwST2Np2ZW8nct0N7J25SrOxJAijVtJvW5TY2/CCCN2xTO
q+BLykeAh3Qjze+uqemSz73W7+tpKb8pESKRH1NOH4HAVyhsdQHK3m3Xdl+kIlMW6nE1GVGBuhVM
KLQSRmDEgBBBPzWzyId0tqpNzHhmU+pcJnTpCwIV9x96QGbVadG8ICxWL2U3A1/bbUH6Dha5kcrM
HPW3beuWl9ZP9X0wO48myVxLYHnolJz1CLhJwUAPL2iA1lM2x378NKEqU6JUMIquSGIn7yu7pT0S
JJu8d3MISMMYdN16sfWu728oilBAfqDpkFVOG5Xx2PVJNvpFfUbo/rteRtUUgzcnzGE4noZgIejr
tYRLYFOgp5OHciFfos2zuzRZzUdW0XuNMkB1CqKGdoDsKH+Gekh66gY3yXNYmalAqW0Is1KHAIOR
MAauO4r9nOQovpDrXs8dOzOw9b/Emsgl6/TsgUZwdAIXwg4syFBt0SxHtbFBzDIFw9cuCgaTy1TQ
BPgOvbybG3QerY0JnEJRiMAf5y3stuCMp/JowvYv0PUg5UVql/i5tp3/wnnZigsKxTQA1KqtmbJB
dMup1QZcEimdfIyiMFF5ispck9WqX0gxpKz6vDpT+rxLrKqycl2Ez9EDN0Fu0na4dNSF37WZ1QXZ
RDn8b+a+pDlupEn2F2EssSeuWGoBUGRxFakLjKKkxL7vv/45OJ+9qc4uFGx4GpNZH2RqZOUSkZER
Hu67yRCTv5lEtd9RmMaVO6P+K1pJLmh/JDjml1wO5Bbtsn3FbFkahdwsjS77VU9NKUBmfJzqQ9Om
zamMGShj6wV1gbqZAbwdA3TtAdpfYmO2QSSrtlq0CXBtFfykqmpCC4SEDqmQRE2aZ7Q1ZE+pnsap
LcRSJpoa6qVuPav0bZwGVdmzpiP/IUT9X3nQU/RZF03xt+X94z9c6n35J39q6z9/2tNHyf/L/4Oe
VFrQyOue9BxGaVSWUf6nufS/X//Xf3tTUYI7JeBdQzMLUBdffC//7VlFUfsvQwJHEjVECq6GBbj9
H88qkf+Cq9NUSlEBVPFv/r9jhcsVNWIYC0OMIonLy/V/4VivtXxQUeaD7KEVgrJTs9kHreJRGcZP
Kc0UC1G9jOT84KhTSnfBTH5dLM1/3PqlG792tS+jcVE3HWLGosCY/E5qfyty/j5G45tC8mdBUz9i
sduIq64ibJdxFoD8Rf8bmaKQBWI1+qAzAkE82nHEh7HW2V0ax+2DBvH6hwKIPq/IFf0VycAK9b4+
DE/dEGdI5xU5eQR4oMnMVM0A2Lg9+WXw/7nBBElUsP34UcuD+OJHARw2DSBUmvyc1h8GVSVb67LZ
Rci61bS4LOO1EXBYLkcoas3QodvQ+6IQHMDH4dfg0LBbNr1XcrGljbU2CKKAy0ECaQLKg2YUOnsU
911hi9lBI9QReuf2Oq0NwAXzShY3eoSCgy+kRvIbxdPxUEuxYKEKlj20vUCs2+Ncla1eNoSL7HUG
+LUelYNvAD31ohRFsdOLAFcMEs3gNGn6XakorVXVRDwAHEY+tDTsdjBSFWVcInS+AFrsH1XQUhRp
+iF+HEZj6biopeh+QjJfMnuqJG5Y9dXD7Z/81VR0ZYf5F0OhZHImh23vx+kUfhitJtlqychzt7RN
mFRApdwcqZa9TVJJM7NOY0ifR5W8xau5tmb8uyIQ6zmADmrvpwmq6jQ8V3LzWZDp0GaDWaaV1VXq
eVB+UIDjdJ2YY0rtKDYcte+OgzqgQxCZ50Z5mFnmCHm8j/SNpbmWVsJm8k+SuQOpnSLi1FSAodUt
msfbjXOych7590hYs1qoUnyZla+lkZlgRbHi4M6otyxqxTHwhFRlH+qVMGJT++lM2I7QU1zubx+Y
tVXhfI5EwkGTBHgEpX5VypM8bHQxra0J52mUvqkmWcN3Q6oggXefhbE5N6iqlt9h0Vn2k3MzItWM
QkJW2WfiA8HX+2Ajt7m22px70boOIJMBlF8gcY1BRZOcmkw9JlW+xTCwNgDnVjIDqJyw0yJfGevG
ycF3ZwLAUSMdNJ1v7+rKNcqzUqlp1JSAkepeRwCyBJWzGUTG70LI3Vllx0bblJpd2Waeo4oUFBWz
OqBexIx9S2IzloBBQyAqfUe8BNvM81R1RRYBACFRrwTCKB3zfVVkG8HGytnn6alIpUThhMKll7Gu
28XAeUDCVdu4zNc+vmz+xWUuFAZD4QofD4gELxbSxk4nspFsXjlBPDtVWolRBlJk3QPk0J/a5FGr
QUIwVY+3j8/a5znj7YcUSeEo0D0W6Y+obQIyrqJSvSV2t/Z5znL7EWBytVY1rximQywGXi+MgCYo
jX37568tPWfAEjpqRqFkmlcB0SkmL3W1RVaxEgzzBFUxqaQhR++XF+aauLS7vFJleIes6x3EVp+A
86VmSOvvGTFPWSUAupSjdUv1JiEBvT5T9xErP9sqfYzzMrObft7dXq8Vb8HTVzVzb1RygoHQweRV
JNr1HWigWBAc6ypNgdSOtqKDFXfBU1k1kExNuwEjxQwvVL3HMAFVZrtoC7eN9O8wt8Jn/IvWKsqT
gRYYplUkw5SMEd0t8nckuJaPc4ZtGKQNa2iHeFklKC4pUAyfSDN8L5bgia3qIWmiKlp+Ov3I0w+l
O7HyvZ82yrBr688ZdlpASiHKI/iN4iFvT7jmdoM8ml0zbpjeimnz5FaGIQ8SoGy6lxdKeAj64k8S
Cx0WiGkbVABrU+CMO88EhvYHA4dVmvI9W+ItPJuQeysasodUxMY+rPgQnuuKGIPcK9Ak9loNeDUJ
XY1xUX3ctreVReLZrtK+CkFyU+leH1B6YIXk4O1h7Ed0WnxvgMV9Xdw9UjaHyL8w3SMC5AqLLLAr
AUS9aZN9o/IGG+A5r8LSEGZ07msekcDInwK8lmjArt3+9StLz3NeAQseT1IRaJ4oZYI51GWE9rMt
eauV48OzXvWxXIragBpB3Qwg1BHeC8DPTL0WgUERtgQA1jZ4mdnF+k8yyLSVQsfyRPLL0EnvPas+
JBH4u9srtPZ9zoynIh5YB5iwF7U+GgTtGC0epNuipF9bIu56DoC0LzKw7npNdCyiB+hS3GeKbgtC
uPvez+dNGB2yRYhHqJe1EKSSa+MtS1j9lPbllqzm2gJxETbAgZQqHTZACQGYb+QcOB80GtshsvQb
DmJllXhKrK6eoAAeYRJ98KE2wkIUYKI1xpqD7/AFwMh4Zqx6LNkEZGjpAyjavqJzS94bWrKlUvml
u3QlU8CzYzG5bQWwqaT+HKYMbO9tFu6CPk1/Uk0I7kg76j/6VMtzR5jTHu2XVMhiUwSH7nOIXt8N
JpwvWblrv2JZ3gtTaQJCRbRlFb4wNDFS3kP9S0Rnz1EOGMCVXRbLkZmmBDSjCkhfIISeImZAV0Ej
74E7VPZl0k5eqOjRA4S2VGDWZt2jUlyF9hxNwRm0SppL6mAyFSih2VEYjLUpMl3wy77avLRXwsKl
InY5iRw4flDG0dqXx5rNAFPrrIWk9UwBh89DeEh9GiTVRL+ChK68RkZr7G1L+iI7urZ8nKdJgEw1
KkAw/V7vbeDP38ZKc4s+cA1qnHqD2UkYu4J8avGz6kI/jc1oNmECdhtt30WAeM+9hmpPuMWLsGJ4
vHogEjkRBRVQ6rNe7N1WqdSjGKvCXWw0lbMx58XLXZsz559kbUpQaCtTX1SBhL4zwgGkAkmaZggz
au2QJ2yKbQWfCm1t6sm+jwTQSqcqUnFglVROUVZOviiR9vfGD7o+aYkHzmU6APuSkE+eaqo7XOZ2
5DyeqUnN5hiYGHm/RfWzkrZGHvGfB23qkiBNIoyUgensLX1PXHRK07PuNJ/yXw1gdWaJsc1+bUzs
+rmWeFoRsYYdFQzD0ZN+z+5GO67sHqlMszc/47vJlnbM0kdLdsLDuPGyvX75f5UzLk0pBi6j74ti
8tioPC1Y1alVnjems7ZP3MERoyIZJYSnXuXgxWxlTmONZmJB78JCHdEhdm3RjUN6/XaQeO4RcFGg
fAP4rBcPoBQo9bMC9glTo6WD0ukW8GRtPtwtZ+Dh1s1Ggu2pyDlGS2Qdqa6q9FugmeuTkCXung6D
pOrbokz8UgHEGy9e1JnVIDPnQEqdrui28vlfnInXLJqbSNaWgJvKRu4jlZr8hLPPXYIOOxfSr6I1
zyClsFGgqc1GS9hhgj/ZIfvBbDzza7/op+w1UKvRzaep/Iv2OYIuFyJAjlIJEhBhkazvz4pIRTT/
AUvjUTQqn9tRJF4qFeIbqsei1cUMfbSh0U7feqWgbPdPQ22EWulrjY5ejLpxWfys2s7JOshksmLj
hK1sPg96bRR4vQkyk15bH9OpMTP01wrS021TWX7mvzdE4jGvA4gzoXkUTV7Xd+17m6BtEGDrRL5n
hqH5cHfjDtwd6jEGdshMQb2z4XGuT0rm2QjHSJNzhOKJnxqg1Er8sDhHerWR1105zjwbIdo00Wyt
ZIk/5Ckxo3IqDgzN4XaOe9Krhan8BrwPcRtPTMhEasxdXCR+X7cKAACpAyzhVlpxrcDDExO2QOLT
Yc4LvzSKQxAPlhwiST3/VavYrOV7gyLnC0oH4fX2SVhbtGWnLuKzriniiupZ4YO6CmTV6IiVnvKk
RX734XsDcBGM0UE9ftZKDBC7IfHbCCQ0qZnDWm9/f+XORBPCP2eQgwyohR5l7pcSnX/NE3RHa9TI
7CYk+QH0AiLY98v8hzyok1/GEWJI2uduEUr1i8ZkEcxofXzIqzrbuOHWVpS/hRSmdLmq5H5c00M6
DfdlQT6TUfW7KN16Qn+56H8bsMyLrdKyQkdHVxf+YI12uqv2sZ3vwIC9E+3Cojbkrs3h2O/7fX3K
94L9H5gc4BnXUVhfXMPXxuU8Oap/AcqxCOdbe3LU3S/R7PaVxZzC+tObP3z/TrY+Xp4GM3SIWZuS
+fT7d7fxIFvxHTwPYl0VrWwUceFXQ7xvxl4xy3F4EKV+d/sgXY9MZJ4KMRjLQCYjOGdZXpYfUiTm
uxYNnBtOYyUHS5a/v7CzuEI3B4hzE5+RU8KeVV23SuUhmT8Rz9/+/SvnjidETGuZiAzES34nDLmV
qwJQV6AvRtcZmqeKLf+0tgucvwC3Rm6AbAhOts8coNQs3cCzlX7PhfPciKMwTbmEENiXZnT7Cr/7
nJk0EuxS2HiPri0S5yxIAyKHZrkjwhG4CD2yc5nZhX4vGI+3d2HtFHHWr6LqnNOoy32I/T40eXFU
dcn+3qe5cA0CSD28FsoqYFxqfUFNIFkYCBsBzdq+coaNpuAqFtE57ZOw/DP3zY+WZcdAApPU7R9/
/fvSv1Cb0C2Rc5LG/sjE0xhJf+JAdIGT+nP7819ZjX87JoknrdMnPQefHALy1p5tSFHsIgfn89jc
9fepPR8+wb+yEzO7/ahNNNX9yfegG7PAK++klrwxxetbL/EKr2LDUiEb8fxQADGK0JyYk3rj2F5d
PSLxqSK5VaBKSRnxRKBMfw5VHRZmaMzIlKB57e32El71UBiD81ATqbScghfATWNJf5lqfb5Hf3nm
ihILrQDQon3AwnTDTNYmtNjnhTsM0QSI5jkye6P8JwGXTrj0v6OEensqV60cU1lGvfh6DVQPSA1y
2dVmOTNDrVH2aUQrk5HpbejCLVbhtWGWg3AxDFpU0avcd6K7kI8ZKei2VALqjy5xypp9R4CKYi6c
x4oMSQF+uzXcsB1RQ4vORtZ/58bApzlfpRdxF0STMCMRnD8xYToY4uCqc/kchoAO3d6KtY3mnJY6
a5HOEIB5LRHtqZllK1jY4AL59Xvf5/xWqKR1zFLNcPOuaA9ZNE6+DuULW8i74Xx7iKt2TST+0QKY
ixBqgUjcmKmgp8yHz0qh33G7+DZXyekDHc8sakD+y2hSp9Wi9KWoZNBKkGKrzLyyA/xzpWJpyrqq
IW47FqEL+g3Zwjx2QTuJG3u84jn4J8sQCEJigAvTNWT2jkb90AyD9nceZk5ezD+iUflOBIjF4sy6
gZk1KCc0HoipzmDfUvA0LV3o4WzV1a7nzDECZ9HgZysknU2aqyW9HY97DdD1cCFhnUCLogExP6do
mu/deUhPEok2sFTX33wYlrNxiMxF6gRFABebcl/Jg/iCHmXBLVs5e2GAzJitAJobkKoOPxpNdCsi
bmUc18425wJqYOmh3ShXXiOAXEF/H8ctw1/7Mmf4kpCCIqtXKq+TwbUMVrFnOm4p/l3NW2K9OKMn
6qhIFM0fXj3X/jjFzpB4Wtm5DUmhMPQkFy+3LX/lYPNPjklNBFapkeSyJot2cYfSSBbNSDPVf8s4
Q9VsC3OwcpPwb4+5COax0aLARcBrJdkPdAyhJSC2KjDK3J7Kihfg3x8KpUY3obnCm8F6AycWpUcA
NSqbzPNW2+PaEMvkLq5DfFgAa1+gubEQt3diJoKUZpyQfymjz+9NgnMAIZuAnZA6xaXg04tQcSAM
FCjggfre5znrl0O4LWCxS6+MS0tLYrfsQXBrkMP3Ps9Zua7pRjamKupVIHYEOxtoctj0KsfFFu5w
xSx4YvYKKinKECUqIjj9oQzAmAo6N3ASSk4aAkGRK5E/SmTjQbt2ZDn7TpuE5no+EjAjN4pNJNBl
plI1W3nfOChl7m6v2YoXIZylz4IKxiQ02njMSF6gde6DeGrjrXn9uIr8iwQMijSgtVx4WggilUIZ
PYnkiBYTdStLc/3Hi/ybJGOFoJSDNgPg1R1Vedg3gbixLms/ngvWAyiagxcJfrtuVBAU2wuHoTL/
vr3o192eyNe7epLUBSlJ5QW92Nl5GryFcvIoJzIUbcFBZyY023jXrK0QZ9AgZykiXOTEY2l2VIJ+
l+jt0+1JrK3QMuSFN+oTiNbX4DL2CCpaMngeQVEYkv3tj6+tEGfK6H1iEBEsiDdAUFVkP2lf7UP6
RDVmghR4IzxfG4S7m3W9BBEkxHpcGipn0AjfDU2SmkA9dHaJiw5M1GTjcrhuyyJfzQJbLwWRZxW4
KM45g1QUVqaC6WiGPJ2pxFulv7VROFvu5orUIsSVPGVBhRrmoFKrA415Fm8hKlZG4KsyCl6RuSp1
siuovX7HBLDiqw3UQUJAOfbGFMbf8uQiX5sB9WDXgBbWcFuDgmaieikE4aRH4oZrXbEKvjqjE7DL
oyer8sKCQBUc8AJ147mx9uVl4S6MIq/RkVW2Qu3Jo5x7TOlFIMfYlorP9VQ8EXlCEqFvQHemj4VX
lOW5VPVop9CUWmGfjce0ykAdhSu8OidyFCMvmQYWVZmxi9qMBSZ4toEul5tpH5ejc9tM184D5wMy
CEjJFBIUXpZMDM0wHa1PA81aV4w62cukeEuMZm0gzh8kYihFSC4gE8BIZouT2n8Wutg6eLyHJy1W
toRprt/wIs9vIhbZnKkoDnmZTOxsURgcc0ggJKYueEae3hV4o9xeurWTwl3vyowLs48z4nXDTyGR
DkOafnNTODcAvjc24DAgcCBgha4bE/zHaO54iqLJvv3bV1w/T3mCECiVFRJWOOUJuJ9qgqJsaYjy
gQZs3HABKzvBKyXTPGe90rPMK9XfDYB/eGSb4OUzWznYJQTsv+rGZL4egf/KbBKRx6QrsVwxGU3h
HkhUo73AonTPhhFEWRF10LwteyBH1lC9L8sHWVbCc6DRfo/m4/EAGb34kMxSt/FTVs4Ez/Yyd2Ad
DtOg9ko99oI2QPtAuXEoVpaT70IVpXkQunEJOYj6xkbpHQoVozkW1VsXUVvugIfJJvK9yI9vQk1l
VYOYQyq7iTK5UBgpwKEenJhQPtw+f2uTWc7lhZeFsq0caFEmuu3A0A0YV2jML9vPRg3bfdrTcz7t
k+j59lgrnofvKQWx7Nign0NyAebUlAwyNb/1eDSrWrNuD7BmTJxri7oI/AdLcqdM9Aejr1/DfgC8
vFO/+X0uyqFIY4PovphcHfJddZ7htngVhm/1ekGugnNj4qg2gNwHkQfu0qMgohNrAP+habD0W2VD
jMC5s4gFcVxH9exqdL4DLwnwad+CoBJw7/zzHFWt2HUq5BEg96F6CUQQ+7A8luFbIG8Ywsrh4Xs5
Q9oizai2jTcq9aEIEg1A+PoIztT3Lqu3mjVWwli+LzM0JEYKNjdeACakVPwhCr0pgaggCH/NIDu9
fUpXXBPfoqkmC0VvhVMax+R1kronPN03YqZlta/4X745U5cBnMUbmri0LH9EhfCoEABRcafcwQqs
sBQ9wEBQXppBQ3p7Ml+yh9eGXGZ54UCCdOogH8EkcJNWR3Rbu0HETKGrbE15gg6BVSTkfkqlHal6
5BAie2a/b4+8toycsQ+ZUCEuk7GMrXSe2+kRRBX27U9/FSyuTYoz9IBBOI7ORuVB7AGyBFLfugVA
SDGEd8bMT1HVB/IsM0B1qjQ0rS0wBtdP4jhPRxGd+72pz4WBh4kiguZeVWYG5YdCAXP/WH0OwLFl
eJaGKoQ3VLE+Z1XZgpc26Vm8L6HIZOVtOm1wC6w4RI1zKeCLUcU214krFvnjGKDfekpRTATLxsb2
rw3AeZScqEYOLl4RvUc54F9zVv9Q6VT4IRD659ubsWL4fP+oBPr8rNGxzyHWBiqe0lCBevRhjjds
5qs2cmWz+b7RfoQ3QXfN6A5FGdgCBER2UUzbM7L3YHPPxcImedC9poKgo284KWOrJEa9UwMJUFOw
edudPmWPYq2INiFt7PQyCNEHFQzpYRHnB61UxbfvLcXiti5sDRjcEqSiY+NBi+UOR+qRGEhHTIY7
S8Xu9hArVvWvPlRijOBvj0V3Zs0BvPegLYXb/Z7nU7lggwrIwVG0FrnQmTohp3UnyNHhe797mc/F
0hjGmGdSg/pgFo7VT6nXyjvQBmvTxjlfO4Scs4kjVDWSacy8lAVukhZ7wJw8iMwcwKO0EYmt3D1f
XFIXM5BGsHmIUgPdlPmU6Qvd0D5vHyUImCjhsDGNFXPl2zjBxTMnKHG23siU2gkCpTlLJJacrFe3
gLorB+hfDZxKVVGQBLSeBHblA+iqQSzRVMZGEm5tApwFyCGBGJmg9ZCW2Bc6s2RQvcvRt2BbROR7
NccwhRqKpCZeT0FgbCbgwbejLpHuoj4rNyB3K9vMt2wCuKqkajO0iEv1ZCdMxfSqypDoMSuwWTtB
koK0qdK7vtywuZXxeHxBUbK0IEnWekXbPae69LOIQeEC/q+fgdicNdZ/3jbA63A7IkqcBc6tJIeT
JkguiPAfy1SrwE8OTQQopA+mBkZju4OAnC3HEJhD5gsKDOoeqmh7XFCQBYRylgTGsD24cOYdbtDG
imp9V0IKrqsbGa02fW9lUt6BYiwRDgbKw1YPLkkbKIbKAW04ssqAXVsNJJ5+gHiLOGpnbJWMr55o
EUxY/3Qt05TITTwC3YxtKZ5iAYjMjijfeqji65xPTKYZshWdPnoCAv4RjYvlvFUivmos+DS3IyOl
FTDy2uhNUJAokB4t3TbY8LdXHSK+zTlEaDKhYVoSR4/CWyW/E/lOqd/LrTv56qHF17n4awakAEQ0
qeGF6u9JBuX2EJtZgEdF1qJR8vX2iV0bhAuOWN/20BWbRm/uUyeDYiilvgoOs0kBBXr45/Yga+vE
BUhpk4sM6h2Tp3eiaRifSdf6kvIZ6WRjFisD8AmkviEqVEhxfkQAD8dZzayqbPw6KX9DLHCrWrdy
kvhsyjSgggPOFyi1lJ953/lGONpzm+xur9Ha15cNurj5hp5pitSqo5fCyoW0t0M084Qb/u96TkqU
+AwKKAzzkpUomSn74C9UE4ZTcWpsqEv+bZ5BqvVUbMTa1+NIDLRM72IaSReHtMQ6eeGxBa+7M/v6
TrNyO7dHU9zrp+BedbPfdFft8n22MeiKb+JTKpWEuhpA65hc2qe7RlMSi+Tqy+19WV06zsjTUMsW
8Wx4vtqcd7Id77QjOYK0xYdKi5da32F7R4zD0+1mYbDcEjgAESRwSuXNQHr99hSuv+Twac7I+6mQ
6dhAY6gx5PguaUrjLOZoTMCLLTjOUCNMrDGSk10o9coprbTUpmMgHsVwIk8lgcABrVvDT/oqOkDr
QvlhgGYRkltB7hdg87SyQWwsEVr0d2U8RDa6Vw2gISK93Xpgfd3T/3qdYAKcAwHvHMvnGWujmvmR
PoxvwUN2p7l0D1SlVVkhWD7u9bvenC1iJ+9tY2o7wW2eS2sT1Lcs1ZVfwKd2ZhJKLRo7Ry8xWxvG
aQnmW3qEDpp5/+w8HiPzV7rL70dz779/TLZo4XAQ8+O8tLMt2P4YAHsoUNrU2QICrfgLPhWkgYAU
GqTN6BFlF0KF0+hfRGkrRF5pV5D4HBA0LATaQP/REw6NM9qCqR7AsmYK1p/W1OE5WoeiWQAKg+Zi
AGTjFQqG2eurvPj3C+9B8m4SBAW2NljzDmI8puCri9Hhz+RM1mBN+BMfW7swDVM3G0e1O1PGJkDN
woRQEdoaykPrdp/Gz/hO+wwMEwkG1QqdYMORrrCpSXxyKVRYPUoL9qDGKRB95uW7woKunTNgTSKf
7UsHqDOzxZjMRiPQbQte22wuiGlHodKjscN2wLIKVtpom9PEDQ+34j41zsH1nUKnYDGuTtmBGCzt
f93+0StdhBJPCBYHCEnnBB/uP9mrjh1bDpJsd3fRIdj/rMzIZA4asq3OHv/K7rJT7uDHZnlqNuKz
L7j1NavlHB+t9TwJKH4BZJ7tYC85yQGsww5z2kPgB75uVXbtGCeyQ0OREzuCHTjUgS7xrrOyH1uW
Kq+das57DVDu0XG941Q/TM6wL+8BG/NnW4QXSXF68I5z1EfIhxzLQ25+lFZuhW57Ku5Lt7mXDrml
nrdqU2s3AZ9Hqqp+jBsBC6JX9ggHxh7xyLaXhqD2UB4SmNVP4SeUvcM70ZpMw2484bk6bA0vL6Hr
lf3gs0x1n+P1kC8nwlast84czMhGUXkf/o7P7IDn93Qne7gBX4IdvW/8/kPZZXaxA70Tdkd0ege6
xPbWvlyvfosQlvqntxnjOaVRuMQqkSnct89lbs4/tLP+whAg+c09iGN/iRsJvLUwgs8pCQaIhhsw
2Hjzvf6UnyHtcEJHkTPtVFfysctb0NSr2W9ManEhFy4UN/iQgoYWh80t/fxc3Q37Yq8/YkGf9P2M
xnCkwk0QO+zV47S/begrDoQnPzNi2htDjV0dQhEqwxQU0OmGv11xfCrnm6a5KsKEYNXKzoDw7R7C
Sxb6UbcCo7XPL+f0YrGIXudEWy7Rege5LXxbelCP1YHdZQfZq14qGyzR6k65b3aG0/5KToqZ4yrP
T+Ef+f322n1h96+ZBOeitByPyGa58qBzZeXH8kj37NDtUztx0RGzT6zGHuwRh787Ujipcj9sRM2r
x59zS2C+nqXSgK54lZrCW3keTsmLdJzuk6PuJu+pGz1BW/P2LNdOP59z64I+UOtCHj1tHx36Z3KK
nzTE0PSNHop7KNKF3zuKfOKNSuiCkgPMianQn4X4qdxsQUa+0PFXdornShumWJhoiG+H/rjT9upb
cpAPzKU+dHB31RGIQSu5N+zbK7ZyMvks3KLTB7EELBg0mHX6LpBjUP24/enViXAuYqQNhYj3jNDx
IXtE317wN31XXqT3qjAhfRgB82NGA1R9TeG41ca3Nh0ugEHzJ4XaKYasaiiAR15gZLaabVRFV/yP
wjkJ0KcNg6AghyFoqRnn+3mTAHrty5x/aER0W7MQCZ66gZpI+CtDS8/tTaDXb8KvCPjC81TjMLCl
M9fre9XsctSkwk8Sv5TjpwItLlpvGfnKdcDTpk3NFJahRJaIWnGBK0bXcWwLj6VXO4WfHeMDYPIn
/Vgh7gmc21NbWTSeTW0eA0ytgkdr5uckfwHvzMZlsJLlkZe1vFgzMZwbQWbYDSR3zID0FlMGC9po
9jgVW45qZV94IjWiMaHVFgdS2/Nb9MHuJDc65DvRE+50RzgVR3YOH+u73A023jxrGROeXQ0Y/IHq
NSw9+FlHJgSOxWf1R/ZQvATvyO3i+ehAnwC9fJ7ks8/uIG8UEdaic554TVdAw6ExzDQxM1OF0vuu
tQenPsr2EiAnFpgI7fCu/Jscs2P5gX6tR+hdW0vksOWsV5yCzDmFDGiCXCuwn007vNV0N4TqqZF6
+/Yx/PrMFX8tc25BDtmsJyUmWDmVo5oET/ZmP5waPBdr++dziNA73am/in1ygrq21+DVjme6Wf9J
ndjLHfzXMc7paavbdG22nC+hfT/Xi0wn2LBGqFircmzSnFjAPWxkENfsjosk5iGWwbkIH1vrEfR0
/TD5c3sl114NX9WOC8NLC0g66zGOKOiiHeEeRKteuRuPxi6+Hw+aXeIJJboTTkd+mg7ZvXao4VJu
j72yajyrW9O0IBQbsIljK5pN+RGpEhRANlZs7eOcQ0naGUqfAzwVsq8OW4jX54Ogqs7tn74WYPEN
uhCBZ3EB3WVPvlffoD3+Sk7pU+0Fu/Y1+q2/TqEpbkSRK17+y8YvNogpsxEmCUbSjcgmY2K1YWmW
wQ86PMjRXx2UbbPYb922S3x4xa74YpqeScEgEZyGN8n6KZqx/fzzlJh44J9+Re7uV2HuIvMxtJEp
gsaOZew1JHuJ+TdEQiw2/3qvD6n1enuFV048X23rhzGBPDkut5TIf1WtcmRN3Pj0WgbsyxYuljQS
1BSEdfh24RR/IS4MNSFgeqaX8kl/NH7md82x2sWgqFIfRrd3IBnnxd+LYfku34nQMK8qbKZaFmDb
7Mxi2FIBW7tsvmZ7MasggMaYOMPlBi+TRZzuFLnxfXAMIIyAPGXvCHviS3aOx2EKwpDH29u0Zmbc
QyNP9DkmOeKzgZwU5TkLPybjcPvTX62kVw7j10QvJlSCSk5IJyxWvxPue1/1oofshfqjW52xP250
r9vVxlgrp41v/S0Zq3RVwdp1Y2cVdDJbfSM5oF+3KL7jNzMGMsqL+c7xSwHSZTFUbaCWHBVam6Oy
EXFeB6mJEt/1m8ZlXwNzAld6L99Pbnk0THBFIf9G7gGD+Ly9ISueiG/5lbJGUIwRe02gANm3d1KF
1BsxzKAN/UIBp9ukouk721i4tS1Z/v5i9xtcDRpkzxdTeS7lj0re+O7aLLjQIevJBMG85YUUt5Y6
3cWQpIEAk501T2nYQKAeXGbSxrFa3RcuMJAHVC/7YERgkEpQST7WRWWBqsBMFWS4I2RFxcKUlBc9
1PyqOnfJVlPuilnylEQDmpK1PoWH6wJg0O/i4pXRDXyHtnKgeYunggi6DexL3c0vZZDag66705A9
NEK6sUUrW/+vVl95SsuxaPWjEfez3Up586iK8tbBWnsj8w2+yZwG2SxkOuSu5RYtT0oX7nu1k6E3
I2oAJrdkp6d5uh+LtDxPgtLtgQNorLgx6GHU/1RS0FpyDvFPE70lI3V6SpONC3jFW/CdwXXQGUVd
KvqxEAYzrt6NubeN+cEwSlOO2EbwsnI4eHIiLQnQL5H9P86urMlNnYn+IqokJAS8gu2xh9kzmUny
QmW5YUeAWPXrv+P7NJ/uYKr8mEmVsJZutbpPn+N7p26c2GOqbUir5wLwgFxu+e61T5z//sF4he8V
fT9Q/wR61O7nlGfoguBZ8sgY4RtX6donDP9AhVaygaDNqURGNIh1ci9J9yfRW6Iq/7Y7fHL9nGXA
Ps4h9oA1GFGwPDE7GSI0D/lBqft8p4VcAjpl3p+MQq7B47N34w95/GrLfjqip4AdWSLbLCi6ZkFG
MVfOyQY18l5xiMRri9Gwt3iKf9LiQEDGeEgWilxg2qi3yibylaay/mLPIsXNnZfHTGv/2bYLvVPc
bfalACzcTqAdnKlOH1zl92GW19ketIrWq63d/A4UU8CSzANougK7yObTyHy0ymvdosJEkls1NwQ9
Cp44VVlB3mkn5z9QI5e/3KKyRTiQFOIiNlhlTy2X6sQJZW/z0DOoIk7dviKO0xx6AXoVlYCeJizR
dLzv6gnUZm2XnVwbLTioOU3kUHSQfw1IXtiIOLx+3KlqoPeqrhxAhXu3udG8QgkPWn9Bnbb+Ts4+
FIkoiIXvFlf2z5a/9I+6mpDbhtrit8vX2OcH5z8NlqVf5hBL7LxTQsSp7EDSNs73LdvqBv7chKlv
+MdSi6RtC88/+TPTXjB3k74fC1EEqLYXIK4A8+tOTnV6ujybz30lNZErzZKpquhbdCQ545l+fsxD
kHxsJDBWlsrsBKqm0hVo4mwjx3q1qge6vJZiw9N9PjTUSv/fuqohjgUAc/FJWTbwcZrf9anLglkl
V23zv8p/H81XkaXJZhSGTrOVVWEpz404pZ2EXVtvcQ6tzcHYardP3EyXiXViVR7OsJkpu8vpVcBG
+p+eeIico5GRSe805MMrjg0NrVgcfeb+WBoPeEAhX686QmZrfO05kBosfP8k6vKpAd6gLOeNm3wl
hqcmD9doOTWnaP081UxVJ9qyMSz7Pu2DSfa4DmJh3RSuu/MYWg/rKg66upRHJOITBnpxhOVQqpmg
pbaoPjuDVvuNrt7Pg5j/dNXX0majmi0XU6Y3S3nDBbRcPQdMmxu1uhWzNMmjVQ8+J790/VPRN0+S
WCGVy0ZQuTb0+e8f7tbRtZ1M0dk7xY5obuaksUHxU4qN0ddWxrj1bHdySOKWsEvgf8IcimXB5AGU
Q9Rj0qJ6fN2RM6y/SMo6BsbfPRVKvCTeciRy2ipIrczAbDzvZQKsiSXjE+4d714Q6r05Xjs+dHZD
XlxNtl52n1v/fxrPmewzICA899QIQHppHNjzcJz7q8Jsavad94pZY+VW1qnFzRsulWhfR8HYyWZ9
/n2Ewu5VYRSE3P7/NJHY1qARxWrRhb7XjveaFdmtm41/L2/02macF+/DYWWxrjJPE+9EZgBC5jtN
k53X3hbzxjWyNr5hDF3B8xzA2fjkc2hFTk7Jwy6J79uie9BVs/GRtZ02bMLlcSoB3I5PchEnWVLQ
e3hgJ+naYX/dKhnmkBexLmwHrr4ovuTJGNb0VlVALDgbbnglJvGM9HFDJlr4HfCzHV+8EAQZqDXU
6r7v5/Q2ZrC8Eg2+103FuBNLsKhlk5operHf5qxBnxCqHm0V5NNGrmNlM0w8sNSal/aMFg8ae3tZ
Iyq3+/SxmMf3yxNYyYhTE0+bCX/qk7amUStz6zjaXL5Bxbo6QuvcP7rMLb4UHS0PwrOWvwuv2keb
LpAfcHWG7M7Uo+kbJ/7ZTxuhQhnX3h2b6gHKg6MCf0Q6PUnhL0OY+OeAAWLbpX8YIbZ76pvJ2eL7
8mBd/326UBOpa9Hc77XXLFER5044VGoHoZljx5oxoFX7DA2nb1OyqYvxOQYKcsr/b+PEAtsBOm1o
NMrBhRhFXL/i/VdMu4E3/c5LR0gULgN453dxbgElVubTjN58dwiniW35MfdsjJ/N2TDSvuwS7vFa
o7V1WiC8wUULWYgYL+odjzOEFovHil++BDFSMLVE/nCmZTxCpEYFqm3Yjd0leKSUSAgQSXmg57p7
rV09QqjbKsKiH7yHCSr3P1VRlT9K2peP58bGn6OulsBF6+4d87Ls2+xyshdOw7qwVVTaeIUxBDu6
7SJnmesngGnAxiHRXxfk0AO+gXgahVhvvbyNXq+fiK8KaMhLtSdEjmrnewPbdaAses6nzt/ZTWPf
JCTh7wsAu/hsPR/RP+LcIDXXHrvZguC6O9k70jvVrm5Z/3VBK+4QOPmy3PmQO7sFe74+TBYBIC2p
ixvcam1o86VGY0DJn/F06ffgWGRpqCoQ8KFjwEntcJpJJneVVMhfusWobvVYo/mvayoZiNqGmHw9
j93vy/a3Et6YWOmhyNSYjWMfCbSb7lrfdnaQu/Ku9B6GJ0xQM48zOYKtrkp+Q7fgFlLudVDgGFzn
/0w4sz/aXpPg6R219HsHz0qrexn/TOqtnpcVV26CldnMFaiARBvVJR4BAGcdBF7SIclcEAax72CC
fr1qH0wQstIJVxAD905+gZJCSn4MMt5wsWtzOP/9Q1BQOaxP617SqE6Q1ehLuUuq5pTx8XHp8Ygd
/Pxw3RzOUcOHD2WSlaN1TouDxeJrDirCKm13l4deuYZMsPA81ROwccjswq0gJ0RLeqoJROXKztkq
+q7ENibZyAwGPKf0BxqVTvVsd5MVZAN5G9vm2XK9n5en8am1EdfEqtiD15CqQCN4pe5cdK2l7RZB
6Kd3EEY2AgHRcyulwAHclvVZlBB8oafSdiKa+kdLLwkSU+nXWs8vl+fx6VoR1wSmdJ6cJ9qB3i0e
dxCDeR6H+a6a82iu1PPlL3x6aPGF8zw/nKWloQxh96yjgTp7X8mAuX1YFzpEU+WNxDPp8mdWNsQE
qTilM6TQNtVRt5R7F0i3ObkmU4QJGMZQzDRtKkhoRHKZQ7dHr3y1+N+v+9VnK/mwOHRi5WL5Qxt5
uJuqzH2v+/rP5aE/NTT87PNCfRi6VOPi1T2nkVOA4rO3wc9bt7GzF1O3ER2vfcGIHOwmrR3fcmED
eZpH6WjlL7qp2tCaR2fjVb22q/b/T8LxLKZkPNUR6fLvfVo+FE26u7w+a0MbNxryWrOYFhcMtY4M
0/ZvDfLH60Y2LDi3c58TVvvQNGv2tRMpWYWXR15ZcRP50TvD3GlV+Le8agYk1FkHmBKriz9JU6Ub
S772DcNeSTa4DrX/JaNuA4cUu3n+wVm/seor/sbEf+R5WnWFnca3Ho8qYLuE/ibtN4r2zetWyDBW
BTUUx9HEv7WX+yERUFb+K/vrCFqQL/r/06hadxr7ztZRno7toY+ptUv9RmzgElcW3izb67Sv6FjX
YMwrUP4QmXr2/OoBgeZGCPdpAZe4Zq0+RZqwQ4onBoukZIFVtVEZ27tynoAjIn/QyN4FfGpvU15s
nKR/a/X/eVrgi0a8Ag1TlEg8Nkbjt0GH3Xf/3QGAtgrEHVsAq20eyOv840vzDHFT/eXy/n8O4cM3
jQMwqVZraJt20SwduouTxuNhM3n1L3vS8T+OdKqDI9LhW55bFQBbXe98WYqiODRLPO3HpmxBgaYW
YodW1rZ/W0ghPPZumf1TSiaCgVLgHIqpm24KaNeg2NMV3TuYAD37UHo2H4KkQgdaoJcy+2MltKqv
Mxuz9FrK88lIKrytmxp9qgs4arvSLne+ZM5DYelkw3xWzNOso2az1/ex6mjU91MwZr/AsphoH5z3
G2d8xemaJdQeD+wJMqo08r04oPAqUBm6zjcSwzih5yyg/kYoZM/T8YAyvtirPG5vfD5v0WSthDKm
sosoSyB2+MCjoRXZDR3ivT37CyqQwz3E7m+mLrumfkRcs4TaVKM16tSbogYSZ2+W59nh2CNWDog/
6I3k3MpWmKgUOnVktscOnBZ9djtO/I7W7P2yEa4Nff77h9CjsOyy4/nYRmeRTQQhr7Kmfy4PvXJA
/22m+DC0TMue17VNI5f89f1fSfE7Q/88K64c3og3vNpLqT3EPHKT8tFup6e5tv4Ap1UHpMm+XTcF
I/CIvQm4f4J4soGn8GgFTmuN/oJnsOBcZ8UmtbzSynEyPfOonvm+zXQ4Tj+8pIKP2wpEPq9P4YSe
L5kP+5D2yeh0icsjCn3eE+3a7JB6XfKjQ0Huj9Mm6WPDOb9buqkP56Lz9iVpUUkknGfRpCqBY5EA
8gsdDX4g0zxfUz7CzzL2T7Qdrys96siid6yfAwghbKzpyu1MjF1rUPp38GPHqIVgszMFrVUE7Kqy
Gn62ETEuOelYxpF3LL2fg0hqyGp5DIvjfWO62CKS/XwGwuQKpw4QXJrBqXRZOe6HEdmPgo5lINJ5
4/L93O4BVvn/Q6GEdED5604QYrAp2IlIUGd6q6y79vONYKIrJUARmWVBcHMB/lP2EKITrchfinRY
3I1LZG0GRvTg+V5HSsHzKFMZaJeXp7EfXi6b/Uo0JMzSZlbWo0ASLcdbRuojA4cC+lybCmyOqqU3
VjmRHeee86xdgepu61n6B2mhRRD4QqqwLusETAOJ/Jl3jf/MRj9/4Rx/631hX+WZhG9YD4+71OrP
T/XJx+kGxzDf03ZC9aON2yMf4q0ew38d0X8DQ2Fq9k5Oi1af8fysmxO9Y/aQBm6jbpclBjDb+qZS
6ylGfOo685fZG7ZSgCvKKMJn/38+Id9KiC8mDzJEYh9n6CtREA1PwKQaItOc7EAf7hxJN+RhpZ30
mIMgO0i6YePC/Tz+FiZBecaI8HPtL0i0D++j3/zJuIAqSmk96Jju/KZUgTV3D1xA9O7ykVszGcOt
oM/btvKBeLegqQqcWQAU8K2Lt+iP1nbRLBhjB7GOqePiLZeEZeqEiaX2HbEDO35jS7tXcvky531g
VxsPis8vf2FSliM3knV43rm33G731PouwfOQx3dDsXF7rI1vuBg6FE2ck0lHpHnQJRpPBzxMoNGr
imUjGbayI2bVmNISdRSW16ByvS+WckfHnz5nG85r7eefP/rhTq5zWripX3m3FHUcX7eAWaL0wX9J
vcV293kALEziKNBSQhgwL9AYBKrKtHu0eXZixRcJtOlUXLlEhpEuCc95OsJM3PpRgK0i5n+8TfzE
2gQMD+d1NXcy112idEpC33WDYX4YwI0TMx0Ww9tls1v7iBEqqJQp0iQejbjFjlVXZuhdFDKoPKhO
WLoMOL1KLRgMd4aBO6lP0DRp1cjAvXvo1cn8dNckaAqyt2hmVg6sWTVGWrUuuAsaf0mnv7yFkLrO
p+PksOt4zoWJw2uXOQEZBNSqyqKewZs8yyOcdPrEtL0l+Eo/ZyghwsTj1ZoIaOml7m21pOKWjXG+
s9ue7IZ46UEc1tIO5DUilhE0stjNhA6aQwxN+XznAvJ7a2nuB0sjnb2nkzxkZKyPTeVqiKzqRAYD
an0P0AFsIpa6zR0IdUGV4CzdLZrbUA915/iuyuAhOzXwr1NcDY8QS5M3ZGz612Fw45fFVs2uaJX3
wpIGjWIA5+4gpNUEteL2Dv22etdZ2S8xdgCCCi95zPq23QPyOe3zfsoe7R4wL/CMk+Vxrj20F4Ex
Mii9Ljtk87i8La6adtzv8lM5ZvoovGm+lY5V3IrYRV87G387Mo8P6MDLbhH/JA9LsZzVm/zkF4rh
uR9kbeL9zeJiuRF5L29aTdo7iD2VYZsO7U1NLUhQNrF6ULHk+2yZhsM8sjacGl+/F76Wh5xZ3V60
ZXrv9WWxFz2EtQIIt5MHKqSFhEvj2UFi292xnLr6fRD+XwFEZtjklkCVNfMjTfvpZoSQdbiMnReN
ha9Cj6TeLzEJeaiJrN5dWyfvPUvSHUQm+9BfyGMKbws0eM32Wk/qNKj8n9ZL6BFKQtXRaSlUPMbk
TUFP9Sv4/NHc6UBdE1qCS8gy9+dYkfS10sK993hZ3rWuql8ydwBD4TR4B98GyW+j9T+XfcaKnZm8
GwvIeFWMd9EtU+pGUhDxD6p7HuZiI/m3cjeY4IwRMpVFf/aqnKVxIDNgA4s+/zF39rKDes3Wu3Bl
GiaAYuyR0xnHvIus1npOi/gpAdl6mcW7q1bJREwImrCK8H6JHCcHcuSpVkkwLlsKMivB/78IiQ/3
pz8MeTcBfnLb5e6TpMUrHMWvyz98bWjj3hGjl2bScZ3btmKBYz3Y5MqBjbsGvL/plFt+E6Wz8yay
5WGg/HT5N6/tpXG5ZNUgx2WZFrzmaNC3N1Dt24l446mxMrhZjrfSkqNdY1wiNtahVxd4T4PN09/q
WV8b3niJ9rqgg5ZaRprXapdCUwcsoYirYze3Ns7iikX9hw5scSyrbmpxO8YAyZQifedWv6PpLHcC
oJLLe7BybsT54x+OZCvibHYEZG7K5rstvw79+3Xjntftw7hN62VtVcEBjixVj2iRHtB+rat041Su
REAmsU+esdlyOHZ3KmGn5RzS/qXMvkB/N2D2Ro505RvivGQfppAImaLXwWmiWdhgAYVID+TjHdUf
+nNU6nrL8kBJ023RF6+dKCMstQDVcvni8NvaxpZ34kCTLmj1tBG7r83GcBC0a+y4yyyOp2nW3YL2
tj20FJcoHqdNyIrS39u5yr9c3v21uRhOg9SEl2nPlmj2gfgEuxh59hsdXB788949IoTpN9Jm6GON
0XVZgtEbBOonK7bd2xEVljDOeXyYF1VHtpV9tfNkuFmADAtHObMTkBtyf/lXrDy2TVKv3sn7vipT
dJarOP8ynztHYznFB+n4gS+Fe+pmfziwesyP0HmiG0/8FXM1ubwIsaaRzcMSDcLD/fqosi1k4qcj
U2qe9l6SrEYo2UcoBrh/cuA3X8qy3WqfWxvdONxNZQnwefZzVDnkG3OrPY3zjcDj07OGH24cbIm2
R4aeXRotlf/IxuwpcZcnMSYbDnJteOMoVz7Q3vXSQc5H0bAozpXqAK+Hy4foUxeP326c5B4xaNFB
byyK64dcfW+QcSTu73xLCXRlePOMAqauVa1VH7m8t4Jl6c6x9IykpoUOMV/8vDyJlb01zyR4jCe2
QPYommL3UJbeIeNbrX5rEzg7sw8umIkCHXcahzJmrb3rvdHetz6bQscvvGPJu+ZweQqfOkdKzeuk
Y8jVTdoHAkemN0kxtPuJN2XgKXTGQXcBzS7tVnvV2pTO5+zDlDqbFpQXQM2UrIKqezqhebFBe6I/
lOSGj/mWuvvarpz//uE7sva5m2Q9ikC8vxdxc9Se/XZ5tVZMwuSHkwypYwjf0yhngzwWVDunBv0E
9348+Ru31doqmUbdFXFC9YIz5ZGDxfUcJPP8W6n8FTWzqxBd2HXDtGeV4mxVELKIu4U8OCXhxwQS
ArvLq7SyASb7mg927HHI6yFqEGTdKl6ofcaSLU7UtdGN+HPqJ+AOpmGIfMe/bblzN6RbLGgrxmBS
rsmyzcupBS56tgGMd7tjUqOQM9iHiYMVlm4U6ld22ORay3v0OY9d2UUezf8hpZWdLDk/z7HPAsBH
rI1YYeWompoHwCzH0N8tcI5QP6SJqIOR6nnnIAO4cVLPC/6fSgOl3LAzBhE9qWLk4lSTBUPx1MZf
7JKd8gbERo0LXWHrmtwxPmRcoUgFZbqG6lDE+m8Ip9G5/KCd75CG3HiNrU3EMLkU+Fj0zjjQMoxt
JPNzq90NPT06iXeHjAg4fv1xCj19HX84NfGteW/JUkx+h7xffsepCNw6eb5seWubbtyqA/SdoRM/
AWMC3SQ6PPA5BQrp+1WDm3hWp54UcAxwfsl0Z/Fs55MqcN124zSt/HQTy1ojdcay2qGRdvWxl8h8
Q9siyL3ryJeoCWLFc7uCowC6gfd2aC/tl75Ibwb0/19enBWvZCJZZcryhcihj/q4/T449ssoQT14
eewVt2RSpyV1f4YjAhDdeBke8t/RVXJ00y+1WkKrvQrjQ6mJaRVcpBUkB3qIUbuvdSFoQJv8S4+D
uuGQ1lbIsGKHKzIgE7tE2VA9Mr+6aRrnujjsX/7fDzd+lXtLWZ2hT5D5epvj/M5Oy2ueHVgW46Yk
+YIEq4PruMytgKBlXnT9/vK2rtwDJs0ZBHvixlUQ7swyOVE0auOZxnU5HVuQjew9XvgbF86KaZnQ
Vs+1lZ/jeEaVqOtwSJHRzqlATmgkW/m9tU8Yl7Jw9OzpMW6jAsTpGUXXY6hcubu8UJ8/eyn4Lf4/
okNXHQAuDO1vVYcuNaveeaqcUFwe3uOZHZec/2UWNDT7cU97/cuFW3X65OXKj5+378PhUlbuKeVZ
uH2aAcpcMXhKgjYmcE4uqNmDfOFkB02Icu8TVAkDAXTIbka7Fcoc9fjkO7F6u/xLVgzIhMjGc+Jn
+YIuw1j2Qc34HfruNxI+a0Of//5hjiNrCLSP4RwnwUYwATXkCQ1qW+mktdENy5c1BJHqoekj7n5z
xjd7+efygqwdOuPebviCbvYG4wrUhjxKoAzXQD0w218efiUsMMnLkoILFS8I+xbxzUYmvEV7W53k
B2K3O+oX4aBuLn9obR7Grd3kYgK2f4bise09DRXjAcKvPGCz3NKSWXE1Jv6ZFrZfpgyCVE4jvNDq
SHPokiHfOeUE6nnVJdd5GhMH7dExTcQE5o/cYz9mVEoJq97QWnB5ndZmYbgBUJfich1wx6qYkzB2
YuuLFAzE9W6W3/g0STbu25X9MHHOUpQOdEdgaCzXHUFQPlg7DTGnW0cXZCNSW7nTTYgoEQRMkBpn
t6RpmHjlbT98ZWpBG+hv6V/5EPuXKfKDWbu6V2cKH+iQ0QXKl6T47vf+VtpsbQaGVftFxctuUCzi
S/GTNPktQE8nu5gPSeIeFjBpXN70tc0wjHxEcY2nsW9HIPn9K7TsIEix3Fv1UmzEJStk4dQkJqtK
Z561KiGUnbfDPwB+dTu/LgpI9dH4pm2ZOlUtd3d+YsWvMQgg0Tddkp+g3nLfcDVUke/77HB5siue
0kSXioLLjMPnoAux+9qDEgQ17i1KlZWFNGGlftqJ2BlHFgFD7ASZ033XEtTbopPHq368CaQHlK5k
Kpnw4zVKHqke3xfS/7089sphM8HzTuGWkLRvnGiwvzeN2DeJs2PkBLH727J6u/yNtQU6u50P1uKM
gtRVNdqRlbwUrhfaKPUPbGNxzoN88lg2IfQEFfGFOj2OsfAe3ap4SWr/p/DJqxb5xhqt/X7jErdk
7xHpxCySMWhSuF1lj+Bd7yCkPOkNr7U2C8PmU4GqULUIjtT/EnRonF+aMeybGcqB190gJsrY83k6
8JjyiDct3dl2Y98PZZzsHSubr/yEEdKnyeKoBOwAUZvEMPIkcCc3FP2VoxuXuc88lMuyqorShgDa
U+ZoIMlLPb46UhRXVcwoMfHGWYvm59RHn5ddP8zqlfTfhf/jshV87oKICTTW3QyaYpoqIESLOlyo
Z93aEFHZSLV8bsfE5F7KnMxq+QBvDkd+lyXjP5Kotz5PvzXK+SOp3l+exOfnFMDT/zdllODQaMPw
IJxEfeSIPc9ql6BNGFiYtHxLQ2/tK2dD/OAwvMJyM9vvliiR+Zdkzl+WZXxgqn9eynzjNK19wrBp
BOKjowSak5b+hSAGbeZHIt6y8Z/L67S2HYY9exx8Z7lsaYSLp9svbtXGATkXrHtWfbdERt8VG/Kv
lz92Xpb/ukBiQqCB70EPEYNRKAGakaWpmqOa49e2KtVGQWzt7BqWnRBWQGAH6a9yco7p7IKOqt84
uP7KjzfMup6cvEsK9EBTkHEGloM6Utza93Vd3yHL/cPBMgY+eJAAWYOgwuUFW9kdEwRc657EYgR9
CKaSomNRzDcQj6HpafDc/kcd55W1g7hw/ffy5z5/7xATAuwATGD3fNGgBR6zn47d+Ickr8iBztSK
Q4HkGQCKTozIe1Zi62WycihMTilwnlnUS+wxSvk+rot9WZ2cYctA1wY33ICloZdpsRjPnoRQ8FrP
U2Cl6WvTLxuZ6bUPnP/+wQNYyvMzvxvj22FU9zMhv1qvPAyW1W2cgJUDbYKCkTtOQISPRmo1kWeZ
gCkiT+hwc3m/1368YfwuqrsQaZz8W2r9nPsH3QGut+G21oY2gnao4GTdMmoLzdQPE3gJxJIFUmwE
IWuDG1YOvpmzTsoS3y7+k1yaMFUvqivCy4uytuKGnQ+ggEAOKbNuc9J8qSq0L4A5aasFxl6RXyIm
5hdP/TpG0QSCDwnUyYJqGuVfkVX+SyESUoS68/IycPOqPwIfysJB5u9szPVvhVAdSB/mgPkUkNN4
EP2pQ4BxC8p/Z59ni/yp/MpGuVbnduTaVKOtpe+8XaysKQ6rEp1qWjQ+OPHTQT1Uqi12KG7ZP8/X
Sxj3+RSVbazCpRiGR27pGJmCWvhhNcz+j6FuQCzs89wHcaVlAVHixfUYzNkA7BcYb7+1/ux0Qe32
86tSLthUC1VBTVr16PSZ/dT6R1iFo3YtqBcfu9gCjkDajsr2vuD9q00FOHxGr3B+53keE3jQVLzp
3NXhpIBbdmbiQqh5ad95Yg0/ply4eTAWtdixbAwg85SeACVmQZrH9i16iqCkIgh4nHo1vAKk9Lfk
ibxPU/gtj6bp8lxmRR3viJ80v1KwdgVlTtqgryqOTxXedIR2af8ssqQ72HFTv8TLrPHf/S8lZgUe
pAkskIPf3xYEeutOPpInz4Ndeqiy/uaOcG5qeIWHTAjnYGfU2ifgZtulTmGfenBPhQ2bm3AUcxu6
i+0etGL8Ebj88S+xUJC4Lzt41noESjqoagCVqpg0AR/r4Yfl2/V7ZzEAkylHBWNgcyi5AIcASavd
PGUs9OI2u7cXOwXH1zztLBCNTPsiToHZ8pph5Edo8zRVaKF7utvltip+kGIZXyQAMN8nnpF5z5Xj
lgdqW34VDnVc3uEtqk96JKLdLVSK9zbztQpcYedHPaYMzL8wDs/LGCjqncIBAD+h3m7mcvpWT1D1
3CWOK/fAqYxlWCpGb4Ty2H0mcu+lmzOXgosKvTkD6obHbvSrLqhGUQLPLYC7BBux1QTEKaU+sXEq
+d6lThq1kEU9uHkegl+KHwHpUoGGG8AzgYxfS0uzaeemdn0oHRk/+8Myn/wBBCaI9DugQETZ7UGF
Wx/iQo5n1i1PkrBrerAmFKX4i1y/9d0H+++bzAsYTlpL1u8V65oTizm7kZkjnkYp8xY9XLW8zwFw
d/dpl+tvnoKYuKu76Q01XV7saJfxLpy6ru73knG97yfLOeDNMQEC5FinWpHyLS5m76s3+minpCMH
74FoAq+Vy3MiLXXsGpEjAzCM0eC69b5qSPZWSZQnPZC4fYsHZR2Hurb2Xl69InlBT0vjKxWAPHX8
0SYzfg7x693ScBJgt8kt0VX+lHlUlzegRXXEhs9cccgmAFqcMYlwBW3kA62AvSh2nuuTMNHl/rJT
XvvA+e8frlk0yzSZyPo+Slz3e+KNZ0ji4gS83ary/Jug/CQ2NdHPNk9Ao2273q1+JF2QPk1vy0+7
Ddr77Ov8bP2wv3nfptf+ub+PH/jL5UmthPYmJDptheRp5qGlqNVVgBJDDHxSoa086ITXgnxabzVp
rCyfmc8s2kwtTsKGSGYUuqQuUD2VXf6pra1E/EqgajaaxGwpQD5gg+/Fh0yF6MEhKHZJ+tIMoBNs
9OHygq1Mw+w0KUnRgDph6qMKrXGHsY7Vaz6PM5R4rS2it08/QYSpZtnPZ7Y+1clIdAzK1MVvdPgd
SRJfiZ02pSsBGBI8rmQbxYl7Vyt1qKsc/HU12QjhP41e8PuNkK4QMmaOleBF6vGn1OHviF2uCXUx
tBHSSdpB7dzxqqijXeAyQMRs8BOLp8t7u/bDjZhuHPkoeWWjS9taTiDdvvHd5JqqAX64EdFVTsUB
2sp0lAxfe/EXsMDAk9/FsNUJuvLTTbRTQ8Fd0w7cvU1RZ72XAryZ9TBviZZ9alpEmAqTi+9ogQaW
KrKbHNFDxaLB8R+mXN6r9H+cXVmTm7wS/UVUIVbpFbyM7VkyS5JJXlRZvgsIEIhNwK+/x3maKMZU
+SkpT5UkJHWr1Tp9jg1y+9q+xYmjo/MAPvjYrqMciE+sL8nqeJQkGgDJ7BFVXF/gi94OzZ9//9D8
yBzQaINE/1Tb6cZq0wPvCegoa2RYbxJvRRfGKaE81gZ5Pw4nP7P1YQp7xHpzj7iDherH9a+4eEVG
F+c98OErELoT3/fT6TQEaiezWmyEDH4g+EK0PRcvuKHvejAKX+9saWMZxlwmOfLROZEnK5cR7w/2
Gmx1aS0MU54qDg4/j9QnUjq/oMyZRB2Zz9oezn0OHYbotuEbJt1yOUo9MO9o6+KtodNnJacVb3FZ
2BnrYNj03Ff+xMsSbAiMuK9l5bG7oGQpwklmob4YOSAQnCaqH6Gdk/ZZzHTQvTR1newTNdl77YHd
CBSntpXte6aH3y2Y6ED7w4qsiDQEL2KEiNmu9wNy71RtdrSIpZ9R1Ui+kMFC0R1r2P9SnqCULHQy
KMSVCpmf2c+qR7tD/GC3/vgzw+Mxqkaz5u36fC6cTSb8KvczxKpFjjKzuT46iRw3tOGvqqKfb2v/
vOc/7G3WOcPYiKw6tU4dt9r/AbWCfV63t4Q7dmDir9IO95K6Ae+lx4tDWid3SV3tUrvd1XO2YjAL
1mlisGiSOF3Px/oENuP0zpvdV9dx9ylH9a7V0VeHQX4UVOwr+3vBikxUVmpDFwdMJdUpV0WMbGaU
Fv+p4EvVr2zypfU2fI3moMDNOF6MXALWXUXd4mviFv5xUL6zMmELh4spWVkwJwG73YgzpYZMrg1u
huGrHD+nwRC3aw86S9NkOBu8lc5ZkgG7Mwb0EQyr4DKu/bu5UfcJ+B9WTpc/Enz/xO/YXYazSfIp
B2iqbEBBG4+7DDKqXtzGxca2Iiv2ogZMUhvrYdjaOx4dX5MNfyy/Btu17hc8tYnk8tIJWIdCOqdx
UOWXSqfurlcJUbftNBO/FTIgns/YuVNe/a598Ca4TyNErrw1WoCF4TuG5ROCnGLngNMoVTRmNLwP
pzXphqWmjahCj5kjkBV3oM/WvCJ3/ByU4f66v1rYWH9Y6j74K6EyUswFmnaC/lASQLF8VItHJa9s
pOb1Gi51wUZM1FWtJp/UdESpZgIebtrl47es9JKvo7CDuHayPIFiWr7GxLP0UYbR5w7vm7zEI30w
416gnlr13aVDVOcridml9o2YwkuERD4CFH6ptZtnnJf5O0DcsdOtOK0/e/KCIf5JfH5YldppiESG
zzvZsRfTL/oBtITl5y76NB8bqPw2d8438Ft4r/au3EDv+1v/tfpa/rRfRhGFm/CAaG3FJSy4TxO9
RYcqn5MkxRNpw/bQw5o3rJWv3FfN9vr+W9raZgzS9gCOTIELVm02P7ZJLVA2T6aVhVpo3URsFZPH
qr5PMI/EPQyq+FGF3fNNA/8HpMXbmoDl2js1uhZISA3yFYwEqCa93vzCxBPD5LGFKaGe757K0dpT
G8kaf8wUFBnXyDyXpua8tz9sMcQOrqVDrGwAHuKmGe9zzlZ8ytLYz79/aLr0LUWHuQfMhFT7Tj7M
lMeodF3ZkksDP//+oXWUAVqacRcAjaL/3UDpa7T47rZJN+xaudr3B6fyT1MfRkX7tYReaDK1Ny6p
cYZnYKsavbJ1TkFWP3RBuO3tPtyCFX9emfelmTGO76BJ08zJQvc0uulBqRoBW8nWpn3Bg5ugKtES
x7dtEp7GM3d1MaaodeOPTl6mEYSKmjgcw1venwHhOz8ef1hgPE1QDXFB/+SrsIyzTrebpPBWgrWF
vfkPvGpE+QVIK4ZT7rz5k4oGhSLp6cb7uQmwQi2pk3i2h5qtQf+i9vwepN674OyRk+I27sTAZChN
WNgwUmlYlws1EoB2061uc2TKgzmIIZujtteN4fI9wDc9kOCkgtcEDCB11K8QrIXHeZok2Mi8RkKe
oLQ/213QDhHeKPnv611ePldBJff3yicgig5ILuix8YathM7WhvqT2AQMgonCuw2qiA1mdFM0pc1T
oLBOVjMi6PGKfNcm4KppVRruRs/y8ICi6uE4jXW98wuld6Er2jurDvu72s6dbzTDPff6Jy/Y7D+M
rWM+l5Iy99TKieHhkfTkG4BnEIO/3v7SfjdcWtWkkqvzMRWCwtJ1f3jCP3TzWsHCglOwDZc2F+HU
sFAM0CjM92z6kgbJFuHvTtD/heLX9S+4vCmg6vX3phi4JQOvPYcgKoz8GmiU8g5FsBEADytztLQG
RgxSDCHIh1gKGWqZsDgRHOTWtVxJnF4WlLeBef57/GOqwinp4BOAq+ninofpS9rJ5lMzDNbjWWms
jUpgC+9nZstD5spmB/IDCGgOVv2mHe02UZfkPE6KWX27PqOXv9c3wWlhjqpoOBDvlAzFw6CtFzrP
NzZ93igffPfk+cjL542Dd/AweZBqSJHgS7ObTgbfBKRZXNSidXFZKdJhuuvxirjreeWvRHSXTcX/
h/7SK0Kvr7GZdfdjtp5AZI3H+ffrU77U9nkpPsyLk03cK/xsAJ9ks5NTGhHOtjL5er31yybiM8PI
CymRFypgIk2notS+F7rcYxNFVnFTHSw2sWHoYxh05YgHWRRw0YOG4m80Cu8bqchannPhtDG5J8u0
En7aMYSjUPSL7LL9ZnnFBgzmOEohfpS7KSTJxVpRytJyGBaP+7TjSI7eBPOhpJv42yYN04hZyco7
z8KKmKCzELRhIqwxX1rnIGnT1dZx6zYixfjMxnwN2rbwGSbWjOeFgNgmgMTeOdirBH325ADq+puA
WTYUD//etbUztBpyhQAqQ808K7ooAD4vndbwtwt+yOSaHNVoJbrs5Em28itK+N5k5669J12udsPY
z3P2weI6jaIcv4aTG/1hOylI+4WCfwlSK4X2lQc6F5DP5WAcraj6oSfxaGfj90Lw24J9/x/MWYE4
HCx6MEkkVd7tIc2PFshzt0R6a1yXS3vMsHo/dBXoWHFbGVnwGhbnI7Gt7zIg8GM8z3257lqW1sgw
fNkXVeXOOBuB47gnTnLf+9lKlmNp/MbBTrIwKecGldAy8SKpH0cKtSv3fxxl4tfHvuBTTPJJGU6+
kDrxT7PTvcpZxMoN9gPqZqscOkIeeFnrm0q2bN9EpNmzdCYOdtZTTuC+kIzH8xxeFXduXt929pno
gLEHETsTQ3AKEIOX4Wc3XWl4YRlMQABENaUG6sgGFVYRRg2T8i0Bn2k800bsaF6uMYUtOCsT30LC
zmWFwgcUKNN184cE/8zuSpS1sNQmrd/U+rZLCx2ATg3B23DPWRFNM4BtXEWkerVVubm+pxY4hX0T
45KKtuBZgqfkfhThnrcuhdBmXr1pbdt3LkiG061d8hLQ7NDv40y1RbGhuUrX0tgLA4Dy4d+OLQi8
LKd+g5fyASQ8sT1Bowp8iRGo80FG6VpgnbkpLgah+989tXg0z0SgNOoQwTOeTJ/yOrwpMQdX9XfT
QYunMZ9BC7BpnR/jWPxoqjUeiqX9bHis0oPapk2wFSpb7Kfm0U5eQvXiiZuYU2DqhtuyhmIcuEb7
IaCmpaxBDLgSPC9ZiBGV9I5L7SwvnBOREDYHWUexg0aME1cdhGCub98FOzFZDZFV7sdk4qiWp3Lj
up+4U73Z5FPTunurAXjvxsjE1BgkqiJyCKl/AiNFXJAkksPvUCfb61/x503l3/y4b1IbjqoeEe7i
VKo37qtzDOLy2H4Of7JTfWi3/qcp9rYAwb9mz/Sb/coeyLG/F3fFc/Fdfg+c7RrB4sLZaHIfljLp
y6wBwZ9vy7cy7B76ybnJ9AB4NezDlTxswFR+sp322VX9F6rIyqn4p97/0uQZDqQve1t26sw4AwkU
oHXDOuZp0r0OuZhioARGPw6FmmJZ6flJhhCREa1231MnaJ6mAME4iEKTDXQTvCM4WJDGzGj53ZqR
2GR5kY1R7vEumoLO/ZF2g961jW0/lSUYb4dOFXtLJWHs64RuSFb0N12APGrYPJGsduwzK8ZU/raC
fjezYtNaP0e1Jmt+2al4ps5y0RBaDZCph2jTQyfYtvHHQwEBL+v9+o6+3L4fGP4QOqxqGFAqe5qb
jWNFuIqCTvFbOg4ri760VY0JqjvUowUaz+Ak9Z6IBDnkUL5eH/pS04Y/1ECFDEiI4dl2dsOtVBPd
O7NcgysuTYzhE7u01zqVQXPqcvtLw8O7dEpRWCXG57r0v1//got3hZAx0ytyWkJozLchotvonYXS
ENnSO5/Lw1B6ICiQb0r3G+ZWsTurOyQFN4OTHa73fb5KmcZ47vrsqD9cUyortHunabrjaD1njn6s
0/JBnRFRbvA4d3pzWy/GRW5QSd+3eLA8ZlZfb0TZ9jHQ3UfF5fc8D8S278cbezqv44fv8WsnHWxU
ZRyrsvkOFP2bK6Ci2SUjoPjt9D9vGNPd9W+6dFqeZ85wkWEdzmpsUbzRiJzFaW6TeHCnMBqGNWDH
Ug/nHf/hW4itstLuMWs4ifUTNJL1pySAxhUKreTKc8Ql4zl/hGH3kzN2wPQwdURW/6dfWruwxwX1
+gRdMp1z24bNgy3TGoSF4U95s2fWmzPbW0v9T9jlbStgsh52WrnQpC66o55RdhMVfpJvwcblR1PV
rCm+LNiHiSUmthWGnpOUx1IX+XtWcxLX4MI7gIoDMFfc76OwL4YVV7aw4CaweKjJJIfZLo5AnelN
pnLQVnRecFB5uVYZtdSFseB5OiT1DBmMAyP3KBrahs4dH9obF8RY8apomY0newX5kbrcQ/TUPbhe
W0RgjZErSdKL1w/sKpP0UDMBoH0R5kdFBGQ7RgB0fqQQI4rx9JXHqLUL4kG6oLUvSaHisQ1RMTwT
CAJd39QLBmOy2DXa4QlTvDiibOVhqq3XBL3c1rQxeywLqk4MTXn0ocD91Nv+/3ogolYO+KVxG6ek
tOaUu1QMRyJasHy3/Hs9ZGtUKwtGYgI52yEEoEmgxhxxRPGjSKaMR0p7+QMImtX9MKPCKbbAtLGS
3Fzaw8aZ7BVBzkO42gNk0H8WE30Lgul7DcLH6+uw0LwJBdcDysGtWZfH0S8HgKdHebDDhkQpQ3x6
vYul1TBOXctvw17TyoeyN+m2CQ/0HpnONUbhBcdrgsDHSvVp7wrgcCSFLNYTq8aozCmkZF+uD3+p
g/PvHw6mAsV7Y1O69dFLmf7etxkgtP3Mxh1giCk0PznN9td7Wpqo8xp96GnyejK4A4G55aTbty1j
92WfFZvbWj/3+qF1DfU/B88i1REMOP3W5eA7405TrSS2zot5IbQyob5qlh7te7zjdme5Wmlb3l7w
DET+tDxz0wAZgQztr86VX276GpN7sSkhxeKEjjrOs3ypsvytLdforxcM3IT9kqkE5bIdqmMwqTQO
OLIO5eA/eF2J0rXMi0vRrBAFLWwtE/1bjl6Car66OeZW9UUMcs8ybzvl1l01tF+vz9OCfZuQX9xo
OwCDhuYoJuuVT+1nGk7f2wncc7e1b+yqIa0z2+/P6QxEB02Gij8BrvNmvrve/IJJmHBfa8JzccMw
/MnVj1VdgemNlmua30vTb5xBAkzzImRNAwlk7kZguLEACQjuoVbzZHl0ZY2XvsA4i/qS96LzsMZj
Go73nZXqfdGWN0bNJoxXNkPVzp531mlG5XSi01/VSMJ4Km4MoUwgb6B5TqC63hx1Q4a4afJfLCxR
It2uzc/CBjWRvOA5x7OB4Nig+qsKvnbTU8FX4v2LJZIIn0wSxtxClt3yq+EY4I3T2xAxBhuFxYbX
tq3xW+gGzXcQZPdf6lGHW057cRKzN92Fmow7IhJ3qxIILnSdk6JKGFxaXmH/7AOkgBNduCsvMxcx
Cxjln98/OGZgYOa0zSp+KPPCpaB96drnhgk/BPELIMJuLdK7nJctss4D84FOneW2ITkeJ2ZoVuWU
fRXQT/xi8cLeXre6BWdu4pS5nGVCkCA5ioqfkNe5VymFBE7zAqxv3Cn/2ZrtNYGIBW9rgpUFHeq8
ckPnqION5bAdlMgjp7a3dv0esFtgXOeNYHopL8UDizfxA9b5d9uJKZrn+VFy+Zv5a+u4tJGNy8ZI
oLM11xM9oCANtAX71rHiVMvN9SVZat3wVb3wbLtWqMHOplDvoBpYPTlznX7ncxXe2IXhqVSPl2Ey
BtbBx95uVTDHJEj2ym7X6HQX/O0fPbYPG90Fxi2ZQ4cfGlKpjdWVD1rC8Y5FcacZVI+vz9SCwzVh
yKyjckxryQ+cfQ37/znNSoSzsAImBtmCoCIoIoV16Mj9GFSxHl5TxFDXB/2nsPlC/GQCAAPpW/bU
z/xg80adLO2693UKsgGIsCZwNylREEYt6t+Q7Qq2NBlZTCBUD2EtNe/1DFoAL/FoVHEUiU1pwrYT
AJG3XRHMWuyMW8IlBB9etSAHgHpXO3/yZbnia5am9fz7h03RUZKhxhutt9VjDnI/KQ6O/WtlVs9b
99KsGjap2szlTt9j6AOY8dpsHuLQrSMBR1+29S7VQRu1FHfbEUQI4CG3t+Gcr7ySLji2P/nPDx/m
WYPPwpbwg1P3TzxJo9Hvozwrd5M4tvXa289SL4bRtnVuZ55S6bFsXECQbPbJSUHSkfje08wHUKBM
9kridmmhjIuoYCALlqxKjghnsjuOAsJdONX/CdepV7bCguWaWOQAwlzNRMf06LGvtYYyclishJEL
YzeByA1J2EwKyg9u5fwIuqbYJYiwA96uvd4udXBeng+LDXQ8hSKCzQ9ae1OcWZn/VJOmf+G8SG+c
nbNX/dBFiLz/zCp4iLq560kS23LtlXtp3s8f9aHlHuy3IwPt1KHIkXpv2Jht6lL3K+Nml23QBN1y
lzS61xj3ZE88Am3Ju+36P3qd/pwr51MyURJNlh8xRffXrX7hmLENox97T1bcsughFGN7GAh5D0Tx
2rKmh3xvvZIVWFpw4zyepd/5SejyQ1pATlO+5F4XV/oWMA3iFROGK7LM92Xt8UPXiMfUbX7lRfdE
h/att6uYZO6XIrgxO2MbZh1YokZ2Fx/iuMHD6HOI+t2iGhEyaoJxJyAa3NppcaZVxbOU6VuerNGr
XN6yEGL/e8uiRrktq0xlRzdFfA4Cy3gGw9HKYXx5x1KT8dFCQXaVggvn6OSsfEX+WPgxEpYoIqlA
4H1iuMMBNTnq5n2cQ3ZomZxui8HAj2d8lx5Hx2qm9OiA98oPskdPn6bJe7vFMqgJui3KKVRWhw/r
5i4W+c63izgMyljSNfa3y2YByJ0xft4OE9YmO3p5l0fleKcmUDNCS3YluFtq37BtUauSJXYGEfrM
P+R4vwXD/DMI7VYeCC+7Dmoib+Fhnao5W3UdOlGN4vzG/k6LZ6u7cQGM0xrcRgRXTdh1ngPc2aQ2
jwTceUHrtyylZMXjLhmHYdJNNXiTduHPibbubOHv+tr7ctMOMqG2SRYqlrRQQSa12szdHW2bR1wM
o6ayd7f1YFh2wFqqsgZhRl7+z8+fLOJ/svhj75OV6/blgAnyeH/vULciUKgiCMv8QgL7k/wHNTFY
s+rviFRfq85dQ5VcvkRTE3BbVGTw3ZzDsfbQX0Z8CV4b5jabqYBl6xcpbuGjhJs1wbfJ5JEpHCk9
eOMTL5pYth3oYtYubQsWZyLgoCjEAlQa4DQlwxcRoqBY5+TNb9fWe2Gzmrg3HVaK8anhB5m7dzR3
NmARe72+lZaGbpzRavAHgqoqfiDCiwY3B4JvQoXy2kVzqXnDmNMCddsO1NUO0AH94fdIjYAXFpSH
JTzf9Q9YcEcmpraf3SCwbBygOJKbrIoS9mXsClCahisdLEy+iaRFFsFzmIcbOa3VW9khSTmEK05o
YewmhDYnZYpjERExJLo3rnhjuRePUBd1i5frk7Mw/SaU1oOUKArqiwQhQDrsGjilg6ebcFtri69c
G5a+4fz7h8B4IPkIuAN8EaWvBOptVgA2vleX3xjFmEDanGRzlnshijyc7p7ZY2xzvZKtWHBzJnJ2
DOsqmCTcXFAG3rufWiDKnNL/1UnvRnZF2tdSyXRlmpZ2kXkoi5zoYRrwhqgrvS2tMt96o++v7NGl
RXD+XoRRgKTf6/riKO1EFpHbgt/XPotv1mMlHgqoQ6xM2VJHhj1nAQPrFlDqkL1/IN0zzT61/AcU
UK9v1z8vqv/mImhonMqzaGjg0yY5vr8/Hazt00P24u29/UlHIDuNptiOAT6NTjz+7UdVBFha3O7x
/BS7GwRQEeDHm3ZDjv5x/lIdwr26n6oIkvPxq7Xpoz76vTJKTOq/g3TNuDpUIKSGWmR3krl+ol51
D/20lem9vEtcM6oeQ8lGG2VHJ8WCu6z1d0FHVt7Il5o27DStMsEsGxougfPGq5ec/bo+G5ddjGvG
yx7YknSmoEGjxZREk8siNyGfgnTlfeJyhOCawbLjVxUSQao6glUxfelKK0SsHw4bPeeQcuBuENvg
7TwG7lyt5KQuYnlD5prFa2mA5U0amZzaosXjdVlP81tRDnQ3I/Gymb2q7KNBEnUirefiCYSnjziA
fIAA26zfpl6RncKUe3tXea6M51brbxbJEgfH6+zdOXSas9ivkgwS8bQOICMwaftQNIjZo6AV7YPv
sh4nfGXFhRsOny3m2dVLMKZrFTRLK2YYGRPMk76PPRsmLX1WjUO2NOXWDjVL1cpmu0jcgzk0UVJ2
j5rLCmWdpwp80XXsn4ETAbe+6qrKq0OQ+DWLvbSwTtoCAzIYh0F+WjT62DlgPo5TYncJ/k7KTWCl
7AtRpRdRVvfvCSZoioewVT8hEZXMce7kxaeqI9Y3d0qGbot6Dv1IM2irXt/elx2ea9528i4MoDng
sIM9z5CzDarsDbqOTETKRr32WOobAxnXLDgUdkL8diDsUFHJf4NTuUIwNtDailivhIgSCdqy6x+1
4AvMG8pgDRXoMKk4srRL6ggnE666YU2/XW9+YYOZVYDdIJp0KNvkaLfez5CCW+Jcpl+IjK4cd0vj
N+4nSUiUlDRDvM3JY8OdJ7+r366PfWG9zRsJ1wMZBxDxIydmxShqOfVifhQAMEVakh/X+1ga/nne
PoRMNjixsdGsEMPvXhtFN6iuWFnZpeGfu/zQNBCtQS1oige2ZD7a2aujxNZVLJ4Agrw++MuJH/ef
u0je8zIsdXhwfPbQDsnOF+5R1J+yoIhUDZCidH5XWbC93tvS9xiBTQXLa6Rlh4fcH18cUn+dPLkv
PDeLCrZW6bvUhxHTeJavPIuG3kEoPt8FpHlUUwcIS+jOm7RtV1ZmySgMrzsoG7hqhRTvEOSvtAvu
fTK+INxZ2bcLzZu3FNJg3BwYogMNMvaOt7f2RRUcBA5gAde/ry/GUh/nM/rD5hoD1+oBD6CHhEh9
bNgk+qhteytyhAM3dVsnhm0Duw/+hragB6KsJwK1qdSqDpnSK7a39A3nTfDhGxI7JeMMKMuhHP3n
NrM/c4VAUQ7b20Z/7vZD83nTNaPfMveQUDsay2GbcfyXbm5r3bDuIRjaTnfUPTR0b+OOnoAALxjG
lbFfvg65ZgmcasaB1HBNB2HtuD6rn38LaL8fMyt26O76FyzYWmjYM2CmrdXAsg684L9raZWRDgmJ
grAQsS+HlRDuPB8XInSzIo7SRIIT33MPfqs/E0geRBbVL9e/YGmWDDtuoa7GMt9xD6Rim6Gtv3vd
XMRSoMgrAMlqnamVzMxCR2YNCBjwaeqCPenQNE79PhdTd+B11W8K1iS/qhnoxxIyVCvv10udGaZt
TZ3OoFZJD501x6O4Czx2nzd35TzvMvfz9Zn7o7x3YVnMIjmRQS/E9klwcMYwdyIx6uDXXAUozuqa
JNkGuctju9Zk18x9t3F7Mr4CSAQkUhZa3lqN/8L55Z9n4IOFJq0zAuXSpae67u+EZrupDDaapCc7
mPeiZDhdTtytV3biUm+Gu0GpP5fMn9KTMwcH26IQ8uBgua/uYbYPNm93rcYFgLZv16d4oTuzANCh
LdQP2hEUZH5A7yztwbdBHeSQeKyLXFg3GFPPXBmF7wSHLqv7lSh5AYTvmrUvqoOcrrIs9wDGAivy
ydToU9o6Q7EhvUyeWNn6UZhzKqLa5tMGLDP+FyfjawCJBXyYGxieMXNpK3yae5BKGOc3JwWM5sT7
yfWQSnbyEII1ub5Lpt4F+Ba67xxqDDnKpmxFnIgIUWwzb+pRfxpM71Mr2YpHPXv9Sxve/XuvgWI4
aCEE6h9cNj3zsZrjToCg3BLjp+vrveDozIoaPbiSJsLyDprKpow6q/d2Dgjj1ojt/9AqXvoCIzaS
PohioJwTHugfTEu2rVP9UgPjMuLJysXVraQUOLHqjNfcaJ5GCJu3rgRjzWcB8lnbfvOhs+L5TwIP
IKVb3lGbr0zuwlESGI5Y2SOUVBKA/nPU3jVWFqvgThbTk6Rfb5pc/2xkHzzFlDZymLQf4uqXfK5w
l0XZ8Mq6XRQnPd+PDX8b9LadOU1CDyhZkYg1vRD1KiPYwLWGuA4kZMrjNHsMlOqjvy1DoCxrq/T3
mQa6V85Nt/Fo4P6+/p2XJhJyyuaZ3AARo9qZ06Omw9Gi4i0V4/dJ8KNIK++GqO7ch7GPupq4KXEd
eszEQVTvsvhvtmR8ffyXrOzctrER7CmhkOyGtuQwzAcnSLdjwHcNXSuqXpge8xweFZLAYTBMAJwl
P2sbCnF1Z7vQChfvqHM5XP+GixsCH2GWXbrunHV+WEPigUDAGb5iF1bNZ1JVX91envJifAqEfnPd
qYks29cRoAKfBIQzoixZk+S9FAOch2CcjCwdW+U2XnGCZHi2T60csUYRyqfOr61NykKyJx0tVjbE
Jc917sw4GPswU1MjIYEmLDo8gGN9js8f93Z9OpdaP2+VD6ZbBqmUPZw9CD+/De2rVP/d1u65vw/t
9nNSWm1X8COK8JxHFdjJdmSZ3l1vfWEjm7WXA+NCWVPTnyjr2jniKOuMcL3iD7NXTitR5dLMGAG4
FZQup14ynuTUVIduqIe9NQfN7+tfsNS6YeYWbyqFW/p0Cnq/+8TaoT8MY9Ld2Lph6J0FukdHOvzo
DUMZZeXwWHd6rdBhYfJNb08LqGwB5pKD35amm1ny4IAiUr2Zwfi4EmQvdWE4/SLTXAur5kcnTQGW
CTc0mzbJGh/Pgvmaga3vqUDafZCj7N1BEl5CSKxM0zCaa/kzmaEe5q6qHi99iGG8Okeaf0pHnBB0
P7MAHmnelmxY8YVLrZ9//2BkI9I7BSmL/IQMb6ynfQ3Upgzru+tbdMGdmyW1dk4nOyCiP43iO/C/
kZP/RF4m7m+pB4VjM7V65hog96Fh+pSNudqAMrD4zK0Qj3K3Dd+wX3fqQm+qoJIolIxFByI69eSM
uFOsGdnS7BsmrJyMBXbdc9Q3i28OEkphE755afLf9fEveAhTtqfG3CStxfjRbTS4u5QN1VvFVm5b
C2M3CzVriG87IGD2TlLZxzCwfmSFd5RlewvWAGtrqvbowAL7+Aj9y+wMmz/hsDwgLKyHZH99chZM
2KzTDFIIoeVJyo51UVSRHsUjIV7EOjx7qmyLF6G36/0sLIKp2tPLEQrHIYii5gnINhBWOs9252Qr
Fra0CuffP9ivsiS4x6XuQUafb4ph2Ij6v6B8vz70BfM1pXqgQJo7yA96JwsgJLv7PbIKmmrveeCu
GNjZGZs3nvMaG3e2LvEDPJTCt6FGOQMrX8teZJAN5xpybkHiMek+QWazRQRezmvXrKX1MIx6qEKv
zhX0ZpU/7ZlXf7Jr/nx9vpaaNsy5p04l06BF0x6KVfDoAwWdnqwELEuNGwdyleaiqzmieiunD1Nf
vzv9GgncQtP/1Mr2qfRm6LCcAH1y7nG9Y3GTVGtVbwtb1KyMLWqQow2JpscEMpW2D7F7mUZ6WEN4
LtixWR0LuUaVg0aDHp26+lUH/43lQ0agMkrwClqE7Yq3WPoI4xS2Aohe5j16UQ3BMSxeZa33swpW
nOmCpZlVscLp7dFmZ0OwXp0k2/Rnsdh6jIc1+M1SB+el/+AnktLHI7rt82PW/LTsnu5qzzoJbT22
SDtur2//pTkyrDlRSYsCJCy0PZRbPdt3rY2yifK2m+cfHasPXwBl0tFrEgut+8CiNFuqWBQ0K40v
WYBhuSVpIRs6wLiQ5VXRVLQ/B7f77/q0XMoTwsmZJbGce6KAihc9QhIVfIQsiKnqkbzuxWFw+bYO
+T13ZRmBPGkFEbCwEGaNLLgNuB1SCfbTpN9QAKGi1nc3AZUrJcR/isAu+G2zRjbUdT4LqLSdRGXN
+2amuN1kmfosxUw2UA3OY4vJdtch4Yqnt7n4jOtuGSmWlvvCIWzT+DogkTe15E64hd72BTQEkLTg
a8HDwnqahbYOhSwECR0QCv+fs+vYrRzXtl8kQKQCpanSSc6hbNdEqGQFBkWKFL/+Ld9RP+O6C7iT
RnWhcCwfMey99gpq+M2gtuVZ3ZPk97+/0a++30+HgZgW0GiHIT23JsmJ/d5tr577y5371Wd//P0/
lnln6yCF2N9edg9wqVXpzxi+iwO+w//t2T8dBGILoIH48K1kMc/W/Rsfn/j6l3X3xVFMPx0A22Yl
H3bUm9TprI7WyuoL/ASyZR/L6W9BqV+92k/3dySM6bumRlGb6mfu+xd/4H9hhH31/J9OATi0z7Kx
YXr2Fu9lS/d3SiXzs30m+orompe8/auL4RcH8mftKbKkySjMCBv2vr2jqzrOTXzxmLzt2d9s3774
EZ+FpwTngG16Hzejrh3Ehm2NQb6MMtJsIJlHxb8vqC/ex2cZKnKuo9bM+EVIHFbCygMCWv9yK371
0R/v6R97YSaOtQEgAjiEjHFmZ9eViiw///25v9ho5NNGSxPClnTDbTVtTQGA4Mxk/GDd33xsvvry
P36nfzy7FzT1TOLdXepd3Hmtl9cz2qMJ6YZ/+wlfrNb/oJv/+AmDT4NZBTu5wPDl0tc6KHoTFm4W
H+C/Ggu7heFfrkeS/Acr/C9H/mf1qHIQD4xudBfVzrTEOCl6CgBmn0w9jQc6iPkd/JT5Ffunfdb7
khxk0MH2NolHpHwi3fxFIfazFEiCV1niz953q3h3SK1tH6alD75tCHK+UGXWI9zy27slTporKL9g
VTeL5DIHqrmeQrhxBQhyK/wBcVFcRvsdBozdAderKnx/I3D/BTu6GtZdlokg5M8EwVRJ6Y74eXDk
iga0tjeN1GjQ2rwOLavU/InG27BmG9qzy97HNaKWAn1Xe233S/kdWyv887CAnQUIc3MbVkzS7t3A
Of4bBnFBpVQ3v6QAZO4wcLXnZVqhAwpad+8RZtJ89a07wdTI62Cc2fgnX9TmlvduuEx8qX+n3tJU
KWTGBXg+9thAVDlkzlvmpziNVp2P3EAWJYJlQ8gUERcr4qDwR1BNwMO392Lz6hcHh42fHpp95NSv
3QNDNjUUxU0LE9kgQkDP1GmUNF2675gH8iCPbGzAeSVNn9V+1wQZtu+uz/itXZ1HjvhD0SOXCORK
Y7K1Vt5ljHb/UUZgtWZxUkdXbFnJeWNwWeYsSp50OPRBCYJ3A+/xbpqrrktYhe0lVOX3I7sHqX8P
SkQSr6oI6ZLckHqhSY7Yep5F3G3PsT+4RxNPXsHWmmAtNFM1h1JX/bSoahxcD8evYTsNUdecId7a
SkOVKkM5rMVu17lIWrqe+bZuRzq66eyrYT7RRNNS2jW6r5NpfUV3pld8A5IedwZ9mZOLOaIYibN1
CBaVYbWm99Zf7EMahDDgpNR7QSpLfVA2oVXCqEJUsAoPu22j3ANFNet2Z39HSTtfyXEav8EIU1z7
s5wK3CHTrV3Z/loPm8q3GaMDYoKtaoP0R7zFKkDYABb0MKmk3JJoyMd1kn8YQMu7KbFRgbtGX834
cVVoMQuc6uXDr7dGTzCE223CVl1RPmAKt2zDI4nhmc6aaUcmHKD962YZkpfGkqGKZt7dIUJsvh1a
SopkwcxfcQvl/u6JXEIhWa4BWb+F2z5UqjZTqfxElI3u8KX7eisZZrsVUjQNclGm5dr5AbmKF2Iq
HaYJXt0eV2EbizLw1Zz3Y1TfTBg+ZW0In8Q5aOkxlRykjXlJYGo6qquuUyF24iKvojlM7p2pu2sy
1jZfwpa9+jsxuU88/95QmDQJ6dMmG7c4uLejoMd4YOToW6xMTjZ3IzegEbaJIduNHTukIqwPXkLX
cg7C9RsJ9rcx6cBKgcf8YdkX/2jXPYTPirPXXuJHIO6TRFUIXRdHVtvwNVm1Kwd/7kk2eLPKmtWG
NyOq57zfp66BcD2KC5/zdz+m8iKWOf1N0z7OmqYReZhGTVpJKLe+iXb9Vruky1gIvl608mO0D77K
Ns9E3/rGNL8db4a8U8LuZxHHy1nrCAGbHhlyb+buMWEaHi9paurKyEDc0bAfH7jm8LalW+W3bHiY
Bi2hmWTBi+Gx3+Vig4pibMVQQo4Y3LBIbM8igHtAQ+bmLcCfzig3GI46hAtlu0owjXfEy8SUBkUz
DG8GXkOnxe/B5fc9+dQM24BML9G+8X3bghxjhfZHaiko1Uu/8ZuGhsFB7Y0U2TiL4XEnvTiliSHw
/UNScWiAwZYmjuqDsJFBuuS+/Aj0h1SoW73hJtZivWCTpX+iufUypMuSUiuF39c3cbZIaWFmwaPc
Mi+uOq3IEYSZoAhiWCInwQz8u5dgPnRr71fWRX1YRTVrDp0U45wtK2dzLljb5SGSgw6ijvvbmiHX
1C4zvkhSk5KO8VjJmpDz3tguX00wYfmm7W0DYdmjc974aLTcn+FkDfIXMq6uksRazIEVQ9O/7oco
sXAeTL0aCVjB0r24HknisUrDg4P9UWaWZbus+6Ce3TYmWTLj6UVNaB7j0IHvfRo9B00wPch9WMtu
8tefjfKAKxgumqOY2/tVjWk100Ef5tHDNdo6H0J4Z1bQPTSG/km/vMYmaO/IuIYHmP+YYmHhlnPP
43nja3mNSe1amXZur3a5bb+ncVA3iQePiW5IxHfhmuXCYOLS5xi8BNdeSLzT1gfDEcsCKySJ5Ek2
VFRmaNpSTsjpjKCaz5zAuT3hNa1wcZZJRWBa/jwgRbrLxjGJ7jWPkz3v09H7vQDUuIaUjt9GZiKH
eAndTWdk801Qmrx2vujPYzry6zY28SEB0a4wtp7OmuADjJskzu9Z38GScTm3pDNpNuDifWLwfsp0
XIf3cl4muMpS8bjDxaXPm037S5lObf2iEkvOAwDqwoacHwIp+xfEAwgczBG0LXu83AnNYkRaB0Fe
R3qDK5wbD8vUjc9q0rpKk5F/C/f+16IQqFFsjO1X4YB3xWDU/IRKAlu+Jl13gguYOYU7wex+Iguc
aEmjFYIHcLS6hwBt1huYE/FcCtHFeUvHB8fGG9GlmcIW3wSORR6Mmd3DOjlFdRuQ20gisquk22wR
kd2obynz5zOVHrbWrOQxYPU0ZwziO51L28XN9UJ5O+faC7atWnA8Hn3kL9I8nXH7Og3ngQzuuPLR
l4QU3CIgYesFeRw4ReyGDdAXSIARwaQg6VGR8Epvr+N7NxC/xLHlF4hGM+9+sowlwoHtdLtvcJtS
JnZZrGpMqKN0/p246IMgKZHrShJihywmbRDiZutTv5hR/LxC5T0+kzSSaTZxKiutN51vWC0yszGt
e5jHhM1bXOMCCEbyPgnfPe6bSsFhqHWis5n7Ac0NCCJ5wmC6nk39kFRwmLK5TiJzHYSePuAoDK6x
vLfTNiAMQXQuHLNhS1FHkdFr3iIv5RdFQ7+U/mS2PMZRmkWo0rxCxgGOxJ2xU8uYPoSNc7coxdLn
kO3+BTh1gFRkbfIRW+E3gs15tu/TVsDnBjrabVtIyZeYH5zt/CkHfce1xdihB8i2MJUUKXmevYua
bqvsJGZoXaBVAXNclTx2vNp5N5y1jPkD0lYafhsn7XDpQFJ4Cjdt06y1s3cTeA2MJPnU47gPVo8+
y0Gyd+1F/Q8/1bh+mQuXc+dQLPcSA234F4vjtjJajDAgurPMiEMdUf00b/F8L3tcIMLyoKBT6BgS
72KE8IoUtlTZOvnuyShplwI5t0KAwLZt8VkiCLacsN+el0n2RTP3lJaq3uVtEvt1UKhY0lsmwxhH
USxMUNZOei9UuRoK4G4I3uFO4S6BnacbUDowSOtiVxom9Jwp0kswikSC6GE11e/htC/5ONfRdw0G
XSasNaUKWfC4JtTe8LWG/VkDyo5XIHu7/r34zIuOHB/Vo7yEJfk96C+rypNFrJUXT8d+nELEwLAG
qGHYLYekbuBUFKsY2faW+5Xr4IKWWUrt3QJnRdjWoZWNk9kVZtH1BVEVu8t748iUq0CimLG2U48w
h+5KPbnp1sHFS2era6mCgim098g1clUMtSM4gKnrX1XrPPxxBo8LVvnInOQ+L8kCalc/zKjv5wko
iTCW5nKaODytNy5zPmmccJ1dVZyHMWRkovY3lc0GTzygTjupEJZKmNE0p4ZN9aXrNDqcba1PU0C8
LUuF55eWUHlabG/LKVLqOkBXdsbXS3K7pqTaIjmC/0L6m9kO9UEv8ZQtEIE2KF786WomhOdwYpHH
Np2D6wgV6XcTw7zxlOzeDGe0brifYFpQLo2Or/oI9wUID/sda5f1TgWzjrN51Mhp8HuI93ztQGVb
+v0In4zYxyC7xn/idnr23RjkjHhNCat1+eyJNb4OgxG+ptMwTIc+5VEVdNrgbkcJkinQNPKZRv2h
Vq1/DsUmDgYhfg9+4w3fHYrs4+Ca4QIKt5AZKjBRgCkpIoi/+DQUfHBtHo2+eWugOXmdxokXEEUN
UP2EcJvPDDZuNQTEv6SNYL+4UQjp6wVf8lZEcY7arr1KurkpPanNBzcJ/sZ551b8BV+aZ1Bb5ZXz
ZPNnqK2PmKl6OggnCQKUBS0402ERObwk4J7tne1X15dmbKKqo954CqB5OoQLia7SXYLp3Ala7atu
0HUKcm78aOpyGmzDc7vw6adFLuabTLroB57f9jlsG+g3WyOZxCOeV6JRly8zb/wto0ALqgnWtAX1
VXoMebS+xiMJT8gpck+zb4vUud1keoY9J0NbR2x9WloJK9MAdVKxyL5TgJD8Lc2pV49FG/d7NbWB
q1ETk4+HGtxQoMXbMtOmI5xJaacxN/cRfzVPKQSLnkmqJmmGq5mZpVz3mpl8his9Zq9e3719OBbx
w7QN6GLAjkbXBWuCFr7CZdcFUebHPewk03TLU9b5KFy1/Ca6ZfqRSFSkJd15xG67Ucr5kXagJL21
GGO1ZY+Guct9Oblv4AnQixx6emQunbJ0xjmv5gZx500IpeH8GA9JXVpNo3IM5dgVQ6rIqaZkpZnA
l4CArcmMPzEqUBlVen2NWB8WhuvwhEpsgZ+sUdNTv/VwJIi8fQIHFwOXZzeRqC0aHQUAQ4YUglkT
xD0KOhcflw12ujjJWFKtaf2LOq7uUKvMWYP0eFp8BKSxHJJyGxZNfdToD9SdYtSMuQsTpvIRBs+m
TIeuTYt65GA1AtL6U5vRVEYPKQrbXcLDtXciW0E4z5JgRVBKDb/SIYXKLoDP8k8IJrZDv8883/Al
PlD4cz1NIq4LeJ8HOIRiEEwVsJ9My8FfsgkeVadtXdXN/hEdMHPFK7C0vFctN3tOUaOd4fnVXDHD
EEGofNhwGJP0hZZrdzSJJw9sivj1sBEgLcDRHWJnQsiOA4i+9tSdHartDAAQpoTN4G4EeqMiMCgA
M9H45Bh6u8RqRF8EvZ5W8lqmMi7jRswHz4MJTrvGXVXHnb22ejdHLGCWQ9cylCmCQ69HAXp0zRi8
EMN5y2CGZt4mQXrUcjuvqCTjXW3YivfrelnizH4cGrRKNOXmkfF9RM+iw2MIrnNe8zWplByS2zmt
6UnTGnxc4sIa1gKrLUcEwpwTbOEV1fKa/tgjbFNItnRyNXp1elSz1kjGBgNqWrfuCS7X7gfKR/Ha
e9uGXCFc4YV2MMrNok3YGyI85VCBA8bodBzfSq77K08v89WAqSFu6LVtK4fG9B6eifpPajySZIz5
7FenjAcFLTrrwhtSf4V9cIRTeUKLtDAYvOAgfktbcV0T8LQj1dvCExIg1zTRHE54sqx9gfjxGDQG
DHaQJAuT8aDYmnSDFi2JATIG3fOEnBgM+3qDRsUOzaufyO4eu6nJuCHdFeNhUwwOfryL3HVJP9qy
DOQyYTOwFuoCzSY9LyTAVhw1zGLygNPmDTWUX4Izx87LbhGR0CN8ZfYUHHzUPN7ESWjuGVznD1NE
6WVm7XjFAy5/pg06J737yYGAuQ7JS2/rA3BEdrJW0SzwhXkje7AfWFwbnuHc6m906vxLT8jyELdL
9NxyTgrRyKDNNffDMwpB/zR6G56fbdNhk4BZZ2+Pr4CrI35I7FGeoAPChe9r+NAxY7O+b1muGoz2
cFOMsMMfvfh3anvcnLWCKQcO5Jk++etEkqORdXKUo03KGTEzaVmvo7MZ+Mo9MBDGh+Sjq1u3HB1y
Wrba2its1/WAwLP9OkXCWLZHxr0vc9geXNuSm6QJ8cYYpdvVrF34oHQyX8YW8gh8UI2atPaMvQj0
SCpfJjSDQP7CP0SBcgswbdwwuQmiW49iYumZhSF2N2JgBMD4uPkeiK17RFLCGiEObNxoEZFmjvMx
NvqdJaJ/Ai7Grm2zhKZIaKduoem1VSdcf6tcSwq8puhuI5ThwuTje6NT/pBM7VqsGt0NhqPhWCZb
Mpc8FFPpIz8z3/3Uv4KnX3K0cDepBiFpNXYDWiFiR+Cg8Gl7qZduPqLKGe5qHKRlArbIUS9j81v0
ITsPUPbeuNraQx0H0ylQk3qiekpQT2Dg8kpb4KUSfTuStFVwXGMEZsCe37/SiW+PIRgdO9znMWpO
cB2/e3AniTKxz/FYgL9N72qbyKOvO1Rsu0IHn/lh6+ERJJ2ypvfIuZ3BI14CIg4hvtRrG6epzlrV
9iIbxqS5mb20LWrWLRUqQvo2qbHeiga6NvRwE0gG4PY/uECKHvBegFmuhxV/CPy+qw/xvPFfCWqo
cyIkCzO/Sfar0QEUyxcTx5WJQJrtrXQ/BjtzAg5bPB+2LaLfamPH0mmqTTHqJclj7PqHza5oD43y
f/iq3YuPx8k9h6OmnkI/S5GbekT0N7+uIRwsPNKncP/03n1/3qoNQSbP4xqJykuH8RVkfvo2T9F4
G4x2/w4/fCCzSbqUCwy6nwcUGaWSDS/8dihwiX1oQ1JzTHbjHWwYxeFxMwP9Fk8xBA0I2hr3+4b7
wGNXK5GjGlsg8hCShs/sozZrvAahHeD9lwP8lQvjpbpa4QEOu1i0druFn2eGXts96XZNM+5F/k9/
c+mJwoLxXul5vgJ0oT4G5UmFViw96hr12dgBTOe4xw7wIPiI7pTy3KLLMznIN+EhauVw2Bz56VjN
HgZPJLj98NvwBmjd2g3uZ8p0c70CT0MsJFme/BnaPt3IGNderW8Gq+ZiwRQwS2FbBRx3LEyMNsip
ZMvbGJArgUr8DfPa/toLcFwHtrF5MO3sQgdDymnl3Q8lCLAFDDSuRy5xznPwqfAGu2HPdsxTlhx4
sSq3ukOhkorgAQdDXbnIG1C7Buo62esIVS/qwEfqNWCooXA6DFy5kzB+lKMVQ+dh+wUlNnDwYK/p
odNr9Nhg+l+g6sC1qveuhJ+BbaCHYWmO6cd0E+lWfkeyNVyt2wgbOBUyp6FDQdQYXga2IzkdP+D7
yb6khH0EGfocn7zLFzu0y+0uR/JEXPSyzV5d1pCrvSC86t363p710yajoktgPxvzMCowgX8PdmV+
w8wAgJw1EZDmVJfc8HYvQ4aTJwPgDvM6F/pAeuGAWiUiTV7dIN3TuLeyyXsdcTRyQZ9mfZzasg3i
Lgt1ykrZ4rhkDDB0iDi008Y9e9WA7/gQNju2/7ryB761U0VrPzlpVCklrjF17a9JfdvN8/BWW+MO
DQ/UAXFuUx5+pCdsH7k10za6TKIqUZlD8V4xwuKq3QH9oeDkNxZlYFrEyEjN65p5ZTgHaTVySvG/
u4Zi0KYFKtGkZLEGC0OGiczmPXiNOmNL4QYICkMny9jV+n42s7ps/YB8lt1rjuO0pjegRCylDlBi
81UNBcpVfajXCRf41rA1q+vEfUNNGN3E8NJ515anQFtjmxkX7WvmNamC3AgpcU1kfrYN+rdsWEX0
TFr/MbSJWMpZcf2eeoHOqb9PVcfIeLNSIPZ93I8v4d4yaG70XkbIYygQCPmxvNCd2G5EuBziMnLk
xpmMeLijQtV130WMf4eY67DirQ9FuplXfUr3ejgENYZPHvCkt64L/WPjwXwJI2k0Ss08tleIlWiv
VuCgWZtAqsKS9Q1nEICCGpJSKcf1SfA0qjaAFccmjKN7yHMC/CIMcxfuwSsUkcdASA8WU4CPY3u0
CHDpffoLbDzy6i01ua3RSR0Gj8IcWW9I5nQY1HTQ3V5oDzwa0yMETiBlurA7xpx9a15FPLoClQ4+
dRt4pTzunxduxhOljOUS2PahX1JTpFu35tYbZFHLRB9bglVvFSCCbEcd/pB4Iz/4uoUlOnyOCps6
dR44WsmoN+mpDh0q6bXnT0MsfmIEo0ojRVemawgTELSduWc6/2DdhtcKW6k5C1FZ3WCFkqJHIXLa
xcgh84n3c61be+4xoyv2Ff2prHuNVRxud3OjtgPqi4Rhb4dTMTW1QOB1XO+ZGef2WM/deob5Hwid
twrUcpY1U7L+XAD955MyO8l0pNiZJMFysM3WRRhZLtEdWMRdm3fLEIGgaZbfI4D+2yjoZzhcA2Bt
si6h9NbuGzam345jFXKifpBwDy8JX8ktUqm688LiJM6N5phUdf3K4JeTeMi4xVwnkQCBJwEbI7Jh
djZqoJlto2QeSSKDDEYIrORjRF6TdIM0W7pwzWZcRpUyjhZMGACGLU5EZPaNceWpcflBJ09U4NH3
RWchxBxRHr6YxUVgOU1p/6ML1LCVnj/KoLTosX9BzTK4UrT+dkl72sFTJ46/jytX54Yp+2vFiGvJ
YtiQXLMZFj9pi6ISSCW5pssQYj3DKweN/nWHGOXrFKFP11BHwx0lweAsKhTOyLkIMe2+tF3SHNRK
hCyDRi3HYFlQ7WBG1Z9mj/dlt/D2hFA7931pd21zoeapNAMxPzbBzIttY3tjpiasPBHTAyZTcRaS
sb+exDbfyMDAWr6j4SMRoecXSsOkl0k0Edju62FSS3olernfW7emZdTs+4EMLfI620kCsFxaXrll
RX+O0wkQ7QiLSy3kDRC8tmRiD9HP+kGTt3rdfmiPQSxNKfcBjFnsCxjr1N/DZQzKHllKBxb0XdXH
yXovCTK/B+AlOdM7zLOYr+59JFXlup5o1fhp+siaxj6xTkUHnyT99fgrIZ5+AgEfkeBQ0s6QKIzB
ONzoxWqd9Vh+eWgAtWYGWORrtNdYOprxK0Y5w+PudUUI3a94z9G9+XqObvx4G39i7E0tWgwav6HQ
WZFHkvTBVqyUrW3eNxxQBxT64gqQeNRf+Ws7gGzkNAbIodnu22kCZhBHQVzC4ZBDNltvOPrXQJRJ
oM1+TELbvNZTBAeBMeJJtRnpXVmKfZMRRdT3NqX6XQm/c+CRRfULeh9egBJEThGbWuh5ZlnuoASg
H3LhjqFzuNp8TJKPybxuyyhEQ4QyFCaOKZ4ehu7dlEV7764ThAP/7lrPywe+eeUGh5g2V35vb/lO
3QPxbfs9SZQ7uMRZmoXGCpi9YYSJU6LTNxPUd5c9aN8Sp/jBppH4o/XCz4CY9DPVQQQDXQ+wzTog
6HqNzOvYKayPfVjeDfbd84gZf4AcAL4e0xYVwmo4u01NF1zLcAbvZV2Wd9/6HEo3MVZeh+cDDwVh
KsDpP6RvBll12QK7Pgg95S4IulTpbmbRouHrcAsWugNZ5yC8oF0gpGYoymrf90sYK2kPc3g5PqUa
5XSmGcWYpEsnFZVR669Vu2CAkjq2liu6vrPeof7KeO+lv1kby0exQucB56p1enCD2ha04PuIkKhQ
I+ilbffjSvwkHxBveyc5YkJyCQjgF0OyODmvu/ZBopuWckcHgUGvBz0ytPwI6waAxWDQAn6jLMZe
YuAFek6aA8lq7l2IzrdDNOLVilHEG4db5xObQnGNoml9EGwXcMTlslgVxhTJ4uDFs870sCbopw3e
z51SRJa410WeREFzP+21uWPGXMfj8KdFPsPNFMFPauYbJuFIoT/M6FQyfw9laQes0gyhNryIgo68
Gwz5T1PdzrcOF2MR8VUeAAcPVdOY9LJ3Dk02HOlKz/ow5wqiBbhOPLxjt/V3RKammurI3FHjuhMg
HXZHMfzIZ923xTQNwA7ovAIj17YuMTHaj3sHmYJBU/oN8l1xCzqluTQ18usx5oGNHV5QGWh8bdPm
TDHvoEEsgVqu5oWG90HQhO/orYfjKOd1ASvFwI9K18CmAlrTe0NoX33MoDfwOjgEsBQ9CCaiDLgt
ODU5sZ0ofQ9rs1+BQA0xH6/JADgc0WBkKCAKrI9Y0/1liOemmoIoxpmM7Gd4meoZJb1iMFoqYdG/
3AD1gDZ6jzKNvvjMMNDDfAm37jYBMw/bwN5g/KEz06z9m4/q1eRbJORPxdX7LurxwLs2LoceK+jf
aXNf8do+cSQ545NgiSQI2wV1Rio/qkAyuOo9m6B1rP83lup/rA/+wW0LZR3IFsyNSwzYUEK9hB4B
oL3gT//+W3xB/vvs7D8vBP1mOu2XDo4NbebJZAB7iibvLd//ZkjwBXvxs8f/7kD9Gja6XTaObuge
J+6/P/tX8mX/Ey0SLQUniUXg39SvCD/gaEP7Nv8YkHYC+a7ddLY94qPodghAFCNtfJpBqPPGvxAn
v/q9PlbGP94N7JYdDrcI7Gf5PLPHEUzuf//FvnopnxiZskECOYc45xIKTEymTHu/Y5D8//3Dv1i3
n13/gZHxFQcp1MQ75Gpkzr2IY98+mv8lFxE0/88u/6OHi8E0XXPZdo6W8thtI+DLv7mwffX49P9/
6RrxSv6K4fHFYdIXNrQu0JVWETyDMt9Xf0t9+eqnfNrce0rc6DdtcwHREbXOjR+MxxpuIl3k/nJ8
fLV4PqmYmnQONV6quXA65k34WzVz8e8v+L9+Moq4Tw4SwF3hnbGt6dnv5WEIeOnb+S+n0X+VqeGj
P/7+Hyt+oMgQ3JrooxuabsA+/LM0YZTNVqIVpjMM35LtxXPN3/bBf30L+HGf9jcZF8zxaniexuQt
+j/OzmRJTl0Nwk9EBCCJYVvUTE92u922Nwq3B0DMEgjE098sr/pwmyKiNudE2A4oBJp+ZX6ZPLlO
ECnxuZbWipp3qaUu9333OB12JSAHSxrjhKO7T9o6jJ02yG4ZHvDrZ724l0MNIWALK40W57wPHgsU
tG57xZcHevfDR0jRMpxmhWc2BRdQ/c6q/Fty5QL87Jl3wWCLiwhziOXrACIThwxHhdOenZ2XT9d/
/IejG24w68EFcpLogDPxuK+aB5JhowBX6J/Mpt+vX/9DmxGuP+u7MqzYyNVYQnBuUuBhavKY2Jcl
hRc45OAXTf+pxznCp3pqgvupHqrulpEVN551aS9xlJ48OEoC08Mm6loPAxYeUT5c9sFUOisv/0Ps
Ed7QHKSpEqzEaAizNASuhxRiFLdoHyGow5pyfBvLJnYoe+Z1f2ydKVsZVP7Rwf9P9o6bzrp+QpzK
tQjI/KE/kgfLCbGShK5v2qL0j7JMkDQ7BNSX+8LqGXg8YbZlrp/uEenGN4NLrUhZIz0KOQ6Q0XCx
103WP0LMyA446aZA1gEgFfEUFaSNhSSovyjeiw0ThRTHtFMjGD/UTPdu14hXUtTdsQmBTMymYLx3
pjF/UqDrHWjnqDsVdOMzgi6wq5BdQVE4qfpdl+Ej3uHnll+yvkd2H8qlwEKNTYWFQY2D6TvbF+YT
lUUYsXBM9nz0vEPIAx+RqdjqhpAuZtlXTtoXyK+tQ5k75FeJ6toR553FoZGyP/XUvyiNAzd24NCI
NfembUsGE5lcuA8m7IudsBQ5lAnAOvlEBeRBE47XQ4vhVHXoxnvDobdO1WUVWRTek/Co3tctw1Zp
DDofezeT14d89MXeZ4bcQXBqr00aC51yzmzXqNW5OIoJzlDlX8qDDqhAXreCoFgYZ/3ZOFsSDYkA
3MVnH4t0mDmTdM3DvNDX55x2Zpg1CUGDs9PIp4arfsu49WXSiYpsrGTbrt51VJwciLmvDy5LjzIb
eVkuMlsRLM2Qx272IPH2Mewe7sqiYOEtzCMwgN4TOBKywjPBAXUQpDuPfcYovDI+Lfz2OWVW24kO
2mHC+IRi8yksId1qNfWO11tm6bdf/vzdnCR7UwSSYU4KdL8xOOqtURYPUWe87fKzhrespvGBx59i
6H6fpmmEnNnuNsb1Pt12/dm0p52E4NAfP98xVVRxvi3qh0zckh50GbJnc56tUJcXPXoAx0G4c1SZ
j8Mps9I0Dll6s7Mpj+eTLQq35ucJSZTIuSD9I7j/+xDn+bFflTqaJPWg+bHItgvpr6xsyrehxL+3
+gKb9sGQFypTsh3TS20PWWbFDnq/ZF9lSQGtQpO9FD2ObW2rkHc4RIPqs0qM9ykkENW2XuY/4jRQ
HWjaOQfudM2W2Kk5gXoKeaKQGVRomAO/2AkP9tiIgZtmdz+B2c56yJf08FTQoNgHdV98D71sOKM2
jFiZrKbPY4jxrQ5CssfBFvbzkNk/+hiokkh1YxFTwJghnrN9TLF9tcmJTjec5tOht7o+5pMD1b2V
mF0nHOvsaQgTUDYNUQ4e6U+U8PRPVhbVuXLH+q+XdTWEEJ33Lc0c70VZ3fA42t304JXJdDkAYDnq
5cW0D12neHFk0z0MiGqGr77sYRJyxte+8Mk3HTr1g2V6HE9ALyvukLjEzn2mKMoxmfOTV4X6HlA6
VVsubSeik1sdwN9in30ceZ4tl44PmlsYJ03xVk4eFPkmcK1jP9TZ0VN6/Np6VnBnh8zBaVkOaanr
QN+CTpahjEehFG+Y2OXCFLC4GIj5GnvcZNBofbn42+Kubx1I2HEguBmtkW3SzIX9whtRZukRuAq7
gPVMhNPEys3oD4t17ZuT8nEPZpO+y3gOjTP81HdUKAiFYH06wbaCUp8DGZNMnRfEUTIoFwKa3hV+
jwE4rdsNAZP9i9V4IuoKRezVLx6DygerEX/WW+G4KqWjHCyA2chiIBa7F6jU0i8TEFbQp8mKHm0c
ZT9mE7bPtGq7LaxHKMfBZnKfczruUMO9JYXz0rdnyz6uESLd2UN4VtadNv2DHVp3iBjaXh+XFvZA
c8Sy1gYrytAOz17/E7aEyCTQAXsP5bA6elzGoI/acrayKzxo1lHsCRASMp497C02ZYnDLEn+wqqk
N5M7qg1kaQiIUd2z7YavYyi6KPPXyC3/jKb//wPoHKM5+QaHmJUa4wRJrue6GuVDO2nzFriJjLAy
+W3nkm7dBJtlQr1kxysFPZg3wcTl5r25S3oOSaRoMV0mDV2Zzj4eUukci1ZWXksmEowwlQ474k7n
UsmVNcTHMyWYbf+dKTmW6ZADYtHCplcv0eeh+zZU9Abid2BTbzYV9B4U0KPbiNhUOEZFpXbfQWjC
PZfsb/kg6ZyA2SREUeiwTAzlz3Yc/3iT2g7+r3ZIVzr3QvPMmWjQq/Q1FkIktlzvycgC2SEWlIhW
vtL8l+/6g89tTsFUBRskVvMmTkE7/lS7JIFJgEKx7sCKtGtIgfMJHM8A4zQg9Pt6o31oUbYpm1Uy
TIJTYewOs9hOoPoJp3wry/6gVPfNrxOOIn/z67YbzZbaBa2x9UJqR2yF9yPMSXAtbSyOEuIEeydP
VwalpSa8vLp3a70BUV1O2YUiTgqc229wXMhfFUTiOFoulHMHYcdwx21CvuN0jt60QKNzhFri27aQ
EH3EJRHnIh9xxvScjGsM46WPbjahQBlMdB6qKfbG8Aj514lwSMQdsgIKWbr8rMtbAqfoWgX+uUqK
bd5AitxtnbXE04Whis26vM6LUCOMyQccv/8EW+uD12an65/Th/RsDCdzchoc1fBgQL+IVh8fkzx9
gGwURRvr4Bi2C7rwuaslqgEtVl6tRQ+y71Za7ON5j86palh5Slf5+RTXQ416A5zpp6n3oTfNiAvv
pRHZStd0Lu/gg/FgzlfDueDkCGOwh9QlOfDJUieprQr5seVXnuflg+IIhR6McY+QbVebmgTWQwdt
Hjb2g1nb3yy19BzD5gZdDbN2YOLRNnd1CxRD1aB/8X1e2vwbuGAU2xJQ4Loph7LbFfzUsVFF19/z
Qoees9lMLmFX1hjUG5hcxfiV2CHsccNZq7dePHbZGkhwoR/Q2cABW0qn+6qYEPI9VBAHd1MkR+7A
ml/eNkzMUW3QtGo6KaAy6PhD278rFE98ay2Sd+nnz0aJXkKzpdImgMP+xffgAHHYpuRrWdgL/ZjO
BgnbEbkqkj44a26eSBeeWNXf+H5nQwT4Q6gQ9/4QTwDZITOqSw1K0o0Thbmp3gLJ7R9uZemz507t
2sJyYc6js3UxLUOkRSRASU1EbJT9Q5ivofpryV9+9uf6V7vwOua4Nl+7FeRDUJr1kEw9VBZcZBbq
4BRbsZXFzsIrmSPbAgZHiQdHUGxL8hULcRhJ9I/rP/4fDOiDcWfOa7Mx7Lhliy/VBrNiC4PjCNFX
KyOX6j+5D5mWlSk7CkYbm0nbKw79KJ1PATbnZwbNwz38g68jpIgnBeHL9x7H7RujBphJ7anfwXyn
X+WQhTuc9dnHAQyfTQii91p6zVLLz5YZroOd7aTxqZZsega3MKYihCwvWcv7Wbr+5c/fLTCID+Jh
M+gpln1iQKRQO9sOkRUGa8/11mcL88u/Usq7O6im94G9LA2ywhrrR9mlvw0V+jOEjj74XG3/tzam
PHh5cO/SwGzHshV3Y9BqmE/s8HuFdFEolH0bcMMif+Lw/v2ABxcKXsL1/eBx+bOGMwMoAAN7vqPT
SEpCYJcqfkFvKXZTURVRl/ewyhjjfHX7Io/8zpi/PdYdhxxyu08gAjQ7CZ3OydM4oW1hrYyasJPH
yjVVbDveW9JCZsIqXh95KFCTgQ6wi6EFTCVgBLi06xKoxsOgfvJofU5hB2VDbT+VEhQYQwrxs9aN
ySHrRFgWAz8natw+HFem1aU3OBsqw8Id6sBr63iwv482JEK12rbj3+tvb6lbzkZKnZuWl1YtY9Ig
pQxPC3kbqC03gbwB45yNlkNYZSFAjd55wMv0kOoWWtaNv3w2KPpBDoVQmrixBRTLnk9wt3kyWwv+
+DABD8u1OfDO45ONE/kAls+w3KJKsklbZ9s1z/lgg4sQbOBMOg10OocOhou80EfRf1bG7ARcVbXU
B2Ng1ITDJGXtzoT0IbHyQz6hFoaJrsUhDFvTbiy8wTk4L2MNSlJm8M9WxeqN8SYYMIvblgBz5l0L
HscIUZiJh0ptOgd0t/6FtePayPHxctGdDX0dKIaiAeL6jKVSdt/TpIJPyM3PXJZ6jdq30Hnc2fCX
Qj4NqID0z3l+HKZPcLyW5O1611mYlf99Oe/GvSzsmRCXS7eqj/gAA4gAf0EBp/GjCtdQpEu/f9b5
B3DYtTva3tkR1YPfFV+ldg5D4R+uP8PSxzPr/r7rg6RBK2wFaxTEGgmf6dS93nbtWd/XKB3WWOeZ
2AEsKrV/NsWKWmmp4Wc9v6A2OGiN6eOa2tsigzHYqzd2+NlWAseEycpR20LLz1F3Ps7u+wEwgvii
9g6cVy3+Inn5etM4/86hPliyzBF3GHQNcwKpY9eC9bOxPXmEw3KAiR62JWvLBGQnqHxPo46c3nG3
JCu6Y6GBPgrplMYkOwFk7R7apKlPsoNnLIRV3ot6ciknQdBrbwZuJagiwDsEIzhpunHjAY4F3lNF
M7gJh1AcBljgvnNbfhtSaPvg8zC7xK7l3gYzaBsG1rDH9Bk8el7roLKCQwlUdmTRfAsZLyOfuoXa
wlfrjneVFkAQQJzW7EANYc85bA9bFy7jDSSmxZ1iIouLzBdHAm3+rm3p8DdPfPFTp8B3+kyKHTwB
AvN27uJUVo7PcO4zcDs4R6h2C3jUJ+Mk0B34dQnlcc+SMtZW7p1qO2UHYPGS5wE8ppMYHA7+kfaB
8UjHLc/L6lT0gJY0GQPEBEmpUa+7/ugIYJRJlsMTCBkjkuup6g9d2dNDDctRBfg+tL3YjrhhB0AI
V3ddXcL6PDB4xGpi1XFCXPUFjkm4OaHHwkELF97RYsZ/tSD12fGhM8AruWYXVvAJ+pXXPQPjXO5p
4ge7lmhY3yDbFyA4jQ19Ep3jgQAj2D3VmY+A7Lw85oEmL9ydYMz2jYLs1HKK8a0oxwnI+AnYGLsU
9ym8jjs5qPLRqUS1V9S2H7Vk/rnUnG4ajE4AZSq3wgmOHME3a6DlpoFLdknbiweYzPJ7kM/qP6Cm
4VikllMOqBgizdud73v1sRj98OwCMfDUBi0YVkWoUMWmqUp2jm9IsisNNPdIBFKRhe38aztIC7+T
2v2mUvBp31tuCKV5UZcihb0EBuxUI5uuMla6h7753xYA2uoe1lECn97BaVq9czzWPBeVy36xxti7
gvMBGG8vqC8GizB7kSkcOpt2CMinJlTYj6LCAJtaMU3D8xQaBaeBgcsBsK8eX+m28Z8tirmWhBb9
pdu+/Vx0Tra3i7r5Knj2BUcY5uC2pmInL9UwuwQpTtWnqYtUUqpjXg+vk+tNHnBwCkZvyx5K+Bch
nItayQkDwsdQSDOoAzl/nvQ3kYlt6lzG63dzC0UNDVlrUDwJYvVRPQWHgrgv7JIcc30EWhrdZvMK
yEk4lQRzL3YBne5HbA0SKXfchbj8+g0WdgX/akTvngBeGLenmcXODbQ1wLdpeQafDMAM34crk6d8
pa62MIP9KwK9u085Gq9NpkGAY9gnb7CzIZOwTX13ZY2ydPnZXJPBzAFriAO2Is1dhMWI6gRmt7u9
qZHmmmGLBcZAd87OYHkA0xElWAK5zsOo7ZWfv/Ca54Lh1BBEReeMnoGBcFHoa8N7sbbtXrr2ZXp+
1/I4IC8GN8hBzYVa/MlACPtntLi91WHKVtb4C8W0f7Dod7dwk3EUjYAESBmgpsQYfIMDG2Oakx5z
x3qEiPtQeOq2ZYUzW46GAo6jjkIRn7FvsAlEEgd1NMOaroVlo1IrU//SB3VpzXePBPsnSyfTom5X
gU1RXxDAXT12P69/UAsNZs+eAUhTFJ/gRI5dNg1x76Twn6YQzVXQpu8oOsemmTqz8cNSrgCaF/q5
PXse4te+z0oP1dS2v6scWBlDR/0aAnVSxS0pwtiLzYXWsEV13ALoIU6BN/7K3ME8q6a24DkSbEfS
1FpZ8i3oAelccI15FqVqRMHHzA9gH4WVcyd9n0QycwBYE8WQvYTCD+Oaw4kE1Uey01KuJZMufBn2
bC1eOYDVDQHEiC64Qc1wMYWGOG+6/mF8LO+i9mwx7iYFLeVYYD7nwMFyOXXbwZa/7ZBHOsAtsdoU
g3sPAsCf6ze8vP8PFrj2bOCsUyghRgIJJ0GC+NHxhqMVYj2K/N52d/0OH395oT9rrzJoAhk0WKIM
44sD6luNYMyw+dx3f69f/+O+hHy0//ZUzxNpzvsKegGAL1AC6MmuACsNTjrhbmCfKd4sSeRpcgM9
rbyljxstnEfhFQJKZyED5FoED9S9p52KoMlfmQsW2msehFcbNVJrxPjm2PI1kM0pSZFr2oqXkg4r
HWjh989T8BjC74KhgC4u5zoaKI0Fa76qMr1RFzyPuDNuyVysvvxzqFDXBXnXM68szeQX+OSNHXWg
Bt/YWJdGfDdMwyXdhPBmgVeCknuN7U7pyw2j1dYfvlz/vD7exYbzyFVhpc3ISnSQkaJmUA6b0tbg
y31rlLXBX658UUt3uQw2756DMRD5ysoBsN2p36AOu1dh2e5De/jW5z0cvqTfX3+cpVdPZjcaWdOb
NCFxgC3VRlol6HBtGQWWvTK1Ld1g1t2pySHqtHCMiSLrlxzkwRa2Q7Yy9y/1jVlfp2bw/MbG6yZw
qRTa3QzBz4TdaWttObz062fDYe+E3SgKBbtdwk52AuKBaZATmfHX682/8ABzqcdkpTniV9D8U5nR
KGx1ew+GPuhVda0Opa1uSW2FRGsu+UAGMKzUGPLOAfkGyFqkasTDquxArD/XH2Shoeb6jqFVQ6oy
McVDCvUriIm/woR9E2Kt9LLUUJc/f9chOLaAOknc8Iz/bGoE+Vn6bynTXT2tPMC/CvH/z3whuzzZ
uzvAlssmOzci9qAq/4y6dPsEgw+gE6lLjihcNWdvAI1pggALvs02y+FKY9kuw4HFFmxL6yCtgB1k
W7BD6ufeXcFxqmA5KosC4phyo6FP3Ewigfm4SpwjigQQp7QIMpikpbYZbccHM4LoUfZJ+IoZygX4
TKW36S/C+eG6EUZBQjohHiDNJ4gq5fc8I3IH/Pfu+gew8ILmB+gNAfBNXpawfVq8cj0+FlgiT10C
zmVF18rCC8Pi/PTcspI8n9IKIpXwQbgDSJ9mk9sPTv9osttqq+H8/LwUQeip3nPjJgdZupPAno6J
+/V6K32Y7IyOOM85g5kBTgmGwBgCndpREpVvc9pjbac6Zo6lyfVnbjL5UoBhBV4z9KSTapsn2Gia
P6Ztkj1cfyAFYo8OuLKDWuRmcBof+KoU2ACnT45D4vjNvqWIwEo7H1Tc6z98qX/PJiSa5B38zgMC
OEj4t/Z1usUWApG/bKUesHT92TxEVJ2Ek+aQQFLSHkrUqXY2gEdHQiy+Mqcu3WI2E4HaMY3MYVAX
BNY+7S5g9yz5hoizfnu9jRa+zrkMKTfZkFcebgDacX80OJh8SCR90YXoN22CwaECqPe2aXUuS0Ll
ttDJhIlpmO5T+oZ1OzhPayKVhQeZS4+wHQXyincibiTQaK5JNyEB3SyMC/4jTdY68+XT+WDAncuO
NFoq0AqTN155EPEgjzvB1uxaCy97LiXh9iACDfpxrOG8cjSy4ABRKb5cf9ELWww6W3ZMDLsOoJRE
3AUd/WHXhf5RBYP1QlDFbfcghBYVSMZV+8smBqLx6zddGGDnkUrlIDEIUCyim6GNiokkWwwjB1ig
HrI8+3z9HguvxJ11kYm5GLBtKEOl6zuwVeoa1Iu1ZLWFV/JvSHw3wWJYkoq7HjsjT8KN0qDZgRKQ
7YSDovf1n790h9lqzfF6hzSy8c5dqLe9aU5ebrYA46wo8hYuPz9aYjhXtipFqzjpCKITQP6eqh3r
b7v6XC1UNJ1xXWyNYZ6cQM79XThgOcjnm1pmLhTKCdaxuoOnlfjjOeH+tyLvT3a6Jodd+DbnKiGb
1GPpFzjBcP3nvnpFvONOg9tUolxx/fcvfJhzqRCsk2VeacfEZOhxCANmNNHwAVy/+MJ7JZenevdh
DkGY+gzJROfUAwGJBV8H387QgYsVU9tS61zu++76uuET5C5oHUtoVFI++T0Hn+9vUa/02qXrXxrt
3fU9AVITggimGIRVDpI5KZ4n77GyqpXGX5gOyGxuzpRXVhYcc2e/0mCGjv6dpQIIeuziAeyvZ16W
K0XJpRcxG36kSeHhsmqIqkRpRyz3D8QZKiQRrak8lz6j2cANJkorCICtcV8mmzJ/gofjxm9oNvS4
Lny6imCbm7jMjVQ4nRoHIwTyfm9rm7mwBWjSTODEBKwNDBRfytFJo6bxzHEsumZ/Uz+YS1KYADRB
mEvzM/UQuN3PRhQ/wWFfufzCZzRXpVRDOkkUfU3cdUF4nAZSb3urcDdpqsYzlFcg2DH5dv1RFrrE
XKOCXI2SIKlmisPq0Uls6M7uAqCeZLFW0lr4VOcCFSQXKSR9XUY8Wm/KtI66IEDkzdraaOnysy7N
06r1hANppNv5kYKXtGNQQk5r5aWFy89lDLzT2udKw7qL2hyovqzCDgPyutQH3ej6G1joavMzoKzt
w2SiThUjqRUn9XsB091tV76883fDnUHY+ARxB7ThuuWboCNIrrHWxuqln31psXcXL2CS9MEIrWKw
EYEofLH6X9d/9cKacX40nGesQBZDhrWJ3V0Q4g8jguIQj6AByzJbwks3whn+8frNlt7vbMRGxlGS
NXnRxkk2OigmQQWBqC1rayu6UnlbEO+G84NiB3Ueh9WQCQ1ABe+90k83Wab4poKn8lmGHTsCfCji
KsGJfzKm5FwPntz3DXJoEy+BLJdXej8Etocgo6QJTh4KwtuCuXDM8jRtQD5Pq28YGVzkQYF9ipVR
slW6CL9cb6GF9zw/Ye050sYJ1e0ltxZ5CA1Jdzhq6aLbrn4ZAt99RSAkZvguWRvDCh4FTftDWPTb
9UsvvNr5UeEQBjq1BWFnBPrtqYtQwmn4TcGmv+3ys+8fYtyGUoWjbVLrDgMatECI9NtOam0KXhiZ
5wf/rJAG2kS4PFLos8GRxTJ9gxQBUHbTlcZfaKE5MayDBqZDOA0MgDb5ZTXQFimXWVuJY+Ld9UZa
OHCE+fS/7xc5by184hRTGeqekagEGPg4p9lDUliApB4CCmkNxS4cyuycOMYBZBmxotdvvtCA81NV
3lmVbsfexDDxFhx4b/qq6iYy/Ptt15+NHfDBgHHUdG2sRxQ6HbCLt0w2FVAhbbD3m3x/221maz3P
brVMOwhNcqB//WLD82Rr53dZ3axMQAufwfzotJt0hmzCDntZrjayesCKW2Rr0//S8DFb7rHQ6lSR
Q0SRoZhu4EISXK30wI8nimBOrwoGNiJfLK/xfl0PmEx44HvHa8TGsrzpCIcDWN4hHz/rLp9WLLMf
P00wp1q1kH9kgQzDs3B8/mR7PN05+RCuPNDH675gDrEiPe8tVwl+Dkfo8l2y5ewZ1CbwRZF3Nq05
4peeYbYq4GCk2hOBZGZqkfgFGSJwR8pd2ZsvXXw2KhKJ1BtEf1GMJJ+oFf6ZrOD39W6w1DiXO76b
KUIHUIwCGW5xyYgF36J3xL7WjoCfAkiZq0+ld5u5CsyI2Z2yMsN8PTWonet7QfrTYAUrfXmpeWZ9
ubAHQkPR1NC3AhmrpMuRj5Fvr7fQx/04mNOs+rZF7GEFuTly6jxIekJm7r26UmZTWsXf6/e4fCT/
X4oETeC/baNCbK0A9eBnB9sqkrdbBI1sEIywSdYwkwt3mCOrvLyq6q6xnDj14JsRJOoy9xxAIOqL
lS3Px1IRsHn/+wwpii0TG0dQx6WGFlLREoPSYEeVAayAFQ4SlexfSBh4491tNhGwvf97S8t0HpKW
eRlbE0/DaMykAkhxKMebXr0dzD7ZOtA6qexEnvv6on7B6tIHEA9BfmsksY/fij2n0piiU7JjtD0P
1bSj4VdH1hFJHqfw6/Xv6uNv1w5m9YZ0qvuRIP7srLO70sZGUfyCOHxlnfNxr7Pn2I1y9J0WUnd5
RjhP9dBZyGETqM6vtP3H05A9x24A4zXlxTDo84i8q8T9ljlWlATOpvP3lO+xtVvZSCw8xT/c2vsB
MADwuRxLfa6RIBEB+KVigTX5/voLWLr67AtNPbjOehEiTLTU6hGZG/QMRvjaYnnh85ljvWyNYDp3
RCR1YMMPbkmkILQtspynFtiBYM1GuvARzRFfcCfptJhMcxYJOdZsKiIEjRSQ9I+/rjfSxyOH7V8a
790r8HzqeQS7uHPtAmJnshYYg4r4xa5SJHuD18eLgrZ5kwNwdqRJ9ZpJZukTm3VvUnlgL5cJ1Ns1
khRF0f8KuwYxZ1MNn5WH4jRw2hjOrOC2bZk9l54NPHCQEYdY9tCGMyKpg27XDG69UqFb+tZmnZ0C
lFQU2oizJiUyF9O2PjVNGhyvv6Slq8+mKK1B1VHgc59rP0t2LYgDjyyk5YoCbGFHAzz0f78BGnTa
T7TwT0SOv5FeNm6Cij0h7e6zA1AUsrPaE++Ge4Tl/MZedk3O/vHqx54Lz1ARKKwQCZpnzuICoTae
AomXPLrTeESK4Eq9aKH//J/6zEs7pK8xAYAQSR9HAToIEowQPp0Gag3hs3SPywjxrgslTesMtjcq
pCy8jHwP7N4mbMsbH+By03cXh0kV8TzEauLRTaZD4wKdkWS0upde7q7cYuHrmhOI8qruNVNIiQD+
9V4l3in0ycrmwv23c/n/1ZU9JwkRSUtYVMrwXEH8YEHFWpJHwmFW2uiy6J8AgJFRIyYvgmWjPiQU
2BmUAzoJvETSbalXpMNGIuT5UGad+z2wW9Lfm6lB4aC3pWyPru2VnwcsZ+3IuKL8DYBkLTceAkMf
iAslDhKMEfLOSyljB+Ie8GKTod8AIGnfK4Z0tqkFUdxwO4lGjkgID9lSI8wILn1UpWf21STUk817
EevSzu4L1vpn4uQN9BfkULSSfSpznkVl744IVmDh3gwE83FGnC+dxNG/PcFTyikD358OQ/pFpBm9
V6Ok4Gq4SBFwSu95QBRp5ITVzzBL+BtTyL5UNsIKbGLbh8mznN/IDLVeR92Qnx4YZ/vMyumwt5iV
7hAwEXx2XMnqh4rlI5ILmrG/hLI5D7ZV1/sKnmYn6joLa/M8E8YFByco7lhi+0GU1KxHEB8fvJcs
sRxgzSwkLE5h4t63mBK2GJkVvF1QHm5yr8hJjDPc5lLTILta1vUDS4VElHVIzwwM0EduXH3PkU22
4wbGoaEx7F6PQfgJmQjeCcHkZdzlyLHifcK+tCDX7QAYyWMA6cjBgOr2AwC5ssQJFsBDTY66n2Bt
ccqKWu254NWvUg/2rg+RVeADTXByoMY7aAACDv7kpkcCvd5bQC3EraUs2RUO6KM7RGoDD6yhNCaA
Gbwy3tXfsKuCCsqWGm7vEez/WHUD/L1WBxeZixNA/FPuoN6ePQUe5F+I6kU8uPAuQTGsqbwMqQgG
0Y11hY8PfsM9LZR1AO5ngFMOtpna4/zgqglrSoQ2npwOQfN5O5g7CV993HhJ+oBEa3EE0wRh5rSh
W7smMHFiozN8DRBFijwjd/yUyCnYD9yDTXJ0ib+XGWvhaILLagsCbBrnJc2jGpHkmyyp4BPwbG+n
sXPcozyYRD5rEZskNcLskIvtIt+j51u4tPzI6nPn0WqTZFdbEqExdjp+V4hWQhBJKu9GBHGdG8Kd
k8jqQUbSgXk9nYinEXbsd3vP0+OeoYL9XSGfaNu0RMWN8iXgu3X4J8zz5gE1oyFFyRa8Jcyyg0KG
4oigt2hsEHO3qZArBiv8lBTNho202LsImYfj0ZteJ4IkaQ402LMGWPsBWQWI4/JMGefY3gznEJoa
C5NE2e2qLLVPqnZLZPZA193AYHJwm7R+9kyBXCKkEURYVOb7wdLiGYzAAixbD/GYafI5QSeEXzbw
kRuWO0iDZhYSdJK/nuf52Hhry98i0s1sC2RHIMGM+8D2T4iQGZH6VHai2o7SgTavHJAR7ZkgOTmk
D/5khCZ23DSjFyDjKCCH1AaeMwxNskXmTUCROeM6HNncow0zFWt/OZB5bQNEgiA8JKt2WY4oFOiq
+v2layHdVoZQqYOLRRvkstVvRkCWO+oxQ6YzlTB8ei3qcnX6hyOS4ruww+lLOon6WNJm+DN6yr73
gsJ9KwHehN+yrpDrB9Jp2pfTYwHdUGRI24Al5IT3mUjFIQkDtZ/41GJHmiKhFhH1Y3cPLaezGZhy
j5wFAB7nBff3TtvYxYaMiPJAGFrTvrmIQ/ROFv6HYNlwxOF8IjRyB7LBze87mPsQKzYNUK0h2qyj
MfFxOLSyKlqYd/9PQ9Qbp7b8vo29oRs2dhWMW4TOIk2nLNLD9YXX0i1mWwgpfSrSrm7jvE72UGnE
jW9iAL5u26HMdZM+SfxQQyoKOCUnkIayA9Vw/lz/7QsblLlekpGcYRDnTRzYXzJ8V0j523Zjhjiz
6raFw1wtSYA7k36RtLGPwO0uDO+hPV4pui00/JwSmIQlgGfC8DNTyIKBA6KD1tPDa1g1dS00zxwV
iIo978aq4iiZjAfa8jcNk2+EvLpfvJBr5KGlpdVs4Y6IA+RR8V7FSGt+CihCfsy40kILy+e5epyC
IGvVtGxj+T/Orms5Ul2LfhFVQggJXunoxm5nT3ihxjNnCBI5Cb7+rj5PPirT1LUf21UCJG2FvVcY
NtNdA9ePbIujsxh216fPwqubqPEuzyxrruDvoav8N6V/meTP11teGFsTLs4GUpB2YHVYuGlQ9tkm
ISCpW2sXvYWB/Vfz5sOJOSY59bCzYFYq51G289FN833UTr+cKl451i71zeXLPjyiSeCmPLKoDq3u
u5u+iOL9es8stXv5/UO75eTnLRRk67Cq50ft6ze7i5+uN73UK8Z9exiRR7WhqhE2oHdT71Yl+Y2v
ztU4rcyXpVGl/333rpSQz4LLfYhjcua95OKg3Yfr777ULcbluumrxIUTfR369G9RP9M1HvJSnxjR
WWKPamMra8JRPCMhsIcG2bbsooMLePCX3twE02KDtyw52nXY49IeQOufBn0mV2Yh/zfb98nlygS6
Nn09xj28uG66aLD2IAzGb1qV3rF3xmw/2rHctRXVcCxLSnszu1nymJWwDgbAU8KnCpr3cNPyCx16
ddQ9WOC67KGVZN8PPBY/IDurfjkwVriTYGq9zFWSwx0RieVq0MldjlTvOdV9uQPlfz44bTOfBto4
d6lo5zhwgA+jwVwUFVQE+sH+Zyot6Exk1t88Haf3CkTAbSfhab8l2htL8BoZgxce92CQy3sIW2dg
Il3OWV4vcN9Vxc2cFuNNVztUbarZ1uckoZm30X5TYdg4iTaQaJx3xSyag6+dZO/NDE7GtKsBrofq
HtougMtlzgC5AyBzt/Bj0LsYRI5WEQum6Lhh9tyCemQ2i/fZUfp2ijSsBjh03O1hHurAjjVwt3BZ
hsg0H+Udih7zj0bgZod6f8WDasjzYzJAheyA0qbzE6LhUGNG3l/vVVrjCuKnGQmiSrWQcYijczKl
/iGb7OxphoTz1vY6aQW+yJK7FrF6sabLYfuImvlPKLbC7qtT4pglcHSM3Rp+w14y/HbhXbyHSamN
vJlWLxNOnFt7jn2YOU/OCddq57ftWFno+yOUKeCXvK2bmIO9nBVsr5Ja4R7bjRAJt8UMfXArijdK
VNMmmcp/UtyBf03QTjsBEsOeck6qo5v4bEMsmv7IOGAltLHEG/jqI9xe27TbKnzR1s1TnKvFAAAu
fg0KSHLCmbZ3D1LE4tmFMwcOOml19AoN5vxoWx4MWGuW/OohcnbZf73vNW0TL0gqDuVFayiGM4uy
4gCDVtRymxGq55BwP0dpGR1hoyZuqgmayFsduUiMqqhxQrxmBs8wuNKSHcx683JTlWIsdiKWkKdo
PFmE2DibE3dd/ah13O9mW857mTU1bCZo13RB6bP2B7UZ5Gll1/jfBEJqCCiC983XBb8XfoPt1nbV
z2wm/t8OaiK/J2Qs75EGzPKAClq98rrQL3ZO4NAGzu6s9q7jcUjTC4YLT99UAbCg7RnZkfbUu5cZ
MLsFtB0c/6EvOYGIOTxBBnDp90oKe+c2sBIORONMcI0frX1bTNWRDFG9LVimTk7OADksubZwf3Xk
qfEAbWF2k+6LpgGeErc0eIJFLnITdXMUoutuh4tTMbd1jVuVqw9uNGe73K+htNHwyyUDWivF1OFC
DlmU24JCdMURZDw0ulHHppZsO7kNnLRhwPgdjrxwtYjLwt4OUwk9VNLq4TGDkg2ksufu8XKteMBK
NaPib0/busvgqAxhFGgw1j4s0z3VFZAjiLInLkZ3gF4anw6enZJyk8ReDUUYOu51NLd3hd2qG9wI
vZcEd/89WOz6T8yw5OAm0wftyC20qzv4K7dV9Zp4wv2pioFthzIb7nLCxY6KHGhAq4uB3tB1hCHP
tVM/5t4EtWDpwBoVcstQmrNsDuW7HiQpVLom0I2YF8BsPD/B+m7eAF1gPda9p+DrZzXeAQ738y9K
RnWE/SbdR45i35t8zN/hRJztFBa8g/TJ/CyTKHojs8huBhtSdUXiuxWSDUzdpvCbfaSwET2nMG1+
SMp02Eri86MepD5FBMNbZzy+z0kyHAFzgZo9nawjAWQNbtoxf/cs3QXzMHe/lEzmIEodEgdzXfNN
HME/T5RVtptaUr6iYgevw95psk1RevEpx2q9rxhSYpIWmOVkxO2VWVO+q3QR7bPMSV7zKZrBP3I1
uD/aUcFE6hFHw38dC6GY1iNjW0PZB2paVXyEJHyzgUTyi2f3IHnDVBwLOoGcD2ujm1Iw/8Er4ZkQ
gGjXuEHhqXrfQFcD1j2ZfmhA/QlwuZ7OvuLyLvOJzrdMC7YfmdMg08ITcKcIhmWM2S2B2ftLFBH1
0itg6Wy4oG25T9NXRjp1cHkMsxIg9+/sjsSP+Zim+7xo/PbQ0jL/ZrXwCtu4CD4osTHkJZhqDhFq
mL9hPNojb8daeK039AjIDxzTS4QAzQu5UXnEj0UL0BpJreGA0a2D1EoBTLdhv6cGnGVVqiIaOB78
wvsW9q6ByGuAXMe8R6ZzFG/ZgPUkzS7p/IJBnzJjdn0LHtTwbay4xgkqgupQCTTDpHm8KUGg/VYx
Mu7sHv4DXmzxw8jb+HseTfLWFn1y6KJyeKrS3NnGcLA6jpp3WwJp/gBO3lApKWh7gmKVCi1GAcUQ
1Jt2nEm2j3J/3siLtNMlo2rv4cnbbYZ0VKcx0c4GTvPRYfQpCA8l1hbLn9/tlsc/wdTSu5Ja7g7/
jGDFDAQJwE8N5lXjbV3Rw3scZ6l7CEwhV9sSq/mTqGI8dnHjvmH/oWFUVA60xwesIntUOF5sS9e7
OCIV3RY6g1OSkIl6kN2o9yUY9rfIsoPKHQ1UIVlXd78QH+x7RuFuoaYcYc2G6qkeW3oTpTmsKggF
CtFupq0fOdMTyidHOPyoA05LA2ZOzW4Ru+wB+kT8d4c837bEhXMnZFkdkXAc7n3l1McsipxN4STV
QU+tB09UOu2b3LXOSWXBg1121hkHU/sIcagZ9uW6va+9KnpIs8x6hptv/dqlMMzodVeAlVI9JEoh
kwqPmy22hvRAWNFetvX+NoOd7l5jSh4ZBKGQFY6GrR1hW29Y2t4qv/Z+QGqqSbc80fmtsgv/rht4
j4tT1u/1ZHV/IK8NK7qYpw/Spu79DD/hPUXu/K0uy/wXPHftAJ5RcjdBqmyfJ9J55MS1H0UmoY85
0uyfCQrMsEVXXti1/MmVdbarYpYeSq8pb+OJ2s+OXVl/IqdUz4POYZkMBw69b7DSnP20FPedsqEj
wuz+F/xu6V/Re/SED9Y70kTVTZJF7AnJAv/gz9P0ylpwZrmm7M/gFtMPYM7tndc10R6lqAJaMRW9
g/Md/11Enbxzh2J+jZGMjVFYK4bnbIA+fTUU3V9s8xDABNZY/crStnocUg7qEkaXPnFJgEod82Fw
glbGSB36cMoi8FetlLNjMJcfg3iICiSOygpGVoK2yHvZrDgnuKufu0b65yK3+ttJMroDddN6rTX0
a0YAXupgBuQVqcCR59vcEf0Jak89dGpVIgA84t647eEx8goKZom5XlY3ss7bbdK6wwOKFklQwBMy
O6QWQdJT0TebwKSm0FC59ZzSO8BmOd9MrbIfi0GrOyiROYdWOZjiWencgnEBh/XCi88pnVAhAY7h
IDrPfZA0kq+xVgxwPd4Mu5iN7s5vrGGLzdn5NTBHYAcRUMbTSBQfG136D2NHnK2kFkO6XpfTDv3n
/4mSTDwjb60v5Zhu53Jq32Y9qPwB9DXA8R188t1LOzCUFMTvYHFHb7yW2zeD6hKKwYOiJi3i+F6m
JG8C1XgatZXI3lapLraW7bInd4TGwY4inX6f9oKf/YaQi139uEu7tt+VEYvvy8RNzxa30v2c9eKP
lTplgFQ2rLmxOLB70lhbBoG1AODK7EHgwHkecC3/pyWT8oEihos4fLG7G3dCrhgmH+AxRlWj72Ic
9R4VLPK2RW3Jx9byKdsmOFVhje/gBTxMB0c4/ECjwjs4bKofka5gLzSD76KS7rzLWNUfpgZFJV3n
FGx918Kx3U6qf/pKs4cUZu6buu/50wT9Pxhex07qblnpZysQ0IV7tsk/pLAmceOIwtNd5Zt2+o7a
YIDJdP2+utS4cSN2Rpu0Cew+Qx5BEKI8Fc2fIVspMy/ctk0aWosE8GRptN1hHmLp3zgi8OJt3615
Ny6kCUwiWllSAi0ovw7hi3bykuRe6DV271LTRh64birCosZCHtg/Y9vHDWQlF7bU8KWzPmR85rll
vrYAPuPEOvWz+1rl6UoyaSFB6FzG+EPTaV2jtADtwJO02Ala2d9kpG5RK1CBPzkvdZStfMLCnDG1
pD0IR4O7lTQhkjRbIAk2Dj/Dzvv6hFyaNEbaCvlZH3dDCAalOGmOFCgn60dZepuZxLvrT1h6fSNv
NZUDVHaSi7hEgfujAy5AJ5v7kQxr7LAFiwViCir3FkznmwF1ii4K8h0uUHKTbPNX/kNsIGmJ4+q0
lhDCyH6SDnKM6I1I6wvdFnWoWhhCV4HEBcm1sBypr3E9YXdkzClLwTlSxE3ouVimmx7q3jSw6RzI
NTjpwqw1eWhd642FVyNjFgnIuZdOfCrS5piVpN+SUehApEjmfGnkTU5anktHVCNwDxk8mqfhXsFU
XeYrAvcL08okoeV9R7KJID1fR88FQ5XYbSHX+DV8O46y/x0H0nrWZFv8kkLvtlb6jTOI01hrvpIL
i5KpklwmTWYpWOmcWq/fWTikt8DoX+/zf1lmn8xRk2VekAhndOQbb7KmRQoFye55m2g5jEFiD+5P
r1H8bfYjaKgq1eTnuStS3BjVdAMFeZ7uIgZ0hKK0xZl2tP7oHEX8BPg1iP8AbZG045pgxMLCYxLW
qZ0RLVXvwHEEEiNyk2JxmICv4PRr1UtqBGtNaYVCv2efIqg93cYSpl6VBduOOrX0SmcvfIPJWc9j
ynLZl+5pLsmmHG8KaKC3wsEVZOUssvSAC7jvwxYTEZfC0dShcFKPA0/+Uf5DPNWBslb6aGEimjxC
lQkPQsKanRqBVEbmqGNa5yvb40KAmtKRIgUzboZV8SlLntqy34z+/dQWK0vL0osb8Tm0rSOskc9Y
vIZHEKgfGTJd1yNoqenL7x/6PM/hMB73yKTFo/cN1HK4QeXbrzVtbLZO74hRVx094d4MUWiYcKSN
/et620vdbWyzbQ29D0Eo7oT9GED5AyLHmDVfk34jJrFscLoYt3xMFGTwYQi5rZCqSIfnIlob0KXX
N6IVWrhpqyHqfUKqIMg55rj9o+UrfbOw55mMMriCAlET9eyEYz0clxkEo+Z8ePE5O5Vu8beRqxY+
C5PHZD7GyE5MzLNhgRD9AsZjE+Vrh++FpYAYJ+RZpMgXQtD8BHRtt0fJKD/6uB7d2wNuoXka5dnK
orYwEiYHcp4n6VtTYp+o5/kbcLGGjWMn34Xl7780U0111HR0i7yiNT2hXrrR3gufz7pc2/+WusmI
3j6uRF/xhp7aatPwi3X996zmQV3yry3Jphwq2InCQ8puAlS48LfwA90VkbvH2fa1QQ3ki2NgBHNZ
5DnyVAjm2Ms3nT9D5uuPP0crK9xSOBjlXuRy56yGdvaJFG9TjYTWscj2LmzLUUFa+YClYTDCuVOW
hga6T6G67qBGGm/LJtk3/W9cUL/wEcLH33+XaYZ0Re354PlEHc5P8YufxfeJ+gvTr00tVm06PwuG
y1OMDbh1in5oQNm9qSyJszEbnJPvp/UpcUT9KoucPiY5JJiDScA2DVigcWdlCeptRYFsDvLwgIZJ
CSXoOSPjLQgw9k0poaZoAR29aS6lrADBwAB9G9QMbJiokZbs6i0BcmnTV311qyCFoIJ+rNpbaI6U
52yw5cYrXfcJaWy+E+MwbRTtkjcccHrkM8EwHoNaJt0N01Ju4UjcuYE90v4EjOyAHiqLUy8Srz+i
/Ih8bJ+zo1sm3RuH1fzKNemz+XXpNGOpshMP4vF2RlHIkQBOyn1fdCAjjt9LgBKboVnJdyyNzWXu
fdiobQf6UPAVqsKmOdbIzmZgNgBGujKDP1vJLx9xeeqH1pHrowMkqavQrfDSTrHXJf/CMeDStLFG
ObPWHlLYoMfH8F93g3lNBmGpR4zzRZemMuKgFISJ/AlliC1DpbRj3/7/Zfvy1saaVOdjEvfQLQ4j
BsmPNN1V4oW7axqaS69urEnDPPuoqav51A2hpf2t1b8lkG+8/ur/6kCYl6LLuxvLEeQZpzT1Zu8m
dSSssTKQl/ccbhG7XECE0pVdFfq5j8Sx9HCy2XhRU+9yGDZuKExUz73f+fsqmcBcdK1VizDMo09e
yeQs1g4w93U2ktMczz+VzMAJqcnBQo14ZQIv9KhJWaRAeDslwxIMo9tdmz6D+bOt2n+u9+hCdJjk
RNslUVxejmu5KI614/xy2+rv15o2who6Ho2gaUtPEGzdRMmD3a/1yNJLX3rqQ0h7cdExa0CPRERP
AXQWYRGi/ZX96LMdD1PMM4K6H7wWTjSXY5Mo3wD2f4WR8SHzIEqVgVR+vWuWhtSI774hvGCAA516
yoI2uwMLItByjQq3sGybfM1IcaBxYR90mup3NbNdRX9HzcU9i++sdGVwl3rJCPMMyPDEA5Lo5Inn
xvspWx8Krc3GTfub61209BFGpEdOfmHEUCgf1LL+5RLOjmlBSLSFrRZyLZnsbdR6hH6//riFETGJ
nN1ctV7XZeQE6/CQSBfmOfrI5Y/rrS9MWJO+aVtA7Hu5wqWIDUHh/rTZSsNLr23s0AxgcuhEtfZp
0q7Yo+ISuq1+SBprTaBo6QFmEFuwqUjzkpxSbzjOaX8xXfLuU9veX++ZhWE2aZtuNsNZu5whtzeU
dwNOU0FtO89li8uck70LTr92lDHZm0XHpZ8kiIkOOhS7pFJ3IhOHeWqcIPGtE4cQyvUPWuowI7Sn
PhsK6VrzCVYUMBEibrT3LV/sXJWzw9ceYWzgSVZSOUddHJZqPFmCfVND9DPlX2ECYgE0rQFyf7Rz
N4lHuNdWJyTetmCevQKIvLL2OZfX/GTDFEZko4pckqyOsPgxEGfi1hr2KfCKu6zrwPAYAQ4sg1np
7JdotR3iVly92jgdQ8aliQ/g36V5gIxRv62gb1VtkqFEngHg+qMuC9+HTjAk4DawArXvrDyegL+0
ElQrcqu7lw4j3wqPJm/z7M7/xGlf7p1+GB/BHKYn1wZOKaPVAJt6CsDdPEzjn+sDtjDJTQR9Myrg
SiOnPnnNBK/FvLuTmffg+t0+G4e/wklWnnO5zHzSs9zo2Y46IgHIpD7p0voR5YD2DM1NotVDnvsb
XunvIxMro7iwopmgeoAhAbypogYkN7oFISoObLUmMr7UtnFXs0ddY1Fwm5M/93Ce9EjQ2fClvz4W
C/FpYuqnnOVQY4DYAOh9Oydqf2o17kkKfbr/v32PeJ6xYCYgoVPgN4tQAhVW1CfRx7tEPFxv/LOe
uTR++agPBx/LHtK45aoJBypvM5rB08r+/bWmL4/80HTvQz0HgvRwn3BgCSvepuJLhG/PlKdIocGb
Z7BhBKuUB54+1/Hr9Tf+7Ahy6QxjGdTjQCS0F/mJDvwtb2IVuD1oYgWAeWRs1mRPl7rcOOiAEiHS
Ehy30IrUhqcgbI0XeMj1T1hq3AhYVLQLYXWoCLew+QsSy/7bZ8XuetuX/Im5GKB7zBNNCQyt6i3o
nUKEazNL98ykdQDj77bonTMkuLY9bfdVzL+wKV0eZwTtUEmWWTVQL1V158GqPXb+SiBdr3/LZ0F7
afyysH6YnH4EZCKxoSQGLzsUTcRGAONijV9URTIVKqzKbUZSennoOuiSArAYkJGGlXdfmKbmCYeB
lD5BIsI92UAw5sC52H/dFnyVtQm61L4RuBkhBc1JU8I65FyKOtDggXpPpP/akiPM88zEQDOAhWII
gkMakEn8ccH+uj6sS69uRHDuus5MWAZFpKxC1coFogmYsizwQGzYpzCGuP6Yf4sbn4WCEcN5muqs
IKhfo+QPxbYcez5ol2l8YKlXHMaugEa/P42hVVIKYoct7107z5DHs0i2vf4OC5FuHnr6viydDiF5
6qz8KbugI8vu5UtNm6IUKgGdRHLo0NtEFwDcjBsL+PKV2fvZkQKRZ2pPsH7QfjoCVjKlMfDJYFKz
+SHVP/j07KZQWoVfx8qTFmLcFKBQaac712NQD2ONRq4c3GRSg4wMM/OvlXk9fpmHH5YRNQOTSCbK
Tr4L0WGSBxqIO96+OMXT9aFY+obL7x8eAOhN0hYltiSwiHFR+jYDiWqPa6vg0lgYkc4LMts166CC
ltFyH092u09QqT4qxWpoKcKcdgsQcnqjcC/+87UPMqJ/7BOiig4fVLHdCIrHfIGx63F7vfWlDzLi
321kNOkIxTtLFXcTYaEEL2vSEphkmOZagLH2bW+vPGxpbIxFIK1jS0UEwvpMaR/hH58zkd7aWfyV
ROAlVIzNHEqXvfIFviaK1AGntFvSNpAI+OIKYp64dTfauqIXR8oSzrG+twfU/Hh9HBa6xmSwovw+
2qMHOFQNyX4mpk0/Pfvu12pgnnni9oDgxiF+RtTNakdhlpAVw3aWK8pYC3uISWIV3dxVuYLoYJ0f
FH3q/X9QImmztZdfat6I6MmLauH6eHma3aCU98ghFzFdvJnzl6/1PfvvkqHtruEMeK2wIf2Bc/42
IZcclKRdyaNd2vlk73ONCC6TCUqJJbGxuUF4YBQQSvCStTPm0sQxAhhsgyiaSCVCkaj7fHaiAN7F
m/zCD7/eO58m/BFUplvMZHlt66ukCLmG/o2At9QZ5aIZrsHYJFrm+EHrcT+EOpeGWAaNX/Ok8e6V
6vWtEHl+z7s22zU2jBxWtqmFCWF6LEy4xWgAxllYTqUbwFPzt67IQzaIM5HIjl3/7KWHXH7/sI80
uULh0W7dsM7hTR7f6+kpzT3os3+/3v7SuBlLVcwTSF9jAwyJdUnN/xlluxVw6Lve+sLbm1xecUk/
4kLDoKvNgxx6Oh4AFIB8BxZ1VzpoYVabihYeMsM8jn0Wdu68Se3tWK1tE0svb1w13Jknsqnx8pxv
c/ajllB0ey/XKvZLrRsDC83aIZeQsQkL/s6a15KC2lU/SXcF07DULcZqBWNyL66jiIeQwkK1OB+q
ACiolV1i6d2NlcotUEJL6KVnxjzoo1sLite996t2h5WlamFWMmOpQjCDg+JkOAbwfCOZs7HLc5yv
TZnPknBYSUwKOLoaaq/1REO7BPuIVe+QOwPr2AfNB2Jc2Sbqu5UtaeFYYxIPCNguVgO+XuiD6AP1
DJC8X1zwwgbo8LD0V0vW6mBLHWaEcd2kNRmxIIUuqOz1CE0j2FFtWT/nu+uRvDCfTCaCJ1Wm6wRf
QooEJm/PSbqyAC0MhslAqCYVJ0ju83CA9fyNX9agB035tJtVDdQ91BtBynTlylcsjIeJ75dthGy5
WwKLjeL0PuISSkAF8K9ThcKkEhlNgyH25DGZE3/l1vz59wmzKExsMdqTyu2wVUe7Lw4Fi49V857n
/bOsVuLx88ERZl04dufU7ioAwJsuJSDpRHfNXKxVQRemlslV6GnPCe6TIqysLmhLfowg187ctbPy
gpKiZ7rleNJp5IjaRSgQGJ0qg4YcKqCWxhjCndQKYnbvZw0I3Gto0KWTxL/liA97auZwFjGY/YU0
BRNOvKfzewUvVF3fkezNaX8T76FIv5H6XuP81bpPHS6716PoX6TsJ2cwk9egCg3KWQFPl4p2m6TJ
37htBxIEFjgtx0dUOgNudTe6SQ4A2PyjvXncJgN/IUl8k9ruvm+anV2Lrwkleib5gXW9Bd5YbYdR
ClPpiRWPMi1vBDBJ1z/383npmdSHgWjIXcjCDRObhFHnHIF0fv1a05cI/zCGuU86N4kEKrRVs8l0
FohqjXyysLuZHIcRmmRJnXd2qGBpknnpxmpu3UEG0PddObP865T1yTQwmQ4dKMeVi6UuzJij75Km
lQeIUUMNs4sgDgBS/2aqGuvYoH5QBnVjl0cLNqr3UJJjR3vkehs30LwCy7JJNioDTxdgXg8Q4Wn8
68/wBJyFn8KfIyHPhWeTtxmFpnduW1BVGMsu/t7U/hxSnSY/HNgvPaZgnOugq+l4C/k2vgdK2jrH
trAgoBCld1XOs5co45D41oUHxb+vjaCxx/t5OpewWe1Cy68hxZaGfsz+ud70An3IMxkTHRNIF/R5
FaqyHv5EBbP2McQvjpqI9jeY/e5ZT8otNlNaJg/Q29NDgHxT9ABw+3gY2x50tetvsrB4mqQTe2Bt
BvQIZn9bAg7kyLe848+e7awlrJceYBzFFOk9VjSeG4J+sokrvSmKedNZT9df//PNyzMZHZ3b+gDe
TpA5LSznrpUVgxgPJJceysEdXhVrFOraPSRBv/Y44xRj5ZPKbMAbw0h1/R750Zu2gFih5voB4Msz
G+uV0/FCRcRkecCX2h996PyEsnegsxdDFejsKkm3TVG1ULRvXQA2GUj9ohygKELcIVnbAj5fXYQp
zx81GS9nNyIhg5fRpqnokZZwz7On8rdu13CUSw8xOlJlZW2NsrFDGX3rgXLN1CNDLb2lv68P1MKs
M/2wZimgvgFhkxD79ltq0Qn7lz+TCpJkrvha6JhEFghzFKrNZBVOyfSWxlBWn4ck2zhJbK88YWF7
MukswOs5tdSMhpbjnpVb/YHn45pW9+cj4NmXnvuwP0WuXxOZ5mNYt+XvHLqTQQk/RohS0O8jqR6v
D8PSBxjBL5MGtTaRDBD5iu/TqdzPoJJeb3opQozV2e5na4wc2FXBTWrfp+Dfc3GbTHrTp8iijOkG
lfPA4WvdtTSh6H+7ay6HqEycDHK5RXnrFNNDV7D3OFJrJ52l4TBSvkD5kKKLKyeM4skHpoSAnqbz
0t95l31WzQ3rttc77vMrhjBhlIUqEggnzzwscpiTDzS66yBf6/vDLnVjKF7p5Ccfq/frD/v8s4RZ
ahUeSylp4L4m+I3TvkDKd0fg/6z01wQxhVluHXVbAZiOm34FyDRt80MxvPrDTS7qlZv+51+Aw8h/
Bz7nXLVuDuXBeT4X5R2byqek50c7clbGYyFGTKIQgQYX5FcBoObRNy4eynEtH/z5QCOP8N83n0gJ
iTFW0nAqx72arHeIGkBBaPRuOwhiOnP1k1tyZZyXPuKyP39YTVCuYi3vExb26XzH4O4S2Lo9Xp9D
/9KEPzmMmuwg6KhAIh0a22E80/q5ptp7cBzpPWSdp19hQulu/X5u/sZV5W5T7hdBd1H27aSyUhRP
OCRDiMXsrehEvBvhsr0vnbzaU0l9+BjmyPmJvjhaowM+asW8R+qO0wmSVeNWd7V3gLQvhLnitr/L
SwFJsoGvabR/fngR/mXKfei0Akh/IpU7hl6KdDDCT9YP8PXtf3i8GM+6ilBd6or8cL0bP1/B4Krz
36fZFmtyG4LUYeXHRzV2Wwr0DK5tX2v9MjE+fMuUQ47FSaEAZI35o1vDRyv272Te/Pha88ZqX8na
U9zuUPZBQq+q8m08fM+7NQPKpa4xFnf4fuYjPAynMK5bGUDO7t7R7DfcmvKVzeqzRQTjbOaALRFJ
wUfLOaX1O+9lUAgBORO1jekakPqzT7g8wQjAeRhQocQuAafdGRQxVjXwR0vJvlBiLVf+2XS9PMKY
rkNLBgL4pnMqOhmm4uzxGwrINuw8giZaifWlZxiTNIo55g9xnRN0s0sQeKQct6JQ8mniUPwrB9CW
hsFaQ9oudZoxabu5Kd3Os8uwqcpT3/c7f+B31ri2cC2NujFpFYX8j4TeArCUtN5Eyo9vZzju7DBW
02EqS7US2UvPMaav5MDDwcGcnvoaSUPYs71MnvXQJlZ6S4AauB6BSyNjHFB4jhQoRN+d0xi7E+TZ
kxvYhvwhnTj0Y/1NZM3++nOWxsTYb7nqp6GfwXmLq/4fSugml9mvcWh/fal5M008WRUDFQ333Qpi
514yIbN6l9p/rjf+2S6ICDFTxUVSS/AldBESPZxkmRytONpeb3qhW8xaXj36snQJup8k3Q8rJtNG
yPlH1I5rxaSlBxjRDRPSOmplS0JnQIaneuraLsjESp5tqfHL7x92B+47Jc9cR4d2fKaQWYU83l6t
Ji0XpqaZAIYvRZJNc1mGkLPtj8gGkCeoUJa3tmzZ1kl9tffKlK0BIReizUwHZ8CZSE1d7zT745+W
0luayRSIMOeHiOYquD7cSw8xQtqhfdrWQjdIfBb7aiJ+kHAVwt3it4u08PVnLM1WI6JBIqm7dgBc
DqIJZ1sOL0Vqr+iYL423EcTKa123hFzgKU14AH3WQOYkmN3n6y/+aUYecWambSFch9uSPZDQgjtP
zak8MdYfYo/8gaztplH2Scz9LvKn90mt4QcWRsTUsPFTmcWwDpjDzH0fKd1ChTRoMnWk7uvKV122
BfOYe/mqy/T+ECQUNT7FJizj1gwFe98a4iNcZOoXCM73Z5C6mudituwTpGedQ+1z8qKL/3F2Zc1x
6kz0F1EFiPUVmMWD18ROru8LlcQJSOxIQsCv/87kyZ/uMFTN69gloa271epzzmIDxm6b30yjqZ7l
ZG4VQl+6Opw/RTMG4Csd+ILkQyqKKXahTkE9FalBRSAnfrCy3zLcMGtrs6oZBr+izG5aZZ3IuDTA
EHs7j4i3bFbfM7/b0nZd6+R8AD5NLOqV3WJygDwSks4uLgNe+MTU4B6A2qgTgQeNfmM4K/ve1jw+
yJftgKLIIrUyWwEKMCYzyd9tV9wQZZ/XRTMLnPvc7sGUcQIuBXyfeDr/aBpQiebNUP+6vg1XrMJ/
MqpQ05mlbMhpaPuPIaBpZ4ZfrjcdrmxwzSoYA1DpRVdDvrmbqshR5+czM8YLzJMvsherDaDLMv4m
Y/l8vb8Vv6AnUb2azC3P5uWsTO1DadSWUxwET5x04Mb+flsf2iXbbSoDGPgyPCl/TjLpQkOKRrb3
h6owAm/m/novK/tKTzUq323NBsrvJ+Ysd0beVBGiu+/gnw7i6x383UEXjI+eapygbT7VyoWg1jSZ
VlJ0yKAxbjdvRVYsEKNuDCcSRMouaZCTxOW6KZ5kYZHnCaKJZeS3A3hI3d49teCNS8Oscb+GnucO
wOCXzb++L8unPMwqFnszqH4bPP+kEAoHEOL696/sWp0rRtmNUbujMCF4zB6qQiSkHDbO9FrT2q4F
fMtyPXMENnj25BMtLbbnBaMbBd8rrevZn4AJS0EwD1JwoGG/E9JXj2AyyDZOwIrl05O8Tt11Azcn
kbagmA3mWoEqKn/IC+uVQPRnY++sDOHvK/Yn85qNYa24AEgfIA7xOBeOh0JltuUh1ra+ZlLLebJ4
MIFhUtrhXR5kr3hwOeWLfLu+cf4eoUsbXzOpA+QDDRus46jlbs1jX9VFQsFLsrca/4815HRvlJ21
LwcJFTBWkbui6ZyjM2UGJAn6j9KhWZKHJQMxzji8uGFHXluwEW9YzMt+2NXfYsyyLQHHG6ZT240o
HMwpuPD713pyXoBbSRjI7ZNGIfq8PhcrU60nDMOz8BL35zZtObkXzPtQdXds/W7jErCyGXU2oX6m
I+ArtnnCpfg+Bw1M+A3lWRD723ouWfv+c8efNqKVtz2oghdyCkBt8gNs6s2JgyPzRNT5ofz6HK0N
4tz3pz4gQV8BkqF4Whv3HmtfTOsejCoHEABtnKYVp2WeT9mnDnJOK2pXHlDG83yU3lck8GNqBnhW
qhN/HA+3DUM7VZIvTQm8tH2iQHHhumedMCpQMVfjyR/mDd+4th7a0XIpIDMqg4bmwsdnTvjBDJt9
U5f762NYsTumdn+xA6mQOJXzaRxdhOFlytthd73ptUXQbH4TLEURWhzKDZBf5qX7y+PQqwbt8u96
9qpYOsHb9Y5W/K6rUwrNIEOugZRsU/tf8c+090776U4eUPCC8PGn9+p89Z7yZ/M+S+3j1+qheNsi
kr28Nu5/SIYWaYxzg36N+rUP+7gMoF23JZ56eWVcnYyH2v5U+i2XaS7Ze6ncd8vY4mxba1o74zL0
8yYnSLEMoNJYPPol8G5iIUN+XM+Qo7TIZFaBYgLOZL0rLOtPtXTgT/flxra6bDyg5vv/Z5sNZhEw
o1YnFziVR5aR5YtZlnPSzAv5ns/evGFD1vrRTvc4zn5r0KGH+GuZhhWYviE2Da7wfVMYG8mDtf2j
nW2zJrVtzgzrMPDYqetvA+leGbO3IFYrftnV6XPCKYTUl2wQVTjjP5nDwB7wx4UCEs2Wxx6C9IYN
OVlPnhSEdWIP8M0pcGPfGCNhdsBcQmCWljE4rW4yNtBG/P+ly1GBPkG8q0vzUp0GjxyyZdrYFStT
qRdHWhUXpA0R4UCi6alx62czN3Y2JTdlPF39vTd3crzNyUWmjWhY7Fvkba6XFtD+ra1w2Vi6Ooy8
bEKoT2Q1TvuMArB7JFWPIckgYVRAbyRPrhvKtUk6//7ZLQ6QVKxaFEzNjfwAQDLtyfI0i2oL+rpi
V3QqnRFitJbtGIjDWb8n1RC57KYCUtgVHVbeImu+9MsgU5TW/IJdTOvQeMsJGWIhy10v5heSi9eh
sfZtvalStjZh2gEFnfzodDVwE8HS7kDlej/z+ug5W8Hc2nxpzpexHFqxuNClHQQuRejL2AjlLSTO
5wnT3O84EbKoWch0Zt8blO54/i973DjIl5MQro41z8sScgQeHF/ZKbzAzVVHf8LVm7EXLtYv7oji
yVSeeiP9CEawwp42+r1Y8odB6aUQowUCmWIZurQvOQQUnqh4hKgEssfgozCtPXGWR9pVpxZJA9E+
WdltuTxXr5CYDUtAo6WDruHEWVRkUdfHSzXuIBgSdQuUXdVGcmrFDujQdOoHpCqWpk355JtvOVTA
k9E1yK+m5mArZrkRW02/Rc2ysr11qPqSIQ9GpN+li0qdhsZeLqKALxuLtda65qh7G1m1+dy6mL4z
p41zZNvCzRDfg83675XT1XHqEu/X0NKAa4N7dn8YoNA9y1l6f6BwxBJ7qYuNBVkbhWYCKsio21MN
u6PsEIyhDUgnKMh9so373IoJ0Ml36NhBC6WnTboY/M4U074k9sb7wVrTmgEgOWhU24rUaYg009i0
76NPb6isxDHUIegltSavqGAXJUpD9moJEtP2IlxVrPt8gfrX6BuHaQndHXgjbgG/nPvUk4QZHucV
SAJSqzII5OPlH04ZGDZHslVKsrKldER6Vs+isVH1krYC9RF9u6/8BzEFp8wj0U0OWAekE1bgvXO2
FIABX/owj7Lw6LlbPE4reQ7vvIM/eXd3AaNFSXidGs2/EwfpqStjxzFiNrz5tnsI7I0TsbKvPO1c
ywqMeUMVoh/Xiuehugs8spHI+/v4dOFUe1rQDS2byRTQ70tDR4pEWiaLw4IQ6DRaQIe34AqLMsan
B7/3yRGEStl+qnLnO+S1BDj7lBdB+xySYTyvo8aq7T8VyzhIWIFiV9SZv2Y0J++hbZGXuanEPWS9
JPjm6mYHJiWoQdAS2g3QUturcWJn/b3qDUlYvpFHXFsfzZLw1vUZklEyzcpqRtFQse9dHmeOevc5
IF2lBcX66RZW8fNp0UKLcSG0nuYF3CCACA0ZmKbFsWZtcn0fr3gpHfoe9LDndVbI1DzTJg4pQAUR
BFWSvHroWnvjArayz3QA/Ax5EGk06ETwd1HsO7pV5rPy9Tr83ReDZGAZkxApjon52w0lSjGqyEae
bsuzrn37uetPZxFIVbAbK6pSFkILpA/Mb4Ivu5smX0fA06W2usmaEQlLSF6qibHIgoAUJB6XMYIy
30PZ0NfrXVnnc6efRxQ/6pTfqjVVobrcTaVi5YEODYofQ0hffgeEYr7vEA6/Lk1Nk1xQIyF+kyWz
QYp4Gm1j33VVEatOlt+uf8xfAYj/foyv35FqOUnwKXdTKo1gfB7nmh4LIycZ8i5FfmBhWLx1vj/O
X4jl0WE/5I5wE6TT7QFZpzZMbOpX+7wKmBkXTORkt+RkvDPARfMhQj4vUQdd2vfQKUIBgBbUVTYW
7NJmCExfj+lCe5IkA6gndRsJ6TQvtZm54eMvRSfnpjWbn4Uhx9lXXqqaGcXbFLTsIJy8Tek80NOo
4wi+ajWg8hzyrmHEFtXEssg3Pn0NoKcTslMqxEiKEcYdZSYAtyyRKJY4mKsfZVZ2d63kPxdevTay
hGRzNuy4txxlC6XgaakR7of91+v76pI5OO9xzS73FQ1wHy5IWnftL5cKyHDViS2UF/dt/7N3vVuK
Xs4daTY5RCG9xQcxpEbgTlHd0NRvildjBkoeNC8v10dzebMFphb12WDKQnUTtL4yCHLGdmY8Waz6
95a2wRWpWbWJlXlFSisVNSlxC1LPAlIwG7HR5Q+H2t7/N27bdBTnC0maBeN+8FLwwB6uf/blBfb/
k0mtULdUBYJA/gyKu7zNpxej6vs7sLSSZOjq8bHzSm/DSq2cSJ2yL8gVHjbKGkwFoKBwzrRA4+Ok
NkZynuhLFvA8d5/cSjuafLTOFeIezSIpv/jQ0W5KJwrAJtcNc4Tq7chswo0VWRuKFoyZtA0LHHon
hZkHxR5Bebd1suyNY3cp2obp0un8KgbFh9CozhPVQqSoO4I4LZIAHjbS39208IF24EQzGooZGfAm
wEQGUhxDGZwMAwKqUISy5FaJ6sr+0jMt0GjyB7Cl9ekEiv9uVvFMmjspUzIPKLP+cX0sK9Olp1wa
P5OBMgqQDAiUCwM5jYvK3l1wUWmNjfW2/hr2C/tLZ821ndDyfQPuHgrpdTwtTfAiWlYfyx560HEl
s+y5ZKDgiRxptj+aLrC+5mHuPTCTY/1Gt40ne7FjofCvUdgb4WFx1FjEi7DroyMsC9wI0q4SlEcA
Jz+r8ASSXnUPRe5ih/y3f+wyV953fuMnjWfzIy2XAMxdLgteLRNksUYr/YjVAnJXTPyD0MR+UEKC
XWh2/ENDFy/pHICnmzDDXT1ALYAshPcCmdg2Rr1q89ROyn8UDGQWCkoHWCuA9iNvcKwjM8IcrAeZ
cxg8cUYEq3CBVmkHfqRumV8h/pMffBsXQeIqdYfIi9xlQC+hpBBZz0fQYQexR8Iwlgu1oYFtEudX
BgKndJihVe8t0/ytIdaLI+jPbBQpxHiDgzlVPCFDLp9LDxqoudznBh7Cx5HS02wyCq3gHmc6DLLw
jkxuB6XxnPFEgkML5F8Lgfo2MkGOT7JkmTr2ZcZD3snEWWUoLzEw5ML0xc/CAKTeypvgtbZR65LU
Y24dzb7ydlhS28G0B1BNLXyWjMIxIwei488iBxhzZ/B2LKEAinByY4OtGBQ9Z1O2EJU2WSARwLnz
0R6NLHWnbNh7tstucn++rtBmWfXcm1mDokmm4rIF64PVbB6Qte+3/9/8GpxBUb7z23QiQPkpCKWj
ro/yGKyet7xcnwM6zWSRsQHNXpehmt4pD+40yFiYxg8IQGegCx3vIeS6ddrXBqMFCp0f9OAEIjJ1
ZD/dFVAOeuFzQUCeFCzfb7JZepoId3hfhS1S0L1tzCgi9mrUe1D+vtRsfrBNv9ywjSuEj76eGxKj
5FXHAfzzfNLds6ofDu3QFR9hPbXOjgRgXrAgZaZ2gEE4LxC0Lv8w7rDvzAp9e8PZrMQvevaINU3o
gqwXj1sK8vFtP+9reOn4tpk8e4VPjj/wjHBG1g2ZWjYAslV/cIlA33ZI4k/FFjZlZUfohZfQs6Hg
pvaC0xR8jDZYmOtv4M7cOPtr03Pu9NMIPNSWe8aCBzp3oifpsWNQsI2ZX3GNekKqmSaf86Xq0kbK
F49lU+SNao76s94nxCBvXAItGvInqCzKGYz7U9fErOT/2Lzdt372SFp3f32VVxbA0+wLVZawiIs6
Ns+WYHKoaARpXfOh4dW0kW7+Wwd9wcPreaHBBvg5rBc7nUw2gKKohAJRNVkVLlSF390JlTfPeFIv
d5PMxuM4KP+I7vOvUJFTcdGS7jGwAu8QluHy1bVnKECEg/WUc5sn4SiDA+T88tcAWmp9RLgBeQWA
KyJjmZu7XAQsiwJQXjQRQOtgLfWJ2Lo8rIRg/0npmDmkwgE3TAv7Ywy8aFRFBMKziBo/uNy6Dq/s
M53Y0Ib/zcHyr1LLFWw3NROEq0KLfZjm5P6xGje8IcEKH6Bn1yAyNGBZJE9dNr7N/fiSN8vx+g77
m0i9sP56Uq2R4WjU5sLxkNU/WkQU1plGr4C2u21Ahalc5uNglmRMipqK75Cul/92CKHvK2LUB5SZ
W/cdl8Mbsbl7N4mifoBAm7ELWgAr3LrvzRiat8OxCworLgfh/HCXvtgHXW796qUQKRTMhkPGmh6M
nJ6QO+B8QDeUhdaRj8ayBz4xONB2mo9OXzIAEoruOTAL9s2shP3d6B26zwoRHJcw73ZN6Y3fzGVp
7/Ji8iNZW27iD4U6TnPZ3DmiVw9lPi3HPOidmJOKntiZORdMU6SLJ0MF+TEIinHn+gNyxqi0masY
esfdY10FzpKUbS3ZXegVzUcRhKAgFIB4INNmfrMm3H6vr8elnDCWWq9FH7pmhpJXEZyGmaQFh5Kb
lziDSqw8PHR9HvFmY0+tmJb/VKTTacqcsvMhU7EMJxRcWkngySVpA3urCnetCy2gsOflnJ1Rc8oA
vOjumuWBmhtqHivOQ095iixzhgX6uGmeM/BZutJ6G/253ghTVhbBPQ/o/1yTmklX+mY6oNJnVuaL
XVYQD1VflE8Pogr+zOa8sQxrJkS7wPd1zwoBe4sgoYYoL/B/SNxWwfeqmA/Xd9RaD5qbGoolmCYG
oi1DyUdA6CAkVo+7XLlt5KI+bWPfrqy1q3kqKGxV1M/tEcrdDJCA95Lu8iK/zdPqHKBm26FAre6y
0zK8dtBvhtY1iLMejPDP9Sla203aRhWGYaumGMJT0bM6accltnjR7a43/teSXrCwOhvmRFpm1wM9
Z6kXpOZbE/TJo527yG1QP7FdJ3+elKBx05XhvSraJZJdW3TQNiPurrNouUd5Mujus28usvmI8aAl
bgdNZJc9ibPSC+O+MKCGMvcNHqMDWuxsUAPFbpDRUzUO7s42/O6lGJl6cNyg203Zbsym8bEqlLvv
Wo82uEFPNQj75zHxQFb31bJbPN7OPRQYZ0Wzt7Ad/XduEOvZtgZ5X6pqugshl/J9Yll+z4wWSoUt
K/+glNNI7KDl0TRJTmGQef/QKXcC7aFTLAi+jOmuIebsJqLryp1XzvZBsMB4WtqsMzcm/GJNCGyo
jgsH4ssuGtszTsgL7OuuTPB8u8vofKjowTTcNz/7bnj03pGvHCkE3BA2zsBKzKGjxREro5a8HbKT
Mvs//tInDMAOz2m+MAgXOP4WJ+PKgdYR4zMvmTfZOGqQw94NFUlKCwwz3pvfNsn1LbvWg2b/eLNA
kb0C3YBjymgJlsgMfvCQxoW/Yb7XZkqzekZu4aI5mMYpyEyQB0HKwWqONDhZzatBt7DVa6PQDB/K
zgRRLUbRh18VUohZMYPl/14Ic8MsrZgNnVBUFm7thvmM5GvQgrlSuM9ZEW5Va12aIrzX6j5ooZVX
AZMoU8BtgfxoohHPwWUdohITr/iDumEM5260lVCN14V12TVIug7vhl/vXVNsvOdcmp5z09r8Z7Iq
G6NvUG82IHDk2Z5Z7f76Br3kbc5Na94GuKlqcEO8BLvNAmVgOzcPHrFUE7WyzTZKD9b60BIvo+eZ
fmacKZIdNy6QuQya4Tmvt+go12ZH8zmd7c8FJZlI+UwOS2gn0ttC36w0rTscKE31YVjnYEAZoNZe
iLF5C8KebdwYLx0rzL1uXTu3x+MfL1XqDnnstO1OhnNEKzilcUuiaW0A5zPxKf7ikOly3bpAQYlq
dr5A1nwsNzlz1xo/j+tT4znyr9IoyjoV81cStlHY3pLROM+MZjYlrUPRFxT1HL78DfZBvOlBj2va
Eq9Y2ZDOeUCfPnxWvsW5GYiUgEPyQeFS8wpugSwd8Vi1cRtc60I7slwKfyTyzMQn8u8mkr0KRy2S
otwCE61NvnZwQzcr2WyhwBWFqPdFJl6Ddvy4bhPWmtbOK14CVGZA/ixVHiQ1yzoetqzNWsvaUS1z
MRmsR8t5bUdGPkWtd5uN0XkzhsnwId4IodwS7zhgckvNIXzzUYhwfUpWllNnzqADCjCgeIIdI1DK
YmZv1RliP5dbEPAVH6XTZ1hOw712ZIhExnpXeb/LyTwsbQ4JGhZVfr8RVq2NQjuwXguCAFA3oTpn
lI/CcI6iJe/lsMVqvtb8+fdPx8o069qee2dMGci6BbWPpTiB//G2E6WzaEg6lUtRobQo69oxqSzI
TcrSujfwHrbhwde+Xzuz7ch5Q4YlB1kn/VEwMNCZ7OfctV+v76EVc6+zJg9iznzRYgA8o0/GAJ1z
kJs/ECc4+ewWASMYTp0eOS+zGkKunUgLcu8YzcGevP31r1/bodrRpdLi1LbRMvCuX6Huuu+D8QvP
l0MGZz4207KxCJfe4TECnTvDJ06XKajzpaNN/hQzveunQUQ2oU8D9yEwVaMaK/SmaAg2GUVX1l2n
zpg6l5MwAwq5g+OJFUV/mRBWpIphq8L2b6Jfv7qeh6U54hIym6VaBo7bi2pfGBCHp1zgrpiEYsi+
EMrhHOTLZFJcsgIUMzZRZ5yjpF5AX8nErd2KMzzTTlHmudCsAR8bQv1eUg/8BFXzNLtD/zM3TTnH
jCx4yAqEdVbyLiAkHNTujfZbR+C24LGDbvB05stUr1YdPlVz/uX6/lpZBB19C16KMOgDNaaFYT87
WXDXC/8FzBjJ9eYvJaIw/zpH3+KzkFeLCRyjKb4VBPicLHusB1/i1flcq+iwD3sErOZ6byuD0flJ
+OyF3owcamqRcY6C1noDTTiLzGmrUHHFkeq0yItpzXY4oAPqvPgNSNXeb/vwc3+fTDgokKhRQ4Yi
Xex7yj4ku+fzx/WmV8yf/gRm+eYQNGIYUqgEtCC65aXRRdwELwKIKNzmIauFubHYa7OjxUY5MYk7
+/MIxFcQ9dPjYmyh/dda1kKjACiZvLfQctf86w6/yJbrXGtXs65ebxSm6rD7F7vbFSN9IKN32y1D
ZxkxwnNNdEDHtFqmAmXx5TdwNB9cChIK2osNq72y4XU+48Id/W5kUNQawPxlW+ZTmOd7O99CiqxM
j84vYjVA+js0Z4hIJT36am7ve0AGNz7+YvUrjINOLkJJ2HjjIHFca+kfDYhXQGvHdOJhKBFpzDWP
6JJJIzICo9gPU2lB8HOs48or/QiShyUovRf1rgD/TPoA/CpBRgD8M0wUjvpgqk4cSdqn0KnqjVBo
bTrOq/DplBa0651wGcbU5G37jZUhe4Dg+vDPTQf1b1Hpp9abgg5lT3NxCkHpDEr0PL8z1CKSwofG
gVt2fHdbP+T/R2HNjNZDAWeiZtTaOT7g4zT8NpcdSQxAWW/sRbcFPbh8EZOOKTK3wv9dIx1M+zvb
2bh3rC2FZhBUY0jRG9g6vPtN2c+w3np2XWtYswiOZaowh6R2Cmp6BAExtH83tvvKWdUpXaYFX7x0
CwxCUL8x0+Ix8/IvLHO/XV/XlS/XC9sXFLL/vS6ljvlkjXnkNVt33rUvP/f4aWcW0BpnPRfA+PBd
j5sRQ/nUUN9StXMOEbT9iLBvkp3ZKgjpBLthohEx7QRppdtmRduHgeXnKDjAt5cVdI+Nh2ncggav
ONb/1D63lmHMiwJVAiQsTGOOF9XvJPsy1Vv+dG3etb0oWgshMucq9TiJxuLeOjMqzRshx+Xt4uiV
zz24IrMBRH8AvMiomJ9M8f36jF++sTh61fNA5r7zKtwkemM88aKNrcGOxuarXRXJgqKv672sfb4W
2IcDUg/EQ+LBZ/5XznhsD/XL9ab/3tr+e2lwdALmgAjVsRlFjZCHZw4EAS0TotzUSaaBe8ksLSBY
G+EnymuQKwgakAyaju0lZd6zBM/t1jHMAee2oQKVGGOY7TrcpVJj6PhXIGGHSAJtFoNl3Y0h3hs8
uu7clhEE461opF29z6oigKW01KPPuvBgk57u/Dp3kqoOEUlQ6+f1cV7ewE6oHQ2TAX9eeHBnruvX
cVMUeyGCVxcvTzHB9f7GhdIstd86fXU2qqc2+wqgKWZzi3PnIpTHDx2dC8IviREu4CU9qSEqPsoc
erVx+Zu/UzuqHst30sZZHW0xo6xsOJ3pAZn0FiJP6GyAIEVtfc2WjaeklWXQeR4Yiq64bCvsNnbC
22c0uHWUGVVUT2NyfaEv3+0dneohaJnBpE2q1Of5Bx9BGyPzL+D5YTHl5i7PyzveGw9tlW0coLWp
Oo/0k78YKuWMLcXZdOZ3p787q9RcH8hlg+joSIR2JoNULmxWF3ThDhU7Y9QRPt3V0Kjd6GJtNc5j
+vTtvaqG3imCMq2r5TS69ZKKfuJ/XJCYPSCj320sydoUaU4vG4sF+rtTC9wJ6q7G8I45/Mv1SVoZ
gU5X04RnkW7GReoGDYmqkH/lHX8VCwimp+7ueh8rn68z1gxVgKrsIEPNlcueXZ79AFfaxnH4+z54
yfpqUzNzuNXR68d0CsI5RtGwswMk14hdX41OBBq5CoXDLGtjVBbKnVhafz9TFgDglpXTri5UcWCc
yzfP4c29z6gFAck+iNqCmhAAGfOXGqSGb6Zru2CLB+IAs9Lv5TwHCR4rQcPQ2vmehnR4yyvJTwRF
+yj3GwJWxMVkNX8c2dhfl34Y92Ao88doxFv2U5PN7W6Uk70L4TxiF5c8u/5u+kZWH8bK8xNQq5iP
o7SGuw66Q3unIeWLxXPzT53n4rsqxfhko40D78AVLEM7OCJuAeCAEfep4D2eL6BnsFlbeDkr4+hA
lQ5IM2ajcj2lricOqDUTbxBJnBPHwc0UFBNVNCjhtZEdcmjZX98yK9tSR65II/fsLMRVexpUeVbF
w7vwcG8v049cbslvrmxLHbYy8rEcxhYh2Wyxn9QqfgEOueVtVsIaHa0C7zx7bbdUaT9PMq6N9rVZ
yrRo/FclxQPh440OUycEMYvQqH0OMKwz5YlCTqgNzNtiPp3zQ3QFqPwoCi8q1SfCejezn9cXd8XD
6HjQM1fvAs1DkdbeHPyuCKf7kbpgpl4q/7mThMYDmw2I0nlFIqHdtr/e7Yo/0LGio0Ntr6xwpTI6
eweYyD737ShXfGPLrgUYOnhoBPWWR008P2VibPO4Aznajtde8DA5ITuKrGmTzrToPg9k8wjtaP+p
8awMIt60fpmLLn8EOXv2dn2sF8GliHZ0MgRWDaC+cn28txPZ78baKh9ACNDFDtCyx7lxvMSANd51
4CfZdRWpdooa1tFVqF0ilhz+zVsU8NQqKzf8zIoRcbXbSTUIawEuUKRDKXnkCGQpPM8+EogDx1bB
y1gG/fex5R8b4//LpH7BMehYm7q3cwvEmueXqKFIAYJz75eAyCoK+n75xwSQ8K5H+cp3sxvp22T7
3o+g8gE/IjP4sRMFLAA0t2vQYpKK+DtCRZeamezvgOTKnmRYmolpEn9fqar/YRf++BB0hb+ji+Oq
yDOd4imzQDRm2GH9sxprr4uVM7t3pYvqn1ws7ImJ2bh3+sLaG4Y/PZuy9Z/nBjqdEziLDqBanTle
cYwgccGl/I7S2+FZdNTd8b5V3zKP0rfCV/TDmurioRnGIM55bx7ovOR9VFkVuweN6PLV6RrUncm+
e/ME3olz7IrfQWsDZVgMVvkFzxxTrOplAokPlEusyidPYqEkYsiVRZZnsUdX5l5cyByKtZ1EKq1p
AIRH9pnGsu0e+9GbvtFGWTtlev776DR493BasW/BiJ1IMXqHsS76xO8t8c9CXTeqqsCK3d5043n0
2xMzgdLFLVDEnIIQ3AJgITLA4/2gCt/47WeufSg8L0uM1hP3ynSzqFaY+7rp3WNRBGYMdir/YIjc
+Glyt4hRPZMnNnMqgfi+sL8Fkht7VbPuzQdtaDS7ZhHnHgp/sPHtY25aeSxKEIWA8KJ4k+VS7TxV
z8/ICDqoDbKa55JA3J2FY3sgLWmTQZnZbuhyZMXBLFdExMjcuJrHJW1I+GfoRnXIsrJPPK8b7ps2
VAd/9MG0OrTVP0su84+qtvuoZgrMHoUst6hbVnyZXiCsCCFD34VI0xUmvbfdnjy42S06eLAlem2W
BVSGPUhc/UK7fcKtNoy6hu5Jc1M17bmD86g+hdGQ2OP9WE9AQzaQsn8q2t/BvBEgrgQSelWW2Xik
FXMjUra0CUgmUed+ZvlrErVFjbc29fb/f3w/ew6onWHZIKuJyiDKwjucKHfDbq44Lb0WeKTYWx2i
r1S6ZhI4LoSCAVWZ3I004yVXDHYLHQ4xVzM4WCCXklqB60VkCkc8CrBltwDBmdDOORSdHHbgeA0T
MUzfrhvnSzN27vTsIz4td0+gtqACIImgYv8vr/MPC9mS601fmq5z01qiB822tbOYNhgb2p+mDaQ7
yBXqZ08iWr7ew9rHnzfap48HDNnvKlrYaRE2KpKG/zST5fV625eixvPXn0f1qe3GWiw8zQRWqowx
9hyWqJLnQJ5D6E55wxP+8ny9o7VpOg/uU0e51ZO8RmfwMBaFrQrLqPJqBZwsv+XOeh6LdjETKAgO
LAgxpcKlb/6c7YdsunGatBMXzlRkrrVM4Gz7WKY+Kqf3wGhjyR9yILBvmyEtEdUJ0G5AB8RKfeIK
lIl3PB55DfdPIdh+vYtLpuk8Q1pI5BtgZAoREeIx3fOPAZ7m2oT8j7MrWZIUR6JfhJkACcGVJdbc
syozKy9YrSwSIBACxNfPiznVxGRUmOWtu6saQkJyudzfkstu53atPUSdlp+zJmPnCElN+o44ITQZ
miXnLzM3xTanOj+AbFu8/nswH9qpYDTnOEnmNWqUFhe1aibFnrgA0zclnV5FISycRlSUkGXw9mKg
xX4RZZNA8K25clO5MJPnSHR4HlcGwF7YqoAjIXAJWjWTyILKp6pzr3RoL+zNcxg6HBk86w2Ve4w4
C7ZDl9sMWiZlCqYlaiXAcLy6aDz+vjKbp6V8nr2eZvMsEhQENWEoKkMcIpzZM+7d6rC6gHGgcakP
0IC0X90h+GajAYbSkwUQRRoOdxwpIv4oyw4M+X//kAuB4hyEGUpROPUa9kfmTCmJnBQF3wTM8n8/
/dKcnsUIMY7N0LsTPMj9P46DJAwtRm/sYxN89/Nr7NgLR9w5bF3WI4H/cQ7bqLZ+iHrh7OEAmXhQ
hGOg/zeD3NJq+rY0eXtFHPDSnJ2FjjrQtofXsnsMEZWyug3zeMr7Bjm1MZ98xVnoaOYmbCKGpDO0
u7p9nODpXTx/6pucYzTX1jC+Kmc5TibIuJg3SPigBtR910GbAXRyDfR8Yc+egzVdtoRUmoocdXuo
uia2etkS26aDvdIhv/AZztGaAfEs1m5BYD/kPJO8TBtHftMyuLJ2P7zuY4v+1/X+7zNUjNQJ1xWe
EihepPCKgj99w4NkGHMbN0SqhBSNgBOa59+gkIJGhgwY7lNw2tMxbLm7Lbhw9HMLwj+LF7OdKboz
rjhyMQ6xDvrMrzt4infqc2fu/wE7rdcEDtLcYy2nBIJeWUf1RnvBi2nau9nR16oopwzkg8B3bow2
+q0sWpYj4Ewt+Oy+TMd6KdN/r+1La+4scZgn04XMyVf4/BaJBtSbKr2DnghUEz8jaXxaFWebPxIF
UIAdWY9aitSEOB/qaynJhWjpn236HsrSPKwEOc4wmWS1G4/TV5y62aLDuKqvLOsLu+Yc2Ul7B21K
1EAg3NIns7/JoTfmX1ulF6hq7BzEWfmQLaY9DODdtRgOJoTAUlL2g1MkwVRFR8fYaoOaOM8c1AO3
LYopaRTCwnMeuQNpGfbJa8I50BMlMVZMbUmOnXqJfJkM7tYJPgOAwBI4xxUS6tRl3SEb0bje166M
XfqFXWMZXVgE55hCyI2tEBJo8ctnsWZMBZAcMk0Yy5YNiYHe/aEMlmt2jh/vF3peIZ/t1EH+u7TH
kFMZzxqFofbkYTOWULqubXslyfh4z9PzYnlUVaLvxjyAGeJE4tzQEk0NeiVvu7SgTy/9K0wPdS3H
amY4Kl2BPO3bGKAGNXwysz7HS+oQnHwaIrlAyzSDa/TWGG/fLNds1vlpb38QDs/58WMhlGVjAF0H
zpzf82ByCTYcctEEuo826+ls39kCpcmNXlFaLsMmpKlHixJ13wUewb4ZgjBmY8k2s5ubgxqDOnMd
v/ITnkM/nDarjZfaaU0SzooC0zWZIqkBJLmFLmCZjqXs9iiOmp2tRLBpOHVvyt7Y78Zb8zc4h67P
vFVAMkdwQ50kspzCmaNdWYdh7Ibeko5cQ+fXpZ19baE9E1tM2G6FMlayNqqvElFx82Vaox51N+P9
6NqwRgdSqYN1OvUEyYQ16Ze13KPbtoTx5E/DvkBdO5vaNbydeL2mXhA5O5c7jMdBI4EcUJwnhlRz
LIFL2MwLq3XGSuFDIAtge92VCChDXqqDEov/fRWGF6mUszCQ0JyuNSY/3jrsXG8gXNpCdXZcj6uB
ACrI9cCAC8gmrKKuk6nXn2ien2LN2ZkwWHdwmWLLUQdVmfQTvGhlM12RO7wwhnNQalOavqtHPFxM
CMvNuy1/8QIicsC2//s8/njjs3NAKi5oNSSNkSmjF/o1LBb1gBr6NamXSw8/jeqvjV/6jLvzCqLR
KCYUpXtPJcqBqMbnfvpZwlV3gEZTFB+OLB9YDMD9G5hv+38/+0MeAr7qObgzIH6hpIb1Sl5xlGaq
wawPUPZaX1yaI3QxtTpJ2zfhI1oTLAuIXnYkrNvdAMApMDMDh6DmNCL9q2r/VnuLH3fz0N6PDqz+
JleGOyjVebchKPJ7aBB6aQV2H+CzeetcCboXTqn/5sx/zb2FqHcwyMAcpUY7YuqC18Idb1YJwC3n
6qALtEr+PVcXwvt/M42/3sRRRCMLnG6PJMKA62i8E1FoE9TM0s+94CyhK000O/1i7VEWE0RRXMgA
DUMefKtRFb9WCfp4EPS8iRuiIVngig/BB9Mj13mRJNpGvb2yVC89/fSR/pqiToVVvSB6HgYcrOhz
73oCC/Hgk/NzFoGciOnZmaGR66gv1NfpsHyXJrySGVyIQOco2KLzum6Y5vxQemOysCIu2N2E8rTn
XMs9Pp4cdk6Wiby89dcQXvSGTjEUedM5f5rJNQz4paefTT2HdZmc7BweKE5GNoAHd0fmn59amOdk
mW723aYLUQVlatpI5ltoL3Rj4lG++/cLLk3+aVB/rRvhBn4LeWn3COnTGEqrh0LmCWlqdIm3/37D
pek5he6/3lA0Q67XyiL+z++uenPoAbvgytK59Gz/f5/tjlUJZSn8esm7nYISYszlmPUzuXZTvTQ9
Z5fJ0QIDE0qXHjkPzbYaXb3B3biF7LYCFAdiJ1d0BS4N5CwAzXapkfHM7nFqv3Hyk5GDBfXh3x/g
Qpw+F0vukVWhmokspanKd8a9Y0e9fd+jhojCTNldk/D4eAj/hx4OcCXuK7WuR9eD5E8fucWrAcd1
2zTteA0x9BHAALSPcyDxOrtdoDQuRjhbdoDPH1HE8uLVnOTXoKQa9s67Y5Yr3+RCtZueSyprz62r
IHT7I3Fc/m5xDEeQTDd1mbmR7u9L6AYm7lSOCYSHMiojkTGzXDtdP1559P/wMwQ2CQIp9oFQkj8F
YbEeep7DbRMIgF1Yz/mV0H7ahv9/+aDB6f1/bc9JctWTU2vbQRk47n33h7D8So5zYUmc41OwoCFR
TyCSQzt3O7ZVFdtSnPKda95vFybpHJbd27Yp0Jxfjt16K8ZfzqRjYu9EPlyZnEvPPw3sr8nxIa2a
+zV1j/00vQdT09ypRjoZg3rdz0pF107AC/N0jp10idvP1YJ6mBykyGRr9WFSPTtSAHKzfweBS684
i5Sd7uFl4GAkXfcL0MgUyJm4rKorT780T2dhsq3GtiBdg+yjrw75xF+7udgUrV9lsJshV+LYpSGc
x0hh2pYOIT8MPI9n994A69vxa+nZhX1wjhxfJSsD3L+jQw0cp0vLx8i2P/499x83J+g5TtxUmpaw
zA4PXUl7cB9Kb9c1cCwpePQIaBp/l2XZ7F3gVzaig2T7v996YbrOQeSOs7hjN4/RQc71nVf3b/BD
vCe6//rvx1/45OcIclPoosWpvh5NkIayfHQa9W2uaxFf4wlf+v2nF/+199pBy7YLXO+IirpNlxFi
gR58BRI2rs7ntvc5WLCFJ1Ukiz6Ezfy0D5zuj+nDxPJoS1pIa/57ni4M4xww6BEHXGPoVx/bhrnb
Jod/XCUXnRZNcW1vX/gU5yi4iC9rTbwyP3TwW89tA1kl2Lehcjja7sooPs4hKPf+92N0vQLHBaiF
Q+vSzFmBiwtu8vVZTh2akl8+N1Nn+9tKrSrj4R3ROmZNS/ZtIR/aObxynF8awtkdJoQiQ9eFvT2S
WpEnIuHpBSv66kk3RiQRXfsdQLbi9d9juZConItCCxJOQ9+C4lJCs9wL/aQKADvO1foWTCZKasP+
jN01N4wLIzsXhl6XWoKm6chjVLX5EZLXa6yNYzNSLvUQF7Cp+Sqhp/a5yzINTj/jr43ZjLUUrKuR
T7Z+k1SudwcnnK/U95/+PXcf5l2wyDifPBU6PpkUlP5UKaBxjgo73MyXgmelQmPcqfBPXg3d6bSG
8dWvgHEkFnytgyuB86PtdHr96Zv+NT5VNkw55VAccAKDKoz+EbAMbmyY/ET75fSCswkMAYSbTRQU
B7A9tvOg61RV/Cu107XOx0cL4vSCs9AZzQIAVc+pD2jtsk2/MPMyrqzas6lUOq6tD3F3Kuv1SnD4
6Og8ve4U+v6aMIiEVHnYT8UBheV76CXv6rD4RI3p9OjTK/9+dOBOrK5h6SdpNd8XEOrOc042J9QO
FM+XBIC/zyHHYef2v6+CxZrvTTBDPowgJiv9zZNsv+bXjoEPu2KnkZxFUDNGs1euWNQrOK3jun4d
Wyc8SB7cKlL/IehbVDVCtyjnd3AXB/RgEDCa/BqV/L+9o/M8//T+s+ial2VOywHwS02hq6mefVRX
Bmp2Dv3lgGAi3Dam3fdwhjsRG6vDRNqtxLVqbd070gAc4PsPhk24W9sbWBxvfN7d1oO6K9fm2TW7
KVrfeOV9isodnmtDS+G0sFJ3q0Mghj+gosPWvv/x7+ByYXOfYyHdEt4GIUTHD3kIm5cqummITpsx
eAVDNfv3Ky7svnPkI7h1AEL3+NLckRshXlRo9gAyk/yB8E9uuXMIpHbAOyyArz+4KwzfYdZRqWtG
Xh9iHrBSzmHGagK00h1CTNHgJWEAFG2IMNV4qXK/5b54b8Yv4HXE7aKS0ZrMoeYYSHElNl76Pmex
xBIZhqOtxUGUOJGHdoWjH8DaG1Us3SGv2v7KR7oQs87RyL3NQbbzdHGAxNoD1HQOUwlJn38vgNNv
/WCrnaNrIqcc6RD54sDXUsdAtkMKCC+MNR8/Z3IdngNrCrTXy5bV8qAbT0E7ePlRTBBBCfX230Nw
0eb7eBTn2E7uDp3QbPUPrXXLDTHa3o9hoXaw1NZr3OsaNAvCRPNThbofdoj7097kK3mBHM40HCLH
73k8wrH8hXGn3aHJ7EBRfSif5ejwePFC7545bgUH9jp/gfi7xFT5NbvRhSf2QxvkR9OS8oUxiUaI
GbrwBq6iMCWGqr54Xcp+9ROnlHw7oHoJHitpVUYjVcKtRHg8UdSoKNVtFYHyW3okkYK4KdTUgbeE
2a18bBXXm37w/GR0GLoqLJcxYGrFLifotEfInDYAGVeQKIZsNdgWlhWbqfXHXRs4ZO+4Ru6wGGha
sFbHMyy0EU7t4CedtvLQKsqePXgobLVj9aa1eXiwM+xylsDjR9UY59WzRAzb0R3Vz9FSZwcpxP5n
hL54Cn8rDRpur7MCMIMlGRnuux6tIY88MeGkKD7lcH0O+Jz0bceHRNZV+audwaWLA7ipVHFTEfrc
9U4Po+OliE0xDqkt4H8cUbCJtcdgc4T5gus9Dc2vmVbud1OYsUkYus5fYBumYC5sf0MlK8I3hgr+
k5n1DCikUjRWgV9uwBmrMyHhqMCiyP7QQ4XCuprB4fAUGX/mSzG9RvVi30GSdJ9bMJOeKOvaTe4W
/G0BPU6mnNRQMbZruFXQXv4ZVNaDX1U7wn6os3N/H/W9FUkhyZwBeL+kMIMUUBwzc3S/ij5KJDq9
CTEeyC3rQpw7+Kq5fjJh0UDA60SwlB3IlFUhg6/M1yB1+FbuXbvM36WrwptIevYFVoh95tpo+u1U
ZZR1QTClFEjCVHKktH4+cBDf2RzGEMGdX0YeBUd8F/oEVkik4nyJLGQZB7YmcMxuObCwtX9wB1Hs
Mfds67Ze9NTrJfgDug+oNlSWJ4Bg0P5cF9950BFxfkhiogcnGhsMtXeKd0q9ZqtzCv5U6DSuC3lc
PaStmavvSpfoQhYqpD9Anx/nTTRq99aiSS7iRtYRTyEI1oIjFIIiuq0gBJQ4wrcmHrxq2s+sDZ/G
fGb4n1mYmHZUX6Ic6oN2ZFgeEBNQW0ptlbgNpLhKLvq4IAFwTWPoQnytlzmemfM8Q6+4uhGNNzw3
UchvCiFh1gKVLY09Fwg3i3DhlfGkHf3aiNH8YQP69PByUnUKNfsQYnge5LvdXsq4hbHBpqypPXCO
TVcV8wSko/ut1i0amVMz7TzWzm+FV2hA0qh5gGFVvxG1ah40xaFEWpwRi9tDOT1c800fseUA0Zrg
1psi/8B7ChLS5AcbCHebOwiKLHvIUIAGdTJX3stxcjPXk+pHh4Qrll43PU28RYXVaZrYFfV0i18a
fkPO1m0qS/VdWfSQjm7DLqGmhFzclIY+Ap2h3cHtRmeCYVg0boWqxJaOvhmTUi+whvenObpVg8xT
/GT2OhH3uVcFoMt5DRn0yI82zgDilfHX+jYSZdEmevbN3TAqJyP1bLKpIxb7cBnynVuDrwxFxwki
sm1tREb6KtiHQng7o8ruD4Qf6asu1LqDq6WcYz2BgAxHixFyyzWHJkKt2FcdBs0ugFgGi0GGM1tP
9OveWNPceNHkbTnr6wzpap8yycs97kJzGrCRvi7giCbuXPKkKnOHxjwCMmOG1+imH532EPLZ3PjU
ki+W1c4ODK7gm1Rz28dwOW1jRF6xDWvAZ0BPFHyjhCYg0YVVPCsHDm+DWja+cbyX1VH8YYpK+p0O
vKk3YNkK1DWiSX9bajd4bJlbPzi9brfwAc1fQWG1r7ljeTLMNfQCA43o6RN5s84RFGSoFLvQ2GIz
FkRluavBPuUd+NbEVm8Btv0tHBl5qgOubtaoJWiAQTeqDah3X/JG4vA4Mbd7WNSPTUBuht7hd56a
oN8bRcJ9HAktdiMUT+/Cii8QmF+HvQMDrXSd+dsI5tx3gLv1HE8D7k1xVDriMTSzt8ASeRnSYHLa
IMXQaCr03O3ridpH0NcpvqZvNgOnoLO3eZXCTHN6KSbaPPVFUz06eoHrXORDGUu5LsxCR4HvMTWt
d9frKn9Sohl+wmqun2C6Wemd5Lb/0UJS/3aah2LvNbgxB/48A6APXf2dRIEqgDUwKaBix7s73nXs
nXo1O7qYvh9NIaqDM81YSf7iIE4xdx8urMlIQZpNABYq1j+HDOJY53BEAWIe3L+62yAHzn8t6zTQ
HZIr86jzMLrJkWh/R8+32UlhPNzhdeX+9oah+TJJVtyBot/fA9Prv1sojL46wEJ+0XnHgIA0IGEl
bmDcjI0nlRVIppIXXkGTNaCosPTOGr1KGKivaUXKeU6rntdAIfgwGZFC3OasBM55LsDPnCovI6DG
7g18fIEQ78f3RTp0gxi5ZB5UaWJWwNa37tom6ftBpS1BsQ5Hd//D4IhM9WhHWI/DQS4eADXaLp4A
ryrv89uerlCDrN3+VxitzmZc/Gq7jhFEWDn209R35TfukjLVYFl+LVvIlC1TrmDtR6o7i0IOKJCU
HG09vxbBYn6MPsxmJi6nX+609uOm1EzAuaghb/PQ61tqEIdcMq1OLH1Y9CWtqOoiyUFkee+81t8t
pdcAjtS5681iC6ihRCBiNvAJvhlXL7oHwpxgIwx9F8NowUtyE7m4eKISFzfQl3ykIcx2UeQZM1GK
+o8fGHZsJjndDbzq7+B84MP08OR36BBICe+FEkyk0RKG9q6p9LptWEVh6xYMDyHzxYZUlGUo4fI9
BOblFwp45k7Q3CL7CqbyoYYmThdrB+UdCMx5KXEhURy7BYjVsUa+FcXa55gsBmXYA8kjEGirvH6s
ghVc0amrZZfMPY9ue0C+nucAbDbfh1clH0ZnhwsK7l5ibZpUU8CpEqj1e2s6slm9TVS0JBaad9j3
Ux/dt6OH2AcdT5MwVZZRLLqKvJsmMl9zd3GTKRq6exTXKLjemjlFHFWlUFmYu3APGjXEYExTE9ze
vdWcOKgi2LOwcXaKloljqgRnqZeurl8nM3Sokk7N/RZinpFMYIvI2nRsZbdskBCxH86w9O/dCm1J
BS87EYPkKMJYQ7fxoQrRvplIwB6LPoi+L30kfy952aYlzr0SFsPuuoH8l30zOrJwTh0r9RpxQhFq
4UxlINnb+PBNoYbdt6EXkYQBTvfW1nP4bAihh9Bl/lOhNexji0B72VRMZYpNFtzLkIe3gy3mNrW1
nu5xULlInmZO7igQvmM29/WE6RiiDagY00MoV/WbGtKivOEq9zfMLIM7m08dSLUoVN74XkBP38UX
NQCKc/EyUZ9s1eqqg7+O4jUiZXsEMKdORRkCbdiI8hD2amziCIijU2qMJgGyZrbTFNz2mMO0sku7
wnXvHR9tijiSaNV1TlhEGXVwkfUoWtSQNwLUDmeI72y7ATK6MyRtx1ig25BVQ0i/jlgmkPo/AAFA
djjhordwxPLAQSzoxtSNeZd9sCSQ/PC3wyRb2IL2w084xJA2G0MBWQOVrwmcMNcf1apVASH/ucOx
r5zoSzQJbmMq5vZb5ThBHls7ebeDYPJ2ZLb+KtvAZiVzvSfoVciDQDPEpGs9BfAn9V1g0epy+Q0E
fX3nw786U8Oy81m5BTF6Bvlglfc4nDSMQTpbJzYKRFaPAEB21nEfpWcW6BGA1xAbeJdk6Cqbgzdx
fYwsHzMDwsyWr0g7qj4iAO3pPKWLBaNsMvZBhoI8VJROexnNRToYsCLaZgjvT6Hz1liNyqKjqnSB
a8hNJxncW6RbNEd3FPhcLfeDrUXiJLDdDD8SiAIBtQmk50oX8wdKV97RNm2z5YWyP6H5WBw41sMO
SDlvU8moBe1JzTs3ghHXqMNow3UNooLj2rRe1+B7VRD+qHG7g5OvgJFkEeUqgbGOyZZlxIaE2Wfv
AbLKRpPUlsBJ3hdgZyxF1z1w2jW/h27CpaIVhQUhc+o3MvD7JB8qW6ROW+ofdC5UvHI1VymVfptC
W1N/bWsJ8WsVkj4pxIBNSot1eaG2WTeiqaKfrQlP90SqxFPNSHvHuibvb6p1CndetKrHBZCe3TCO
47ZfKXIiGS5Nv81nIgHKcSBWAxl4k6lerztKpsKmZClGQAPhcTNA7+YHIsK4DYG6eCmcwcHARPnb
UcwmgSEnQYgK6bvJ29LJFkbs704V9JE2ray3sw1c5M4LcoqkF0Nzk9siLOK1apobDNKF4U7AsDWl
rDm2PqzNhgkGaiF8hfYjtn/iUqJ3Uy1Z4pkRujCzrO3BIhrufUgNjTEIgsVdlXu4X+DTd7AsrPvY
VXUv0jqS/RdSEzjA9rZ6Etzl3zk8zeAwS2Bphx/8FLDK+zVEzD6NkhS7zvjlcRpKvllCz72LoLyG
Q9cZN/DkqEyqvQqlEIX//AJlHWTGXJoHZy2cb/BeKH4VnVt/4Y4z5UAn0hx/sZunZLCwss0QnH0/
1bzq+rTyTzoOwAs7P0aPDMhybZvDvo1D9KCDYQwWbOSvbuL4zcnVKFrWdwHQPPTsalVlbsD8IyR6
JlxuRuLjQKnGYIynPhg3rqfMHtVMEqsKSh151MGe1s2b/YSLVhWDPGS9mAzIxNaZBOBENMVtz6X/
w19gwhOruWmPjfWBb6pwgS8ADUtRDHePPrb6poQ+zJvuKN22M59hDmlKfhxNuKYFyp0+Sht+0ycC
Mkj3MG/WD/hj8eB3XCtIWNeijAUN1Pdq9WHMIgNslYE2B+aJIgtGjVs/WyQ0Yqy1uxZqZ1npGfYT
5QH/oDq4zm1qfxjSASism8Yb8yyHyEuaL6jO5E0UoNqwBNMGGUrIk9n16G8XzI9ETl678RfbPrTc
eJt1bsRbM7vFzRwiZyNBIV+CFld+ZUzxo4PCfzZOYI1M82wPCnfMJYbIQJXq0HXe1rlkSY6qUJoX
MBszFZV93BM6/6aeozbwiJpY7ETdKxROyWECK3eJmVcXx95A5p8OUCeeGm5fQ40iXVKCMf+t7obx
DTIPcN3DxYbdqmBsU+KTFic66jUQi2AHAsTljTPLADUlmidwuycbE0Xdj7Zx5g6FmWZZY+6N9Uvg
jzbz5maIaRmMCVD0S4rrdJcC6IFcstAzWqlB4ZjtChDRXbsIRPUC+dYyry1msesOxuXdM6SGxDfj
hm4XT6spEL3RjIWbM+hOvmLHlgvUbKWtXpWyebp0enila2iPxYKOLa726iHAY96dYnZfV8aD3RgJ
78Z1SlR6wFnzo9iZub/RRVhlIGoAqroSXj+cyhtHuOeeVhJ85pGTTqpKFjjWbC0MdZ8ZwK3P4JaQ
tJiHdd/2ttkVuPxt+7FpEuwUkfqLV93ns8qTGXoi9+Be48RRM9kMUS/vwNaBJ9MSRN1uXmv97ttZ
3p+SvNQNchiFraBp/9JMhbdwQSUxsxS3RSBwMs9fVFqOSLRcqCLiMic9TByOflfXw9apO5KuAitE
gQqx4T4qaHHbky7zqq585iWOGKXQ8AkwwgS3mDaD5rubWqeN1qRtc3ZcUSXZTEEeZCFOoM0wG8iH
GdCxxkHNt770WJmJoCFf8zFAxrUUEK0fTiqN0PbyM5svwd5Z8VW4Mc4TQb7TpXoeyzssjY4kvWra
ZzAYIQEQzcx58pZZ38N41CYQ5zZfTSWcrRBjezOQxmyUVynosuCaFZOIskNhTUHiTpTLe4s0OIF0
Y1ujh4RUeJ3y4s7inH9ztTv96iCd9twujUKlJ8SXG0y7LwPs/LjOIfqJ7a9hE1fiLBXQu6fjo4Dr
1x128HrkUa83blD1t0Bv+XsqinnTTizf6Xp29qcr4R3o0agMTUvIEGI6ZFwQZFk1QOq2S7wgWLdU
lUVGtHZQSZPRw+gPnMes6ud0DFz6E7A0CDauJIi+zFUdZAB+IM/TY/sAE9LgVhIH4krRwKFkrUcH
xWhkTNh6w21R5p1Mga4f0jKs1X6Sfv7IJlFBuQFzs/FDhVGFXkt21lmpB80fRDwzQeU8qCeeQcql
3KquVtg1bLKpIKeMIVTq3Y+kn1EaaQOdOKVvgnxy97aXfVYjd3urA0fdQgYUt4Hcz58Gqasv7mzM
reIe2U3rBDbLCqFL3FL7HlUJG8gtlDfCfcAKtY+UJRvQiljcIAje6GicYRcvhh8oWI9JqHkZq4V0
B+iKBWuyNG2HUkm7UAVlHW7V1ioX9qSD6rdj5NUHkwdTf1J96r4hzvf3zTrRPcSPzBE9UgjtV5Le
kX5t7lEnyl8FGdVtENIiLQbhpS4UTVMIjE04+mD3BRtQsxV5y16DucR9vHVrA38uum5D6jt/PMtJ
Njs+/r3hk/iNQ60CnJ1Iia7vScN07ZfHkcnxxZvZGNMZy93Kubu1oii2Fapzmx5/Oc0V9TeWoljN
GNggeTR8j3AZeK645iniFIfQXV5twrBwbkMoDtz4oBOlPS2qV6cM1BcUc+iNGmBjhW3VQAh16epl
M0egkXIhWj9liOm3tI5QIQzISrYoO8gQVqyO9xMgMuNB7kfRezYB4f8AOIYxCQGU4akP/fxL3hfT
/QK7iy8wgZHFXkLANtj4oMm81SOO7cSH/QJum3Pe/zRi1A9wNRxI4sNiTsQLiuZfSDF7Xwyq0ySO
Bqh4ej4qNLCILf2XKKqmBbdq8pKvMK4UCraE8Fp9DkgOeXOlUZCjqxOgRFu5eussXp4pgjQnbegw
H5zV60tQwhYCZaEmnGNo9cKbvQf6CpYN+nmRclFx04v2e70UGuiFIPAfQ1he7MYCPs7z4CyHHMHw
91J24p1JtSBNbvXXpV01zxCQzbcKTdLdfzg7kyVJcW4JPxFmQsxbiJHIec7aYDUlIBBCjBJPfz1q
lc2fBHZz1da1CBIhhHSO++cBSwdIa91prWW11BadNcC7mg4IbqwgStD1IzeBZQvwKUMXhoRZVWPH
7phvl5tXX+ntzg3MWasb+SikU5VhHHkWtNfgKGTYnqvyLjDy/oEmY3kvDITnAkxXXLkODw6XL7vY
MZspjPTgNGiYpTxmIDhs+qmwIssq1IZo3W2KfrB96L8mlHKLJsfZSTsGID+U7vsKzElI+ss9BdT9
iOpixkINcMg+xanwqa9MeaPNqn0XLvRvKm+MPW2Lj54GFPsy5MsI1/dOsuqOwIm3SYSvDcoKFfDW
DzJgqMalPSv/lF6HOkSRJyqULJ8wH1qhtkmaofJeWHJkEfZ85jUqVvB85jhY56hu5MaHUfD0o8B2
5y5lrb8zZNLYyMlJx2LfDnLCNwdFo2Ek2dblaCGJFmc67E/8qyG37Ouyp3+psIYHZxh9vGIgyg51
W4RNQ8ULeFb2zlB1+UyZyZ+FUGgv2TjXGMHA91aPioXMDXbf5c54RVtj3GeigUMQCAHEtMHLGKkK
JVC7GN5x9EtC6VMH4dt0LYZoYcrOkSp9liLINM/Qz7OFcRx8M9vkAp9JRciwpUFlbtBpqXaXp495
np5ftI3ncBVttKDJ5ejpWlZL7QgHh/ZPo5CU2CUZ+G6j/DN2qO6GE+JVT0kgsQ8ZUH957JHn8bjy
N5yn6ld/w3kkPult2FQkWCZpGfcFHrXtIiZTNEdRNAf0tnCe82Cl7sdtCTyc1borwr+FXvycutL6
JU8TR7EYYuvmlUxozhTCslfGdaGPPaesjI6JHohNsrgE4vQ0DZ2z80kw3tpoGaNjBmzsStv/X0jF
F4M3h1FMrp0mNeo/MYIocG5Jm7OCIfCBAQcGY3gQBeaPgQ9BNOF7Do6ncq6RkfYbj7Ih4ZSa/kEA
PPfKCtbfZdlgowzlfXeMZ0KqrIX9F0ItEdM2eUPNmb9C8z9+8wHOpFMgoTjayV0cUSbkI5ujdB8I
5f2KBmxpesw+HNAzCvDXRRozILAp9SOZrgUwLD0ye/apaEwPnuahE7FvdO6brwb/geAl+IW4hxEI
OcPFGqUk9rC5eRiR/B16AzpLAc6Hm5xRjX1w2d0JauR7VzH/6BlZvZJSsLT2zD4mPbaRIE72Iq5R
+o+yJn/NOxYg9QPMdGWTKB0Gtr/81i8M8Bxy0oExk8JpigEOkjCX2L1/Dyroz4klA2CvZTOigNn6
BegvSI/5OfkIxJ3Kas0CsvTHn//904rlo+mlXTW4R3yB7iq4y9JiWlEML/30bFpTVgYugFciVp0D
1SQsg6+XB3zh2c7z53ocO7O0BBOnnYbxN3UzG36s0kYYmYkKdGYBIVRAgPJ++WpLcqTZHAeEx0to
DqnThPOGMdzY+M8UrKAXl3SNc2BJJ3OK7XJTxwhgAdgJoOrTWGSDv9MVcfdou+TWEVW+FGFE2Myz
A7YXySlHI4YeLfSC+pBZbFxZgb9SXWPjN+dmpHXN2wqK/pigqB95qE13CkZb3u8Hzz0KP9spLPor
F1t4iHOIiufmQ+24rIpTIg+9YT4kfg3gQjn9cXxIYdER/54kbs5TaXVNTWDm01gnOiYi3RNWIW7g
F81W5vnCF3IOSjFqBFGWTZLGnDNIH6pOJa81Vf4+n8BrMcFQGVdUdwtTcU5NmUTmSTT605hWdylQ
30MbldxbGaevftwn1jy+hHZjQEYIDOKR2huYkCBcS7dJwlZm+lejdP75mSzca6QOxhrsCUXat85w
d15eXfVt+mj5a8Svrw4u50ucp9qntcxljkh9qL3iAQE4+8Eq9pLmR7fm4BjZ1cY0vAZyGYUO8Frg
1tKYnW/20xWzpi6ZNVpJDEz2tckUOmHZljXkG5/u8w2dL/vp51OjyHO3Qa5mg85SOxnvOCx8Y1U7
//Rs3beLZhra3gxi33/VDY4h/gDG9f7/v2Sef3y28kNOhtgtj/gxz8sduiTvlkx3/pCvAd2/1Nie
LzDb0/hIEHBgv/VjHLco5EQeu20RJbaxE3NAYpAgtwkaKFs7ET2UFzUUYC039q4g2IifM2QmV5HN
9+519nkAxZ55KKbAdiOzTVXVkJhl+qbiXH/zArOdDG8hezZry4sHqRmq+TqJbIc/taRemWULr83c
XzdCiwgeXw5/nZ0hAQ4Skagb6Y0QyQ5W53sNynmkK/1YVcGfy2P2pUUFz29urusBXzbhaj8/PzPZ
5V27rYW1y6T7m9kofE4We+kRWCXy/EmJb2Uenq86Wx8SkyCozczcGGoIA8LiUR2HvCm3l2/qqw/a
+dfnawGwP37K0cHtEhTzjOwFGqg3k5E9hA8QaSm9ltmysJLOM1tayxRI5SuxzDnJR0KSH4Hmt2Ar
nWD8WSMDLN3MbHkoutHzRRXUJ8stAJ9nnv5NfZNHhq3NH4CgDNeF4M3r5ZFDZx8L2vzodx672YLB
JPGQWDimpwzS/F/emDb5oUblzYnGtMj6I4PYD3B4qzZiRJbYz5bL21ejhgQJRJz8yslN/gAlK2Pg
xo/lox1w5HuNasgP6CqOvwLms1e0N/walRngXP0BQSZmxm3oGUxJNx06vfeVH7SRgTjsa/tsYAp7
NM7GLcjkRRmq4iUvfztUXLVkgvO0MKc31H3xXB2v+eFLKH6sXNW/zQn4uTAB96lBlYU1L6koggMj
Dpj0Ohuuetm2Al8j0v7ONdrOA2okUeMSc+dJgiQqBXWKa6FMRHRqvlK7hWQkgE/XpXl23heae2Wo
UaHvKo3XzHHFJqG63nie6o6Z4Twk3BnPSRrlAfXpajw6mYHMOsKHDlqW8k/FJiDKUsO4ziGOiKbU
R0oV+r4bRNz0W6bUezsmFpQdI6IPBugKGFrFu6Qf6qeJu3zYgrNtPWBIp79pxex3K/Oa+1EfBr9F
rxb6MyiOrdqz/zSC/c1cik7GhIL+xqk5+iyT65hYHWEaRICs67xUQyt2TjU1sa2rcQehG8HfCkrs
MwEBqw4pN/DUEUGZQtLcwkmWFIMX5nanonJ0eshXSsfeOtCg3ULDC6V5QVrvCnh5RMjoLg297OwI
atAl8cDVRYBG7Y8Vxf2nCkYdwHd2eeEnhwJ0/NglAz3YY0IYFp8EwMOA8Wd74t6r0w/yIEs3ATSI
pv4RVkD7YGkfEQZZAf88/G0YBOD4AxCyplb/ThFjHNd+kO1LB3o1qyjTZyPtk12JclgfZVoHSUTH
VIFFlRhj6PSOAX1CgR6qMAl/sr2sJiEie8R14xUM9iE/3RZFXkakLYdNF0jnlw5shBz5EPWEEDn6
R4ay6aHADr2MxJhPd37A9b4RtL2xR0fcCsroAw4KBnQSaEQhlxX9Vuip02zY8FJ0JkQvadkhcZnQ
x8vv9Hmh+OqNnn2hA27V2uZBe/K0ddLyAeFA39hun9eK2QdXQrUzZRni3wJqvJKa/6W+ffSz6cC5
GV3+4//Btb7662ff3AR0Oi1QUT6lDIMmAbX+VYnBxsmeZjHt++quZJnYjI3ZJZEHuEywQ+N2/EUd
oTM0/wNIti1D0o/MTtMnEE8YMohYSwWU8Wgghz4XYD5d/mMXRnpOBpyCRtOx8tuTSwcdiUIMUYAM
iss//tWREIM9py5l/hjg/VGI3iNAR1UyOY05v82m/ql0IKFNhjEaADS6fLGFD9s8TKcadQ8L89Se
JlCMoNFFDMkhz266dI0OurBdn0NBCEc8BUFMQ+yT4SCTFM3Ipt2yFBX4793BbMMOj0nualSZT7rx
/BjI8lpCA8fcZ5BcxAeW6WJ/+UJLdzL7PivDSw0vR7VMUahNIOD9mXjsRgRrWJOlRzH7IAsT7fOA
y+40BO1OTWWk3T9NilCatSPC0qydrQ8dRf4LHwT0brRwwmTq3qDpXTlqLg3ObIXwmsmrst6Wp0x3
j3aSxEFqR2QY7i+P/dLYzBaHRgeBoUlgxm2h+6jA5ylydIVNR309oLH0vak0d3HnfstLZLgKsFnc
o0fofZqnd3xo/xZUr6ykC89g7tSGZENbrl0DB+SNzZX20/x2UqlceZsXjhVzm7bKXITaoPoMd+O5
fhQO3lsflFu7t0NRQc5UZruUfHe0zs/q00m5mJAKeiZ9IRscSF7z1nNihAVEVblSTv7S/4uFcG7S
5hPErQrerJO9T/b5QT2KuLsdr80DNOeRFw3RFNGdvnJ35aGJ5S05AHN6cLdrptilR3X+90/3Z02V
FyQTpvTg5CG6inbwLX6lNbdtD9isdOiZA9KU908wiOcbUyUPEjRI10MSzOU3Zumvn73sYJP2VStL
yGH9EQr25F7aa4ykhQ/U3Jet+hzyHd8OYm6RKIH6u0eDNoOzoLPfFYhMRdOs3MTCqjJ3VZMeMsfa
H3wQeIO4t3wIvqr2KZnSn5cHaWFZmVur5WjUxehDMCSyqNYuchlvdVuHDfLZL19g4QbmxurCamvk
QDlAhiN5LUiSFixU+Sy85Bu2c7wic1O1Ic1izLgFxVPdX9O02FrYjl/+0xeOo3NPtc14l1r5WCGL
5YXKqzp3TwmRUTA9Tc6aZ/cfdvaLTd88WUZDZIkedeHHCQQy6L4nmDyZcw3Pb/LXDKrsCUzL8t5M
kiDSPWC8PTPItmWVt9XMLW6lzRqo3aS8EhUoNejG+zq0sirdTz30RYjKLlBQN6pX4DmclTn5ZdMb
Y/4/2RMU6tMkBVe4rMwKbr18wPazQhRR2BhjDsaeBRsj4r6KbUN8/WhnVpEjdS+nKmzrrFmZWQuP
Z46gPJf73Kqa4B7kr1xeccggEcNTT7EyspVLLLwdcwalbbh5D6tlffLkW4dTGsnb7WDFUGTuLk+x
pbdjtsIaBBhNA/rZ2LRRMJjU1jj3J8k3y99zO7hmVp5Igg2VmNKjO7gfoNpsgjZ9poZcWUCW7mC2
yhbMdgkk1tNJJmMeuXV5rCZry9OGby4P0cJaOxcGoTqRa6IgY59a+mjIvtsAlvuGp+9sBiN90OW0
yWB9WXnnl64222b5TmmbiXS9WDDnZ5uO8USCkzfW0DxaHNWb5KM2ycrDX/hAzZUqScD62hFtdyrL
6sX1u2uphj+XB23hqcxlKYUJA3iSs/5UNVAhSlX9oXD51QpAg8sXWHj55sE+xLdR8vIaGhfJq+R3
SLg4wjYEK1axg4x85SJLA3R+LT/tP2B5b7rcLhDmm+c35kRjzeTKAC39/eeB+/TTZzuytEDNOLEz
08cAGfOALl3yipK02Cnl9VHfkez35cFaWuRt679X6xBamDl9S2M18PuOk/EqowUkYDYsVzAogvhl
+ZQdGsuYYuiXhl0um7/2aMutbxOkNSK0JoBbg/WHuiJIKXR7QJwQNmwdGOJ/rh2U634ELW2uqYlD
7OU/emHtm6fzDCCupGmF904O9QYZqYi7tyORvlD1cPkCS3N0dmAymK5RvXSx9VAAz6cUau/uFyzp
emXxXniV7dmr7KikNDzZkjhHg2ZTOrDPKhjft8ys4WPNEkjsEr+I+Agt+rfuaM4QMbsqSzkfYUd2
nesO0sDOSJ78dO2c/48y/sVeYQ4QqXzSdBAIm3HFh4dOVE+0U9sJnAb4/kY37lxU93zmMOSnut0h
pXX5KlxoBPHbPbI7x2aLaJV8ZX4sPL65cMooOoHKYmrGKGD+oWV+20O8HoFqtzKYC2/oXODSQk1m
oI7lxTXXUdU8udIIrWCI+vIqwWb+e09stgwIxjjk2hk5eRmMWePdUOuQNvvv/fh5Wfu8xqQIIULq
Kz7ufkO3QIUlQB5QFP4DICIuX2LhJbXmC0vZKKsp8OwLHkR2+Wegx6kqNk298o6e/9SvZhz97y1Y
oLAMQ9ZOMe/MIe7AtQjLrgtWBmjpEc9WAL/rYH2cAje2fHSagwCcMBqiYxL6sK6N7JvPeLYOlABF
mFZhWHHCDOPFdxqYPqGWOPaZYx0uP4aFd2EuK0mpg4CK1FFQpF35PIOCeN/QtXb/l3o3bLfnWpKE
jmXVS1OfsinP8wjC8+qBGWCqFm42Vbu28uUvARU9/I92aYNJ4g8uDUWTICNZNKN4EYVH/yYt/GkT
yZoPryqwl61LW6/UKZY6q+T8gD/N9Nrt+5LAsRej5Q6zq5+F8D33Ib6ju4ZM4M0ggovLUm1gzb0a
POf4rWGfg9ZH1np2w8DQ5DAVbQitgxgTCkknTBUrk2fx1mYrxJAUmSz6zobOjg6PymnUtS08f+9q
p4ZOP1VR4fYJMlgbMA2yCiV41HF+Xr6/hbdvrvFBF0vCRcIhj6s8FlKJH5/6bmX3uTRnZ5urKi+r
YpTnPMuherDapsLpprq2PPPl8h+/sDTNdV1qynsDkmt2qurbitG9RqCzRGStn6Tb711htr5Wjd36
Xu4iaLEs3ibPT6JcBDsFJ0Gok6lZGSdzYZX6lwXyaXJPXZ8kNaVmzLomHkpjUwEThK0p+pIHcBZu
k/5I+x+WSyJYErca8bxd8UO72SsbYWe0fuCQt3I4WXpks9WYwRFJIcpQMVTJxTuUBNZ2GJImKnw7
+1YkhTVPx5kogYgAFII4qEuw8ASqEWIX+Cs3sDSUs6VYcqZpZ9kWooC60HD/JoUV5v5t67pQgOiV
b+LCKM3DcUrs7OtyDMoTyDKqiroCzQQbCVByMwq5hob8+iJ0LpKiWjWGrWyEVxlnfpifiO1Q18km
IQ3/3sSjc7WU40IqxStXnipatlk4ZFz/Esy1n0Uq7PteKaz4BmhWU2RaZvAHyA1wQ8oJ4e0b1gmU
If0pRWfASNC3gfW5d4GwPZ8mCFzBhfTkyt+58KLPs4KUI+AZcbSKVaXvLTApeDaEzEOso/51+UX/
erCtf2/mpzeQkhREosEe42SCERjUgHbvT4a5laJwVub9wmHh37f30yVgMKauNaUjxlp/mAJIlDGT
KibYovBQDA6sfrSE5dJoJ7393l2d7/bTJbsUdt6aivZkJ56xHbLpPTebEce6auVtW3ows/VRFrrw
Mxd34QJmfjc53Luth9zbsMw6y+5gvL18IwufqX96uU83kuQI1AKIFRa1zDvAD7slAfnmY5mteFVZ
9pmp6vyEVpTvPBq1BLAPXyu4Wvy7tBtWHsXSHcw2ooNpeRLo5/wESvaprZ0nKHRWtoZLPz1b8iaX
jXnuUAWUYHcFLWCc5WJlb7LQ6yKz59t1JXYmvmfFraMooCV5PWwNQEeQOwVCUlC31tboAEqHRbL6
MAdDrLzwS9edHTrAxzCRD1nTOEXa8dhVdVjRehsAjYeIs/FkqO6dsADyGWxYVh7QwoeDzOYBkzme
uW7JyamQ9STGERofKG9CRkdcFJkuu+ZMwPvWfCaz2WCpDCpejGzcldntmPJtlQZrO+WlG5lNh15V
AApS3EheQiq0Lftt/5xus4294UOY/gFYrb4Rd+qm3Ka3093l+/l6HaBzjfWkEj6BMticiLaOufbM
a3C/1TbIxnqTUhgTL1/m65lO51pruNzttkFB84R9CjnCqVo9A2W4ZutbuonzgH5aZABJB1cFqUFx
yRDxpVEKg3vwONRM7wZTr1Ucz2vv/5536f9kkyhjKnuIX0+mtxfprczupPH0veGZvTUW1FMt8rrR
9w6K19LKH91sLRJh6a+evR1eOpZQfnlmrN00R1Z3cLBpV+LUVa707L+etTSYvREDr5PO0YgJMhxg
afTPIa9DP/kB2VxoraazLs2f2atREC9JDBOx0OlU3IMmCZksNtDfGvy52tgaJ69nCl0K2uiw4X+J
+uZGcC4qLqgCYXJAulGXc3UFKYaIcFb3jkFKzZXv69frLZ0riJnZBW0nAOxrutLa1ENPsxCFJeAH
K1luW8j1qkiyn2nDdpO0ytfLQ7bwzOfK4r5Km6wgpRkP1AUqSBdPLCA07GpxUwz8SVSW863Fnc6l
xZkb9GwwEQTb+M/groKNupGYZ478mbffyz+AOO+/y8fk+Ek+edB+l6wfAPw4CxpSlPobO10ztTn/
6g5frB5zQTEMx4UHxCKqiUZa7AJgcePOFPKvFzggpk0Qlt8AmmgPIUeduNi7OSkOrakr8JSRDYw8
BA7eQ2ihnYtvQytjaGBVBKSbjd/ymq1QqX4nJS3DHODhTdkDARlZEvEYANQ6yRGtPjfO8aQiEZBu
M0yJ9dfmJDgiC81BccjM/RvLgXXWBKVoQzqgNmjn0qs8Q5y0LuG0Ahoc5AyuvNegZf6TaWqEM7lj
7jziuMB2KghqF85tqa+NkadX1OsskKXcCnB6JpI9lGdpnHaZ+IWqE6LvSixCrV3wCAQ4oDNyv9xR
HMwBk4ZTXEF0t3cLQ25THz8e0kx7B4AxvWcQalOUz3tyD3TJeN0hRDJuzEJvyqDk0XB2lJIuaMJS
dskB5MHq4BcmoAqZbwDc4Ewf2Ju4ewdqibAJUqAUjc55GgquTwZxyR4biQEpFHTYAGNEwpF7uHF7
rK4M+FW3iqbqsUfEXtiA2PNADYgxQUaZPFApHbpTkvAjCPfY7+TQVwsXNBRh2gViScCZKRxgU1Qp
m1dQwaw9UyN7bly4KBqJY6FdQPAM+GIO5DPcsb86xx03qMrXj9JBepTORH8SnXNqnQHkPtDmjgqR
TFsxTACwdaTZ1BLmqDKnzU3APPMe0aDeLyvtUHrvgO0WgxiPbsXB6SBpf/KYVteBMtOdrr0JPwV4
g+fbvxvSduiGgLAL4GqIjEjIgOH4iwCUnkI7yO4MbtCjgl575wX8T9o1zhE1U/Jo2u1TURYd0ByM
/oYgAfCdQMjhnYIiHo0ALAGSIDGHwyJ1rAgUJv4BlkwdVVrpYyGbduPXZb6B4NK7Y1A4P/LOV0Dm
8mDr12p6ByNWPEsp2pt0dFOgCPQHiEENJNaK3QIxkmAAVHbdeu2zK+scxmU64IEIflJKINXAdOUO
iqw6tJR48ZwmuwkkRtgsan5M8ItH8EvAnyy5w6N6aItN7bvqNWHjGGsrJ3ucoi0wtOF6JMLNd64O
nFDU4KaXrmj2NZ2sX5RrftXkcIKTTvPfBjBax0CrAVvErNlb2O1vc5MksIFBsCrx/riRQFLDVeMA
NehbFm6SyyTCjK43gUQJF7j+f3ybbMd6r78DnRaSdTsNNkZtjjvT5tnBycCHrrCkAFkJ5aI/0UgF
4PgXo6o2VuOCT52g/vnmApZyX0qgXHrESm/qok83jnKBUlEm6bfSCUZgKztkk5c4EACIBZhfaxh5
1CgCT0EK4uN941vkrmgYsFi+qGPVdHrPrdZGB5b9TawKhEmHJZvUQns/sdz84JoB9UMgOxJ8V71a
HB05DTdBVTEOtJcZvHGSO2FGPdSlTZ7A4SCGwD+ouqh+mPBf5MhhL+o7NXGQ+dqeIr2igtHhFggc
/6a0g/SHaxovivPGw9rR4KyRYQnZArUV7LjU7dUkofSrbFzE4FpeowbTg8KJlpFboQRRIfoCtG8q
prspwyzMSnfaEJn6J0Cp+20QZM0mqJ0ptLrKuzHBKrtRKOHsCpyWrjMw2E6d6ckXzGr2kljEesbc
GR9Q8B2xnhptCzrwqJsgJOXkhHoK9L5oqPGA1mP9BmU0gbUjGyKe9PUVVaVlbJIRZcq6s0YP2WEa
yfC1b3koWNcuFlKgug7maAQonPd4NznN6FNT5iCVZ6BgGuWkfrRjQzfIPGu2Rh4kyP4r8iDb5oAj
4lUACjbqeE4PZR2A3ZyVY9R1zXgILMu6nRrZbcCG4jc5VBoHgE8m5AAFKLv51OYHpSGRJBYjt2NV
Wnc8AwOomaZ+hzcY01TgXai9CkmaZOz245lxCBZ2i6DdAdG+R4tk9TMQdO3GIsV0XdZ5tzFzZu5Y
UPk3lIzBg+IImskmUFOCHic32A3MWziqoSNuaPq7BSNvJ3qZ3aRYcaLanqwNcx0RFTCChWlAkni0
yMTCnCR6l5/FR0UQYA+E7VcJ3CNiC+8CqEQeqqIpH0kH1ZOoWLUF0ri4ht2ZP1WFSkI+pfVTwQq3
CEfMnqMUBME0IyW72gLwFqjATW6T6Whpm/xALdw9JCBwg8FZBzeQ91ahj55niChBfe1nAPOGbj4i
BGayyR5VFXlfoWceq3ISrw5oKNvSKrw9VKL+ftC+wv+eoyVMbR+FztsnYRX4dNUieRgA6fuVQVa4
h2jKu7e6Ru9LJRneExJEhDhgSxvSPQKKBRxbL9qrHmXOk43F+90yjfGp7Oo/qqQmyF4AkLTDKMtI
oTx+3bdK3diB0f4c7BpkwyZFGk+fDjuEZ+mrQU9FhiFWlg6x2cbHvEA6BBZwzKJtwZG0EIKAIze2
6Rpv6DOyRwSPZz81Eg83E5aFW5p27L1rQUtMaFZFlEwUI0naZ7DlYFIwXGjDPbPGhyVhzVVHR+tn
P01AM2ptomEpMuNY6vNmrEMY+2NHHKhnucM2FiruewUMdFindLpJalH/JT0D1dfxPTipzlhZNSCk
gWT5W9qy/CpzWP+AdXu6wtJrgREyOQ+81NWVxBJ3KA0j+LA0tBMbITsaewM2XRXz7Y3ZIt+DVQTu
uaFgb0NlODtSifIouDkceuSfn0yzzjbKmmwTTSwLpGoETcUsg2s9TPwRloq0STmWc+EfHV0CrAx6
/u+c9mdALKvu4EC2Vyo+Cwc9f3ZEau3O1m3QovOXwxIyMkuAcm70kQWszkq9auGcPTd2NAi6dp3G
C2K8hzHsrn2U4LvUCLH1Dcf4ljSDzg0ejg8quBwgzSB9A4hjR69qblylrN85PDuCZOegMGGtnP2W
7mhWOUDt3MciihOa6KyrDgwpLy2QqV7IY2LwFUHzwtl17vFIGxF4eV+TuDN0DTugc8jqNafs0m+f
J8OnygcCOSsv14zEUshXRMhjCan9NZ/v0o/PzkW+APPF7yUy71xQqDUItDEsiHx/+Qy58Ov+rDBh
m7y0wfjuT3Zj/Cg0/T1Qf6UksfQqzEoS7gjdb1268EOAcBkCfHqs6+KGgEL5rT/9n2n006gbUDV6
7ohoAenQLtJKjYjTGN8v//jCH+/NxkUOWhQlx/YPW+FqZzOzOmiqETPReMOKv3rh+O7Nxoc3MLKi
WoNXzEA4i9NDEDzaiDmf3oVfPUz19PfyrSy9XbMlyeMm1RVI1DEOU5FsVJQicHnoETUFSui3LjE3
pVg18Wy3HExwpWWkzN8tV3ETbGv4Oi5fYGGazi0pbkrwR7cWAPU1tkhtf9UW3vem6dyPwschnwSX
5iktXw18jdrmvp3WGjwLz3geGSjzpAGTJUVqioNkn2TCZ4oZTQFOY7FHHB3AhB0qNpfHaOla56n8
6X3QvAT2qkMRKh2T6iQdf98DMu02gIX3NrFgNPTXhN1f9+LAkf/vpQLSoloTaMjclB1sXJ4DOU9d
MLyBlAtHYI/A5B2h0kSo4ObyzS1M4rkfBbunyg5ch+FTj5a3q6whnJR81RCagQRcrNThF+p48zTB
IiE5LOBpEk/pQy/gCW7Jhk9vPOUhiBLbpn83h5WS4dLTmr39oPCNEok5UM7WH5Z66bo7JH+MeFa5
8XZ5yBaWsLkxBclbjTe2Bj9NRB4rW/5CDNZG9O73op3p3JiivSRlRDtmPDmARhNJX/uxm1b2HwvD
MzelOJWQeUBRqANu0wqpJ/aeBb+/mW87Wz0bwVoS5sIgzc0plYGUe5wGzFj2018Qxx7zTh3qQqzd
x8LCNXeoUAWGqDtCmuI2ljhy1GxvugGFiMuPeOGtmFtTmqIy4fFEy/Ic8gWS+cZkb9aYb4Wxlnm6
ND6zN72uAsMJKhBVdODvA+7/SRjPQndyV/bLS+Mz67kElmSO48POiGMnGA5yn/X18fLgLE2h2Se8
NQtq9pOJ/UEK6oJEZtkHePebKUNfZ2WXsLAOzp0POEyhjEAn8EpKgBLywOzuALotTtWgbxG2sLOs
dNoaSep9bxV0Zp/yVoGj2+OgGlcOQM7jR+/IDcl/dihjXB6zhcc9NzzUbmWMtkBjVSOGcECJoq7/
OuLn5R9fmK1zy4NFDRtQCerjTCEPiDh8RrmljIxB3qKiYm8vX2RhQs1tD0VjA+cw2GZ8phwYanou
QQpZ+cIujc75xj59YVGF6vzWSf24lgSpEORhNJCh6K0oKRbm65yoGTh+Cx/h2Q3JbMTwNch8p52P
syo5igbIa5PBLXZ5kJaexOyt9pmN2L82mU6BPATIQ7P5r7wcQpT/Vibq0kjNXuu0AL0th/PtJNG4
CLwfVN0wT6w84qW/fvZiV4WdozQFBQssAi+iglnYRDGaQwWNJLB6beVeuoXZBxrZS2BEp0qfWA1N
JKX5vdAORQlRrdzG0kydvcwcbpaWB7UZj4kAZrH9YzB/RcSwMEJzmwNKc30FNx/WJce+Ah7nTeeI
kEBCHtpqH5en0MJsnTsdRI48W6Foc7KrKWpddDbr2nnkhffYpsCrqIqtqQUXxmluY0CdmZmBx7tT
r2t0DhrnjdJq5Qy5oNymcw9Dw2gJapLAjyMvEYEayBkjwu62OgsOnhiOzUj2EFm+ZJP+Qc3q1sus
9zEo7v6PszNpjlTHovAvUgQIkMQWyDnt9FDlctWGqBHEPAv06/tk9cbFM0mEoxcd7fcaSElXw9U9
5+u0/chk8dgl5rNrGs+3G/XvueCd+8m5s6fRGLCewb3VMR0EdOI8vOI3ErVzGFH3oqijy5RV0S60
y+pEbMBRM2rRgxFZ/Xcede6TNYzQRWkrf7bh+uIVJGs/Q6SEW/q+6PG/4V7ybNeobOn6CXXRhqou
Nh3o2TKrX5ZtKBSsl7T3XMfNLzCuYmdVwH8G1oLImUVF9qhB+gRwqUIvN5ruMqDit2hB5ZG+D+9C
nGZOyIOYdxnwnocEpxy49VTm1tS9JX3DhecrsXDho0WXH5H2y75mcCoPCqrNfTyayQYTN9AqCVaD
KjPFKSF5CMkoqsh0iH+AKlrhuy1mRu1W0X06uvGXUJl8P7Cx3KoI1JvCxrScqG64713OVmazpRF4
/fvbeb8a3cqCoy2sVPKLZVUH2w5XNikLs4w1nygzF+7UDOUsLkzp7XPCH+1x5TBDrxPJe4NpNk+q
GoCOzHbqU3+0d9UZCt+69Zwz3+d+tCn29JIewostveYeR7W7/NKvzD5Lv2k2c7o4qaHSgRanSoAJ
u8lVDkP+vjHtDU2FWtPdL3XKbPqM8ytRG2C2k6GnH3Y5vWYAjqysjwv7urlaBBdTzE0dTo+NJu0Z
KFUANpQ9bbrSVRskrwElaLkIomzqPt2O/PenU3Mu2HZ4KYiakvBoO0CLORQQoqy5Myb+O5pgZZgX
4vPtF73rLCsMc650LBO7AGmpHU7NqEcs+fD2I6V+AaTpKeoZ3TBbf62U+5jnFsoH6R3YfED8xebK
JvD9wWHORYu4BwWELRYolQG5tkM9QGa3GzWurdrvjwpz7jxd0GIEl9fqTmGUPVmy+Sa71YrypWfP
RpzDXBvl+DFwXcLeWVN1B0vutcP0+yu2OV+xFWsM4LwzKI3LYlfAfd7tvGrCnQ/rgtsd/35uw5wv
2C0dXcOZ4I/V4opxoxP9khvWpYmrbYxiKOlGp6jMH3JSrOTVln7RdaS/mTSduBYS8tnuBM6fGQym
5p8ErqLh+0m+mqhw2Nz+WQvjab6ADxA2aZOQ9tRngaKJn0BmR8s1x6+FLp+vxyXAbLJnESS24lXi
UkzLn7c/e+nB17+/aZ0azCrcW8vuRGvrK1C7L3VV7W4/emEqmS8pFcBqECg3w8ntki381e6BbL+Y
saIeKo2SIOzV/vaLlnp4tr6gplzyiVYYUU20wR1IwKJf0nnSdfbBF8wWEtISUfVV3J/opEHnBJI9
fIigzOyblf0WXeqGWUhTmPCN1tVSlOyH7eSHO2MT+/kGiNcqUHf6BD2ef1bn6r67z/bFI/2SXqJt
5t9uvwXlmjlfZoYoBmzXvb4dNV2Zh0KoVG3Ajiy3THgQr/Fft1+0ECNzeSKZAEkWDO+x3fu6Rzdt
gEe+/eiFBpwL4AC/YaArku40RllQ2gREzPSDj74OuzchQhxu1UOCr9YEUJ9k8ErerMxNCzptc64Y
Q7Vfn1OWhYfJhG2jSnAX6GUwuC49F3u8U440y10pwRhDcUrjI2WvtxSTwasKh3DYGKIfvkij159D
PdKVn7sQtnQWTaqoTEGiajiWQzp5HTi7sOW8r630pS2d2EtyJ1yZIP7qrP67MTTnErK07kOSAqB0
SIAn28AY0n4C7g2YR+GgBiKEfeVjZNX2a+Fkf2IF/apmfj/pB4uOyd4Moe1AAwxfAAABcwAuDB4m
AgMQ3jwMAQo3w8+3x9bCivXX3ObNADBrOaDYSXZH0Wl13xVJ/NCo2PbhvBqfgcmKDpadtnAQq8fk
IbTtNfechZ74G65v3qt6lOy0k9Efu1ygKq4UG7eeULeRPYTMgqPXqjH5wov+btzfvAitqTkP8aIM
xbSphkzQvueSeqyGheraXc3CS+ZiuymLuYUyqeaoeHkCHRheuBNMquyx2IyWY8AQK17Z9y+96bqb
fvNz6tDNYw024nEAwHQjRf41ztunzu2eGmz8A6mdbmXm/Bun74zgud7MBMe+hPQ9OoUh+HJ+pOs2
3ignmf6UNUUKaGJJ80vbuB7agHKbPuS9bX6fxphfcGCvsVqBwoY0tpEMBWBqKN7B3dJ0qaJ8OOgh
GQBrjWAvLURt/+wZ1z8FfKuKIEmxouKIba3cAS1MnnN/pKoyWG9XZnMEjr28b7PJ2TYJWZNMLS0v
c2+kHja+8N7i9bGbEtCfhNA9zswdfIuJAFXdBxqaPCTpgNLCSrt821qdvGIci+bP7QBe2CDMJXst
cYoJV4X9UWeh8Vzm0gpS3pB7gazKPu9xBX37PQvrm3n9+5uBJ5PKjAfeD0fqEPKJgf3pA7lue3EW
kpW5aKGr/i4kb15hxREDup02x6h24u9OnkLED+rW6+0fsPR0698fMMK3GkMBNyAoUmTbjhbuvRXV
9kpieakbZitLDvK8m4ZhjQqSKgYN2aLPKA9EaQMdUy+3xmHlNmThV8w9BvImgyCWiPpogZiMbA+q
WduIPnyoieZOAtzJYpUNXXQSsG3OwzTg5PftJ///kP3ObGLMxk9UxVQlDp59+ka8V8cDP9L7xQPh
K9/x7u6Cb9Lb1t7d6+kU3G3xn8vhsD1s74Lg7u7T5QnZFO/w5P3c7X7vnn4ffg/e725zftgdDt7u
8OngHX6fhedvdpm3uT8eN5vN5/0e//X1+Ozvj7v7o4/nBMFp7+Pf2fhHf3+6C7bb1+Dx+q/5fvAa
BPvgdQ/n8ZVwWZwYrh34ZjBzyJGsUWHesRzWfZOOaz+GIBQGhUCWrp8KdjFlJTaEZ6j1TQA4bgyr
/nS7tZcGyWyoW1MUxhK+7sis8h3KUf10kitDZGlXN9cgTko7cZswfpgiF+oF4nUZ2RvDj5Sh2B3U
MJs8KTk81Dgm4uWUy8+GwwCXXjPEuY6X98bR7LxiFdoe1AQPAmMy7MNIJvO1MgmK0OMw/fmx5psd
WAyct2BCzTk4pLAOoS9OujaJ/q07+u/XIzz/HRUENKGaNjZs15lRoeo1/Za6I5zDkfIGYMJITPN3
P9pxtCd2WgbpUBmfenvKPpWhZH9GzocdL0q4DcokbQ2PRjBpR723GYyOBnIthTy7UHs12tYjyLDp
uTZI870ZNCxQJl1qeS3KjKlnc8jIge6g+IluAkCC26qdhoWSX3JUgWeyRY1EPCp5AZ259ByNyixg
YdMR5kA83JU5cX+7pQYcO7EVlvjCTEE/jDpIUuAODl4yuMgn4RbubrJsd4JnFpjovqY2g3GOgi2j
z22lTmbdoGoY3CUodxjtLzRsw4BMlgaOMWL3RlQOnwTsaQIYoIU4UeWNb5VO9toMqriwlg2+PYp4
A6pyq7yBGNHnPEyQobA6C0haGBIkbdecGeHGSlC/H1dwd/u39+Buk4FIbDQQwaBQ3nONzN7AaAjg
gI8MPGOuHZVyjGlcJdey2kY+hEmU+rKok5VauPeXKOM/iB5UmsYwSucHx3oaxZPW2hfkaCdrTmML
WU/Dvb74zZTnwGEoESBLHUa3vu8V2fEoO7SleyCoco5E4ZOyCfLSAj8JoiSaglWdhytpjIWumTtR
RExoVMchyYbMjBc2lzZ6ud0n72+4gab+90dNhqnsnFbNMa1Iu0ssd9rDfaK+cN7R+wFA4GMXOu7m
9suWumg2cedWrGEolubHCjYLp6lMursyAmzciJiEymFo1gpe359FjXmCOm4sy2njAdbDlfG7ysvA
hhe4hwLAlZG88EPmZ38+QpCQIJl7dDTblLllBSyDeWHD71lXr9mGLrxkTiKC2oKPODjwQ2UG9fBD
t9xr+/vyx+2+WPB3han4vz0/ynQoO1anR8ftDRuAEKjE9mYNdImnE6xAftN10H+MzOpMD3pUx/IS
GcGXkHa9vStk2jv+7U9ZGoOzBSnq1GAVLcuOySDKLS4J5Y+xHyzTt9jYbCKwmE/a7NTu9tsWxsZc
JexoUXUuxzxhFOLIuupsxNYj4c7KgWzhOtiYa4WHKTV0UXX8KsabsCDQSkX+FI/NF+yZxrMTSfD1
GO2ezHwEZFuMEB9EuT0dIPcDgVQBBhrkxUgCkG2tl9GGOjQCDGTl8xYG1VxmzK8rbVzY1dENa77X
YWgeATTVdxWUHoBKt264Mh0vdOpcWQxUSZTB6zw7jtDllN4Q4hBJxhS6SsbTwIyxTazA71oZQgvz
41xdPBpD7siMNSDLpeM+NMt21/OSr8y+7w2ZK73wP5Okxm9QNvi/ThR7eZt8Dkf1c8qy37eH5Htf
f33+bF6Uk5nZENRmmE7oDtLwB2aHK2nKpUfTf6Mc3KiM9PEIguAo0jvsYfTODZu1SqmlhpnNIY2A
vNoGGu9oxNHW1p+wm9nmZrIyyy59+2xeaDqeDokqoLVKvxkQroVG+7EnzxNaNoGKmI14cpNCpw1o
kLOaSHgvwNCXc6OkKmFR0bp1dOS4gHU5yDdhtAVY/aFYqzBeaPR54ioaSqmTEVBYgfoLh34eeu2R
dA138F7cXr//+rve7HKoydsq6ocEChGkqfxaGanyIiehZyW79KmbNJpLxMawkvFb6OR54qUI4V1s
hkN8nPg43OloAAQ9NdfW0KW2ur71za+p2qpkXQLqZ01MXIYw+QD73dzn5RpafunzZ6FL00Jksrbk
sYjk2a6LHdIXK85OSz0xC93RlJOMQXE9KmfwnMLeIr3g2doJWm5u6AcZzvMMOec4wyKZK1GnoOlz
PWVO59lSG4fbU9tSOMxiWEhGModqiToA8w/T5i4L0wakLaBlIqdZ49Yt9MI8C6rTdgSSeZJwx4XK
sPki+J/bn//e/QGiYZ7/jMykzCEWlMdcUd9Kja+ihYViUp6cJoPIX//OsT+Taz6UCz0+z36BeQ0b
90Zhsk6sl5CHLcwLonNM1F0jkP3Wrl4Teix0yzwVBqYYjYcBDcbHL3GbHrn1iaoQIr21s941YT/P
BFwb7hqQbwIvMujQWwmVUNv0v0BtOI8G7iMHx7lyC6iXjd2euHztGnQhzOcmWQlPUjNhcAsokv7O
6QrlJSO7U3UyriwYSy+YhXlsIpdqKqDqXTAlpymwnadpWLuKWHr4LNB77V49XxtyGIuvU9PDz+LB
BZPt9gheCo3ZEg2ofZXSHl+eSuO+T/tD1rcrSeGlPp7FdjXBAUKpmhzMBEUBYLXGRzuFO/UVM7ed
4s6543EpH6OJGSsbsfeHLZ/nlwonZUMpJDlQrWRQd5ArCI4SFwrAYNC08CG93Wjv9wjG77+jFxYs
U8cSF9z1OJ48c6TyvhiZ3pZ5Wqy84v1+AfDm31dMjKCckrkxzCGuZrZZB3AKox+adfk8VTHYacoJ
LyXSH/WnKSuGIGrFvrsWoXVW8Xi7kZZ+wbXx3oR4XLe8S5IpRpl84bWD4zurJQHvjyw+z0rowg3H
2GbyCC/AQBeYfnN19b/cimq6S4XxGe4lH4oPPgcKN64b2qGFBdyKHT/ti18snlYWj6UGmsV10iiz
DHtbHuOUPDRuFTBc/txu+6VAmEV13uKqCvak8oiy6QOLf48F20Zi8thkr7TL+2sRd2fB3Vtweq4o
dh+WBYOJ9GKa9Ni5z5L+yMVHKj8QAfOjODxM86Iy0Pa1A4Fh9T356ACaH8LFGLYyCUNMSJSds0YX
Hu3Hr4B4freFfNCMnFInf7rdFwuTxX+O1EKQwk0xw9rhZtIObpYu8KRd6Ya/tRv/XUj5/BxdCuAj
tB6to8omA6DO0AbM0zHaUxGb5FdSAqlMYjmewyksDp2RO8iKW2oT93T61ooKzFbHTE+ZgKGUaoVx
3+XaDHoJBGwEE5W4nEy4/4KWSo2a3MO+Mt3cbpWFETo/kUvY0joOZ+EBvWycRl0Vjy6Lo9+qh8gz
qwdrZap7f4cGb6N/Z6HJjce6B28U5lHZV5mLzB+o9WhMzYNBk+9prh9KJG6vE+wHMijXQWv9+0KV
YUdbXp24HIb8Cce4/ZaQe5nFwe2GWxpOs1nDloCOGUDNH7iVfMsz61dbjyc1tM8fe/xs5sjaYZpQ
5xLCu27cg3ykfB0XRy6Kl9vPX5i65+4VqTIlM1H6cOBJsXMmuDDFRveDm/ZRlhXsc6oBbM+1tlqY
Yec+FnkFmouCmc5BEjCOe5c8w+ZoLf2w0BFz/wo7BTKiM6fwoOnLOEZeZhZebaxMGktfPlv+3USn
bo2qU5AcGji+i25ILtZkyu3tXlj69mtUvlmbG2pm45hrEGVZYOXj1qxMP2FsJbe3ENv8+tY3T+/s
qMWtE1b+qj4Mw+C3eQndMQ6pCMPb3/9udhpRxmdhbfZ2wyITPyBLk3JrjzV9ipK4vq8npFSsNIIg
JEe5bmZwiXKySj4rpifcu1VrhiJLLTgLc6aryJ3akhzaglqAJqOUEBV0bsYDszanlf3s0ktmsV5m
ttEOFEoQF8zsBNiaPEv8op1WWnFpkM1infdp1tUlDQ8V7N0YmJ8eJR88c3M+2yDIgcKUqieof5wO
EPLDnmZNWrjw2XMrCN1ZVWVel46OwdAldEMknEq25mD7N0/2zor6HyMIwnGcq1LrWNt9+xAWqbUv
2sbYNoNFLrCOAex2tInfwUMocAXyvADt/MYliRMHmG2EP9KpOxl5SQ+CJ/yUwuYsw8iI2coCszAo
5npvIgqVa1qEhyJ6crJP1Dyba4G79Ojr398EbmYPOreNKjxQmEElPiOlizRMRjpYuUv3++3YXeg+
Zxa6tauKnEdICitbod7a1fFPoWPz8+2nL8w9c9pd18IpsoAC+DDlMPerSX6psgH1NmH/24VB1+2X
LPyEuaFHa9dxFlGMQEblOY3UppLVSkwudMHczqOr7K7G3BYezPG+cKqNUU8YamsYmYXWmbNkBalI
yBVW33EUPgc1zx5dqN/0Ju9fbjfN0vfPerczDGx+2uv3l+U2LGUS4Ar8E0mbNSTZwgZibtORwNa8
aMtIHjNepW1gMDN5JKJJjgPc0V6jqUcdB1xJ+hcNIsHm9o9aaDZnNg93QsB7gtkEqjxyqhr5WKhm
Bxe1H9Qwf99+xUK7/Ufnn1BwqVFqfMhrAjsB4xehxuPUwRbk9vMXhuxc1y+qPBp5zKsjaRsRVIV5
MOIiWTmFLGyy55p+t8/7Mi6c4piHnG8tJJS+sbx3Ny2s4QJJbZS01FD7Z4VRV36cFGvDeWkszPol
l+GYpTZO0DmIQvmWAR9npsh//4Ts1G+ztQVnoW/mpN+yRmJkjJCk5rXydGwFDiiH2EKttN67RWXY
zMxtVEbIg6t+tK5nlAYeG2N/AD9KlTiU8CyAfVMUTFQUQQg/lCerAUsMZsx94JqNG9gqBfU1Z+Ii
AKlY+aCl4X7t5jfLQJqieqgfEWKsH9qdbbnic2frhHuFM+F2ZEzhk3J7VC5kEeYeLDHMtfrcQGqT
w9QzTX/LxvGZJZEJPidiDQe+0H1zAxaUJhCAqEpsc8okaASoAaICCPz19k9YCKy55UQNyyjaxWF+
tFCNcdeB8Rg0Tpttbz99KbJm5wBZoqxIEloc7bgqSo+nZvlEGOQ1liZXkXPzU2lAbWhIqy+0naKV
a+GFfrGvI+PNCOgalHwkWcuOYGvBydqU3Q5KmeYJNr1sxyqFxBKq3D423OauFOYAI6eameyIPdOx
pvE+7Wu4qaTnmK3so5f6aLYoJVVIYAaaTKeG6OKuV1J5stPxykXcQrjMq4kyWtOUw3f7lOY7g087
Ff6GXM13QvNjc/dc0EqHLi0ZrFpPeVNt+5BvVcieb4+vpZaZHQFa5N6bIoMJUquMR0rDhwRCpZXP
XmqX2QkAyesReHQTn60+S8z5Bt+pHmns6Nftb1+I67mg1YQB7FhmHGhuqD5QGAmCjj+QlYcvNMxc
yyqsFK6UDeHHRlqPcPi8MNGvxPTSo2cxjQZWKc0pQLAkTzy3htP7EPOVYHq38hqLyVytCgNENx1b
gqdnvbpLM1n5UUy/RRX2S6g6FO0JNbj9uY8JOFFwmt01aTutXFos9Phcy5qWkwGnVvgxjhMbPcdy
v7pJvGF63Aqjkyu/cOkl12Z9MzehhDfs+g6OVJaT/4Dh7JcWhq6u3eytrvtye2Qt9ZD17yuYSRup
r556pk57LzLTnZOoj0WcNduzuGmjBsWq+oTptdmNOlaByGBrfvvLl2JiFs8ASIM9kFjGsU/5Pczw
UWVMjsbAdx97/CykIWRtnNzt5CmPbFiZG6hwTs9JMnxsnp6rVZUDnxTQJsajW5KvZY11rYr/3P7y
hYV0LlCFKT+MY2JH4e48Zj5n0R8NhZeXTfWTALQTah6r9HJFAhKTlWhY2J3OhashsPQCs/YI/gPz
GbSDXfsQHXTPfa13IluTp/89+byTsKDXQHkTENPVGnOCmhDHBt6wTVjCankI3dSvQq0uyKpDZ1Li
Ur0drO7RHdwaRxecX6IRCGRtjuKcqX78pMEX9fhg5aeBaY6OFdl+CIvxe6UNjTpvYh7afmClVxpj
ujFhOXZ0ZSqBqsib6CXiTuyjRt3Yj1fvOYw6mDbajGw6y2QBDJT5wS7ibi9D6ewqDo89p/gJB5xx
62QierC6zPhpDtkTdJYV8U1bu1uLqOq1j3u5RyF75Ru1C0S2bogzBWaTQOxnFu2e2ba1LVWmdxWo
qSdwkaezBVvhIKpoGyQ5abZVnPeP0djph6JvbAbVkEk2Vqe6O2JU1l2IK5PN7TG2EHzGbNqgcSMq
zqU61u3vJnvlxgXygpVZb+nZs2kjDHsRMQAqTtRGyb3XSokNX1ZDf9AMtVwZsUtBcn35m5FUgoIx
1QLxZ/TWFqIK6YXu+IWOhuMVMvyeOfDSyMG+Y4NeA6YszObz2kmJzI8FGyxAL0g4eIoqCdhJCeFJ
Vjg+qtnXDhpL75n1Dey6M5fKLj7lEGSeatN2Hah8NT0zFUVbRysGXmIut31vixTS1RTMjail28mi
g98BTfEZMleGBcElQe1q9aAGwr6YKMItfVWL+JsViv5BtyNsUMEap9+xI5fPE2ppjSBySBVMEpzL
shBdUMWxGTRZUTwUZWdu0hIWaThk4RZK1l30pY7D4eh2VrttganxHFGwg8FcM0h1XeI03ZOtTCv7
JWUs/TVYZbERTGFasVHrQALI4fJ74JnFQ1xoOPGDbLHJzETth7LW2yS1qyBLUFfsAtqwzXVGg4yD
Hp8MsY00elZvi3H82qImBCRp6t5xLsajAMx3lxSWfWjGpghyJPCC3CzHS183DJQapPGmTCfwkbKG
Z8IG4G+1ygJ07E8VheW2d+XHCm34HMtWlplOmSjGY5SB3xKd3bb33WTtwnlhkBiz5a0rmtE1RVKf
KM/T+zq2xDEhKWiygA+KuBhWDgzvby/YvExFWumYVXZUnkz3pwvox2pm/P3vZ/O6lKxMBprkSXUa
e/hylIinUQCEAiCF+lgxEpvXpbR1KLpKwXnJiEcva7tj3OSeUmsWMgvT3NyiIBMYv5CfYQZynVdX
To+DY30ZokZ97Ewy9yWoUZKUwlQuPrGiCSDSgMvSiEUl9bgyN7dXgaVJdDaIRNlbURbx/lRhaydh
uXTnWvYfOxUv9VTclQ14CokZ14EJiM/KK98fUHxer9xaDPo/mskTddp7LdLHKStXNpRLj75ubt4s
CeOYhmCxdOrEmIJp22OP3cTtdlp68uwYNDlgAzGRS1BY1CMbXdwEM/WxCm4wOv797JgkIIa2rTo5
0wnbA0itqpW2Xhih84LkzogpIZzGJ8igHlMp904TnUm7xvNcevy1td60t2HYYI2DcATI5fRNWVnQ
11nk8dL+YP58DmrtSExhweoOJ9i1wMwvPzIlem8i7llCTTjK0NyOYM2txNvSz5ltW4ypo22bwP+B
OtUXHUVY5um+junHDgzz6mRKjNaIhiY+EWX227xvUERV1e3H7rH/HrHf9AUB88OMcgd9kX+1JfGt
CWJ27QZx+nI7BBZaZ16XLIFnKpoYIVA2P83Y3hDjzhnV5vbDgXnGmHnnYDCvTo5TgMTq1g6Phk1y
7ACg3tmnTg8zvjFmzf0orPpPpkhvHJRGvtejMnKO4Vg3TSABiX601DS+OqWR80MX2dVzP3XydeqF
+qZK2ziJLos+F3bCXpMa7JOig0jWh9lUgZJIFOXtmNXQc6S78aFAHdLDWLvVMTYs9lJhAdy2qYV9
P2qlty1ypv4wtOxHZLbiq4iaFl6S0s18HBT402gY8K/KezDrEupAy2vnZXk/xl0SUDNJ9rKBgM+N
Y7K1HZqeJJBDX1FTDtU1cFwbZsE42UumdjhDWJztw7IMkagLp70ysVjiyFfHZzDa3CcYhkHV4PJq
N7WKbtzWJn8AOeRYRWGj8RPU8voSiwwIrgZK/t3InXY3sbw4NNpoN5mq+Y9Ru+Elq4SzrZweGNe4
FeFpMLsCzhSqOVmlgvyYyxwOKTVuZB65IPU2TMPoM8ydc+goUPN+0aG0QO+tnT+5W+KeQRX24zi6
+PmsiF2P48gKy/2025pOWh6noYzA/5PDT5R6tc/mACzVJhZO882eqLWpW8WmcwaKXXE2whp4o0re
O3bY4OYAFmZiZOWZZjbQ67DNwBW3nQR5V1tbzkh+h78VAaxIbZ/JWm5EZxI/iaLMr2vgMAQufM6o
FINyW4MK5TPecH9sWr1Je7N9sZjhfO6S3tnrJp6CYmDgNjWA1HkWPPCRCdQWLphRX9Q4JnoyjgT4
QBY7TMRyPO6g2jyOWXgMZaLPZV2Fn2w1hfuqqvVRIBj3TTtOUMMxuYMU2gpEUkFlO1TmDwdkprs8
ErbfuMR91vXkbp1Uj5cytugP1KGIn66W6oWXGB4Ejp4/gUY3QPdwusnHQUD4labTL6jX/ZC0ne9S
p9CbWtrueYCBqzN2BxprYO6U+5xPBWAE4huYh9JPB1AJmhSlGg1zTk5WP9HILrZVaZWbllUDHExh
VQxb/nYDlJj5HehmdFWeDZ8Vr8XdYERoVLgy78ceVJCkhllpnQ98w2WNygynVPuY941nJ4DTouJh
SHdZqrM7EUbWNoQKYBuFAFsl4IT6MksKVG5ZreE3BBUCE+6Y7iWBismt7fRSmBWOyayyLpaA2RQO
x8rLmUuGLSS9RmDnhP/qkZH3Y0RlDVIlGbzantSRVpN+iQZ0k4HSlAfHEvbeHGR4SnCZ7BNAzO+1
yfmTraGwa63S2DcsDZHflKiTlqp1g9B0+70jXTDFNEwuiwYtWBlVFuhqyALG2xbDwGBb8PpQ9+Qy
lCP4VYtydyHKZqNzOC8eUTwIsGJlRTRwU5oGTov/a9zCfIgIDGqZFqEPAWq2NaRFd3zs4BuHytdd
Jq3hu+SggQWFpbNvbZTkJ5YW5VMs8nZXG2X8BcC/6gfCuvTdJqp98Hrh8jJFQINvK2ig2baBIb4X
g6oe+gaxy0tWZxJKLnMEiK1UyHYnFdrGb3tpaJ+ZBc/9vE6LxwF1b6ByO2mbeS5lJshmbHzJnCG/
G1wDY76xjOlJtC3bJUlBnuEXQFEPRwH+QmmWWUGE5tjt1yxuwm9kzMZjWMGTyE+tWl9UA7imh7oj
9wGh4UAGBFdEzDR2lhxwnyj2jgYMwhurqVHHsAAqyxcQW9wrgOhOkItpvgcTTvaXytC9V4Rtam5a
Usjv8bXuvNbCwl4fCDMT4pmhAhMuqfICxyKTVgDd8ulxKgYU2BUjB5szHmTx5/YStrQ+zraIVo+7
3bYuR9g9WZcwktinFPLryLJqZQ96fdB7K+Rsm5iLKpStm9Un3Tdnt4FViNt/I2H+bGLnhbhdU80t
7HXnchfYnPRtZyOxMg7y0e74NgI9dGWLtZBmnItbkHsw6kQgzZgwKbZ1Yp0HAucOsH9ipG/aA9HO
xQ7Vh+pT2Fw6YHbI1ZRjDahI+owC6g0ll8xZu+i6Nvt/u4PNbQxQbWxdffLKkwFPtD8C27tjZ9Ma
TtMddJg9WbNwfX9cwVT13002GGMwNsgzHMAj1GzCRaxPv/X58Okjo5bNJQNMmHkURbo45dTZ1KoF
wrNpuKcp/MBuv2GhYoDNtf8dH4aqS8fyJMchPMa0yZFgjqsX5WoDdETbOKu2OE0dcjKwXDkD5hjt
Kz10mzxV0SWFI8p90cu1M+JSt80uHdBNkBtEKj/FNbnUMOFvTUAaE9F9Bi3u4fZPpn+JI+8Njtm5
mjRtDUsCszk1WACfp17xO9XVYeN3Csk6nQ9qwK0xEmpx1jeTjyIw92s9hvQZ/EXX8YAV7L93rGSF
l7KpuG8KnOEi0eZPdvw/6r6suW4czfKvdOQ7sglwAye66oHLXaUryZIs2S8My7ZIkCDBFVx+/Ryq
srtspq/ujGNeJqLClbZlLiCWbzkLsi44xE7ml8LjvMDCR+EckuQwFPObyVUBr7IZQPlWYW9kSFhN
i8PocurjwPJKe58YVvtUtdbUhcDRVxaQxjBL98ehMxBMwFUqQk2mh+STGZe3PaHjnU09EaTghRKf
SQrvQTg0PlcwgzUi0hT8CdpJU1RpJ44McyTwam7IFwh38c90BvR1S2rZfOQmV1NA3W66r5TdhRO0
/lBWNOqo1Jm7aythXWsty2NeJtVNLwGtIGNRw8abwQY9zPoOwh1oP9UwhGQeHl0ZpA/TviFPqTGT
zK9K0m1bW8lAWAn0eJQj0xxCN2V8ZxA7xpA73SMMTOkDqTmsl1mFFIJnt51bWTtmwIdUKs6+mdDL
STZ1KYaNC5bt/WgZ0MHLjGZXQGTfrcR8GKDhcF3AfNqnaO0dUCD19lCGRC0DvDefIxGD2XOlN6Lm
I2rfs8vCuc+K2wZS1qHiQKbERJBtAf9Jn+c2ue7spg4bY1Cfcj2nm3kSzc1kFikMbykcmlvyJa9T
tUkdM4YxrR7zzG/mGqo/LmsDD4hBqHR6SQYXqNK8JTPWci/gcZDThgOAS4V7S4c2B8WsGflN3zC4
HlcpSU5TOjA3ULTCwCGIO6LuVp8YonogEUcYf6V1CZ0jCxt0oFslU+jCDPRxJgXb23GC/S2fPDf5
pkRrH1oGhDlYTTWq4ZnbW0HtlfHzNGTE50VnBRa3oHUP0gdsgj2KLMVLjJMBtyzcf5h2EinCA2u9
YZfDeTdiEOKEYZqiRzZP1qYr8vaYCgWbVAgZbqCWJ/aYVVZAPNXu4GIqgzS24Lg8jEngjBpCXuXU
wxu2rkLbrtxry2JsWykCWzxBrJvR4XG5mfDTx44lc8CIza6HykQcAwOvnTMYTaC9xVtTaxogeKqi
bixT3+wTE4apFHkYYzf1gGnqd1MLhqY0KueY4Py/Ssc4jxqnsb5CkN26LozegOoHaml52zifTNvO
dlOjskWyYjGybcbuxNqUnLwJSkkbNy7ES5YCfJAj9vxI3OHVUkO+rWoPeU2j3YBZA92U8Vhdi64f
P07ckzeKIgUJkmFW9ySZPDS8+hYJyoCy/c6OuQahA+A8vzIVt6OW82qnYCKwkXCwDY2pxk4sZfzY
Z7GGaI5kA5pvhGIj8eCCQD2ofwaVZ+U7SELWZtgjU3tQpUKbBWYRTQ0H7kw9IPKcm6hzNBgLAwwK
riRk6J/hgovfe5ZFA8o9cSKFjd9L6GmJQLEMYaKGLzFErVqvxNaYSLQvDHekL+9vw2e2+jWjgts5
xDAztLjI8pjo2JixBVErGSh1IcA4d4dVwVHMmI8xJfpQz52NJLM2Albog/bGR56Ml/oIvw7InDW1
DF2cpm1qBH4SVs52Nx+p6j68P0RvratfHFRrclkqtQcrZpT3nbvmSuxa3wk2rb+HLvYncJvq0Lyb
D+6BbMvoPj3sFl3Wp/ECbuvca60C5rIGnEdppzw6nYSk3mNhXYpgz4RMa57ZlDUt+CJovMCE/j7t
4judmteycF7fH7RfB7HOmg6Gdc2Wokx1ZERunV4GMaUfsqqLGmn6RTN88oxL2oTnxmj585+qepWH
EBZjBCp9G07NnITwsOCb91/k1xmFs6Z/TTEzXC82KvDv5IHCS97wzLuOTdtZvdTFpZ7/ueFiP7+D
hDgdLXM1AJpn7SurKH3U2Z4aNt3U2fAhN8vbRLbqt1rPCF9/vlmOZA9H+5weOQ7NT51w2BO8bmVY
tzha3x+1c++ziu3KwUk9IN3LI/auD9wzrjviPZWs2xZNDoZpfe8kl7Trz+0vqyUC1a+iErDVOHjI
wCYXAVqVRCO8mptLYmzn7rD8+Q8TjLb2bFhDPB6AtD6MSQHfGblrSfaByjJ8f7zOzLI1w4oa0jP1
AK/KKoc2KJMhGw4pOtqzWUFO8+P7N3lrafxiI1uTrDJaELMuhHFsns3n+jQ/5LCbRr/a75/HL+3N
wfuEANn4/P7dfl2sdtZeu40HOYgGrg3Hdl5UFb1GlcS3NOWbKU/KA82TOhoyIEV9mWkC/Xoimguw
hzM7wtqJt8oyhrO2dhFBlAfhmHCOy76+/1Znts21Ay9NTGal3uAcRPpswuwumZ8Qf11IA89dfLVq
UJA2B5hKOgdWTg9iKr9PPc39pP49cShnTbRqtI4bpnP30Fput6XcdHbwh1cXuuBn5vCaZzWYZaJJ
CixZ7jrVFgyO/Da1CYpSaq6OPSj33wvhXir0nJlda8ZOicCoR0fQOTiwe1L666RapEkT3DbSwBSt
P5I60PI3j5g1iSdxxpSrAY0jASi9j0p1+olBqe/L+3PqzP6yJvEor+gyGAaNh9T6NtEZytrdUnn0
PXWJVX5mQazNd3PBB68qR2Q9PH8tLPOLNeq79x/+3IdY4XCgSYVapVGjfVpngTWzI+rhd703o3mT
PwDREro69gd+STrt3FitDsrO5TUyL2M89EAsuRKq3WiXeHDCABF58/4bnRus1fE4TNDVRvA+HRzD
QYQvRIhm0yV3mDM9PGfNDZl4YfZ2YpZHbVk97J0nO2h104Z1OlqnOWnbsK17O4SFW/kZQrRGHnJk
KTD7bkl6KiFBuitKbUvkT0nz1I2xtY9jVR7brM2ee3sovxHJf49j5Ky9YmEgxw23pfI4e4YA4GiM
iPS6C8N8ZrtY0wYN1DlTzUh5XIjpCToZ0OH1mzQNRkX3qrpEuDgTiaz5gzqN4wyS8v2xSOnGscst
SqvB2CcnnmYHy9AfDRtapL81c9a0MrvMOwNVnezY2s+1eZxA8Hj/wmcOhjWZrNJQmJ3cpUirsz18
jh9H5u00T7+9f/kzM37NJZsN6ozZCAvBWFiAwPEHZrSv71/6DHzdWVPJuO22vJgcfmBL3yoBHhRm
8pi/JRHtDrUdsQOZo/fHAvVNq5ziqMpHe/f+zc9sFmu7acMsuG5GXLiAlJNfpvDJAP77NqOT4RfZ
fCHQOTfDlj//ITxsqNKNsIvqqFB7KEcFeSK9h4pYJIGPLXlxEOMF/MK5abAKddHZiKmYkYjO2g7N
7ENtzRuZ3r8/WOcuvgziD6/Be3MuzIxjPeZ5H8Q1lNVAyv8wzZdocb++gbWOyrJZWtB3rPUxhS00
eoEaaz3JH95/+l9PYWsdl3k9Ovm53emjaDPfLE95ceHCv55D1pr2DjOZqkhrJZf8D+dy0yXJbdvE
xquaaXoHPUy5/a03WAdnQqedVXXwLK2M21wlYZGaF/K9M2OzDszQYmvHTnfdkRu70ux8AFQv7Eu/
3sOtdRQGWe/JGjxY0CX5vVUZe1LdJxqwhxy2nGifvj8wZ+bNOviyATSwx9jRxw5dbZLgqJ8aX9NL
Kui/Xr7WOjbq7NlVyoD9X9p7PmPXNHsgcFPmRY9gMvNVdol1em6wVpHSQE0LePoWvrEdtP3ifZ1Y
IYxUghkw+My60FY59zbs51XcVQmL0WeDxjZP6L6oJrEbdOJtDKLVoZZm94SuOA+K1Euj9z/PuTuu
wqVMa8jZF7ClG5rsqqH8Ab6tV4kNwm6eoPjrUMgbOpc6U+em8ipDUtakvUpgDyF1BXC54+fWhUrb
ma+zPiuAHZnMmGD52aXRXxu0b4K4UxpyruhI6dTIN4jDyG8dGdaaJgtXGKF7t+6OUL1Ighky/34T
a3HgLiqvtHSAKLC77JmO5aXJd2YbW3NmcxdOW1ZGIWQBd64Tk1Nxm1TtvNFlwvwaDmy/NxvWxz2p
m9olY6qPDg/hIDxEM7gmkbjJ6ws3ODMD1vRcmCwMlYZhwRFz2+/p4nH+7f2JfGYGrG3g4WECTJfG
3OJDsc8Sey9EvROsBlS+onVYx/2FG53Z0NZk3MTiGWFxCW89N4fI6y3gLyGzt++/xZlWMqSdft4B
GqPA51R2fwR6aATehY47E9o5VzlEiffZTErf7vC5c14wvx8957bO0TkjJopOdUuHSGn0eV1TXdIS
OCPtY619al0bXgkWgAvHmDeTn8di29djJBN8P4g3fapI/UCKYkPReEHN0MOyhq3Z+4NxbqRXWy5j
bLKEiUUN667AMG/B+uDl/v1rn5uIq53WTNMRwmCY6a164eKLKX4ryEPf5+fvB3jgkFlm3B9N+Pk5
6hGSRwEd4gsjcu6pVxsooJlQSTUBZtdNFhlk3DXovb4/IL9UwoeG45q/y5xqapnL++OsQMBD4R/c
fwjqHs0afrpo11ebWVRt5Ck2felyYuFwAPkpAtQg209WNgRMFJ5veFUf5V3BtgLWAC/vP9uZ7c9c
TQRYGpMymRaD0wK6BK6xs2UeULmzDPp702FNA22B65qbkWBRy0MzhE5+4YOdEQS0zNV8sLqJelmH
C/dBG1X7/ENy1A80LEO5STfad8Jho/beoX2wrvix2ZbBpRLbLx3zlu+5misFa2QMoCoioyvzhm+7
PWCwm+Fapj70766rY7sp9sntcJUdy4gdoWwaeQ/qQgmXvnFE/16sttbc0Zw7s0x1Ko9JCoXDYIzR
Na/t/nF0swRWERSRRgrm0C0b67j1gYUuR1Bj7PJ60i39RBJi88DR0M3murSuSsMTwGIgkIRzjygW
Nx3Hyk+asAJKi1UhfAcuPf5QWxwGVnHp+dqdRdAaWYXcdDbvRlnoUFrpHBKjjwFo1WhaxwBEmnCU
3gPdO94kBdMfFbpRrx6Nk+sK3iDP3sLxsqHlsXEG0YSu5bm+7SX6RFQiNxmgl77m1H0wukQH8NwQ
frEkrLJDC2i0R7kpDGOMxDyoHVwfx0eloaSYAdcbCQCcvto944k/wYnoOpsqZ+M2+XRdqYJF3GqS
rw2AB/BiGCAWAx0S+D7ldVWeKvRG75HrEcPPbZN8iUnjXrEaaMDELqBN0nHW+u7cp98gE+r5AA+Q
RxPGLafcATKDDHYS9FX8YhcufTJTBieXOJ1vIWXBQSsF0GY23dofqc4gcSKnAahbWgD31elwVlV3
RawZaAHqSLLlhm4/TMZb1m91N4UzDE+JPZfpdkq1+YwgD+43BsOcJnlxbOoU5USFCumop/KpKZt4
o5ToTtySztEFeDbAnuzt5ZiYACeUgK+00PSLprx30XQUYgoYYJGxPzlmH04lKxy/ahL8WOfWOoJx
rHnFiUnvqwr2lz64yt7BbOunZMD2gX0pmYqjDWgetM0HoHPf35nObMhrXYLUaCwKGR/vMGaPo2yi
LE0uREpnDj9ziXN+SOih9wkSL6m9A7TtMt9CgVzlLmxlfk+Ew1oLE7SdIcYSOIbjJIYSrWP7Oe9a
cQE1cEa1zVpLD2R50k6sQ1oBA1UrBJk0+TKLLo7iGhY2cQGNwySG3tFEhzRURulukJPD1VNCFVAV
FrkF77gJsxIHkdGOxbGzO3aD3t0lJb9zB8ryOX8Y3LrXtWq9TB/BcI0Ri2bbMuMc7vRdHaZxduET
npkca5K7RVAPnhv4GXMPTrviFBeP78+6M3NjTWW3k1HBUVNBEy/DIgAH86UVmPKidS8ch+fC0DWJ
XcHcOx7axjwAUSeP3FTzzkE+E86EAyVegh9MsxSs0xI1MoC++IB6EzCcN53sx60JbNeWJL8ZBrJl
FH74WAD2yJhOCmfzvBflR1kJP3Eu5I1nJsKa71wgCJxA+cmOY3VjetXR4+N+kHQLfveFSfBWhv3V
SbgKXlLijkIts2DA+noAGEhcVXFB91VckR2HrGjix51rffW6dn7E6VEgcaTZRtrS8GEo4OKXpr1T
KAKF2CNFWEw2qMIqr3eSUgpP10HsQEfRW2HXCjD0GkigNFHIS/i8m9q530Cvk93VxjT4CN37DXEr
I+x1kzx5NpkOdTPV2xzIxGsO7caTZOi4ioqlgcuzMqrMlESVDXUjNXPvmFHNQ7dJKWB0lEaejiXw
aPgvTTK2QwGsuUsBC4vAvLYCD0itC1WkM2WKtU9LwxFRkh5hlA7zMgLg3L1G1g0mwcVE58xifdvJ
fphlHXjGKiEoswnawjTXOVSte2EKvD3lL6bAmv5Ypz0whx5mGfq3uvOHntrlXsB65p7DPqvxYeIC
ZkqSWPS5ML1D19SNP3fiqeiznQk6zIswcoooibTzQdi82dBJuFtJKxOos+4SCOvXvUBzzYMeZjbo
zhq7o9lMVVjJtojEWGQR8JTWLgfQ/MlQngdNpfSRdbK9kPGe28tWiVimDKODbpCHYzn+MirxYGnj
cfLsC6nDmc+6ZhjLBvj1bkTZTiTgdz3F2cP7W/C5666ia5nDkSPNcjSL2nJTJFNkJ9mFw/PMnrSm
D8MhgcFsDBsG2o9+BUqWUasIxtVbp74EWDoz6GvWbFq0TteToTuW00kDlGbBpLLsjd8Lit4OlR+W
kqcQbOXlUioFRjUzd1397f1BPzcyq610itMCyrZYo8AlH8zK/tr1fQSn7hA7zW/BIKw3O8kfnr2v
0w7tRZwEQCF45TWp8sAobkgzBk1xqTF77jVWOWEscqiuSlMcu9m5dybxvbLGfR73JzP7zehuzZUF
y8hJh9bMjrjPFOVyNiNLaPvChnbmBdZE2RFweUWasj4Iz0qiou1oAOld61Fx1/44u7S+sBLOTNM1
YzYj7ehNoMkdrWKOeLKTTEXskuj2uZdYBdjOYJU6gZTekcal6Zt8ePCc6SkXXshGbLbvz9hzb7Dc
/IfppOMCm5uDGcuaTVdy36mSIPbu3r/4mT1oTWMC0h4eIdTojp3bxb5VNZ6PE9jcvX/1c4++3PWH
R2c1ZIAr3nRHz5nDFjp68LLqrQsB5rnBX61kRmAuVXCU0Ktp484bWIkOKWgZm/cf/dzArM4U7BNJ
gvQbn9aBNIozBPUlKNG5QVkt3QTxYpcyFOLb7MlIv8fwEO4uyW0tE+8XUcJa7mTqWzbOY459vzd6
xHpURH1awU8PVdDQ65TYJYOewrch+s+v4/9Kvqvbf123/ed/4fdfFQiFIkm71W//+aAK/O+/ln/z
Pz/z87/45/a7On0pvrfrH/rp3+C6f903/NJ9+ek3UYlkb7rrvzfTh+9tL7u36+MJl5/8P/3L//j+
dpWHqfr+jz++qr7slqslQpV//PVX+2//+IMtLuD/+eP1//rL5QX+8cctnqFT//FBfFV/+1ffv7Td
P/4gjv0nY9S0qcNMG/+3aHoP3//1V+6fAPM7tmO6QA4b5nI+lKrp0n/8Qfmf+FHb4q4BLrXlLEDz
VvVvf+X+ybkFFpGN4wnxMzqt//18P32hf3+x/4DQ6q0SZdfihX6e1rbtUG65lmOawPhx7q5rzKXQ
iZYZwjMVQ9KrmvshtNrCFT5zJdr+aHWHoC65h4m599zo76FwswTyGeT5JQhpOax6dq4AYyCFlLKv
M8KvwCV6mVTTw1609oK2rI+0h8O2INq7SRiFmBkIFtEP4/7Xe/34Hj/Pc9vmtsMZdeAs7TEL7dMl
1v9hgxkqi0LeQhSRVGjSEcz/sIjFrY0ua0BqXfh9Ri8Jzfy8bpd7ckA8KSQDbQqH73UkDukn0pVT
mURxBWyW6clX5pafPaMY/rWuflpWP77c+hutb7Q6XXpvnAWPZRJZlvzcZEmBlrT38P4A/uoeeBvD
tZfZ9bfWTIdWLUTcRBJBR5zDDb0dQtI1l5RVVp2ftzGzPchYcANz13HXzUcnrQxgQAsCsd7eCxMp
j6rwnhblOK9vnnXTPzYtjdy8o5tspncFH2/ff8+fD4m/HsD2AFBALdV01xujozT1qkwQ0MvVlQRb
6HruWO3nuqMh1GovCd+uwE5/3Y9j4XsoTjHmrr6dsGezncs4BvsOcu+qFi9pkSi/Tfjsx9K9KT27
9RvburP77FU79f37r2u/KdP9+wR4ewDPc2xOscSp8TenJRN+wtZsxSIS0Oio7Pokycwiy8lek76a
73LHvhP5UG4LXZl+48oXy8xeTSGvKtZlPhLwNswn4UEbEJQA2Hhbt5BRO9XCvivcAkVS5zRn+avR
WqdS8DxUE1gd00BGX/V15tPcjg+F16a3OSRXfMroNy2JAIEFv0wx+DJmbvrlLO5tWn/OY+eh5dad
auw7buDOlps8ZiY64Y6dvbiV2/r1DITkcrehi0HwxWNwDwdnUroPg1KmX430zuqTF5BMTB/21p/4
lKGCv/yVnTP73ojHLnJAxfJlypudA/tIyJbjVrItqwDCGnkI4t18ZzUKOoQtLl3p4kpk7C5roS/9
9mYss9BaqKejVS97niA5MGwDhK3cOr8WefsM3QG8lZuN83U5F8EwDjwkqoPyiO2cgOwugtl2PhG3
LZ86b4hRZ28Xah9GjhRpFtg5egGLl+yWxdATKevixZHuadT8ZKOhu8tbNV/LvPc2k80fnBiCrNjD
52teWTpw07QKbDMRm1LA/Q0nzwkVAtNnEzDqIwpI/uyadyAXvIAV+5EJBqUFt32OixQeJC4egYpy
ely+a+yWVxlgtrBslOlN78WRzFwo8Fe8DWxVGKGuLBJZsFz3rXb2gNbEIL8N42gBegXtMx6mXTI9
uoDKR4bCIEym8jYlLT1U9Q0PiFr35EG9b2s307StgQ0E11K8WKWAelfeVRuDYYATD5otwLzOG2Qh
8w4mBHdKQoYDdUvYZM6jfRwwDKlTIPbLcads9qbrOIkhm0BMSEjkNQviAr+NSxxxdS1f+VA9wzV0
//bsEPQqtygb78ti1oEa5y+DZq9OTB5Q4Ko2aYblioYeujN1+upMybyBLQQLUJT20NR09fdegH3N
s6neofJ1VzhCbbkaWSRMPHfuiXnjxe3znJUGFN8BgxbUg+aCBEOJQkDJ91KRbEwgU7dliyXolt3z
bGMCwHv0lUBlZKum5rkb3TwaORjOA5FV4Bb4mIukXdB6UAGWHr0D/ZAFQuPJSFbjX8fl1bJoDI0L
Dz1+CNU8E/zoRecLPqyThqmNJhY0OVJwMMfe4/5U5K+2xiKTc/EiGueUDvSaxcNNbXgPRd+Dzja2
+XVtYsLP2Le3ImbQ8xmsuznWXlC3Iw85d05lCfBAKYWLopp3opN5JzMsJOYkL6aHgZkUciIZN882
U1cWqZ4JwUhNrnhyW/CUjQEfjM54Teal5CETznSdQr7St4AYCGy9LFF3/gqbeCcYOX8w5jkP44I8
GAyze/kTM1GvXStfSuANIJXhPrRwTIuWzbeDszTADc1zVrC7RlRYtAyLo1wmvhGnyqdNjBCTjEHH
BjusFUASJupY0ew246ESHXQeioojESCmPydG51PXSk9m189gjCf4nC7aj4Bo4yENQrJrY8YzDRIa
HrqSL3bn4A2KVFc+0JsbUtd90GhVfAUBb5/DoA4MZaz4NmueGzd90Wb/3BTNs1TL2FuKQd22wabs
Yp5AtBCikzx9hQkx1B+XdUoq96EAlXTbZ1Aogl+GFzSqUbuKa6yKxMa4aUwSrsnDOOWYXMQ7eLms
NmCb5x8gECQ/ajeeUKWIs2krvfi7MWBo4RhDIgJm8wMacHcyL0wfR2b8pQUYDwgSrNDYW7bGeqRX
pquI8HM4z23NdqgjZrvDDe3wLeekH2+5iU0wGyhIv55pQjc2AcijwdSO666dfHwUsksEXCwkWPHT
mKS3JsApQYb9e9cDKIMupXp2BJSpfI879MqK22pDk5l9oLOIlwk9NUftTthpzZwUfpcSWB/lKUwG
c9qTXWHhkanTT9vEmPAQk8ZOX5h3TcqwL4499EBhmur4kCZqnxqZpjc5KWVkN/YXz4P/hEWLFrJJ
LYeqkWk8j8DcHFtIZmygEV99ooSPW17G0/XCOrRDI0tf2oTkH4RBvtA6B8JPZMv3ywxZ+HE1k4gN
lEUaveZvUPdWO0FNDbAcFouG+rlfQpEpGifI3cZ04Bu0Jo3nIZMv44jjedmcKoUZbOLA5iOuC3D4
89uxiLj1bhoaFkEPpkLnejkX87g5FkuwUXD7ZM6Yh6WLZQDBx8CcUYhnhd0cLdqRoG2HG1t34rMq
sYO/7RG5cE5GW5X3pMxeElnFhypJIRmjUEHBFr+cKfIB1Hq4ITluEi778Tj3LMiVeO0rdluZ/XWj
3K9WKj+Vbn7MJ5L684woAQQaxBZl4W0ybbCgEVhwwItADF8kE4IO6fg2tIh9My+m41gbOQSPXCQq
QBCh2eeiVJG0e5br+6yFTQiTyHahkz3eQm02C9qhHQ8l1DGgB9s9c+hDhQyAdtwU61Hm9fy5Fx5S
xPRFJBi/vBGvYEPqgNbLol0CjLdwoaTN8+TkL3WG0eSiNSOb60sUzJ+7EUucBmkg14R2FkRLLHdN
kjMLpHolNMMjybFXOS55GHAnbJrZK+ACDFAFVwQMlpnB+xHim8XJTwGiYyADNGzD4CCsgln+c+o0
TmXbtzQhoevqm1S4YdelB9PSd3EuXb+ipUQsIgzfaMBFjNW105GP1K2fIf23dfOy9AsL5zlkmxCy
5VlgNHVU9vUma+b7ZID6QoLELUjbdh93xlfgHwiI5eQJ2e69XTWQ6+XVph7tAzQWHmnbfwNNfkcT
F0JHmNZaxq9Vk3UBlPQOTlIjTJN6PNnwfDigdzUCn4GN23Sd/bDE7oPAolnmnJ1ZJ7PErpOZE4G1
GnbIFk6mE68AqGwEzk3bMhE1Smh1QLtqDgY+FX4BwkFAKtQ3e4jsvz/Mf0tQHYNRoMyWHNt23DXk
XVVu5bSCEzjBIgjRskCQRp397CavWYXdEwfr64U7/m1G4ZaQx3RxW4op9beuf2+WEFGRJCyXkcLH
sfbwyZrvzNRLInSTP0HGYl9nOFUKaW11zE9LOMlmbOiFp1nQdUgAKDTrIAonX42FerR85QbBALTh
X8YUR2mBPUSXsOQSOmwzt9krJl/rCqzSCpEOmFl3dgbEDMc+77V5FUDbGlEQjn2WChmhRXQHCyEE
ggg3yYzIAa6w2K+wOgXDIdFK7AGpNjpEbUha3mI63UANbmb8gbdYIgTnU543ZEcB3UGtwT5VMLOP
kEg9jxltH5THAKRpBwBQvARn8hzjGP/XyYicKxlwMIDlRaJxhO4XHhHOJwyagJuqwFksGU4FD1Xj
JbBrQ6QqL70z5OESbpmifs6duYsQPMeHJLP/4pD8vy6mXQtAd1qEM+tq2k8FuP+fSm5LA+l8ye1e
lMmXSjXffyq4Lf/mXwU3alh/Gh6whRwCVgx88v+pt1HD/NP2qI391Ub5Afn/v8ttf1ouxw97DuUg
NfFFaOu/y21/UsdBwcJbfnUYA+ju/6LchpT7p4IsHss1IeOBNJy7jmP/rSdU5Oisi4aUW17cTrn7
UTfQo2nTaVtpRKhuLgOTZATii5mMrCVlK9rkkRlFEM91+i1pnJ2j5GsJ4qM/QvAHGG7IeY/OJnNx
NmlHXinXgvS/jCoxGH6iyqBc0iQPUnNmXwStDeGNxECvG3pu0Dd094TIaLBbKxzFIlxE7F1alLdw
Iz5NBGvA5AkoHQaiEnhQgdc7B9CCxDVM6y6T7oa5fbjc1YFkj4xJNNvdtbbKoOV2UNtF5MHIilDn
tjERqDlS3Zce9BXjpA8tZMhxX92mo7shPRTbW/nZgeZgDklS6CyATx3ra2d66eoiMjN1S7i1TcwP
gD+GIqtuF9sBwykCldq70foAQXftszR+MKCQsK3hCOwTbUmomjt7b4lOKwJNdoEwuhgS5JuGsjZZ
qjxo+bwo4wUn3YZQeWXkOkzNDwYUi53CCXA/Iy+uqUt2FrGg56EgvmCcUIPYOlblLz/ddXIrVTDP
CZrZFLIQ0/0slc9daJwuad+goNmXivke4Whg1911CiogMrQqKDCgsxEjc2R+RzgSMfJk4GPgieyB
fsTpEAjjg+w/QMTQwAdN+fCxpnexkRyWG3uomTmNvajvfpCdCt35W53qzzJFeG7GzDcbewdkd4D1
sIHo73NTohAxNfdwnApgxxBB0A8gazuAg8UJwh/Sx7kODTF7V0CcE0oD+rruy895Bv0jBWQkjom9
wlybFmtMDdnNyQnyOoFBA76BO36seR71LYo0k/eQdsbHt3kjLVwNPwM9Tn9SML9Duaa0nU1PcQqM
QvY7eDch+cdT4m2RIH/sGu9BqhGCPiqqmQldR2dbtySamL4u3eHI1RMT1daLm4P+38ydx3LlSJKu
nwhtAREIYAvgSMqkSmZuYGQKAAGtxdPf71T12O1k1VTabMamzaoWRWsSBwfwcP/9F8tu4g2YOMTK
LMU4K77qWyBpdokHvcpDjruV12272a+D2KseJ50EkBp3c9fcpG6x88bs+x8DSA2KMaMdaCy8KccH
ex1hJ6ZXle7pRzvvpB2cXNfMucpchVXWyg5oxY0tGnMArlKrr2XqrA8OPOKT65fXJbaJWCO16rri
Z1hNIk1Za3VVuimcJ5HJiHEu3fdTle47XKmgttRVRBasHfVjG+9bN/2C56iMGpPm948fdk4uo6xC
RY+F9EH4XbpvVdMPwSaWlK9ircKyGV+Txf8xTDaenMq55+wvg95c+p1ekvVhwOVld7mgVZDgWLuX
p6B0q3Ceqp8ux25QYt97Zfi8u4xcVaTMuQq1lFWYOi6srWGoDk7pZyfoqPXRjet0n9qWccgqTsdx
UGVgLHFEi10fbZ3Je/gn6jHD42dnSzfyFn/ftE6Ue9tBNAAWXbYXef3VRQtQ2nkIQvraAHCrWp2L
xcdEtQgTONqGtf1mefr3BdjypOmwLZBU9F/bXSMDHE5wyD3EBu+89zD5VpC67wTSY+G0cBvyh2Kl
8Te2F8P/nfuh+YEE92f9t6Xj23SDNN0fHVdo8yccI/P6QMt2KC+QbDxD9228fQr6ENdxEaSHy4hx
qa5Lr/bpZmbHbhvYY2A3G6xLe7aFjR3vwHyViPwnGk0dQc99msYdJM8n5eY4Km7qNsNO7vJbtEVX
Xj4ZcXGWyfzJXbLXRlgYSzFqwbnabSudGMeQqEiKFwx5StR7OPLnS1keCu80ZFNQJEXEMuskOZeM
yX0ri/5aTVbg8PJeXpxtAEAzk6tmSq7iad0JP42yzD327RR6Y/ptVs/eFKKRDLyiPuUJzqfLA89Y
gKURQSfje2I7B7ylgY3Le1e7YeHyGtKeKcQpGS5iLNIOY7+8NHP96ONdcGnxWbndJot7ayfq2r9E
a3TkmvjbJKI2c0OjZJMxi93mQxsZ4IxbyzNl6zS1HlyyjWS/n43rnRbKtcHmKMH3DlAFsOZ9LZvH
yweSHKzKOeMEx6BaltdDX31RNTZh/q7eJFZk3bmxf7OA/3VB8ecDwi5JuC5bQzqED+NYD3uWwOG1
PuixAzSiavsA1WHtotyrf+f19QcF5f8Pf3/+NaI2WBDAZpfqo95b9KjPks2rD26tbrEvpurlTGtz
+gn3dd7BZjy0rbs3HLGrsItrnf0CaP8fDdzf7O7++Eh/vQjPsxXcfsv5aEDl96CcXubW4JRlgJvg
0UbWKdqYruLADyhD9R9f6OU4a5eXqShCpe1dYYA3DO783swurtwcFoYVkYHLQYoftcKdg/9mx+5h
RmriOnFgrtQr1zgBCt3G3naf9vPx0iC0gwS3m+s3y36dlhil1MW/Gqxgwqwus59iC080GZrLjQP6
rtPvjvOOhuBeyPmgiFnRRvKbAGj7Qvn6eEt8aSn6VUY4HoVfq1TFTMfcU9cHPCWD2hQnGx/rxR05
2TbcTLBLtpN9Ulz16efe7Ih3KUML4r0N92HhtMyuFgwmL6/Pop2jasvr3kwFjzZo8mV9OH8fjPnB
vke4fOUsgqFpelhh5f/zF/sHs/evn+LSOrP/sv+6lcW2MHdGau24VEg26mvoBwfLKb8YqctwN6FB
nt5Btq4K+TTL9Va4xhGY4ZpVyRtW81QBvRSHmkwBCJSPVjewA6HnNKeT1aqbS+9ZzWPUp8nvpCa/
js5/vhYs7DACp1Kb6iOB026MrJrlUh9I/HgHq7qShgqxiwgsc8YLepqLYKVyDqtzxN0qMufhrm2b
He4SWzBX5oV8/kdxa/ox8GgyfnOI/SEF+MuNZX7gJHHZYX70VLOL1na7pK8P0IFpHofIdCjmvm6+
pgsSCZVf22ZFDVa3leOctGEeEg4QMPVgzKjnm33rz/az24t9gwmCUwVm/zDm5c6xRtqw9pOxobbo
0hezdA65KHYcZic3mZBLdIdUTVGFaoJtzycHIN/UcYRjJnh8epS/86H42wJF1CGLaYcTG6jo1xeh
cLc4t/HzPVxwhEs3ZonpaMXXUyEQxJD+Ac1tykhD5ESB7Hjcku43K9QPIrZ/PwyK2cOGISHNj6Z/
smngjphcQrO4YSO8E9U07Jb3S5dtZumV2Rc7RpHvvYEVw4hR6lK/Si33RFX/vHTZLiDuP79Yf9PE
OIIpUgHuSBvo7sNdgV1bTfHG8ynF9abahxjVuOrcvdPU96rOvmMdhTh+uFWF2v1WF/033wl/nW/D
9k0uArPyX78T1jMxOLvk6aPxVMT59c/yggOCywrtfGJO9azuuHEtbpuQ3+H+Rg/5h4Lu18f/1wv4
UB1bK8Ht1uTAyNGHbmUfgrYfGmYXvhXHAl6jm6lcCyd9Onrdn/Kph3n8BVPbm3Rbj6Ncosq923if
eWUOXfftUvUTuwwuz7WXs1du8Iwf0nDt1W3cQY6hX/I0o+4sQ5rgf7ME/tewnv+LzKmLkOS/h3Ge
0reseKu+/4LiXP4v/4XiyH+Bd3tgNmCYtnMpgH+ypnz1LxsA1cJ+0fwvZtS/SVOW+BfPpPkHvKIu
ZCuey3+jOPw2HlXhUyzZOMEVcv4nKM5fXgBcuXn4HetyfZC3+G2/sI1EMzb+hsLzmOtsvZfWNN4Y
MvfSsBwXYUeIxozkMODtNGLGLxaJaf8kywMCZJZjybB6djR3AxuM/7iFf9NI/Uq2B5LhjBXKBsIy
eSsBmX+9LJk36VRdrGZyIlXiKytjdohc4mCXyFrL9LoZquaGOClSKrrWzu8ri1Xrb0oTwNsvjQst
JJQC+GlKsozw/iLxrnEzmLCRPyRGabsgNkmPzNEt8jUgzZKP/88f2fzYKCkpbcsTMGz4hi3Au18/
cw48a1Vtqg7OEvfjblL2aw7nNo2IbhBf56yc74rYz3C8nlnZ+FArQFvGpSuOv7mQS835z5rEhTiK
LpoH03PhDX4g8TdoHiWRDvJQJEM9Rlot1r0j1uR7PMTmrV94DviZTvIWE/dt+SoMBq3C3hJjNw5w
9HFnnpI4cnWrst88Fpen8Zcrg3ro254lTOkLk27/11uUtITn1F4+HRwPssneAd9xjp3uqvg3X8bH
50+5lrTANPFcB3wln/PXP2T6lQ0s1o4HE3K1t0ta4Zj7ofGsz1s7y59WvqTw8PDPRcTnIL6Mhyru
fvP8fRyf1AWm5VDyLx2nL9Tl5/9BBLRaP4uxn54OSIxWL8BeQYMmsEON5razk2sxZ79Tuf+62lEA
uRQdWIBCOD4q2I8jPWaAnYW4dGRsL5ovei5KhFVqyXGMq9kP80+RRl5qd8vXf37m/vpZqWRQTGDB
MJJ4H9/3NSu3ZlvH7mAPpSCDphEUnNxwG560Ai+4IMnibfrNl/zXT8uXy2AthWNRicWH57yqFSae
tugOGMOnx97vzDLQUz5/r3Bd/W65dRu2OfuS8J8/68eOXLnwXS+IvuJ/vv9xf5aQkmmOgx4OyYrA
BD7P2P0kyXFBH6xJDzkge1J+uI4wPva+Giz38M9/Hx7qr2+4B14EYZEWlCFV4pipPpQa7BJiKh7i
OGyULsrw4dUkvvBsT7W4SQf51Mwt/PO6iewMxGEhOevsIQDNooT921VH5gzUA7uKLL3QOXdtf0oG
0z+2/lI85Wlu3nWr1Rz6Of9WImzf2ZWdHdOtmneWO4D/x1kcyK4YIgOXjrtkXeOOsJpSno06bpBN
Dlt7TJlVgFQEeQNE+2TG2+YT3jMRRpS0W/vTamsruATZVIutTix917PyJ/ageZIdS/IAr3qPubce
EA6mzZKeoH78bLfavFY2sQ9pzhs1aO095sLd9m4r07ti4YMLiBqJLe9G3sdTxrLvnLGNB1Ey2uqr
mfvQl0qH/FLXus4bvMsxBa5IgO4xfnbt6apuxwHZ4YimQZVGwngqvJWVPd40ge3rx2nRyMitTEBn
G+v5FTpstxOU0aiQY7ZfFCfA3timKnussD1qQ49kH9yU1CSbEiW7K/2OPKmhVekeA32dr6Ff1RSg
CXt4/2oaPDKJVw8lbxUUXl7MPrxFRsAg0bxZmHvrKmt0mFVLvjm7sesd/94zoKxhPKQ9iM9cx8DC
w1XtxuVIq5PBErfNl5zf2FwLZ7Zy0gsG7Rk3RLKiWw5QNVXbfY00q9sR8TDln0kmoywXfl6iYnbW
5b4vJ9PFhz/l37OCs/rJkYD1B6ui/X0u4NherGedOt9n7sJBb43epMk1sDGfw09DIPq7/NGV+916
lbajP0/kxRzLCsx9Fs7PITH5tTTSzvSANJ9fsvlL8yVZbdfEv185owjMUpIkhICUIlYkPXVGx1qY
UTH6XHWCg3Qa9VbFvzuhyVVIccAHq+QZupCyPC7Pr2bBhZFx0C4FzFc2Ebcbehm4FBNmH3DSMu2F
sBhVdV7MdnK+2G4p8yC27H6Nsgv35yJPGa+dtSM4vCEn2rt16pFfPRtEfu7bTnTdVZ/gl3CuxMSz
LMrOIxut65sv7Zh7uDI4djuHNu8bN4p2oY7ytLquMHjau5VO5lBdlLER65tuPZFaVjwgmyMoyPcN
qa5Lwx3j/SwLlOMmxoXGY+LHRfYpc0Zn2K9dXlbfMsP8gUvYmoSDvznfic5a/Jsll81d40rG6tm5
+A0wzg4+OWyFUkHfl9ypyW6SqHX6FMYa9wlVz5olkaydhu3e2G3yAWonkDtZBR5Lo9ybVED4Vfxa
WrU5BK6urjoHuwmkswXsxhV+bNC08lKLUlf0b2PCyh0P/E4RHCHEAj6cAnkvLnrbfSck2V7t4EF+
tmqt7vOCxQOB6klyt9QTEeDsujcY/nqkjvUyJopATYYRjkkBx0MWl2ClxtsWBq42d+floGOfB2Xw
63SGtJtVZD40kgyFuJyce1tUcKVyeyRqwvLF+nWrCdM5skgxEtb4M8cXTCGOLDYIVtg4syCmSaYr
1VwOwp+Duc/8Q1WWtDFjLlV8lajNluR5xXES8V5au47VQXtAPNbLyFyIlao21EFsUfObalDVcRLZ
UF2XjAp76FrxQ+4LY+/LurozTcNlqVTMOhykWf6sij4lmMPP7yx00dcYnxITwVubfp884ZrPdRP7
RJRoRSJZgrghFBNhwmE2DP2xRptFqlWRstPRmR+HxCz7O3w/2OisBRLuwFCx74Z1T2xcmzryfZ2r
y3vU4mbgb+W6M8eY6A2CP66IjXOCUmYn1VjdrdC2f1jgqKDQgMB3RO5HVk2+xGpXOqn9PNowhgJp
bZ84Q7HVdGYw1Glo99MKF+Qk4MLhBYdTSCU2ffTdyjgXaEdCX7n1firm+dTn7fpOqJu9h9eTXeED
mdzgtPFZmDkbJWj6Y5jZ2M9Cctzwvi+b+XEqcyuIV2amMK1iMRy8aRiDAa8Stqqarq+nKVooy60J
w86YqhN1Dx1JPrsNzJRBOJBo0y0wele9QeH9LAj+u3WarT2lcvMiuSX+aWnR0W+IKNuo75yB1Bwj
pjz1BNj2RFanO2/1E2dfJLYf32aO4T1WRivv82SjnDt5s/Om2CF1I1MujkqJyelZ5MX9ih15EpZa
+1At6z49b3WRsMAmq4LdOUkx1zPuCMPN4vX+t7WX44+GlmtHNF8Glw7a5a4xehMCYJWfcGrD7AzO
Xcu5VaynEqKry0J/mrMg8yShXbXRfJpH3R45H8jus5tz7AuLqukJfUvi00CuPLobRBKcWJOW99xD
HSWlm7BdLTikdVY9Ejpc7jYxuufVbcS7LS8rTh9WjxPQLiBtUIV5D/mn/jE31rqDqk64j2V3TrHL
swo+ZeHP+pTrvHzM0rnYz1mT3hAmRfqho3NChHIY82IoCB+p+2s/hzi2o0x5P9zcsU9925uU636A
SbUU/V3ejcCh/kiCZAPeg+VpvTphhtzsOS9s+JyDz7sB8fmeLKIt28W9k76IWbhHWS3dTrY6Ocie
HsHZ7ChN++/z1szRxtt5Jwa93E2e9Um6NRkocTUflnLBHCwGdRdlvEV0Olu1c3Ve3WaraZyUUxE1
OJfiG41gf73Q8ESjoOKF8ajYM0F7viNy6ZzCvT+bl9iu2Gq3YPBGXDUS5cmgGvi6w7aZ8hdnlT0k
TD+tb5WV53dzPVdWUHcJuvtEEv5VrSn5MatTtMBDdP1+GpunpbKNYFvLicqXMZFW47QfWGEbRQlB
dcpJbMvNz44pzZ3RLk+kSj1DBn8aLuTucqphPuhNy6BPY0KSVms7i6W1z1LEL4zuP/Xk7zoz+a5m
aOkqtW7GUeVH9DoIPLz1ZpnSN5lsNTOPLoEdkudsNmQwbVjbSG97dtvxztNxGYlW8EJ2za2uHOum
X+CDpt1ynKRf3Fju+OQ0WbpP0OGFBLSx9IZCYS7JtLfI8fk55sMa0JXtCHJBammkfRgrnQaqs6qd
w151Td3h5CP24b9XbuhABrxFTDHvtU/oSzpt+sUpvZ8DSaqnrii+GFIa56ECz3dLGi2F+nSa0s+F
qN5ItWQBSIxiSKBVH7Fhn1/Q+L9Tgm+o6vel3YpIe2NONNdohJm/Xlx3K7nf7OJHuk6fs2IiMb2a
VwJB+ptNp+0ut3LF0heT+JK+Yp9KZ18BJQLNJIeuIzyCOpQdt2z51uD8GLpADMFI/UMbPuidpzQJ
YC1DyBoPEfIeKJNp6h9cGiAoNX1yuzCeHGthruxl48dybFhGZv5xrk1splgRVA3tKcT38hiP0J69
Vuc//MxoA1pKj+29DXwpnO0178kN8qZe3bDtXY4gEJ+WNW6uKJ6QZwrIvGSjiSdq4rNenXiHVsHf
e/laRMKfPHacCdE6kE7Il+2LAfcl97LcKnRYIm+IVrNkpzSot9bvZLRp47TkjcBvHtbbhaxr5da9
JK5SrlBYao/ceWtuUWfr+IXdlBnwSnTBUkv3Xs04CzZiLxpFFnFDac2q3j5sRge3HBp3sCSNcbJd
+7zSlBxNt8lPBhv6oB/c534VxwnWbWBhDndcU/RYATErflQj+Y9ys/ZPuETdqllg79+vdLObKB1W
tth9Qdlcp6Cq0vVobwrbrf5xwrzz1tqm7dy0RGmNNKLXeps0Ege72RPf+kLg5vp9sufuZHTCfsAt
qniYcaE75xpjcJCUHF7AkjyR6FU9VhrbSqKW2Aw2uvuWsZPD+Eq4TiCTafssLVsc0EvSYTjV+7rk
XcvRIZO3snJfSk6Wu0VgT29iMMUO3puuSiypbnTveqHYLGuPZ30eJWPdlvsZDnzQdsnrKhVKY4Xp
SdPNQBirUUdYkqnLWlYccxOiWGJ1r9Zc2BAmzeYB/6Uikml7cCoYsmVd6s9qEqQZ92SqYqLolLfA
PxXZsON+QBNzm7dVEloj1P1IpMI9LaRvrGExenWoO3p+YcL33UrIRmMdOYU/3vme7qIBtkHHAOtW
3W5Oc1oAW6nijpHZZ39qibYPstZk/k9sd8dojhqitZOUqKo8jQN7TaoezCcjLGvsR+spzfobZy7b
fd9gsT+QCx0OncfMYvrd1ZAm7u0ifIcQU93DJO45jlhT9klguGt5JgE7eXcyOCUD0pUyBDdbxtCo
qh4n/U7h2gkEGtZyW83AW2s3xBGHAo0DLoTylMmtIIAuCZ1ckw231JAxion5a1qW8mvRllsfFpwn
ceS3poqjDrf7EcyW0OCzxJig3RNeZd2IYojPRt7NPIiZnX2a5Kxoe50M3U861k+TKHV1iFd7aoM4
9WjjIM0y/nr9LA9Ws8h7o7GTSNlpfqR77NIwrevZwUDAq+7icWnuc7HAyFlT6TM78FTvGKKcJZpj
o41G+IHdfp1cEslyekzdJP1ZdFBf18lpsbafknbv06uxGQekkGFsN0oEQwmVqzB7bz6wQrIaFn3N
zF/z1n0n26kIlJ+r6zUVyZtnTt2bPy4johfP37UpuqLGateA+rVB83C967g38hNtHbcgZ4GY0ab/
HFbtRPHq9wFBRtmJIZB5bcWfK3ILuRmnLutMTUB1ojWfRMz7xpi8H9LJs7O1ZOUlJvw7C9/+jY8F
/cr1FjgkSemHJvTHy6PKQ+714kjevQx5EMXdYJryvjQGdZ0B2L96hcZn8nL03NG8pCfGcudmzqXF
lRrGQYGhf+oknxNBE8hokFebR8b8WgxNQNQ2B2ZXGmTlGSZeJksRFy9Zopd9bS36C5S9BcqMtezb
ZHNkANhj3WvL225Yp1InIcA8m6VNOMi4FvK11r15XcYk604ERT4YC7v3fB2bNybIOwdM61PbVyzC
3cGKJhb73GGzgcbXOk95XetHWESkYo+2fM4ztT6Jxat285gXyBPIpQZoXXDEI066F1b5SEyIOBMg
ohFul1ugBWnn0LkkeXctyFG+kxa2n8FWdxt8Uys7YR4iz1gaI9TrhNtF5CF2oYsOCv5FkUrUaFvV
WBE1K42aGcNCayplsHXy2zx5D5nVeMA0JlwiY22YW/z7BjthXP9qUE/Hh53RuRnY5xQjA8jU4zIv
MSVOtO9N3DHktpl2r0x/mj9Jg1yAkhoSzIl+y4ZuC+xy8kKPwTXAZH0tD9BdGdb9Jh3Zs2/uXbrR
JahqSnHwGioHxrglnlpJXGa5QTryR0XGpW/38XeF+uAubmDyIKl/HzpirCOLIJe9XZb2ztdiRdLX
Z8dJu+WCRcWa7k0byYUbr9OOffBL0zfHYZRTWJjVAWV+cawGC4plOvifJTz1RM/3MwX3dlnsg3BG
YnqJilyK+47mZ05GB/7R8HWttzG0l8q6ArWdCXjEqxFnR74tjUFSiD4ygR/oVGvoadwtU8886lbE
7723Uo5nbT5NqbPTZbaEmHU1c1h7cHQObbZkM23IqvrbLhHEdToCwOtoVqgMYHn1w8Ao2pOG6RS5
IcK5g28S5htPAj5coOX3WU/LHVj14PvnNWnLODILMcDxTGzohrWYIVzAMe6Lu7QWfR71xK6WVzh6
jPkpIyjgZzKk03yuR7aomyeBOckMCPwcynzXMQdW6oqVax/MWf6ZyPssymAZl/6chQhFr5zGfs/N
LR2CJWshGkejXV6n4FXrYp2XxYiabNlnUr0YOj/l2/zab5OLf5vjhPko++uI+NEe8WmC3Gsi7j7D
Oq7nGGXZQXRntipErFhr22JII7yHj56nIRim64918G9sK77i0X/B5+Awzel1V6M1Mowq3sd9XYep
LGmgl4e4tdl0QzmIre7RLvsuYKvxlpe6ZVBx78uaL81ZnEdksCczxerMbnyDJggBTT/ELr7ermQC
xCOQvPPbtHTf68Y76EUTbu47+kDM8wNpNk+DHKlY+c3slddWj19Q7Prb5zZdTypP4rA3szPpGN+h
YcAPi9Pxuvb8PQMSKzZtWrTqhHSTcFIFCIqdQ1vWqNO8eSc6dtvt2CXMCDTyIoG5oNf11fASki9b
t9knHtjcvqrcfj77zfwtM3FVxxJGi11GuBKHshdfq6Jzz1qC/TnQ6fwMoCcW3FBryAOl6KMb83Ov
/Ud8NC2ky4n1kvSEmQIK30wQwx/G2tBXky3o8EtqC0zg/K25RLYFW4oCBHWsQ95EIW2fFT6BhBvO
KJn+DLBdrz8JwGn95zXW8TccBYckolnt09u5Z9YI8tF0pqsOhJYg09rnjq8chuveVGXyXRsE0cLj
q+vxHmmxGt4Ke0QQIqutMK7WxgGtCKAMLMPB6DQ3IJFmaoQDyb1u0JYCKrKg48Zwd1qwJ5gfqtS4
N73xBQg/rDttHh0SWSEBpWnEKce1X+TIzeTCrlRqL0bdvNL8ePtEzC+0iPm+70AZp1o9KMMAs3NE
d1MYpKFOibx3ZxT0BzL/JoH1e2sEKLMtGQzJWH7qEprwZXFMfzdas/gMfMsbZ/mzE5px6upjUsbd
tZYQ31u8DzqAmkQ/oG++fL7U+ppwK5ugzn1WoSjKhwdJVG1MhXL8syV6JK1WnownkWqcfWeSVY99
ASZBzFXWHp3S/TxYq7tejXmcWmd/KJ1nkcU/AJwnxOKLwjAQwlJYIORrUWUmI04hDPTMSWgCs0nM
r4j682ChGD4oexz3iT00p2bpJN9RkeyBZ/TtVqjpQVXd+KDnVu57afGeW923tdTjCafY9EtMvWej
aBj4N495NwR9I4ClRS69gyj95K5oBjxGuhVotwXS10Ofwyct6vKWkA47mCHn8CJM5XEc+/wLa+Xt
oEZziNJtrtBkF3WElPEL9XE541crjiUnVmCsSaJ524fk2oony8VWluXCyIbsDpkmSltIqmc/NYEU
ig4CdTmt2XnzEWlOpS1PseRbDtIE++5yVe4zCWXOCwx7vW+8uN11KY2vWZQ0HV5fha0JiAk3ngOw
LuBhW3UWTZmF2EkjPuUBTeezzQkXWXbl7FNFAnXVKBZCRlnAxEmsZKh2Olvw8bUbojKyyb2W8VR+
WbJtfGzb5a1d6mFnJLH8NNo+XuzVmjwRPUkOy6gfigqBqU2874MuSk38WENeawfD4oCBqv19Rn96
tqGu81Tx6G4TPxUZyO68+NO5EFl1UW8mP3uXZMmmqps3g7MvSOtpuTb68dsEAPoJwfZNrqorqKV0
YP6Q0wzWhLc8XAzi96QgorMaWNN7JbNS7g4C7nNtKTwk6JHNCFvLl8RstxnQFC6oHiSKZc5SvCQ3
9TLghoNeP8fbcU1J76g8mPoeKDyfOntdKrCPlbYH6MI3d2aR/yjT0txl0k1PTj8/rdsijo3buZ8y
w18P1rD53+e4bj9bfmNcGbKKD3UhfahArg0iAWjaNArSqUFbeKU623033GT5pPJZhAn51c9sFeQ+
nWq+j7oeQi8tEM9mlkuuyNg9+LHXUgIH52dntR4kZJxCdC+dCIL9fKI9Qm9Oq/Iit6m5HTFFDrym
WMLUr51DOk1ZNDTuZcEw5M+tO+WBWXXTK67J24Fo3TqyS2cOvSYtbxQKkevc7PKHtWgfrclND+Pg
YjihtLtzbb0GBg3e18ou9R3f9vzgua39NPd4E/ITb3qeWOI4oagtQ912nsx2bZcBgLGFCpp6YkAv
CVsuONY3Jg/bqr+5GC4HwAAFnKpJZkPkZkXH/MegHDk6ZdioMbcPytXpyC23p/6bYGkkQqOL3du5
aRdwmsZo3pGgF58ri1RkjqgKXD4tv62tZXWsM33roZlqB+e+sjHLqNILDK5RNvo0TkCmrPKSnVzn
YR/nLRmTYorvCvDhXWzRK0mzN05+7tYjHqVZ9mWyGt8mUySZDbw1k6yMZsKK9sXSuphmLCsvlGpB
IZV1k/G5y9PcJu6VmxgjZLT6Ij+tvPFQrWbyzDFlRBgiF6TDs3ddZdu+sNFYH8zeqXAH8DmrShIW
NC40aJlG40bajt5rd5QEcWSjt7etC9G/7BWn6fq+WisTskKUWYF6XjcY8wX2vNoHWXTb3vZ6IuMb
jFmt2dkCBrQ6QK4L176gj/I2ybgRsy2tmtF87LnpYV4a6g4s2dkpPRFwPfvZ0YEXGjgyZWktkHPx
Bqto7MrPi6ezbyg30CBj7dQEKY5LVEkUoLPctlOJO9G9Vftkd07uzmz1dGRBB8BYxTYtYjKSnrG4
0UJDFDJVg4pOfrbPCKgLtamn16arxhs3c8QZ6wk09JZvhBbjU+QbeX7MfGa4rcqZ4RIFwIVU9RMs
qC101JQhlUvTG3j0KioQHnzuUwEx0XP7C4Tq1a9qcn3u/fiNvgqHW2jmr1r2vcmmd7jzms28ZbyU
P3W6DmGVuTLy8PE7wrngIXRH720065WSPb7oWald5aVuHcw8CYcitgdeOu+p8PAYUF75xcYGfb+u
S3nIVvc7i6wqQmwGVui7zUXlQ5z2WkIJ+3/Unclu5Ei6pZ/ICjTO3Po8yjW4htCGUEgRnGcjaeTT
349V3egqoHGBu2mgF7nIRIRSTieN/3DOd0R8tx2I1cpp/H3rV/1H30X0kyyFzwSKs7lWvHDY7qX3
2NIB29ScqVmRW8VfmWJFqHKa2C5x8mOXGhQdjh4rWhNZ7tB+WESwL6AIGwLXUc9z+pozJpk3jSwi
2ky3OUgVTo9Tj6plNcVqaPgQabe1awbUWxk7LD/mGt7/esDcfezDov7UqisY46CESbaeMq5D0s4p
5WsxxsjOhxnP04wiQo8jT5qMPwq7746q68CIBX0U3pICoofV9tOTw+DnaGBdequzng9pzqOatzRk
iVqxAHBXRROZxsaNaPL/pmkEqDHofSfaj34tF5xFONjLRMteq4GM5N6y4rMiPPwHnAoEkqjJrKPP
fVStR3cuVnXUT7yVtP/XMADRYBbE0dg7+PRCueyqFeroRPClgIpJjQ+FIC7cqiaPvqqsYIheReat
JAnsKbaKcNsqoFFnSADRRkX1/By4IzlgqML0uJJ1TAI4jaaJeTr3OGA7tvBWgttsZcGeP2hu0Q+3
DePvzB7rrclmfMXi/wuyyffkSWbRUxSnj56TGqvOgoO8MqNecCaiKE5SoU9j6yuaNPyje3MaTVyZ
WfAKCSOs0OBazq9S1v5jrIpuPNdxbZ+GarbP2L/piECd/raKkiFtEWGXFOlEOz/06jpywmSQkOz+
bDateTAiVq0qj1hSWE0s+Hoq991rOmNNMTFGOA+68AU6grpb8DUejQx5fmtGxAlMZaGwjilvPqLH
V5uZaxevoGf02EmWUZDuoLfKSgwMVxc0+uzx5ysOwWOUowhgjJcH59aX8brNR9kSICrVe5KGfs0y
xStuZRd1TOKnOFu7xH5FBy2rMuHJDsazrMsZ54e/wcHE1JPJ5d5PmJzsccUX5qpmq2tt50xY9qox
u+zNS5eqKlq2ffQ13qFd8twa1xxwnkSiWxvol5kETS7k6mjoK6wj7uzDRWHRubf79GbEybTNS3/Y
hJGPUTcEvM2MpH7xwbNnK+GXRBN0TeE/zUG0JExWvjh3nmwHBq6O9dKPUbI3i6KlvE+Mft0XfXHv
wpQxqWfbhHlorTdVR8fGWRPV3oo3cjDf0AfwoCfKhYXjE6wqeRc1uzoxMHqISenXIfGsgcYGSyBr
iiY5eaaVT3uLJSKb8ZKwZRWyZVwVxWTC+ciDl2FgsxY3JkPqFjC6vfFnXmo1h82C2aos9uwNS5HI
rI5VabvtzopLXz4Pvdn/FmWbPKXa9SZ4LWinKAKV58DIspJblVAPdVk1bwVbA5RLArTMug1LE/dk
o+aYeqCOYTUh5iKj2dpr3c3Pouj0wQ2EVisnj7j6pDuMCG8Mc9+kWLdMGqdxl1vuuEorq9mgE+Ip
y1N4EIwNVESP3icP3YBUwGiScN9lis+FgwEPr3rPxtH5VQTgbEkHH2nDRBwdKFXmcxwU+GvsPJ7d
Tdprwt6SoFQ8CUxNIms2P2Y5pdvZtK6+YLDGbV+us9FJHmAj1nSivEsYegxes2WV0jNho7xfd671
7BYAY0o+y5sXuvkuYzWwQzaA3qSS01OxMNXm0fopEhfGRaVi9kpVt6l1F+967k4r9l9SX4YHPQ3M
byyUWPWsdo1qvz0NdBD1zYsD9fe1pth9Si1Wcoa0+mfT9tnVx5nrUQ0WjUj2c5SP04mGl1WFqHpX
n4qILdKWPoAJH7gZAmRZEw02Goy2pCg4BNpBnJTHLbKV3B8SuUkaLxyfRzCLfJ9+49nHvqzE+KrH
dsre//Vfinhi3CW7zChfo8BohkfSgWyMWppyk/lhk6MdMg1oNNgIOySoIk8W1WKmA0xNxeD+kXZY
c2aE4YB+aS4Ymx/rRQ8lE1gVp8nheVzpLEAJZUycyqu+sxv9ybNtNb9FrFEFAU+pf/lmJtptDFBN
vwoelu5BsB7S6xHOm3Ouh46Tjkx1Nzz/S0+SB6lnHzqYeHLj6QY1xmDkHZsF6aTlkKxYaLm8LAhQ
Hp5lmjVUnmXoq7X1TyGSod0Bhl5UxwjXFmnetpQ+CjI8ES1fQaCn/ihYLDe3gneSecN8GrNL61Oz
/tULl5dWo7gMSJMMZtB+obltcXkwGY9KVOada6xCdkOXUTnOd0VBzsxD6uAQkWa0rqJAefy792CR
78KapFb9tp2xEhKZYpkPYd8az7HLGxJ1WDweaRJKuaq9JvqWuRrvdJNXxVaFRVCfpeO2bV0TiRzw
VyBOpfFRJ2bw3I0qeUgI49iElC33Kqmyo+1Q4Q6wfR9kp5O1iCmv/TrJ/9TazjJqWDJBVmNFOV5E
eNiSAUIvagD7a+yd7HdFZfvaFwktOmFRS+tZsh5hLzbbv0dMq48h7tQb7JqIkm9Kz1lqjg/uUEys
65Umi6XcgQGS/aqyeTygKnGpml48x1X2OAuXdb8n0+ZIvwPSB1V2/WZK+aEKhsOJrZvLoJgI40iz
bioUnI+TZDIEeQvfQbj3hsK/j9Zgb4Q3ZPdpHN03lt3mlqbTRpHi1YeEqvKzh/m4xaXksu2X+BQ5
ObuLqXw0TKabnJJEVNdC07gnVfCcxR521An1ma9V+4sJ7Vfe98W5yfLskvNk/4qL+MmnsrtIw/7o
wmgG+kmNt+5mQtnszEACpZHGwZjzNvNMkWb0y/Qaxribp3ITIM/eOUNuXlKzaNcw9joD8qDQ/yKa
/z8zrPx/CydZclf+G1fLV8oB0Kmv/4QIL3/pX74Wz/kHhi3E4nBGXNtAL/+/fS0uvhbLMj3bt6WF
oS9APP+/fC22/IfBGMlHsAXNJ/h3GLDl/gMLmER+DrwEgxy0k/8BneSfITL/xyngBr7NbxDQZeKj
YS3kYqD5d/G8VcRyipA/I7Gz8Tl62aSONivBS1MypFdNRflsYG8A4UZ3mS0qEL8Zva09hgTUxa75
ymGot5HXpdtAF/WxM4rIxXeSMZUga0V/TL2ZvvNnxpsnovkwu43xK4Xn8jsaU3clralAYyHVeojG
dmst+LN/+z7+LxYZU/5Tpv0fH9LDJyNtnP9ovA1sz//5IdH7GN6cark3R5QzMunqVy4uOXjaC0OE
XAaCohAT0bSBrKmGHbQzav6y3GqM8t9d6wNP6Q3rqffncQ/YwHsL4jl6wRiA2bMoR4sxnxP7O9sk
JgLEiHkYTWt48rMAykLvOK2EimnHSE5mPTBH1u7vMETkhe6rxiGvwwuCSiaL0CrRDbAxL+L2twuD
8KCLyNpR1vpfOl9US0KNUu6GBtAdugYWXz0dWXoieWU1O+gr1q4syj8arOBfVSEAOaqokO1+GqO2
YmzGQBk/MzZpWCWXeiSnTIrFOKew5K9Q9JFiQ3GnVnlfN98BK6KXrFoSmHrZxN8c6sEH0q1y60Fz
3qC4Dtimq8ipkUYBYN3qMBvkprYd71WMQ/dh56OZ7kgPqLHribRDmA1OcD1rD8nZmDLemtgLr9HA
LxQGyrOtNxX+FZJmeQSxRIwwPAfS4bH2WGAE0UYsXKYqSx8nH5xCyKxmSUgDhVePAgJZHD74Yco+
1Y7M/uL0DGxMZUE5M/BxyyCs77mXiN04G+0hC7PscazyZJOB5dg11WCh5Bn1L+UkJOdMeih+NEXf
xxxG8syCxb4OcLN3U2o1b3ZfyJ3lsPZVYbpsq2ZyVCfDJ2xHpsYusZ1lw9zWzQ/9onNjyL1Mmsl4
491O/NAck/Cci54RWmq0J4Hf7KHusfZORO5t/N5Uu6ROui/lB5u6bx8Co91K257XZUESXGnp7uj6
RvOkatNC4dHoDeLdtZPX0Q8nEepOr8qQzMhoF5fg/UtRMDDGoHZMy1y++T7gGQd9475K0GamuVF8
ZrbynjqqmL+LqCFHIzElL/UclzPjk4laLbHVppbTcGHZ5/ensjKmXwD2ZjCpaOhWCW0y8nGHxt6y
wmJXlBEnwTwdZ9v8VtYQXkhaIwrPaX+Tpj2t3GIC94o2YW0PMXhGgaXOFf4fy8eumbZrRNvV1hkY
kDiMpJwuam7RkMEq55KFTZ8+jj7SLFeXzrnRjHOjxaQchyfU7c91ZwMdK+YfNO5H9pOI7ev+whC9
2AE9AUop2FOaFO9TM7yPpkSOaX63eWpuLCP6I+RLU4uHGZFnkdcgLoeY9L/krVLTvXXbUwgcQETx
S5YUz2bcHFLm8IFVbPx03Lt9crVcVOwhm09qkxixKA9TVnqca+29LNsvkY5vLbXmyuNhXy0rwiyS
zJWWyBqwtcPv2LLvcWZ+Tgynrq5wK8JDEHokjrIeGXv/THHE8kxp/VArcckm9MssRWTHRmqkdm7/
FAwUV7ktwFRIKpQBpfncseHPu7sRlFtOpLUV0kXPZJUQ+uBfVJJTkqft3Z6w4QdIUcgcRHe3imbn
YDQj8DwqRxScIJxjZaG1sb5zlxGyIOPw2hOFemTPkhF2X97BtTqwMxx253HafBP+VG7SIsp2Wjqo
vSe4oNWHSGP/jwjQiQIzOqXjCAggsbeGo6oX6Qxbs8yjd5ReNJMgZi227k0enwaaMDt9Hyul9q7s
t5Xrz+uMAzPPDKZXn84AHHWyIlLl0z+l2TynhVUjzOd4V+COxgWgkLAwZr0LEP0e+w9xEt9Ty6Zi
z8qfMOPn6wYueG2GV+X1K1shb0378dlD/4BIcb907UsliMEzOeUDKtPYQM5u3LQ2rl4NYNcfqNZz
cR3ccYDIUD/x5W506x+YzEM21l7Mdqx7VjODb3KQVh2xfKYbbyuhWJWH81HYybVpna1TybWT+M3a
CzQGumZ+MDmpxrR6gtXX080hxMKRvWE69xEl7odZ11c74LtKWus9VT7k7xLob4FSVz7JHtG64aen
1kXAyxD6QjIKxtVwQMFfswiKNPLjNLmllrjxUL+IDlatx0+LXLdDXnmUGGQgduLI8WENUJgWWzU4
yHQ7UuPq+jYOw6UW/a+adOkQVwzL9y8FtnKctF6HceDtJyM5z34nsIR0eyyTVzl5sIxa9znq+3OO
2A89Dr2ReHOs8iKZxKcxI+24GJ4QLfNWqxA4etO2i9WCOLOOI2EWK5Y00GvMjfRy4MIKXok+KOfV
VHRItL0sQ4Ecb5220StkkuFByfaiC+eqazAjdv2H5yveaBaE69nS3jlEkLYmiCnbxhzwl8CN5aWB
cgUPoZsUTCwDoFil9H32XXEqXfsZbVO0CgobiRVOl9UMe5KVRP5PZwM3jSgCbmvyCJgncvAo/5DO
rC27ClGmpqA4JQao5kHDVe36aausL7gm6WayB7rtQLhrrK7emqlGdoYjefUiyJYmB0zVJWm5GxjT
vAhG7YshA4b14PXPYVW8SYXR3SqsN0gE2r9Mof/qVx0z4nw3jMgGXO8EoILtqLPtgnRXuMs2JtVX
37qo5s2vkUMMNt9OJ5LHwlgeZbKiq+nBhgcE6eLNE96rPTXrech8tKXpL7OIRw69mDxrshBXni6X
JD8AYKPVfXpu+zhrJEjlVK8n1AQRcjBA/wdPqje/CQPuv/QL1wuHlekjm65/GomjzfNgGrFKaWC6
oKXzavtnKL1XYPP2qnZq2JPAlRdoVKAWPhy6jHWn9BEBKgGlKQ0fleRLH5nHWriHskkeu6x+idP4
Ne+ScyjsNbpUxsHlo/ac/KFsX3p0DblON5oY4oUknsflfWp6pC0sObhBgj1izFOG6JLXV3NKIe6u
qtB55Tf+FfRcs7BiWGXsshGKAECiDx3rTZYwv8jU3zSsr4FqTvh29gDyfuk0ea6F4GP5Wwlzax9G
6tmqAFriObTXcZ18xn7e0ecy/HaFd4q86SxRrHcFsrtaccNPhLqj1DEOTYz4oZ3lujbizcwUMVp0
6VXhrLFXXTp8FxscaPO65kZd2eMx0eihm7S5pH4/wqjGOdYg3HKp8JmJt4/EMv9umUmsJ6QT+6hu
+w30OtJSJ21tlX7BzWWCzAxr/ofuDhn9edEYJb2L+MNhQ5z2yTPbpWGT+GN9MMKI35r1xNChbCUj
Dj8O7geWx/bORkWz6meD4t92oz2hkK/aaVCb5u2u7yWQwn4rOyMHrh6i9zRBj6BfAdvdSfOQoINd
m9TY22KKP5Ss93Gen0RePtkxldjIQbKCUgaOjflIq+ONO1lwbWuQh4KqAoZhgp3Jotyukuh3FtbO
ys05ICV45qBBs+75xhtZNE/hPF+l7RBh6BFugtKEa9+Ef3TtbEQxPVUM/EmS9QQwohR/gMkF1hyF
6cbhSIqn8qPokuQ0WtTd3Ftn6UzdW0HFdogi/xgmibEe2hYhNWJR9tzrfo7/Evq8zEbat0z0j7Vn
vtm2fyDydB1GLSeHma3VclO65OI28YgbN/Bums1aVcXZcRKKLYtjAChwWSiyzDE1Ja1hgt83GNux
TAJPk+ZusSIstWcojjeIDJUn7INvqYoPBuczsTlrx23wNrHvjLx3jLANR9tg7WNTs6cn+7jT2asH
3W5t1XqbYfaipFJvbj5dbXNktj4f0HW8u/Aji8J5NPvgkDT6ddToj1Kxr5SDqOkcRV26G7rJJqh4
Ps+DPieW8afpmLNHrCQpyc5mqH5BFo/BfCFBs5Dbdg5SgaZhdt853Vfdh1uv5XcYGjQafTt9Yjlj
apLOX/yuX/4YfdgdCMcEHJKs7GJlWoL5Zjn89ov8yZqQgHXgQQRH5iZ1nUWu4kQK5SnTucgzk5Ng
Phj60VHZ8pIYBqTEBgG4vpSdUa7tJrqX6Af3tZPoVTZmq7htm9VoT1cCnutVjdwgYopLDd2vXWCg
qwhfrPWM4vXUeu5GuiiV+rRH5+dmHDuoeTno0zthCIB5MvQnjvVXksQsi+GCsWrLoO6OGn3aspPZ
W1Xy1lrtM2RrynmO3H4Zi3fNsLKF2o2ZHiDDV/E9ByZVbjqEVuzj3aA6jAHPNZj0nj6x8D8Cr+iQ
sfXZnrk2meKDGRxLZ3CfwNUzJ9Nem6/DSuojcc0laiEP8DZi6j0Sa+sPUhHz3a9iFtFy9OZDWUUH
L0ZPqmghVqlmsSW1Ed7SzoaFIKqGTYvuDHGK7SD8dnLX+iAgnnUg1QWr87omxodGSkbrUjc0rx0q
qXVeTh5mSN+x7gwE6eJYTOFN09L6k9FgcGYsGbYUC+3f0WXPxVHPXpu2XB6hPTZbEL9S75ymFTfd
DvlPhbrjzCZEHIT07W02pOORxWR/wOAiHrzeBZGky4wtFvKGZ4Yn1g7BE9Vi1ZTuR4I0gtAOF8V9
IUfE+ghqd2UAvG/y/ObH4ay/VAYJxCsRmOGr2zbDtzmH08mHNv/hEpSDyGBGjWzkk8aVZAzZOvY8
9nqjLA8m8bkvxH74uyQQ1qHHbP1j6hlnDj6ZDJq2GAv/kBgFbL0oaPw1sj/9V2WxuLGWN1emFyKj
nMYt1qJiP9nN1HLcte5P2Nv6kXLinzEBsf0QiTmhX9Gdc9JZwmmFdveuMhc3lHTVQZmB/TY2Qn5V
FhcfofafuQwW1CUUZLZqCLEaHT0ouP55nL35iVGvGpUYe911tcCDXJlbq4qrqwjwiba4+WiscNOn
HfDZXgr8MQ6LbqoLV7yoKMXOHzbZuJb0lMguCMpBX9ab8T70rPZ10QT8Gedh+ExdbR1bpxh2bTFR
KduNuM496iIj7HkVhqM6xYGsdhHms1VAb7/HJBV/5ZzoqPLdiXpthrZ/ACSaPWadlx5l5XRnFtd6
N43YJdvRQUwka30Y/TBc8dxU701UjF9Ia987zX3PJjqihdqXreVMqz5yk98GiR4krXdBTLjB3OOk
tY0QQEHWsrzTA6xLzSIRIH6Vnu3KHsdVbVE0Gp60NykxQmRdpuGja/TzIuisT0M3NNfGBqrt0+fz
a+t76pbuvpV4O70IQmDnOmTL0MJVHWrhwtQPGKpcHmsxeocOz9q5csdqN3fd/FvYIt9Im1U9eUga
SXOaPzXwR36lpmNB+qKw5x/zuQtlAQd2mGiTU7JaA46PQ0scUAp4r0mN9eQuuRxgkmi5POdBZyPj
eSu0ix0oh3ITOy2+PVMMq8pLzD9F4qTw/xv/p49YBUzhGF6q2m5WTRQTlziZ0T0cPTafmePdbDX6
W3yRyba2FPqEAdv+bLa54GSQDXVNRPp3WSQ3w8s4tbXT7dpWp+92oMrHDGTyzYvIp0+Yn9/syhuf
sm4cLrE3z5+Z5E3nxr3zFEsffVcmyfIZFptLNc2fvB9sKmO/dDdZZfeL1UURSuDkybVG2mli4q7K
n76rKSGpWS/AFspHJ6jtNTsi83WxGKxiU9XnxUx+N7yOtwwNXtdBHYjEephFvYbHaO4QXyMgNbrh
TJOSHAOvdm/0GXijyWjaFI4dr/3ZMO816uRDTBQQEhEHlKEO0kM/+eCo0qav1sqQKOyGiXiKVBjb
bpG3Rx4/WlUqRI2JD4acueJ98sP5jFPW2kpHhGfPVLd6LF5ciDN76JmaGoeiwkwY3rR9Yb/MXjes
TcwySNwch4Z48SrZKFM/4nnuV1CAk3Nbleq11oaNogJ7bgrU9mXuffwIpksB6aPX89i9MTdwJ3kP
hQGYIqgQaiHvcbxHYYjmqS0r1IZtlH0Q+TP0uzKtvGvPc7mr4gbhaEG87EOF2io+mDjl8CkR63E1
FmIri/roXGQtILtRt0JdpwoB0Uo1Exs7B28PS+y2VHecWNlrEuadvZqCIL81zlRqVu9LC2jxQJpe
ydy6p/GjcbdpRP3Wd+9FPWOd9GxvE6fIiz0cEbec6sSBeVd569Yivwc+PA2z31YN/vOM+sfVU7P1
wio/4ZSpv+Vcy6MVQ+FgslndQKvwUhDtWhJj81BmqKKRg8p3+Lr9Y5kt/NKQJpawjByAnJv+SvIC
RmNmz+FLNszlnmjE7sMshPUtEsPdV20yHSUO/t86K8Lv0azN331imC+1n4iTy1oZBWIwI7TzRYAZ
32UsS95Cnug3L2D1hn6BE5lRR8sdPkr/2ts9PWXSEJ8B7S8Qn34eVUS9xDmRWkwxt2mYt4chiCoE
K4kK6fUW3Vic5YCbCzHvSCrqkkcUlgETJQ/kx6b1ENRsh6mnc8tZmh7toOCIMqKupqhPon5LD2y9
+KYe96OYnMcYO82d5QNFQINM+FL2ibkbPQpHVtpBjtlKtumhHaLgzW0yb6tyS+5m5uKYDvpGc2DU
9XCCfknKbmXH4DY6NBykAjCnOY8zsV+6Rz8J5nfcIz2wP0OVmb9sMfR7rnZ5svHfgh/AtcKA0Z2K
n0iiZ9KlDG9jndpvggLl5oBPkauEn78uqsQ/dlXKIS/r2nrtGsbGuwDX0b3O2VOPcdJU62JeqLYp
5iI2desGyeBeltI+YujiuJ9qp31pSLfYsjnCR4qlcbq1cy2uSenq78iKTcZVc/WS6JpkMhw55kMP
1OoxmgoTDKbXZeuogDlU5znWFR2IMlhZcEfujQjE0TDy/tWclDhOmhNp5TNF/YBo9xMNE+bxvgoY
GiNxwHntXoQgfykd8O2Uj2EU1bAnjHkbVDPthFzIeP0h0rZmr12JjMl7aDxkbu0tJFF0nuB42gsE
dvOMudXgG5WoNLknKrKntU0oDoMfTrAf4ueYRFfSulqObu9d3dSvFf4VBwj9OJ9mxRQOZVMitjJj
iOX3qOtAd9nIYLzQY7YWD+auHKsZBRL+esjVDFlah8J2zljeMxN+pakLz4M7VGcazHZnQod5GQMh
TxrHtmSwYTlPTM0q8p+tCb2bDaYnwOCSK+gbG1A6KCq7grvCYiQZ1433ElVhRM0vkv4Ojdl9byvh
7ns+05tDlsRBjZowjam3NqC+4q9wjoW4ViOGzquDCIuckTL9QJlebuOgaTdxzuYJl3YSLAUGIuCB
M8TZtklv7i0G3fqt7xv3Roshy+tkOqa1CedpJn2rDvWuGDl1bnbSVjdUKOhsieYkZ9MXVfurq5z0
m3FVTitfxvE5WSR3JumcT32O8C0ny+d7Tuvyb4HNZEcp0r+ORc0zkQf2r6Ej0oztX5W/dMgdDxph
47GJJANYlA/iCoAmv3Vsrh9CuxLHzklxbSR2fKucxro0CFdWrQFnLcuN+saUiTtLBeZX4qdmuc/V
RJFn2o7aZtEwvDIW6zLE0FG3jcrMWmPWtLf0h8UOTW18TDiVzhk1zyv3x09XuhQGTJf2YRqoZ6EC
dZ+7geGLxk79VHDUxBs5W9wKuO3LJx/ICVD/fNzIkoJ5qFoclF1R/rA8aPZjOUGlcHI5bUUveHa6
pg+Mld2OxSXHkYeDsH9qe6Zf0hnzu8LPvoWJYZ7YBmLbVr6Vb+EIVK9x1ns7Drt2bwd+s0nsCe+T
o6IIkr9vgk9NeD3Iodn2LlOjapHv8L1atGS1+uONrPaVEsajS9DngzI8cydjYvm8ye2vsHNonmyv
Q/Zr5A61WlNRTI3tYxiiwEuN+Q6P8t6moX4uvLrY4qRTGtG0gWlb81DtIkywr6huXJemYhz7VeIU
xJyESFdb/Hy+OM4zi1AgFvi+Kr9+bnn54Wvx2k3uR+VnkfjdJ4fMeLHdab4aaWidY/qaS1La82tk
WvVKeW79mcWt+QEUEMcbq7/feVrJexl2PzgyGM5WcbgjfEddTJvVGeosKx/WfBPzuh+K4Yzop7gN
gLG+QHgdZsvXJ7Pld82zqseXP3TNkUG0fnRL31ZrtJVLtdUk+CDjNi0uIR3WDADnMXUMTiC7qM+F
4WGRQ8JK3GMg6m9RusMrpxDDDlrUPa0V1ZU5nyfpVxvDikrGf9ZPlk85DvyCeJrVnFnAzVs9LUDq
RO1c8D7ZimKlehOtLf+4COwQPbOg02E+7Whvx2s749FNFzQXQkxwRq15zr205TZx3y279Q7CGqzd
lMnwMRmbmso3scN9YxElu/Yco3joYcCg8hQPxLq535FrfMGVjN+CirlXixqNRFu1d7D5bGi5WK1n
AbUSFOgq62FV+NDREFWipVu5fNmMvLFjkoe4yHIsAwGX/wYSAKBINi8E+RSYT3+0jKpFzVZex1yi
NxXieeha6zxkzONof8dVHC79ey9v+CCn9zJljaIpvNA887E9dqUbDOVc6r7de+3ovmgzOtbgoFcs
4mc60ZmUjnRjesVrFLavTT4vmQqTcaTIOE0W2q0BsDpceCWeotS/5Wn9QGDPlpntxaqMz7Asz35D
3omZH7UMnlNdPqUjvpN0LrgUFh6RIHyK+tZ7k9acg6AZoLn6hIuJ1j2mVJ7uyhi18U7ZiStXIMMu
1fPoYoUaHGHsWqHvNBu09TB+3ZGKOvfc4hszUHOaU6KOVqbbDigOKQV/I4NdHJZR4K0F8OV9ZzsF
CRkUvvWOWdh00sJqUf139fvI0befY4fsu8S33oMkU+soJieQ1dsyaqrHZ4z7pIBgY2T5iXGZYXaX
WShYp/TeTRgYGcWH6UW7cPIDPRZHVTlsf32/+GS3TU+dd+2usRx2P73L4l3bDwa9JbrFqT4E9G09
RFvzb1prPoRRhd6qmjEqjJbglOzi/Aldhv1AS8qwtw0mvK1uOD8MnIV77RX4cefhPe2x7mDGDjdz
phjl05kfTR2Hb0bjyp07BiwMkVHTNACFA11jgjQgnM8fd7IreUmh8qufogq19sEw2VS1TZtxkSp2
aiM63dRP5622Auz17rKWXctoVIyXDdW+Qoyf0XnP2XmyuulCt2hv64mpaEmrTMBLPPYfAWvDn6yK
mY9NTaQ+jcmpnpHma1ZFErstLKUzo+Ale9OpQB/NAK54LOLyaggBq0DhIOVVPb5iwGsvHTzZL1f0
HTM+qgxiwqTqfpp6iX1M3fid+PDurBFwseedEucYsGPeg+ogrrNDgoFAOkGAX+dGhGAQLUyxxrzD
+3ZO8rxfG1QdDFimUb4wexte+3JIFwQx0W/bzg5Kou2kqLaR0mZ4AqIg8AjPBCzsWN+XuITZwb6g
xExxc3j21fOJoqIJFkcxYZu0PS2fWRk2jBPKeU9NirPVNZF/j3ZUnELjv5h7j+XImSVN+1bGZo82
aLGYDRJIraiL3MCKJaATWl79POCZv5sfmsn856xmUwuaVQYCiPAId39FmCeLQZEgA8daRFY1yKEb
4zn5rAUGhhf0IjN2zCXInpNRj5dtRiBui+JyJ/WSpME3RwRFHi3pwIVR3VC4xsIPo024iVYmckEL
xKG0lmnS6S7V2wxQkAp2ILHk0tGhDmxF3CmTxKRApQV+dCzJS3eA2cMlynP0ochuw6FWOWChmele
bPyVyzg8j4nW0dotc+WkNGzARasIDetRT3bGRcJq0q+LUwQT9IWmWztRSrBYi0N5wYnN/Ogn0vVn
emGntnct8GMZEl4hgI7uhseL1mRPOtph6wEwhY1pU70cdc07ipKHZFlwF8jZm3IJX7RCpyphBiaU
TLF9SKUxW4vcXX+oYyafEzmuHe5e7VsVCDK8vUjY55cKDUzU6ZAMz63kDHYwfBiAl96Bl3yXQ6p2
LuW+nOJTrIkqkhuTcbIQRnS7BB3LH4mr5v3lEuvnQo0Nx4BDYaBRbVi/uon5EQ1ZS9sbgdXLQAwT
ClH4CwcB7LoWBc8pWeiScKBs/FIVcZRMcXtFbTagKyrpB6vKApAHkPXyJiV1yUvpPRc8dGxaTduL
9Ay2cDovxyEtzA2tQqwGjMt74OUPiSdm0CrIF6muMkYxrSUoMswfjQLCFyLIammmbilZf6t4HB8j
OZCRPwv/KHlR7QQjwXYIbawDeknRiaqx+UjHHHiq2TR3A12dQ5jElD+9saa3QWfMDsTYelAEo1Dt
xoisnyT4pE8F2S+swVS/6+ULNSeEC0qUqyISS8McLuugi01YX6b2h+U/MVpq9bnyL/6aJD+g1CRY
S/LRtRWF47rRUrRoEAs3lq0wuVxbF5prSS4hVoA577tWlwDzcQgMjher9pAObPS7yVgXaElB/mGk
obEIYyXq7ASRAn8hNTLFv0TytQ1FLOmcXszs3ERBc4Tcmx2iLlA6+KP09nEKkzbk+HQYuphiVVJU
f1MxDF4aQRswrovRK7KtTjDdLEmfRipfL1TjKJ0Vmbr3SSnRt8sLN+tABSU+ZRWanQYiGEl9ijq4
Fjm85YVZQ3/yCjV3StDL9ijHl307Zt4msRI6knJJlLUM+NlQC4/KgNJfgV/KQkwvUmvHKKGBAklp
VMhc5LqxQFClsHARVBFntBLlPstjHE/zi7HocrN4Njq3AJKA33B91j04ag0gBahj4iIH0uRmjaGi
QKa3FiU1kPDT9QQM9kiVpRnEHrkAxQh3idomO72tB2D9YQSCYUqZkWdCw0TttyWaGS/UFkHGwMnF
XireodJVniQjD1dktvHTOCr1adDQ8usHMX2VyPJWfjYWPzxIYS96KOi/1bSc7hOwsgCmQVXrIbZf
Ail5KvPsqatSpyePOJlDVWzFtMUdRcSvNfEL9SCrdb9swqbYDVUmrGjJQ/qBMnym5s9cJQWNTYey
kbihruzBNhExtIrFHCUMgFerKlOrn2DK5ZH+veX9DvzAWEtKUaOng84kohtx9ICMJS1L8IfdgS5G
t7ZqKW1Y2mW3l30ZKxb4A5iYh1ao/BYB3DmU+A9Wm6rUW1TfAPlArSaXp765AOtg27RcLutqoiN1
Wo7uKm2uR0kCLIBzhNvCt3yP034KqGLY/87A6pxhRyMMghQEyjuwKbH1HHDXMi9/0EQVFgjpP7bi
AKJFareMo+xi6muuF8ARR9IzK96wuyxwWfLR0kFLPbiPq3phkTS7Eu3iQ4/umOkguaf91sKAPr7G
fe5ITS06toC9XHS2C1cpyk2RGJgZ+Fx66JCrag/F0lfp1gum1C3YJkJ1Q+F4pikODNagyi4q+LCi
Pm/K8kxDGjHlPiQchevGC/xFJ5SXbBNGcE+4jMjWEkBK6argC7AFMOS9ib2RbzclKLwbNiT/FO7m
OUxcSCURTXeRnp4hzqSWw1Dye9Q3EL8Memh9QVDjKV5F/1I2/r/Ccv//c5E85X8uD3X55099+JnP
/Sb/X/QgUBCv/g6tHXYzpPb0H/6PA4Es/wfmFqJmSP+CVgMT/pcDAZed/7DYmKwO6LcKvYD/RGrL
+n+APbVYNUC7+XwTwPr/OBDI4n9MFr+6iHaTZCoTvvv/AqktTSDl/wIxC7KkGupkcDlzh2p9WCVi
L0ID2kunfm+e07VMs8PWd/WTsPz0Nr7ASjOPL8eY6VyrfomrHGC1vX7XHINnGxHP1+9/ebbD/uvx
pyE/qbOjuBQKwshPK3vjHhOXl2yfLcV3/696wyKEXXLl6Webt6PYVo9yJe7LoI3PtTGAB/DJwKOm
RPzTAFfopBYmsEknrHHWrjbNEHrrrhL7ZYKMO4iVAmO2poe2juTOAnt0knStMpzCi0OSbsUE+ZBq
66EodW6yhUSZNE+WiDubbqdi1T3KUe42HRRGH2mhlYVFp2PoquHqsFWIExXKXUEQrCQixospUeeH
LgITR6yzvx1M9IWRayogpSZ1hJBAT+CeQPFU5QeseVBiSXLsJ6koXgD0ki7dkzyvYdXk7sQ8AMIL
2fRixqYdt0Kx0UXMyvw+Tc5iIv5CpRoPOS4i0YMcoq5hop0GhAfrNb+T4DVnfvFHzBrCODWUFaKo
PsmqnAH0NpVdhTLiCpWgi4vXRXz0Kq7amZGSA8do4fSdsKprE52KupIObaADmCoHFY2JsNuhE5zv
YxrstuD5ysIfKoshqFPVaWr+MmJk5jQ1ERcpUuUoegn+JhaNyypUtGKHq2e3kL1uAFqLjk8aUXbP
FE63xJOUDQjs11QK20Mkc0m6QHZbfb9Wp9X+1U6bjC4+LVXw2EbTDCxV9RCudQfmjbKSnVi8cdh8
+EJ89fszswQDTRTEmvl99HQp0uiHqHH7M+wwW2i2VutE98Flh6qVDTQYBIfvSPAKwu0FbdH2/vsp
zvxM/ms7Tnvo0xwjoWnxQy6Qd5f2AvM0duW4nvolPQ73grHT9bsu3JjWxgfS9v2Y116r/M8hLe+i
BZmQKPtU6TrKIZPP9IBteNkwc10uZPoJfesKgVTdon5ciwgzwgfcmQL8JIoJZhG6ll890kpyx8py
giI6UHx3cZ8/XjKFllSEm7RhvGoqimpBOWbbclQXVJlCDQyZ9BJMGQGQQrBdoPqM7LUT8h0R5ca7
+aePxn99jtl5b9S1nqiXatyTBaAfc0dzzFYdA9nYsNppvxt5/f03kK+cItLsFNGBzekBQin7qEXv
9JHaFraTMj3dH0ZnV/pSAW1L+oQJqrHtkkWIGAPo4CdDONfNukwf8vj8/ZNcWQ3S9PdPC7CquT+P
gzDsVSS7nabDWGyv5+/ANVyr23w/hnpttrNDR5Im7wgMaPaKTZq6O8FA3yOw4mjH+NBukBiyw0W6
wdBsQUruYjxvi8t+cQThtrLuiuUDtlCbwX0oF+ZxSy3fbna3TlppCiZfBIEP67FP8zeR6mqiikeT
kC4SSYxtsvMU4DFKt9lfZGBHHbOELQ0bZM3s4v37N3LtFvHxOJ+G7TGcRZArGvd+CPXcRrezwnQ1
wzlYq47ZE0SHcaeb0enGcNPe/mqWs1BXNUJaT8Tavbny18FCsoHGLSyiqbL1l7fe5bWAKs2CGdpZ
SQD7ftzrK2/VPF82lPMW9EPX3gM6Cet2ay7zBRq5B88Fc7y4Mbd/erH85579CK2fXiVkOkhmej3u
EcmGdfWTogZyRKW5RFe7Rp6MDNTQHtGfVkJqz1C2oYiQg6vyjdVtXVtCs+iGUHF2Abw/7i8GEh1N
8ow4/ZHi+9LE1BJV8UVkbFqUFbK3ykdTt0gQ5UQlXTNWRQDwLIJiF/JdtG4jRvBfSwWLDw0x+XgX
X14tatmmNcBWQG8GuX7MOLn6ot2PL23ZLpW2dotqY8JtjvZVdg/pQzZaGBq7YlQWTbYV8udKvG+i
yVntLtReoqGBSfJMtcIWzTuZJ8SPA1FyETEe/14aTkpHYgfIaQh/GUOyqLyNN/5ozFUSyzss+M5R
5m/RYN4FAn4MRk2CuKpH0zEpbyl4kKj1pq86rJKNpRRu/OpQX3SUN1q77+657nT9ATjgIvfEjZZN
FAd1ANf6gNjGS201b33LMYcWoqvUGlTq4FcgNYciH53v18q1sCvOrhSWGSZ1MxJ2zVW402RbPCQ7
aR3vmnBxOUvr2h1/mr/Eff+kvyDN8SDvqxsB/1qcmfztP8fZsBnaBiduNrxwlqn2dDYyjHa5wcNS
f85kf1H5kO+305saioOovPXy3feT1q6E+I97+qcNgu4CVdW0HPd90hwAzuN5rrrWpIXeBN2qNNsz
aIuNRflVbZ8v4A8sgZq4SQHXRGrj0a+KH5V1P/a7S1m9BdiIUbHDvPyRcr7dRN5SlIolrHSssAdg
HqtCdJMU4F3JggQI2qvtKi9igMCwMuDhmD4WMF10IOZuoyK2S7BYEoViIz6O/l7ytn5Z2l78WvZ7
UUcUF+zZAxL5dpqtQU66YMb2jcyFFVERCO7fv6JrX+cjW/r0ikRaVWZbE0OaKgNrCUARiiiUtu6C
FAz28+lrjcQ7UcPStyYFHEODgDM53Kf/onXDtvb/ZOd/heL/cWnSM44OdfW//ueVGCLO7gNel4Yl
Sn/jHgzhIsUcscM/VLgxvY+yyRfhX5wd8jHnLzjIQt6HZSG+9VEwrktQ9rCGkH+ISqulh+hpOPOA
niojxKqMQJG2Cb5BzBbYbqiCRlBRSwENF4dLydPBM3pNiwoxvj65T5sYll66qFq0H0ZLB7FXS9W9
TBOZJYSyxa8Yac/uxnSuBHxxdpsY8YIxa593xYVlaJGnA1c8or7Q/7qxGq4NMEtgezNpLmrJhhm2
3dFagrx3hYWwKIkPkvtX+B0ug+3l1vE1BYCvvs10ZH9aetDSJBVp7WEf+KtG8t5MVXfF9I7cy6Pa
hdSlBQKudijWquUui07wab+f5rVZzo4tfCekPBm4+RSX1YViO02dTDiV/a27tDLN4KuZzS7TKH1P
Ph64AKVu8Sa65uuvatM5G8nWn5fp1thFS8Dldu+a64t9pq65kJ1f0qJeUYZ+j985tX9/P9GP0sx/
fxDNmm0uvc1rS/SMAeG9g9r9GrKllK3hMIVv6XN114ZLfQV0CjiSaZcrYQuOOXyMDoK4KqlDoN4A
ofNv+tr664rW1ba5UWOUv/7ymjXbla1f+kKrRsMeaD09yLfYfK7hf43tasRSHvcRv19YsDaPRbfS
8u3YOGGA8NRgQ9ISvE3VO1q1paE0GIeQ8rd267I4fZ+vXtdsfxU+yOkm4ruNS+KB8LNZtm7qyC86
t7YbX+Ta1Gc7TLb0cVKaYdHvK7fed/fVATAQrZRd5FzW1kH/UZyjNeKli8aWV+guOortL6UbOc/k
bvrlDGfXAAqI4gWgPxs8ebGCVY3dQoaTAsqpcEZ0eTVeBM4kR0HXFkmrIP+VrLFcgCZKz1vdmCDQ
izs1fLUMzSl1u3o3C3Sx9s2Nu4Jy7e1Mf/8UEjREO9MeL8u954mgiQ71qdZqnEh2MAvb9gl4DAhi
pcSOAF+TduuvdExcBhBHKzE8In6ArjYOCv3lGdMqTdlWuiNAxqUDv0naA9yCLo0hEp2ryzHA2Aj/
shux7MqO1yzlnw9+MS7wI6YHL5cQ511kLW20sGx6p/boEMMcQDELBLec2k4X/gZk3EZ3VkhYL6DD
bckNbJBFqxtr7NpHngXWVqq0AbVwrj04RJd6vzLM1xROr3EXiuuhExeNciwzy76gzJUDbB3ATFYh
WrWIqaMOYPf10o/exobThW6mBhOG9ittcjKK1hmVuw6FcZG2zY1w/OFs/tW2m8XjWDAmUNm07bh7
IFa4lEiT0SN/L440eLHyUxxKipejaDyBZygszLW237+qman5/5dC4VH6z++W5kkBzUGQ9lnqNGs6
y+hlb+XUAX5k0TJDd2wFvHPhPVcv8VFdR6ia2gBbUuo1J2wSh3U6LqMf0s6v3f5hcPWH9C796x11
4ZxHL0olueaNFXbloqaZs1CeKoA0PZMnNVeKMzoQm5Y0zBbKlmc+xc5lG7ia8/1bkadV+8UHmbuO
q1Rmo0vDWOEREZat5iSP+R6NfK4CwiJ9BNGwUm2ooOd44z/mC2FnOcaNsafpfDX0LASjIZAgYMbQ
+lbbUwlwejdajwfjxm3zSvlBM2fxF1AuqrUQifYWgN7H/gHuzYvwR6f4cYgFqizfv8GrX2sWZ0P6
MQY4C2mqckBvTA0MPJ4hjR56QACuvIEmUe+4i+oA1dzvx1SufbVZ8NRbGXJR6st7DaNCWq0/Buwu
0uWwav7K+UKRXFJRt9fs4gHKmPX6k2zDPJVPbHpMeZBhewYrdMwh5nOxDe1+rxqLykTF4PH755sp
/fznXjNnMTIdm8DQJN5J36yC5YCaR+q21TIyULTiSgSqshBs/WE0n+IV70XrX6jW5Ivuj4842brb
ZOB7q7tMPwkQaI6XW1UMaXo/Xy25WbiENddXocxzBe0K6x+1v5OJeg8aJN1Gox55CvHy2qGeVWHa
Er9//zY+yoxfjToLerhki+jGedK+2w4oTGTyskIA0Pd/dI1LI5qD7lfTnkPtssn0HfY40BHOzQbZ
7y5dZjcuYlOr8cupz8JfAGpb6HWmniF9CIes2CLJLllLWke5k6M0QLbrDsJf+SwutXghQKX2ncbG
8V6V3PIQtUur/SvKZ9BgugpS4g6F2CLd5jlsX9JEDDVsaLw+hEqcOV5vvLkrtzRjFglrwUPOZ4pO
cNGecqf5Ka2HV0SOL8foxla6EoTmbrtyJ8IhB6u/N+8k57G31RM03Zuh/Eq1UDNmMc4A9OmXU4yL
NirihPtsl6z6ZbvBsPEQghBd1jZFO+LrZjhLLmyR9MaiU6bw88WimztUeyWAbytm5AFUwzF8xgDy
PndwLl0NaxA6m3GZ/kzO0g4JhGfhoJ+zVfjUL9pna+vZwZHV73RL/0D5bpM93DzZruw/YxYr64s1
WIhDEpIfBMSMKa0c9QVFWg62H6KTbThmTrdumFe6wJoxC5IYaWdiNsV/FEME0IEL6z5/RjZHcqND
6Hy/Qq9FOmMW6UxJFXBzYZDWid10ay1lN1sly3x5cczV6OiObgf3w6beqU6xR3zzUK/EnXYeVm+J
mz99/xBXZzoLa7Jf6m0JA2avLHF4cv8YK/gHK2Fz65Zw7dpmzCJYJ4tNUk3xHFFQe5pXtdId8zFc
5LbooKLJ7VdY/g5u7MlrAdOYxSo/QXTUmr5c4L3nJlzSAyWccFE5cr3grq9gEbythYdgBZ4HLHBw
EMaVdeOLfjRFvtg4+izmBEJ86fLpnug/Zz+7+3HT/e33xlp/EH9lj8CqluNz85D8+f7TXalaafos
P/Y9ANilymjywlzp28d7FLdoXNyr/DM60vKEEM0Jr2pbdlKncp/RxVyYN97zlSNBnwWnyMJOyioZ
O7ZVN10QCdxbtyLl68ILRuaEpU/pXT1UkalPS7JeIvamrsalSelDtAu33KRuep841cJfwjJdaGvU
5myQE2yZs26XP2UnW3pcutHM2dEiI211xBsfV7kS7nXtn4+lKuFYR//arqJ7Wfb75rm1261k03jY
4HtqR666auD0u9UzzC27/5vtvROmXfverVdrKhAbGDMr2JWcEt062PhLY3NjKUy79auFN4tXYxKX
sTptsnIJJHrfuM1qXOduvBLpF2IRdyiP4Vn9US6SQ7DSV+YiXH4/snbtY82CWJ6EAcZ7XCdF6zg5
XEYLz3SKCC0luxfsC0zH9JBnsOKWMqf/ySoPQnbucK2hTPMsd9hUu8AGQN1fnjEike96aUEFB8Co
USw7QXAqzMPTpRq9Qiry4cpGyLadIb2a1rqv1v0k3GHDdxOjP42HpnwMrgVNJidtzn4NKOTk32eF
ayoIztjfz/ijBf3Vu55FTAR9UZrQeNfNQltC1F1JSxpEbvPkuy9U6Vb9Sl2KS2lb7W7t9Gt1A30W
QyeogRGLDAl/cJPZwepZ4jvjUeDIi4BDMFgCF7D/SHSDkWZ2TTtfFW7tPPVuvsJRYBPYDzcmP8WW
ryY/C685fmjZMGUs0mncd66+wgLyVCyQDbPlTeWARdwYd8U5P0SHGyNeWWDaLKbGQo9w0DRi7iPf
Z5wiYTvaZ8VbBRUQHMevfkqsPGgMi9g1VVA6N/b7tQv/R7voUxgSlRzG+fSdQR256THeZouNdufi
Nec+3Nq410pZ2iyOBk046lLOIPJKoIF0GNE6/JU0mEu6I18YE8LuLBzbTR8hJ+OUONut2/t2oaYL
DNfkZwnvjFcFPY/YEc94TVcYZHGdPprdueFeXt9a81c++8fu//QujNZHrqQ3pf34S/gxPtLYogpU
/iYd+wlVTj3lKYKR9rBRHrqN+l683Pj214adhVzJEvO6nL596aT3w9/RyQlqwRTqwVo7DcdaRAEU
X/Vbi2364S+WtzaLo1FaU/EDe7sfObX/eMpDU9zF9AET+05rHPYW7Qa7xhgmcKzHG5O8NuYsgsoI
w0QJZiH74c46kZSn1TL43cItsBtIo7WtvJVExBjDBv0QhjeK2NcGnQWxDgrYJKMCdqx/k7RnK4T4
jrnOjSlNcemr1ziLVzU+eEbZ8ho1yU51Wz749/kyPqgP4g/cZ6Xn74e5tjpmsajvYRfric4GHRKD
hFxAzztAC7xGwc4y0efKPU6SProx3LX7ljqLRJ4BXR+XcET2ng04qkfIxc/FITohEgQy6LFcV/tx
i1u0Hf6t1vI638pLWlZO/RRwb/9+ytdumOr0Lj5tRJgGI/w4Fkv3V3O8A4mh8iM6R9AgVwhD5H+V
bX5fHoM7/f7fHHAWoJDYT3SUbLjSHq1flvfYdDYD6XiUWbb2R36RH8IG8YmF/tv3ckd6/X7Ya7VF
dToNPs0zuBi435qsoFP7kN3X0zuunpJT56Sb8a+19R8uK9zr5F3mxqOtk5kWJ7j56+9Hv7I51Onv
nwavPcRXvAT1LANd8669D4rnptJubI5reb06izFFZxV1n7GM9JW8rTehC6vbngr/I0X/4OfPn+J6
dEd3uiPmN84y9UoxRJ3FGKji/tDiyrfnXeJcuVcBUWKFRW6PXtk5fYO5RJF20Z3EF+/F2Nbm4pI/
hxvtvuvWiN+DuBlpZoc8ZHjo/yrPSP3lW/MdCYLuBRa6vAvu0htL/NrLn0WmLBp96Is8KgAUN34M
b5wl0yb9IiR9QO8+fVOhaSBwVvysrv3w8mViYBl077+KnoNrijSsvl8511qpHx/g0zCQ0FK0pKfI
9yu8l48IqyxlzY42sMQ89/KIDID+qB3Mk2r7T7qT2BwplHGOwGdJEg7ZUqC/Gt1oW1xLvT8ymU8P
M1pCoBYVK21wAQizvoKFuEiWqDfauvNHWVSnwA2XxY1dcwU8pH10Tz4NJwxhZSJVyraxQzck8RiX
wRJy51J3zlgMLaCd24iwb5F0cS8H/8bavnaF+qhafho2GSpVMAa+bLOdEg3ZlsV1GC7iY4Ag5866
b3fNStrJr/IjSiVnwVHvyl/VLnhDjGGD+XigLzVtibPSNj2Up971dqp/Y6tPMfKLNfeR4H56MrVq
sf0NaxZD/SNB+qUG9iMDt4tEkc5YcGOUj5z7q2Fm4aqBpedHoiTtEx2IXBC3WNwKB+RQ3dj45SFy
ZETmQew3Gsj1Gmm5CLy2WVMbyV7L9qGWEWkFYonGAFZ4azFksQIgruN3I8UuCrdtaO8LqT5ijVdH
TzndL+QW7gTATAqCqmPwjgxSCrH4Qvrn9ZfGKXASRI5iHZnLSaojdrsLwpGi/DOhCYt8jKasI//Z
MmwdEC/Qw354K6PHEmVrHZvbTlrhCmOPTZvbCFmgQ7CKkpe4OMUwnRACWHqTC7TaUmZG6//7bfuB
wPzqFc5ico4entR0+GBLv1Qo7rkjvKO9XD7UW7lZpTj+LUbU6W6Eoqv7chaN0ybBOwOVxn0pvPdo
WAi9C8wFhVSMgiq3v5z1fl0dEh2jbUgcm0ZIbLowCTiLSF5+P+PpHP1qwrMoK9aloWUej9BMUjwx
Z8LSkOHkFZcbA1xLk5XZHRDDN3xGBl5puWydwY3XSOsf6nX7Lrjq5ld0P2WlyUreYSl8C/h0rZ+m
zG6EKm5v5QUBfsDaaC8f+520ix78LVICW31Zr+CKDLvLrVB/5ZI7JzolQYLhgAE1oZOHR23wNorf
48sZLrsBV8BoKkBExyJQV5KJvsKguL0Xwrz8PZg4h9fKOu+aRUjiVpdvKuDQUKdcDn3l++97pWej
ztsfulxr6METFSNzg+WzJv+VL9hUuWrsZthgoZiQIEEDncZGGcMu1K08rsV4g49yhhQawrSU01In
LvchFXYtnkzftxlmespoe5GB361TAIhqigEDoz1Yj6h+VZWfKa+dNlWR//h+GpPryFfr9KN2/imE
phe1UBs0AfYoW1YH5dVYKw/tKaIH6Cjpm57tDZqDaHbveWpPc5sHkMUSkg6L8ckDNQ8gEYWKG/t2
CgZf7BnZ4O+fnqW41FHceKwuc/hZmo8Nyrzfz/LK3eQj4fj0w6GZZVGPpdQeV1VP2pZ0LqXLc6tt
KutJCzM3Ld3vB5qyhK9mMDsp0og6Yd0zgyqEqoO+LDobbmTsEDxaJcGh6v9+P861ePoB6fo0IzRZ
dFz/2Bs0a07Zz2LbPfl3uBD9NH+Mz+1bfOOLyFO4+mpCs0gKkBwLO403p66wlt8nm2CROKYzLixu
GzpwGjKj1kZcZZc/JWuKJC+3rh3XYs3HI32aYktHFN07hi7PCpoPYKUpCvtvxv1ljTLQL+Unhmue
ehvGf+3bzeKpVIZ9pE1T7RbCiUzXHZ1+HSwTKm8o+6xC5xXxhUXv3mpPXRtvFkuRCB86b2A8bNA3
lv2I0t3+FrXsWtfp49D49PJUU2g0pLco8QNSGY4oEdjRuoe5cqsVM+3JLxbGnLYTIBoKXYsFmCRv
Svdbuys2negE7Y3yybW77sfR/mkCoZrVHfbh9O6W2bZfl6d0i8a6Ey0p1u3aXe1mTndCP98Ntmhr
druouHHb+zjLvprZdKJ/GllDl7yOFCIiX+UHEvmiDU5/9FYxmo/aekQKT0JR1E7WaHxq1KsSt0J3
59XHHqFxhx06LgXiCXRyh8miYGE44Uk539j2V24VH3vl07MZXVTkXsdbL8CsL/UF177fCPYK97DX
dtad7LSHdpU62MvcGPDaZ57d21BmLs1CEslrn8d9/KY4dUhj3DiMK+8BjIq1ocWnH+tV+Jreutdc
SaU/Qt6nOQ7kG7E0DVm43l28nr42kuJbeBv/ZlCbE3aKGJUmT2aEZEPhsburN+lWeQES5MR7CMLr
fD045ULbJj8v1AjElfF4qxx9dV/OgowRIr9WTNdCTUFN8TFbTSpBiKbs+mgb7IIbiemVg/Rj9E+v
UIwHT7AKkuS4lxcDckRJt/5+QVwrdMx5AtEoyHUUcu3BgCN6Rcs9vlekRXnylNd0WCEhHmVO06J3
vNCw8y0ffPXeku7IVIyntnuU1+h8JMfmBMuywfXzTqpXo+riE/8HcXdsSUJvCdZoi8dptdYm8fOH
75/72oufMxBU3/OHYYq2WB1QDPJX0VLegPddmff/5gjTFvr00tNIyXO80aei1i8vdVQltydvhkvm
tAgFVg1gkueb1ORrKY44i1JJ0SWYPHd8B3isbvvDOJHK3debyzLejHfBs/dQHwGT5j+zG/vyynEl
zq42mG5iLiRGU62j2EoXG1MaQDN/btZBr9z25/wkpFcxWOVUQXKAJfUS0GbOD6JDULN/3/hCV4LZ
nIcUeaF6UQUi++RKxlZHorhN7URfYZaLh8YmtPbyAxKccrfldF6qZ8wRaJOuyxvb8tr485wQpTWx
QDJ2T8Wq+5s8tFsvWbS3WitXzgZxFlokXxzQJxXE/XjqT97PdjM5gp/1p+7e33Yo8a9Qa4XDG40L
/f37F3rlWj0XJ/EQCRdNvD72bYOqC5Y3dOuzDbJBKB39W8VKdc6cwPg2CYScV0ba/p7sAvXGKf/1
y0KS85+b1Rw0PG1LftdD965uK7sVjgG61PGtg/PaALNokItWbuW9iQYFflLHy6N551O92Vt37cLb
S1thdXHTk/Do3UK6fh3yVWt6jk/Rp8LZJhxiS9wjTe9U/V2hFA4ybFhd4aoqo9xHO1+C83nMHgPt
8dLcfb8Evl7S6gcl9dOwkjy2oTa9R9BNT2yYQ3Ez/7+CEVaRS/nHlARTk9Pe4xX6x+E5OmfPCu1J
RHrHn/HpVhp/JY6qc8ZAUlrY7WCDtw82qgu/fWf86DfxVsb7u6B8jHdasCtOnJ+mjzXOjdX3dSxV
rVkgQIxkbHCj53a+oe+SPeH4tm7eEUr/9z7KLBIMHiqqYsf9xrAosYnaAr6O+t4YN37+4yb232/I
6hytX6Hn2OvxMDVUh9JGYrHt0Le0wZ+jwXbvoS2+bCSnqW/EgCtAAWzN/7kQEK8tcIHg6DGEg/Su
HToI+JHtb4I7L6UjTxV0DzTxxmhfF0TUOeh+qC9Gix4/HWrSPyBlNy5OVzaKOYsHpthXpSR4RGe9
suvhWcAYS3vWNCy9bmDqPwp/X3yWOaY+S9vS6mKD42Wbg1fR4LiF2/rxcjZ2YGi22t3FyU/Ia+qZ
nS9E2C76MnQCAGYg+5/NXeUiLra5hV/7qK189TSz+wJdJrOzoqlrAI7sshS38iqmMOk95rtmT0tm
QWFriS/HUV9362YtONz/HBXklPb6/S64EoHNWfgIPc2spY4Mshww0VjAsO5aVJ7ZE9///pVNPMfR
Y+hUhYWAHTsi63vhiEiKLZy9++9//Ioui2rK/1zzTdbWHCD8+pi8hfug3vUYUr+1xbMnO/htJEB1
MJm/1Va7Umz5b464g6BjKyn0pETwfEbXvIui3C6lzRgs6EGGXC9j0xHhUC2S5+BWp/ZaIDFnJRCh
1sW4mrqmRff+UymXnbxs9WWxifC/gO+7bsoX7430/vt3+vWCUPTZKzUNTOUQoRv2YoVfYVCg7jf5
uEHw096+H+HKhJQ5jiwsNb3PGoYA0h9icIOHJGI3mtsa5uWoSZAXOrwRDnKbe6cwKJttkvbNou/p
7wciKgNRE9/iVH0dxxR99m4D5LoDz9D7feoXawQdt3j+LYewuFFSvfIy56gx/Op1NA39YS8Uhzhe
yf3StFZo1Hz/Iq88/BwaBm1fzXql7fchAofiiMBjdWhl0f3+1689+ywWi3WYJoXa93vd7KAfitZb
lab4F3XvSRv9/X6MKwmnMkd0KWUWjPIoMsiAnDd01klBoN1GqXrCyWFnWiOmjAOuDx4gQ7UMbnyX
r++BijYLu0XjF0Xhyf1+tJ6a9BW+9vfz+TraKXPglmmUWl4W/K4vbeOLS1tDFaiH7TIMyG6pY1x7
9lmxWQ/rprhk/5uzM1uOVGe28BMRwSCmW8aaq2yXxxvC7XYDAsQkBvH0Z5Xjv/BmN+bEvnWEoRCS
SGWuXN/tt0tQZQF2lbGVpb905dnSByMrNhvwkA4GZLE8exjklY/u0lSahVqd3isFzItxYST74Oqu
gBjugCvz86AvLYPZGm5apEDRyDUedMBhI3GJ1PsmDX++9sILnYutDNKNMb39cpu7BZCDqm8pDru3
iDusZaEXBmeupUqKKAZWK4W1E3bzFPkQ3XiV2o9JXzn0/P38qZHZOk7ZAIaqVpRHAxgi8EkiB9wj
dQu/hx7qTc3CRMXea+eI20tVMbyfB+529X8HNtq/lFMA4omJsPII+9dfZaahFtlpRZjlsQvEEJzc
UnmtRLC0icyFUkbXlXkzTPRoCegt5EeAjaDvk+7GR7CNVybC0lu6rZlvR7gqTa2K6SU9cq1EjySQ
CjaY2tYvahY3smgHiMTPA7c042bLOx9TW9Gilh67YnInjtTxkznuJdH7WfvSJ9VKImRhrZPZWq8L
KSdwTKfHXrbSxxovfh/ZZbT5+SEWluRc5gTb8tgGAhWucXHQw6WhP8trZ9GlS89WuxFH6KkjOYwf
iOIWYKDBF6luVr6oC2tlLlUa4HopKT1GBV4Gug8reV14keLdfLFhN7m2zy7d5fbqv80lXaN9Gk+3
sc9dBmO532PrIuHURc6Yuv3nz69gaVXMBUnCUngvctwFcKam8SgoIrYLli03gHbYRSDRrBWDlp7n
tma+PU+W8syqDdzJgGAPTjXKLSFgtb6InAZ01pUHWnjx2u3v3+5i58hOg7RTwFb/uc9fc4j/kuLj
58FauvZsdfNCtyNwGotjyy69jg5kQE5Qw/n54gsr+qsF+tsPZ3QA7W4AH5AcYx0m3z6O5dlFrn20
Cfx8h4XF/NWw8e0OhHc9XOhxh44/cTifqmtdJgvjMheXCFZZVTJI9KhPQB5MH+343PGVHWhh1sw1
FUxqwJpN6gyGpJ5ReLIOpriTqY42ejXO2GtpnoWxmcslSF4JZplTdixvpqrqWcu3Pw/6whdhLpdI
FJgPGWmXHSuzwHRpYUdO7GCa2pPO1Kef77F0VPoSpHx7s5qSorRI0+w4xBT+ugbrxVmRWHdvNtiO
FADAvCm2xaa1S+p3+Ar69sQ0FF/HX2CBSRsl7oeVvXFpIG9///ZTbD1KOmZUOfQZZ4kctHFtki2k
MGEW/c8rtwlQQnVe5Meqc5F4yIk7wsvfdODF/9KWzji5/VrCZekhZp+9alK6xCrq/EiBX6rNJ96u
7CBLs2Ee4sLBZEoMOztakxQS0LIaEM5Skjnm2jd1IaL6EnJ/G/8uJ/BgY7hDJ6H3mW867RJJf3ij
bDSAhX6ebwtPMRdEiBhqCwVMPqzJ2u3IQxYZQYM2/nJa6+FZeAFzRQT87oWhjEl+lNQC+m0OeNGa
afbCAM3FEAmITHYzZflx+uiv4HT8iV4gu/p5YJZ+9m3Avg0+13if2xrNj1wYKEsV6jNaXv9TwUub
yxV4BLGgmWLQuz/Enzb0yQiS/1R40L5yxd9+9iiDRVPDufJYDSUO0XAJAFBOzh0QFn2dG6BE5GuJ
vqURmi1iENWMDlLD/JjFxxh4LvM/fj7nOgRWTxLE7HitIH+15R5J0ovN9tX72ndo4fP8tSt9GyPI
8XVmxRh+O3eVqwpbzdExGwemOkbj/jx7FnLzcDr95/TpqxIY9a9XrKPOBfj6RbrHB0N7g8X3q7WB
2+pq/m7hPcizHQ5gW0O2Ijk7SqwF68i3tTV/wqWnmNdOkyFS0eKETyk6zCOnjIF2bXWc6kB6ZroL
rPtvOzVgTVxMuj8An+xJ3EQbqNF2AGqUcC7OeYmi+BT5Pw/rwpubV1aJ0ZZcq5TsCK9WOEAnL/Gj
DtwOJMxru9VCEK3OK6stoBKkNbBdsQ8pd8fegatX/gxjy7voBUeCn5/j768MPIR/zg4bFBhZTjAD
zQRpVlB2S+is/9ulb3vlt8mdVDI8NAh+v6wVOC0pUM1GK7/677EhvOD+eWm50EQD9gfWDZA0PpNK
2dX6atwVdKi9n3/90i1uf//260ENAbhn6uE+bbTov5acVjecCH0D/+3yt/fx7fKwjxZlXSDuKIrw
xqhJAaBdSbr8/VukzgumhaxxxUAC9TjcRWqYhmB7je/Fw8+/eyFgUueV0bFOdcka8vyIsvl47S9F
5iD/YJz5W3sGW+vXym1uu9O/cziqPYtp8jqNSZXhIXIVEYAvUP9HoPtLU0K0CdjEkdY8Lv++kNV5
qXRMIzsCdDo/jnmQDA40UTHgezDM+KjWPuBLK3leHm1sQyNUwz2mxJOg9Spc0FXR8mA2QRs5A3AR
bGXWLizneW0UPIrWHG/hbM1NJ5I2XbdWClpYD/PyKLprximqkfDvJU8CNyOTXst2LfG09LNn61kb
pG6y0248cPhxyfgCRsr9zxNpwUKTzC2KuGRGWmmibkYPE+w0Rtsp780AZAuv2Q/B6FRX9NlBLG1c
xj/x6/ienluADp7ay8/3X2gCQef0Pxf6GI8mjUEaOYyB/NQ9dad4p53Q/ebpfnmgO4j4Pwx4FLB7
2ctXTrcLLbJk7l5ktLZtmDdp7s0jARWAnRlkd9U+Rdcbd6VXec/veLj2JVxoVCVzWyLVrG2r6lGP
V4KnPoA87MivdUjv06P+azxE2/KQbMotHCyQGg1jl57+H2Z/f98mwNv55+ja7aBNJIU4BKZ/GwUo
zW47sa2JKLN0E+EXIHLU4j/FymRuVqSAS2grOQQ8ieaCX94/RPnraD+pzz/PlL9v28RU//koVd1F
ZttiokSDh84rYcMo/h42jmJtkS0V/Oc+RMCWALrT6HhRHnmctuqjnDlFGF2055vgCaJkmB4JGBLB
vhHrYkdvLyt8Y1CjdStfvb+vc8DV/vmMkm7UPeWg4qmE9g74e8ey7VcKPQvCV5CX/nnxItIp0XU8
nlUmDq227CqrAWR2ZKvZHreD3nqM6otRPw3Mm2DQWPn1PbL2rH4u6ycLiXtWgLa+Hc1dF9XodgOC
tAe5b9dDQguBnn7oddhcb8dwsJ1Y2qhoSzOLfdUEoEHadb8yy/7+PSJzS6PSYCkkdZDuTGceP2r8
/kYYTAMNZwO68hYWvuFkbl1kVNKA7E6qHOSn5KptcJ6He2SLAPMIqclKiLak25p7GJWt0Zltx6Hb
6sy7TiMfSvKoogNU3xQ2gH9/iJ0BaJz46JF5bdPiBjZ0AMsGWtk19PJc2WtKjS8nkX/HEmRuW9Qx
SwfwDmorOdvrAu58MsCp17q7r8XZABZQSkbXfCZnFdmGlO6YFDZiCsqTUYUaemITkFWm1mP5jX3A
sTLhSiJv6LkgnxXNA9CfKMU14cEzBrblF6WMjBwqpM+dDcp1mCpwz+CejcfK3Zj4hvopwxZVSalD
kOwwIcUeUkcjO5Yem3r0utiDgZavwjfV4geZrCgf/p7yJMZsp8zbydarCs2Ists8GLvPfsd2ffg/
Tt2iOf3Cwja0f649QQT4LVGDfVj/kPlrFK8s6r8nhchcEQI4VVwXMV7dVJzR21EmG7sUTrxWM1+I
zMhcDjIZVNUZgYJxoFs98orHfqftFB8iMOSc10KA2yD8bf7Ndr1uzKlkIkeOThnY6DuZU22VTbGl
QRRAAG5f8pUl9/cQjcwVH0ZJOqUB5PkwafA9y1/NJnGADv/587TQaEbmig+7jFsZswgTCIrCswIG
KMBHCKOKTbNFo/seHRk+ZnyzYU+wwtnxpybMrquN/Avb4twlSLUanpAygZreQfiMKI48ATh+SGEN
fet1sd00nPzEh1ON/Wq+/vzIS3HUXCFSZgD9Wjpmdb7tgyhsw/5Ar+m+8C1PD60AdAfrQxzM/zhP
5soQIWQIdRmW6LAbz6iNH3HaJMjW5I7iys/2RazExAuLda4USZqyp4WFSU9y0EzRhU/168qILQQx
+mwfGHnLNSvGpq903THTWojzE7RUR2dTA6BGH32tNd0yehxlw68ndCVGmqdLMCsrWqge+aEimk/6
Pyu/ZmHh6bOQKgLGD8BSSPS4N/jtfXcsjp8cg6l61qY/Jivh9tLUnB1Vs6SuylbFa2uU7CCrqHWO
pd/X074YM3Beiy1rx5VFuCQ61GdbyUDAQkXH583cmuzge7ZDK7lzkMISrn/6yk0WOo7JXHiiQoph
mzfTBrZV/Ta83ST2s6P6SjyYWIQwoGv2cGYO44c8pI/mRdomtiNwpLBXfsHStjzXpaCpHL2zt8dE
GzCsDms3RQ8rDE7dtT3Z/vuWPBemCIv2cqNAsJw1QV3g071pM68NFKQM+a5LwpUJuLDS5kqUZgKE
0RwxktKmdaKvVwabth0cEmFnL7zsvNaKv/Q8s2zVJE0oEajYnHnroxW4gkF1uk0vzd1a5/fCwp5b
9uhRBIq9iRsYu9ZBdHw3Hte8hpYuPdszeJ91Oi1xac181MhTHwUaSrHsXK1VIhYW6L/0JprZmdKI
Gwgl7O4j2PTbaPKvYYroGmsZyaVz/lx2Mk6MSjhfYfAhVIzB1XpPcteC7H4HRHQmTgoOGC0IFrET
I7vv139U2wNgMwWqeK0BbCnX8XUy+pZUVHVNmwYFvyFDcx9xeXE28wOcNEwglDJnkJ8sr5SeynTw
KCwa25dCbAyYVBdHC0oZV8PZpzpKB/BMfq/M/9tG+5fIZ65pEVEK3PmAHzQ99J60L0+qn96FSqjr
Diy6/JW7LEz+uetOkxhSKg84MnHxrJfbRuzlEtRSIKom4622hEO6TZqUON95FC1xiborrY2Q9uZ4
ld/Z4KTZWqZvwdmKzIUvEjPNGJl8+aAP6qWLmyB9TZlwbdPY9HqQagCFa8dUuxPUMRBU0CcAowpl
K3McJY6FDFPPfcTWlKYLC2tuvtNVZWJHNX6MJJjbcTjoqSDnmrAKBd0tWZGdLkToc2kMTqvgrifY
4ipzM03ooNLv6wS5npVPwUJM+2V59G1Kd6ipRkqFZ2AdDO6UGolfuH+u6RMXNA7kX/qYupe4ffvQ
wEs3rA6T0++1U+/CONdH5zTSHz9P0aUZOgtEJECieWHhNn3QvQNW6twcr+TDmi5tKTafO83AjqQn
yu1wB6w7CHsPws3P2c7wzJfivX9WX5BRBaTGjY+Km9uugkKVF8O033R+frylOTCLSlKlylnX3x4P
ncbZuAXp104Kr6Ir8o+FDXwuBcpRXR+S9PZ4MHmuTwgHXAvdjCvHpqVMxVwN1E6xZHAJYb6VYXNw
hicWWA+gCfvW4HTetOOueRVIYep3+ebnAVvw6CZzZVA3JVNZ3s7L6uBZ2Bg2yqaUnByGptQZ0faj
bhrqGTESptlFum2WYuXOC7YNZC4dUhmX01LFnccPs3PyxlPgD4AGRD8OyTkPJJc+wWgdT2ofs2sG
cgpCL38tTFkwhyNzTZGdQjCUwQwdHVDxW4m3OQXEjbBBPsSbyBOvWSiO3RF+JR784Ni9dDc1DsCq
R7o3gnLTuTCRWNP0LWXB5g4tcYLipIpaGexEmMeCfj/dtYHmVmG7W+MILL7nWWzTKCSzEh12EMXJ
fmE9RtPtD1iKT5FXuyBwHqJA90kA31odDfUry2Vhz/zaJb7tmSqbWpmOk3awUvWPxOEDYQnQKyv2
8fPsXVjuX1Pr2/UFMv5JaWDg7HMCf8/2oK2cgJcCmLnOKBuAFqQEBzZ2UN+RBMfKeOYfWoB8WXXo
L/UxfcQU9dMQIMWD2mzy1M13+qt6ECtDt3TAmquQzBrgyS+PmQa22e8AUIKEDkOrVnLe08EdPy0n
idcS8kv5hbkgSbRTnTRoUAD+AE59UMlWMHL6LV/M1pl2E/JcH4Cvts/DbtgZq3nZhTPJXKo0mpIc
iduU5C/FUw1nMISjH4anedGW+/I+C1adWm/b/1+iv6/H/jZP+kpTpnpEE213L8F33zHDEV9Wdqyx
za2cvZceZnbu6SzRK1PK0d5nFd3GUofJbbO6WflsL51D5xomKIsBeFIwH+N3YEckv3eBBYrdR2VN
Ibq0HX8FJt/GCAVbkXRdLR/Mh/geHX30OvwhT+gOB/k6TeHmC3tK5SJ27Dh4ee4Ijx3Jik5gca7P
opKM0P+12E84BOyaYDLPRWj7aDVwssCkfuPVK8tqYceY65xaZaT5RDr0viMZPsmtI4yT1SmOxNbU
MgsR1tcb/DaOJjWbWKi3bswoAAe2kTyRAJlYoDtcYm4D0hhd0bUtTYq5wYrgpj5xE9ufOTyMqRc1
751JXBNM5S5+lV6k8SVdw+UtBD7/8kSJbB3Sc3iisNTTYF5abXnxu7OD0QzGNvf+03Y+h6WSQrF0
Oaq1Q6QkyrtBK8gTRgq8RDNAE1QVdr8SJi7td3NLlD5Ro1ipuumQuBCmO3FGnbR9ySOvgz1F4YEm
62lgw5U1FHBbMnl9/8qaxNPWVtvS53hukWJaVpubtJ8OfbQbyn0nZIcBFcB8GcIt6J+iBq6bYb1L
x20RbcUHtv0u/izyQ1XIK9PnKyHwl11xbqMScbOwgXoGAbG5do3qKBX1hulVNv1EO9DRnyJAfazp
1FWnjL+JOkLQQFylfCnSIKpLt8/rx2FkLpFhBloztxLmPc03GmCf9hj7TVf7hVa7RbRBpgM8wBxH
stAAv1Ip9mpV+QV9H1CJYiqoU7KvptfW/C264Oe5tPiKZwEPmrrSeswwwtI+2ql/2BXqip3piiA/
NRvlrryyzHmgjyt3W1j1c8Fhag9MYT1w8p0bb2Tw9QYfdd8gvvFYAERK3pHrBTUWoFRnZbEsgCjI
XIhYKpGlRIoG8iYMhdVr2yKTxNhZjUG+yh9bA7Zf8YXoYLVMV0b1MDFgeMwyP0/ZwTCnc11f4XQP
9jWWABiXhuHHGtQKiVPQ0QWzrRNeRUqnVxgg21CDJj7pTgKNMz8P2Vcx6G/Tb3ZWs8yMT6Y2TAca
cTiYo5wykWDSNxk1kYm4WnBTa1usS6RoOlWEavI7k05V2fwGb9aJ848pe+9KJRTxp5U/MwUJre2A
RtOGbDh9lui5A3AWGFL7IcrCDFn9FOboOh32BVa5AVxsi2b8KPdq5dlAIUfW2ZmUYVVJjiTfackn
jPPdKgGrKJGcgr2MTX7spTC3/RbsdYHLAbJga+xo2pZrNr4BteJQrpRIF7IB2lxxKaVmnXHdQv85
cgGKJ90rG+YhYftUbxN4IEgrRc2/7+raXHNJDWF0tU7EwYK5EQHb1IlBVo9LCNvE1e5ff37TC/6n
mn1LC337JKaYUPmgA7Xae8NRigI7yP40oYCX6UYN8e1tHdQHJ8Vyu5AezJde8Xnp6KajuuVQOeoh
Q/IyuJdyX3XaTZ+4XYtkJqzZ+xOHCb21MiEXdgxtruXsFIUAN44FhQ05Y79A992T8+TLN7pF9mK6
nMNbGb5lrkK9tYPGgoWgNnfF0SODy/FIZaSEK3gvtXdkQnEB9pHGOX2uLC+uzpNyHaqPrg3kuzpy
heWM1gtRRqfl5bMKu0u4CX500eRpqFrJadAPRyHcJPcKJP30I02MlRP7QpimzV12qAqLXUlDiKi0
uzqeAptiTAC8gnO34rfxqw0jaJjvNK9yvZYSWZqhs118qng1ZjJuCcTTfR7EW2PTXtaOpwunPG0u
IaWCtRm7WUb1MLsKcfpWT3qFEd72v8gVaXJwlQEl24u9frXv2J/+vsnd6aKAZhuW+7Uq10LCXpsr
TIWh2WXe3hb7nbGjr1aIYtZR2Spetuv3+bk4IvMhASdU/Cb4KT+vSV39KmH9e/8FRvqfq7K1CGQd
XIUBRUGvcDa4k8VLJWW/WN/dlZoB2SbJE8VRMqiKJtheK92Lptynerxr0tZrWnYs69hDl53N7kR0
sdKgbO768oHeVLgsc2uUHeAr4Wix7cXjeIkqIKsL8TuJuh2PxanRi41VojpPK7eNKVieKpiuWYsA
qMFh047coiYbljb7KeLIwgx+nMf+AGhcnvhaBNtVmd9Lii2cm6zV7cvAVhWvHokHJLVjqVtWHPKu
Pg72Qw3jTU3eQtPmc2YlMNo4K5HPR8uV1Hd88jweDUFnle9dupX13lXwuLr1SinkvTeMuexE3a+i
nDI3z1+FXbnM/BO39sZCz2o2qbWHz03Gg2p8lotA4sipl1ZD3TyG03bWp44qLgnJC0dTqlNcJOCz
iQE6p3SogolnPu/GHYIlq9laMt0R3XiL4nxvy8lzT3PPztijnoxhRchrgvaMsS1+JeNw5mOyVeyw
q4DS40zecI6usWGjtvRQpQ3YHASrUKiUAcpBUtY5balj49IMn6G/JgI1RX2FHUeh7mj8u2w7jwAq
IVvoVaUWdl/mmD1sU0kPd7CukvldPRhvraWd7MamYWN2RuGbhUE/+kKtf3XQkMPpvwZ0nNkjRhCA
lthtpZF5scjoVooBiS/q1oSGOhNO30Ac7PSq4QvSO7qGzQumyz6zQU2VmpfEaOIXvWTPtHjjOe8P
eqaHyqh7ZZ9Zm5yIN6UV+abU9PYlSYA5tQn7M5V1OA0tkGU+5Q9Rch66x8Y4J0nrSqCzV4GAuXnd
b4CnRkRvsuSSQDwc2b4Wh5ni0mgnWAHqeBE5tWV3qNBsm8Tn5l1WC9j+/Y6Io6YXDdauyZ7G24Ju
eLUbm3OLUDjJIlfrKi8CQWR0gGGCgFvmHvqAMXUT7MOGV0jhCPQpTw+kO8gCjWV3YNXmZIODKJhC
lnQPSXPSQtJihHrjIoFt+palaG6UPcnTEdj2YoBKspG9Bg0Mktjncn2M4ENfoI4Cus7FmpJ7Gx0g
Al2jZXUasocK89Z8EbKrG7UTsQfd6g5l81nUnyPWHGnAqVffqxGTROvvW56EVkaeUa6DW5+JI4k0
eimhkPvJCchxnYtTuptgjSvVlZHLFF3LQS23JpPPJmRyeaMcG7Xx6ySetoLHz51iBbGBfOJ0nymn
AiaD4/A2ZeUejyEG1CYlsCDap6hGZ6PN90KOYV9u7wYtsrecqQ+aIPfUsrSrFQ3tpqCKK91E62O+
1ymSEli8VcFSt2Fgo2BqEBSwGuBDqFOhCYPkz1qdeKOgV3DvBoF3nhhI2ppBWZ/6aapdy5S3puYX
feGPWeV2TVCM03Nfwyw4U/e9LSEWdcb41L3mwsCgFud+QIuHBERJ0iNVnsKdvQt6KUYhi/sSpoqe
pwGOZzDwtJxmuI4KDRpz8kpdc0uzxUuS661Se0z15ZvvHkAC5YFJLAYS7yiZXo+sigwKqW+Nlne7
DkndYjwwHeBp1Q5pqttBLbflRktgCG8b1WtdkUuligi+PQ/DcO7qT04bp5VRfgyz+mrhrRspskXc
gwcUVkdhlK7ZyW6r7Q1pk1os8lh3mkAFtNL6ICX5tkCyP5azwm1S+xrpMD7q8TXUJONB5S0Q1FK2
wwAPIXpHkXmyY7/jTnMwsbOdZaSuzUvPgcWDi1yS38m9I+VvcKy17IciA2Tjl2FHuiNBrvGW26Es
NoDZo8uBGi5H09kv/Gc9bSl3KzDuLUcZXAVSRhQENKcH5NlIT4NyJOVBnpy4uC+VSwqMCvM5DjBx
HVjKnkd30vQnKWCXyD6UAlbqwNCb4B9mXfzYN8lGovkWbUyPnNZgHGalGrbFLkGho26L0OoTM9Dg
iKjbgzuMRtjie9VpKvjJmdt2zehmgDqiJ0DHJ03HLnijg+1j7YqdPBW1YwpQMN50lBJifW/jfEXY
ADtws3J1fZPIE3dZWeEOMefHmpnpL+WhSYNR96McvouGq97Ks9BbFqFmmiGsftB/MJouGmgcTB4/
bokrlVCgpPCEiy+DrnqTyR3JIuDnHNvCU60Ym+i0Lf7kE3z2YcF1XwGPnjkjcjVG5vIyw1Rlwytp
u/PIQRsH5BypD+Gz/JBlKMmCgFMHtPc7ZVdpvpT4tYaaMUAJHPe1bDcZUg5CAUbtPc1OLQiHGY5F
A/wwj2zaahnOkuRTk1P0LnuiPFH5sZgkdMj5Dd+Zhq+0KLE0j6CRhHp7iIkXJ/BorLs7vTxVvd+C
AkOQCBAuLSqw1h6mux4CH8rhY+OwqPGtmPlq4Vmm36UAVpNHIbAfsTEwYAPcqp3LxehJqdfJbxb9
jS4vznGMCdLPzsImAVfTEvsUBC8QzQKwrmxLW3NVNVAU326uDbrmyp122yocoz+WbI9qFDo4DeE3
4LciQ00cdPpVFfa5V2l8KKZriUML6bw+2qrwF+xCxje2EUbI8b1M8R71R4LFMSXvFRTflmofbKM+
IspLIOhGJt9UuN/VBfYhKu4roW9jvNEqls8Ep9C8SvmBNq3LmgblKJTnXFJP6GofdxRG8H4so+El
EdnZsJA3UhKfGsa79ZY0fspgoaFRF5Zmm7jN96Cb7Prb4COjaw1Z0E36ez2Bzl4GPTb6Cu8CmRs+
jjt4qLtK3XlMnHJU6fvavDTctfkuT7injnUoup65dVMfdOQBDPgIEK0+1/ygSg+Rlu9b9Z12PhMR
nJJ5f9FS6YKWE7cGcw7gsmtnIqck7QwpOUY1qGXjAIOM0aUWPQ5jrWF7YobDtLLZd6pZuvYEF5tJ
2ajxS2ciZdQRE0GV3CLYQ1CWqGYgirH4NfX44FNT82gRQLwMvqZdhiQ2AkE6gD1ar5s0p0P2H0lL
+WhWWL/ZFh8Bk8DQt5x2RFiBynCsVI0wqYfzOLygXuzUpHVl4KiaYvDUCFbtJXET/WDnOnTZTOzt
qXYyC/bu+LClxkM1tAFMLh3Sx4GEXIAtFa1XyMkLi8xQit5lpAyQbXMme2ebdzKFPi1WPRrfJjMa
gSJGHOuuaUK9iHaVbf0RWqx5PZUuBdtGlfyuUKYB9INPaV+HajVgxJCZf+QoO02h9QAhua5b8ArY
Q/BdIwqZmjchxtBugNzonwr7TZWf+PREBMI6v8rvpjagCg8EWPBABkfbBBg0hAKuatD7QdU+e3jt
uXICe3g97qBKK851Wh3L3oYvBZO2RoUZKzUbsw/UMpQL+kHM2k9sDirjraxYThtWN33QMMMfcoM6
cDIeHTbE+5oVw2EwWgkLkifbRIy7HgxXB8aq932pHA0uko0m968lvuEb+GDaYdm8KxOFC439Ce87
Ryup2xtP1ED4Dsk+8uzpxW4qAb+V4ldGcTDpi+GeDXDf72uvRc8eE90O0ey2jqQ9U+gmqaJw1Psn
EKH2hEihGBDi9Cz9o9mgdMbtdtBlhK/WmyxMBGmYdkaHzpehgEqiZCd8nPca1MVtc5joW2q/yjq2
ipOZ2YmTYcGzvsZeateZXyHJ1OqtL9XYSvoRyAOUu/ftNJLbxo7Elt0lh5FbmybSzpXZHHQU3eKq
2E+jDQIMDgNNFOQxDO0UuISxSt4QXqJQPonDGBdBOqWuLp5lYrxVI45pCtsXChYUMq5U/6Tta4II
iRfVJkEatvRrWPlMXXtWU+7CfSxRf7Wo9Voae5CU+wpG9s3wmBfJoSD5ZeQxOg0sXKmOklOHO6it
AEA4FwjatOe2KV+FZm/KNntiyfCkIj8zqpe6O4ws+QRK3WmLfENL2+lhfmMK1G8KCagDJ6quMUPD
AWbgAweeHmsh87PqhB22LGGqt89QhFYCYYdF/mDjOIBY47Z2SbXjtrpRWGO6+PrXA2aJhS+v2dXb
OsW2W+uekKAMVd4H+WoIr6PoHCLKp5p3L/rwG5PQw3kM+4cbwb2vSagXZaMX1R+GOTit9ln2/mTW
B4FArh3Sg6LJjsQ/DQu2dbZfskfNuitSrzABuUWqu4Ql+IhcqsZeNZ1e7EhpHUnKtgLtJLUhsMeh
hDqUnmq8TEm+E1b5WKdQD7TFRpVhoAZGKppoct0z7Z2JOFH7oLGHvZVnbwS9kpWbog2DYuS6TZX6
JL1GcDplL4nmWTBTl6WDJW+KXygwNroLL52JvQ7ai25tESVMY5i1yGQou3Qgjt4mO9MO9BpfahxT
9vrYXabBOsYwL0e/kdwyT0K5l3OEtGDw9YbbgyzCM2D4EBPx3+P0acBWpdBeIhFS8L8bWPemReyr
9ETqdwPtS1ZPP0SJo10fyMYxQ+YWXLXMgnFeUJs7ozxh92zwhenpQQPqSL5TwSobsX4q7lmy5Bgj
zm6WZ1tvcZw6TeRL6lZHDTJ6F48JhAn1DWlZqIE5PY1o6WtzlyPpBHC9sq2woOpTpAV6dLRsX0gu
TjoVIj4ueZ15gtsb9qJ9zgFQnOzT/5F0XsuNI1cYfiJUITTSLZEYxCBScW5QVELOGU/vj+sru+yZ
XYkEus/5o8UULLLGU+jmABAe2sxVssG3H0c2U3ZXRLuIjUuzMy9iW1AzXmvC2cLrUgL69m69REdK
h4KuZ6OY+73Ux76tUMOWPICEZDPojRf1v2HBSZ0vfjNWnHHVJmmDMQpaPadc7LUV7sChqnhmHvJL
tIc0j9wq1ZiNE9eQ5zP5FDs9gm8X2o8cUQxStFuu9os0CV/K/ZDSrvkjxL/RlvlukT3N2FfFn8nR
M5esHZ4CXBqmOxVl5cYiQhcmZzc0/0yxGxHXV8u9qy+ksRDsBL/UE6DCCZBvmL6z0cuXTflLefim
qYy3otup8amXPgwzCaRJcgqLwGaKffj0rd41zK1lH5WcySg82Fy1Y4VJLa0rcLJKT34ebWNsy6Y5
PMfVNH3qjTx/irDpgCqtQewlqfK1aQ7SsvfAJxonjjPfiNansGfzVYnfTas/i3ctKls6fiexz9t5
P0VYyG3ayI31sioqjqnM75dxVyrtz2oYyZER+MWWo3KL1MShPeOl1+prU0x/UcTiJoi2DsPYDPq4
vNYW/qnQsq/yYhub2YjZXpbQaVPpuVIXp+sij9/LlZfhy8rHOIhC5U+yFK8awp9lumbNae2c+p/W
fMMRDlg/2HkGV8ud/Nug7CUdW28ZHgOc2R+qd0mNOQf9mrogK3iQLRYbmTjWCQY/z5Q2TUGA22Yp
PWX2++peJfz0G6G8iG6T104sHvaEHW+sqLwk31uKr3eklrT+I4Mv3CzFB5VnDIIlkl+3lw8KiF3d
bFZ9R4W1bV+KiraxP+NLOYs37VNa/P5Is58yuAQd1p2fJ7eBpD29c2CO9UvPZa1HLmAFTtZOp5sq
yKpTy/+a8+vNoG1EXRyHdFfS5jY6ZRo0lKjZZy0NyL2wERWXptcIp2ELjvYSg071alDwEV7HRvWG
YjNm34nhh6jOlZ04aigR8dWn5peZZps8hPJ8a3CtddtUOxRFvUuNQGtdrK5T/xUPrprswvRXiu/h
+hL132O27mrFb2kGqV1WvxKYMGrpndzMFfuMZ9fnylw5TpGzRWBg2Z5Bbq0rP7Xu9piecp2aSoM/
xuuh051db0QrSmdOeTSyXXbT6ogN9NqkHnfJkrpqSR1JGh9REwdNFz8J68k46/UTJWwWpQbIZmrX
/pbGhi3bi8y3AmSiPHfjTll9Jcmg6qlwacjRGw5tumdMkIhQlqnOxlRpvxb2rtY/YgUDYj5dDfFt
0vmYAjCR7zdxmJUfoo3wjBqeaJ6K0o3ln06lQbL8stHPFX/1eNFh/zW85ZVH6ZqiA3Ac1eITnKmP
z2G9a/RbmR1b/amifA4JOLHDOeImWfK49JZ2p6g7BoK1+ilDL28APAvXBLTrPRr2NipYVTr3Dxsi
JcPxaLjxH1dSuB6MWbyWneCY9QcJoKXFM3xkHKlxmX0z47lNvVWox3kvqo319cjqeqt+9caPmpfc
2Akq7Y4N0/nY4+ygJbPX7PEcFtVzD0Cg1XyYOcfx1Q6DxnZj65Xfxayey5uI36L5TEqWtL62GpNN
nDhpUp7qnj2epdqIC6RMQ2DI/HLrMXwvpRXLtOoW+k7Q25PVIDeH3M4Ds0x546lrsl0lvkh7QS1p
SRntU9FUbwa3ZM4QpsYss/mbXl0i8kmK57DnkT8arDOl4BtAEigLGkVTd1icyLos2c1eV8a+I8z6
2J6Rq21M82mpLqX22oQnnYG2ggXLfS10R3Vb5IcEn/WgAR5mPrhVWu66a8U5SN9np/LIstfc6tI3
jX/Dui8kMN6g+ddl2wnjr3nXQtWRuTSxDc7/+L3MOJhkFQb3uxRbwM1NXu31xCd5j1Z72/SHX94y
yfZ6sYUBnZhA1ktivtbl75DfjaZ7Bm9HhaB1T3XviIzv7oOftUw/Z63dNC2UoXlFLGrz9XW2vI3B
IurqeS4+l+S0ktYefXRltCm05zQMSvbxaGPar2J2gd3sU9qCg2mBVu5QZzkmJ9XIIgYIRCKrMN+V
5mAgO8riw8goyzliOG3H8/6Ucu8PBuu8wpmySi7QECNFW+6YgFiWE95Hgnt5FsIZR/WGsl9QLxsj
m+2H3HXRXVTfU/7RtY7AU0QhgH0uq9Kh9dEAK1EOXQWOYpwRMYylr2aBmV7YnUqVa9PIN6b2ZjFW
hE61OjKK2O65oder4PL4y/SLVl2K3DGiINJ+dDt3deMli5w83cVtMIgtJAfX8Gg6Ew3h9StVlCnx
k6p0XMpbV9ab+jSkl7h710sA3EMnTd6IZyDN/832TpP/mOgaKXIMphSVOSY+ZCsWtsyVZjQ4TtNQ
tL4peeaZXmTmkU3cWrspFLe+iuBP+P0IzY9BLjfdz1RteVPq2E3bwEq3bcvw8tI1ZMtEv6FxMML9
igg2ds08GH+alFGNNg1s+roXv82h28+u2p3xDTMLdix46osN4v6kJTPVtfgxga54lxOuwMAAJZHS
XRPlbt6+ZUa77UlUHw7pwNBo7qTuvlqmYyT7gu6prnJkc1sicaa8XeU6DcxTNntCfVt/teRdrRxd
Yvl9D7HJcy4bpSOTmbj4AtSydE1OrOKIlETSfzrg1pdFWGDbm4Ie4pZzNB/hZnwJw2QbzDAC888s
vP5Awe2iIAECXnzhBjJD2oTUrWp8Z/NHe6m4WOJtQoY+Y1r4a+TvE0pgoKyco1Y4Wh+6aHRGg/Ec
2BH8YzN1uwW1pG5+RtqxE7QXZP4U8yHNr+p04EnIGzBCR8OO17h2d5J7pJ2AvUR7vyeAD+ZlnAmC
dDT2SOVNgu8WIMlSY7jjDCSGGMPcmM1vFZ7Ia0nsnfg0wHNixubtYp2rxp+GjWGRO/A2SZWL7nGz
Lj8PPPAT2a8pP8nz84ykiNW/roKl8+rUlyenktyw87p+RxOqnPyzxl2Wlu48wYTJw7M2hpvVtIIo
orq4ey5n3jDWT52ybFR657S+RqPX1ttm2revjfASSov/2D1DpJDiPUKtaHnhbUBQ/mn+DZkbK04l
U3q8Ve0NLh9r2o77Hv5g8FTu6F8t3Su/haAMmmKnKBTeEP2z+o9ZeRYvGjEE6vjcfWhLUPETad66
rECV1zIiBDANckps2OLD5N+qEcaEZIvwBL00d1zJ4DJsC3wOQfaA7Dh6z5F+VxJOSq8vDoD1tvob
R27efSU5EfWEn4HGvyrSoWvdbN6GcsDCZ/yJzHTaz1T81MMdkFdhSkr/qYzUt6y0eMjqh6ZBq4IC
5D0/hXOza40jPPYmJ+CaW1caQGH9WgMfnG+6dh9IALCe5b+qurJK5MZWRNWmmQ96xTU9s7fuzOy7
UX40/frA/ynl4GRTi8t/wNLjkROb9CmJt0TH2I5ebeEHUHHJAEPx+mWkO7kqA/k15yuf+MsrBuns
Bt68gWs1w5t8gzfpRptlLGjmVz2/pTxTcU2xK7WB01Xs+vpUa4FJDPDsg5YgCKNfmkLUAnUjuwxv
F10TQSvvGsXneTPnfwPXQvTU654ZOkMUhHXpNgWltbc1JvLgYDc3oOLpmwh6p/oQ4sbXLnduTmus
EYytD1Q9YXn4Wo1DGtKUbYAlDE7DUCM1fGvLmw49k7x10u/aOioPjrnAexwe3dbioWNz7KhwtNqz
lcodih/SHszISy9r+64J8BWFm5A25w96e6RsyxRdL96IXkri+g9agQQgOfXtF6Futn7I9SDNtrni
2Myudvhi0fTSB5bFGe3nrL6cQlbGErnNhoBX0yh8EG5p3dbASbkv22/xfenZ1Au4KdUZ461unhRk
fuqxb7a2+j3xP6670dzV2aaU3sP6tb6XargP01eYk8fSYw+I9FviYLuP7iiA9NtZc7T8uTUOyshl
rmBbfrXD9zlGFFI5fAnMagqD9qq7KZQYJ3HH5GzAkI8beXz0ByduVqHt5j/tlYmqfhFzcZgNljbh
TzxbGTbUjfRiYHYofoWmfFYK3tscLG+GyMBd1aoaN8dhKd3eqI/m/693SsArQseXaaKjonOq6i6o
1Ma5YjybjfohAUBsJH14cNhV4XQtrD3XkAXyrBcZKFF0UKPupdWafbfEO7WsHGOot20d/slp/c8e
rS9JTYIGanmTGYkjuq2RZX4xCc+0PNUYuVg2ZeQLttkLQiYEpBtLcav4R42/VNQI6iG0AlbwBihD
2yn14QHDxa5s/EHZFz+2pG0TjQJUPHvVubkNTeQNy98wai4KlI6LC8x5K/gny5qnUAcSzAQNO1Tp
+KPutYq/Wn4J1aIPyd9s7FWok9kaPkvhsYw3BBFa0zFr6MPsxwPpfHVJanqoYq8BpFaTU3W1u89I
l/10omKnyfzIzJ6BAPxsaDZ5ql7H8bHYA9TOEkdA+5iTZaqWuYLmdvaihuO1Xo9gauE6firWLdHS
5yrcpfxpXZeuQrrR89ZmXBOUDl/i+Mi9OS3+ajNjPel/0fQ7obSOQAAIT3aIoDBdRRwmpIsaZdMR
hdQOR+1j6IUZ7h/owwLw3V+maFuO+wUkFrIKKkGLnu0S/gKeZ6crh9UAcle9OuMUXPfVAky0W1fY
uCO3cDI4luGL+VbSfUrcluFVGDRDj5FxlLtdtZyqHxPNVWaOF8BlUIpxvEjDXrqu/RMN6XgoR/NT
tyI+XTdXg8Lc2nWEtuHXICqlOqu3WdsRDdcvu4gC0qw75Jx64+CzcIv2RdhX1C5UeyInkNSbyqPP
nMx3NAmSmA8pU4bMgEBei0WtDYRRRJBUuZlG/iDgdfeVm5/DtKVKYCGpKCe3+WdEE1hA4J1HznIx
MK0VXgZNHM50v2rxthvPRfpmG8dlOmWwrAC9+l706O0Adxu3hXVu/HxIQPs/iMaBPbkx5DGiKHRl
vRJ93Ci3/s/+yRMyzBPPCL9r+km6JLnNxvCpcDMs/OUhfq/qe44SzJ4OY+pDZk6JDymq9a6Evasf
HeupGRVGic+M6ZExMvfB77R5Y2/twonDc54FeXmzx6d29KT8LMMtD9lhYF/VrPflowH1/JXZtcE9
g/qnCn91y8lsln60ypns8LnL+mmdXZ3Pe3ZoMTScRTC4OuVbMnkIcgsvTj7r5ih/WfyZIfPm4ies
3gba9UR2YQWEhIQ9EuK4VqnbC+5PHIOdso+q7iBaOEASiaAYC3m3jmwSIMdAfT7vcs/sdDTyt2yF
TkfOMiAOyDtf8PHm70TfzGI5NMxxquHa/dOqnPPGmScKOAOCNnxxCM3Umfhhl+ZzluH5HaH9Lg85
BYoa22P70JCtNAwbj/0mUxksUJHkTgXix8iA0sfG6Jt+di8Kq0nt9Np2Xj3tal/G9q15T22H5wEQ
FLBCiSC3pL+8/EcqWV349mfJoKl8tMAsUbqVS9tdyk2EQrZwNXNTx7KrXpISOtx9zG6fy+KH4RYn
kGx9NdMtOoOeY7GGKTrbXAeVwoc+BaLf1wMbjU0Pu3pohi8suU8m/ati9SVozPUrHFFLlC8TrRsk
wfRPhM3yk8e7qPcTDg15N7MqVSulS8dIQxX7uGdgFdTaC4fjGp2y5bNJPqLYs+V/MhRdIt6NzA70
p1n2ZgPu8ZCDwNvQP5Soy4nxaivy11BIh6jhpgkp3XqzwPal+sNIOWbdeLgrFNKOd+qL48xl1yhR
GVpPi07ElcGXg1Bf/M4hSZtSIMNfx+FOnviA0tswNr5dZEFjwuFA3K3nGi1dBAGKEHt8qkPOicg1
eLXr6juNTwnIdEQjByKSqN1abeEsOWgL/uz2S5detGJCHDShycfuyRsSmQzvSB/L2E/XkhkCXNvg
lmoMz8wmb9HR4+QRwIOWnft82tSKeRxg9OnalBxNfR6iW98ird5ENgKpDfP2aLas99k1rkkEGHPi
W6UWxEStt5kRg8KxhRdkQrIrwjyDmPTvVn23lIDnkmUcSFGajm11z22eiQTAhenUiquTYqlOaT1L
nfv4qMdn0Z8L/oVRfuefZqbIGK3nXPyENc2l7ymByKHCAq6+SGbmxbo/E69dcT2PzMkhqnCOimKr
/KmA9nbsg4w0y4ocMlSFWxrvUs2Hcqg5Ctd7ZX91UfT4Kwee/xRVjBGxJhyFydydOKq4TnOM8qv4
5Mq2FOBE09iMSLQLM/vXGUCo+UymzTs4CDYdBGQQAx9y91TGfx08/MK2O/6tonP/E6qcKYkZoNYj
drSGM1G2rI+KkShpP8Y822sWmqw43av84JFlHuZOPxSzchvIJJj2pXgJs4tAyxiFb3I3de5qK+eh
H0OvVR/TZvUZ52lQHKT501bArxG6OQO/yvCW2FdVHf0533crPFX4XEYgStpzH+0rFebwqkhb3fJW
O3SN8betvBh2xTB3onCYdvVyl0iviToyaX8b1ZcAYkr6nS6gWzZpa7lDCfKe0c5XXPupP6WFes3p
8twImP9irxOjWHyLFrlEv8iwzgVM53qfOi7S2L5RKco7N7dfxpy8SjZce73qfqmM8E8oH2mc2jUD
bziVLZxr5vfQg5RwAyuTZG2HzLqH8bKfF/MlGvaz+moiK66wECTNuy5Fzx2gdsuCkZjSeExg94HT
LNkpE4jdjKHF1zU59mtVv5pGlNw0gUCoiZjpy7XaCTu6VWbl8UXaZfWtRpmn6tpOalAzFuv7Kj8g
II6cSLbR/Z/yGCYXIZQIH8pA9kZht++FXfmSZI17MY14AchV24hS3Q52HDpNambOIDdjEPfiK2rN
yIcJRbWwxEcrREAitDGoaoXpvjyHkt/nW6HY+NtcfAeTNr1J3O+hflnGF9bPNj3YFt6JJnFLFEnl
l24I16SUet3oLetURrGxhRPGaaO/RLpq+1ZiCcUqY2vTcyMGSDgFYUOm4DGbey2hLqe65pZ0aBRp
cixJ83RyOVReVNu1+tugJ65SbhftrlvwX2qQ9zwN6r2l+o2GU6epS7gSOEvrQdDRCFlpjkmQ0Vo3
pzau3w1DuUXcm1GveojZxT5V9PNI8CYwwcIUawFhzTqOGGubUDfRa58iJqMyjsdd2xVP4zQIWK0Q
touyx9gKmkbmy8Qw55hWETqh1AlahYTixRGft2lDkwxqurgQPLSGtJdCtR2LU0Sa65PW/bNTa18Q
NNKMQ+WECuUWNjpUXat/dOnJrIpdEg1444YEfL8I5PCsj35KI72NLUvLXUjns2ZRLkhSQHlKNQZn
hynSVIj9dzRuizk64lNKmDqX4nUx9lLrq/a+0oNovo3WQQwPIdSGt62v+2ce68jvKU+HzhIrWH0q
gUdqaMAUpFmKl84auL9ivhKdyjVfEtKUrP+6ud2Dr7CNVpRftS81DeYR280ZelsyDyK+GrrXETXR
uXYCzgTRm3CzDGwW+bplA7AxSGFptWg8wdGgecgf/EolBmMxXS3i1613UWPthiX2BxQIg8pi2bzF
9PkMw7bJtV0jegH3xsiUojlE9Mz5+9ZcK+DUwfo2ObcZfvvxnvc2gTXaZ93+AJyRp3/qo+SkVNtc
nah4+xUWYHfBhtKq+0Wn4M/gc6ilnRV/aaLxQsnFfkZa1D5XutqxS/ku20FnzW5bI3+x2/Delo1g
EQkRkaDGmxXhSpVxT0xlZfIZ3KYb3ntF3qppfFvCzKEZyptL4ehhghKiktDhjt0SdK1J3Cfdh/bP
2NayN8iLRZBvlHiKHv4qFXpUXmpt6EYvrXtkw6lM93WhaxX/B/RBXHOTr4WMpLOTeDAj+4AEW3Nh
AHk7uqHwszTdDo19iOcZJk9ze1RME4R8NUdgY7U+O3FX+UBtVSWQnI3AN9ZYpod0bsCl4kuDqa0B
Hhmy8ihBxmmjsl1RIs5D9Tkptp9Y2Rl57ilL0ufwYVCkeyIYGO9XfCsFqhvDMGRPHsrBN+qHQuw0
6wdZpNZ1RdpZTYbtlw/RLjp3Z4qpLA7jnTFuVqvY2kj9dQYqwXaS4k2qUClot55XvoFeCouWka2X
PWO8j+s/0WxV9k4NOVmL0iZmPMGjJ7mRce3U02zazDq1qw9uqOobtedH/Otqov9C4ylDgdAyKJcm
U7pxz6SGDUYy3Ll4L+vsVbEW47xAc4Ml5KzmD/W2kmluPp7N+mLEb1ILSr2Xy+rxwpUJuZOF8VUb
PGjaB5oWf8iwo8koiGOt+auR8mfUl3wkURRoCWRFAwqXycJ2lt7aZQqy/f6vU9Fhzcw49g0JRzue
x/InC7/iEbiTV9hafhEZTEzYRYofvwelWGTFaw1/HfwOd4R8GUVghs+hctLCPr5kODc1VIg3fV5/
knqc9mn3ZuVBnxu/epFQeT8GOnIxO0Xj1DuVdjYmKpvGHGLF7Wsn618SQ3UM8mHNyclR42Zav+0f
yju6R9GGzDaaX8tL+hyI4VI1xyVG8IR61VILWP7CNeJ2a8QosT3i7cyFVm2ers1EuNRjqC3hJ2SY
PWlr5xLmyQ8uX2QnSLhaVCAyW3f9LyHZr1A4XoXXltNpnXZJeFCtc6enTsQRk41vY3uFdIJangqI
VN8uQd4QndrYch1J0f1R5lqDoYnH7N8oxeeMaVy0h1n6N0y2z6H9nIjGl6ZXoQmiVye8CZpbZpL+
TAWUVOTIGcaOkzZ/jgxL3/btSgYI479XhQO8qfLMP39UYwcREwMyL22V9U8Jm1hRrMdIKZ0EnEID
BOrHFFp1OVu58VAxKUEhb/Pqvi4kfszCaVfVUZTPPqz2Ngnoj4tCze6miXaKv9g94EB4SOWvGBDA
qt3GBJPv8WpUWp64gOHrYmA5BenI172tbSZ1dYs6hiApSF+2ogldAWtvKv0WloGCFHUjQvskDeLI
r8mHqQCws2Q71ovFfrdrrPEyywvulrFLakJVIbTLHOJa9KyfDYEoRreAOWj+OP7FjWldUQY0mzEu
h8sQg+hz7M/wWlGsLK4s4/OwAarSJ3lIG2esxZuJDAWDR2Xol7rUggSfy77FlYxxRSq3VqHdRonB
e1gsXtgVEeWshrH7SHT6qGtyf5f1PVtHCfHGVunlkgsQdKRN+kCNjvMwerUprE2jpudS8nIEIkNF
wJymsS6aEsyCbOF6zNutOkpIWmcwQAax50GKbtGYu8usWU/9vNxnCdxQ0+XWtVTUw5VpXxulzD17
voK4Zu17+9iUOzX6q2wafxPlojGIinrKnMo2L2oHq5yf1fAFlXruZem/hvJ36rNaLs26uYXWs0aA
NXrCQabV2Xqbs++Q5att3uPpU+Fwi62X3nifdVBd5VUGNEwfiqD3VEAWa/x7XB6bkz3hHQjjpnky
F0imUM+VrZnE6j3ErVpAnEYrnFwVhq7NcCWPvvZY7gaI83BtbJBUcze1mbj3a+NNaoOhOXyZk3Gr
haZbZLPyIls/4SA5XAt6kyRvSKToyDYQZLRabaIInqSvVo5woKT3rit+ozUGJXuv127XpOGbBLwg
Dy/JDCQbGwhuOj3PtrE5q7w+qHor2S14/DacQ5ZuKhgBoidhbHP5e4k1bOEaumLtu0isI+DFsFoy
dDKzCbYcpG+c43rFgWkGZfmnlQYEY08k0awMB3mOFcKCv6vp3RjwCYHJE7HIfZcF3VJsDVC8aLhX
pKQP8QtOLOTuqBBHPm6Oh+l1mJCGCrlkW0ldHURFpYhxMkWy7RmjQdDBpqbHb5O2ftk8Q8vmbPK2
9dmZ8jUq7X9FXTBAg18aC60VS/sId0D0GBRF+9ZTgtoBuKXGeCSQOJV8dONRPwcmhigUzAJCxHLb
lm2nTR8yderKN7EEvQGhXWioXnQD+Xed6uEHwC8HWPNrqPXXyDeLjkOJkY4StpddCDIGJpGu0nCy
ijl0OvYLd2neyXVEzaJFTjGBcpKWPGDrUgbOSZa5otKfKd3AjbZ6/djvBhkRyGodBlxT2IpnBVFL
azl5nwRJuGxsFXhGel8ivrFGoQrtCQjy2I4A35ZxUaJqi3y6iKb2Y17CXTlU+IdQq5HwbPb89xL2
g2V5WQNKA3Zdy4ulE21Y/00hQF412x9D1kI9x2zdEg7nwhDgMqL2MSfMZJyekLU3uy63re1qN8Cv
sXiiby/xmYVkN6rs5qgNKM0spUVsLO9DlWE47dw01dnqIp7CTh6ZS3GidDra9NiGLRThszEZAEim
fpJM62ZmjaOEp2ppnwwmes2K/c4CLLYcjrFDZjOvQIBF3XuTIU6Z5m0ltPOCYhTvBTzkgscimKZf
tTEPRWp7wuIbhv/i3/cCutsW0zYam13Cj6V0aPjH10qZfD39x8G/XarikNjmNuwCluN4OOqvIZqd
ujYemyaUh0KFUwJBOTrIsPdx+Bm2nI48KIhr4mR9qiPd72G3KXIGirVeayLiqkk6KsaFZhsHuzXU
s+w0669AqdWHw64p/9mN1hD/8JicJrRx9PoM75K4DeYPOrA4uUcyRAo6tsFNpPtETrcwbH5VEI12
8bpscad6xESWoh6HcwPiz8RFSz/D6cJ4WvVgWDVvMaILyfTlXrqpVbu1Y81viY93lgcXo83Rji09
0CwU8Eu1HaX3qckCgyRbWmzV+a3GjKSOzV4RsmMl3YPmMJS8dfKRnp7q8dJPHOwpgS3Dt61P8Vao
4S7TzX+xRoRMkwezKZ5yaoibEuNNgSBPzQxUZggTDOVA14wrMG+GXXTsxts0JUG9YP0z6r2GhQBT
oEeg4sMHPwg+KWmE7ER2ZYoNO/KIfb4CLWNNivR5n6H20EHpivjWGl9ScpMNF38R8rXPRf1S628T
Xl5pSHUdPqtyxQOaTt/LXOGtr8tPpUovdUKIbaf1F2U2X+NVJr+AbtjaXg5SfqhtIua6EtPmTgEV
S9kqH59DFPNjmlgQW74nDC1yFP8gSuI+PoAd825xelZmFkQV8vMMKvM41Jc4vLHMxBWk8KGIHrZJ
vxlSr9fTbx3gdLot0ivzftKEl1GHupoJAJCjCbF12LNvAMmz/+/7DB24Pk3PMpLUFaWtvYzbnuXE
spJ8o9LxrjaLu+rFfol19RpawB0Qwngmk372rAEFrqJEnN25EtT68q1a5lep3s38slq0lrb0gIVq
hySrsKOTpc93FOxVZntjiIxPwbgzpOZO08z8MFSPKakKi1elBdVnFXajtB94PsoHI/5IeWDCmeuF
nZf4Da2E0lrYjevI3MqWr7RlYCWoTMtT0gCXqK1j8laTkS8s7ZAVkMy9Fe7nTLuJNPYzXXMje8aQ
EdRpoEgoTJG4D8JV26BMT5IVXjFF9Mn3NJnP0fKhRz9YfqH02UYNXXLV+Kroz6mkXTrw9tasT9Is
O4aw/MqQjas5ZyiiYlPzWeYIciomH0viv2TCfTWR1FZYqbibYUbq7Ni0Hvjr/8d2KUdcqmSsKVYj
QaA1WIKHge9Ln/01RnuEcXIu3y3rjgJw1b5rSAMN6cPozhKzDAdL/WYZ6wu7087g9ikVOBI7kk8j
Ziip/5rX7MRnvTQwHlHlJmWOxcJEPLRss3kJYis6SWgOmpkW0bTeq5GOV2bW/aFWVRcfkJfrDeiT
vG9C0IOkjt/aTPYEyjactt6SoByuOr8vpv9xdma7kSNblv2VQr7zNmnGsVH3Pvg8yuUaQ/FCSAqJ
k3Ge+fW9PCq7K1I3FWoUkEggMwYX6aTZsXP2XvsqqP15wJgln0b0+eTdS9dZqLxHS1eXxnMxeXZI
iwXUq/ZYO9W89VhZNyQ50MDeCkRuPakANq61hQpo1p5k/8QC3BqP7rg1fb60OXZLiv4bIoK8AfX6
DYV2EdzyfJjeGV23W289js6+e1dkNlOZ28leDfmhoaIwSpoHZrPuXf+W9yzTweppbzlieTkk88ps
eVtUgUDRK5BMxYW2MKTbzKOg5gYbWbpTdQ+TjmZvHC8qTvBBtCiZ25R9v3MK+2ay62JRW/m5rm/H
cC3lwozkvqBTbMj7pswppQMOBMtc+XJWlljT8pXO9FW6A0FHdJo4tcjsFA8tBvJHrG1bT8/WgZGI
9WRMr4N9Q0ItrdJrT/uRDo+MxTmqX5yhhOMA6LXcae7n8YqxrRot9JvurkQB4dYbPTReurpAbJzu
BhoyItu53Y9ATsjQo1dHKHriGnugBx/socmj4wAMfNYV7ks4cWjz5bQ3meRP1BTtcML3QjdlXI5s
6ONJ4wXvdAtLgjEjmegb1qHG+xHJd8PekC93nVonJpqMi0d8x1p5FVbZQuLMj63qqKbrylRr0eDB
YIYk03OVPTnxw1ixH+I5d/eqR9NeIRuXVwRhU9K7NCsvc4tV7mChihbqokZkTmtRvKJGqyfnWGnv
xF9ZCv+wXWGHuYiV2qjAo+8ucRKF8OnqZkPe0DyNwiWj3tFAB4zzdoUIWpCPHHTdIp+uTJskLdQ5
ymcwErHHaiUtRgSpWBMztRmLQyoOgjpHXzfTDnYsDf7ZBA/JGTC2Tg+XAViwzIstTt2I7qS1pXFk
muumO5XtPKXdFdyawbLMKLZRaZtvpc7wkgaJm9xrqDzQS6BYCg+IymeJfHE5RzNVQGeldQxgK5y6
2lUbIklxV06CKM/jcC4k3xFTgujEZFOz2GZRWJR+Oo/qbNWP/aGoGXIco3Zfj0+juYhtay6SfROf
6+FoIxwV0anQNR7NMHkqUnPruC5379Urrist29kO097KQ52JRVJ7ofzYcjyn7Ydhm37SslbhYmrc
Xe55c9/DwMVRN2+Ybw/Wg26+W2mGvsvekax9H5fPntGm+FewPJS9scCluhhFgwwiWWsxQll3H1yu
qH3huM43j26KLjUWwNb0l1lT3Otde4gYy7QOAOlqr3UBdjFtGVbBXRBfnorobHnRruROC99YMX2Z
y6rdNvLo6qMFGZVSNg7qWYt+Rm/qK0zHFHl3bpB/w7CBEIDBwCqu2TDF1k8AJncW4pJxyhZj92JZ
krZRS5sgKNbwseirVnQA+hZiuTMX3rg19HFclL0JmjM75LGC0BJSjWVdQ5fF7oJh5bvNyEyd4285
tOsppxGRVLg86UC1Q30fVTlvex2QgptZsFbMRojrQDPs+wu/T1/YnPMXQWe1W8+ggRB49BRMD/2m
OyAXxQqFNUUbH8vphMQzMb4lVT6faogF6OJLZtBPDlv8ENyWDIMsDBRetfLj6tlsrisb08SIL6wf
0resxvQ81j61aovC3ygfnI6RV9pShvXNayjFoSqNnXthQhTpdQHDyM7daJN354oGMrO1yUhmAc0w
lwGyY7AtYp0ZLGtV2j8IOYJ3FA9bv38LsCp7IQe50D97HeVS5o7FKasQq+Gz7ziBlppu4fHrjZN/
OUUWjESk/qQM6xsIJC1vt6mKn2SALzdLR+KXzfSW7umGErQx6X11171CAGXgbljWvGtVe+OC7UG+
H4WvY7MVkbbUxdJ12i1TlnUB8KlQ6W0IN4v6aUKyBmOQUp2EBlR+o/k9SE5pugiQaaMOjUZUDuN1
BN18Rr0NRwAJcKg51+k0zWXvz+N6Gdb1q2iKNe/SoqvDfcsJSiba3GIK6ShG2KW/FnSIwuHWHCnQ
7FuX7uui9sdp7qSKUhtKlpZ27+nlgYtWxJetpX1AuFP6t71pragf1sWlvKD7Vhbfsf62/cqNcLWR
U2XTK+dasSCUYoWYyM2ZVsM1yp2TjpYv5pxhJECdbXzIfjUMlBJY3/Axknu5mLKMfZzkbKfXLt7I
M12ePL4ryxUGXDz51xFD0ZFT3D26UTgCOlc9BAL/GM2GVZDeue3SH28M2CzaltcSa2vhrSrte98g
sIlXrTUfqu/ov4P8utVvan8X9nejse38TRJoiyG69uODQoPqLQZxq8rV2P/I0qWXPUdM5+3vkcWQ
6qFhmho9hawV/YOulg5hVP1R0OjUMjA1Gefaqeacn14PKZ1z17iIPaND4FDYnBIWDa8729YiG65E
95CZt25nn7TA+l6wdyr3ilp4oXdXjChrvb0vw13rPUqK5oJ+uOr8fFl7tn9y234uar60CK9HKzCD
cWgpiSjpW+fklUAPa9T2uXLMvbyYa8vSBf3JeHxewTpPjZpKtL7yLCQ+U8wSNaX0GlN5aipUWTIf
N63mMpHK653v5CwL7SjWHUKseYn9ykgfS/1VxeO6xFMyFj1tx2kChNNF/CZrP0p/a8TVtirKjdJw
TSltbWAGcCHDpIfwkgszLMPpR+jOXT8+6Xnj0Wq2d4WhcwIxUFHT3dx6DP9r2ntF/xQm6jnLBAWM
zYzDWMPXuu1yqnhkwfvKoiAaseWV6Xf4c4dQ5zCd4w2Ow3PnZCy/49qFlTOk68Y+SXEScuvSGmIS
qTsHxZG9Ho+uZcyssqx2phP6izi0vjGjADzCuLsKQUkxYAz5xjvDfA2Eu4nxeiUTk+0EJT7TjrCT
vOJyZgu8WYCy9PgldVG/hoxoRmGuaeMWJkWtO+0qmRxTWd9GJtJfTd1rQbT30WhYWnBl1ZGcuQVm
tCbeeG64ERPGCEhrQz4uQG50DAKzMwygmaweihhfQ7/MtYNP4PtiTK15cbEhJUyLzy2PasfiKi+O
ZTthoStLG5W3LSXX2dzQ5WZEn898To2hGDANRHU6a0v9m1b6T1rMeJgJlW1DPQitHzabdaWWBgJ9
r94O0cqOKFfC8T2I433moWTHsEAFZeU068aLwjNbt167dJCzhUa29O1zGETHBo2OpdOtuNTnCidu
Zns7owLudCcccHIOmqCEBi8TtqZcxHjj22hl4TKstYeA5FSPCUGjQoQb54CfCHl3bJWLaWLGm40/
Sg85iMZoBvhLN2KMctODQ/ewQmjaRkiLUAfOJHPBVGXL2ixv/Dw72Sq8jqxqO6TuddEe4x64Utu+
IaiJtY2rnYLEWoDe+Gb44d5PbX2ehJgUqPIZR3ozelnHxEfrFA8Ii3+PpTIuXK+/gVJ9DChNgmxK
Ha/HdjPT5y/TI8bn2QWdeO5neAe/QCf+PZZafswmLZK4s3RhoeQzV6F2VzQ3jf/wxQVcsnb+7gI+
sO5KM9RHJYWx1/W+uAhFRXUcRRgjSbSYEhljUT61SY9F1qosKvqQ2etbG7iMl8wpRIXwxc/x96Bb
ti1+vl+Ye0kjsqrzUOlMw9UFo6vwtTMKXE0LdF74lcSyVHOPjgpzCO0Y03fQv/ho57Nb8AGFXDXS
nmyHnWEwAezC8LIDX8eYNyzp6aGavk2I6WSGg802bdW+k9ve2Nrt89AAPKh5wLRy3Xh4FnGFRM23
UollrHk/2MXqcMP7S4Mu427as5Leg1mfhTXOxUil5nFR5U04PmYsw/WzLI1NhA5E9zCbx4H9HPb3
7KGYoLBmzl2cZn4xEEHRbmJL2ymzRmYPAX5qqWgx0PNgSzz56cwO7kgmcSpIZyVv9rNOAHCRbcq2
2hhJs8tCDU2SSVgrVeEPxflAlDvB/xsUDjzJNPf3X+knqZnyY5hqH6Z1F4Sl3Id9raEIV40vIVtm
2lOU6zjLIzoPP3qBasTsHI6ZttDpuVrgeMxGYTR0zOG1StSlia+KrQ39EVZPVmf7pkeeWyaiOg8O
FYvI/fqu9+yYSXxv0MvzEGhhSYoYDKoJn2nrEhb8+4uSl/fi794X86/PaVckKk8zfSJlMjycFunO
v87X0exl8VBvkmamr9HN6LNHbY5vECHwbNfPbtuFO6PzPg/W78H8FYPVUUfovfz9TyTsz16dD8zB
0NVErTmBPASi2wDg0hGwaOU3+PnfKkfMCk/Sew2W9CUvEz4ku0hio7jHfiU5bMCmZDSjGkrOXcss
rqOe3pTQ/F/i+jHiwJGCa7Wuy/DaM9TGQcbeBiDlR0ZoPXRW3RJXaHiv+1e9uFfWfni3xssHONDI
pk2a3cTyQQMBWSyR6gQnPQTJddE+XInexb312CE+zOwdZl6zXaLlPFtus3RuablP4f1orXTYHwks
1KNGldYuHOpaxuu8J7vgqTGQu6N1wnm5nEwM5ausp5+/hr54c/GK0oR+7x2EPPgq58TW6Ef5Cl+v
uO7bZ8lmw4bME58me8U0aypODJSHAoiBtkNtWrnDrIfQ1s3IuJ5lNHVolfUPziOzaUseJHszRXDb
bZjL4Oar+60NFKlNri4IslTeDZCC0ciJH3XBm83B3kcrQajahBikf7FMxNZhSz76dIX/km0zDMVM
123e3uBaVQGGJ/NBCfM6io9BjuDHO6VoK6EtxPS96mUzbmthIlK9dcVV67+R1NMMJzmUS6t8mbI9
finG8A8VBjOb1JKCVQdKFJYfg/acuE1YJ4zytjKjFqy4eyuK7rpqsxeROAuPg5xBHZNmHFyB8AG+
GPeJ5c05HkXVcgCDwAmasnTmxi/Cz6BLFKuQAXIF5CDYpP5zrV9lnA7oRRSmC5gXrpcA1YJma5Mo
llJ5xcY8MXqQ6IozfqqkXyOdRXM4xUBaCipfSQKcfBxxOmBHi+v7aty12V4gn6gQciMQLGM87VHM
pmC17y5EOl/Hy2n2c0u82xMtDlIAMWg4w3VrkhV/BnFjBFvPhv8TLal/e2df1pjsEmx/wVMtom9u
GD4k2SbT515xnzTnIhMLowtuNIrZtOvwc5NzlrnzsMU2U8twPeTJDGV3gb6zTfPb37/P8u/h//Jj
KnRriDjW4awd7daGPeRQV+arHIQUovA5Ucc0GWlF6cV3DSWP5ebHMYJYMJ4CGV16Tsyo6ugta9Pb
Qo1rE/lVyqA/JFnLJR8pQENTVe2mr2hJ4brpq4IGBKAqJyLz2f4iivfv6dLyI+i90aoscKKIde7d
XGpXNmaN4ogw/It0gcta+zdr8L/B3VHABQYta65coMx4UfVX1dAn5Zz+oRryvTq3VZ2royVm+RWH
Ds5+0AhaSvn38c7ksGEt/MfgiwSoz27Th5pHyyEMRiPXkXCseajutBumRBd2av4//IAPlc3gVn1m
wt44okKa0Oxd2U/iDm389Gx9wUr+rADWP+yHSakZroz5iOB5eM1ek3fzvT5rN5xoGmPtvjZH46tP
Ep986x+2udSIHSFRnB/7d1La2OcYKaJjvhEmiPB5tQvf2i/AwZ/V25ef4JdatIXuqkiGEgc/ockd
aWyirNsohHKggb9/y91PnmH3Uoz+8hmZfilSlDYcGBPhWgIIWAGKQyILttYK4pmLcjUN1ArVyzFD
y1EkBy169aGka/6ErGxYpN3VhGJZe0tK+uBRsg1qhk+VtnKzXZiwyhp0pwu08DVdx7RbWKm3kIh4
o4vroMzWPqNIzoHw/pLavQnVq2HchnG3oG83Z0+tjGMNtkzWNGuT6KnNrnKk5HA9PMWWYXyvyOts
h5WnPRThq5Ho52piBBmniy5EK2hAhfZiRgZaS6beQ2meO5K/m/QK4cdQEMgwfC8iEOpkM7SMb0Zv
p3lojqi4D332Okz3omJsFKZX1YCZhpMoE9uYoVmkCmf++6/g54L6N8uI+wEozF7cud5YYAyA6YXZ
Ef6v1j1HNV0SNO8ddggb3UjIcX9SxlkzTzyC6xL+MGqqPqxmSCUHiX89oWOu/GNfOu+aiUsmbS6W
vueCZ0enKUkXqCO0IzxjXwGzsw+xxeDQS1pk8HY1xw1QOpyFqUOSrVHXDP2PvbZr1FFzd12682wD
kd6dQrehkFiq+lyMmzGurzvGCcpj4Fu0zVox9ptZYXi2Iu8196157v6o/b2PaFTHJJY2t0wUl0Uz
nJOhf5F+tzGHcS6hsAwK6LwIrszp+5BtZXN0pumLYtn45GTlXBa+Xx5yvaHlYtk1Q6RmHWqgDHFf
f9PM4N4MsCzt/BSyMNiD7osTxyfrqXOBcv/ycZQc/YiIRt83QWHfOlVSn5hEYhxJ89yDt59lwGKU
s0BmlwDKcx3r+veP0mcodufDvqFrk87SNMq9VldMcSc/WyWjfau1FIYZ6sDMGQIskydLb+iBvqWl
vuy0Gl1vT9ukpcud0zz19Mj9ann5rIj4sCwPpufrIvFySFM9szAEPHP92X8Gbx0za4C54kqshu7G
knSnFmgwC4Thb9ZtcY665/5e4yzA0PClv+Lbgw60nvYa2ijeeITsVBRknEDlebErGB8bJ36mKQrN
Vsy8x+Y9UQfU7FzumyIJnu4NO9pjRWYIpcArtaOGvGOc2W/ol7R6mexqiAVYqQm/WyNZbzKIbLPy
Ow7qSp+l10AxXXOZ1GeoKFMYIEjc07PPvggusD97ZD5sKmI0ynyCInWADr+Sm2THHOSAhHMWElut
ze5cMsfMub0jvHUerjzUlzON0LNiZZP/ZHOuSxb+jMpyQyPv8qcW6Ry35QIuy9ykFfQsl7jp1mqO
rfGEf+JKrSl2D2CWUeWumT5u1brdtPtw6a7wcH3x3n1aQn7YwGw38Cs756qIb57j9V+LtX7GAwto
mpjxfgGvaWlvuc2zYWYugKTO357ug0Wyog7ZYy8vv9hIjU9Oyz9bLr+8kdHUJgPLtyApjjHnAtvK
/HKL7Bky3TlEgVm0Cu+/eAcvF/c3y7nzYTmv6AAkyeWz/KN2m23JQ7geXyF7z7Pl/7AR9/Mp+uVy
vAblSSVG5+B7qNPL5MoVyACzIRFffHOfHOXtDytYo3elOyS9czC0i+eyJWKnjHPA7NrKU+WXWTOf
rA72h+Uqk14F532iicF4tejbhTnes/2gc3BWvU1cQr13Kau9r6qdT96yn52LX+5bm/dd6SvU9l0L
ux4kplbuUjq90OygtvSLQhB1kn3xIHxSvdmX///Lh0lGuaZSjOjoDa0n/VliMLe/unWflG32h3U1
MO1iTExJSk/gnLsSLyBUxt8/wJ+1luwPa5HjpG5uhy0t0CoHlZRUjPCT0LObOcYN+NqDPVlL3cGn
WyDnORkDo+XIgm5FakC4TK2Q4pEgWejaElhBWzZ0LnIvmA2T3iJMFtBIRlSYhOTAZNe1aG/XQt8q
N9T3LaiKxdDgm+mwkEO5ytwnUwCHJOLXR90WTZ5zcFMDsKjvw95SuvejhW47V8WAZ0CZOcAEGHi/
vxOf1Q3yY3Fs977VmkZ6HM8xqkgCAd7SYiWYIlzk/XOkV0yuf/9ZnzwtP5fQX54Wxw+LNtP4qDwO
ja2bVSs0vHIxXCStPz/hf70O/zt4IzZRjUGe1f/6T/77NccLEwVh8+E//3WXp/zzn5c/8/9+z1//
xL+O0WuV1/l78/F3/eUP8Rf/+cGL5+b5L/+B1CFqxnP7Vo03b3Wrmp8fwI94+Z3/v7/4H28//5a7
sXj75x+veZsxS7x5C6I8++PPX9r++OcfiEd+ucuXv//PX7x6TvlzpHAlyAGiunn+9z/29lw3//zD
tv9hu4T4urZu6I4pLiEj/dvlVyzxD8KeHMPxhM1w42fMSJZXTfjPP0zxD8fzbNuRlksIkHn5Keq8
vfyStP5hCE93PWlZpk0F98f/vfq/fEH//YX9B52Q6zzKmpof5i87CX+7dFxpetIw8ZJ4xsd47M4P
ZKYsRIqiqOpVb2IrDA3PuPBCrHVfhu0XsUZ/XVT+6/NIjOPKbAMx4sfVX9i1l3lYU5dpUuLsgQo5
LVwt8L/aXT4E8P35Qa7herrEMejoH5ZIEZdurrnC5T0eUNbHZVurdWlGUEgD7HHHONdowdlY1XI0
5bZv7FTiyYJOsU/C1i+PxJ83/deb/NcXj5/FNGzWHm6v6Vrc6sue8csLaJqRK0wLPjLM+WTjlkZw
Z8cucOBx4uT5+8+6bJ//XRr8/CyXL9JBBeEwyfp4QBjQJpY4VLxlOwwa/LZSv24sXMxN56WPRlOF
+yycomtNdPUXi/qH/sh/fTRPrM4VSqwW5odbHuthYhl252F0MfoDo/7w3Bh2dbT7nBEqRmdwfa5h
w+jwu/oUcp/Xinn7XT1YnKn1wvaBe+Tp/e9viCH+5o4AXWe6JaWhC+PDfmYUWdxppuUtrbwsVm4S
OptMjoz6R4Fe1EfKOkhIdLJC2aiBZEDYpmV7CIf2YjR9AHi//3n+7Y0zDRfZmsl9cj2ehQ9bYAbA
u7eai9hqGtE2xElp07CIK5ovfdr32zwIJvXFZ/7bW3f5TN51aIm88Lr74Ztp0nS0xQRWMB+gwyvF
6m9n2A9+f2X/9ujZrtSdy1KnO8LhGfzrY44DvHa1iPgEJywqedUaXRPiQUnaDM2Clr4OWpp4205k
TrHJiX/7MkD0Zwbbrw8/i4qHvI7HzzOlI40P1xlriHwq2M/E/ug2xM06Abgwk47QBZCdun3uhKt/
HyZhfS9BMN2biW5UB2/0Sqg/dZE/c75Vbyq4jENUmFoQ6fSonVZgFA1E91GNTty3pWMwMdJCccqE
rU59jGARO6Y53qkg1cv70W3ss4BVAnrZDMS7SfxOc9LqtNVRMLD33scIjQrop0OpkzGUtaOFsG+s
EDw7jWKmpIVJXaGcFC76k7Kr8dVWhijmMBS8Q1Q4NBW0NsE8ZFsTLgvRQPyJkyjiFo+gVErbgnGX
CV3261zUpDvhiihBRdSlZdun0lTFg8ydCG/WcJFVEF9UeoQp2RYGZsBkEJfnVaE59BLCDIppridM
I+oaV9uiMATmP4athvnu61z0bVehEdwQ3Krq67A0pvd0LESOEDMNX0uC1LSVDC1TB+yoOPa6fUQz
DPxoQ8qcycoJN6QR33vTGWusB+H0PRINSAxraoEospDQCqz6onlKTM9rWDVSckeHQY+f+kkjWCo3
9YsFWziSOtu4qEsEdj0XUmWNBa8vyqCBw8hiOEtLGXl7PZJVA9PKizmhaR6q23gSaLInTa/NRY03
Nl3bfmdqm8ISGqgH0Y7HxulNkK01eRxFWDB8ZEZhoerxC7VRjrQxh2IboF1WN2A5JDE3+Ni6EP7J
mNf0P/zc7t6r3AvReLEs2js9tfLBWVelQlXuJJV8EhImHVdt94QgWXoOSVpVKXA5w485UIRdqL9M
XuXhIumrPLsdi8g39pZTG94xd4QXOWu+niHGt4WW4bHl7g3rwGoUw3a9r0nY6km9cQj/iEov2089
yBgDfw6LUL0cpWkVS1U3nckqmTb9vBx8nrrGbBisu7HDWCi3emgnbWL6EHC1KNklakDSjOHxIhBj
twdgpHkMD4a6w4LmuIIYI38aPZxqHvOeZV4X5BlNloI8XNUKTHU9SPjs8BAQtFZmHN0ZzmWQNY55
v2g900oWpSUD/KKRZ+N5du14TVAF+DCYCWR06fSVK/BwQ6IWRqPKK1wVAebWLGy3LKUa12J6JcrV
UpkNmvxJPUeytsc1UQBVvJoGvDH0gEPOCsKIyQGwMfLNbL0Z32L+9Zz4EnEEJYIhvvG42s1hDLOM
UBuItTnNTQ/S0NQ7kwJFrerueyQvualu5/TBy5AFxGBY8eATe2Dg61h3ZH08eY6RkJlo1wPpccMU
xkszLWxAuGaBsisIctA8k+x1wuwapKGXdQw8D+IYH86jJJNLT3sA/oMTDGKDcAC3laUg+yZkZ5G4
0TaFDbLkwgTISgeyXE23m+5Mi6xlqXzu7DxLUNYjq4RSYXcuaJpS9fAM0ULCN1SR7pKUEkVXSrS0
wosigmamEJl3CzzDPt1d3HQ/lG+KbR+hjWH7Mo1DPoXV9zBOpFyryYXUZclGe9fyLkCpUY1Atcog
BqRQa1WAWyIwGHr3sewOKqE+YBbglPpmKiGBL6I0sIgzn5rAQo8zRphH5nxpWAiFVSa3mR1oz3Vq
uyfcuRCstMnAi57kuYAHEXlxs6hyM3pwjYmUB1+4l4XMT4r8VqHlp/MT+j6OkMltsJQZRjwCXFIN
DWhQBHcTlB/rICZ54QA1WkcSU28wdimigoGu9ItCrWoOmsPazTqvPXSm5Q5rDRx7O/MShG3LOlPE
nnZKjIt0rDpOHkHvrNUotTeWZQ+2hR9onE5DIX94CeXxnFIZ9oQRNeClA112cKa9EjdPZspsyTJs
NPsow1q5qYYJjMlkZrXcTk4a5js6vHDJNCFYbmbOFJrJutesykFIkMG3Eq3QBEi+gvQZz8xleJAF
AQpIkrPiZpLoSy7iNudc2R6zigxPRHuw69I+Fm5P4JwyffqAFf+6Rf/XAnGDJ0J4j8jid80q0FJg
QYNn5RSWu498r3KPemQ6k4aZoKwMFG6daor9QDwBfM9o6JAGF9iv0qbg1Fl3I+5ZfaLh2ipy2mcR
qx89OuVjb4xdrIBdX0QSsBdDa9KoMi4x8WNvm006ktYmy8Uhp95A8VbnkQ7OPKzHk+MUhb4f/dKK
HhtNVfmhNFNNXRFvF2IoU55WLXpPdRNCL1JFMnFiONVfsixYJ5lUREaaEOghew/8YtUQBT3TZIgZ
qEnNCj2gP6Dk4W4GseMiPGha4xs7RdOBr/Ece59XVTFhwtVVM+yqPgrbb9ISJOGZSSebdVQMwl0n
iZFucYtWELX6shlfR6d2spNhBzSMm0KjJW06Zd4zwm4zHeeKUUTtqYgV0Tc9j+1jVbDvzcteEowX
OZECdDbE/W1VTcF434RWNhy7hGCV60xE9bWD5B4pQWkwOM9TzTpqla+gvDO4BnEfplFw62lagIN/
SstDldvEKoihYrozdYWKd0xwgvrVF30JFF8NYf2tKuj2Y7AjSuvaJpTn2nfIKHlqjch/jExNxRuF
vbde+FqGujksbVQOMuSVf8zRLqIqTvQgWrl4eygNI/umMQbu89DiWl/piRFg6QDYehorD1RWPRUB
y1fhBc5sLBus80Y1qm/kxQD8soyaNcX3faxyFiwj+A3URChMbNcH9z/pNFMIyMF2MjqF92pGcXdP
+jQJOLXmude8+eIFYWwIdU6rQzD69vgDjch09ooYvqDmy+o2LsN44kw4lVexj5BzTy7soN7MLg9u
Gs+eAnBNCq1Q316IN3rHhoQnO9Re0BdS87WJo6hCuHLjqc+I/FraUdpUt7UV6sfYdplPNZpZ53uj
ElWDm6LB1hQKBRZaycSnoNDD9BzpHcq3zooREHVh/dCVI0zGRrlgRx2ZMMcvTc9iluHqVbm1Rvb2
ZTcSADiLU08nHSBiLaAfWdE9szwfYJMT6ODPgYpp7qJjqethUbPMEA8B7R1AmR+pTRJjNF8EdCIA
lIrU8ljrZfigkoxvVw1Rf6e1EsYlQ8Xk3XADA/rcmKJ269zpW9zaWMgttjw0Yk1IqAHfED8QNgX9
3o6c6jnPR4lwqxHGNzz6cN2dcApfOKoVzTGYqM460Hu9U509K8c80GV+ApWzHOzmkeehdn8kJkLr
J10vRbuldkRXuaz8LqBQjZHgxyTBmcRF2oPv9dBfHM8aN5GyQgJFWy2/IrxI8ns6idGQfB3p3WL+
scO9BElkIBQbPR1lTJr5/npyO99kQVPCqmhEUmd77JFZoL9ZonAJwE0dn1vdKGzwlkNzMmy7/rs2
JRHap75t77Wo7NMrj3IVl62oLvFNEkYqUUt4wSttTO4BXA8STZ8EXEXGoiJchvo1J+1ec8OlYyhi
A9OxgXGlG5fIcB/ixsrCDF7y29OCYbdmDpjxi8p/060YsHeCYe0wcgM9DFqD3s4qy0EPrmd+uhmt
JE7WKJAxIbUpUTKdikg0nCpTfg+qWntiszEbvJC+QtQfcgyZJ0XUkVkSd8zYrIvv360jb7xIqLBN
pMHAbiLNjBCfRjlVs3LssQ4XWR7jVytdAJxBqaX6PMgv/nYPMd85a0wYbqOK0QDkcuzAtPmKXTmB
n2yg3vKaYFHopfOq85xgBy94y/H3NozqhKfIa1LB5NgzwW72w4py72D6DvG0WWXhjZP51FJXFpFA
iV/UzhkwSVJsRq9xsfc4RvPoZUXkrhpvBM3py6iy5zLlacr7qJuWQZsbb02eEcuSZzqYrJzoiXgj
4KwQ12U3k75rNM18otsnzY3Pe3wVNqHzbomYK8AxPWLkij3jurWKi7UmiXg+JrOwD61bJBdzaxCH
2zHrxnejvqBMayjtfGxQetFamoN4bDxn6IGPaW2P+rCr1SIihReZv5OkYC482XKA743ePkZN+H/Y
O7PeuJE0a/+XuR7WRAT3W+WeUmpLybJ1Q8iyzX1ncPv181DVjbZlfzbq8gOmgUIDVeViJpNLxHnP
eQ6ojLzzRs59arUKR69oGdl7PBn6TW/VFdulbqbLyBqihbApEM1HX5EdnGNhWjxXXAOOEsfdSVca
8VYR7TQ2MXtiuh5h2j+hgkTexhht9q9ZGXIx1U3cW+ugbMMXM5ELgWHGVbfrCt1/6pMULnsx9PPn
Ykx6f81VSjZ2mhLsgHWrZm+JyUTmburE0pDdFLrdU/hWZ19y2wmLV5F5I6WQdiMoacS8beyjxFGA
5EMW1tvChqVww6PJ6Vc2f4O4a5fS7PMmZfwjIfv/qVL/oGzfVF8L4JBfv3anl+r/Bz3bQpb5n38r
xj/p2Y/z56/pz2r28of+VrNd8y8kNNdxESzFoj+jAv1Lzbb/8gHv2QKRSdBd7SDE/VvNtv+y+Rto
QujVQkqXf/RvNdv9S3rS9j2HqIcp0I/+iZy9SEz/EYAc33NZawkOtQjbaHrvxLWuBeYSmQAK8yBm
c2J09W406mEXulO6KVqlHtj36j9YIn4c+S0HdfjSyPgs+KUF3uJH3ctEWnUTy8VDrHNnxgDjEwWb
O4enRSlT6OcZtuJTaqqQVUUWtYA1o2yU/0h9+/tTKNNB4JOWgof3/lMM41CXmUj2LOsOMcGXQDF+
DGe1sNrz51zNDz5o8+8ujl8o29Lxfz7leNJche7rCWnL90J73EzGZNhtuTMAgD1SWXQ1gaua7nv8
TLijA3O8czrNtitwGvtLXFbILDX8DZAIAPYu0mScXptuHKxn0HPqicU1xNI4mU3ncYyKxN4wB6FA
UTp20ewjO1HZ2U4dra5YOEIOq4mmmlVeXPd+o+Mdb3L2sYZ2btGrr+HYwg4PpBjVulR2OVwGcdqt
jEmbTwX+0pUNWwr9P0Pk4rerKVDKfRqjknHwgFuFPLSXt9jyIhBdiMc6U+kjqNXia1qlUJVmw6LY
wDnMYLiAyAzhV98RAXFLE3T1QFSHSaO/U3N6W/n61h+ip3SiTsfNOuMOoFOwsP67M2JgfZjQ924Y
D5DZcgrxLaMX4WLqizP+RuccWpmxD6olKCzoiOoDDpK4idrOc0EdSj297UxvnHomURJRZSDr5jP7
6Y9GZtqbIXfUzq9MwYovZH06LTBaNuhs/LsMAKtBGqtXOYZfB1+dbWbO527yjmFO7LAmSbFyZll8
rTzHfvX6qiKTO/bivg+tp9xNlmpN83K0K51sB8PxnU1cjzzvCxbEe52xTTlpXZQ3lkuvwJTTlilr
Y/o611VHr6PvWCMe8V5C0/arMLvVo9FSdElW5oYQl/2tzGwyiw61R1A/HWu4GczOhi0TTdCPysmx
Po7RhMk/8oBrUOWpB/cmQorzqe5LQdvTD8mbuhklo38gMnl9r+J5aM42P9S4z9I+/Kx9o+1Pde3S
ZGoXvjo6qJp4W3xSy5uOG82DMkW16WoeB6zzdqHckzFC6VnZZP/1ZQgj8iHwS30fpQlVe9JAfMDC
qKGnluBDNpESPu2qKs4jPmeiip0bxXjOcSi69yqNHHPvEjksDmMPhGibkix+9UdXP2ZzAUg2zA18
RCS3PYmRoV+qMHudscYvE8Bf2Kelc2MN3gTh2bRitkReHs1UXFkpkW1dZzkOP1PnwDXSGhmwqOk4
D1TaUX84oOltpqis7tPOquw1baPFs8vzdcHCVZkBgbJK5M6KI3BgTtAZh6ws6BrvOxJVmMInXsJ5
lgLHY3QJDLruCSOu3IZZxKpvDWyFiRc5xXbsEjqHpXbaEuhvGj0MvlHQIqcN1pZ5zpNlnVlOqA6I
gEseCeUDplhIUnJrMkoAieQsje5dtmRO88zTR6J7IMZFZ8IGkXhH6J4Ke2Kl7JTIOeSmFywVXqrb
oPhDr2o8x5o+JTpy2quhL/3H0UnN7AxkjUqgOFHeQ10EAxgIxzz7thjZ7hV6zEBM1CknOoppAh6K
Jk4/cVdDbghTZRPsMGuKMeLJoEqmbSLP3+epWZywCgO3CBM1gY6OktY5k4Tu4y+EsPijIp9G98gr
0mw2FjJbfukLq2Us4rKqDd0CqLieZpWtndyXPSx6Nb0imVfRJegt1N+8zor5gpmnghE0dQ21S5E/
b5NsGC7Ntoju7TEfbHyXHig2C4U72tpVU7zOiG3TuhBsazmTMSFs5uH6cUrshmlsovTZ72qslqUE
oX1ofJXikprzpLjkzjUDIOEoaRsUzfneGrsho0Y4ZO0aN5ELxK2B1rKCF9DLzWzDIlvR1q6/+ujc
1BfACAZEaNv9zrAye15PPIZeRW/pdFdSdPssi2R6cWF/wC9RtnNNFyvJd1FRClmxj7wjVtVAGHTM
wd3QnuR/ZGVCW16A7CRXo+hwf04aK6jjoh/t04FUx1pmDNZW8JLzV9fM/LtSuhhPHQGBfUVVywJc
cccXeHt0gkwgHDZGGkNcBs2oLlzXMx5sOatboxAjeFMrgqfl5XkEyQRhgQTZBL0C7pwDwHSANdK3
tNVZiULat7NpbHZNCNHkDibQWFLLng7zqQmCEhRGFUYxc5gYOqRy2vjGnYYi2xm1S21JMaGrr1rH
pPNo6hLLuk4bnK8XNnHS29TOqhujKyGdlFVlZnCpBaQJCDwpIPSRC2lNCA34jFEqkr461gweOnus
4Z+bVB9EiWioDSib8LabYsgGgFbjXcMHeeZhGhLSNiwyfPVMoI+iZKDCXfvRKmcAOflIV33ISw0i
RVd8BHE1kq3lcrl0+oZIkN3H5UMSmtUE0IZmKX/QNgXqhXET96pv9l0ma64Lt52bHTwL777TIB4W
gOVtZoorpWRzTbi/6p/8REH0Uwyfoi20A/2YEl+/RQXX5GbDzrnVQ5BSuxBFnqAPIqcjsnZaYYFb
nxK1VsY0ZWyJNfO72J70NS9ZVkPQ15W+ElGXiG1dTwwGhhCK/85KRwrM+iqYowsYh1/sjNcHxKw5
L3Y2TxxskJYXxocGY0dzKbyC8tYR8hP/kK6GwUvVOhWZ4V3XchrvUZri5tLzmjTaDn1ndlsrteAa
lHQE78oJZAjdYrJpTiVIAZpii8YLLn2Whu2hhSTJYsGyyi96FP2VlxjTuNf4/fr1LGv7xGt88Okr
0e5LlXZRRdHA3ILqyeQM74jCUxrVe5Ff6rgEZwt0CJiw04DcBrzrhwOPCzl8TaDRgBMQ5LX3PbRU
ihs1q9qLKZJMHpmUZcucMQtXqTN8pTQZzanV/Wvn2jdRReFSqb1mQz7Be0aWJd4pnzqL2jjb6I6i
cmEzKA1B0Gf/j+wMnkSC+GVct5ddS2twXTNmcBARBTWMDu9JYRSYdLOoSq7mrPVePG7hi4G97TcV
+cExHaLiUA2ltUdQItLZoViV9UCPk9GBky1S2oDdnJw5vrtHw8/STyHmA4iYiJ2XVR0od+WKPr2y
okx+6aK8Phom3oPKr3l9UykDJTeJn9GvxWNiV/dD4ynmtSnjyjxg4TDI/n6mCoxVarGtq+wqMM3n
ctFts3y544yKAW261JlrepATjFOrxGqZNcZduGMCcKzbXux1GLrryRHsAfpu2keio9iqk8nGcIx8
5fpGsonBcVxnXn7D2qhcdwu60RLefdOlLAtaHnPw2lee8k81ogDQ6vQIvnyXRmG1nWBbrb2s2Gsq
VhhHQNcGyKat4aNnWoAB44Hy65I8ndXxuLfyNtmYY+OfmCFRttK7/Z7Hwzftl+kOdei5BSzXhUmw
F67/QdQ57VMURY+yL2/SoM03coyO/DsBFTNNBXYg/ViGtWA6V6hdOkWXns1MKmq3rZ/fsWom0WeI
uwBHNaMPex/mLUZSB9wdEfzkyGAQwkPHYD6skPTtiQo6PgSNTrFzDErSwHEOYU66rJm60jjxCwKS
d2glj2YzBR+g7AjX9RCcOgh5ayturscoAn+dFgV9e+QsEhtE9JwUdz4zOsjHYVTBBgcImUPz2c9F
pb6puU5emIB7p8zuXpK68O/MSsrLkZsDjk+RHpWd3aW09UAu8aKnMXGZJgzIJUYP7tksw0cmvufQ
mcS9xdR0ZMS705a/DilIB6BdnqKO1APva9se1uaIz7y0wS744dchoYOgUbu6Nmka1tVc7bpkuFZc
PW3iCirohs9BXnN5yGsv6BCRTfel9IabxsJDUQGPSUWFWuSnJ1988RiTtJL8dW5E+0rqh6pxeM/5
1Fm3EbQ018qvHYcgauvJJxYyVIdnAxdfkY/Ox65xP9BvJDcjrECbBPYO7uS40WA6eAvRpqK5yqfu
0sS6uUKdxk+f5ea9leflpfKsu2l27xnxQxGdlXNNBbX32R4YmwwgUGHr1ZdcovrBaWhaFeZVVQTF
VQSvgZb3U2Fa4EzSigmmgCPJhIDMZ5c6B5tQ9cYkmZgBftJdD316HrbClwttPCVjgmF4OFp+s7Ms
695Q0y6N+2LfwjODpIFuOE159NEberhIJolKs/Kzj1Phqmsgr1m1IUVhXUeRDgC7NfB3ckfeZUvL
hhGAhNbQv/DkxETSZVvQHDaZX5AJ4w95zNKKAYZ3pQsGhIZPKWhAZDbrc6InflUdMWQcS5FwgZqB
vqvgIx2HaH4QPi0OAhPGp1EitDsNskDllu6m6N1uy2T2aJH2vpjNjH8fae+yrupma1twiajm/lZO
Uf4yV+I8AVd60CbvusFDTgh49EMHcR4aV4b3fTIEPMIyVsDKzdaBAKZXmHG5ntLgQ6Kay1rAz5ny
BNJxWQywHh0mg0hznfMpVE5wmnl6X5qYYFPA8zQnxX58ynUTb5H6dwM/zEoMJQDSyBRUPut1KeFX
pZHR8EZmij6bhbzB8sRzvuxoVyyNYBf7KWM0bcXMz6SpLyQsqaOcGK1zX5BFcv2wu0vCCtQ3fMQL
XpbBhUVm9tKaknpLN8AlW9B4bU+j8RBwN6fsZQr7s+uOd37c+S8YF+aI7Sa8hoT2xcqjEYZVcA/B
Tx+kI46ljKhga8jYj74QK0Yk9pPLj3wikA8P0+2KU4Tti1CD6wHVNsN8KydD7yhmgCJmh91DkWQk
tkjjYTRYEsCpheuBpcA8B+l9ox0QYTkcmLL2mM4hZFBllQN2MXtnn9NlvZps9gc5dKXLKGIyWY+A
1TVrB8V0DexMACom6oYrs2QgktZxC4LUedVInrDy4B9QBVvQyjpTCjlSKADooG/8TeDP1RF+hTpm
BRdrC5EFd0BR09PjZiY69NDjtjpHdj+2Fdl0VPhbyxSe2cJ5CiKG4aPADHEfd33ow3vGjGARNHd4
Niwp4sYBC9W0igk+ETkikKwMbShCXcCkKcSpNjmg6eYgZu28GTIVLc4eQBqfPT/QPWAXI7MtGqvH
DgC7ZcxO5W2FiaTIm7wFr2Ruky5E23+Vgwz9W6utH7uhAFUeq9hGKE5m/i2P5lCh8XCigTeauZxk
IZplfouQTZKo7N2PzONU3rykOinsYj9Wbut0S3yv8VgdxU0RAypybMscd/NsS2wUvWPm9K3WmqHD
jNbdhtR3M/przQR02NwLrOBsGUfT2EZvY+2E4SeVezIrn8O2ItZSWwpHE3MBitobj8ZM0lc1bu5V
a4UUkAfNzs/VK2/cbuXjzTg3ddLDNcWDu7Fimr5hPgwo8DnEfL/8VlY9hTIZ57R160fGGZvZY1A2
OOVNo41jUmNFT8hDQlNiJtPPCeyHEmpazTOA/jJhfsIQ02zqkUuzZhyMk6PW+8bMFgqM7OWSZxoI
pwMpz+02P3IrNtswYvIfm7lxGmZ8J1Izti0HmGvkoz2K9gQWp8E26ELtnMuGogv8XbXgfsKwCi6S
90jndHexbk2+TjtWT96c0L4bdE1I7/AIdyyoajZOozSSG7+Y0k/SCBJorE66rS23rDdNbTgM9UfM
CmuhJNdriFclW9Puk5EyCi3kiamO2AzPzCeoeTZdFhLSrzCeRLxk7ViF/bqaXPMpirFIrfGLREfF
T7tmEhcCQo2h3LpD9iiYQtEo2IxXdTs40DKm67G10kOnm681EPcEcv7KbvqtleMSYviwicapPphF
C3cf7xUepnK+s+Yh2JdtE94UQdM9GpFYGU1mbYuMVuVUsuWAC1V+k/jvqOEcVHvVdL28MgxywjG+
GEP69rrlMbSlFOI0eLmxbShEaqQojlmUZTu/Z11L9TTZvVgvaG+i0+49+1ybAZ5h0r3TTufaHJ0X
5vXsdx1qSNresS6sIZS7wqF/r43VU2X61UEuPUIIs48OvH96RaD9M6BpdiKp78yBHl5bz+aVmPtv
TGygHXdheehcCkeYMbUHy5r2SSHHu3IAJR1zq99Ece0c4tRX7MerCfNhWbLRdk3TOOkWAvd6QNW4
DQa3w3bIVfGEXkOlkRT13sgLmuss4a4NbBNMCV3qOpmUgZKIueiVUd7Wvbp3LHjXmUzzu9JX7kFG
wXiEQSkxD5YxlBwnr9ZGSJFnbFJk60J5xJa2WHcMEIghmmfknuhHhVqLvyM4KqAMO7qZhmlDQZO7
W7DdV2HaGhAAEiKA8Obo1G0Tvl/fNFD3yqHD89F/ErZbfZhT/oid+IRyKVLBSWQP6ak0yFLmmsVw
4/f1GUNoczFMZJj8OCJVFknZXPA8IInJbH1nRTZbkUHKbQ6Cq3LqbeN33WctLKphkW/3iS7ZGRj5
vLZH6lQl+8MvCfsL2FX0JmthR7uOAPW1JQFU6S7Itga1oKRlJv3Edn1xR0V/e6WmN+OUBBsj9thL
MFTFI+QPDIUUwblVSzXEYnLl8z8gbIwbm+39c+cgU67scPxgFykBmpS6qaNRZwRjxpF3YRTVG6MD
xinRpvtBNscAa0mw8jFgfZhEMXN2aYxqM/igpGmtHTUhQK/ph191hAgeu5adr5nG8ouam29hS48K
+nFhUwuR92cMN/cTPYW0mwPlnki0noJyBjrUGYvdh6VEMcBrDqdwG1tmtkkS6yMjCJhJc+1QkmJZ
W4kmwCqON7AXQy+uy15d5W1Hv88IpV4VHbaduSgPDf7/bY5b82YMTefC9IA3o9r5H6bF5uY29lc9
BsWtGcNkdR3JMiQa49cKW882M43mus9GyMmiBfdSgCbCKBTuFSOpuyHoPo5JA7rQwKzImo7Cy6O1
8FgF8/91UDQHrq3i3m6z4qDfHHiSPDZe6AHTKXseiojsitu78Lr6vgOpTI2TW2zGGJZ4m+bYoebu
U66aEbavF10hmNKmWUUmVdZpdSs0dT5UJQB9putiKbvFhTa5tDzYEavAIXUrpvS6MT87yjZ2eSNp
fytLE54HkYf2CzrU/JqmtnNs3F4CqMkm1j14jNuoBVroOMYNEYn+YGRGei3QrsD5DF30gAZABzuz
h9UcVQBwGn1FrwpFtTkdrBil9tgPPcSf4dRg1qZINtq7kTEdurodb5OARuRiCsIn78382JQeFTnV
LAEQj0QL7jBvFSxIMx6n5QS9b6zbQ85ztB7VeRjcYgWs85GGYncbFZydQY3Xkxaant961xQFUwnL
vsMzyRUd2TOIH52J9hTBlPlcK4IPGOIkLhiMmm26dVw/2fLHxTPyAf7N6c3LySKk2qP6u4daBEaz
Mvyc8mHW6vDDkIePTpkU4cF+c4XC2F/PGG0w11ThFxYW04u2fd5ZYpk7+bbK4UA6GwDCT32Ssw0f
r1BAWto5lAMVJqmuStPONp5t4UJpbRbCk1miR745U4EIGeHW9SNcsNJlg6OoQoIylbG6F59VGBdb
Mpru18nMW97F5bhG0SyusVyrhwD77NHVAXunxKSocagpjwlaYMlpQUdEjcx2MfZ9yRKOtcAqy/vm
kHrcmHYVLQbmZDqzP664bGZ5V9pjt2ldgxdwXMK3wjWT8SGtLrm3jNHL1mE8+CfdJd2exCUGHH9g
yEVtF5YkYZW3o5GVT5L324WquBsxYjcs0vXSzt724aaThI4wIEYPiC96C/2gXQ2GGVzGExuwFq/j
E30G7okRk3+cMqXup0LY94tcdIe4Yx9V0tbUZy2+YjhLmp4R0ydZ4lt3PW+1B9BZjD1y4qB0f00V
1D6AfDCWx3vlq+fWKdJPpHcwKw9vxmXpLaclbyb5PL+5mqMYswhlEiablc6enru+mZ9k6jlEWirQ
nvnc5K+TEzON6z2P64PNqYd7HemtNffssL36Iixj66jN0LiSVVZTAWf1V2kC8DoYM71i3yTWWL4X
hjKh1YdOu0sHEvgybEHcP+gxdFVTSwVAPIUcOf3t2s4dcwpfcL+cSqD8hjHhxire3N1YmRCY4Dpg
dOOup5WlQ+ws9byL39zh4s0pniMFBquGjfI3PXZsblasphHePOF1l6PwrH6bm1U60b2rDHmZBwTg
E5CMgJfefOhM2Bx4RWGcFxstm+qMCD/vM6qxkYFsUFiN6SZbp3Sz62mgvcGsiEvQoGrzZBrNWt3U
KZ72gefP2vFKc+uPjbpGqWX5j7MGff3NGA8WPvowGM3UWAxiFCbiRNJgLdz+CINxRzmRITZdNXZf
vWIx2OOZRdOliOChSSnIGZJFWFc46gZL7PyyPvci5kKhDYxC6+tkAcf1/n2lGWTiMF1Hc/EQN+6z
37zM5MFOlFrtPRIUMPm4wtfdaF3ybFzh8kyPHawBe+yZJ8zIv0x+dx5iKLIehXaMIqj1DK6mhHm0
E9rsefUlX5gyJGWvHbJRjaqnbSKmcuvMQ7fSJWxL4LMXbkkNY1Lc2kbBAAN8xdRF12FVbvUIqWvU
o7nvtbofAUFhxIFcaegZIGgDV6tNPuXIVuvU4VURAz6wcShKlIq9h+Af5hHA6EpvMcHyz/nLr9C4
GS4fFN4wy5C7OCIONxj1EnAJho1JWOrssgvcJNF4I4xwFXhAsODnwv5MMb4O1XUs9HUfuDC/dPvN
hz8xs5OABRsld5ikVlSuHJSdnLLe9qhCrZHNo1Vdjem+mYR7S0nDpcx0Tx9ahaEq+wwa8saeFPKk
cw3JsobV4n4zE6wMeikoSTGI3+WTOFX5+JqFzbCiyPSiHDjblenu8gouW+1h4PWIARwzXk1g02Bh
BgU7Xjz88WW8ZE7YuWMlyiIXo5yOTqEfweKsTVjqxVCtzaDOtjnlvOGMKTrn8bbqQvN1Buw6pcYp
LZK73ER9aRpWsAET6ouYBT2FtYIe0RLuaJ63T5yf/dRHWDvNJ9OPKOq2LJpWGh4hO1Z8Ae8URk/J
OMYnb2iGJ24E+BiyIGLU9lyhszUy3Oicgfbn2rYgo8uRWzHzQm7lybxh/yop4rMmlEY0WoIv1VsI
xk2luLZY2CD4UqJZ5WWCv6IgqyB18GJUudos+sQFQ+9nbWnz2/L8WmmRp68B45fmmFbEOPjqrMNu
owQj9ClgKjYiKyJMHRprYGM31MqxbtxsggNLTDg6k6TyJxZ32skJMfk8vI5tUcbhFQOiOF+Fdi++
aZ6nF//d5WKMPSDQ+4iYUPZJqaLfBnbdVR9/701RPybtcMR4vo2iaKN7EqUVb86V72KXJOv8phRR
uDc7P6JWN+vuB1mzeRJsJ8b16BXCpdGj54w3E2Lvhq3LDBOO0sZPNAJhDzcLywB/n2UQfSwk3Hts
ixVZlQEd44IcKbTlxuzHZNPjtATY6xd0pwfRWF+ZNFJ8KiYLXUmbPX4RcBVyU/Hr/ytP+H9Wtf/C
UPXdL/6TVe3DS6FfOv19WPvtT/ztU5Ou+GvxJfGah3Ijhc9/62+fmiSQzT3OXodiWOxa8j8+NUOa
fy3ZRVugJNs29wt/6l9GNUPxH7SlWsLSJpFey1f/xKm2pL6/s6p5nuVJDCs0geBH97ji3oWCkwFZ
rcq95tzbo/PkBda0AvXOJHOKin3ndRU9DKZ51bapOoDZhytdpJTN4OVZjXFJD7LR1hSXUBcSWj7P
LJotIJpLd9d6EOuBeXWfvzu7v/B6/Xg7/f2BfU4XGiH/Y0P+o80tnEVc2QQTz8GEb5OCunkD81pg
rGr9rcww//7+eGox6/3HzPevA3JqwD8pi//jt/g+Np20tiazJdpzH/vig1X7N+gZE9xsY9jo0XtK
YTIcuwLtyndjTSCLR2Vh9WwXOxeqCEXIaYcihzMiWLHWJ7EzhO2mISm2EhNab+kn7hZehLtLsBIe
iHpM+99/hR8Tscs3UFxJLlqAIkGn3udRZxwvPKshUyWEIS/8XA+UKDHO801U0ylzzyJp0GNbff79
cd9RJd4OTKJcErvj8nal/+63IhLS53MxducymPRxMlRMCWEVX+a600cYL0gXrqHJGgfDvpoMg0Ws
166ZXfurf/5JOL4igE8qePFH/vgjZpKBcQDX5czmv90n5M6uvGjur2JddzjRCZBoj0bTrhXNwbUT
huYtjalWSU3UHz7JL34Mz8IZgtXfNpX3ds6+ex1UOORR26r5nE70UVF+CLBo0MNjzRW0o6VwfGjG
FqmQlS9yTFFdczelm5z1AlnOOqBxrvfuhnTInpRlqVPGbPwDs9vsWoRUFv/hw/58s5k8nrhqFLZY
+6cf0Mwx/ZNxhF9VD/GJ8ojqNapyLGegKE6ROdCuMDbOTgdTcU4qh0LkvuASY7hC6UeJyZxh3bzl
H8e7wvPsGyM2xB9O6BKm/vH2XMAU/K4WcxPXWey+39+eBttwKywSOqbi1twlFXzSWRHaSvw/soLe
QceW69n0uY94Ii/ZefEeLZD5SUSSxVLnnqgLiVRK2iCmYB6KCWdlsSL1auQPfdHZcPlCIe6VPYzu
NtZTQjNmxUKNoXNM9yXoBIh+OJps59KIfbl4uMwvv//xfn6yL5/Q5u2ipGs7yzvk+xPTEiOcybyY
5yyfcdj0JJgjq692olvqoXqSpjUqNF3zXrGmRF3+4Xd5Qzz88MNgGAOWLrHEggjh9fLj8TXxbo06
559N2dufsokMzLHPwxbeJ6bXcxeEEyo9SCcEogAPDItKyAFrAlGoWEhd9nPuZ1Ox7irpH5BO0FpH
YwweTStzX30REe4dW5ueMclOnXY/+i2xXePb8dimvxKmoEhFR6FHd2Hu6ROHZ+43+UPSHprQwfTq
w+KhWmsm7nWRjz0RvE4rLDFtWeSsoIPReuhZ8+JeDlkXQvrX6Ze6lP4XV1G1hVUH59mK9FP74CJ2
kcijs/NriruDgNHgqJr6tMmju9LqUrGbkmGmgpb0JtU8XQWQvBvyahf2+FNWXj9TUJ2pPI8hIJou
caY+m5fRA16/9aQpraSplMZ54Q5GdSECBisXuZAyBSCS0MCs3ZaAG1peToNGWz0kToPc4mt6AyxW
/nI7NUoxdeqaZFzX6ZwYh8oeksMgOgrwapVHNwTqKNwa1ICzk6FD9idj+DsUCjePDy8GYz5UhLeH
yjvUUFhY7ZAk2j2z6vU3xhwCndNOvO2NynouEaluRcN3nkvbPhMnjb6MUWb94aL86XnmS9gQCxgE
RwB387t7QpZlhJDTuWcjh16tZuSWwnDhU4dFuc9dNax/fw/+9HDieCz6FGBeWDPeEjj4/h50q2Se
OhV5Z8OIhz0TFlDRZYgdwWdH/PtD/eKrYfw3eVC7iw3efnconrGJYQ+zf24owbvACBFuU0OyTmHf
jPrvZ9vfH+8XX43XGAtH1kUsG83l83z3HkOF1iEit39OZ7wkc20xwxLp10KQBf39kX71zXwKCRdu
iiV4Z/54JLI30gpyEZyHSpaHRVVdh5UR7HteCOuhCcbL3x/vV1fqW5ICHoclHNboPx4wJxzqxtRl
nzHGlnsYGOaG3Vl6lh53aeHwRovRxi4og2eXn1Fj4KdJ9YcrZ1n+//heY+lveYIXm28xl3ofpAhw
3bZNadjnKV7GTLXBHvOQ1rVAdYoDL1hjsMWwi4NjbgmPZT7qABdhiKPPNR9naDvY+qsMQ98fzs6P
iNG3+9gTvHPtZS1pK/PdhWaiL6dJHfhnfOcoQ35wqAJc4xJX1Bk/nHtZ9rF74UM+XQuD4Uxfkrzv
ncj5wwX488Kc9RyUFwgMQKgIhb27Lnj61U4Ze+kDAzjjNQjb+KMN4uemjszui+ZkTGs5dRQw1Uk2
vqiSx9xK6DiUa+gxhvzot376ATc38odphx8SApIToqYRyFPaVuLRVHxB+qlciqzZqgXuhZhyTnOV
WbQDx1VF7dzvz+3PVzrXuCnI8eAFgJbx7p7SuIDHiknm2YioEascXDGLWrFtKQ/fjiZj239+PM4b
17lAp5Dmco9/dw9rMhYin53g7KuGxvU2WMdpej/H+U3TUQHw+4P94vcyTZ+QAVsC5UggPT8eTcmh
VRFsnnPhWdmZTEJM/3cYrVDNKua1U3iIapArnqDTBr1ncaqxLzC1em15Mp/Czogu4ino8TXa2Z5s
rpdcRD45jTwI7RaZufUObsOILKPw5xIpvP5oztwov/8av/qNuNy47q0l3vQeXI41IRDaiEOWeaTE
Yyd47pP5S9urzxl0md8f6+dnLGfMtHhzsIZjDWX+eMYSBkT10NoGzn34MUVuPkcDCh6IqU+/P9DP
OzUesL7NC0ook4N5727qQbddPtl++FBGdfdMMGp+wV1OnXOJTQSTXG0n2JCTgAbmEvIOmAjZOc90
YvrzRS6Nrrr+wwdaLoYfV498IIdvzV+KU/3u5raKTsY5pZ0PmdO4excbwm03zTQrNG6yF0lLJqYW
2ZW2sKpg9vFu2JZU/4gStzzpYDhJny7VZe3Cbu3H0z9ESeLhyY8e/DAbDlXmDhs7npI/vN6sn7/p
/7J3HttxI8u6fpc7x17wCUzLkKwiqSYpUqYnWC0HIOG9efrzlfa5+7JSomrtHN+eadDJrEREmojf
eL5HF44qEe8XU0n6sms7P2vm9HkFUg3tHu5UOmQaYevxcuEhx0uOTVMJpaKtkP+zU/ncd2uDn2b3
3lucQ181484alu9//nr2r1+PtydkRKpeVihs7/SbX20sS+kjftTW8pkTewdHvYzvphmI2tZPl9a6
bpPee+fmkE12EXow8nG1bVBwbW0tD1MztajPhP3yktt1+ABCvPpil7V7wGe1Ec21U6CUzGW5NNKt
14v25s9zPycSnj46FYtTOc6GRoqUmHJN9ekQhqs1oQdndvj2UZVtRPdS5e6t6eVfbQsNhD//wV+T
/PQHEQzjL/vuL8eYh3ABPsOOfJ4CWk7NTLc1yoHk1RGs5f/+T1FzpHlhEgg8688/S1560CcGK3ue
anw9kznwd2AqvM1i5fWFqP7dr/JPPE1+lO+zs5z/qdbG3tTrOJy5/8rd2lTxNdBb45DY1nhhAX9q
G5/vFbCAOTT5WOzHqJyc/y1aEmhCQG94ztxmeAzAM3+K10B8gcFoIQkCatYZB+MeUYbWBeFbdi9J
a8CmRIgXLzhvSI2XsWLZM9mC857auAKSsLrZNjYkhLsaeiFWzIsHFpjGcn8X1Vm77ghJZ91PHfom
+KhWLnnkyhp72r797Bu1/6VtI2RdJ2eG9T62/RrTcA081CZNa4JC04iDTJYiv4v9cb4zuzjPaIP7
aG4XS+s74CdXuvezTKYtNpa2D157tpdbMw4CZA76NHhsp9lctyPGMP1VK00MbxDNbT4bhYsWgx0l
yd9mPTvdJqf5mO8bYVfjBijr9MOCfsyxhcyxhAksAXiGfkcDr4Z1cdK9etcadZdBdm1DrvbxiHku
bAOAeKkMuzun6bHiXfp5BnIGYBIgJ3QEsSy3aO2YF/TCndPGpHxcQcxSe4WfbdM/Of+4tpMDSaat
+1zQOEwB7lrIQVRylEAHPA/Sl2Wu0uQ1HqDV0c5B9gWG72Jtm7xtH6uxxVkIaSLxceXO3u+QXzWv
7KBBm32M5u4QcCs6lEtcf8CZyNuabpnCdoKKuPUHp383NtOQ73ssUB9TX4ZfUVGjlGsjkEgL1BXZ
98YDy7ypihzC4ZSgIrNPRn/5DpENvsOfk/fnO0dZCZ6TrAUQFEqYKsVZ0s6C6VK2z25mh1+9sucY
brtB4i8EH3ZkFkDANmsyxPlmMREhusagsMe3kiJ/uHXBrF+FlZOfuCdtRwQZzpcpRiRxA+DcCXZV
SzcNCSTzcz/njtwGjVve87tqmBOo8KEtsqagyej9U8gG3GjRq0Wb8F3PV9g0Xer7hz//4F93Yu/E
yYflb4N8cNUXZj0AmQRBUj/DmzaurLDEl9SCCGQ4NSLLi7hFhuLSK/rXbYv6uHMqW0EOteiKKNHm
wRvCALd6tihd7xqUTK7swsV+FrjU+z//vF/PfZ52p1Ki45vIsqqGhu1omQ4sx+b5pG6x9y3wTuE8
rxei5nRPOg8a/sqpZmmdFpG/c/6DqCJ7PSyG5nl2M9xszeAvTJWafRyNEv7l8lQ2vDS8MZv3f/51
v3m/0pxCg5IPdyp2q5vyYrl1WgjRPXfcPf4xxWreC9qg94twCdXVsB6gkOV7nx0QoEAWvKNgGn6X
CbqoaVtEF071306HvHF4tP5cc2Ud+rHnCgk253kGvg2VuHi227bYoH49fVnqhBg3g+UxqKzyCo0a
53pel/GxgN0CiDMtL9xuf/PpPbpJNp09j+eMq1z5fIlVkDubeOkBOoVKi7umiZjbhXPR/k0CcZ0M
KcEG6Bz66oOriQMguOk4PaeptO7NeFy+9lnFzTlEiXAvK39pN5x7DRKGbncsmOuyR9ozSbegrAe8
SM385NpsZhVFVQMw+6GJ4x6jlihdvw5516El7xvOtPXjBgvaFQgzgB1jKXbgPBaYBQkmfjdt0Xpf
o7THrLM3EFpclxZ/lgvRpoY5lQhCjcVE29gNAv90iry6cA5AQdw4XebnkDbbtT12HJ1Z5zSHJlmv
eoo516XTdXA8xctajvKlKIGVVTae1ijWLVfAcRfqFk11BIU5XqHjZh2nGKHBbDLnC6+Kn72m1yl5
mutJFpaaGYxNEArncw0X8B997c3PsSmWD+iUjdsl/8kVzfJw33bS2AF+ulllnm0tYuXJWGfj0AV1
dWwQiv4LXmL/WXpDf6EaoO59p3mdcoOUtZHEVs2+aiwDOs8vF0joYLzqJh1vBxvJwwCBDI0/RTyi
POz/vIwqnys2JpAJvb08DwDFtjVkge3kRMX14CTthQ1QTYLTr6L5gQY1GYcgyylyXkUGGDMj8gp/
eT4dj9tRJN3zMkUBxPhmvC9zSHcWtqIX4vGUwOonDk5y3/gIAvNRS5aoJ8IfFCN/FJXbTWxDuWvd
2dhDcll2JoSCC3/vl+2NX0nUC57uNr1eR32qupad993Qm89FF6JWwA1lBladJnewdFwoPlFzbZ46
CuvsURQZrZexhdZcI3x6P5VxeyHEf7PmfFrK/NSWWPYTgOL1mg91CPubWu4zNctsO6JP8YQPqbOZ
psK6alrUobx5Wi6twW/2AGAWfGpQAfyn5lXQuk6GFNr67EWGcbuGJ1MHF8fNao572o9NuM8qdL5r
bNqukDgxn5GO9HYUlOrbYervDXoet17rmo8DEpUHw8TYgus+YqM+ApF/3q9+k2p0x2hFALrwKLoo
l9o1oxmSiQpwYJIWH2Q12KfbFZ7sY1dfSLXfrAq3DC7QDqFBTdk+/xaVNbMBu7n17IphxT3cWQ74
K9hXXg7YLl5Gk4dGNe/nKOsv3N9OX/k8CUg3GzUegKH0/9QfCZ7EpAAdrs/+uKBVhoIEPvLGP39e
yV9/nu/47FsBdxxa1T9r+a/SG4xywTs3N59LpHB2I//8WJq4WiM2ml05XY0GJpZs74q4Hy/ccJzT
R1J+388H++m26HhOoGxi0NibqEgd+7le3WXXB4b7VHiRX1KUHGzQd26atdhwY4xSdjE3574akFND
VM0CnWUWAt0N6ovbOhjRCF/npH4BrujdzPT/220Vr4zkyvCdgyYDpMZyWX/M6KWB8zSC9X0AT/H9
VBmfPaieD0ELfOGKMEAdyEVz7Ye7etVtCKBkPfYpMr0gG2TwaUznAJJOAQnKKaT70a+xYoPyVBnv
8lDgjOaAW2kuxPrPisnZOoGAM01AKFQd6BW5ytUryMdTO87PXmRnNrcZguAD7o7VjO53mqNLg9+O
/ZdB66LYlDCEHwtRSvjcUZFbWyftlmE7rwVCNW4DchmuqVH2WxTl/oFrcKIFz3awWdEfNzbzyQpV
luMcwg2doAUbfQ92YpkRQQEM2UClF6GIr0K7945LGMX9xgIpi7APvZYb2inB+M4tG/n5zyH6y8ON
4AQBQ7nYEdTgQu90WryK0cqAlDA5ffMiHBQ86roYbixPIiiE9XSJXnhUVekGQfHmHc8aeRNPeQ+m
dvCrBbqdYTSIobhWAkQ6ceCdrvl4E6NttM/HJkw2gUfS71AlX+6DJqDfLMKsqnGzmJIvLs0pjN/a
TF6NKwWUbVSK9q9sgui2QyPM7a8s03IvvNh/SQtS0abPCyCDg4/8P/+1NDHqMYuD6mUc4Q6jUMk+
w5dLjlEautdESbXHeQO1kjhxwZfiwHFh3/mlmI3IWwjEjB8e8IYD3HY+AwRdoIMF6fgSetl0k6FV
sodgm930Zu/t1tgbDqhidddVgEKymTvVdqp8+ZiI4pJtquJFwd6O4u6/u1TgME4YrPOZjGBMnbKs
5hc0MPvPwppQk4WLihpvlkEcQ3TAo4k027X9aTVXHkaxyOD2CduG97PkPQDfUaBDteT//kj/H675
fwBHvkrPX+Ga6fe+/Kd4Ddf8+X/8L1zTDP/l+qfOq8ObleAnVf8Xrmna/7JOlwp63aAy2Sf+Iyto
O//CQ8MEHcXN2bPQTPoPWjP4Fzcv8sC1BWcgJLn/Cqx5fqAaJ8HDk9KhrxQlKOjTj+GQPkYlZiDi
H2Nxbl6twcO/N+PX1jBvjOydcvnVzjSnvtXmdT4dYX5/RQ32q9HEF7aDt4ZWkrCWswEnopyPPeBQ
aNvWU+ZweOnNW8kr+tyor+ZyOoK8KXZzVfyVI5N/4eb01syV7TqsjSyY7GQ6emK4QxgHgluOiL3e
zE83w1crHvhdXgGjnY44kEVXTmaU++rEldAb/fSTXo0+w19CibgbjxWwTiTMw3xjLgjK6I2uXHh4
TkhKocV4BL0+7n2KY7dhtlx6y7y17GTR67kvgAT9aPUHmD/1MQhyLgbiwhc9vyz+J4FOO8TroSdE
ObjfLuMRPIdp34ygF7vr1Qaa/w9F1BVn0CXC4diIRuPWLV1b82OrNx8bXTS7b6P+OLcA7kfbQWho
uPTueWO9VCC0n0dWvkRuD+YyTR8K7jf3redewMK8MfjPu++rQKqzIYDbXg7HQoT3UWtWxyyL5/+q
DPafz6Gez4GXm4M/oMFggAR7knkyPIOb1NzSlM1yRgMAncR5OJbp9B0h+p0FzVQr/l1lt7Ttos47
GmgnOfwwevTWMj+k9hpPF0zE31h0V8mAYBhbpNKT4eg0Zn8d0py9tobkkg3YW6MrG3JIIArZ1yxM
b9x3lr/v5vFZb2GU7dgaUKdCwmugPiUW1H8gHD+4az9qrouyIXcGL8wB95zjENfyCW0E92bh+qe3
q6mg3phaaGIaFZNvoD51eHvs8mh91FuZ08d4nUc1Hb01Zupt6IQNV32r/gK6JPvnz8OfVuD/PbH+
k0musiMnAunS2mSDsWPDcJD1ha8+OEXx1KwhAiqRl5oXLtdvRI+jfGIajY7ovI7dRiby1oK0dFUs
CAT++Xe8NbryhdOgX/2YJ9KxRGE9vW5kmv41pwJRXb3xlVN3WoIIwYmfqi+tvR+koBHaDF/1Ble+
MfZNAgmdoj/Wjh9+NgBdfoJLbl84u95aGuUT042SKcJJjJ4MuMuEcA3Tsnn489RPX+838aOWDe28
WWp6gAAdWm/60eSefQs1QTwYS2PLbQGoNLsKS8fTWylb2eDMxIbm2/btsTHCeyfv+s3Q5i9//ilv
rJPa6HLjGCkBsbTHHMEmP5p3SzPrRY+tHCm97Gw3M+b2uJbdR0cAXu67o9asf9KzXu0PVV1TGQAT
A4nXui/6/Fq2rt5BqMIjvQTOdOShfgjh+duULXe2MenNWsXITKAMoHdxlJgjoL05+TGv8lL36o3v
qDatWhR1yn7iWpMHKMmGwbNr1++1FttWzm9YNpLiRNAfwzG5k+Z4AMF/rTe0crjiNAqzt465vCL6
B66duly7XHIZf2NJfvb5XgVJIsJqrE12x34ws/vVyvDlmuz6o97Ulb13sKJ8Rl+vO6JihyYGemnZ
Vm9kZddFXmfOzB4ur4EodNahRpIKzZQ8LdWrJSkt4dgou7bHMhd/QdV/qQJL81MqG+5MccCQ9cqs
aRnDsvCfYdJqvghUaPlKGcoY8rQ9Wpm3xdcYSQbNJflJXnq1JJATo9VCOO0Yi+qf0OqfGrj3euez
yiCsW3Tvqrhuj3MCGGKqsuZ6wOZorxUnKjmvRoYE4juL4tAHBKeyG6StuQkqH3Ok3NgWZdYevboU
KJMY30Kx/tCbtnKaeWiooKVNeEPURby4egRmpXfoqyRBhAQqIBFxe2RtNhF6/sLU/JLKWVZDzenA
GbbHBAxX5XylWKD3FdV2T9AJar01h7so42/JkHgbZ+q+aC212ppeprmVg1O1R3uec/R9hu+RdYkb
9MbuqgK6AzcWaYMD0FEs9nUvrD3KlXpbiQrt9bvaoqKYt0e0KB6QIPhEv+gSofS0Pf/m6qaiwerA
sNAZ5HifsUhEm6vJsxilv6L5jlmoV+xcGbRa73XoReebbZAVg5Cx12JsEPcZJfMwvEJ0ZPb1zglT
2cyX0i1m2ojtcVzme6+z/wZR/KQXOEr+h3G21HN3koGowWIiNBIj3OxaeslEdffsFKJxZvZzjyqZ
AQHGD7q/lrHTK5+qXRSIXPT+Cg64dUE7JyiQ0sO59xKm8K2YV3aBCvn8Yo4M9IrwK4uxsnWiXGsb
APh1viYFnZl4xfvxWAsTxmYIyRswwAedzylC5ZrFRWjo/IF9MQgCxEbfc8na6Y0szqfd4YuWhS0j
t7WDMAzKtOJeb+RTAr86l2NzNILZilhr30e51BfPaEv+d7jF/1sAoMdwPrg5Ombso/1/jKwm6yF8
OU34VPqlV31ALEi8aP2EnwDsVz9hqtoJY0zkrYJiDdHkYX/3sbnQGlzVVwjbphe+ZOUxzLvJfLTL
L3J2fh/mQiU92EnODV+EKF2NDdiA8mbkEqo3ayX1s45NtwdIfDS7b52JiYnUDHGlVm2ufmeiG94c
3a64a9zsBqJZqrnUStq7gxy9shIsdQlHdMLAB+MjvfsnFLrzUCxd3Gs7ZKyPAnnYmwZH0d1SSVvr
KIV/fz76EKYhlhusd1CKbY4PQ7Zmep9SpSoY9jhPScWKz4G8Ghpjl86RVtVMBErus7g91E5yvy+9
6z537izeWVoBGCiZD7gRTSYUPY/B7O9k9x43Ms31OGXTq2yHHDCg9MBSd5O9q4PgqoT7pTdp5Tg+
KUM5Zsp6OMWyrcBpUNjVHFpJSACraKbygDgOkKxnm70QLIzerJWUBAefZ/1CgDicDYOd36E1oBkg
SkamEkU6iQTx0Vil/eQ6w7JpkVTWG91URkfBAB1qMddHAf+jM8aHJQ6vdNYEZavzICldCbTE5Zgf
WxuJP9yG8TPztI5MqKnng68CtHZQ0QY0c3kXrO07SCpaS/JvH7lXwZ1IJCjLhm8ZBHLBR7K7rQAF
a+2vuIydzzv2lxP6ZSEG+0GCq2seVmSFtKLQV4/61sSzfkGp55gL51g01ZNtXgLTnTL717eErx7B
yEYbTuMPnDkuuvoCC+ptN4lLPP63RleSPg/LdczQbsb5xL1qs/5lFJ7WxQSozfmCd84EFBay1bFJ
sc6tEUudGq1zGEzI+dDoZdglL1kUh5EjKbEVzsZgr5c7SlrKAE1S6GUNwoA8eILJtK7KKWn1glA9
h0OjDieA+/URu+Vr6m/fe0N81Jq4egiDJPWx72Y/kb1FpyzdGvISb+SNIFEP4fzkoJj3MbfkXlSo
DCIPG4OY05u3kpfWSYqot4nv0cw/O8Vw58aXUG9vzVs5hlGPDKLFqJpj6BQIWRZPJ91vvVmf/uSr
rcpuZAORYeJeIhIUKZPC29tVmmmOrmSlFXVTSIefQy1YkQcXzbul7T2900Glk4NCsd0CKCnaqI+h
nVy73SXpgrfWW0lL4Q4h1Cz276zBoLPuQEr6iMfs9JZcycwwtpasrQmU0B+uy3G9na1G6wKL0Nv5
18TEuoFeSqCsngSpaz6GWfhJa9Y/lZheBQrQYJ8qh8WsZfVjnrOrMoyf9IZWnsXAbtEBQaHnKGRd
X/Vrt15nbTHe6I2u5GXs2XUVlklzbGcPSWLjCAH1WW9oJS/TMOGR0GC3hcDAxsdiDpNOzVkreRmZ
oxRxR+a02NPlYbYnPfXOeKEkJWdwaa8zQRL7/o1lGreRqbcFqjU8SoJxWRt8yCVFzj20alRk3Fhz
2kpSgsOtepx6iG0MKaCY3rnmpRfUKdB+czVRCZmzl+a0eVrqYA06ln8XPC7/ziurTm9w8zX9qzDo
zIcFrsUl3tDpjvmbP6hixbppLUWH0SuGeWaUbNM0ju/muA1v18luMowa8uqJMiuy+Ylf5Xqbsafs
O3ZT2BYy49xjcCz65OLZXG7WrJF6EauKfGJ+jGBQyseHP/PQxPZ9ZVV6M1dV3hI0PAI3CutjWQXF
lkfM37lXd3rbsa/sPpGb9/aK9NtR+BivlzlciEWrpo1Ewfl2zPE3YBzPvHFD2ZkdIvGYJ9R6VzBf
2XwEvqa5B4eehm36oxydl75Jkwtjn8b4TXyqLKc4ScJpSpAcrc1ki9B8+zQ60v8YLZPeQaVSKaln
oxY2i5rrOiYIyCr8A9n+Uv/zjXRW1RpRJ0kX+I8NuEKbEEfB/3udVna5jaMA15Y4a4wH6BCau56v
bExp1MI1HZf66MjuI74S92LotUBp6LacB1A/lJhqD159XHGM3hhFm2M2Pep1FpCHOR+9Sts06ojK
Yzn5zo/ENIdj3k7YJ2qdjiop0nLaGR0d2qKLNywvZjTLz05bJHpp6ylp6+QNmj14SB3Xya8ONu5L
aBPI6UFv7krmzkY95+tocrKPmOL5GGMggdFNevUBT0ndEzOv6F1eT8k409bxHjBc0NtyVFGckGLG
BD+qOUaThQFL72IAs/GT9cIJb7+xM3jK5aH0nFiWaVgdpwHaEyNny7u+6NoU/7Nx7DaBGKpnSsDN
EzZB5ksp+9ngalSIb4FbZLdJf/JJwNA0vG3d2HhBfxk1eo97w2MKbfxzhs9Yi9uwOX/rDc+orzjo
u+jO4jp+Oxro1mzGeoyeu3Ca9VoDvspdLJuuRj0ep77VaW7bpkbtMtQrMalY3nSeRnfKx/DAvfB7
grN5VRlftQJUla7Kw6psw4yhkef1LRwj9Y5aV0krUOv9mLaMG8/Y2iZEUJ7qXeBUQYIxslK/40F4
MGUSPJ5Oq/c8r4q/9RZEyamyGpYQYZvw0DaYBCzxrk6/6Y2sXMWtOGvzMa5ZarPYzNFtUOghXlBI
P9+AIznVoR9V4aHs9oaZb8Wgh8BAnfd8ZMy5TXvuGNlDxwTNursJzyu95VCOu8kpcd2rGNrCUsjp
kEcPar3jTmUbJHXqUmEn+EpviPGYwOk1WItprzVxlW7gLV0a23YTHrJ4tXbmWD6MZeDoBbdKN5DR
sJa+YHAXh1DhXflIN+tNW8nIOMmdbqZ1dBCls/Mw2EE2TG9k5ZDz1haNQ6vkS2ZyC9oNM6PPeiMr
ySjlPAUI3PgHNGPy7QoveGuVuPnoja4kJLapRi5wdj24jYmS+4CN05rMud7h/FMr6lWhIx3GKDbC
1j9Iz8PB2vOSfbk26Yve3JXEnHF49HNR+4ewd7J7TEGi56aZdUNcyU187W23m33vEEw4mnvoIEhb
M3uUq6hs8wlPntE7WOa4s6u/03bVeziqiNkUc5OpQ+nx0GMnU0XfGkxitRZbVchwo8F0QJ4yco9t
ROxaT9LCnFVvcCUvAfrnGcK43kFO41/ROt93U/deb2glMRdnlY0Ve94BFQ8o/SgAbGAPa177f17t
XgV4XPoplP3JOxSe8x7X64e200NC+baSmVaAoauZMTR3kwM2fMfW1bvX/tR9fTXpaZRIGFSlx+a9
pDfoWA03EVLXmoGiZGWLyZ9VDqF3YF9JroRh9ru+wkJK73MqWdkt0unGgtQZQ7mBU3TE81RzWZSs
nKZpcbxy8A71FO4iHDpTV2+jUkkDsdtIa00X77BYQbEPJGKRoQWXXmtJVN5ALYwwylA7ZKPy6n1e
4aVgcsvSHF1JTYPiaWdPhOGceHfVID9Wq6t3OqgA6N5N3KQryHrI//Ifnldi2k6dNDq9XUVV410w
mgQqsmKEWZk3SWcjglfoXdxUIOEaGZmLkPl88BvoA9MSPvuzHiESyanz+2a5tlYQYzdxmHFV3NdZ
jJ95JKprnWiB5X4+ugX/FzUIl9axI8mgVpwegBdW5RQTv5a6cEo6Hxt7h2SNB4hVYsyxrnUHuKjL
bDn1xp1F+G1cl2Xezqi9dFrBKYQSnO0aJdlQ0jToebdNbvclsnq9fUwI5eBAgWlpUELH2Kxd5X7F
wW6Do4MeaUEI5VbXDJbhtwE99mlejkXQHPJW7xEuVDGnRVporqKjdES+5tEs7fdh6l/QizqdPb/7
wMojq2ixPhnQED32a3P083ITYUitF5fK7pui4+QZIT12C69yzJGzbidQuNtpja4W1Fsa+JFT1NSg
1khsZ+Fhtyv1uERIRJ2HvTusMx1forDqgiNmGvWGzeCS6vAbS66W1OETZDZuI2C58wFz4tVs0WMO
8wrch97SKHE+FIvtygKsKOhorOCdTY2Kvd7QSpAbUSf8VRKJYqQRs2QPfTNqnR1CrapHQy3jJZS0
UPPmVs7tDs6x1u0cLbrzz9mZNp4zPZHYGeYOlSMkcYpHvQWxz4eeDau1cXtsjxP2zojJ5HW1qVHG
/qo3vHJySPQevCineo7RkfXEgT3fdNwiv+uNrmRoYEdhARwLeIO0v8s2+WQEgd4tAyWg84VZ1t63
B4uGZNZF//j4Z3e8HfWiUK2dp0mOkqhHFOZt+B0Pim1tD3qNI9Sizudtjog+uT4fFDfZyEYPNqyX
3Vx7wagXMaoUVdMHU2mHbFxZilWnNRbXYyf1wkUtnaeGky9WRQ753fRuLSJqAL7WNR096PN1qRws
4RMLdJBr2B9bLzgO4yX07ykkfnMGqVVzJLV8I6ppMLf50nmPVtM38ipwDOKlGKyx36Ag6n2QYy/k
PvBqLKUTlERHzR+mZDCCBk4e5DT806n5kYkSQzXR6MERhdrKNqRs+7E78S/7MN2WtXVIVlcT7q22
rHFQmXANoXRZNMuH0gk+cD37pLUzqLV56dhzMdawU8JqNX+M6SR2K1Y4lzgTbxyBan1+XLvF6RpA
PrCatr3J7bHoR70CmFCL9FFXR01WsixLlzyMUf05MR3Ns1ut0psopSRlTbCgEXUzRCUuP7ZWO4TS
33mC+SgHYfILEmd2yv2cxLd90D3pfU0ld9GKT+tsBS4zOKiuRzGKsuOgScNQy/QlvkyO0Z5ujyYO
2lxi6Hfp7fNqnb6r41xmgnZdanqf7FFcZfmgl/WqLlA4lDkC2CD7pti9Gb2p2C5lovd+F2qlPodM
h84LrePKjh9Q0r7vENfW+pRqmT53uw5zJzJnLUYM8IYGvXjL/KI3uHLt5R7jlusJZR+G1d952BTD
FgQUGoh6wytHqzsvnphQgT32c/SYYtRNF1bv8qgK1aeNbbXW6V6K9YaLJD/mfMhA6oWho2Sma0W+
Ozqc2ICd8Xn3ve8oN2qSJlRDkMaI+8FpzeaIC/ATMKF7VFQ1Y0W59g5rb5WxYOi5TY91xGW90wMl
wvQ/36zyoB19SGI1FrLRB3uWT/boPOlFiXLlNajZTT024MdgkHfR0H0oAyTQ9cZWLrxzl2ejM5D1
3th+Yw+4a4pS7y6t1uk7GyeTsCXn+zkFEhHfFsElHeE3Tku1UF+lXSDmHsSOv4J0zIt3w1S911oQ
VddiXrteSiuD5iH7bwBS3sUryr16YyvP0D4AORiuTNsNx+MaG+8QrtMcWslIRGUTWFFkpFWOj6JO
nsLQuNGbtXJWBvXi2KvDBusM5kvimnerr5mPapW+CkcT4e8CLF1jvjSm0SNLXmveelRhn362J5md
DjQEMvEaZfB+okOstyhKTnpe1RRglXizVIGxH1Yr/GSIqdO7bKriPlaEAYnbci54bnQ9T+FfCaRr
rYmrdfrCadBAi5v6iKfT5zEw35dGrtWO/8U0CrN2RKNXjhzb69KNLI15g73DJZn+N3JeVSlx69nv
x8TmfmKE+Xag/bKpO18vxtUyPfcHy0klwDnAzu+DPnzuk/mz3oIrmZmwNSUp4N3jNPo4rmNsvPht
pBeGqkqJGGwZxBNhWK9junHDbNj4Rb/Xm7lyWgojp4N2qt8ac7LvMntXBJZeJfSndcCr9pxEKnUx
WgpyXjctG/BfOGOYCK3oTVxJzinqpz7zFkBtWd5tvDl8aJpOs9SiiruX3eB1Ucx2OAwO4paZ3KSp
qaf7IVS9Ej+169Uc+J5zN1/FrnxpY70msVDlSsYsw80l5Rbhu9grYZHw3orHv7UWXJUriTG58L2B
F4+cwmmTT8W6d82+0QtyVbEkzY0kGquuPqbkzWQmXz08Hi+MfTp6f1NpURVLJjOS+ZogPYMMfvqB
HWx4mq0qhmBXN8W+j7FV2+mtkXKM4pPmRknt1scI3wuxjM/SknotC7UJOBVJ7xen8rbRJMWmx2xr
Z8yNHlRJqH3AJPfEGnFuHJPGu/Mw/KWcrJeoahsQlQXHyMGDHefKkZumTr6lY5FobV+AWM9v5Fk/
NaiJWnR16zq5dsCL3rS99aLzNX11410TvA7MxPAOKaJWErO7rVv6epdyZPrPZ445AQtjM3gVN+4G
Yfx5O7mjfyHkf3+QYkBzPnqIQbHEnck7TLFExsVtIoOgSWOpV8vyVaEoWkWCXlHrHoq13o1ru8UD
RCtgfnHWgGQTNGaVm4cuiraWFR2cyda6GP3iDLLwLJyoCpmHdKRHNONEZod6kahuvTXieDl2G+ah
MZr3tZ0/N4WhlfqYl5x/zKLEvr1OxvVgF/YH5D/QnssmvUBR913fGeterMFyQK573GAF83ESs1bN
31f33axox7UpkvUQ0c2xgYGn43OXFXoiA76q3lRmcrYdKcAuDP69Xxb7LjS17nMYKJyvOM2KEJky
OR8GU2wG3OLKJNK6FWG/ej60H05WB3xmOpQ10Hj4h9mmXVytN4Wn6hdUPqQxMw2nA91KtAC8+2rQ
62vjL3E+78iu+2TtjOEAtWUnuuSQCfdaZ59FmOB8aNw/hy4dk/GA58oGf9+N4T3ojawcDxWic7Ow
ouEg/Xkvg+hqjL7rjayc9NLFu68a3IEImaank1HQTVBjp6M3unI45JVTzE5iDofRasQuAUqwx4lb
c7mVs4H2OwbzchwOOY7PhWed/Gm1CpL4oJx/STzj5jSo4vFQO8O7bqh26FFobYI4rZwPPTpN7HpN
NR6aoss3WEYcjDz4obXcqnJBM81NvqAMf0g8cZhaYxe3vtYeiFfa+bSDcAxQliYCZxc4Ql4u5VVi
9obeeqviBd4srb41rQH5CWfcG2HobeKwt7Rus54qIlQ0Eolgcx4OaWk8rXK6SjP/i96KK4kpgCTM
nimHg2Vkh8guH4M1/6A3tJKZi0tRMvX64YDU1ENkhx/sUu+x7KnGW0h5YudMr/xQZ/l1Pi03QhOR
5KnCBR2OzPjdM+vcNmPsqOzbOBdf9VZEyUorlxFl2no42P6n2Jz2VplqXXpwwTyP7rLPe8ImZGT6
1WsxXDfeJQzeafP/9dGGKc750HaZu3hyTMNBVHiG70XRinQ/Rq39OYYa6m9E50o9tLmn4v3mfjLN
KhzYzJ301kY2s68NvZ1cRfbJwQ0TIAn9IczqbcSD32xtzaGVYzNanXqxK7c/LHKKXjqzTu+iQujB
qTi/ztff9xvBIYQfoVMkJhbdubh15uqSUdXv3yeYk52PLpJRDtJL2XHLE7oh3GVxqrfjqlIGDoZw
k4OO92Hq/WsH23CUG6+0EknVMqhgK6LGbnSHtQs3oo1u6kxoPXrwlD1fkDWDCudg5H3w/w7GPdZg
ejNWElT4swzrPO0P1mhsPSEP8xC9aA2tQhFDIdn9ADkfBkMApZI3APAucc3fCA8Viei482gmOauR
ij66nciiG8OXnd6pqUIRi9mvJ2yKukMrvRdnCbD/C7tBLytVfj+mVo2JXlZ/iA1UGoY2famTttd6
v9JzPY8S2MZOCC4W+/iwuJJC3MjZ04IGeP9D3bc1SYqb2/6ViXnHlkDcTmz7AchMsu7d1beZF0V1
dzUCgQQCicuvP6vG3tsebMeczduJmIno6upUUUL6rutbaw9EhPx1U7uqm64bbZ8b3xRhuxwrFoR7
JKK3BJB6gIbTtXP+D9rQX7Wlx1AHIFX5/ZZEU2IgaDeNV1+/hossZFoXxw747kqGrR18PmGzud5y
DDWfATw65jf3M/zzuvq9eTvQVTfOZWSlOYXJNP5BgP+Wkv0b17kHIaaeojYGZAKuswluZvAWvQx9
ByHQTdYDO03eWNEsGEB/fOzM7/Fe87jMTQ8W22vneaYwb7KhUXuM3jvcwx7JCskBqNOOV1GRLesT
O+RQoDoEPwr3uMduGpiXuHa8Km/rz33U9EWsOnUsZ9mDHqU3LV1kcDahpkTuWhojBDAHmYPDPexR
oBUs/NGYa0ohzye67ks4tcfAw+Ee+BgqH2zt/mCuOo0fVPOurqLnQ9dqj3uslmFioPwz10C6bE6D
71LoY+WP/dj+JOrFqAZLGw0WRFjiLJrtH3UR/oNP2uMOIdKs661n5kopUGotuZtGfcwh7XGHUPhN
Zme1uSZrUpCYZ6o71iAP95jDOSUANLLOXGvNz1v/6hN+zIbtAYdkScCHTTDxQf2gQFs/T6aDedYe
bxhttS88ACWvRqrMpkuW9OpYQLTHG66dliAp3IZrp6vqSzIv9dNGKv/robPNdmFtqkXCIYw1XCsg
pcKWQyT4YEi0Bxwm0yqUlVh6TsRUyNU2edz3y8ETuPOi2moPhLBYfaDNRWpbgkzpUNv9X1SYAbCv
qrRqO/g6fyqglqRKYUG8c2zHdwEuBN/7NNhUdaXgBEAo9y7pj431hXvQYT13Yc3J0mBgnTqacdXO
n7px645xEkPH+/eRC8wJ56PA+m6aaTFs8lfrtQcriHvZNCaSAFz4Xli6Mb2Z1iCLAes/tOV71CGE
4zfjWB2X2rPF7C+QN2iBPDy2+C7CXYEUsl7PopKNQbaBfyCix+7mHnJIppoNQ127cqgdOyei2i7T
mrhjweKeIQAUKSaG1rorpRfdeUKcUtc/HduS/d1MRhpOKGKXkHycM2LSe5/XxxqF4V5Rq53n0QfB
iytrs34wkCPJei89GPfvJbVSr0NVYnzbFFtBQi5OrmD3Pvjke+hhANkrNi+pLdMKY1OJP0c5nv9Y
EWEPPuy4cF67xFic82cAzD7z+VhMuMcemq5X46oCV3ptn9NGFLGLj11Mf1cQomJYPTH7FlmhKBzU
6afh5dAR3NMDWEM7x6LVlSRsfmm97jxLc3A/di4TTnI1Qs+uDIfltnf1Od2OYfTDPfKwRxvPF2Jw
pWs6fk4rj2aOaf9YwryHHkJfhDZocbjSLHExkOYj34aPx7Z7l3m6TqKuMlhXThO996sKI3Y+PdZe
B+Hr790OwmPXKutwAMPhIU1jjWqzOWaq9sDDWJFaD0K6ch63HD/oEsTu2DnZswOMhsiwlniZW0e8
LPb1yQu3g6XUPe7Qcw3vB9K6Uo9oc6xyi04Y9/5+6G3ucYeQeXChBStxqZfhsnVRhk065nX28BeS
TBp1ciwdhzJvxzrvK35w6d295IauQyyx9LJs59S9Ue2nB19l8PsTaOxAMP6LmwNF1ynTqvmYENMc
CyD2yJcB5IihWZQrVUPyMLAnFR2MqfaYlyYklaP4v0xn/gPNq1wM0euxM7K7lDVLm01NuDjBxs6a
aJclqLYf25I94FB162iaRriy082zL79qLz6EBg73oJdB6dQfNTY7IAt8QniphulYYL8HvRAMbelm
xmbXI9BorbiA3e9YsrPHvGgGqC5FKxl67CqLIK0RgWX/0HvcQ14MxU2RXePKqt4KGV+nXh9z7nu0
S+s77TvPs+UiIC1uRQbF4mNtjT20kAxmHYiC9avepGvrBJzH20ENk3CPLEyrJpK0wnOnqfnabuGz
a9fm4G7v/GTcEg9sWVhbBHeWJjnZtoMr7+5jS8UWESQKpe3XbOWvffL5yAFhe/jPVIkonBYcEOBp
CvA5ZXM7HLLY0CT6vVklfSTMqBJbDksYQRIAgLxJjt7B1d+Kzf+E5haJjCr7Fm6PlNoC4JTPzLXL
oe1mewTQW4IdzwaPPgbrpV/Wy6yP4cTZXr2Exr6/xBBAK9HhHTL9JiCRVscuJdvrl4x1zFHcCGxp
mExz223DuyWdxz+Ipn4Dmv5rIZ/tZcTSaUO6pMlYEhRNSUlWYbwH0aeW5yF1LX9ugS9O0IU0s7iA
ud2AlSacnbmYdNHNpSVdzTKypot8ENsyzDWUMVt2rLTI9kJQYQt/5eZ2LHvKAQin9Ad0yQ4l6yzZ
RR9OeiHvoEJYbn33CwurBpXiYzJTbI/icDpgIvblWCZjXdZtUmd0OAYLY3sYx7Z1g0zABlUurvez
YXBrhpGT5Ng1SXb2TpOqXjZav+24lFkcB280udsxDQC2B3NYN+hxGrDnFncxqyjX+ZSEPw7ZvT2c
wzbcYYwUj85D8YVM8zUw3h+0u97OxL+5JXv0hvPrTTjG8dx+VbAlKNP4GO8j26M3pm7q5mjEUfGp
ZjmYd2i+Qe3w0JbsNYS4CyMEIMtY0ja4DZulgD7UoWCB7XF4iSOJadIRS6ezn82hd5UgbD/oCXa+
se6q0NXePJaS2NPS4AdgnPKY2BTbQ/GiKrCi42YsK6W6InRrd5pTExyKV9kejcd5TDpg5t6SyHhA
6tGxuQKz9MQPZTZsj8drmk5IShSeHm/2WjeDuEunOTqW27A9IM+mcwXRXVyiwX2EGtK9tM2hYgbb
k4SRuW/DGkek5JP+RS/VE97BH5jy8D9cz7e//6fAwc2RXyVJi6pUytQtNEbUjU2DlYBddowPzSZh
bvL3P4OCDpNMJIRJV3GSzWr8xl1/rCTN/gVQVEP4te19nPewufjjL4tKjt2kPZ4I3t0DjSxWJula
5U1AcgL+kWPOYo8oqqae9mrD4iIe7vnQovUyHOqas702SrRIrUNwJ5cR672ii+SjV/FjhQe2xxV1
IK42ZA7Gsn3DEID9+deulgej2D2waArmzdQ9G8u1qe+Z6XIztceu0B5VxAcoTMQBxRms6hqFUsFz
CDodYwhke1iRMIHeNMWuJP1UKhEUyOkPNejYHlQUaa/pPICKyrRuLzxSedJFh/BKkBz//b0keqmj
FeJNoO/yMEfhMlEf6y2wPaYoXMakBUU/jslCMyA2kuhQrZvtAUV+ZAZpPCzswM9071VpnY1NdEzk
hO2FQZrUJiTw7VjGvJurYuoHVWW96MG+eSiq2EOLfGj8JVAne3ubfd6H9mMQhO8PLf0vuKKwH9Z6
QMDSLp1f+GIpZ5uKY+ZqD/MZTNxDgxkhS9eyyzylmUjJsQO+B/l4tMWIU4ulgza+QQmlEP0xIkm2
R/hwSAxsLnA44F4q7iXvsOctWqPHNnznOt9g2xD5I6pkQUVvhGfFuUum5Njl3EN8to6lhg4DVq9F
TTLdjrrLl64ajrHUsz3SJ/RW1YRtr0quujYbkE/0a3XM4++hPt3km4HLYSyt2TJgt25lLT4e2/Vd
liWaMR0H2g0lKCrteRbhlnsEY/3HVt9Fzyvqg5Np06WsUxTAQ/0UNdMxt7yHEW2BFxrZb0vpFq8u
oE9jTosmB8P+PZIIWN9RRGZdSt0mnyqUfTMVLsd85x5LxCVYB6g/rCXo9kZIwTj/Mqby2AQy28OJ
jM8MOq58Kbt4nboMmI6gy9NhnV8PvdI9pkgoDXG2Ba/UwyPbuTlFwx9hRP49lJPtAUVaUlsvDq8U
jVf3I8XrZadKzeabHlgLfR3wWDafvC3uxtOx3yX4vcfeFtKvcUqWMpree6MHuZejb8Hfray6igHK
uZQhCCwm22ZTeIw8gO1pzbyVQaM4wS6JeXxsYnqhB9lr2J7ULF43r5tqupRIMSB7prc2q83Bosge
YVQxDg3o0SwlZ7X8iNqRZ7PV+MEfVRgo+S2z/TfFkT3IqOkG0HvLtC8V5nzZBxAIixsXOS+8ExPY
ud9D4Ij2H8ZK1mDMXTc56pclmoMVAoS8b12X1eh6qSFDJVFvN+CUgbDGslXCPNMuCodbalpb3xg3
rNPDuFZ1epIE477XCYI+plCtH9rrOkVzcs/AtkBPigdVV7iwAtd7xsO0+sK80E/ydoMJKFo+aFOM
YQQSzCD12rmcahSjnphvvfAsJ8KqS7QAN/U09wnLt3BdlhM6lTeu89knBFH2KyN6ug8/9e/USbxH
uUmMVXIegXb+ZvHT1jwEpUdUgoMNGidBQpIfHvqREMaA2agw31/H1TlYNdPPtPHdj22BqBIEF7sh
AHkJuB2uegnC7jtVG7peodd2uhRN3Gyfml60y3lKIm89xxg7NVeMMLXJrTembrgPu1AFv0IcebVl
AB6EOk+iqfk4VmtY5TwEJDG3VPfttavmyjx00NlbP0TgBa0LqTHgl8sqVVEOffKQnye68fHmjTNc
FETJlT2iw1zPWcp9L/26YtPNNfRHC+LKNg2az3WzcHL15jCJiyUSU3dOos6v8jRAf+AUxYv3OIeb
YCdQEaxJzpjl0eNa1+r97DeNPlXCKvZOg10BTzMp9SZKpBOSD9XYJtkyNUqeCXQvgkcpfNPmA9Sl
0Z/aHHQNheowfhPLGYD/mdnKy1MV66nYFqDQczJPFHrLA4/iK6NM60uSAmCXDSzdPs0j4FpZEyS9
l89EVizbVhvLM2RnSXrqRls1ebIY+9m2LYUSniCzvQRh5MWvG3RsgjLgPa0uAQVBeWb7AKw8HkRc
bM4Hb76JCY8h4QvITJVvQ++/4MeMYHeOW3eDRL+PMiim9eMX2ySjzFDWjdOyDkfiIEfio5K+MNyi
bFJBZJ9sylYustGv3JY1nQ7WIly4p85WJmudjxU4wUBRs20810pjbnoO4mQ8md4HbJa1hNe5nwhZ
nVs+sqWgANO/zE21uMwjWoM0QzWWFwmRqfswWBZ/RuGAi6Kfw9RkHZ/5fBnx121pk2DasrodWPKI
1kE0ZhBHnfWFdwn+PAgQhovMi4YW7PISMh9LYawV6xe6pgI4PihgN/o1rlOTFqTubHDXQjzu1d/q
hVy8xFu+GfCb/LpW0v9AEyUj1Cxqz7znldwIZCaiebsNxQyl0rxhpqenifsRe5q7NSRnW3Wtuq6W
+/oi5lgO2Rha9zg426oz7lZgcx2a/vtcM1T+OIR0bQmWH6+5eKurPqcRRrh7S9gA0TfTxR/nUHs3
0uFvshraDvHnqU+6tj9BXa7V8jSPjrXv6oi36ge6eTQ6QVzCTyywxDyIbpYpgLZqplwVCpVLtIX6
IItIUK85ftnVPPQgHHCXwWN+ctfP/dsZ8OIKZqnqK7wu5IX8GWNsNX2W1qsVqEVHToesHypU0aKm
6z8qSkj9PRmCrvo+Qot+KIjhCLHruo262xoivstVRXRrH8HHH31qF+kFuSRuDs9GCzs+wJp6S85q
q6MzOqexn0GETXYfMT4SpB8rTflN0qOvj5FoPlY3fbREP1rrd0DvsljN90ophAt+58bPEHq04EYT
tvkxtW560mLhcdb1uFFePm6+7J4bu3m8oBtijAw6TXNQ1IiXhgvpcSaIF4nkYUl5RS7Ss0N1ahCq
efmQxFVwijFlVhVjUns6E/EYeqfG8+aXSCVquGq5FcEG25HN6He+be97P3XwNQkCSMFZJvgKQU7z
uFXjqa/Hd9Iz6XaCSYjxhBX0CzCflXBGzlPLCb16KLtqWgSYcPk0rCHqZTQa0xdDg/g2CfR8Hxmv
0TdpXHfBJYTSvX9muATTPRzgTbf2+QBBOLvU9+kc1Zgqadh2n0RquENZC949AG7Ez9dY8easZTyL
bGWoGGe4oOmv0O1bH1LB2jiHGOovfjOk38N0qL76PenVuz6uN5yEmgqaR6ROimWgEg4RknkQYFo5
lMt8cFXJtv7KXHJ2TNobpchwQgFdFOCxUSc98Uu9LCUjjS5CgdbRGAcXE1CSpXR95N1isoBvXZZC
IioTEHrBuWzeIYywWYtJ3Nwu3pxt4CSQabwVPI5sxnWs7xrfv1+oLMLYfOGz584+aerCgq2oAJf4
3RabFaU8mXjFBO61gncuzYX2XJpRqGldlgoqOLDObXyfJu0HuxoLe758jTmfzlAtZkXk5PwhdpUu
hgYit2AWMEOegqHP4tgmFcxPuCw30LXyMzAkfZAMGYQHCw/Xpj6uiQd7WA1pxvByc2AoaMboek9X
fqHNcp86Q04Qv17ActqJfIplna8jeWgj+wu2MToN0G8rUcj6KhjfTkEwF4C18qJbmx/pTOqTZ9FR
TkBHhgBgac9iEZe140NepWTKSW/hVix9Il3yaNf4JuiBFaxDQHwwLKyyuLKXjg3pXc/a+0oscxFF
67tWmV6e68X7hYFXKpOVvJ3cdk8rrjNOx496lsnNGCXmVM3RD1m7By7RLs4V9jBs9YSboJd8IMkd
Us7tzQNAyHhxGiZIeROtM58bRFtBGIxnEUQySxbhcr8VXs764X0V87j0Jw4VYU3eMQyRQGOlzQPh
95m0Jmt6gs/EClMIDrjfUxsyeUWxIqoyOmPGRKLonBnVhk9glY/haaoCvxBXxQbmTZH18TY++ZxG
P+aomqoidbX/odaBXYvBtWg6Ur+RzR0NaYjagbN0fdjAGlLMRHFx4UkrZI7fj/p56HUVPUOshS43
RAf0PiKe0BnjmEXNFqOTb3oNVdE3gZdck7aKPvddFy5ZsE7LF7A5RuScmqH6PLftPCLmw1zoTeqz
ZMHJNFAy5X29fUwZOqGnBPKAebcq//Ooam0y09Tmc9wP/Ifh6Pzcdp3F7liJO4XrNMSgha6bDQ4E
hbKHyFva9b1RKVc3MSeJfzY+J0Bcd97ETj01HSuSVnGgndRcPYxhNdpLGzD5a7dN8g2xLpgCEFng
WPn9uM7oL62pLfjU4lkZxmXad0Fa029jDAq4j0KT1mZ+j2IraqTz8IW03WARVCV1W9ZVrz7paWX9
L3qK5x8T6PnrzEQBkPwGETF6V7OirICMrp88OdFpffJtC7UqqdZWlnE36GdCWSVPvRY4kINNMM7J
6wlEp8LG5nGaZ74hNDGTzFq9WPXUDz1v8s6qgMKwNGTKUGENx3M6qo1mRvJ1yDH0TB8HiGPL5wF0
E+OjGQkZzj2xozg3tEJsmAaYOs7nxcc0MH4LNZ1dHzQF04SUCJr9dC2QCt5B7GkE/pnSG9B6jPEt
NI19xGPhtplTCzvzmfjBtnwP1wpwT+0Gb7qYHkq2BeaCG/5OgkM0uA5BwipsRRMFmXNUiJzEfge7
EvElm/E+2zKEMi0USxeJ4buQN03/zlOLah4pjVRdhAh5aTZpMCA9IW8BlzcbN5acEFs/QXGtxlQT
SeBKN7euW2FjEUGkg4XiJqF8Ar4miq0ADHBMqsw12/C82MS8sAHSWJcWOHovjxqQm+dMivmH9hLh
ZwKzwR/V6kGMTw1Ry0uoXiMqiRYMURRuQuyeeToxt1OjvZOEI39hNgg/jIMnb6I4RULRqOUGppCK
hzCYmMukdAu7SQVvGFIABxFdtm0/pAvHT8jqkjhre1MFufFJ6VdcnDw5d1PhvGRgl4B5y5Jrx+jy
bqLNtOaBbl0BW5d82aysoK0L7mDo4/S9+uKROFlOXYtY4G6A5d0eJcLVzIIa8VxFSpOvZBqDLUey
06jL5K1Sn7aU8vfAd6T1afM8R2/ihbH0lvd2/QB+SPEDOA/H83HQqr4MCLca9JPmgRYba+8m183+
YyvfAiMFyYK5hGKa/p76DYueYs62U7+qMc7R/SsXCPst2QhmTJ1VHrsPzZYiQ4wb1B8B2lxHFNpY
wAobMU5yUUuJeCwOwndD3XvvpXECnmiS8btkjoV93MKxN08zXbuvalaLj7liLbxsFT7c0zgGBrqb
/eY/hEq4p3qUPVja5/qLaNZl+FLRSLs8qDBmFqSJ5xW4AGAK4O34ZuHXwaSw9slk8mWbTX2Z5ebf
uGSqGxC1bWzJR41cmIC7qf2CoK6NMsX8BpTneJDnLU2b11CI+R3K5cHHOg5nfRLbJK4jaGoRJE3R
2uJCRh65qYH8KZqFulMVT6IU6NRlYtn85kyUXapb6caFP9SG8I+DCx/BaM0y7WN41xeTOMVgig/y
uQaE7xQFSy1vxz6YQRLWBhMo5fiKKRfep+I0LYw3D7YJNu9CnCR3fmLmz9UcePfKi9lUBBGUJrIO
I0lxuRnkFSc6BIG5r0ZffF0aJWRGEMnOJxNSm9xGtIvLNZUt0FS+G4C5oJHoT304eJ9WSVmGIkKc
qyRsLzbohjeYzbfekQdm+/5m8pJoQ0zRxl6hYhrwC6+Gsckc39J36dxuLzrU/IbO3D1IgUwwS5eO
NvcJfPj6FRyxqzttK3zgZVKuLxe6Vb/2yq76NMyxgrcRS+/OqqKkf0RNDkm58xEegiOUf0cO3T7L
cQLStt6ickicezYwlld/DarolixTLZ9Qxu9eedKlEHAR61T4w9LdBGGF+EYa8zClHOpuYezBjPUp
C74MwG2xzAdB4HYalk0/TH0z8VMVzvEjBffpVFZ8QlrarST8hpv9Vqwh8eq9N8PSWiS0aX+n2qUv
Q9+yLyPwmB3iq9TNp45qg1MFp9hkcqzTawQxRZatTay9fEkH599yGfK0GGL15hLa+pnW+kE6FhRS
bjfNtg4ZCHXJe9YM211PwKx57wfJ8mGDrxhOLZ8xYm5AhHAaqI6ja2+Xxb9R3MYfxLh6GpsuOpmn
EaO/YtdYcFMHUm0E0P7BVyOszrguRTUP7iliMexoTb3xnRBJBV5g0aW3up1fAfqMtpcR8+2vynfQ
9EQRT2ZSrGu+eJCDvMx8XUm2Ekwfqni6JdtyCllL61PXieW+8ptyqbqntRvZjOKEH1/h/AE5Axke
UWHuYR7q+8oTWrp1G59r6luZY+LItBlt6ThcGVTPmiIZ2fbe25SlmW2Z/wLsvPzF+TZgJengk3IX
hMtwblYMQskWKul89ef70TqD8Etq72JD1Dvy2cybuCFQmLW364imbM6M7/d3niQJNn8W5IOsiBsf
0pCl8dkHCnR4Bkxaj3k3r539MNW6/oEmw6QLuGCHMoyueqyyYXoHbIc2bO68BfvvB0v0FOpOt2c9
bGDlZdasYRkCQepnPIV2cTbXlD02ia/D3MGw3xPN5xdRt118iWUPABqsUAOtXXAT0qKpat2fwVs0
/sLEgi4v0RLWZgLPhsw1o/B8BgVfip648KOyj5WTV0hptcMVsyj9cyxTGt72pm5xqJmuC6eYarIO
Dk1kCOX79GYNrK8z9HmgeiRJZ8Xn5I0ztoDP6KsshIqWPjPZsbEwpkvbcxyosX7QlebIenwX9Sc7
Cfd1Ah0Xyanz0Wd0IrFJToc6eQYZWsPzwYvC+o4EqGh8QBKQrtfABiv94FdgF/4eC6D0H+ZEThb6
aHPlXwZXteYp6bo+eN0qJcUFBH/8h5ssrW8psvUNN1ea8JHWKBAUwtS191T5GyhCMirQiMBNHxMD
J0ox3lvYtUM6vQiIrH/aGj8GE8zkhw8Bqpt+l3mwOuzJDxW5IaqJXTHHQxdklmAzbhsMxwSXxk8H
eWYddvDT3MnRPy3VsrLCxY2Cf5unTn2x0wrrhhbXsDz2C4qUmQ0D1WY8kaTKoaE88QKMp+65C+rQ
LzRXESA7M/LpDF5EfI5sM5qz5R5KB3ayPaLdaKT9g1Rp5Rd8juP6eVHE63PMV5I57822TE+xbYZT
pyzyRuQgnTzzpKbpD5SRwvmk4jYc0LZCpJ2NKEj17wFvdT0oI/GBa5uQyJdZpa1wZx6jkPlloJVg
NEP9AtMduGWB9zhoD5a2G0UCEh1PpfUKMYxudHcSUZZYssj5Pn+pgjQVWUqYNNnE0/5FSPwZIVIT
zlnXbfg9oK5tXlD1jsAoj2bolFeNwRvqVLyZcsYPaAu9EEztNQimoxei3ajKtg/H8H06dzM/RRUO
eeavsX4iLZnkt8R4YH3q26ZqimYlIgakwMfMx1hAemRhv47h5qXfAqd7VB7cYJsToL8e8qdOTiyP
9UjSbEEsvh6Dwe2Hg6dAyKbmui/HSHelSk3yiGIZO9iO2Q8IG9pTDXG4vkwmshStkjrblAj/BnD4
87fl/1Sv+ulvzYvxr/+Fr7+B4svUlZh2X/71g+7w33+9feZ//s3vP/HXy6t+eOlex/0/+t1nsO7f
f27xMr387ouTmuppfWdfzfr+dbTt9Nv6eMK3f/n/+s2fXn9b5cPav/7l52/aqultNZhE9fPfv3X9
/pefA5K+oYb+/M8/4e/ffvsV/vLzc62mn+5fXsz0+u8++PoyTn/52YuCPxEaMnBIhUHgQ80anbb5
9b+/hTJYlKbUj2kag7H755+UNpP4y880+ROJwIdJGPGT3z7280+jhkX827dImPqEUSwc+eHP//2E
v3tL/3hrPynbPWk87IgPv02h/qMTBf4WkGGmaQqQXhClNN1Pmwy8b5jUIeJnmaq8ZRGyOxSAZ3Cs
e5PLG05PUrtfp8qDk9Tqg1XrjOJAxeA36zZfbTteNi92+SjlHxHY/Hbydw+X+MSnaZT4YUD2+DAM
Yyxw+i4oejnP2TQ6BZdIbm27fhVD751Iy3+FDgeioXZ76pEhSBXbjLX607qRFXNKF1gyrzB98pFS
Q7K5n7Oxre7Tamvv4qolWWB5CH6P5AndAEiDznF7CqUbcmOC5lxUkiGDTrY+i+EF8xFlKh+kqFEi
Yf5h7U4Ibm77DSbot3P0v7pMj/2rep7M6+t0/9L/f3BdaPwb6us/X5fHcTLa/XRr1csIevef/vw/
f6x/uo7ti/r+z7fv78v97RJRFv0JHKMJugokYoCuAATytztEWfgn+AgS+LgRgNi/teT/foUY+1NI
4yCAGHGKOsNvt+vvV4gFf4qwCE0o4FZIcDEt/L+4Q8FvbB//OKdx6qdBCvrq4P9Sd2XbkeLY9ouo
hSQE4pUhCGJyeHb6hZXOAcQsZvH1d4e7ujsrbrq8up/ufcoqr0xHIEA65+zJMoXjULyWfwXTVSNs
apC8e+RTflcM6HcVsY3Q5vlbgyM5zMDpCapRtW9DPrgbPKXwYi0s+CTTtv1amL0OB1WvGylKfgIE
tmLkiMahRlV4tCy4OdhqfbLYQkNYsIybsRvGrZF1IqiqVEfTwuR2xaEbcjOx9tqdmwPRSADCXu9G
K0wJg7S3bnW/2puZFF+ZU2uczBKfggp5U01561d2mwXNYKnAMfIS1AwTI9h+7oO5azHTmKCON1p4
JrZtov21yfbN0IgAL+4GmHwJDU/9qhAK5iGMRJ5EwbvYEeUb0exW1NVBdvn3apVv0umYd/mBm5hP
VqaAqPWAP5v1S1/y3usLdT+65cEwRe+xfEWG0bKa3mQ0r5nQaTg14CyuvG03s+sY4WrZBXyFBuqj
VvpJRbLD8Z3sHETNARss3jI9un6fNfepMx2XtleeIwcFeAoWNnWHGn3s8zeEvoAHicT6SGT4/m1n
5g+qJWUsK5ndiGEdMK5qVr1P+KAjlO3UN63mXCPELkCzYgXF4oiocnGTgMaRw9Lap7FQOtL2ghne
qzng0/qyBlhRt741C+GZM1bh8qPGLl9n3d3XOt0n69CGtMZf5ryuvFnl3GeT8Y1I0gSCmBMI2sMx
08UcdFXmhKBvlJ7IbGzI8rthm6XXd+Ur5vntxin1sutLjDJWupjc0wOABqQ2D+HUGdrvE6W8RZrd
0cTtoW7avSxmZuPSgTF0Rf4zsYDk6ct3HMtX1wWs7aakRBvbnNWK+yHzbNzAXb19bXOXbxvSZJ5a
GTmwGvj7LLh10pdHZ2H9ER64hudiIH3ARGg8ODZS60EQq4EQ905F70pwud8IMdWtXMcXQKgRlaMI
VpdtGyXfWmILQLXNfWYPywnl8WufdPcJkoV9ltf3Pb5trvqX2qzOpB/QJM5Ltuk7owhzWr05Y/Fd
5/A9tqwyC6TFoFRn/bKrm9LaWDUgRjdLK7/KjF3WtfeuxqNALzD+UBff0Wg9EIfc8kTXEYdR0QZU
f3TmhYsl1AVaGbPqg4by0kf9zJ9GmdeHPHHGxUsKA5CrLs+049sBqT8BS+v7TuM9A7L7k2tyO12G
0PNY4rGT9U/e2oYHJKH00VjgIUSKYSQNS28QhA3AOsfcyK3mI5J4X1e7NQMjrZttmWNpl9aZah/F
N3Q2w9wEiaHTg71yjHkTbiNNYz3OHM/MwnE/TemwTQmRHNZiIId2kcuNpH0drX3fB26RlKCo9mnY
uB3185Rxf0ZogW8W+AWcqTnAJHXdrKsuvTpTL5jitv6o7TRozaSPVJNm34cGlTOsXXaJIX8mwooQ
Nt94xAEAZcElJZ0UPzvYFi8lTwyXeCso+7WO3BQLMIqyD6BO4L5yawsmVusTVtIOLdc8lrlpbRu0
RMFkae1lnK6e2WffkQp6RF3+Uyzl9FTmbe5RdBk+EhYEQmLw1Xo3q/w5H+poTOmCkgDhk4x2L4VI
3zCD/SrMqQwMpmSEvgqAWALsiVwSKq0C+TU49akvNGJTBcQv0YSBedhIYXi5aMyg1ch2GSE93xas
bm+EYOtWLIl6GZusDGEIVx+qqe7e2gaw3yRBWkkwknl/bjjCwy4vGyYCAq+U260UY6BOb02Ch2zB
frQ1BOYklpRuxK3xH5zE/6jAOMpv2OSan8N1cfGX8v3Dv/V/sWIn78kXH5cg9233dSj1n+VG/2u9
Ad7JxUHgz3qD2H9AWSJME0g8cdyL6uHPeoOQPzD6oOAeEAhMyYXc9s+SnfwBerqJf2QSAQT44gD4
Z71h/8GQ7oPfgwrBtTBzY/9JvfGed/TvcsOgBNW6LazrDMgug624tkYHar1dz+tvoHMEFU1AbSCR
0TXAIQG0zzdj6v6jHv1Lb/drl/DXJuHfH4ji6lexUAUvgZL2eG1WkwFndCM6mgqwuXySun37pXf6
szP59TPeI1Z+d1VXHEczJXNWAhKIi/FuXq3AqodghmQa3mThtLwlQD8Bdu47tmIG2PkDDmQr+Ux9
eunCfumD/n2Jl5//oocq7YpoaRVGbOZz1FQFSG+G34DFTPoKxcXZRAeAC/aGIvONpTrU1Sds8nef
it9d91XRCEIdoDAFx14D26RooqGTMZ/Av0r1fjSn86ycvVPYQWcoP1k+E619+BBdMZ4LS6WKC9XE
egndm/FU3gzPQOqAb4KG4v39PRW/X9RrMygD88WhX5skri+9m+WiUJwj3d2k7hKMjRtkICj8/Sd9
9PRcW0NJPZsuEgOWeLZFhNxYTyI9niXU46k8lxzlZrJG2IbRljwAukfF3H3Czf3oBl57R9krQtpW
Mg8xxtfRZJ6H2Yl4l8IiwwQAgQlTjxW19krADtQmnywtdqDfPa/XrlLCXYzGdNYhLqjptbMbwOsj
MiYrcvHKWAvwFdjwyPmzMJAPLxKb2q/vx8RNLRAXL+L2pb2XP0BinBcfGFjy3B2Tyls/fS4vj/1v
Xgd6tdcUSZcLVjAVu4bjNeyhIrXHtPv++KzY0YCZgpC7ITl7ND/d4Mj7FOx3H3u1+/AZFdOcdE08
bGzHl0/kpT422TG7l0pssnMd0908Ol6x+lMwfUvsXeaVp/oIjcmyl4n3Lcn3BMAbEMNDceKj3z/l
Z258nQ6GB+KkJ1J2VF+bU3NXjiFwmlBFnB+NEI0JaGWn5jbP4+EoWvJcqtJfno1w8r4JT1EAhUAx
tgPb9Zbv0tqTX4a76a4XRxISvzmIwXeiPs5DveWxsU90vGyWwPJZstFRt2vCwdyAkBDX267eJP23
7Nid+q2sdsO2O7l3Nn4jtCDe8lDdGZvxRp2V49Xy1kre8md2SCMBtt023Tdb+PaQcAXB7Dv4exkM
74LpzbKwYZyM3QzOe9RFdeTke7hF/Jc747WXF5krOFQamsao/DDkdoPZklvMwWEgO+Vn59J4JiyA
e7Un8N/S1J+8W+9GTb97GK62ZIPNShWLSePx8vqa1MPYLug4IBj6miUSozFg492rJPCfxLYyDe25
kjTSmCENn77h75LQ332L6x3aXrB50imJhbU3WQPGC8wsYEU7u/muX5MVRBAPXN/ncjb3CajQYcPT
3ZoBHEMVj/jS3OtbYoYX6GiZZlBjQXNAYS1N01v0DGwrndxYSXUHxlmXuoWHynjazYLIDYr0UMku
wJk4BoqWN4YB9G42zArACTlU8wjCHLgSvJ9yrxN+XqbPjpZ42PRjnpIYeTPZBpMX5k+j/iLr7AYz
Mz8fSnCfU+u8EH7UNQ9gEa42rHI8odZA1x6806tTNoERnFcB+u77JoNom/QcQEy1NcFO3ejcGtHA
8FPd0Bu3nv2hfUvFKxk+GcJ/dJBcm6WBjeBi5t4mcSK3uXpx3fRNGGawyPHswDwiW8PBbu+0OIoV
RC3ccezDnxxiH+zp12ZqI6y0J17USUwS9ZYxEtQCdE+GEiBxApk6+waP4tCxTxwaPrzUi7zll5rH
6gSEoGaVxKqOcGkcKegtHvLLqek1zV02aa+Xd/AvxPaebh3H+eQ6P6o9rr3XVkywqiU1kti+jFAg
PKlb4ZVg2iBJOXDzdm+t+4nf1s3df1cdXDuyWQxsW8a7fFfHrevuyr57NEC9uNzUvEnDwjhOXXnm
BCe1TfdrunM/MbX6oAK6DivUBtyB+9bOQSRx98qiIHBP+941UAnofYv/v5RBn1zkZV/4zX7xfpt/
uZ2NOZdiKCWNG22es8TcCf5ggaAypv0jqLSojKTXgohO0ZR+8pH0g4+8/PyXj0Rkd1cz5pJ4Soa9
IVcvme8EqGQwXAihIdhL7IaJdm7eJwD4KoV2Ptuk6bt7y++u92qXtnptg/yAkm+Z9sXsbpOy3Qgc
DnkzVB4BK9pjDcaLJbaoohgO4LPsq9K9qTo4y3Snel32aznHpUq+tKw5MIoZYRGBCugplvvGsKX2
RvSbgu1Uv2mavV6xFUVFtwFzKCMbY0j8DIIYTbcaLQlFZSBAW1lAd8KmleHOIidRLaNf29nl4Paz
VXnzHVv3c/tmlecWRWIWTRNcgeJabFNwpS40nK2DMJolbDB69QwMPlHQGSA7J3tdvDB6mqt9Yr1w
626kD+7y3Fo/B+upqu/JFBUsmhxg3FtEaEx9bPKNSaKqANEhIsvlS4ML2C0RbDaMaZulccpjnm2N
doMRGeQRXptguGe09DAJjUZkyhffqY1tziAg6cYHhE8cGAzcx2Q9EZBqXdhSwzFia2sVYqLiMzlt
itGNpzTIJnVaNGitObuH0X406tg015Mlnpn9iGDjSGq9LVOcoXjdh9ba5yXfZK6MMrF8J3AVcoS+
d8sMWgQGJVBN7nQvHq3hBGZMzEr7wWX1sWbVt8HN9g6Y68QCHxThd7q3Q8DEQVqBvw6mK3GNkOj+
22yIjYsqp+o7YFb119V0QaOU2a0UGNCuGnuO9ViVebSq2pfwC8E8GtB7LsyDmRUPuXKQ5uPx8kcm
FaiIjdcrDCB/ynQLKWrpBiUMUbyOzcdsFGHOu8hsQHsta3BNZxCOUjR1iwtaWQ10TexmRuPUaMOK
rmdYvPkCA6apnUcPM3xu75Qs96IVtyTrtvWwhGpkgatk2Gb+CmcyI6NbCAHuy6W+yacpyMG8cogZ
J24ze06ULOqyNDfoKR+G4pkVGtNQwIeBg3EqRvx3RTV/a+vGT2sQeNcWNtpIt2r7o42QAp3niLJ2
lpOW4odFl/uxPSrwby64sdfAz8p3Kvs46S015W5OrbtisY6Y/N3PqfMGpR+iLGCCbtJtVpYbzflh
8Apbn1UB6YHit5M5g4RWQINkx7M5RhzzCpj3bI2kibmF8b0jtnZ2BmUqRK7CXgxqn49FmNEvRpvg
/V1usxTEUpTbST6VmMzJr0DrN2mGiQCI9sx8wc7qFQ5YaPJMbPnZOfnRLndViEGG02H+hyAqpZEx
tGyFmoLS6EKZiYBf2s2fFUgqQ4KSyoYa77Pu+V0h/JsN7toh0knK1XJ6NsUCytgkTY7pgBe8mjZN
bp7YyPE8Y1LcD5BRgffcgNh8D9VRkKLgM+17BTMX4QjfSVXQlrZvtjAyGUYkaQAAqJTfJNsces+U
gETB1qAUuV84hWfVD339xTRR7XyXMw3dhAMtsnBGgrYujOiilZlQoi1jH45UwwHsNp3ObX1XAHIF
78l3Hqr5M8O/93b2d0twOVd/OWBgIYUMpiktYga1Bq33Sbkr6UNtfsEJ43F0nWIZkVQFQmwKlzV9
7l3uu6hZQbSExdrtuMRm7SMHxavtFoefDFzKDqjcTpWyw1uIuz45fN898X73Ra9rKWJlq8ULhK1o
Fmc4hB1jCMx0juruZbDuTPfUrYXvwP2hoLcdJQfAX2CFDweE2Wyq2fE7qJXG9izpccr2Mx4yui9N
tYPYLRyzzi8LfxxB2ytf2IDH7Q0goq/KJOqRS1cgjXKB11MP8mJa1IGdIM4Qr3g/ZcF60QEoyBuM
ELJFMLlz77JjqOahSkPprn7Fes9k38rq56UF4DYUY2CZ9ksBtqbjEQ22mFV5ojORkwZIYvhqzK8k
nf2ZHlrOIbnStwOUdbQwPdrdFkNcZjHNbywKtHItMD7DUwi9FNLtDs3z0g6bhoqNgDAJPkw+RD++
zqEtx6/vKPeWpAzTyoZA5Us9mF7lPFg4vS+CFmy6I/KM/75uefeY+N3dugw6f3msDKdOWdEjRCg/
iJxEDdiNUUntsx6aKC0uCGTMh/sxf0pnkPSXLyq75dXkpzNaaXsMV9DTEG70AOXkRpT7HPAClC9d
/t5k7WZH33NYdi4q89OuO7KkCMfigjmNwH2SKC+6G7cASATDYWx9XmXTuOIJtExTAHwzYBrjA0w7
56Hw6yIN1bRuLVX4uc3B8q12kBBtC6qCvMK5yutwVU2YyxQBgmkAQqYHhr739+v0bqb0u3W6mvrA
vo20AlBbzMsvSU/9QtlHHN57E4pKKx22QK9OSrq34LB+bw35MJpR5phHihsHru+JdSqebHVLutjC
Y55r42a1GyCkxSNUGc+06mOoWEAApKALNr7tFj6vL030lKIn+WL33QHeWnthNFtG4ZlYfh1BTnFx
lq5pESzaiERuhhmeRl0bN0apbtrZjsFIDzLV+Woct0S/Wg2mfWvnTUsTAj08tg60z7Ldwl8sgplh
aOJPZdoARe3IzMYgf1IXs4BLx9zcJzlkdx2olhBBIOlwNYuo4FCQQbuaAD/7+2W+IuH8a/h87SLb
pBSgAcCmnVR2INwOdXp/O2KAKSAc0MPNYuDHpYjalAeqdx+rhHmoueDuOJyVdqPPx4rvGMLv7vjV
HGzVUwJwmhixgFMdNi+2N/VNrxuCcSbwvgJablaWh9KZH1B+x2y9R6ZaIfYcBHzcEAjghtvOQ5S9
v1LL9LV+1uXjOuRQa2OsMFdv1bjGGOvvqOuBeo8aVAx3K+S0O6YA2rnbmcdDcfpkYS/f+ndXc9Wf
OC34WMNc2rECIQLU+BeGiVZrBwOBnjqYcntfD+kTMMh9s+xtZgTrMH7Gt/uovTav+pNiVQSuvRNg
GgyENaGBqsW+ad2vlTXuM0W9Wk97Bj7D5Ta6ebmHVtszrD8ZeR+CNh912eZV2VLW4J7QLnXivHJu
oCHbM8UD4JrnJMeMv8G08jK7mvl5bfKnv1/w308wQMj5677aFYZrkkXzmKCtrQEWCXG+9PWXyUmJ
0gRMaQ/Ulr//sA8WGJqNv36aKU0I+0HHQY60erSxNyPQfNPy7zRz91w8VLINGu4EVtadDa73TgYd
NPqgv//033f27Dp5e1I1AdmD8hguCsFc2dE6nrTNA6R+4jRIIgodz99/0geGs6AY/fU66bRqSEnQ
Jyp9A/FHkIvq0cQ1XlYWdN+o+9kr4S8kx1HZs6CWNs4BlKY5++Qc+GD6z67teiEX6wbGVhEXOC1B
ewZflvmkwKwc66mwxsNAIloKf0bpUeBrfXLlvwcD2LWTb1lOpJstLeLeBbvcebm8uyp56qmDAmfd
Eyy9XRvB0hZn1Xy63h/d2qs9EGJAcM+A4CKWc2x8zAH7+ukC/nvQIHsGVJk2AesCJacb5GO6q4V1
u6QvUMW/wh79nGIezTpwrZLPwK2P3qqrXaxUTI4wyHDjtqRfkykNe4vvpckjiP9Q9Jt70Hn2JOGf
PW+/HyRhfPPX500xWPw2U+vGMJp4g8M0tF/dTs3v+5VgWUglD5rmWaIZ/i/v89VWBdFmyg2BJ5zj
zZGWGVDeBmx+SVIRIE3vPGsMi9sX5USmkf53e9W1p2mVjRzZzq6Bin3apyvf50DLRrzBl20RjpV7
E2Alwan7yTV+sKrXLqcjp2XZFZYRpxj9XTaMBu/psjKc3noPc0UvsRjeXxJwnvzjM/8jmsfD56Ts
/08cD2JiF/yY4bFt6u9j97X/ldrx/k/+ZGML9gdhcOA1ERcOY3OwMf7J7DCE+wfjIG/YxGSQSV+I
1f+idjh/WCCkWqBcW3CYcC774z/Z2PQPVzAXXHHTdsEmxS/8D6ikV5UgphuUOPA/d+nl+9n4On99
BWGPPUKqbdsbIDU6ZLr1LF7zPfx7bpnRWzAVAIKe2ACYYZRdKwQhKXu3IssthstYFxLUpmtdsU1F
5N0v63j+R9H0Kz/jHUn/dy2FrwZpOzyXuYD3ju38r4NPOv1MIXBNo3UmyZcyqaHbMSrYBfgtY0XU
zjBWCR3eVwg6Xc0S9DK3LtB4yiw2AbLer+CMhIqN/YORTYB2+qYH2cMgDfyz5/VMcZQc5jbNJEbz
IEOCz5hYE7imFX2D25k5YGSeJD9AFne7EG5GFaZBBQiXhoUQyL+/VOJgla8u1bah1mK4A4T+Ly/1
PusQs50uySYzDfthqcdh3iQJkKxEEWdry1FCeWassTAKnMLGKL9UvDUmr9dQMF2kKfJoDGiGZcJJ
hAxC8V3gxvvQzH42gL80Ylff1MG4DE/n+x/XgWGZUHQyXZlF+bwuZxR81SPyu8Muw2OB5N/5Zuq0
eFyypdus3WTdrG4r4nwF/7hoBojfkhHsniFp5N5e9bz5ZB3/uuXhkbHAkgJt23TeBQvX+Rt2s9jo
FHO+aeGBed8MaI5tKLhBKywriDKL6cnUxQ38QJJdD7L2gfcz+cT7WVyNkN6/BIMBgXmhiYMhfm2k
XveNa9mQXG+c3jbKY72kKdullYA3jVW8pLnVBpqVIHWWeRdkHHC7gFoOLhOPK/Kig6Kryb5QKw17
ZzYPBh8jU80zyLkr5sHp1NzNfd1yrzH0Fj1usbFrTs/Qas3RYhFkAOWvMIclfteY+VPD0Uv1bV08
9ZDY+JUzReVMLb8z5ocMqtqjgkzMszRdJxQbo3zIkEJueDYA2jqaGudrzlOSBWVBy01iUI7e+TKT
s5Mxe6xMVUZmZx4kMAnYLk8WkoJq651GkU5x07mYRaR6MP285+J5TCQE1HkyMHwNDjsDKLxcRAuZ
IRKKHxynWILeYJR4hWF9m+2qfBVwJtlKBRy8J4MNGXEKMhjUZA7eZVXO4QwON1Sy2Vz9MIyS+HBb
4b4ssb7z0CWe0+aG9CaMtJ9MSNu9JLXn7bpU6tW1O+tkVKXepy0G8wMdk7BNQIfKQP3dGpbqvyai
9/NKwlhWrMNG6anaAaNv4EcFumTDS8zf+ua01EUV9Ivih3qY8gj8avuOcGDK7YS5u7anLMo0qQ+O
RbMf7lAWIcVMNyZGe8+Q1htU3fRSU9ZthAMTJ3PU64tTNpjYN7Z7Uyq3C+Q8gQSx9q77OszJFyHm
86pNCEYmqPYeoB1NfSGmBzkvbXkZ6rgPOUCIn2A559l+MVz7xFi1+C5iO5CaVYPhZqxV7ekCa697
uZxSmmG4C4FadW/rdgI6TmywihoZLctwr6u22RSOSjBfSxWmdlY5ePBqeID2ExSZkmCEhBRFTAgq
+BW4EjdxoU22UWQhcTL38gfpNSalyJcJm1l80WgB4Tcxfykz1/hhZP3sV0ufnTlrXpeM1L7dYJHX
wpxDWCckEbQU3ww9hCpZUCWXc3eT6OGNKEqhUG455s4M7Dlw5Js8nUJuZDws7UGFa173ARjN36p+
oftpNW4zld+WCe/PRS8Cq7MBRhQrg1EVcnSsMRm+F7BC4QQl2ayyU9Wm8yYrgU7AXfGbMQ0Sk5m0
9kgi+CaXUC2PrsQdoyAI0gbmRkmWEIj+erpfpiT7yTrdn7DXQLkH21b6ZV5BFm9IYW+Qq4BQo7WE
t0SzdiTILDARu7njIaJMf+CoxlCQp4OPZ3K+aZFFtoFYb3jQJeyqUtg+nhXjYa1XEqKTn4K2A1Xc
kxA+HLjqIBOC4YUJvbWzvFb14r5BIG/F+ZTZLxCOWZCyMyi8XUseEoQzwq6yBEzjydTNtrxf7xrq
rqeFiCoCk82Gh1j9Tbf6Oe0hQsJ+xw8geqRb6sCFzmgb6wkcyf4+yxK40ZXrrqkqOHMsznpAbgLz
G9feknWS0HRpG7M4OMZsCzfHeJ/nQkLCDZern4i6k68UU3TMuUpa3ZTpkm5dy3Q25TCnPtN5jATw
Elk5aw7GIgPYCnp6+zzWOdrxasbrVlo7CLTGnyZf51NjdQhTX7t6DZsEUUNeahf5GVkIhu/Y9CVv
9aGDRjXOoO0KBAOKa3JH7WDxN4VVwQrIro3iJFbY0EgY5tWYHC/1vgGuvBGW/NK7AC86I7szWqFO
FrL5tutUQu5ZzfWOOMoKHDG7D3O98uLCirnrKaTYJu37jQ0LLemZS+LCU2nJ2gCEwRt467FN48jn
xrKJDIgx9S3Qs3G9za2+8oZ0MiiQEtJFsBdBJe8M3c5kvQS8L6Ce69zKh1qogf1dCo4ceC+3SoJH
quDWFFdE5S9zTuSjWdTmzzZd56MLlUKxunLvcLfFrNTgD0telkGdujQmM9ySbEhiSnf2iDu+wP4Q
FVUGG5dNVlXqmOq8vkRJXPhyrXNUDgGjopuSG5gK3MIF5ym3GuGB+XyPYyrbMbaQcO6AjZSuuzFp
0+7sbj7kdn/jaM7CWbNTK10CEBQi80J2EPG01RgsliLbQq7O3krXXTKZt/UIrxwp5tZr7HmAC1Q3
GLegsIgL7Jf4cKdY4K4ms02SJ2+1Bosl6+GqB+yl3KYapkvj1D7DRKj5Csfj9lHSvLxYyzeey6Yu
KEaLR9KhF28LK9/XNjw4EBIDyLkAfJChQg8Xd8piCIicW2sQWQCIvdzAz057tELCeCk662as4Inm
I1C+8HDyAfyGxH3foOJ71G59n2eV832hxrEb5OOYEwAVOjkraN8hsSrzn9qqxmNt2dURkg4JVj+v
fTDQkE8xLZL/gJS9/AkfqvmkJpVCYIhBJ4LdFm8itXmG/xrQm8KAaQT8JMx09RyjzZ24n2D+6eXp
gO2LMEHhfgdXQXGAS9cIesFY92LfyQmQTS3g4OIhr8YEAJdMBokGjLHBwhr7pWT3GkKq7AKIwv8I
2LXKghmmd2DyjEMHphUnLrw4WgDlNQ6n8qimfHb2dsUU9aHwXvvvFYMTSyC5MoEN4gFqIDtuOytq
l2oo7tvaqQ4kKUfsTy5cIyeEZA2nwWGNvU1Vb2ivItRMAe4vyt7QmXXzLXShqgVzAaYafgvwcg+r
GXIEQJ/+hJUBBBQuTFLuIarprRMe8xENTNdGYIfVB+72y8mpLtZkVGusEFwJGTDtNJ8ODpR1VbBS
3T9bMHh4HGHyFVnTVJ5aCCdIqCHvhBTe/WoWA9t2TsPCOhdO7wFA7B28sC0YKTWGKLhxZjpAx2lL
H6EmVjhCxkJhrZfCg65jzhIlpFqgcjOnhQUdhb9/mGkYMnlr48wVaOdD/ggVaGmcMcaF+eVop+cR
xjWbSc9ViF3G3K+jyY7MhhKqnJvkiyM7tCoDhT0DFP9To8Msk9ib3C7vj+kC9zIvGdpkZ1Rmsiuo
o2D1YvVgKtX2fM8miGiAPXfco1C3w6qf0G1njfoNK4A6bayTFjVobt81CgYqmZxQm63VjOppIZsE
1k5vLVTtO9gIks7vEinPENyz56Y12etFGBnir6xvBnNg7uektYsCtnF+sHrIHMCVvXXvVPN9l0AV
Pzb1E4xrIS5y5bPEukFvBwE/zU/IhXru10z4q8VQsE4THJ84XULEOd1NamKHptbDYZ2d1R8lBklD
bRYY9tuqvoMLnsy3OV1FiyaWNPW2TcCuJCotg9wop86veSK5PzQ831XZkOSh5YxTdWjLdQBlLcmG
LSlGYhyzZOgp5GNull8EAsX32b1QBVFefofZidqbYhqDmtAq7lpavmRAkhq7h3RqdaQvud0+GA1Q
Y1mmatdOLvZ3x3RvEEIqY9StDoRc7QwfUXgzwuKsW6bIxjzdhKGblQ0exFAwVaG0/jrPc/8m3F6/
wHbGji1H9Yceip7vZZ5/WYqp3zVkpcrLmrbxZd9lr7aEMtOCw2MamOtAv+awmok1VekRZFK6lcn0
mKqOP7K+WzfzmB77emlfYGORbZFThCG73Y7NV/DZ7AR9dGk+1gLbmt/b2Qw3u87OV6DfSDSH3qmE
/rKt4H9g5Ce8v9WxXeAl64/4+sg7wFwjMEjFsH4pR21ji59VgYCvah52UzuBTFTA4wIiQTghdAs7
FiiRw4yr4QbG7FWIleD/w955LbmNZdv2i6CA38ArQdCT6Zj2BZEW3ns83d+4v3e/5A5I1VJKXdUV
ihPR0SfOeSqVlGTSAHuvvdacYyZLnWYFSLMsmUAS1xYiAtMWiwKHV14jYk21XLIXMfSuJztJ5SVh
qVdwPXhIFjP/lKPMu491PUeBlVkNliduGjG06cUIGCHD7eUlgi2V9BQUKREUPWg+kgOTMz1YzPwG
wE7LEi6/o1RoQfRCek+6dgCJFW3Zd1nlvKz5CAdlaGDpIcrbtKbeCMwVDQCeIWvyTaND43Gh2tmK
I8a4XPsKWRlb6Ij1kc/8gzTdkSHkaIAMZrid4betmF4uwJw6fa0FW8mwmytbTq/6JkxA8lj3fllO
CDVKikmtevZrv19IEfcXmEzv7A3JVRzFCv41kd1a6gRZEyXB+OCH3JWwgnVv0ZZ2ujKTZHhhRWFo
U8fLFsfDgvMivy9RCifCM7mwTc6odWsFW58FeOlBNSMU0LdoHOlxxMWvGRRe4EChbdBDotpB7SSi
u6QPIscoKTkpvrtDnqfBhpIu3uuVLy/KZujPpqFvk6E5VEqZ3IwmEgIViCekKZPDXFTl2W0x5cMS
lm3XLaIAWPQi0SXtBnNgeN8D+AOsps8yoqFSq32gjyzyJau5PSrGCcKV6vjJoLm1qvmP7Dh4TSNw
81UxIBgIOxlQnSme5ba6Q8oiTmbsRS9pnNb7tLd71yjjgJK13vpJdKNLVvxIUnhprAHT+VsbC/9r
Q618HwxWvwrN3r+jsJX2ud1ifky7/rlFx3gBNqleylrIhssri4MtchFNRz6tUT5Mufoqk3saoIgo
rFVamaAOZDYDTB9COZiarC6FreT7MFKj96/tk39b9/YnH99/I/AGQAz6NAxB/rrN+wdL4Ib9NW+e
M1gC3//4zyiB78/3AyYAPYM9TqWlS3+KhvI/YAJgBiy6VvSJFCh4M579HzAB7Ytlcc4h+EAB7fsL
TICxtmxblm7iyTOIS/iNDvCvslbm/RAJdJ5PhXOA7OZXHIypeknuZ0A0pVK5pxW0q4LsKqoUpDpJ
uowMba9Y/orn2auxJ9w6yd+xxN54Vn4HmvCozJbhqEbOKR2J4rv2pm7lN4XTZz383fAuzifTKYsh
WpletAFYMOCrn43yuY+uc7wZqxgwW3aHbWkryvHJyo09wN/ziL8ZyQrFnz1pS5I9a3zd+XtHA3gB
xzFZGI191iLlJpVKNzSlTefj4s/LagY6mh+M7C7aRjsMEL0IxTnnQjrTOQShy5nFCjdlO/OypU01
pI8pOieyjBFwabm3CNT56BDn75XKCla0eGmbnh1ez0ipNkLBkRH7DZjrxqHGeoJcyGOG+FFCrwBy
NC2WuGlfkLvd0N2mYaUYnWMwLu07JEa+lt9ZvQxgtbUu5iFqbdA3iNWvcQubSKlXfSruamXwncAu
dRcV5krXvY1d8FR1VWtgd/sbeP1z7Im6s0fvQ+0x+8DeXEhkgrLi8tkOc3BeqrYwb3MZERRRC3LF
kSGOgYyVjdStuyi9UkVjQM/7yiS847GImS3Ie6bgaXOM2xatLqPhry1dnIAVpK4XIomxorJ0oJ69
R+TkLmyJUw8E0mQh9EDBSQz3M6n4Jqa6vIv86b7XPHeUpQt0n/skQoYECvta6uVXI8c9bXHYWyiq
AhSlrq6V1jzLdnviWKr34zuy3cvQDx8zJZ6pi9k7+xvsB2sFBoB+npW+T2lFMWOxK6KaaZD2RzMi
t8BXXkf2ZojGezvSDmM0PBmtD7NGnAAD2gtDkz7aoF4T6HDj6yga65Fzd1JLoQtIbKNLmbcoyoTR
tgfkIiqvS0XaKJ183yXlXawgJhH5HWynK29qj6OaXSu5FTp9nt5503ij2okPa366gfQNjTLXYOo2
iUM3wptJ17ZjBuhpO9V46Cw4cqrnbWSUq0agH2wVjalHfxeKcvUeK3zDlbqXgviqsz0XvbQjtGCD
5W7XltV7Z8Wb2FJcK0qPSjh/BZ51NehdRrFSuaL2XMnqDHbNBsV2uTZLhdiHvkPg511oyG4c7rFH
KWrWvLzFYIwfqlKvO1XayCA5ZGhUAAgevUJ+6mGKWAjx2j65gvRB/dEnSEha+1z2+qtdKCikDfax
9OtLI2kA5aT0EQf6TiRiW0h8ODqddt0OXkbZOCuasqejyuio13eJHG9srbiu4+FGLqUN7dPNaHFV
SHrwEkjFtawOT/QOPzinXvSltpNVdR+N01OUm9vYGJ/6LH0fCnXfGwh7Pi3yfzKD+sWl+8fayJDM
0tV5AvV1cPNJv4e9OjT8fpgodUEBeGXxECmgSawMTmnhv9IbOkTCXE1edvCb+iFKuyVK7L8ba/ys
Kvr2KgzIFTZ8GYYvvwYFworEJ1ZVc8GdFq7me9KiiI1N2Uko4pODneQ3UZE+pYq/L0Zvl1faleqH
H02Wfhv//FaF8JfD25+2/7/8qfl3fYd1/WeAt4Rs0fv8l2Pe43PyPD4DEIJA+P/+z/+t4/n/1tX4
/PZMLbB5fsnT539QhX6aBX9/7h+1AJu6obJv24bA1P+jFjC+WKYOwQZ/E8QfweTtRy3AXNBQBVRH
5SuC6/s0GLCQZsLsQl+t2oZlk5T8G7XAz7qPGStEPW1RDZkqE2HyCRj+fbraYa5WiZrJ1a3pYRst
5X2qm8uiNpe53C558CpOi3WU/x2HTvlFWPXtF0MlM7nPGIJav5qqAYWpZdNozS1IVLeCy93o+m1o
x66UsAfJSuoSOFsSGtAdcZN3i7ADf5PXPfEXQEOoDdZ9Fi9rvd7pAw2iIH3i+OwGiC9hgl5HwOOT
qF36crHty+Kyz1+U1AAAz7jBN67SJD7nxUuAB8cs0wNBN26dmudo7I50Q6OFjcUiHnLoIej5pmGt
ReajaNJgAYPzTO6oWGilDBm2j6DPF2u5Tk42Z9JRD58132i3XWWdCb9w/ap4RAF4q+so9cpmmYTh
W8BGEwf+lVkN153ZYllgKOZElXXqE3EOwcjNTwnoattB6FnUUr+NwfX1ductMtULVjpIBgkB0NDw
YcX1ataVDK20i9BONaRvuGijD5ns0cfvqi0s400mRW8BSRArKCv6WvTFg+0x/tKmp2GkHqgDKcAY
JK0YCbqqifkZ69ygQ4cSZDY7jQ5uqESlmlUxrlh4SMh6FrOcVCT1rkA2len08ixgVOj39XBkHtP+
jUrrqwrsxxD66+WiMuI1ocnpXKv2L7qpsi7TdlCk6hZu01IejD1T1JVdjlhJjavRg2ermf2FGoXn
zvT3gZ24ekXKRyJOIRsvJJQbwiAY6g3sx2H9wIHwLmn4vPJiHUjGBqX8Mpo8N1C6pRHq0NTVKwQC
69CztyOipQXY1FNmlpe5N9ylNdVfwNcemQecfw+Kx0m45ySNnrjMMkfqYa7M387EVYz8dAn1COO1
0l4zwuY7g9sfwnyHxtM5SYLUKsBWHyRPAmE2I6lDWbNhd1L61HeQg1qDIg24TTsWj4lR7aYuPgnV
2LSaf2Wb6WWqikOUDBe+BtyzLG9s31smibQnoeE2CFE32+ptV/krhXpk9NJLwW0yBPopVquV0Idj
57/CAlmaaXrpF7xWwlESO16WCleI0qw0GkZW1u64QA/B5P1NEiG6FxaYX79YRQMRbyCzpjX+yxfb
QUBOMyK3byvZPhcmw0wZrk1irca2eqhkgFa9AkJoMFwa4MeGeUBR5ddet871jByl4SIisaQqo0No
2a6c+yvCS2Dsq8cC4GqfFZemJ51pCSzDRBwK+NytZi7lBPuApAz7qiy3xmCsdfBd6UBYDYU79H23
Lpp7j5Ww9lIn0PR1xv0WiXGPnsApTOJ1kmoHMGOpVdELrZBD35loyIMIHW5/V1nRsiBKJ4Sdnoep
a5KNETfNihJ7DRV6pVLpAydedW1HZQ6beZg/+uKSMfsGvP+xsDtnILCSTqYrWIXyJsOKTD9X6y5S
DRU5ZolUDAi7Jg4LNRT+/pja6jorgslplNQpYY9ySyCks09Beaeb3YXXF5s8frOBw08kiEiDAMD9
Wqm8BRUUV1Xt2ho6KOmE0cwo4zi1LTRWfk+6/Nf1lcYm+89fOP5she2G8mqWQH3ecaidUgQ7RX3L
Z31sG5YU31j7TIxrPduUyFDt3thYnn8FRQono+1KUQFavl1CMcYAlrg4zB6hc7mMNEmbStD2AJ2j
yF6Bwd94pu7UPeO8eaiUt/e1BV5B026RFLzOd4nKfcuhcVWZneONMwDbOlWM5/71m/yz96h9U4KA
4oGj8/N71BO1FGY8NbckhZUEdBTrXm2XY9XH2FCiv1kblfkT+/UW0nTEU9xEiM61X28hqdKkomcr
1fNmx2x4JRZiqXEeF/6+KY1bYq+ovY1DBb9nIHxWbgGAKcysOTxk38rFv1SEf03h/fxiaC3Mb9hS
QBjJtDfmguNTQaEZWHu0vutvew5CU1RuJdrdybyplpmJ/9OE70eVAYq5EvqmK4pN3xgwwYwVOe1L
OW6XZm6eokY7NQk7KrC9oBWHHBbYkGWXUebvS1ZUtCpbemxHtcsvDdW+DI3qXp/8PZ05DHrqbSp1
12bD28zG9h7a+UmThrsq0Q4V0yQ/8t+Yba47LA/W2B7lxFhqcfhes2ur5nBRR/wSSqDUym6A1HWL
0h+rxUi33SGc9U7hZ8g2LR79VLvS+YEFoXBurkrnWjYPgxbsiyTt/+ZLnq+Ynz9WxGKWBoRSnrtD
X0V9nz7WQiEwMAj4WE2JGRS7uJZ43766/+mVvmrbfGyf7t8Z4/sTZPccpnklHQDmvn/WdIp/PPKP
Ol4VXzSd3pywDMuyzPlI9kdPT9W/INtECWN/7fV9UnVKFlguljnbUFUEasRl/JB1SvYM84I5CylG
kRF4/l4lD+zrp2sEfi3KcY1nVEGO8iJ/TZrWVZ0bWyuKfUsz6N7KdAaBtJyHjyRpUWPMPMqlLOvZ
6PjqiBbIr2BPSKAuo4IGUligQykiK2ZWh9xxyqvgXvYmxgRTW9urjKiJh6H3grdex55mxyrQcwI/
cAibDG1Ink8yhFlJxxaUBsFlE1XejoY4IEiZtjx3azYdsxaiN4h35D+5EFjPMmG+mpGXnlqpVZ1U
12OXY3myUtvK6ZuAhCukl1eGlgyOPACb61smZEYbSOfM1vJno+dVeHlQ8NOFDRGx1NBy8qZ9/ga7
kVe5eCani36czDfQ5tb719dSeyL2MFUbgeVCNiicJJCnq5HkYmcYuvAqF6V0LutB3lK4xTyrBdXf
9fx50lCl5F0ZNOOOgvA8UrTE0PEOu+BNbhXeXN6B80vBpTxoBexQmQ0GzwapfkRf1SXjsqk8RqTX
EekUxeMqGkoHvZHKjAq8wvUUV+bBr5v03KRq8RgSXPGIrmrIHauVxsEh+CAzCGkqSDDTe29nR8Qt
TbqvA843stYFaAYz0OdLtEb0NmaRD7sobJmNdBlSXkXNPRAuqnduBpHCQMPnshnx8dCQ6zgfeHIZ
XxtdH2uoHDr9zuvS4LJHCQiFqdKg8FMw1oQ1WcYTYVNiUxMOehkMXX1WFE+677wYlgfKtW3c+ZmL
KFXbynYKLxVJFvIm81w05vRk4Kd5C8fIgH0eavUFSWlIRXT7UQY0dRr6YKL40/sLkUEyNZgug02w
0ktdzoM3Kx5xAMm9+qjLSnw5kCj12LexRp7OCKXV50iy5ESNzM/7agLvVlBrgtMQRtaRaXT+MPiN
/FAGwXgb4ga9lLsggDLDj+ixHt91Ew3K1pMl1xJz14wWKiI2RaLOSlUnkyxrrSdjtS2jqXNGyYxd
e6i6W7amizAq6uVIDeeGJIY+Bx0xYgmDY9ByRORsarTGu8w2QVWWMQlkCsnhjyZzeqyH0ng0CsW/
TOPWf5pAPaz7ivAGteHexHEJ74IJ7pGCPz5qMFevEuJAd2OYawtlasK1HqBZaQyNot1sjb0fQqKs
UzBOiY2wk7GnvOwTnq8jzuTGhAK/GtUWjEcrqstAJbsvDROZQ1z1YM8qCsbc41FTx/QjsbPhZDZj
cPQodt48MwRPGw+AuKNI3oRxGB+TMaaiGDX9LkExEi4myUxWfdKQ1ElOAkD/wK/acpnKFbGppLmd
aKvmvPkOpXPcI3JQhT9YizpsxCVdt1kxwhfxZpcql7CKckHgYFxmgyJjh88Jy0rHozk1suv1PaIY
GqCoGTr/Gpa8G9XZKhV0VqFzRpBlfCirSbq2B9zPCJ66gqclHm1vmW9CuYj9tREwxO7aTWiCDwn3
0fQs0R1XOEoSMRNdR9oa40MNsiH3bo3QMTXK6pjjGbNxwbQewYnHOe0yq56z4bbUMndIt2p+EQ0v
YxJsSLeJwn1XTIvWVpZdf9Wpezs8kb41sCwVsLEOWRS6OJgJ4F1VfszYo1rhGycC96ItoICs/BEt
XdF2Jwb6EO3c0HMiI9zGKULFZabuhaiv/ZdCbJR20+TXZOBlee/EnFmZXcigyg0m0aQ6rjz71VI3
EYtzS4Arnm80kNuQd+a3aBSfvTJcVWJk/iCIQNtbwb1X4cV8UjQ0KzBsi27rK5ycPSBLJlGMBGuu
W719G6L63OAsZPtbpUhCo97YdaW2jxOTLEgFcsl1aHwMA3JFCnhVCWunvLbinR7k7VMlbB1KDyp2
cAsqKYR9L28KK2hAeXhopAgfSwzkjra20xBuS11KCmeOaEMvNEeLpXMgA7fwUTcODGDguTLm15cM
6V16HqgEqjMKabcuzStDJZ5baepXVaBHnvQTPoH7vmmOSWXeEcaFPyYbHmyjO7TJtKzZ8tSoL5dW
qB9FUqBD0SjyQlX7IGXxQc7UVy2ARWFcZ6b1GBt27kjaucCoroXWXRk+y/x0XR5ZQRyOheUya9uL
0asXZnacP0XRIy4hCgqZ4Ubty305EZXS1BzKUgI7kSEoGYG0yUUnkc0GisDy0k09oXWmA21IrMHs
WkEvGMNsFTgdwyYp34tKghz7QqTqaghgq0nGruihStoTo3iFHX1nKFsukqldx116CpWXIgyXSeO9
elJ8KDJswU3+FhijOyamO/UvIeMcEjPRD2+G9GbyyeDd6/oLkYmuaVyDss4R4RWoe41wrYDra8Gl
AbCyaYoN1XhAl5mBblN5Z0IdK3dKQ+TrBIAskKxuhJWGfOYRQqpGL08IEK4qwko9azw1TKHQ6h2j
yX5RTbSY7WMqhyVwMmmDpL914HipBKKLm6SFigNKDpV2dhnny7DO0CW/aOIMP06la2mhDepXXfRa
VcUhTC867ZyR+hSQSfKQEm7j+Ui7YESn/kXZ7izvwFW4scU2fYmQ+FYWbl4SoT4CoaBbKpZVj5Tx
GvUsOuBVokVbTkEM96w3ozFWoJgQk22V6C41HtA14DTOLBQpdroX3k2oHRqJ7BJtpYjlDD9WK9xY
jmTk8pMdyeNjanoXLQoWIzsUHjOtBj3rfVgt1HzZKKUTjJcVlHXLFSacy8FfC99wdVo+MpvVTFHg
rBvj1VEeJM8d3iXvo823k/dRNvdmsVXll7Ldt+U51O9AZuP4D5A+BQEQB/pN8KUbRjcP2u2oXEIs
Rv635TDEinm2iiVBVXK9YVQHOCuVr8fk3Mj9U0y+GV+bjjwS4V6z7qd3O95L+hIx4lSTO/nuRbuq
RTs9KBs1uiZrcMH+hKhhr0rlIdKg7OFRDoNHNUY1wmwj5XVHbmcs2d10yB+G3DoabRiURar9qPUb
IVyKza1Zn5ph17FUTfRPpp0Jda6HFG94iOB6AldOeXqcWHLpVsntR9/eddxBUr1O813VPablRkk2
qKgoZ3zGNpAmAc/A0nWkBAFmusyqGUwv1pJ0ilFfhxH6yXInm+/BkC1lPIIWLzYf0f75Z4MsCN9y
QFcy+B4dXfMXaZSd4r5xk+qAPH/ZoAoLS9BHRe+K7jwRLC4XrpIEVxOzLQGMqHXDdpMWJXvVfkbD
R9tWiVbZ3LZZcZllAF/qmDw8ZsAwN/s+u5fp8DHPRv7jINd0At/JiQy3OxccGKrI0SEM0iGAd2gv
EnwennRlxk/ZdMVx3a3D1Zyho/cfSXFb6ht1Qknjb2TzqAbPZfQ0xaHbmn/TEVC0n8+uX88lnMEw
xJmWIJ7q144P0+7C15Q82Q+5xxUbVYi7dctSk2Vol1xbhKZgQsvUJruo9DGFOSrk7glGoO0Y8mAe
CBosVp2pwYHPlO6hUG1rLcamfTAiBPlzhgibVKKi7SpPRS+jtZRM9YZn9kNWe8liDq3kF00bVpsm
q/Vd0Mv9Umv5/OsqgmTZRXyndtLtC7R0S0zfT1ZzU+Xqrki5B6e5WCMqsOqbVYO5QijpW1gPN1bo
sRazZI9ZuQyidUIuvUYGLJ99LjJBdCTZdEgCZjiY7Pidt/EoTNCtkSaajiub5CWpLEGDfIh6atap
mZE1rbYI2oNCylfytBXEtfrzXX6UUAqbICbGp1G+VYs3NdbmLNRjk177Y7ofK71eJCrfZEzz0yha
8lSWhs29E5wTj9q/uEiS7Ihh39UyLGTp2seF0TY0News2trsIabNZKHLbhu+CQHS3W1GlkR64PXb
FJ40Xboc9Wc0kltutasEj029abOtFIz3St+v6jRezxdT25nrLkZnSf5uWzb7yRI3CgKGZCKtM2AH
jM55GS+6yXtCo7jXwGuVH+Z0p0A7EvmtZ63kWTBpsyN/OtBffmuUfHYW/jLVtUwbwQfHbw3SNnKc
f5pzEb9VJZVRdvtI9Pd2N8mOUSR0xNon6s3pGOM7Wk/ZEJIi7mOIlOmIU2vIK7/Q42+tnN/qs/xX
HLOfp6n/ncKObGHSpPyXmqslLeic6er5OX4nwCV9/tyP+f74P/oxmvLF4gslWIghok0g2Pd+zPwv
zFWJL7IgBDJg/D5X1cQXpgw4HRQm/PPMFfnVHy7b+Z9IStItrg66Mjzh78xVf7ngBNZaQ587MpYs
mPyCbP+5D4r4asolQp+v/PQj0m8HxoUVmy2TYGdISP2uWLjRSIqkYi8B0c9t+jeX/C+TlX96BXSe
PndiOXrGml3xCiCOcgcSEQLEJ2c20R/HrcEszyIRo31KzYZUW4Vy8u3rC/it6/wvNQE/XcT/lbvh
P1BcwMBeNjm8fPq+/qnnuH9muwnjz9f3j4d9u8CF9UVYeG5pfXxvK35rOPIvOrI9ROIGsSyGPmcH
/CEc0FQucFMjFpiOo/01duj7BT7fLyaSASaoMhcmTJPfEA78Bc56Hjj8fF15giU0r4lp9xPyLDmM
L2SpJmqyS14I8VkDHFp38IDLjijSUGxD3KGtme7yOUCaGslXrnofmk/UmZXryQT0EbC7EYkawqSN
0e4bCmkhSb1Q+xRrXUI7jT+4Wp09xKa6su2rpqsXVWAdBB6pmE7dpLe3SjxBHksuJwzA7IxR4Ij4
opcyJAF94Fg6McfWtWoEbwMEs4UhWv6uvo2j7JVAxa2PH3U5BBHMa0M9mUp9oH1JS82qZhRW5PPr
ypWvCZiBEiRCpJ/EX5qMK7irFHu0HKCErt3M43q/fpeq4tpO+rXXWAuriMHhFeG+75v7zp8wM0Jt
DN4EjRYpk1VXlsXNDFxuogdMhC1785RZD31Ac0wMeCEI39aMwtXb7tnwYAvJ+W2lq29GxKGLkeqV
Ik/uSF6BndfROU4t9VgZSOmRdl3Q4IXM5ic5IaeFvrDG5olQSnkbNjmuFrW/SwvjNDGt2ZmmUTwI
jDEEEEbdukmr6glzgtOpw8josqqEK8K8LrDacybD9sDJZ7BUNyKvfo2rhKJSmWoSznqlPLUmLh0+
w3Ma96gzIn2FL6Pct5CY3kcvLBjOqOGtmU/RhtRAfCyJWOYdIbxd5X2TUf3blqD/3MXlX0qXLp+l
JJReg/AZHHf7J2sMj/5jjbG/IPyZ9T+MY2cVzndxkrDJFCTy3iQZ6ets4tMmigKJMZ+whUbLC42z
8WMTVb+wr1JkCYV9VBji99YYk1/yaez1jVrGRvYr38pWxyIqkK1s8lwP157JRDyTQlhs6lQ92RTT
i0G1keMQqr6R8xBAEIgz1xtDeT+qiVps85ZGSmxZ4bPoKs5+8uDfGXpu7Ijle4j6+mloy5rTgpD2
ZGGdzarjdrKqdDHEjB2NIMXnRwS6Qze2oPyPknUS27sgSMR1oA2SssxtZAN5bV1IXtsfEruJ7wzi
CR9QM+j5shtD4nh48ccyS56YHHBOnKAh1t7sPVY5KiPMvlGMZ1rrldMpIwfysPaQG+pOpnJKV+qa
XoUm58fMC8ZNXnjYB2mJweTJeJUjP70x0Aa9GmHm3QRot+FUKr5/6EfTfPKplnZ+PAm3KEWJlova
fKzH9NAkOUUAtoOQiaeXv2vYNzeRqfmbXBIVUsIse51Qp66qyfTPHsOwO9Eo5qIv5ZBuXlztJDx3
m8wPtasyHzFVmOq0SpK43WHlFktFkHtN2Cp/jD0fkDvXl2OKzAbWa009ZjRGIAQ96wuGaf4JfzUc
QkXvtp7hZYhoiva1ZlRrgWs3RLIILOz/qkzrpeTDxG0MSw8rn4ZJPGuiZTMk0bErsuJIK54mkFdl
GwxdBJUlMdkEgUmbUsM/ctQbU90UkRydTKvq7tuwK5xc8sS1GQX2BepW6ZD5eXc75kmyq3IyFgIo
fwR5pMnFVOTxyR5KzUFbkB90TwWGUCiduUgbz8P+Z0WLPg+CY1uwpjdRp80S9maJiClHYQurUp9d
hLJcTpIbB9EoMy6SawJnGscaNFZDplS1bY13fadFLz4xYUcj7K7QfdIX4RjKeSi0LkTFvL4mB5xt
ha9LUyGQeWP9bqRefGp1VDsiUPvNv7eE+89dPyla/tr6cfOc+X+yavKY76umLht4OKDUaEg7fxB+
5prNUGD+WEiSdf77adVUvuiWCfznO/3nx6qpfEHOiYeEYwx1Fmvxb1Vm88nnT1fNX84cvecTT9yE
3lpRh4cubJk6+E25howBXNyHeR3RXnENM8x24USrr5AZjeQZDY7WDyFLY2p0Cn9GMBJTsSzHqFzi
L8ZdpWVPzNCVRafL0660ivS58r1uG0peulKMqXEHilV6brW5GQCXOlChB42eNiL9KDbY68PXMhHV
KvHV4sRiAWE5tpvn0O6ZNMmoBtF5hKuiBD26EJXZv4x9I9PXxVRHbpK8y0qa7FUL9KGn6t0VZqe7
VllU5KnY5ERbqU5ehZxH3JnQdhb9YJlXdkxTZBC5SUtebeeRLGZWsH6LsZ9yevI9+4XiVU5hp6lj
gmynUiWhoMM2LkU2KJkAc1yAXesutAdiCsJgfEf52K7sSqDfwmXoZDLsY7We5YFxBM44Jz3eTIoP
SVYarBmUQTLtiEVvtnMPGRBLp6NtG2VayIaSrwL6V2c/Ga1ZxN+ajiLC1qFJc53oRuAGgMj7qbV5
E1ggN63fJxuYi4A9msl/SxrU31jQxLWVeUzl8n46GurYLaWmouUU1j0Mj1xaQQqpd0z1NhkoBGuI
A1epg9Ex9LZ2ikYuFranw9PGFbkDnQ1KMa5isWqHyZrb+mcQGmtrYJ5BOCERenp1/Dr/I4IocBJM
46DWByI7BmutCWZiTJ/PE6o3s4+87ShwNist+Uij1TBpKhKUNB0TmMwC+FCisExN5rZp2FeHljhE
FLEogahocEA2if1Ua3BjcoR0O4zM3kKfcvRCnlzcdShYb7oO4X3gtwKhI1rvRaI1EEsw6TtJP/TL
aAiru7at27WY+trVJTPd2Kma3P/vAvnt9Epj5K8XyMNz0QTPyZ+skTzs2xppyV9QoqiE2yFwmQvB
z5UlMbYIaP7Q0cwxKP84vcpY4HDM2ciUKQ1YCn+skfIXA2yZYtO4wZqsAXr6ndPrVzHMD0HVt8oS
Y+mvQShQdbS4K0tprSpMVrS6YBzLRDKLw21WkABdDMFjxmWjj8rjQH9n0ab9oRyKrQGng/EvdHMm
NY8Kxos6HR7N3H8Yc5cY0J1FgM9Y6+uovVIrFBWdkn546XSWVPzaU39ulChzOntaTjLDPr0pTMev
mYjWWnDKPX87SAjcqyhY2Y19aulDLmwRr0lQIjxWoHUvRpxi0visY0IHwU2FhVZkKirmPi2FavJh
RwxTcjgv3fiUNMoG9zj0euWs1qbtaCi3HchYG5ObjCrlGorHta9UD0Ftvg6N/jjK4XtL6AHaAAJs
VfWeafGmRSLUNtZLUnLuhcwCEG0QUIvERWQly7rsuEGDm4GleFFb5qLuiKNidrrMOZvkiXL2/V5Z
jkb1Xmv9dZJ7ypEPKyP2fSHZVyrUs6UF+cfJ0/w42l3KSKghqyATi14NzNVYdieZ6QELvDKRtem/
FUQj0p2dQHQo67IIcSRJ1PnTJFE6S/iGm4XGc+DAuzZYNBwD+/E8orqyphxruHmypVjZmuRZSLII
bmMg5XZoP5K10xOwpSzYpE7QdCwX7Ke9nBg5ueM4NpvcbKCKxJyP5eYsJlhtyKq7ht0y19Ylkpc1
wLbhEBgNNsM6Xssd+tPRbrv/z96Z7NatbFv2VxKvzwsyWDeyQ3JvVZYsS647hEuSwboMBr8+B+37
zpO2dSScTCSQQD7gto6uFWIVxVpzjvl6ywb3+xr0GRypb/naB+fMv5h4Vts4R4VPCM+i4qozAdag
te/EVAAXyQYSQfvmIP2qvGxT0Z87ZcC5ZCq9n3nZHhapw9+k2/+vj8rMHn8/h0Vf8uFL0Tyaw/7a
4blMREJAvEPoF+7l5b9mL36CuA6zzD4TuR5l5r9mL0EGJz9jSQ9MksQxdvw1ewmX2YtjNKg/y8HX
xXT0T2avk9KuTeWauN29wsdB26LW/bgE5xquzauh+wTA0HwkVORnW8vii2SX+WrrjSqxJUbQUq67
cp3Fdm53iEqOC8DUKdmFtnIuHty7JxosJ0ES/q8/SfyqulNF2LWqJ39S1yjDWAt2jN02U/mTc3gZ
0tVfD1VLlE22FukXMGu43McJW8PWVWhsOjILcKrQ7kfT99lFRnTLtu6rV5DzAyvcvk/1ts1x2Snn
vUV2R2xkjvFphlKvo1mhfGNjxmRUvLa2bv0IAbUifwzf7HuRsZUd/cU40/5UwAovDNq50vMI/puy
NERlZPv3enPbw5hKFY9eWUAtAMzGhA8WJZrzppziwfeXH1XQTU5kmQ4VQeEp/dOy6b8jNqnZ4y6h
9j7rYQqj2jDlS22rEyDm77tqC7oSjssAHB8e31WywStpIG8E7zQfLMqggqvWa4i1YQ8NN9Lrpf5u
dWRDVgsl0s9NTWs0v+sXbEVmBmbqPsXl4R+LDnGRXC96oEoz6R6g747FOMZpWZD8PUa9E5w7rfE7
AvhvxeCPqzf//uupRbtUsFnT92bLww7E1pdTm0mCcZwyy5LAm1B+lUVz9vyrt/+W/1rJf4/icdSi
1cPZC4f841Esn615TXcv8eGkHAyXZ9qkb+YakHz9efMBq1R90cbPDyr4zB+Pith3T+91uTwTzOX+
iT4QZGf2MMrOm4bEbvr60Dm1+UrVelf7Feb6xRXS5rTggM0Orax949RYX3CKm/m3DmbaK7fQ7avK
dsTtDLmCNIo8N16Z8B0+SJCG73IN57rHLnC2etolqDHInBfaQ78CUh/dNi6A6Q3vXSAo4QUnF8DM
srk6K+FRVsuaDDZAF7eErrPhe0L/5LXHAatMvC2pf/TMuToW2uYDNDs/bq1gvXDHXMWuQeDX6rU9
wqVuPN9sowTp4gZnwOsuXW/EaTctQLmQ7NfC9a+t1lCvFfbXMzLG7ybINq9LmTXJjBTvhQtk7n78
gFxCkpm8fZt+Bz5HdpkPH5C7GNgoZ2RccnGGcwFprCe3Femz8xMFfxL420tRFvuL9uiOMqJgRykY
DXemefK6V0SyI5hlxG4Y3uoedZ1mkkpKg8LVaL8kq/jjBWS03aJMpRWeBMvK4+trAeYMo0ODwjW9
uJqIY6frTjyRUxj0LOwAsxuYwPaWHV+ALq5Yfz7/Bfya0U8ul7XM4mpNXiPiqh//AXNqDMh0sz7J
vDDDV19j7J5J/Kv8LSXQxU2TXIv+MDeDH819H8at3TPTuH4Xj/OwxAhJ/QtzCUP0Epij7Okt1jZ9
cCjJkVM+AerOHQ70ZUOaOpG6HBtzxW/ziKwasWJkFbbyen3jBBK/Ehrd27opYR9hITyoJczuRmkE
b5d8bs6qtMNJJambbpwBD+6aa0B7U9C+s1C+0o/lI1CuQjcivYuVGun7IkcSZrUdvlOfR7eWJLr9
un3/F/Zbr7sfzf00/PgxXX/pToPU/5+ssFGP+vt919mX7cv/4HqK7tHWy+Qf/T452s6/2FdxFPm9
h/rVXvjd9+QnwmIv5jPJU9nxds75f54crX9RhqOAxhmRlgVtib/2XqgBBK4ZsdfWqL1hxP4ney+b
v+vhV77v/JAYOmS58xfiIT+ZV5px8vy0g2s8utV0XGYCf26WvejNHJdSBbk0Urup4gzG/UgCbqb4
T77nDucD+6A1sXIQUvEI3+p6XER55fahoY+WwquEOXIbo3ld5evR1sy/eZMNB7WmRpt05VYn7bwa
xuvRJEIorQxilHRTuPKsGfGbQkuC0wnXNoNA11Crq/Q2tsf/fmknffH9f/6HZTGb//1Le4GE+9Hr
uv/ff7+u3t4NE7/2ASJg0t8VLr9fVwdbkO37FHwx+VC62B1D//m6hvT2qR4AYQ/N/Z+z+v5bh8JR
ARsw3QEHnvSvf/ZPXtfTVdD1EQrsPTrmZ0JDTvM9mg3XquyFgHQ6o6Zf4PVd5XK00vM1WOzws9u2
yMehBE+mET24Q7e/V4KHmiu6gA8/FHsfGh8+xiiTzTTyv8frQ9NvRVE6qUnvupCJ0Uj9VjnLCJjT
JHDt+bFOL5N1HleHBzSGKjpFp/2jfbAbW+rRcrFRa+bxGjnaaJMvN6zHrcq8D1Y/dTd5JtUL2O8n
x7QYC88V9ajTfadrlAjba18nqAtsrPJr/wNQXvbB6ErUo313R8vLeWFM3rJH93S/TvqrFl4uhxra
Xjp7eJ3AN31zdDgdOVDsUXdOkgRNbQuyQ5q1ugeN0755/s4+NaIjOO3uc56PpurxiEqP21DlrU5c
1ZdXttnLK89HfGv2tnqP8GM++8fj7RvrXaPC6xr4J+NBSB9pl/WaHSk+/qWMAxw6N4OXFReA0NQL
2/gnniGEFeSAAiKWi0zr8dUNYzgWxSpQfZYE2bUrITjw24t6BojeQOEL8vvnL+/0SMQDDHlHd0EP
7R7nVyD3gxcViUUW4JnRSSG8dyRch5fupusX7uFTg3jozmhDYbOGSf/4qoSxopkb0bJu6R7cNqoW
P8jWBsHF8xfz593zeSdQIdFU4TRx2qXvy643QZHqJFMDElZvqJfitQ3POzvOBqbIA178vLraJJVS
N/lnYzOt7jVkC7szaj2OUifXWMu66fNhS5ZFG/GSddM7K19Mcugt1NRFs11uDTf6hXnm9M7uowLl
YW5m+efxnbwvW7mlPnK9je10k9aJ46UenfsAVPXx+cv7YyBmMiZQn1o370pw6uWcDG9oc9/dkslH
fqRy+GyiNvsXksifGiUE6x3YFNt5+/eP/8HbSOamqgw3N7E6W/pzCR8K/lWWW94//Mx8LMt0A6jb
80XvAz0eZ+m9LpNtuiXu7JXfCSVB9+Ra9WvTq+erhpUk5oQLLv35e3iSTrZXBvYiGdiQvUlrImJ6
PGww41caZbnQiz/DjBlhi8SJeOYJ+3wE+qFkCGSSrAX7pdfk9MPwHQ//LawSFkBv/0YeD+zMIMVB
s2jKNjaSjNLGnxe0OuqChs5l5oCdTCZtTbfPX/Dpiou6HrMxAnx2FfS8TrF+yCwWRVsDalUwaA8C
ir2lcwSLvV/jqmmN4p/WdxgPAaDgfA2QiKnm8WXiqlZmn5Jgnw29lUA+a8/TsJQvfAp/XBVSoz0Q
B7ULnXEayY9HUU1OECthGvQRsJettI/f16Qe3ALQT+/+4Q1kKKRNFDBBzYBvPHlPDbJ4IX8hRrfz
cDxsQ7hm2K0ULoBiYqV44f384+tjNHaFJqUf9mioBh5f2OxAwi4oaiWjb5YXwxTgsCNF5fdB82+L
cE/dPg8pNB8gFbLwF7DhwTfeFTJ3DYT4CacW/1tjtu03B6fkbhh4MbDu6bEoc/O5gbQSJ48KU/EK
dsXzk8UkbbUnDOLa9SBEbwv5uc8/qidv3i7hdtgGsY9mA/1w6sr8cpPexs0TGd4kKhxjvPn1+E8n
yP0R8T1ZbLtY4H7lwz+4eWJ0QzXLknhrf2nfLk0HKDqTzQuP6HSPBbbj0Sgn17JT08fdjE4YmjCu
MsnN0gDEky3PbMpHefXu+Xt3Ct/aOSEMyKlT7GcMNzh5TjCFU5yJ3LzBm9S7rpMFMdstvs1Cl0dL
wrLhp+IYlKN5CVwE7spCUvgmZhrrJWbtbClfAAHtIz4uJvEXsQVDnb+/Or/SAR/c6LzsfF/XvDn+
uNRHw7KGVwhO/OPI5x8P5vzdVIN4//xt2L/mP8Z0gQ9x2AoctoCPX6G5bsAK11jyVlvYkanc7Sys
DIIw/Nl4D7XzDg+5up6q1T9/fuAnPxPsAezL4byyVjweOB9S7Rs10YZ2v9jnFrhxbGB4c6vC9F84
MOxT8J/X+F9DnUzRkPirQm1c45wr+pO5dSfmgoCHxu0iy67Pg9Hc7vvCEMfWRmH3/HU++Y26NMs4
6nr0nk4Gb1HqEYPHQx2kKs4UUNczPYZN8vwoT9/Nv0Y5dVoAZ4FGvvh+stnLegX0gpyEMOhit3Ne
CnV+8oL2KZsZgVrTDhB+OOlUmzJ6Nk08OBEuZ43vt599iBYvnBGefC89d/cpwcWiwPt4FLK+MjeT
3LYVtfVlaG/+5UIsxIc19J0vreU2lxzl3bOgd8QLt/LpkQOXZcljjjjtCeRBY6K1Z+RKlZaO8h5l
vmcWxtGdCfdYe2dIPK+AFD8s5bfnn+JTt5bdLvtDPglMCieL4VaYnaGMhaHtAkU8ItrLAlDWCzPf
U+/Kw1FObq0mYI4slc2nS4nPksKaE/fWSC9sBUH7f3ZB4vFTnPD+AnTjy2v8hTDwXqbHcQJ48Pwo
Ty0dPsUHihAhNVNv//mDedNvzLHtBBeEXABvsCDOjqh2K7H8pYC1H4B8eX7AJ+/ggwFPlg7THkxE
DsKHNVFV38ghA0Ofwnwe1WzHzw/11CtB5QpF0O4chaPz+Np6ml7zGrIsLsNgf/OHZU9NWqcXlvin
LohCCp4w2kWAGPefP7iD/UjGCwmhyGmcEA24aaVXAk0gvVOs4s9f0JNDCSxrDmdyKD0nr8SQm1ne
tTKAEhd0UVEb7XcfvN/5TNLEC2WbJ+8dVRvCJNnL/vFeEGqzDZwHSM+FaRSbXU/CmOH+28r4t3vL
p0dBqm7uegQ2sY/vXRCWGAQGglQBNrhH8ma6V0Q3zRfP37aXRjnZHmkCFlJt8IT0IJnlMxi4BZyf
/61R6NtRScRB5Z6+B2lgFuvC3Nf2mw8dehWRRQ7XC6/AU9cS0i+m38oxk/Pw4ztWLunmbDXXwiHZ
iUKR1czt9kuFmSdeNOqtrLr05vZeyskooyCNRqrOIumAnKBogD254o5whyOpJln4wnf652h8FWz6
d0nKXrA4mYM2gjTmkhjKpO/cRsT5EEArqRF3Vq9MwniaF7Y0f95CKKvU6+kP4eLkUT2+hZYokNCa
uUiMoSaGRvsD5M3gpTzqJy4KIfe+HcVht9fOH48yBjMQUiqO4BH6Ske939lDhO4VoHuPTa38x+8F
fj6bEgV1NOCIp3X6pe7ZUpQCX0lhut+pbcH91s2qXqrE/Pq7H28IvZ22CV4X8i4lrJO9Z4dASXck
FCTbokv1NW16r/cPlm+Y+qIM9YTFJBgdu/zgaN9B6rfYCoNKLWieSpFyluAswE/uqHeL4thC6uyP
obWn3oH3ICqNn1kNwBnkdeKQjssGp2CxBvvs+Tnhz8ezN/ZNn40CC98fZ+dskKQ2kKmUENjj+Uhc
3IXIL9sBZLOWTXv3/Ginq2xgcTqhnkpkA0IWej2PXwae2Ma5h45241K2ilRtlJ/mPm8JqTM2NN1D
ajvdCyv76RUyZiiCHado7YrY0+LVPGZFWzVOSLd7C4OrTtm2RRXJNmRSzg2Bjs9f4ulXhT9+b2bi
6KKQQ/noZCp3w2Ltw5KA+WzIfQoRpud8GrxFvDDL/nknd3+1s798OKwpCD6+k0ZAokI75WliVH4v
E9Ty/g9dSxFlbtp9dsvZ+ofkRNBAOF33/7HGU5M41YFQBFaUiUXKh6yG824EeNCpMXjh9u0NNf70
h18Wxzl+PYRAwhUop5qnM8agxoYGUHtQomrKLxVBMD2oGzYvd4XYEORnPVGAbQSt+COGMpXks4Dt
MdTB62yx1zky8s0uIh8mg5FkbT7d97JMv2z1nrZBiBBBjzjYPm5ldhVm1lsMS865JbAORI5MbQgh
dZjeWDU7c8+r1S0b3QqxG5WX92TXTYeu2OQ9rKPxzhBh3yAMRg94Jc0NYKBy0QGt7K3ycyKo6NGV
lqVvGp+kyWjyivqtO83qzE4L58KsmP4OhS9d7KzhgLai1zeGAEEkjAKl7rwRHZTm1ney8XSkrFF+
tnQ4XnWjX90qmLu0qkALvrVnsFS+jQI45S/BO5J2iePqryWEUugzjp7ukbm1pE0suhHJKhvQSUtv
+GvUKkcWic6CDJZrqbzsYG41vKJuW1yDZL6OeMvJ2c49VQdXRF/UKGptv4pzY7clu9N2Q5CrPPgu
kME9fVFEeuhNO+L0gx1lmdsjfoiSTJES+XZkI+0iGGyEm4XfZbzWYD9lHJKv+MkHY0YAIhWRUgji
DN0R8k8n8YgYeW7/cMQiIPkasOOifC5UNOwYryUT0zkJTbZ4P3W+AQXEcvc71WQZkRtSYVd2FYmt
cZ1RiTymXo2ILChy1/9g2xVJTG3Ym+9V6/i4hBUs39awQuJnA6v9UskGZUyJ0f8nAvDmipTpbH5r
WFWLQHHAGd7S5GrpLoLxwqyDoSefO/Wj3vzcuh0z/mFiD8Ijq9EK00t+7UhxcgOMR9qJJ7ojrSs6
Y1JNlXXd27NYwEUN3XmaVc5w6PGkINVpsz0iMbW8q8zETIyKJoc/0jPpuGd+7Rbm92Wuiw7ITe9/
KO3cuBzEtMELCbL6g1jlnZXrNtHtPH4UWvj1TkD3sYm0srMP2cR0S9ZJG37brKm81d28ocGocisW
Fng8ZYh0jZD6OLFjVpN+M8BkhWBpdp5KKHoiw+6bIsvWuFF1u8ZToTXpptJTLnp76fVuuxwL3/pF
6XM0eZndltfHpgirm6xFqh6V7Qo7RfVjdzMBUlxjOLewrfo2IJBLemIq45Z1V1/Lrijtmui8IKPW
smZpub6zYZjzHamuhVBXoT2O4dDq/I4FEvqiEGpzD34oO3nnuVvNl63wUGRFkjnV0r4Oe2nUN9lE
ZslM+i1a8Xh1M+DS2xR0JHSVPjRO5Fbj+14FfRD7Y2hkn6FIN/Y58Xv4ejyZGajRgml8bXg6NBJc
22oMIwJpTWK5MHalcWEWtEsWoDRLErZ+G0SGPy38YpHq9OiTEOMfvAAHf4LwjtTQouxDZFIY4o4O
3+oMVLKR7bHRQXcbLHxJx3ytttss3IImSb2locW0ao5adk98Xp0ScBMbmOPypGEas45AZlC2BL1C
qNwRq9McbGR8XRKYhgB8NpbbewO+GTxNO8SASsRfhsWKwLHXRSebLQqGpvvilKZ47a6pKpKZhBGd
tNboeNGAsuhVbm2FnQRKlRdzOXrrVQf28GNGgqdKhpG0wGTT2IfYz2QVmuFGqjDBfbl9VbIkP5dQ
yOXTsonSP3Mk6HemszH74qGG3PlXmUmnNUfiAEAQ5iRA+TL/4A1GbxIZoJRxoLtvFEeUzuuZcn2D
NMPCBGE3ra0HXHQze8KW7V5f6WlbmhibXTfjA8GzcujMET0mKKWa+MNmCsAlF94q/QtfWcq7Zm2n
Rss7UFuX0iLyGGzXMlZJCDsb3Vzo44pynFV8yLM+LM4mu1g3pJup9CLAmPqniUQiv1gAFqzHJc+8
V2FZsFotbgelwA5W61b0nSZVdNjghhVkOP6crTK8YddkO+ekTrqfPG/azEt7GjZaXSSUynOnG5c2
Jt2RKaSVjvWjU8WyHZzaJRjBZ+8JTA1+Evy9rgiOq29NH7ZwAhMXFFvZnU+sGm/KrhCsDS1euHjY
KmI73dSHvDj1afAqpWXz3ShbHzuupZQTyX4COJTB++7OLBzKY1zNO2Q2zCckyCzB1sHa8MBBY9Ng
0NBXj07UTk4lz8Ci2W/yVhImn/ckZkLoa9fvAPyZfgJPj3ky4w+ZjpiPcxLvslX5cVf7ZGzSGwp1
TOYvgG+ocGxFR16Ezza/kZzqNa2AjPmrPR3yYTQ+mYNjf1ZVQQF4qWv7o3RqMGjFNJblmUVbGQy7
P8D27Nf9ZaqRy4INE+ErYsZJriy6If3RGw4hpr6rWjiAg+MS8eThqjmW1DgE/uNifh1YULcjPICU
MSjaje3B0U4VoMy01yBuchwoCTmN5buJaGoTlKZdlizIqp+PrqPWr1vKPH3jiXx+lwIGw/dY5uqz
4xMuUU6VCbSx6Hg/piYji31mWsRPOOXhG+J6NxkHhQEX1NIjhM65nlSL1WrNg6g1c5a2xeh5gGEd
KhtkaukbO06QOGa7kX1zptutaI8zNxsweKm5RGVlHXGYa2VCdqNz/s3FOW1f9X4LxKtrdrpFYwcb
Bn1T5w5g0SpoY76uooir1ZgD4sWZYuNqsYFQYd+0IYiXVnuTQ6zF8khxgWzqjUxsDhLkTJ0Pmgyt
dmhrYhpDNcwfRcokf7F0JZwQPSpXfElnLa3D5oixvGmbjTZ9hAm804eiWVSDM7Gy+zdb727ljDC/
zeVXXxRF+31aDS+l8ojXszpjDQxghgFbtJvtM8YjlZrJotuWdv+oNujGxwVUZArBcR1Ux0mepFWq
LRB5XRxXcH2bczezkJmfWZVtez9JGfX45sksWYrvRZWL8qNvNWK3Rcw186TPnsSHtrcqAB4+1vhj
V3taH6umGNLEncqR0OWsnrrXKYGelzaqGG+f4cn5TEen+sF0PWUHAjI7nMJ5vrmwN6lCYYPoWxEN
hcp/QE9PMbKJtb83ATrbR8fd3LOGRkN1zOlvQpqc+S/kbPniuqarw5q68FAjm3kvi5uOfdA1iBMJ
obrOhk8OvxscL1C0M7ufFnUGJpOA7WBgTxqRjlEGh7Re1ZtKTo53tarS+AgIgW/ByXyrTaqt2dRB
1eVghcdeuitoR1J671u7ljNwmFrquDaCeTlWm8wuzay3mou57QiAGgaYZQlLRhd8qFqD3K6ORNkv
CyrADSPDxOK3gRILjyUPwo4V0bxwqDcd3K/V1PSkkkk8x/m8lukxW/M5j22B0ReHWmNJ6LZLeJf1
ur8RnSfdK6MwoJO1OXB5Wo75J13a9icpmzZ/CwoDPBluPvk6hx/HFfTFdDlopeYIEhBsaiOsJDtG
qjSf/GoVdSwoV2THwbJayf0OnOaIfyW4bfRY/bTKWvtxPY6zGS24ANg52/hKEkf6613ld81XZkXx
tm4sjSdApEN2ttlSkipgWx791s3D+kyI789dX+EQ3Srm75pAb5MTTEB1M+10d64lucMHFHD4EluW
ffj5A/C/oZyW23V3s0Vua6U/pPAmji6dx86911v5gxxNSx3g/Q+vzAV/QDwbgoW5nSrwGBgIh8um
ydkVAlX2uyNpbmy2S8pFiW1J0mXL0O7Is+bEoyJz0yk7Sb+TgCds6MxsDXS7Z619s0BmxzLTP327
LS8nnP5wHtT2ZhbzbT2YZVKZc3cd0Dpja0MuQEaCfdqOtznf+dtOrcVPOBNivsi9mUx5f+6PXp0P
A3NRYBExRKgrxqNlPNJLMY6y3BPy7H6rv87V0n+QhnO/cv7JMfGwKYrcuQj8qF8t+2xZ+iaR5rgl
ZJv3kHo96KmUtzwzYRvOEWYpPCTEMr2rVWBq1lQC3mBSXmySjHKlV+utY2LJhiMOBnHSAbxTvz+C
ew/fh/Qdr0KzJVfPbzBOzaYy3nZFY3yqnbK5h71hgF4dnLeDUMubJaiFjIhj/tzgruHsuRmqj1bJ
oXV/XEPSbcEG9MMiRz0lGSnj7flAsoa6r0lPilOyhG4cl9zapgcu2xrwQzy3frutDbDirkaiMm2v
xEIMhxp28G2+6S1eTBDP7HjmeAmk86HoqwJGUC0/wk5ZD8ZUhrGj+iZ20zW49gwqJLyTInUjI+Wy
2lLfjz5rIeJ951LpYrrIKVwTxWO+wkh15TfO2QTlKEKVOkFcc1qWQSp8oYcrqoQuGyFYEB9MTtbn
fruWZ227ik8bWnQKf5V83zRYFiIvM/3XW74tx2ENrladNu92+gh/O16qUnvDVeqElwZNmJ96GfsL
tRQfw9rJb2zTqOPOMTHeF5WK1so1PuSm3b/Sg9u8DVxnutPGpL3j4qTEhvdKmOfAxqeDqeW1vS32
0S79TwunzGjT5gXdpfbDMFPN3apGHsRkBJFe+pHowBxON2Hh4aeilz6BUcAV4nwMvciph+B8I/8i
0aotLpDoeVfVWG8/g8Cwz8u+YiddAuIKOT1vyvzsdZ5xRxpQei6yybiSRV6cFx1ViCg3ChmDor1t
J3e8dSqreFsUHlGTy1xe5+tqXFCOWM/5+JjDFv1jRqBxZN2xIld680fKUJim5nKH/o7lN7jx2yUh
46Sau+2Xhn0XBwowzLJznGQEpnOl6gbaUVa3bxH6isvGGMZDn+5MFO153OPAhCna9ctRsnpWcUpY
tQ1Od5BHyVmeiCuABIiv3kAoDq+cBaFr7HgNdE94+mdFUypxyL2F6DP6sZdm0xhAJqzLpVLpheO1
5dVcuu+d1DZut8BaIwA23ZVr5ibv47a2H7y88298T9xlBN3/qKXDmuBl9i0xAz/JfP4wcw1fOHVA
r65hAn5eIbPvXBgJzoZs4Xux1dNlRbL4uW2q26qZyQVumEwj3acSfbFn36LCYMvlTOpTsRQFyeIc
fIHfF4DNyIrOWI9sK4/rDu1zxPmeUNPSqdOPlk3cMGcnymOxJuIHqryYvDBqHGs7r7qepbpYS5jk
bTGswxlgGkBI7N3mOyzmRKCkgXW3ZK25Hvjz3QGSGMWEZE5naOVOXxnwtCk53K3KZcdKtKW48lrq
tRGOTftjRxgNoaWZJ76iwQZa7oRjeiwdglnjbfbkzZqFzRxRFdrDtvsMonvP05JxxxTRxHa1pyM5
qgu+WUyxJZ+eR4ZbOAtoTMuaos0i0IxD5QhQnwoL1qCocJpUxiqnyJOHRr0jfDvsnCXpo87RqXPq
w+7A8Siqq0ESUd3Zs3VRNoGa483l5kWkLGB1V+D7s6g086VNvK7yb4208AKymg3fBStlazI0hc5j
Kb2UeBsjI/XeyKyWeAjLI65AimmKAtNV163TA+WVVh1+H1pj/OpN03RbYRMbYfM62CIXZu1vwK2C
MmFNq+3jNIQEkG+o6zKCV30xEnXbOu+azmBqQ0VZlIkywBhFZCe03fVM9UTH5aRKILkch8Jk1FUv
oeF74z2JB4UXhcgw/IhVd8qxYvriMzUtTKBFPfhQWtREKBqhAS51MDL1KD9ZWeC+mbSTXk+jhbek
odcEcauQ6iYkqMBgTs/gh5SA3t75k6Zc3Gxj+oFk8bWLzUEXWeKwBfs5D6UrMfcv3ZcW6EJ9seLT
QdmtUuFfwwLkeIM9N9jipk1b9MNOyUIjWKMFWOuWzDOd9v2nbgm4hlpTLA0XCkYRMy13T2TwDaKg
FbWOxdp1fYJzMrhemiq42/oFlH4t09KjqDPolZx3juCJjznOvOiXLdvQGQyK+I2SBgX+XSmP1rww
RRYNQv4EjQecg7AJvOFSVINZn7XmaJzr1P1ku7XID26VyfKgqL5OKJCxYseapCCACXU2wX9m3n7v
9Xb6I5OsPLH2+uYuKIoxfyXYzGEU2hs0lHqq4HtHR3I5ZP4E8nrL8vQOE2Hgx4YQGBRb1J4kIRZ2
Ssg7R6131ZJSwOYFlBz5gszLDwi82g4MwlT3kcpKKPzO5Ax8nULb5TFIw+WaLBcOY+EyUjfqgho2
RWE2xsqaEXRBPHZk6pHz6M/ibRsYc/ZTyrKcDnNVi/HCotZ23eism+9NCCzdmdHySXES6XejHcl/
Ij8GHFw6CiPkBSe4ZVlATHtx3aTYOm+PnIJfFdupMsgroOUt6duo2N8I0Y2sYU+n0KhCbvqykV+s
NQSS0cPaeQ16kAlwxsOJuWkjveSQOu50M8PCKJLcrgzeyLy23i6zn/ln06wXJ0HJB5mw6tDkxk4G
OC1aBo5jl31j8eCTPlfd5EVkKc2sPlO3Ou8mGj/lm6EfG2JZ0PMQH5aLqtrYvlV7OAO5fj97TZ7F
AetgW0SkdphelNXdXO117Fm/C6bKqA4Ncx1lWs8Hnc4pSt62cwWqgqTk1Y76EM5/MmWEmhxCT1Xp
da9d3yKypSDUOAdvNxLeVo7I1RHPCwRZ3ahm/PGKeI9IY6Vvb/2JeTRyFncL4nqry+5Wl9ZgXZu6
wT8cLlPLaaQeZpOSuA33zENuzTFU9dyn1M5q/2JdwECipWCn8EFTFVySWbE7PLot4jMCE7AJme9X
7OZkca0rfYCrUPtyvaR+uUy349iR7MiUL5Z7dww4Tx1mYcOJooRZSO+sLdKhfysr16l5cwyl3qTa
NrOfQ2vWxmWOFqy7DFYXSR8TSz/ck2cpEKR1uD2/trndeXkM0s2e69gqHMM9c2kINRcju1zM7o3l
dU3El1f0NwWlPphUYZcvVhubBHnD7Vi7WbVmPG1tp62YhFDvJ/Sp9auXTjRTQiocrk5CCgrmcJxD
zwSobreuyMHDZ6ZiKquNDdBfE6YeWaMcAg1K5NVojd67cC1JVtxGww/vikpQ+bGKYmFLBHQNwmZE
A4+DADspK7x0lDS819TNK0VijDMaddRbEoBSJI3NLW8MzT5qONgcEIw7pStAo62gVBRnRm9wdnTV
EpKhEurVY6PX0GUC2juO64ilj0zqsy5vfX0w/cHwL1WaGqRB2Nru4BmwB8zq93W/KohH/bqw3TZY
yxlFFLlRkkTTGus7BMcy7xNT1lNtxIMOW3U2pm4b3tZy0voqbcMiu/I43Rckgyygr206BAWN/WWQ
JJ1TsCnPjWqYuju6Uqk4uk3pLjeVJ1oa8OHcd8FlmSKkJfNkbILmdTeRpfSlsWhy3evK7GuX9W7P
nPrdDv5vN+1/gFh80Mj9gyN8MQ5fflSPrYn8g387ad1/EUKB9R2J6f9i7zya5EbSbPtf3h5jEA61
DSBURmrBJLmBJRU04A445K+fg6iueVW0sW6r/WzKrJpsVjIE3L/7nXsv/8BJ8qc1cXPS8hAkps4C
dUH1YQ/7pzXR+S+ssgJwBDwVK53HL/1pTaSxDMtrENDeyD78n6Z7XqGGv2xM/whRwSCxsYYEFv8O
wIus7nPfpwqlxfNaxKtbrZ+7pO6egtlePyftkDDzJGP/c/Ed+amxjaU6pJM9+U9+lnWkN7Wele2X
LYgjXhE9DyozelKOktq9t3TIMVSG9StBtqbcpb27yj2Bkc0ns+yOPmvDhoIGB6DBxaRY7UZH9xAL
raHaA4KQ4mHr498HoGpn8zYtnGmNUwZLgoLL3LAOeRBUF2G1PYb3wqZcisKLk8uu0IgnURNAPOK7
QAExWvVT9E5P6Us9y+aihTDoQGPQDo8GSpbNvaUW7YvtJHZ6JklSVnsoWX3HwZe05wRg1mLPq4fu
4DiDprwtD4eVkCQrILi7YYO4jaQ85dvSo+HFMdqhPM9DEYCTT4X6NntDNXPJb1xyTclkQqdN2XTG
I6D+TemNmjlw6UkpzoWZmAQWIxVHSR1wRFq1uz0oCW57Up1KsogUl+lYeBV2wLVJwiGaiVjLuQWb
FfWnU8NWEHXlUy8bvz7KJVy+MkpRg4PkzEifrzwX7KB2bx09Tw0VCJPT3tFZ88E6VE8ngmAyDvXa
7dg5icDPYq/IQ9ICzAawpOgcwqEnn+zSJ42k+SM0/PW5dpDtdmx+klOaKpuiEkp4bluYana2LVep
aJi1bHlMJsFl7HTj7XSdomzIJA+JVcELy4SSe4u9a6k2GMh/Hes1tic+d5Htd/y9LG603OA7/qro
O0PL7NLl4U/8dK3k6pjaa0REdPtjHFs32OulNL4yXgI3VH67HP1OAyRXflDS0crTNHIay/ge6qzv
WGYNZncKUQfEsV/d4LMchbyZqIcj8muZUocY1ILWy4Fi3vu+MCc+mUOukwgIhKWJmVjGr2UhlJSY
HWs5CpUtM9NJk8ij4EqLsJb3iuVSAb1rBru5sfT3xkOuuYOIny650GlKumPSLWRrm2oIYjzBKrkB
BFkpa3Cb0DzK1U+8IwPyMLPezBDCbMJ2yFNMV4pYWOduPVlzSwEzixyDb47OlpvBbCjAsm1Oq57g
P9EQ9WyUrM27KUhnvkCo7FuTVfgM99TUp6mxl5U90WrL5tahhab/AZdOILjO3VOu7IamP9WmsYmi
ZTOQKWsl3chSr1Tj2gR2zfmt0qykdpk/kQlOEuthBaiKwjGs/xkuyjMLyxNnOQ9P08JW8xunXLeh
YxngGhE3mn4/T1m+68NlJQM9sf4vIiL/l9t+Y3n/rdte/e1I2377H0eaCAishsnbkh7wFJBe8z9H
GtGrWL8FrLBn8jtc+Jw/jzSaO+HE+AWQekIFNyju/x9pMGsu5yMGYG8DhP6J294jhfBvEBA5Ophq
ML1u3my45fA3vslnt0EuptnwZDHyNeo6IlHTxm2daG2QI5O8OiUtz/Q4JTXdY0vaTdnJRZLL3tg0
MbyZM32FT76l6vJ1C+jWVDY0HbtMXhb6DZn43Z3Z91jaa22GxcFnNkuP3GHn9BAyOHk3eDtq/8Zb
yRWk1q7vHPV1ULVYnpNW8sV1STetboqmNMQnsVR9z/Ua8yUraK+2gmMGS/HFnEkVRk8dzBU5wmDi
Sa5jy3AdYbrrOJN222jDHMSYwx69eAy6nmIYZOuGZ8F1KErlNiBl12EpmVdCqGmDZIjqrgNVuM1W
RHI5ak8S5NAeR3PRzF/jiK/4zh18UT4hGzGk2deBbVFKM72BW6Amx9jVp+nGvQ559XXgK2zuyKRb
bYPgdB0Kw2WxXvPrqDhex0YSrId7449hcigZLJ3rkNlt82ZfLW9V6bZQAtskGsh5fLA27ZKs2NJp
duV1bA22CVZss2zViyKIiuuIa13H3eQ6+qrrGMwkSMZ05+ZWduivo3KKE4+52boO0WkmSINGslFv
goIojsVtzB6vE3d5nb7ldRKvrlO5vk7oznVaX4Yqmff0YTLFczVioh+Vz3Tvb4M+R4YoD+51/p+v
WkCaDugCXIP4T4smdbJ91Xemiua0p2zK3SSFLp2NlRjcTWlInU11kH8oEEafPHMwo0tgekGjCDa5
Iin9jQe4qhh96+jsVjHIP2dXncPfJI85WJZP9cKmcK8GQ6+nIgzRR7p6tnBME5JEHOtVQ+HA+ZKa
pnGi1BKFJbmqLZzqKC8ofUzM9lWRWcYZT2lTBggp9SbaQD3gwG78ObXOwVXXcShEnePBWis+Ylft
Z9pkoGXy/Dvnqg2FV53IuWpGbG7bYddMPRSAXWfVQ5UtGwWxiU0Dk8oQW1cNCq55o17dWunjfNWp
UrFpVv1Vv1quWhbQa1ef5SZxAUKgdjmb8BXkAxq7e9XD6k0a864qGUtr+UYfKdpZctXRqlFP90XR
hclOWlVJNt4muqGdob+xkEWLM7JNl5NBsSSIwRvmLK7anRil85VoMVyCyVXdo3cWlQyepX8xmdCK
/XTVAqs/dMGrRlhc9cKJaNERjGnTEes/NMVNXgyvSqMTsO2L+qsCOVzVSIAFlMlhEykTG0YkzjoX
9U3NQj82+aC/lZu0icaKymma43THlQrts5lKdFB51URdaJn38qqUpuWmmva+XL54uUJLTbl7BdGS
ed5jdVVbJy/xIbHWEI7LvCqyZVWgzkJ/odQ2V9XWuyq47lXNRWpA2S2uKm8oJIrvvIm/+TBxZ8yv
mjAzAfqwE6Z0uDHzc2FeBFkFJ2idGfaDZ/l3UW1Ss7rKznkyVgB+Vzm6lX3NC3+VqUnrKe+rq3hd
4XpIDrkBwpiyovumrkK32jRv/yp/B+tgX5arKL5u+rhIfKTy8SqbuwXBXLGDP6iNYGvIZmk2lZ0C
FC/Oq0A/91cRPnWIMDkiUCLO07mw7dQ3zX5ICniQBQxzjPDhIuu7K/xbXG1qv3sV/pvrEoCOMBYC
4rocqLTgM+ewGz/bweogsK3j3i6yh4aTKrfrnWclXGSITn0D8XHOfkVx62oX93ixxlveLqoStflU
uun0kPlFnJaSZXiVls+zJy5VoRTVgQ251X3+sNRYngLj0nbZSwI8yolgX6gVe0wmsv/z3hCRF4yP
zoJ6aKobrwSqR7iUZh3x/G9PNWIQKrJnxZNU6gl14kZ05jlLuQ+GfZ2nO6f/xBlX8gMkz34TFG/l
Mn2SzCZ7kx/CM2mW5bL+IzXnI5GJn4ivOCd5hqeDxJQpTRBokuRYhu43CItXdDUvwlrEO5LY8jR6
q2SPXt6tm2Gr7I0j2Oy31ivfer8eImPQN8ruxU9pzYcFAfpO4we8mRnv1niAd/ws0pzC0GxcIj32
6dmbslfFn2BhkEjZ2wUU9iUFaC57Ez7vu2QY1CnrHGoDkbE6AK/aFECrkqcco+HIrPJArHdwcHJK
IgFqynSPCJjGiT0HTyGp3qd1LT3OlcyABjQ/qNUmF8pvmZX6ltKavLokU3ujIY0iZ8x3ol8eqrx+
qnRJpeqiDSoQ3fLH0Ll3pVEXlzUlU81vOFE8NZe0spVQu/N9MeTDaz2yEiKH0ziJpXibury5420f
dwG66W1S9ng/eBYdA1BWlE/kn9IUTxny73F0yTE8hgzedmP4J0OUb6qmk5c0jeUBToXNaTFcbJGw
fK7DkxLlXUIy+UvPQpwteG09WYMdIJA5T3OnCNsMpuara7MECWoVPCYGkvzqmQsaIkc1w/W9Dui+
ogqXJUnsQiu8jJNsfrk+uYsiaMnDH7OFmmm6D7Uxtw9k6f2wi9Q5K6OJ2wXRbbcYJfCSa/dhRG7v
z761HnqbiEZEb0HryJK2Lx4lq7tyRj2o+6ahTW/IH4t0HlO+VBWtvSrzY5nVJaerlilQ2/RYyhBV
Lcteu5l+damNJ4uraoRHudvnuXxPhnHcVVP6var0V7bDXGk218iLkZrtq0fw6yFRpUOBcfJWmPX6
VuFF2JFawv2Fhkhg93E3iXxkdgc0BZ2JVFaVp5TTAluzDQYkfgwGGokPochFdp+HqfHiA6MO8Vh5
sbsAqFhFcittMglmvfDz+9xZ8/a2VJN7D04DXOLMdz0cIHHNblgcfUiVsxbh2Si9fofQ89Q2zXpe
DGjnqgeMAog/BJZfPQ5eSnWRUz0n0/p5sbNf+WCMT4YxLa82i9CvtBVAVJ4Jxmc/m7skSPGXb6R9
VK2g57loTYyoex6oNiEvfdYk3xJzkeYjAZdjeWezwQnYmelydn8pcN2ZbRK5rk48JUrzHg2i7587
TVTWzRK01KNFGGxtWA43LzsuANPobUuZ1l5lvIpZI/byVvgjcGFZArh8HwOkz3zvFtkIKh0qz5zL
e8iIwWHdqvKaliuJcI50bNdQ3bsgADx6KjJHqxd4S2P+4tZ16m88Ejco58ZbVmyax6zOgLJfu9qw
bKBZr+aPvSXJG/HkkbTdKugfx5Kig4Ki5i5VddwnY/LLDDOfsGgQXX6kHsD5qyA6YKdQFlY2Yp7F
GmsU3nwcHOk9F3Qt7KjhLquDJ4Ffme9HzDX3nVEYzluBIfGz49jS3Dd2ZpnvMs+E0fxhcvo/lfb/
+f9WpD3kTfXR/PjrSLv9H/4l0pJcuOWNELiKrOCRNf3nRGsTeU/0D0nizLqB62ypZv+aaH3zv5gt
LZMMxP9J1//XROsSLYeBh6QPE0MK2UHin0y01+CFv2i0JGNBnoRbWB1jMyP0b66WQZSED2lQ8aLx
3U95k3Lv8HqBnFkAakFWzt36tiw51cwm7dAZIIE1prBXZvuecv/+T5HI/9sP5JHSgkuTl8ph6P27
g2hK7QCCwYddV6NRRWsGopKmKIoAqWr6WGwMLFGhcb5BEgVNi47ltO8UzZUftantcfcXZeLxj1fi
ryl3/9vPQ9YrcZQMSPzj9wwl2c8LlD44vGm4+ptlaAQuMt15bsuQSOjDUKn1qy/tAMHOMTxzx+bV
eqqZ/iUuH7sQ/8GNub0hf3vDPIKxbC6tfD4IEfg9dNnsjCZJnd6Ns6Zm2a7aVVLd5E3OuvMGbyQY
spnn9uBRjtXRk0QVHONHqo///mX5LUnAJItv6yYUeNcsa+v9/fu71HfUorBcdmKtId6EPYd91JRd
MHA3WewQ8m1KXzjOshz2dPLL0z/9z1PR6npkK2Ld9L2tfOKvpm5NdcwCxOTEDbrIHC3KndgIB1xF
Y3Pw7LtsXAnzx0XAKJRVeKbif//f/73+08QGS8WiJxyi7NCqfk8S2rIuWBv4677kRfoA4xDwjcHQ
duDaevoc5OOGPeSLTQWoR/A5F0Ffvo7rpDk1nLD/Qoy0GP7pZ5WfiqRgJCqilPjpfs99cefUT6Zw
NvdTVtpIvi14+rYSd2K/Np2G/cbCwkBm2NCwkPD5ALWpOOqROsGFuSP+hx/I5mny28eVKIFg+8D6
Pk8510N/+9s7tXae5+teBnHHxRD42OwsMwIimMxbAMVgfOI5kDILBE76NJtL/VIvswmI6BmNEwXM
IN+cqV45cflacFuTY0MPJDy9Fc1r3tPI0XikN7XKsF54Ogm9HwcI1pt0KbBeeYO2PgX9kiZxUQw2
GSU9IcO4En1j3A2DnY3EVueeiiovNL7MHOa/TLbOTTQhwPTnjIcv1wZXBm3M5C5AQWBRIQByT4oC
V8tUvXs1w2NcbN6daPJbPd4tg8ay5gXKtXh6isrYZdNqQrAn6EOnCXidPOM0V6T7h5Np4GVwgHPr
fPBBK7sgiIBLXKxLqw4DsPfFsaiqI+YlGrVO6n3gJj+KMAmfVh99H4gqa5ik20Ea75Zh+3NkB1Px
y6yGxIuZ1ywcYWnAjw49rdNDOabLYwXY/zLMTkt1HPzF9uPbvcbdMuJ3avKWHqac3fGyY4zsm2M9
FHV2GLRNAw8SINo8lgLsCZNbdSVOiKnT8Tp0fn7CZGp+AOSP4VEBnzNl8/AoSaGHGrwki+hbyCuP
zIoxT4E3HIdOyVlREn/MDGexD/bAehDufbSHOPOcAB3FFrgtJmLHRFStXKI2Og5zoIOLKJ7Z49GH
za/ShEUAqtqnnZ0/Jg0O5Uh5s/hJxnbIvW8l6p/Za2d4c/19nW1xA2ruFz9MA9w48XKwvzGRexmE
3hgLX+lpZwk5qyikyzc/p3UT2rwhaScfK2oK8rhIVrgwITWMy1LYWbabWzFHgkApKktExwemRfs5
D4O0lts0X7+v/OFf4Ks7ReNI2hu7hK7OHTtQFnMO2q09U/nteWnaR7M92/qlwuB2YJ91PwT9vl2N
4stqA+/BxAEljKHLB7iDnnlmJaoIVwencj/SPOFrrwOXb4qZ/iy9pYk7hAYQHDU/zIFe6tiayqCP
K9KP6Wp1HBJZipSOLbC+MgrT+jSu3sqqv3+V4eRlu6Lyk/1G3UVmIl/tcu6BM5RSM7B/MXtRUDkH
CDMmBGx9YCasg8NTi6WBc6hwaGeSnD3oNv6D8EsK0xGO73hcsgE0s/pouONblSHq9EElz9LNccH2
4WjBE5FZez9ZGufwVD6Horfe2b2u7o27WWOOs9VQ0EUr/ImvAfI4OAdkGG5S0jCqwfyUWtnd4tfr
B0+5+glKpv8gPX1BEGzq+rmfCgkhVgnjeZyFs0CjBN7B1MZnWZnLyWFReFzqab0xOmQTfscd9Vix
xudZ+9udCMmhJlGqBJXsm3zdJ15qUAZo0TYP/rk9XHtUKFlrVopTnp59tXxOMGq1GElXMzn1U3Y3
r+WXNpmbvbJJtC1QqsKqPil7IUNp0qda9Kckk5cxx8WZnFUymGT8ZdNJjJXqWBvbBg/4uX+0kyy4
wHiW8EkutFBk4gDRRKnGEwOLwQRfl2SnsWp9k4Nl8FL7HbSnoeqXtpxjxei0M+jijHg/xns8/jio
vLJ/AiTsT2luJ7et8MevRVg7H35Kqim2oflcKe8xHMQZ5uach+sjT4dbk3Fap+KV9ISGFXe9vKvK
DXYsEvGXVtYHJ9MxK3jimW5WRpOZH1D3EZsyj736vEQSkHyt/Xuwmu+hYZNNkMnPzGgrVCIFS3t8
VYK/rsDVML8RbixZr8DnRXieh0c/pIPTTIL0aIQyzhdGO+HmN5NMErA+K6Bmp0LZzYGOreUchDrK
JjNBEqNqZb9YbWvf9m3oJu81c9NjWKWq4j6FQ5WS+3qpnsyxfYdiFGgCVbe+WhIimCV3892ZjI+t
hOVBsceEfrbt/E4H7FN/gLDh0Q0wbWT3vjlX9ufKcSY/3gqRTXJvcRvFhWEbz1JmskJ7SoV3yLMe
ONjxZtuJxEJAyRGHa/mT13m4ZXY25b4cy/leWXiPD2gMC4EmhjW+h36r6qPPC05T3tQjl4ywWA38
IwfgmL2lOOQuYyvpLZK5AURseZM+OlkyFQcXC14fF2JaTwj+5imz8CzeTV5d/6qTwatxLNAXaFCH
oSL0JflhNlOBZSmdAgSo1N0XdSAP0ph1cuOh9IWx9PLgWQVj8+waDmsk1jB5EPsZfNAihvYXjXls
6o01W94MTV0gH75xCo4eHz88GPnsHZxKZhB03SjvrS6rVmAQzb1GVeuhw9PNtmOxZHozYnA/S+TY
z8NqWSByytSgGf5UXPIhCdlO9wjsEeZjj1ki7fuLI3I3/ZiXlHWydrPpuWvcdY0xiAd3Ax64cxtk
KOIQGnl4CLSBm3sybYqvODRVSX/dMBtc8mvF6czAIdv7lu6tz2sSZHY0qxGKb9Tc8GJXu3jSMt1U
7PZLL4mRXihsUKL7gX/Z0TtUzPc2R2HykSqeOrobo2zNV+z+luou2rINFjmyq2i/FSMm4bKkEZSB
x6m8tdi3OjfmuKKxDPBxzCbjsS87KsREb5rpURpTuVedV/wsCgCGHssE0OYaljtjWJvDol2OwAkT
gMcda6dhuupDXdFhgruojGxqdFxHnHl4L3zySZoye6s9d1X9mPrboUxi9hFrlB8eLLxLJ2llmlLJ
ebCigpSA0T9AZsj5CYuePGBQ4XwiNTuMQXWMw0z22T1tjbe2+loNdnMs+qx+0w1t4Jlt7EUpBsKT
jGTfehimsBX0AewceRKvzZh+hEPZ8HEKKQ23sN94J8dqHyqrlvtqGm+H2d1PYVMe2EY+e+QrxnlG
I7ZklRmzKrOfy5XIxS4oj/ZafHhOMXax4XlGdeELZt/TMmy+eymCbuxxDa3PlRQsoQjkN/cj7v/s
RmmKmSZkp4IHj0GS0DpH8Js9N1RgyzJP7/B+tO1zRq7q9Gg2JsuTEIouTGmjzOaQcqEqMx+qyjLH
dysx0mxfVGymDjMoJ+Kf19RrcGCrPFX7YSUleO8sgWHves0mzT/wl17UZzPlSrNdKzMIYKM3xmG+
b4RS0xHOueSrgZ+8+MkatBWIYsmin/GSwffR0Vl1Oz/PbTbTVYaOTvbkc0LSAMcbzkA+BZ/Cgohz
eC0s2tqrbnGUm4cBSfzBnUqsUT3dmECXICoeOniQJ+Umk7eRwoz60E+z/JFMUxHVocISYNc/Zlnx
2JWY3sj5bM7e6IdPRJmGdwimYscOFTE0mWA/Z5XGcEd87jP2nwXNyzeavtKfC2wLfy3Ef0MQF8ZX
dtbvIvOIaemD9iWU80yljX2fF6LhgTJYCO8u7U112p8oE50wqU5++mJOs/1Jijw8EZQ47mfXn4/M
jNVlxLzKgjBp9ngVIaiaOX/JU9rnCGwYD6tp3jpiNR94QrtPWDGz2Mzc8nM4GOphGLwGf3ydGDEZ
bfMTHjdrV4TdJ90ATXHVHPd978mTyY8cW73Znv3G0ZcCB3882K790E2j2pu492WZ5kceUcaXzp/u
eRxsUp5b9JjHGUripSiZekCTs3eerpdZ46uuzKTfYV3Ma66++hvBAxgDEEkKtP09EUDBISMGZEeG
NrvfpfygRflNFoW4cGbdK3q3uKmZeOhSN3guUPQPxvaGeDggj4VYt3YtL39PVPJoGTzrN2x7R9LD
s+NNPt3y7ivnUXYg6i99krNcYKF8mp4d0ZOL0pBFNWXqGJqq/EFya0OvNsWvEGcM4+vmgC1WjoRJ
3giWCBeEcCPmDwKi7YPuZzuxs5DZUL91+Yi4GQ6PZTtZ90GfeR9zMxEDNG5SPYj4N+5dvwaaWSkR
5/EWrBdnDoN4rsb+Ant1dqvcP+Z0n34hbuXNJVBix+L2rkobsr/gh1+IxU4YHhfWX4xi0MbsQXfl
EASXjCn5VlBYsysIvLgzC5L9LHu4rOs4HeyQmVNIK8p9bz+OznpbFeU3qxA0cTM75mb92jXDaxeo
9jFEiH7NZof/3U3ym8ZyPiAb4mHOqzsnyx9GKedD15XqlmdhdeKewz7SH1aAMeMMYf2JeTEjc4s3
aOCrVMtie2diNxef1zTF0hE6bxkkimu3dx52vvemEiBnqU3BmtveKkt8UTMIZlB06V2TZlXsLzM3
L9m/8/3Re5AaCq0Trl9gcIq2K1y3I8wwL4v/g01IwtJKvkMcx1WesTVlSxNMwt6tKa9mkTMp0REF
7KWrp7R38j0QwBI7Ulw8I3xtG/zYIbb0QyjN5NGzuAZ703yum0S92FXyyWbjd3JHtlE5TOgxGTry
czAt7YNhqSJ7JLd03Pz+oVPTioi5lI1me+eCxkT2KtKDbwp1WbtfDn/7dvK/eob1Y2NChyHnVBPB
Db5ewnbGwiIJRpYki6zJ3h6X8SskGUK/JX5IFoJw4XiVmu4cBisxLthpaS9S8WibXFibm5XUi0Ct
T8nYnhyaOofKPeeBurguftJDCoEDWDHIS1lURLKBUAvqh8ud6omJYAHCu2Z0zWM4BWGU5I331rU4
fZrK7o5joi5BmKo9mZWhe6Ank6FMgd7crWN17ITPOZz2Pv5HmFJf1cmvJZjrE94WFoxZd27VKC+i
6zX7QxVeSFV4QrdrzhVh1tramkAJG30EeosGvRQE3i18KcIINJhfz0s3YreFxaB9WIf5wU/1k0I8
YK2RdzdzjUsiLzPnxlkUFGHG59FW5nMfzuuT165fV6qXp8Q/pX7zumTjg2cCGSWbA7ez9MnZ1niu
twYPVkYndW/9steF7diy7w3Npgf7NO3HxxkE3pr7M0PFre1j8DXNPHui0SzqRwW+OruRcO2nqvvU
pdW9nk+Vqqhxn+8wEO8nXRyk+Oksxodht8x8PXdr447N466T9QNbn3PHjigz6r0/kWvTW3vMZXXU
NuO+JbE2acDox1n/IIjnS01PKft2RkgG3JG+0NW5GMV6N0o0JB5UxrNCFbQJ61jH9B5IN81+hOvo
JA+dKl3jFfGkbCJpOBX+1SpY+sgqaoyz+VAGBUbm2V1uZeD24kwipWOfkGnz+cQLo0k5MhJdIqig
dTaHJCmKCvs+NL73quTi4Yxb66FPGN1ImEux6i4yvFOirfQd/grqV3atnEJ7Z2O6EZgKhW+oz+7i
KvnuK9kmD+kkO/tzQrdr/WamJWGzO4MsLqbLyV5bVMBZ65NFFNF9SnJYGvuqzPRZ1xB3/E7fbiRD
BCjHzzxh5NP+wCpKEdCn+k/CHX7wKYBSWON5nd7G3MD06VCekIAjfcyY9DhV66k+I8pY3B25UcSz
V8wfcsGJibHoiEiypdiPw752dfILxbWPkzqhQxcmFmYmG7hQQI1rD/PsktgTF+YEbTvXlMJW4Z1w
sumBb7Z9KmevepDonrvRM/b4N5uPykqb13DOU2xHBSlYCGJpzE70TRiB+Gpz9SnMbzQMzjzas5du
wmyfqhmMqlR87YJcf/VSEFg54M7mzPtqyf6m60OHhaf3JBrPfQumPAQlLs4jMiNtUSedi9rasc2T
E/lKdRrYh8VELgpL6zFZHUWOkJa/QkmcEVfDZ8c1i5KHVW+/dl54HppwPTTEUURLwJJfT6s6tb6j
UbvyfV6YHS3vQ3qTVrjmQy3KUx7gVSKaBVXGQG7eAGyyNDQc86z9m0oPxo1FdSL5C98NPmSsFhiZ
C+8xX40VWIG4lx219slOGUN4KbzgswlgvhCetVV0ngrL+qLLtQyxEHbzbgvKu+ReV8e10zz2rpRn
/kC2QMVi9zTCDxdtUO9Li96jazv5i9cY1W426nfsJoq7bN4TN4FgioXoMDb6URpVci/GQd2WktyQ
ojnxWA8fU3fmfYAUrllWG8NNW2GZDxkSESMNdU49yIAJk84ha7I8Uomdf1ZrZ57sQL8KIix2XTYP
5xW79Z01OSSFaVgRiXJr+WaH+X/xH/0pRYDrtDNEVRh294uRGR9ZAGjQOQarm4WradGODmY/RbRD
WbhABT1CahJyyIclzi615O/F1lM+Ni4U/OoPzt7W9tfWFynqA9OyWvrz6rvPlUPh4s5x8SrVtv9K
TMnQ8IIzwmvRvFVBmJ34avFMXsdnA+NT1Ocenu4sECdTB7FttGi81bBcJFcu/E6GEVlVI3dl1mJB
pYzv4GIcI6HkC1aw4JZgpPaE4NlHgqkDe93I/T2ZyxuvGNtjv4BLBUrMRIat6p6KE3Us02orqCQV
zZqop4+Unc5v3eK/aCA0JDlPcONZq4+8t5/05r1kRRj3BYVPkTnVwWnws+Fkz+Kry8hJNF2L/ZpU
w4rcivdea2bRMb8nBWi6YR+N+OmLU1VKEBXcY1+sxKkOlml9qfzsgZiQ/dgMDxlyXDRIdzq6MEj9
wOTCvbw9Srt+cSfbuZe1QXoElk+02mYhqIZ7PeRfFrMLwO62GEk8L9UXf6rdm3FYqOcMN+c4rMVm
BA9qtMN8ZZwhFQxRaEzSkxv296vZ/FS2ng8+Jy1Cv8KCxacjL+tvRBZkkEY8fxjFbz3hCv6takik
YxhBGyovm0AfLdL7cBe8qwwZlybP75e2OJGhJfdYwcJrhAVl3+y2thSHAzb8W+TJdEc4910drN1h
FNN4IACSxo2WkXZZw3e1dA9TF35y5OTN0E9JfkloNG8jnK5HlQ3dbmYBc2wK8cGRo95gRd8XMBUs
ykazQfO0TzuEKfB6pCdhbKFJSTqSGOw78Eje95HckJ1J3Mc3s8vMaCDaMfbsYNxjIYPIleDNgSSl
hqytw5qUxVH0XXbyEFTv6mEN973HobxU3sWRtThWzXjWHnkiXg75iv85O42T3rpYpjdhqy9Z4L/a
rdhiwej+zov1iaSm/SgaWrv1wgWot6ajCSB6Q2HACazb/UzlVvGo21bHEDlHNaxf27YO97Usf9Dj
tBPtshxnYdEs0IQcCDNV7iOxJHtXZke0NPNeUXGym1Ex4s5r/c84Kw3izHw/8ijF2kvHj5ZewqWu
BkEazFaxvVJt7DTCfCyb5IKm8ABFSwqdHkG4RmyGYZDy4lVkElnGFzLKKqCPAZ0jST4NdT85pCSa
6Vv73+ydV3PjSpqm/0rHXC86kEjYiJmJWBKkSLmSSuVvEGVU8C7h8ev3gU73tEhxyD1n92Ivti86
olslJZBI85nX9BaGftIFKgu1Rsig/ugqlVzX0Uiv0ApDtU3ZcdsaJ3MwSxzNFhIrm0LDDLkLlEQp
RbaPbW4Ua9TXnhXKBusiQfeokx4nfkV8lBQZxMyiawkmjN9pbSN+1LbTyoHK5CjZEyYV+k2u4o+l
W1/3Wv/QBeB/ykWbSbraPaCA5zo01U1lOh+NaN7rubrmG6DgU7X7fEidpyZrf0sR7ypSVJKVDtGG
CrXUBCwQwUI8IK8xzt80qoAwxcMOHtKiLWJZI8pbU3RnhEiljG6QXw+QTvYulN77IRjWQGreT2PU
bNrOGyuqAfEOfibBJZ0jQUMqpHZGD2q8qorGu3YM2sheOHVrp2UWBhw0qlXd4sLjlD2HGYibkFUr
P2phKx8Ig8G/d0CAkQxKgBg2gy+Jam5UomGqalqat7GgqD7S4qlvjBFYbMK/JgSJblOdY0GAxP6Y
xIDIs5AA1uWkBFfzHoFLNC40xILncur9sRVq05SxAZ86LLwdpaJrMpN0i0ITRUw+KOB3Pb2KDRj2
3TgvfQrXRhKIVAkO0qYZdX1tdVPktxpiFkZGtOQhUHOTYQW3txQXo05QAu06uR6TMtsJk2ocRZmn
wBHhc6/6GnJpT5Q8ZkScRlj8chFcv4GY89Et6XuJEnGoPkNuwVnAEnpDuU9o5X1KLdknIqOAlunZ
O7ZN+F4mcttrurObGPJ60PC5T5vwwTZLVFwqMhqkUpAdRGVL93VtxO0XgCdUYrqzsfXYgVP1M818
LCqdUIbAc02gcN3mxbpsk++tmN4JZ6RzgRDeaCkieFLpRceK/qe1BiR4YwK6A8xVIAGn6E9cWdL7
6bRobHbYE+shd68zpc4a6agZNpjX7h3lIoRgawNLoKCDkjaz+p7BLL7qpX1XutVdaJc2WL6y/JjX
NFU5qH5mhtZvZhcRmiEe0jvkWN+7AVd6MWSPkGyjG1RQZkQNNWOvVOiLVCBbURtfetRGfNKpaV8i
1/RIgVrdl1DrribU0VaZBkTErFvnjoOMvaPFyMklJk1FB1HKLtXIQIGngwYYu3uXLOke468dQj3m
vkejb19BvfZN6f4Gpeqs+6IGcWZ4EdE2eEENmPdVZMX1fg6syJeaK34m4CoiP0ymaJvPwa7s9fRd
CTGRUpxsPhiYqK+iPvlIZIJ0Ve9WL2SH7dzSq0xKoJNU7Yq1hgPSOug43ToLDUYOfpQzUq+61RCC
2ytOoZVYdmI3O8UVDEO5i9F2KxFIkeK2SXKxccOyu+1nDE+3jp03dKVLTOIV3GKaZegzlov8zqI/
0ljDc0khh9PBiMfbtCE9XpWZ7J6AzaBUlaD95K3gQRbiOtcnU9s0U+s94AIUFkg9tHS1KKH1T62T
x09Q6KqMuHGpcFrKzimIaJn9IQkisq9Edo22brIQ4jVCUNS7gtwIYzJKemfLbY7ILqJFP3Vk4b4B
5ak/u4AQhxV/zHPXaJ5YzopWJuEUFQePlFaXn4jaxy/NBPJm1YnOBbifpDVac54e9HdtD8oQtb7O
cX0KdCr7BbS+HLC+drJfNXlFRRhfF9F2cJ1Mv2kgoNAlTiThdzxRzKJIFNBPlHpQPDrgR3oSJsPa
WRPM1m1dWB5FKXwM3XUEyukr1Zyeuo9mjclqmrThJg/oAIOEWXysoAupT+Nss1dKK4pCwNsCg+Wa
bkq5MaJBvOulM37zcjXOJN5F1S84qwkovaEJudUGauw39jilXyVhJWjtunZ/FJmNHrU+h+Vn0Ksz
DAmKx78q6EM/w7KHolvA6/HYJHbioSDjKLTLFIk+3pK/TBpfrJc0r58RaZCPNM6yb5kWsSodJysF
GOw+T/ZSzd20rtPakD7xXvUzbGEerRCIcynTxKCGV2pwU5irYbpAwfQSoTmdk/13j3xsdm0jHadv
w7l1dzoJgtmIexQbntxyMq9S9MT2EGKWo7VK2wcvIXDFfElm34UBsIJWPII8Kz4LcshVSDF4M2MD
PN5kDkjTlQOK80scJZiadhVsiX1EG89Z9dw5H1Ho9aYdzYqAgDGCxkRdMXDxTbecnu5R1bFemNP6
yapR7cC8u6Cd20xu3e29IusRGMyAD1URyJA1dc/BpVaLQPSqoSIxblq7yCx6YGArINaMxkcdyH+0
FqoYqhWCtANKdtUSujkK+UykCPIAfdccPbo1uNy1QoTkGxAFFz2SyOvdVezlYBpwSm1+hFkCyTgu
UDJYIZ1KaSKsXdRQ+WbNejKE9b6IM1KlEJh6i9Kdrdr1PI518h5IWcrD6ra6773ZdPeIQ6e/pJHU
I+jjagx9LZeLUHCOy/0milL7vWeYbC89G5p7d7KUto4HkXxNB9V/juBbbfXewmA5CuOEEzqyRiI1
1PwgAJhR1NEoNdtrVM9EutFR3CS070jqfTSNowxxMcv7BI9AfC1icpiVBxQohByalr+rKsb4b0Su
8qslATmy/3P5mLuSc4d/7CDlVypAuXQC13XooP+c9CJrSJ2DZcVSkENpM4/jz+NciHaLKkKdovU2
Wh/EqPobJ9IQhPOArMN3iuoS6xwHH8S1ETqOd0vPO6YRA5xwRilY5XBVRQywwmqUeEKb2L1PPdMI
VknuudMaXTRP26AF6P4SLUJyaxl2AxKmLaxk8C3dS+9SixuAMFFjrucUfbC+WjhIFXVzuuux15Tc
Hpb4gdDwMGyKUjYUIIFS9lewqzpECcMhSkgHW+LgQmt6VqpeNvnaDVjvqxEnrJ+x28OQr5SncA8Y
c+GsUHmjnazZKWQtKcDawdBAhYClSgGXNSBc2jcZxTLk1WCBcfIWxgeKJhqGj6g1vUPyizN9Qn6u
hdktEF5qxp7mE4yvOljPdWP+gq/sXCdNkPl9NyO0zANCkmirTKA0EaNwHlkDnSb+WpNwoWQoSQ2y
seVaWFP9Ke57oZM1eyj5jlCU6HRi0/wVbhWqFiPE8vnKdKruvYmE5o+mdsbPNSWLZmXFbj5vQrv1
iItmglT6i1nXbWZRSrSM9EXoG/Pdja3DqF/NLTwqTqE0d5jHjAppalq2y4ZL7K9RSEi2bcJEZxMo
j99xO/qVUZGKLxRwocR7ZOP2JsF2E9WN3KW3QpNYi1eF003cuR0nOfCh2s7XWqCSb2lOFxjlP4Nv
D7qEtSg5rN9FzWTzGYWrPkxNnKW+nuWMgCYArTo0fviVuBePaCc7+XUA5ShDpbxFBx3pTrNfQY21
xX6uqcqtnDAm+qUAtkgSpZ7S6BIaVPctIzId0tkAgb/eSb3ShxOTfxO1F9oEmLUmV5EXkm2iH8F4
Vt9mKOzmDfQ2ep+UI1BfsBu/clsOwgBduR9u5wY0eWFZroAITRNycIp0HMMFKuCZUdD591pLqh1v
N6Ubu0J3fpdqdviIZKY2+8jsdfGGPqmT70a+51OiXDwM3ERQE0zqAhG4/1GHxlQ1iBHQ9koDOK8F
OLfWMcdoS4xULXRHvf+qu3kZbTEsCExmTsifgzvyso6QGh/fMMk0bPS5qu0FoOjCF38N12UqhOO4
jgHSmp6eBy78NVJ1KCpEKmmBb1C5nwA0aF6BVm5m2gSkEpVsj2oFcUSbQlkEmbOkGzqaGSTdTvTx
/LMcI4d5FJ4CtDeSIRb40IXb/MoJCSVVJ6OjrDYBGAlvrcs2zegq1o6x1gukGNe9mtF6LSzVorg4
lymXnBHKfyCq/xRL4F31XDy16vm5vfte/fvyqz9hTihQf+1//vvB/7qLf6qyKX+3x//q4Jea/3z5
cfhcLgoqB/+D4ANW+mP3rKb3z5SJ/hjgH//yf/eHf3t++Ssfpur5P/7tZ9kV7fLX0J88dI034KT/
97T361L9+v72F/5BE/CQZSFfRu8Is16KDv9FE0DLhVYsmHg8hejxuwsW+Z/Ed7zpHcqrjofIC45A
izXPv4jvOKpih8EnN7GtsP4U8Z2VeriODVi/9sv4kJwNyzy2/uzH2EM/pWvXHuXJnWXk3W0yk+Zv
zFp5zg4Wedauh1BPiL2QZ92yY30UMCcF29Rsb8LZGfaNkJ/wn0Mzk27fo1G3X7syplmoDfdFHwMF
yh35wdAUh3LZjcNVJZNx26IqckvSbcXgCNoHkM/1XWPldnMtBwGsIhthbW0Mzc6pyVQyl9dOnLaL
uaXM6WgDZI+ztQ3/6w4yWNcST9hFHOCPIIL0ObMWQUo0Kk2ckWVjos5EX8fVwCkj/rSZxsCglNQm
OV7vfmmG40hzFq+INdwdCoOD6dwMdW/X1GUjdzNXU0LMCnxnJQMLNJiu8hxV2zCEWKWGYe+WhWES
hi2F6HYuMCKnkg77TMbdhnqeaBeR7WG279FoAU2kw4UzroputM33gaYq9CwT3S0fw2CK9wSoZng9
zLEALj1HZIiuXzuADenXeh9k0wU6FRbmiWamRBXqxkrpv2tCy7/W+Tg6t1ldgQSoRxx/QswA3o2o
m6+TqR0+unoukjvTS0hVMw/sdk39nKsPwRDru+xCxTtgJ5N90AGY5tcUzRaCVAsOtsLpMuy6cemV
lDBZtw2hsQ32W48/d6KO7Bu7E0AbQJSR61/HnS1gnsSibvyINvLnmGLd7FfQZmqKHG5jrbW5DuVN
ZiNusC4tD3FkmTbNvCFl5Hwas4lUdjaUgTAKGV8DxK8HJ0UPCNAjBROpEWd6EKZkq7sJ2jrBWK6H
hkRli16bVVN6qmr4nFUerudhArA1xBbaWUOaE4xUsZXRNNbmn62R4Lc+jrOw1ijL6oDFrTjc5OjB
6U+GyqbwCj2m4FPrglHKTMRuEWtFKJdIg0CP2zxKn7pwsFAJcidEZzAdRc+Mfl9XktUlLjLyVdnd
uPYIwU/rOuedZVZZ7kMfku8aWqzAwjQLqTTR103tYzkS74PBNX87psztlbHI32CVVRIsvKjimGWV
wmQkjb9FRcygnU8FlL7xoqYTpQPCOjOWUEtFPaxW02h6dynzM68yhMb2qaKbvAUhRdEfBebpg7JU
BE55SLsfbkxUiomQ6fyKnKbzkL4Z9S9qbqePsiqNYF3JicKCXqFvQSoPuLSMJ8SfzbrM01tufPr3
lLukd2WVpQYED+hNcROqFMZRvWgpgVdCVql/kVhqa8wpoVJTCNwBqBJ3gMHxWlyUmQR6bWKr0ZdL
/BJ8HN3HdOr129DV28EPFN4DzAql6+2McLOxAckAjbPpJYJQBWh/SHYuqhupkX/SaINUm9np5woh
edAD+qItZXeueW/rBYJTkIZjOGAFdbgkhn+8sV/kqUxL75zHuXLGbDsuClaOCptniil0ByENjl9i
lafvqcIRKqlRip1nSpSto7InSULzEjxX7TjjOwRLi12P3Cy2jpMA/WR02DaoKyuAf0C9fWzSrTRu
ofzBFAdCqPLWdrcofecrvafV9P9ZfP+UpZFn7+ebbvget69ZfGL5hf8SpjElujNUTxGYcR2Cp+G5
af/j30z775ZNaIUQu05YRQr+r+tZ/7vgVxaakk50/XKn//N6dv9uLeZzMKfQuKF95v4pFp9c+Fav
wkxpc8NbDn1a14HMh4jbYWxHWbRD/BkfDYFSTLEKkRtBCiZORzxy4054NBtUqVUId4NwG9YwB4YR
TKZe1yvaDLpYsybjfF2EaTmB/CsDsGBxFFwb5dTF6wKcSr62vVEFqzyOKnw0uwilMXQawuCuS+0U
MQ+UDIsdGsjjT0VVku5OoC/GVlh+ST/Dp+p68YaA0N274tHGzee9G2PlhLIhFgtrz6x6vF26zoXk
jLMF2O5KYCWll2m6luAEgYk4dUFfCZrtSlRKv9MCGFC7glrUrYpz0H+BaQD4NEczfqDJOhd7wA1O
BB2/UT1V5dKdfLSz2k2aTfE7fW7v5zZ178dS1+4MMhyLF1Rm8ogZZfwVzRQLJj64yX5Hl4zrxeLP
AuAMPkl0gYB4oGDxqWgBWSHQsqjvsE9tNDtJkp4COwi7X16XkDUCNsscNHsGzbrGwmkIt9RS7GYz
wTjx64nDcZU6Af1iN5pUdR9qU2mRWbkGZHu9NMR910dIgtpIY3MOCW+H3YGY0cCKZPRYRB6QSD2U
7Q5sYxs8tKqWHY0F5KZlSMF/l8iyuhnrujB/NB2wuXxYkrsidEH6Ol7ygNIFNYucWcZsJrafAiGy
20YlPTI54zzx//ZqIIVyZQHhY6x+RmmLGFZhOOYXKzSGXRaol5O2urfk9B3NbRw8c6ZxJVsLjw7z
OshU9tlJUU1aE2vNqPJTawv1Trc2QPdQ7o9NIkdTF+R50/iuzTxI5h1BUO+7jVocehAdpvaHkPRI
FdS7SspRXTBoF0sWdrh9bGthzrGPlkTt2LbOLCOPZTKDjQ9jwHGIllwZVGPrBSSZU91AHgekJwHg
qpYmHEtSURKlooC5MMjqBkMk57FyKEbPbhXdLQSkj9Mye6ihjBeoh+aSpr15VocSI0pUsIONI4Uy
s50CmCdp54d6TRUhSWSQPgRx47p8bepTQFBtOnJQsTL88IzmG1hofaQ1a6TeRlJ191OF8SCmNuZM
45gS5m8bxtpvb7RwPyI/3WmwrZ6MKOWCSXJFTOQkSQk4u7D9Iip+24l7B48B4DubcYt9APp7Q9Ol
gK9c79mbrOSxqub2W47eco3yUTEt7XHYtRT3RPAptzTtGUpe+Vibbnaf2x4OMEEtAQHpDX9inakI
itOIk+lVl6dg6CJyi/wCjVYcERP50mhfkkrj02pb1JSWn7/KhhMxOv0QQTRL0th6X8I0+NLV9sc0
io3dFGbtHgYVkFYVTZsaQRpcKFoHcGvXPDjaIEAyx+1HwBWan2b9dOMSvm4hjgGHBtVx4ZOfeFR0
PoVhcbpLSW3k8FG9vogQ6sdKb1ZGR8k0Qf0HAtO27HRg+IVdb3XuJz68gQ/Pqwz14Y9ldUB/PrEz
QHnBKeXWs00KlkdjeyqC/4IJWTha9n6h+O5EojwsaKbqg6v14l7mRrvt4ybfTnNDG7SkWzh7SBmW
87xBofM5yEPt1pyMHP0W17ge8Zu7O/+UL1bRh3vC5ZZlclzd1bFtPdoTblKMeWlHnZ+5S2lfZSCs
wyZ4wmqC+2OeGlCzyPRGK6Cchk820W0CcLvr2gHLHTbDro9t84thcvTQgtDuVaA1G6qbOSAHd9qN
TtZdgRpGpiQKovAPluz/vYLI/4OlDsMgwvjvSx0fi7h9/vW3/6m+//jbJo/V9/a5eR1Yvfz6H4GV
ZS/ifXIpkUlhUqcgfvojsrJQTpBESQ7eclQ55BJz/aPwYdh/122P84+yhyMWG+x/FT6MvxOOsWIx
4XYsqlzen4ms+DsHh61De9QQwtahLusW1ZfD5S8CnYamDq18yGbMzBA/3hjgEx5eTc6JXXZUmePN
lvejMCexenOpGB6Oggp5LCvFyjR0PBg0oBnfyAHLXdTq8S3lRbjlPZYsNG/lJ8rP5YXhj28UhjeX
OiWlcdyEEJU4HB5jihwLnwlZPXbWRstBwsPokb5U1UUf1WUnvt6pf4xFsMo4huSqPRxLZphWGdpo
+lntbc18/uAlQJQ8Na6DAHQfwODV7IBe7jnvVq0Rfz0/0ye+JxNtUTKjEMqcy8PhVa80C0kdXhXH
EPoJnraFIdhfUEcgS3jzkpbL5+R25pbxjl4yNSTAZ/AvoCSi+HaCRPyNrjLJO3HqrY5I4c/zb3Us
UrEsIDaOTv2QiwIxkaNl6lV4q3SDA06EQJvWSJvvNQCL1DQCg85UCxWxW9v0L7YdmtC/hzn/FuuL
O1ghqo8XnmWZwqMvzLOYpoE8hWtax6upiScHg80Qt8S+r1CmwNd9jN8Fue2HyNqs5YydBb3lO4tn
xulArLq4tL/RlaRzqHf1+vzjnFjbB0+z1DVfXfPQ+PXYA/IGQMDIkaCGBxyE+jW9L6DF54c6sbYg
xQmMd7gnDfbx4VBgcRG9GNWyjRpvP9bpU1Y1xoVQ9eT7MCvIbnA2cisfDpJh3doVBV3yxXXrmoxV
rkcniXbpjCrw+fe5NNTRoqJX6ALURl5Jp9W6Dp3IWzldddeGzZ93R2f5krSiuctuAStw+FL4CMxm
w9HkVyOyyaWj1zfAu9w/vRQIL9gdHHDEzZa9vO+rpZAmfWtWuCoBbJP6HqLdtO+JcfdotDV/YSiK
MxbFfBJ8cZyOR3ymoKDz6AN8bz8hH63toBEbn4hJ1IXY5+2qc7njQEEi6E5Z4visaTs8woChVFg+
OdVVVIKMtjMY3ufXwnEYyB/m73uG8XJHcEkczt1E7g+oV2DT6hji2W5kctvM0Ep0u9GvBhoaPxKj
D3bnB327AA8HXU6aVx+sG2G8IGhS+TYE7k+utkgTJTrNMUGSeGGxv53G5VMJumNcD4gyLj9/NVZJ
IdwESdTwxYJs3Y5efQ1kI7g9/0ZvLwZPevR4WH0e14I4ilPp3mZ5AJPURyRc7CSQ053OPUInIWca
hWbdnx/vxGezBHS0RX+F5uPx4rAoM0dSCTKHpjYWUEM5rANnpCTgFdN1jVXXBnGg8sJBeOK7kSos
k0i3CpeBo4PDKaNQejnROG59VFUKlcPDQiSEtq268IInJtS2EcNiEA5e8uHDzxYBIkQAqOcF9a5/
VwKYxMYGqnmJesfWjDww3Odn9MRVyy1rEXISvyABax293OKiPRp1rPxUT+TKaFpQlYZdowaXDcCC
AuTMkfQrlfW9QuE4X6u2ax89MdSPsVe7/YWDZhnt8LIlymWOl5IkmlnO0ckZt9g+51mrfCuT+EmP
bSagfwK4x3cGLa/3DWKkDgV+G9WWJIGieGE6TiwwzmUWM/bDTMhL2/DVtukLpPpw41JAB9tgKwuY
E8B8WnQBxfcuAb9Yd0N74Z3fLC+bfMBBHoxzj64kAf7BVh1wkJxbqCa+ITDGa/oY8WaMjdb0HZ7/
7MdmKBeRH+Irmp44nR4OVbUSYZAGzQS8D1Tm544RXLl64O2V3UrdH5CExc42SDakmCbI1CBy9tAj
u2tI4nXsn3+aE+8tlwqA5wqawO6S87w+opA8ntvO0Bq/zRWwNM2p31uZQH/UKpMLl8qbbYW4nCDz
IYNalrlxdPLOhTsFGjRLv9JLCDFxghOyBiMkgJy9BYLtfjn/am9O30XMjlsFOTy4BVTRD1/N1voE
C25ODBV53k/A5GLr0VLenx/lZYYOdgvDLCV8qonIdxnHnxOSRxDP1sBrVWlwI5qlEVumJYa6WmyI
68kEHJGOHRiwUUZb9JiTDRDARUXEbR8Q4gwRpkKl43Z223hz/tlOzYBlEjra4Ngp4R/NuI2eKC6T
ko1MM+G6l3LcziWY6POjLOv1aAI4mJcQiCFsoS9L7NV2RRJDCzNrbvwJeBq0YmTSbnHihrhW1Z1x
JRG0u2s4Un2jDLSdFXsIA55/ArG8yJtHkNTdSJA4to8V9PHfxZkZZXN0X1Jjg7gbZfAATMxQGtYN
YnotGsIQ1Vd6HkRfWKPeA15ZyF6lDeXUWYldBTP+wrV8closwfHpLLH78YmCIAvcgqJjZ+EDXW1M
AOyw7ge9ddZcZulOj/UAELWeXaPqO++G0Sovyfq9OUjRLwN95JGX0gzCx+zwy6jMtbTRWZYm8IF3
FbOxstMJC3u6Tr9nzR1Zo7O4sM3f1L0dW1oWBgkkE1IsKfnhqHanj1pYZjRMHfnZVPdF2d5hN+vT
OF7ZEpKZae+lHa7RmblJZhh76V46v3r8DZAwgr7SLj4hFxw43s4ExVgCP44613EW4MrBGo08MUa6
siffUrK7TYfGuG8qUT/MEPt8GLnqnTM51Y/zy/LtgceS9ExBLCFo1h2HLFNdDJ1rl1AiELS9mX6n
gDrHKt9wteV/9sq0OcGBYkruTRvy0tGc5wPscHdOZ99KYvX4YlMtaSU8pZmydkGGvc0sTeP6/Pu9
DVteRqVeRs2DC2RpbL7e+cKkz167zGqMxq1PLT+5Duem2bXZQL9QT4NoJ2HVbhc5Y+RtFbA9r5vu
W6OaL5zCb68xHgD/KVqjpLD2ca0irGwradN4sUDuAvRxhvAmcMrm64C76IWh3h6qAKCITQw+KnN9
XFerkmqJzGaAGxmqeagOxJ/wXv16fmrfDmLSMsKWhPYvBehjhF8VTKj3t/rkTygQPWsQtn7GBQ6k
50d5u0AZhVRgQXPpyF4enQ+Q6NSIMfTki05le1A9lQDME3NwN5lc4wjsuX/6RlquSR1Q2XJhvJH4
HNx5osGAQjTq9fpOqpo26QDT6Px7nZo9Tp8l5wIMS2R9uC4HPVToF2fsdg01MpGAC52TPN3+hVEI
knHpoy5Fo+9wlLnrY0y9oYpl4Csgryb2Dejp8cJyO/GNgAE4OgfJUplxjvYYfIieEptLtIiC374E
0rvHRa8GfRxFvsC65sLcvd1J8KipTlNmBEpgHHsVjSnCjLHFeDmQ62sJsdZbKTODfw3A69Ideerl
aEI5y1ci5j7WFoUCSA260TofrYLITyL9KsH+UdeTB1ZPcWG1n1gVJFekE8tptVxQh98Lgwxl1xPm
OPiSeSROcCfaqO5251fFiflb9pIAA2jSeTjuGpUd3JVQs2gBmuFzTiOaiEd+bTmNrv7KQGRqJKlU
aY8XudahPikqiQR7Vxfva6SFAM+H820wdxcOo1OvJAwpkYA10MVdmimvj3nNzfsYNhtqOJ6oHvDA
lBsNEa6nsUKF7fxLvTSaDyO5pcD9r7GMw7FmMzJC1yH3risnvO0VwnhANeYYg+lCBI8yhQu+GQr8
T33semeQ9mTl7VVdOER/ckJub+0EMkc2wCr7eT0N0FbXheghFYyFGosPg1ZUzwqWJnSnNEfpLl9A
yf7513ipuRy/Br5SbB+DWMjRj6dMQe3ptbJHGz/UIaxIkKLoYXwBR642lgfN2MGKE/IBlj63RhOj
J+iY1V9YistkwvCDnkm763AuOzSmhwm/A0Cmor4KgcSQetndFTUk68JQJzbyEuwR7rjLyW4d5VoT
knWYQg69X2d1eldIaQbrKdSqW0hWA8pLEnWp81N8ckT6ChZ5q86COVooVuHYZp+2SKtSO9mD8ex2
ykOjDA/SQNzJtIoezg944vgwsW6jyUOkRPfu+PiYG5cPPg1+5JWl73po0oQGvOjzo5x4LZMbi0/2
cv+/2F++SqbazAymfkDMqU4q3U+GrLuu00TtZj1W77QFTXJ+vFMrlQPfxUSXMiyzebRSccJNcGJF
+DZcbCDCqe62c2gU2x54xoepzrTvucSh1sfgc8BfyPPgXxD/XNj3C6j8KIMjh1wK9dwE1J6sZfZf
vTeYw7RRahwXKUeEoqQZdbfoHCPdULj9DbYPgFmh3QIIHvX1oM2AsDVD4cMRgiIAxbV3zTC/C4vR
orDbRlsS9u5CDnHiGFz6T7AdCJrQxD5e4+QrelrCC67cKYbwZGvjzssH8QCIc/h5/rOcWmwsbnav
Jwlq3aPV7Q2hpmNTPKIMp4JNVIInrkcr3P6FUdi36NqjRm8e34iDhjQV7okjleMq2GVNUl5XXh9d
WGLLxjg6CzkIAUGReYEn9I7mLZ5FNlTSG5C7nooHDH0B7dCjJx1PnGG8slWfv69H5EXQQ+m9C8WJ
t4kf64oonfjCNIC5LOvu1boaYwsSe8lEUqXAXgRpu9ssVIC2Z/x8BmCCUG8r88f5eT25Uhw6pzrF
RDCay89fDYp1twVWshz9vE0/K+CHa12vUfjw5nxzfqST6+TVSEev11CiTPSSkQqY5H4xJdldNGfD
hVLG6fcxyWRBpeKUeHxGwGSi2Kt4HwsCogo7PV/FyMpAAMv0L3/hjbCgonRBpxfk3OHcJWgI1NrA
eZQOqdhOpc6AjV5deKNT87bUPalVLOX248CzdkbOegvuoTkMHRjBCLWJCr268+9y6lB7PcrRlZEK
vamFrJg3UrCnrrTQdgiQDMfl1tlXocj/rFg/+D3TxL6Aq3jpGNMUOpy9QZiTnoSA1YvFhjg03T5Z
abC4r3tIgp8H5Ql8p1z1Zaz07CMa6dptgJrbjZlPrn1h25+oDvAsjskeQKwfFYejtdnDMvA0E4kM
qL+QajXkNnM9+jwKR11FdvG7l5i1on1wHbcNPhPIaW0nN77wCU5+aCo+oKgJlCEkHk5I0gWRPs7j
4GNPV6EKKOAO1E1+IUk7tm54mXeaUwITTwmMVh7Nu1PhD+WUTHmjQudmzsP0EYMx4567EhKQEdjt
dQzjYpNMafFDc0EeBsJxvxjU5b5PPXWdC/fpqR37+nmOdqxZpc5gjsPgu4GLr7piAmhKVJvSAO9/
fpGfmuFF1WaxnTFAKhzNcJoSVtDPGOAZoD88BOaERSCOY+dHOXWJcCkshUWyRbCVh99Rddg6WMBK
/YSYGyDqnKfmalgaSI+mnuYF2UBW3epTo6N5ECRl+hfWEc0ag1LuAsfXj7YyjdfQmUNr8EH15td1
n6h1lebq/fm3PPXZOGLR7iHZAm7mHb1l6laFFWAG40Fz2VO6UQI9/dR9mOBO9xem9ORgwOBI95GD
e9NR7fsEkCKdC3+mcLedXbhDkEqNPXplw4XZO7k/bMBgxHj8B1f5wxcz6ijtEDAffSWn6HtmWGHs
O3OnfVgITXAoDIz1qKxNayv1xgiqAaCd/dwK7fNgNCa+XV3oxRfugFOhAQtkwTg4lOmPTW/QhcAy
q9fRtDd0uctDfUL8oXUeZtcFolla5QrPNuvD+S986kpYglxzKU8J97i3iV50bKTIA/tTmSG9FzUP
nVYm6862vopW+3R+sFNb02G6aYwQ4pv60QlslB0yVRN7nxa2gTa32670xOouzOOpV2ICOf0M/hv7
msNvO2EgAKKclKUoo/YzIiPph6DERcQOI5R80KT+K28lTVfS1sAB5hi53IvUQq6F7yZHewOLK3+Y
2149nZ+6k7eXg7IT7UMQBx5cmoMYLsbmmFSDFknopuGTJ1okuiqMGxKRaxvDXXTk3bm5LjTVfgs0
09skgUSXVh/EX5lecB2LyQWd4+MiLS3LPilBTfkyxH0mihWC4ZWGQEpup+jw5Xqefjz/7ieXDbyf
xYIJ7Jl1dHnUJR66DuAcfxg8z7dkavoaeu3b86OcOn54I7CFuApZ1ISPJjhSmMrEYvSDIAfw3Ywe
vp5Tu9ex4rtw/Jy6PFyQYBx21MvA3h4OlSkT1yiRQtUJ5YBIhmF+DBzofwh0adAtbWMPO2P4UhiB
/AtTSf0ZzzXAi9iFH+3ASncaqtRo6udyjD/FZYW8W16YFzLTUx+MAg/FOXJFh0z88P3mLLHjPpOc
rk1U+rmHU+BqMBbzlfOf7PQ4AKPRDeazecvPX+U1FRFNYVfT6M/eiOwtMjVX9lTV/v/ZKMvCeTVK
GJZ2JkNG0e0WLSgcQDZi9i7Rc06d/jSLSQBATvFpjr5MHbLulUnBwcKZ+66LkSzZDJDaVkr3FOzi
Kdd82J3DBWzRyXoL3D3B0JDvOTIP365CSKLVBTnB0Jk6QtdF7TwELcpqXAH2LujHft8Avb2ay6R/
N3gRGfNcfzs/wycPN4+oklIWxTNqWocPYc74h4qRvZdhS73NhNdf9bZefUczJb6a5sL8pRuz/Fog
pb1GA65FYyRprQcEfua/ED2+fpKjYxZtD7uC2k8iZlfdDbJSxha1+/pCFeDEwgW0zw1I7YZuynH0
ZlUtFrtWSUaE+nq06kM5oyCbVeLC1z0xDmkGCQ8xFSnPccO9+l/snUlv5Ei2pf9Lr5sJTsYBaLyF
0yfNUmiK0IaISRyNpHEmf31/9IyHF3Kpwitr1YsGEokoRJYouhuN1+4953zSMCvZtES1xY28xCre
72oGaic+s6UKPGqoMFw3GUNSQzCIPHoMscSrJXQdwJmKzbsuc+Otb+KczMwCKkk41edQlBTgmngi
iqWqTuEUP3h03lz/6AGF/6xqYeEstj0N1EXvTN+lzIpdjS5rj2tdQERC57L786L94H2BPIlGL66C
Rap1dNU6ruMsjsC6+Uan30Jr0zZuUU/3pHC//gdXog9Jlc/QjQXz9unwfGOOcm9GitV404WyYYDN
eDDvCTc59Wb6YMGgUML+u8zQsdgeXSrBcjWEiWfQ9iTbbnSdITDLOFz/+YaWvex4wXDYRtiCNAPB
7dFD5tUirGthG7D6XBRkmCHjZyx1YtoRktX7l8TZETP+52t+oIuiRPvtokdnGXBPsYPnHWZArepX
XXbdTW8TaTknPrbNEnPtzuoGSWSQ2+DP8EZj54eO/WQm2oWHo7YkDT8gSqD5/udf7MOPHF/XIiJd
9r+j34swuhlnpWmsR4vr5lkebep0KE585KTfvPvQOVIg++G8iCqBI+vbVaS73eBrDe3pQiOnZE+O
lPo8WwDejPmLBVIry7062+HKXTLcRhU/lG5VwggyYh/JdRcW+HYZXAX4pi1tT4pOKx66pNaiG7ag
4mrs5mjgZA+td9UrEgrOlfRh4pAw7DlnEdlp4MDr2iW+NIqSaltmyn8Jx4o8P1mH+IFbbRIXSDTG
CRp4N9F8aRszupRxTKQSv8M0roZiwgwqiWzMduAcrJiszAgzUVKPqHX0lLbHmnjQBkFRYzgErHmN
vyF5Ft6QUdi5t/EJN7ycRDU/DuWc0gEtZq4/eorIYiLYhmjjDXXYnmfDVLUBCdSiYFiUwekxhhL6
sokjlDqgywiXnzoSF9fKz8ovNcF+5r4QVlJsG4MWaBBXqXA3TV0QaG9rUztvx0j0aeD6MQwQbil0
t/2QujvAcIM8NyuYBGs7suB01THBaBedpXo/YLY1zwTW2cDkO4dw4xzuNX5zGg0a4Xh+QiC348Cx
MTXNVk+L8cfYpSkpdYOROeYaCt4MLGGYauTkI0ASzpia2sbk9E6k4xv4KQHlJM8mXSI8WVavrqBM
Vp+FaAirMwk5BKsyk0ZmJCSd5rB47gt6Thnugklp51pPbYbHtpuxZocCMExERBXe9tCjpR5BHrrI
zS5yV0nfNJ8aeB4wYryM4UHUMsnf5Z2TEXsfhu5l6rikqNnhbI67BlvvsxnJlMBrkVnXxJFCOvNj
3jNndOxSUhVbE1C7M8a5ugSwLc2txFRBHL/VqQvfClE3ZvC0YvoWSwSJEfau2veeXnU3pltoT2HV
95/rKSNWzB2MnEySrnC+TSzhr45XDDe1UVQXpKdJ5v76YBImV+sOXMl0eNBt6ZfE09fDuVt6+GtQ
OBlE0EZl2xIDN0oyGycv8q71tvG1Pbn50fil8zzipoiPt+bV0LY9wPo2l+k673XrdSxsMkI03Up3
vVZrr2VCr2yFsSkdtiRqsoT1IoeeWGMUJ7Rxls9CFhA3i4guV0A7N35J08o7s5JE/iybOrkdjLFP
b8LItZ+zRKXtKkcVZoKljAm19WwLsEDpSXTS0ieJj0SjJm/OJHG6RKEI8t4JMAF6yQMSlrejOWvZ
GlSJIoPGT+ofwo1JYMnygnCg0K36lzaJh2qvWk9mG/JexTNW5qHfGaYTmlBrO+smI1NAMGEmrSxG
w6RtMMCTyB/bE09pD6ywg4gFPWXj1m4esZhn/2YJawegGPKLJBjDiN/lSyOnz5+MHzXHqmsSSPpv
UU3AaWCSU0P+CBie5wQvBTkDbgXjJIvTJFuPiH/qDUo1wzvzMTjr68QHY7YtfI2EPWJ2klssxfQH
VIQWKOgBfxkkBo4FEQxkq535dmKTBVQVFpThuqvI3XdMuGr5SN75yozSvLnrNJPJ/RgnpEYrnZS4
9eDxuF85prbE/s41CeOeFhN2p5Hug8G+sWIi+lOn+GwOeuOvul6W6W4ipo5MGh03MqJ7WBt7nnSi
6JSZEDvMRAUPT0K6A7I63yruxtET9xpMLXMLMo6QpWlwBpL8QHQNa2AairgIFNDTqln03yTsGdqd
Icps2I1OTaAx+bvOfC7BnxrpWioihMSqE42LOE4b4fo13xApFqN2p2tEFcwAF61Eyx/LkaiAhPsn
NyoO/jeparGJtdpe901SXNO09O8FYcgPwgTjvO6V32xIXcjPUwXxIzIGSM6wO4KaTLbHKTZS/tpv
6keX5HxWFDCb4kSl9k6O6yGyYdCH+opeJsqlo/NohLS0L0bfXpOze8/HJVGVhWRS1Hq+BmmyADOJ
yyZiYIn4zAIyLVyiiuhO+TabTdU1j4dX/j8yQ//LzLc3yXB/zJD7f9AyjX3+t+pnyan7lSp3/VWS
Kncjj7Lhlv/8l0Xa/4smMz2Dgz6VJjBF4S+LtPm7JZp5H083Ut7lm1zsh7/CZgznL0cw16F/vATJ
/cMsuIN64k2JyujfWzigaB05jx839ZLWTVKZemJtaFCbicig7bTVIpiRa3+cjNs+Abxx1qPjUVca
awt7Rjd63YoUbq8AI0lAGQ+RVb1WWkiouK5V4XVqstgAO3cu/44JIFm1HPDbVVGF4rvXtMs7uR3j
eQ0XIS6WLLOMkDXD5yEv+v5JnxQQKl7EvBfd2izste1XhGA4utLv2laLPxfzLDpCVhamSkOIwLiC
nVBNoAPIxdgbRi1yFM6krpHtUY9fpPSNem2OtUWquO8qWMhK1QaYDc3JN21rlN3WLFNwtLGXhjvC
xW1Q2101z+c1m4kZ2FNDYK1fzZJQEEBk2bbJksR68Mush+BGJjGYvqUKQKlHRcB7nOqgjRSVgrcU
DbMsqR9QmFBLEKVmZgxZKTH6Q7VRHioPhnOnVMIsn6PTB1oJPAiLkkEI9GpvC+E8NEi4SNmvYCpX
hFKRTapW4SDlsHfC3LlL89Jfh4L0rNaM3WtyUum1OnniOAtmz9vzg095448PRIyX4atz4uEYiZv4
2LJg5BWZ7ANYN9lR7xiaM65L4OX7NB7bc1OF3va3p+7273X8e+LFB9fzOQjYXJS4EvP4mDcQFpqb
s+J6YzNvu7ZOvoSA0tAHlM13gxi4Ezvw8dmDSeeiGjkIELjcsTiqq5rMY5TlrfOIW8u0aDi3SxCK
IW2uE7d2fJw6XIpthH4HA2dmGm+/XQR3DZ4Qy1tr04ExMZbfk6GaT3nC3l2G7Yf+Kf828bGgqnh7
mWQgdXaOEkC3multonimqib/8URnhTfU28VqH95c9AXReHE5Vsjb62TDaA/JPCANDcOm9zfAwuje
GtFgTRho2kQ9QtTTxRcwz4a2K1wzeY2K1Kw2YapKLwyKmIP2uAJ3A+ZPj7MRRDawPXpA7WCHXxCF
oqDAG5IhkE+dirRmMkzA86VoN4t9Jkrtpw88Rl75kaX1e+gOzrM9gDDZ4NNiAUFk9ihoCrrKzQro
ozSCuRUdcfweBvwvsWGjnghif57kFk38iLG17DU32VpAxO4Hi5D0FdMSyNNpblb+LmmaELoCNtg4
kAMNZvjhMrYWV3sf1ReEmlhDGAit03KAoT0bsAhCiUEfsKGMxUSgsgYvJMocN99rBXLHbWHIsgyM
wunltTEvzJnW6dJCrrqGVKqLrhwBCoR0jPRNpBvg1no3qUDeEIc0hZdwUBzS2VU/59fhoFfOo4O7
tQ+8ok3FNyL9inyjzIYOaew1TXFB4kD4WVL6NGt/LpPu80j/4/uc6vmdyLKERHo0GEl7OxfgXp44
Iqf1HfC5rn/QfbdK916SlcnVTA3ZE0FPdnkXwJRx4A2kwKYM0Lfh1O3bueoVbJ0xzZ6iZLLTT/B8
VBUFFjDv67krNJjORFtO30QeFvwqLWfcm57MvWmtpFfHW64IVz7jAO6t58QW36Ysz68GDdkdTIVK
gI3S0gbUKRCuFEpUG3ndnqxT31rNjtE4YuVxENcezdp2QGVDCZ73Bg4BKK+VcvudXRPQ9QjXrLTv
+xks7FOeAijbNJE3jrtB5qhhOSpP/U2u5iLSAICrPPxs9zSNYHnhg1k5WmQUL3wXcQQ0sh2AgayV
K3rzqxl1rtbuKmOU6vtcmeYwBHwfHISLw6HY8lIOyFybw7I+lhyc4cNXwdTwhuRr7zuf0KNUay84
pHLktg7Hb3k4iqPLcHfR4YAOsYrDOoAidirunEN8ezjQt5pmuZv2cNCvizkuturQAKiWXsBksjLX
86FF0BG9Tbvg0DrImygEMp91tBTSQ3vBPbQaaLf0BLxWZK1tbMLkhhWA6OkRb2J0qR+aFqMlaGDk
3LC/aQ+NDTHY9dl8aHfgmKD1oWHEr4NOM8x4LU1rYccfWiXJoW1SHFooTkUEAaBXNUZbeo39tI/N
SlykbQKeGNgHmIjSjUAZH5o0mrk0bJSC/nnmyAVuzHjc0c/JqEUw1LqaRsrd0vcxs96Pbvq2q8VD
HI+mti8tPAKBkenFddML/PrFoZFUyzB6sA/tpUhpvGI83jYyC0i5tuR8hS+xyrV1M4PBJAp9dviK
ATLmLtfppCL+Xc7F9ailckb5Xyemvx95e7AP2XNU2zvYa44ZYWi3TAr8bt0VeU4OnZcQu6q588Js
giUQEhfy51fpcV8Refgyz0YJgjqM88VxeBQbSVtAaUOHO6bkYq48Jwvta8TwKtt0letXT6Pk/HRm
wt9IdroWmS+t5ZX+ZQHYsr2Eq6gb6MWZ7QYMdSf/Ok45WP594uCsQMjzBy/8oxfwMganlF1id3gv
0v07Gm4WRRgxqU3jdTww7SPnQK6dLhxA3cGIOvGBLK+k30rnw7Us5N2H1z2l+NEri5qyYntwY7xP
fQHjfEac5yH9sc1SPE3CTz5VVgWSFgjjdehp+qYkcZAMxbg6+/NvclTl/K2zRAawxFlyLDgWQflK
b6zWLZK1aU+us+eFE32z2RVpeoWcEi+9OrRPycCP39fYvTg0oAqioCORQD86aqbE4tlAnFEfqWFa
twV7bD6W/zBLZFlzh+a5TbUjOKksJe5vI8meMOW46o1pDTwNhmAV0TrySeH/8+f3/l4WSxSfHJUH
lemxVlWVVD+5TCYC8Vr9rm5s82zQGvdE/3sZKfy+XFA0oMhCzInmG3HD8dK0GnMgZjkHOwS6Gy+C
sgMBGWHrlz7vCQ/xUazZv2R4//8E/r8Qrf/2Lb87gd9/7X4kh8yy5OubsLLl//brJC7+QhyJugPl
IF/OwUH+90mclHYm09TytJfogh2yXv87pd38Cwk6CWdow80l6Ian/n9O5hYDek7tYimX6b4c4u//
Z+Mi2P5fbmRoR9+uF14wTKmxlKJJQ5LI4nm79qPJjQhesLVVroxS24VRJH8mNuDhdVG74nwUBg98
TRwkfUSTibZhtdMTeUzSOOtTTS1xLjJ/rYHM38PXktbWtNt0jyg63QGGgyii6cBC6MGGAJvBFtPa
jkjWSyeQUJyMoh+CzIkzr9Eei5nis/b04gIeNLRmi8bqc5Iqd20WifYjZP77ySV9ajuAMQr4oL9Q
u6bBLFu62V43UNSowmrOqjqLvo7wZ75MUVbzpnPzT54xFeDlIOaeZZE9BXwll/zePpIe5PN1UFem
eEVsRFp2XvfYM7rCvhXQbQNLg55ShbgjFlE7UE8a8Elghcx+G7vvLKCBMYEOTdtCTeSQzlbVztCJ
KiVn+yJsSHk+z7Ic9oUX1ymc+Bi+ijWMYDzcJszaKw4RyQ72inmValW2AHZc8RkbeTI+mqKrC/hd
aX7hUsn/DGMn39kxuPR17MUj7WVT5Y9jXCa48w2fsz6xQSoa9gW9yOx7prA+9SvZZ10un4pGTX6/
DgditdTO82Y7fOhnj4nPWlSVQnFk93jN+tchHtnE0pWpexV610BILDfaTwKBte7WVIIgfZ8vLDL9
Dan4XVlra1nXXqVfjZKmsUR8T2l6nQAfL+OA5b2E0xH06ZCraAcEcPjGVep5JKXOfVcnzH/skC51
oXc/hoEKFtdUC3E9FU19NqjOd4JepKV3iR7LzFau0/fhRjNG5zkUHoVu43gKY9IMrWk1DJ7/tevE
bKxKpIYXbt2L9rLKW3sm6KSm47sN41bq255MBnqunDQAxVlmftXaud1/cmzJVMmWeGm/CEGMp5hD
Oa1K5nD+s+9n3oMHJujaAaHcbfW4ze5cZ/T6TwBnC3E2hFXdPA2a5zyFs5/+oNtr2Teq7KsX6FhF
siM/nVoMjDvd8dH3h2Aspbj1KmfpklYaSDKOhln82AxuxvC2W4TEg1sM351aZFGQUc/yjspd7zv0
Lmppt6JzfhGaQJQD8o1J6W2FBvYwH7L5c0uRdaVio4kuZnMA4UdEa5mv3JEJ1aZmaokts4iGG7Ru
/bjvKxpb86IK2lruVN9V4F0eGSGbyGQSNX0psMNO9My9uAwaBj2M23C5wQdpjXNCLydKTPp1REX3
1oNKprAJyGz2H9N4hrQgiGA+SwxRM3PXqogDZzSocTNHapi/6swIh00N2YyYeQaQ1XmcwknbN6RG
j0GbW3rKbKatbqAv6ApgtJbND6Sb0nYrJ9Yi0zRl2DeSwyH6x4msAXyAuQOdp5+itTnU1UOXI5o/
q8hPn4mxBjK1jpWbyI3MnH6bGCZT0FD6vty0dRnjZzOc+CvyX3tfElRzM4lQF+QYtO4zx+UUdlZB
OhxgJcPkSwmNobmIKpvHP3UT++fMweC2wsx77ouBVmcZqfTV9Ua92w55Cdy09c2FRznHesKrOE/K
82kkJAsjIbqkkXHBXupdVaIgjQoCrCbz80z1LiEWeeXzkqfzZTS6Vif/0EmitVFMg1pB1mxgE7pu
1gMgSBrmxBAk4g0SSisOigS45ITQIbrIKBXXcxQp6O2O/6yxsVargR6Pt41bW54xpPaTradAkoEs
5Qi5kogE05VK1QxVaASfJ7dKtglJ+UkBOI/Ml8jaum3qBaKFj5ZcWE0ZuWem8ktAmtohqbmhqQPO
qWksU073GNX6z4kmRbilVRHPpH5LnRkeQ1QDQTRywrkeAgxSvQNy1EnhfURUOgBzgU4ML1JF/iYx
lQXtuDN16Gr9mgzIKjXFipmTFla37mCiauxXSkjVCyDpik8U1GU1zLZzDYohLwwysAudtaFqsylp
LjM01Di/G523SawuBUUyugu1ozgQPBTwoTo7AzCk0sDkpWhcopMZTX1DUjo/dxOjaR7K7WQ3xYpN
p4vXpmAEmKJAiOS482zq9hC4Rxe6/TqKohFyVBe7Fig+EYcKULGVMXm+1ew5JGi7sn2pNmljaN8h
KGIkqYkJVJfMT8AIFoXxIgYauveTi/tjjZ178hGy1sV9ony3DEi11dHqSzE5yIRkW9+lXhl1lyFc
GPDcgvbRXoxN85qLonnQRh9ubYsJIuIXrOTPWMac9ULDaRjEzrkie9EazRcaB/H8oA0DdM7IcbOB
wE08Jju4zqF7Y2ZWUl1EtsmEEWUtbImook+18hIaTnwFues4gac1Jm7ehl8+XfEENs66kSj/P/dS
VExtp9qZ25t27ox81SHZzldVKodm6xoUzjTBVMHQPcJG9myZcUvOyDw58jLWu+hsSthGLuHpEhJu
wCEW806HhGVf024bzVsYzZLYQ3Kis60akaXdpWNEyryZ9OZL1FguJCpjrnw6Pl7aXKMIyPbYa72b
ljvyn+jWlB5bit2DZSGX3D7P9Z73U1ZnWg+4Dh1ecdOC5Z1W3qCLG71wM1IJula2q3Sp3783BqFp
gSe74UsOu7kOZDdG16LXpntBnCgoQJtNs56SGAy0baayhattduaLgSQYRi7OhRJKeJd8zo02iYKq
yLB+TCkdRBIDIpXc+VVc3BsTluUnjc4gNGCNrELznH3Dtze5chiSB5Hh1692yU09MbMu/E2ZSiyB
jdcqEa5Y/U14UeeM6XdIl/J56zWE6NAtbYZeBglPBFbtXNnKOo9sPf1e5b1Tbbw+ohEUsxan216O
cfTStXP+ktJdtZh7O/yiKbMJvtO8ELhUKHiTs8nqG/EQFZqowH4K8ke3VIZhRzuiG7dVS+73ZYdk
aP5keHNkPCQT0JPNrErfhbjjK/OlMGOiteUkitu2Gt2XNLd1tQF9YVq7rk1YKgWCPQzZA6SA1ZJw
n/GxzcNI/8qQSf/SpZgH2B2aXOBN8rt+H8MksoI+Y6K6omU7efDJrPxzyNrWr+ho1QI2nsjjs9SM
BD07p+JF4MxuSmJa3rfcoqW0zlmJxq/7jRUJJNyJNtlbqq74yhgH87nIx/TGhKnz4IEXwBJBzLnY
tIoWdNA4PTV4a/AC1kuq4QZPKj/fOwy5c9tShDD59bPut8Af8dB2HZFDwtU2+QxQ4SZDCZndYP8O
TfCxoIXnZNKa8wmieiDNcUy2I7Oa85Bh1tewaoo+YFbjvagIlN9asmice61vJJw4YOsZBvqpg6VE
ee+0VbQPOyjJq7Szm9dSF+NjRRbCrufoH+9zU1afyOAYpi0mfZZo4rJ1OtzCWWT2+aYPE/0upKt3
k9Cge53rdOhXiRTlDfjDWK2W8hFsj6bD5cbw3gZlYbNoNCQW1cqLmFCuASb7QC79QTc3BJvPyGD6
OYycLRkr9sUc2zRh6GBb8Q8JOBS4fZ6Fzcq0Y8HLVgKcO1MAfj+XWpZelG2PmD+CdtQG2VySsDdk
+vhV1Gpiru8qfAAtJWO8MhowppTWYe1eEvUTXzHopjWOKoSZG0QpnfdD2bm3FOo+GPWs3KZjCza+
tQjXp/WPDgGQEk6tNYVu/xDPg9vtiWSebp2+Y/eZIjvdM1LqeALIPCA2oK3Hb6QE+uWZBO8CfYbm
qOLwbriAmMXQleftCA5pM0CPKldqZHc/0aZYhGu/NRDIEaAwJGQIDQtBF4eZ8O/NkLLmRa8K4M/j
mLPHZ7OI7tMiLNbEMOerWAJPD3qK1Vsracv9zLt9OPEbHDVKlt+ApAFykInXWvSvy9//1o7hjanm
LGG3rKQeXjeatLdhMzWvvx3Ub/++o9+Hdscq6cONWuAvDiH1OnaIt5eZ8+U8MmgyEONcNWsX32CF
UyfxweYMpbbyNdI+ViFYzmEpp3i2DeUQAB/TfnnALRdXJ3qf7+/bdpczuIfq13OdY29sm2plmNtJ
GcyTZW8Nh3N0EU7R3Z/v+6OrYAjTESbx3CAPf3vbmErKnnBeQBuePp9xQrGpNsLihCT7qEPKh0uT
a0kr9UySHlHbvr2KGD3Ob6kH1cnhAM1eikGN44OaHtMJC8CJgej7e8IDyhVdpMMEURwrYC2Po3ob
DsCpC5+HZmJGt9ERODUnVuZRC5S7wutK6JBDcw2x7XEOVV/pHW8eno0wLPp0W2qC0hFFNhgKqyo2
GRPE8ETXdfmg3j6O9PDQ2ZAy5mCpfecPQu/OW05CXXWK5rVOHOsWSHN/oced86DPg/zOzj8GusY6
PbEej1qJS4QThQt2V5JCaccfNywz2xhNwYgvyGyfV2fGueJ1FAMfMB0Cdq+WEduIJRar+Inv893q
4UMm6Q+tPb1fxODL9/DbDlBiVvAJl6eVkBENuoqY0tItamSXYE9PzVN+iWXJv/mMmQtjSOf7JMp3
iWh9ezmzSiqZGB4FTm/x2mn9kRdDmk/To+gltRbXd++gqIsnT3lhsRO1G14nVZZ8/vOj+W558Xuw
7ZLOhBOVQLmjjQ93a2paZGgGaesthUkxc44wagqqQFeZY61E7pxc0x98y3QFF9vUshViln978wlx
OnPmDWyDrRBPsmQsaARJ6gtgjIXeRzs/8uY0Rt7lR/KEoeLd97wkU2KgQqxBkfNux4MKshyDYxnk
PaNjXcz4mxLNa14jqLKnuCRHn65FVA/2KQIbCNricsfZK1OzRBfaRhwAuy8vOkxw4I4950veZOm6
RpN+6vk52pWWC/LyYqul58sdHl+w8tMWWEyZBGXr0hJNyQfIT+/n724L1bLLM7p0hD+wLgsvyePK
1+KgzWS1gSZsrElGj5HcDWa6d/Tx1IvzaMHQquaCy+VYrCSCHm+2joQU1ocVumlk6C85p9bnkc2P
pomAoEIrKO4BgJ3YeY9WChe1GGYwdUO0QW1yvCM0wq2HdFom8trwI6QLE/hl9yM3nVOWjQ8uRH4t
Whf+4Z1yHJAWT4lRmXUaBROPBaTqaAryvM0A5WSn8iM+uJTjLJwQcrfQDx2PnQZ9mMCEGBrcogre
+nJTOeXp2l/+9Oed5Z1Dm8+PASJlBaF5gEMOf//bjpqHqEUay4mDCu8dnZC08Oh5Dm1/lZJ2mJ6H
sxvdWWUTXs+S89bKEDMaXm+Uc7jr7dzJr1AH5MPmz7/W+0/gEN+ycCiwLzvO0cZbtL1XpQ0YaXPm
bBcik8Z228GfXv70zy9lsXI4J1MkvPuwkzmPxyKO4sBQ/SPmjcdedo86f/7nl6F45d1FhpTBoPTt
bpomqV0hEoqCllxCzp95vrFT1ML4fPP/4MMD3Ye+DZIvAk3z7aWSDkFnn3nkwjVywjk8h9do4khS
W/7057t6/8jjdmMKxUaN1Yx3xdtL0WXJsxr+XkCVle5pOPN8k6A+n8mMPYYRR3QlEFV+//NVj04i
PPOU/7wcyPtkgWB8fXtVkmO1MLWaKGCH8xEkceC8HgRGI79pWadxPDzjN+nOco+JDooceaJS/mB1
uqxPspOQpPHiOPouOTEPHmy+5f3fV+atq+fmS5kvtYF0cC2ceETfX41bZdCNmg7zKOGCb+9Wyrzq
UI3C7akXrLFG79tpH/+NveD9hZj2uVRWaOB4C4qjL9NImQL38US3cx4PTwKzs//oSUCkToDbUo7j
zD7+9IiMGxNHdIw6nLknQtaentTY9Uyu+NOfF8oHd7Rk0PDpcTvvSxgsIDi/jYqPrknPl2db6sn5
f/JssxBspBgGp1JCO48+uFwIKmDFqNSz4xKPy/RDWnZxkcbtjz/fz7vCgfB4cjORWBBHRul9tPBE
rCEuaWl3pLaR7m1B8N7pu/ngIsT5kehNrU1A3PFFWldOSZl64SonSvjextL6yhNlb//xrWDrZGv3
CVzi2Hn0DMuhVAyDxnCV9VZ0x/uluFBtd+pM+34BuMvnhWeWepI/Ln//29uN+jZJ7LgNV2ZJ5sPa
5t76HZhfymcfAOQpkdKHl4NHRaIppQhmiLeXCxG+hS5jIS43TI+kIc9naqJVkTvuKYjKR5dC+0Il
ucQ2vntYLTVP8OPYFeAChxi6/aS80DMO7qVKvFP62HdLgvYDRC8iMaBsvT9rIj718bwg9UtD3d5q
nP82eszi+4dLgqrRXtIuzIVOSK7Q209Pm7Mab6DjrzA62duGtuu6wta4+fNV3n1wXIUPje7f8jrm
nfX2Kl2VEo5fZ+Eq4tA+7LtFo8cpXboY51z7lAP9XRHO1dBxsAlR8FM6Hj2xY2c1nhOpkKFGljxZ
Fi453Pnq02T0jNxTJzqRwv7um+J6CF2RlPCmoK47up6epp5iqu4TyERfWXPgR46+l+7//Bl+cBWu
Y3E7RF7Bmjva8EKONpCCynAVAwObLnQ5chzEy6VwO/3TKxGISeeL+oy+EYEab78txKA1NFqE0qZU
uAgZn7a4Aj3p1ycudIhK/+2sD5+CQIgle4kOFfvF8bpoomEowMYv2x57d+9n41UShuY3iSDhsmos
7EvDUJU3lc+8E+mZlSMPn1IkHjXM9cUNlmI+a6hVV4Wlaxf6JLtLJA6NvjJaCZDWnbrrru3Fiygd
4vAxTjbXriHnpxi7bLGj8Tk9OnYLY1eFHdMoF0dhxuzWTmDzUuLg6ICEB3HdUdFZ1lh+uGeI+azC
wUrPZSiiL43A1rI1l1PW44jq9ZrGemOtmOCA0RTgxx+HufKi66aVMJmZBVq3CkjqvG7QNFz6o4GD
hjxNECR2aTn0lTET/Jz70ZEr9vLBBNXujPsZ/5533SaN8ZK6GuWO53Y0ff7x907bgSP5gtdjLR+t
4yb3GmSeLo69iBq2ybSC6dPJdfz+6fQO71JGjEtGxPHhMeTjIM+Z1wMxbrSTLLx2+B07ashBC6+N
6WRe/fGDgxWGgxa6KjIIOQscd87KeshpEYGwL7useR191LJ50UcnrDcfXIWNlP4qHbKFGni0kaae
BpkExccKUjyleEKZNeOzuf/zV3S8kXIvIHN8eo9sBLTkjq4CXcDsmlgPcZZ25QUa9qhCSR9yApDO
yYPGB7fECY0HlNKfQvi4XMjSCrJf2WmrbgAnUUpeCxHTy783gX8kV3woJf/8nzemv4Nw7ntZTTUy
rPa//j1P4e5nubjxmuMf9eYno8n79dstEsI3/2NTtLDm77qf9fTpZ9Pl7X/L95b/8t/9y1+2wIep
whb4vezImeanRUlZvFElmuzg/5rAes99f3333/9i2Zt/WbxqWGucN9mrF5vXLxWj+IuBzZIyQ5Fv
OW9UjO5fCyOUHE4O3Rzwl0Lpl4rR4udRagi+bc+14Jj8I+Qq7YKjZ9ykYHboyzM24hTFL7qsrN9K
wKYT9Zi2mhkkliahj5ikP2AzcdSmrOLc32pgiJisWDTIaKZazRzkqS20L7mDW5sIgB6cuZ6RR7Fi
V4fd3lpQEoIUO6676NTaeWPXiIkCwr6ZvZIsFVsXmmW2gnE4JodVkolppnkZi+eCgIBmTX/e0NYW
wv1omcA2uiA4EUr4hQVH9DkDF+ys1RDnQ75SepVbqPmUFSEY6nRnlFhMlKGSzWS0qvjuyIJ358pT
GPiNJ9OIW0WLRrp2d5+47Qg6vSgn19yEkV/U+AniWCSvzP3bzAp8MhU22MbbcS9zt2s+jaEie0Gm
sbDIyq/NUdKdyEbxahldTzvBbLsxu+r8sdZvPQae31IqH4NPc2JcMK66sUjbJ5XLrjhzSLYwd1NL
gjvu7hAPY44hm2APDVwJbDGJa+wFscv0gDm7uVEd9kTEhDjMx2jvYsv83mjOEwkY123Uk9sziksz
b3eTri84pZ9dEt+pfEBviS0IV1SHZrRQhr6aWp+BSFpeAegcHmfMn3Rym/pycbpuBPgdrPjaZU+m
INwWKVeiny7EVH3L5vzSy60dQ9+Vmt2nuKQALSY7qGuboPaqJkHIT+6dlt+j6wPTbbYaKrKV4UPY
JUMWk3tgd8VzL70v9eKcqqbcHi5pkzUbnhzs+f42GbScqK7SfRhLZ6ssPbtBnFAQy9KdtbDoG3dC
sMVyDZgz0I6aaPQbwzdOGsUmGetNJ22UNQtf2ujOsKWee/zAdpWlbXlGO33ll565E377jFRQwkbF
icDe/H/ZO4/dSpI0S79KozezGS+4FlsXVyuqoNg4GIyga2Hm2p9+vpvVJTp7UJheDtBIIBKZSSbJ
y+tmvzjnO02mUzmwYIbtMWuI0wxx7GDpW8ryskyyDkbeyAcvjgO3SU0zaCRygdLWHmS9dNYuGSd9
MziJioRqRciKV74f7DqYxgX3DfvpNMD/nm6Gon9Ds4yQJ14/csLp9sDxdt00FYFR2tZeNUk7blbd
245C+czFyCOkuLcmV8NVqM9WPD8sIgM/4Sa1b6XTsV5JjNd6+WSKj0T2uxVw/mYtkXblXRjzsmI2
9NkRDWvUgJ1/bhJPSaKWnHUZahP4W493Ed6pdpdZ8jEzV+k7WN83o5wvmVPY4DTq0selexmNu2Wp
98I09/jx02Zn2cvjKJqd02Z9OK19vWUp/gLOeqOiV/ALay3OBNxYPJLGUU3mOWiV/rlDMb0RIEID
b1mt3B+1naUWjm/ZD3PpyU+Un/YjcBCLEs2NK2Wv4I3om/E4ZuI8KNDWwzZL668FkFsw1HnNPiJB
F6pnMQ+f1ItNDdTh1ZqS8YF09vLmGEO/U8r02RtHYfmLF9+PM7NBq+xK0yMApTVfl7htsg1rgBRP
27QE7RiHliyi0cZ5Vv/OisjWRd6g8GkqY5dPdv+7WJhEYR/kzZEvxt5Z1IthL/GZ5BFPP+iyVZZt
6xyLrDzMfXtmsriMrGpct8sjDd3gFNVmrLUR9pON4jRKuy8ZX9e8m/Pp1OmDW/g2woEkdGe0qjBI
cxUkTKBlWSwvllvbO+y0dhcQFWglD0vDSzuPbojr6blwOGO1AU1R3zOaasrA1RL4r1Z8wJz0tjgA
O35WhtBT33Z96Tb7XEObnrlqRRke18ZX59FAqFPt4nGS3plovEvWcE4WmVey1G+Um2mnB5m1l6zu
zGPCSzO0pXktAeP7hasMHHe8wOrYmyjY8xnF25AzPNe+6xw/s13y0xmj+C2nKv6WqUP0kRIBWxp9
zygqf1Vbd7PM8Ws8LmeuAGU/99X6AsEL22jsiX0+GpcG81cRcAY1gDPaqvgkQK2+JjWpxpqFGFia
WEbr/IZT9LIUiUTwit52MzqKtlEGrQ9ZLrmsfaSL6BOkB5bXHCmoDNtiOmr5ekagbkQ8L/wnSKGv
Gv6zwPS6FG5FIqwjk4DSp6HgJ8+bJ6ePQ6hY/EOHUdUqAo/glsFNJ+bL6tYwW+uCPxIZbdx3oW2n
7rRrRS59G0DXTATPCOg4XDtuk6TpWKUuzlNspO9WPL05VuOcFu9HX4td42JpHMW9huxOUNqDJV/3
iLyHt4qpg+94w76WJ2vdz3BhxlJcC7Gg0pk6ERhW66+N+AGlpD8m8YzDi4IgSnWySTt24EP2NS/J
4OdpYp3xiZqPxmwmv4zxd9mWEegsXkGl64pbxsOPP/PB6yH0afO2j4sT7QkWq1ZcM7ZnflnZ6ofV
0cB79alMjUfb/Wx7azwlao5IVwJsiq9CdGe1GbqdsnAQ240oN6wXm59eMlxbvBNTqp2R8R3Atj8U
+l5VZvRXmS/ig0YK2mzUm1k2YapOZyUbTgkpzQEZry/LYqEwV66i52lLarmv9OR3ew+K3jsxZ7Ju
pVfGXeWGUubkKt+t9jDchd1duaFyeB29lQGOnbeAkj1oAgURzFmxNauszMJJFF8t52DTPuvGT3fi
+EpNX+a/UByzZm+uTVJt1HkKVHmOUVzO4KfaOnlmusZjpvkeGuscTmnXaQE55Tu7v0jlqVLkqxj2
GbsAFoAcuTH36G/XVvBVIANzlHAgWrXMp11VDxd7vZjux9pxxqdZgJ7fH21C89wL/eGZR/ZGERqU
FZJY6e7EihBvmDjmF19keVh07TbJxkOnz7ue2BPb+SID7epmxi2tmqgQLkq3jrdRS/HxDgC9Mkyc
sUIFQpMT+Tp652oYI48KrHRCu9IYqUW6+Uuq3J+6nt0G5JwO1PIZRXEgVzuSsYFdtYvIEj4BoZ79
OJnG0W96r3lYuwYZnomNU9+k97Dc2bu22MS7otoN9k10KUugpCHZK831M1IxJMoT7jxkOe1D7hUU
KhTWbjBZKJ5trN8Ej3jGDs3ufjW21lKzZTG2TBBCreXdgoy0bZLxMA1lEcL/2aLbuE4zblJbaDDV
vLZtDjYZbQ+rUPS9ZU71AY1KtkuWao5cFOii685N3vPs1/1bt5jGHnUqekrbwUCNVZZ0OX3KHisC
89K82Y2VJjCSrVfd7Y6aHI8A3qThLqEOB2r0Sa7iiGyKR8uo8GUa3rhjCOYGuE5Q0uaiChvz21mK
m+fN+4RP8Sfuq6mqnhB0mwGIumE31ksWpIu2qQp5JJQaPX+7nCBBPQmjVEPLRJibGlwtWyA4Rh+Y
E2GLUwtJun4z6yk9TFPHuxsLCdoQe9T9nCV/4OrpZ6rbe8fJX5skpXacjKd4SaOUCswQMKWcbm9a
5bPOV64l1DLFRvKquz/MbAi9BSDRql/M/kHo93c8Q6B2MDZYc4IBA2ylZGRPLictUxH7JbwwpMnm
+9Qh8gevbtW6uyxrFpJW+mjMBW9eM/Am3qzZvCttNcTB05MKOkRIqcM0rjator4ZmR2iPw/jpX2q
zOaSz1jHFcd46VT5ev8sW5Y/QFo/Zbny4VnF2Rn7R0VTv3tlfJk8kXPPD6l/p+/1Anp6T6V0Xaf6
qV1igEb5pprFWS21g2JUByfTAvS0CL5n/Ukzu5cZT5HR/OxKHi/H5OXIq6Na2rwD7A+tm989dMuu
dM7JoEb2Wht+NlOE6Mm2ztqXuYkv5mDthgY9Zj54ld/K2gLerBovk4MtBUhVHFmutfC5JGVYoFSU
Uc0CKy3KvZ6ZkYMNQFUGpKBk/S1hlVj8IvHsWGuyoWPI8MvMWyRDH/2YyWOqz2InnewkpiUqlywa
eoGAvXxI4oNXG++MKI8F75N+TiIiQW3fJnqszhCOltLb4CU6JPAKlKoVoGjmnTXQZ+Xp++raC8TW
pdvVrfqpw6aZdcJesYu4nIx5PMJWscP7nqQ3D+QBhNjfPp1OefZi5zkpx63daD6IAfSR9vzTKo6x
ogNhayVEJC3F9uld7Zyg1Mq7o9XWY+6pfrJa1kGZEKXaM4Ap02p3mAU5gQxsVLj0Cx1mDX6wSd1i
Po90vdo4U+sc0mbaOM7ymDnZXutMtqH1KZYQqqhSOGEi0TUfZWFHLbf6xG6dViZ07pwFqzzBxzmk
6/WeveGYb2zmI6P/TholGtb6IVtGoDiD3zTy4CR9OPMamfUVwKNf1X0T0kpBd6GiStSHVbd3ljXu
TG62IgEvVvShWuUsSSUzaeVH11+den4SVnruEtS0yefkJHo4L94mse1zkY5h3k8/mhFqGpaD0V8L
pXhmGcDdMLvIkPT2Onaon+JM+baNOVJarPu6jdG5S5ajrc1WGZYADVV/BKj2VSSeicvBsSjxyPJJ
420su0WHse/mrw4kVQ5Bc4b+N6xN/FWm4Ld8lP3z+qjMo9oHrZbY8dYyUJDTe2jTd46usPadwc4P
WYvRxI+1zP5MW1l9eGpXmTQ9ffWdtmadhg2a31NVGd7yBFzcMXzk44s4p5OX742emVMIDKIuAoj4
AmGyquQsEqtCu9LnYWNbLK2zg9w2JLrXuJefAENySryUfpXMs4S1YwGzhJEivibP11BRTlxYVfpR
upT0m86U6sGwlhHLx8DowfdKvZh9zAyKGjBU75MNjYQTqQ1pho4tVRCVVm2lkZ5qF6CHzStmCuM8
6Kn6YQgvwZFWqTQkgG1Qvs7KssgI40SUwivPQyM1oQa7KLhtH5haU/ARCsyTFvhkVJNK3B6xFpWU
ViM2wlBB/PWSdKvDuc1K+GJlI1inwdCo/yZrkW9mNdhtUMkyxjhjDN2dDpglhCZPcx/GIs8ufGPT
c6IM7WnSFQM9Dv37U+U4vGsylALP+dwWz2AXrJfVi6dvaIxTS8K79MoA+tMdXKGpZJXhdaWtmGaV
u9UqrRzYhFlSvemNibF+ZSq+hkIgAQ+SEeNj6HBiOIE50kv6opf2Ywxb4tnNVygTLBlzRMGtNSmn
vPOqMuhn5Kmbzq4nyVNHiEVkrPXshpadWZPvMGO9mmZb8vgPg3N1RTmP4Kqa4UhZSYzQqjlDExQz
N2VguowWOMQnq/eTTMuftJ69E/WAZ62U+w2Giw7fxWdWVMoPgsaXZFs6RaY+TdD77seeqb6zmNQw
EWCzXUJCtb6aDFU87gYSIP27Y4X887vn6q9Chv/WdPX/bXT6/xuOjXSLfzU/fWzgsf1pgnr/jL9O
UHXvLw7LJ4Pj++76JpDtbxNUXf0Lmjp6FfSnSOtQXP+d0Ga6/CdG4WyF2CMwSf3HBNU0/nIXGIG7
Zr3OpBwC7d8mx/+hfv9XRnBL//MAFa0G7sE/9Br3/Io/rxTL0lVKIjoZoMLVad+xbVT9zDWwKqXt
KwKaDFWgqlUP1ZqlzCscvXVaPKSzoWJlIf3Zvkgr152fbMR6z4f1G7ewMHNwx6VUFTNq3M7yPuel
zBb4XwmR1c4KZvq0kOCj7Pq8mgEaDolM0ueC/YJybqrB9BLfqMqmOdW2kauPjeqU1m1s8EPsBeGP
T2hXGFGYtnszhqxb99kAtbKRvdKGc9USqbYkU3V14g64Es5tVpe+qLWm+olbURtqxrz1FHNlFHKi
LjO0WX3BQ1rGF+GqS0vJUbpANxIP12fLRABZcAqvIvTUtH430yq2N6Sw45+tsdZ7xNd5ZRwt2GV6
zF9GX4TrDMyGlmkFZlcDTSoYnblKsqlsMuA2CUVxS350NyXnEsHHmRyB6glh8TpuJDa5E4R6Ur2L
bEwHQEdu9tH3a/+42ESb+UvWzXRhY21sFonJKqomRZobMy+yNDRKVyPwxEhGFjXkCozlGWDI9Nbm
dmuD76F6ikhKy/BbMpNCYj0M5u9s6ZcfReqGSewtVSizzuTLJvZDSaN6Wm0Gzr7sbQy8ItOSX3Vl
FvlWiZXHqlQtgnLNrvuMy7hEm5lUAeIT80SptL4uLo29EAG7haQ96FWsyyBGNnPMlU4YoaLL8iU1
inHftm55noXSC3y1unGgSxl+QnNfQi+by2CsjPJLtWoN5GdVVyDRi9y7OgU9PCr8iepD0wbryLgm
/yixrsvAyeeYsV21tvw40+x+JxmeUR9szCx8HbNXurUUhuKhserdUzU2qYqEdmwZsJo0x6Iwal4b
3qHnlRKBtB70ygndJUUupFpQM5sB0WHpW3oxZUFCVYJD7W5NVs0eKCeZzv1OWoMxcI9W/ePc46H3
tQwnrxyk6IPO5bsHGNZWV6OjiQl6Ui+1Oym8vjQZwAUKdHfAhpeO8rkWWfbL1TOLeQgYwNcpzVIR
9q2xPHNj0ooRJsjFPwnRK7sl6y0MUTGEBc9L0xeprTBk9HjWmy3k2IExBtikb9HBQg+rWOZQwjyD
u6btlAdRWzlpVjPGTnbddqny8o7lO31vATEhb/gF6EqjHUEvYPIFN5X9ihu9X059WsD39cjrfNDy
InkBpQ9dYbThHaZZPhSQimPjTV9wiPtUF8oYAVDOrwwOCa7CAmh9VynmSF+hJLoDu5wZd4ozTiea
EuM5K/PmUQ4OLZnpdPqeeTyxgtZodq+KZmr9yRHDshsbk2JJgxV9zijGAS13IocbVQ1SjUxRjAUO
f1u9ukAk6QZgQtD5L1M7gAY0ZwgDg9L9aidl+t0YmKH2dV94yc1qmbf7q6YuceT1nF4/cbp1XVB1
TvyObZrJWQwesuaAU6QWYNotvtykMueN1NrWZjilOC/9PFZOoOu1w5RqbGQVCfJuXjRbWeKwr4bq
dQbDqzF3yN0vJvP1zZ1KUAylJZIkUgHoNZtqIJY9UDShfCRWzKyKOWX77PRjmjLwdNVyo8R6+q07
cy0iJOHNG4Twvjv07ghOQBhzfKqTZnY3Ld6ONWjtuEujbolVd9PbRdrdbdr08G4Ors2nMHRfDF1B
i5aUS9VtLA3s2/1Z9TapNeq7eCaxixZ4zm+idYyFo6WMH+JSqWRgGrW4iV4kbyzfQUGoNHDJji86
MkpmUxDvu9TQcUDyC+vDkco5i4RuNGloirj8rNSJKEkJE0KGgkcYDAfgzJL+Z4oFI5TWuofmiO7B
XrU8AXjW2BJosMWyxmTU7FCZlcqhhdY5BzzG6xdVtPvS0ND/Xgn3OZeOjuuho9T96PLRZINFBCn1
aKnxvTPVXJNQkvT21IEIGUKp08ixCtFGxyd+dnmahsLKtxMZ5OwXmEjLMKf3wZ4tR8or3avp6w08
tsysUq/+wW9tlIAPmvgXqX0WDEGLGjKAa0Ur7vBdvuC6k8chc7lqqhnACkhBN0+3wB7VR5YyrMLd
ymBY3+bmsF8mR29CW1/Gx9XrJqjrcU7M3iLH5BWPJxT5BRECInbcvX6VNZ17J7etVwL7PKDVRsIq
s9am9VdJH3HIHNgj/gB/dA60eemHYAGr8qAgLKJZKkznDaKW8Y4lLWEY1nsdIv/JhTDurp75OpSL
9qhgh+dU6ChVfcY/zm7S7uMIwO24VlX9PhlI4aCCxyY1kGoc8cynyqQBHyVjKjCrdWXf6sXhilkH
YXanJSlbwt5qc7kpBd9OIEnlGMIm0bsfAznSDyv/QtlwZ8FWWYxMe+FiaoqDNQ46t5ocV/K3WAZH
HiowDNRVN6h+x30LLD+RC8Yakib4QJw4b6s7DlXU2qZyIbyZRmCqXN41lWihTjmV7X6PCeA6PxWU
Q1C+BrQkzASHL/4fcRkhZNDfEzPNbu2gZkZEIKrO85Wu2qGai1QEbps6cYixP3vysH8CwMBC6kYm
JQLE2LXujnG82IafkA3jMA0red4GTS1+rqBuLmLWdZrwRmCM7U1+iyHy/f4BBn+zHOggxy3QbJau
y2wLRBPuYnPdxjorDTfX5RykSVy8aUY8Z6GiWeJUDgvXV+ysfRZUvcKBDUbMebWaYWWQlXXGS1MQ
krHFKrWiYe+Vddh00yxLXy5dakbmCqrBn1u+EvIm0qv8wVzqddfUrVMFNg8Nq7t0sp7tbG0M2Ly8
/sGcp94t94xsjCgbM/M008fPkYUPcogsqbiLP9mIBzBcjvrPgWZSo4KI3c+uSJKPu+lVHEgG6xxu
c5pudjSd8lhq7DHvLBzQBXm/ZMNGK3LT9XUxDg9pqsjksIpKcfaVOdjjSa7u/VFawG20XAb5SVvM
+0Y7w2obNK5EE90to/Y4LQsTfxY5H5NTgdjUmy7fIjyv8k1bucgFoAbzbq3mvF6CZMDNXm0ALc3q
hmHopFy4SFNxFAhsxabtXCt9L9dBsaVvLontPWhDeSdrdD1C1iNP6VD/GMcJCEqelyq6Msuu9PWH
KqtZ+TkDgizOjV4K8QxVgdKz571V/5rHwk4j5q6N8c5Kr9ff/6lz+b+4Y/8kxGH8ipCC1x5bAcJa
/MD/WU4R57oC5UYmZJtq2tmUBbkijVN9/euv8ue4pPuXwfqFfoDWClvln71EnmzrjmqP5HJzpiP3
snJ+0pye45GaMTdgMujtyYbRnAeLQa2nykmEsZPJ5z++kf/pWf8dE9o//U7+C8Ds9XfX/5v/WRf/
Sfdz/5y/dq2G9RfLwQV+l9YwqfHunsS/08vQ9asWqk0XxewfXLN/0MsQLN+tmyiC4CTew1H+pvvR
/mLwsSSm0StS77vaf6drpdvlffhPck4UxAZWrXv+GiZjHJx84/8s+7GRlRPbh4Nf84rDGJs/esMe
bm02m+FATOnOFkgiRlinvgV85+iu800vZbOpK9UJZtt0JEkl7AwxgZwGFfClqrgMhQtjvTW2OQPF
zAU8jlk3t3hrQgMk63FUB3WTVTZEmxLJb9cTfYvcSGPvWjTRUN8bIFtBEWAaR7mUfWjoorE2Rtor
lwnViTJ4bkTknrLpqYy/46XRrnqv1a+FAgodsYHyoK+2vA1Tph7IDKpO1oi5z2/qZUTPAzPnddSF
c5QMm3z4I+hblvw65pT+ixvas/5YVys94cSu2GZVkhnyza74sNrrgUb16VXL88hOnVNqyb1eVmya
2Iak++KTrgsnz3yzmvoztsVHvYqfUrJF4pAuHe8I4urUODMiFyg7iX3TkvpW1UrvW8a6m2LtmQVs
yMmxteNocm61mz+lsn2qHUkEQ+1ciCGJmGb5YtEiGrRjUc63yX3LIT8bGdRKWW7dGTRbN59GnnQK
g9a3G+VD9DadqF499F3y5C0SlYeVcyuIR5qGVwAjp7RwjssYvxfN+jp15T7W0BE1HQ5ePUoGZ4M/
+2FJJKPPGCISjbfvNO8dIIXZ4L2hxNdxbBZ2hrk/qe9GeUrE7xlBVyPyExy1R8DtDdPN5Og03mYG
gBS4iX7EjMJ3krnnVKu+IRJxYOVwdr1LK+VOdO5VF3xFtwlXUEC7xM3BzFo0LEXY51cvowXSrkNi
RULGn0Rs/aqdNVSou/T8mqdFtKysMQqYLTtLvw2QfhS5Wdf3sd5Df/uRatzOvSHDcWEFq+qfbaPv
CiaMGhu11ZRbzyu3TH9rtkj9m1IqG6msmy5pXqz4uTHYmZWPUotZRM3bQaeRVxhuZLdMSfaKZ24l
4C6PjGOjty749C567W5E82PtXuN62JtSfqDVCdvK2hFHHFHfnZdxPTiV+ZHJ5IaCaDur5XUBokvp
wlcSVOei74LEKPcKJfeoHXDo76yW0Bh1CeaFihcPqT+6W6HrZ3SDyYXUqAOxnB+W/sk76LjKbqON
6nuhv+fuo5byexIgEmIB4276Zt78oBbTUz0a4eSm26QQdM8IW+o3ANikztjWkUizyG37kzF5h9xp
X7LBCrue6sQ5d4YVuMVAu/aIJeFVyx2ENGeXkbh1RIMLJstZtt4ynxBtH6UNmis/qEm5MYou4l73
ndrY6lkfdV3y4ZWAvqw6fljK6cm5P3qp6z1r404Mj6b4XS1maOQboIkhjfZm7pFtN+y53b0txcZV
u5PR5Bu79c4NOZ0+uSUNUqycaRxWSYbwPuoyQl9Y2BrV1VLkW+lYu0WPXwjjibq2PSlFxdJb8R4g
Tx8V+2EEsejU+rbxkr1OLNO0butKRks97jqri6z0YzGtW9d3XUh4zZbx+I9YjBfsNq+uan5pLn7Y
NpuIy5GIMvqITaJlNxk/c7Ltu5bRdrszkwNqdnO8r31Mf7iXrEk+o84xvRfVU2+GJ7G3DnDoyDUJ
ZNZ3vq2Vm1n7ubgLESprmHjOZpVbwdtXqnYEzOyHrib0SDL+TuM1AMnKgKQpjl5e7CGxOT4suWNb
179aKnDO8Rh1EmtIVTcPkgmanU5PCHWmkFkYgwaNtqNoS+/VrduOA7/98OJUnsw0b8+ypzPpHPWI
BfJqKOtJLAmru0nJj4syutch5mlldJtuzQyw3zBeiT042R7iTaIX8iMujIf7kN9vNI03h7NjFocW
x6Z47DX9vajXp94qP4dmvHRwVI4ilcT29LW6Q9A5nqjprOAOPLiYXDiPVtXpt2kxtIuuviHTt7q4
DKnGwylXgyR7SRM7C1smN7x3hbZ1M2fTeefJyz5L1hVE3VcrkgRU/km3w6j00FeoJvKleVGqNSpY
8ZZkFB/rrVKgH8jrYt/PRFw4BIn5nYwtpkTT0StVbwfZGPaMaCKRZK+c+WVw57dBkAOTsi3V5qjn
7ptIx5fGjAGES+dFZoKFI7+sAoQh0oHhVNU3SD+EfWUx+zLmB0FXzYdRb34xTvpiSvrMSulY5xMz
vwToVq1eoeuxLdTUt9Zu489WOkOAJc7vM56O+VDjhgPJwkaxDhrWU0FKihAyDsSAfc0DMg2S6Ror
RbWS9+QuO1LV/BVpTL9XjDzZu9p8ztdP9D5v08JHEd8h821Vufd13BrWufJLLfSoGnEoKevWq8UU
FomxkKC2IgW1yktNkrXmsRi177vecX1TB+NbWaC4rZrXMQUuiE8yEsYnM2iQYTZPaN1PDLWftTX+
KKb4zuq6jLX3NpnT5+TpN8vihjL7X+m8F/pj0tyH0ShYey6l50mQpZerKmJia1RRFRHkpDdqtp0a
lpNpCwGNXSJpYcXASnqeDI7v8gk68+wbE4qvEQMK3bDYmp0lNvH9FStVxwt0ZtWbptSGc5+6PNNL
/6MWphFi94bTn6cG22EnOWVpcc5o6jiYk/bNiksueFOMv02ldzYuobrhPEAuZC3mEnuS9QcKjF+1
jZfHK9YTTkfkLmvGwk6rxn0dW8Up7eziUtmLus0Y2m1cyVxQpRuCZkZ4wiB3eiWZRmi8yq5DkbSi
qrPdGema2W0nu96WpB2w5Xxr53dBJ5nAjgsqL74ZDgMdIyErb9Eszin3Gcj7tSvlfuYYMdRpJ0Ej
NnMvfYz/l6T4CRXZ9tkwD5FuLRd3Ek9iQdk3KQiq1EJ5KNAvRkZbPZNCdVjIdXLTmHkmcQqb1qif
xJye1jrXONj6kjGQbA9YXt0j8HwJjBOu/aXF4XLu3bm8wefj9LxzPOB7eOamgUn7gGuDV804tKr1
4CaLu5/S9g0ifrIxsh08EOVxZaX0ghl1WX3Da/P7RHgaQpIT42gu+Y1Poq+2oiq7bSqMV1pwJxo7
5ft/V41naMpoYAg3nCdl7PcLBi5ys4hOg1G2F+jPYeGy222Xsy71n1lXhfqo/xqoL82WlWj2H8lR
/9Nl/bul/ktnxaX5N1aD/6v7t/Kz/vXPndYfn/f3TkujDyaT1CJai66YBd3fOy0MoAaEmru5wWFF
9/f9oKH9BboSJFV47OwC/4h5+ken5eKFxrLs0LxZGKz+O50WTtD/0mnBT7FpAW36OuhRf7LoleNE
LJuFzBKd4j5HeyONS9I2P5tWR6erl5s6png07Jchdg+tUR6cdTi3zK7N4qgZLJ1WVX13Ws0JFJuw
OmP+naxsrqrkZFIAcv2Tr7LRss+u1z9IS1sCSFhIU5eyvUvPKXy77lRbKFwTso90U3zSkun6Ln/y
8isKMElInOkv7SZ2IxtE28FrQ9ltLfcg3NsVKz3XN6IV/BunOfWHrTAjgJDUQnEfMC+cyJLrN1Ap
GREiBopIqlMBc7SRajIrunnFA7qwrHmM8yNpmwJ6VhwW2OgQfoutXlzQFXnmvnwqn/KQIELSAr/F
i6E+UiipPn4U/jTY9JTrqdyUG+tViUNsANUHpU/7hG6H3cKzogVqQ25e0GW/U+2xfkLY+yzKS6P8
0AtaLLAcHGOJrxgYWWA/t2eRb1XpbleA2soMuzu7V2kw2tZwX84nbCk7e3iAKAitWAzOcdL8si6B
b6MD33Zh3esBDoThbflSPpSP5Uv94+/qH3+//5l+9t9//TP91L/6b/3rb3+N3/mntbW25tf4bX5Z
COc5MwHB2ctl7DbxsvG2ojjpTu6bHhpH1FzGwDD3ULbVR3nJu406eVxi75TlqxNWLGDeyk8T8iL1
YfFM+MPjrO6LHm3v1teCZp+uEZ6YCRiRxPJ6BTKtWZspDYkwtJurFMG8XjlXDf2B/5ejbfnzblBr
rq7cOUbjr4tv+5XOH7XFHDqCyPc+By5XPFNNwIvrQfDZ9zzlpzkArM181PsYA/Pqy4iPcz8bM0KB
6nxsK7nL2y/dvdK4+BCiDZWsjMBxAnsmnCFcbvycDHgF8po+xK8w+ebzckt/xlRS3a3Kjk59mEk3
PcZG2O7SAa1ix/VWPibKV9JdK/uk78thk2z59Cb9Mc+Ps/Hxf7g7r+XIkWRNv8q+ANqgA7hNBWZS
V7FY4gZWEiKgNfD05wP7CCaYJ9NYe7VrNtYz0yoyBDw83H9hZYcHW93FyheOamCWG25mPDKBB/Xd
ekanO2O+G5RgE4Rilc54224Pn2nM15F5XfFGNYaHsL0yOk+duFM3pbLNmDBFCeyCylt8CdcK1966
CDzLvzX82+IGCNWwA+bW3DiP3yxoFS6G0OHava+aQxjCyuOjXo/6U6081F27TqmLU8uO1YcYqc0/
4VN0d7vZbZzk4PzZlfhvUfr4fqusLLQ7ufCQ1V1P0w5+D8p7nbmu79RtWGNXsnWNG+CUyZNy34Xb
uTqOCHdAf2o7APZv/EOi38j0jx99xnRyJcctvJ1+bTbfcVjc1ka6NlWeYQDFTcWitp9uCugh5cuD
Q90IcAZueJ00MSyEHyC/gHIfKh74DS2xdlXIGwqSKx/AFL/NbbbFg/od8HxEX+OZ/L/8kJZ/JGIu
KOikybAVAPI/THaDPW27wS6icAgw9zw+4lq9yn7B1NfDNVZTHQrM4LYad03yy/93ft3vAkBABTsa
r4Y9GGRjleKrKr5JHyUX8dvtlc84JyXWVVIglHqN1LZIZiXMp1D7bDoWM/UydSez50x9VpNt0V2T
vXzXYxJ4OngCD8/p0CfXxkw3cLat3a+yXZs8qONTjM9cseuCm/ZWfIaOEWqr/DF9BIrIf5C/VF7+
R3bf3ta3L3+aP/fvX1EJr/T/sxWOMcEaoNK//7Hqdf07v0UXtu73BMbpmoY/VacANWV1hZrQxgFF
uHIeSvOOXFAbf3DsDVoRA2hTalL1nTXSqNI/Y10SmJuo5Zsq4bAhM0f+tErUH1rG21D5ICplHQT7
AJ0Pk18hsn0d4ylpCQjbPPzGA173mJ5U1qd06/dbHAzkKECRtuBMfftLrRJX4YsUH1hVmgtzd2rG
ogKjy344K5+RNyBXJ1fnEZnDmnG9HCJAuwJb4BZfkt7eJZsMXJooAM2v3O/2Tfyj7delrNcmOD9k
4YPnnDsRowM3u3LijYA5GO6mu4K6Ei4cE6TEL1llbpBUBV2mrP1h2EaIpqcqF4k+bUepPzSgwVMU
z5Xye6UhsH+w+Gij5rNpDdvCBM/fWDtcjLdx7u9oM/0JrISGICHWTJFmzWHy8VjRP/ma/MFt/hVJ
XBdo3gDzOVpHltxUrfqAIPTWb8EJmki+TyjNGhsUYdYBXlROq61bU9vXmb1VkuJ6xh1bFBUNJdmk
ebXt+z99cOPUlCp7D3EruYrUcBe7D4pBAw17smiFVu/GHKPHyMrMrQI/Y4gmd13R9UNOFQS5e59S
4+dxAtppK3UTO95yQ8qRrXRs+1Z9N+0U6dEA+sZb8U7G2g0oz3uRDM9pYv+CEHcTmPdhBpEVpuu7
UtP/1+BomNfPlfX/ndDr5eSb/+dj++MXwjRV9LN5nXr+5z/938knIiMq1jQGOeZ/J55Yl2ANqs0y
QbwwjhJP4x9jVuxz0Gqg1I9kyP+U+PV/bAfGA3af9I/ek3Tqcxa9KO8TzSgzgQ1H+hKR9+PyflSU
imUg/LMufbTEy9Q2YZjGFaGm3XdOsgOxfzMJ7TNV4IfK/J01vOTGXNxCVAZw1tTXVmpfpTn6ClN6
Tzv7kHfmnWaJa6eXzxGPcDWcPqF8AN+3FIek7b2uqq80ECFupv8Yoe5WuI7kpkTKXroZwBHrVwqg
HE+NFBHpP7YzV7PrtPeShLoKfaofQkr7d9F1NQ4ak659GlAa8CyrxMtXya1D54iGWp5m7AfgYysw
9u1zI+H14UIxfANdAj4aNgUAD8V5DLHRlvX3QCJIEVT0w3jtw9+JMPGJLW0DzTg9BG7f7TIMou4N
DSlmM65RTS90k2QTk7k9sLlkXc3IVTwoPgaqlf9EOXh22G40kFeqedfErUUdwMgAObwgX8MSqLvM
HCppmfhcpoRBGsbO2g7wHixqSgqjVem8p4sHjM73RjzMDXNAA4mtcBlWSb6p1Fb7ilfetsr5m2rR
H2RaB49uWuybklInPnzQe7o1DXvP7VIy9vYaifB1nNr7sC+uhLyue3ntxJS6DexZUoqKzT53jJWv
ZjuFd7RjTXdRBJN2JNuK/fB5DDr+hvwuNLlv3ApTmKSof1iB2GV6+8Defx2KCTopDETnS5HL3eTC
2jbxV6FKTjKkCCq18HwzfOIzWpFMyqRcHbv2jRYCRgqG9gH92uwrEDqW2OgEFUxE3YuftTFZm9gi
R9XMot5reiafjUZv0M/079JC7kERVbshU78NpqF9mgkeAMXUKyAb8X0Jx1TJD5Yf/za7awhDdJLN
HXgMnHN0FAhRA/nYxVJwgn9ij5g8kNxYV3UbHeLOWkvIeMAUOmUDSQoObjfupAb5w9CyXxwEZT0J
KCX8LLnTEcS9TpPkPvFFeit03j11ad0MlZ7uDRMOdKTClBJlDeSrCe7NCR5wIEM4CW7/xQ95dP3/
H3H1s6/8p/A3rdTwe/q9fh1o53/o3yirCB0MMEhQwLoIT8+SCP8VahVH/QfVVw1WCSEXOuochf+z
naqLf5AQoWOKWMJCRkFX/4HSDnCK+Aw42BXveuQTs19FW4tihObQT3Xo+esaA84Q4VcaCpDQaorO
VuG5YccL1+hBf1R2sXt1B52AFhwXEv5rFKi9FK5oE883x+tRdApTMBh0qtC1rvA9Q+WXignFr1Pd
me+YgvYKLshRn5wZxmi0iMFtOEtxPUyasawy6UumoGC3xM0KgxGeHudntoAzzFObEQ30dS3HsGf5
5OOp2W5OL1qUuYdFun2gnDN8jYaup/SRj8+1FQ53waCGhyk2fw1OBvIVrtqFmS6UPv/9DUj7WbZN
7cdyxOLK7HPo+q3b5V49KeYDwkSRCpsrJzr7nfXsRI3zOPa6+WHSIrGPy7LcCnRxEZrIgEMrpegv
LMrbpQdIgsjcLB8zn9JFh75zFRC2mci8Hs7+njYkbwzC87/R5H81Mpv/Lf+DA2DWBpoxBhwO/stB
NXL+Fa+OrhLh5hL0QeJFRUfZuM+TA8rj2DdEoAfP7/Kb88vnaQtwDbMit206c87yaijTanStVjNa
QWlWXqdDM3xuUFfGqjLPPqnDoPzSAkgy754g5oFI6KF/C3WAO+B4VDgwdtPRv/PGyBT3CcnAo2ha
8Q2bi2R/foJv1hJdQFubEz/yNwR/FjsW6KLDAAhybcR2HsKokdvEGeNremTOhVm9ORwvQ4H8IXah
pqctDquPx6s51FAjlaaOn0LfvK4VUd2fn88cto7OBoPMEBHk7gk4Lznz6w2LMz1BO6sovMiH0l/R
7LrSQeLep5Vb3SYtrZfz4705ILPmEzEAdTtoHpa9iAIRIR718qH0cqd/0I3oZiIp27SAnUF0/bSG
rFidH/DEKlKVZUiCtoNO0/yDXp1IP9L7KbMdoptjB7ToYn+TGaH1/r1iFGzeyZ1RVNQXBWDRZnpq
GxjQapnuQo9t662m0XL9i7mwgBoNfvL+5YkQUQNqKDELr69KqBRx/2PQRH1hkJd/y+JIcJ8CJ9K4
EKhmL7bIb8qu5FQyFxNHB/RXoNVrU7OqJu0ZK0P7xvFjeVXqE9LESRvtSj0LtnTl7Aux5NTOCR2A
3XxQVMLk8c7pWZdYus/O9UVNnTtxjd2UYYx1fk21E180SnccDYSTuBqW041oOs1Ox1zslDKox+hw
msNui3jOxzHtnsKyiDCgokCr5rDry71faN+GYKDWXlFfyDWauy7YmfO/6uTcCWasv+Zo+L8fz920
AunjYVp4o9E+gVlXdmZJ/f79gyCSSKDm1JLf2MeDGFYd2WrFIEWBvgs2y9lamOb7BEH50DmwJBWz
GhtSWOzm8Sh17cD/LocCvikt/VYW0ZMkqh2wc7ukyTjLrS1PLqLraG1pqDIirHs8FFgxv2urtvC6
vCF7ypx060CJ2RR6DFR7kJRY03LcVrCX3v3RAPcD1Acobuac0Ww6HtoHX426dQ64q6+7r7was0NW
B4pXtHWxMbLIum5Fn/+uOcG3fSqTA45FNH99K7qwqfOmHa0B2EG6WjrxgaIAlYbjH6Lgl5E3uZt7
OFT/oTEebwvoKXRyfGMlW9BV58/Qm3jOKqOXDGJRJS6Rvx8PV6PLU6eJQhPeTHFqrDLUFFcdx/cu
9pv+Sqa5PwIXMMdP58d984EwLkr3XFsIsvLpLsQRG8vuMUpqyZz4Tbe24KtN3MC6cDueGGXWGUYi
lYNvUuk5np3i1kmvizHz4FEjUaaSAJZx9/X8VF6+s8WWMYpAtRR7ZV45izWEs6skoxwyr/KTn0ER
3Q82UiZRFClrKBXRRnbZQ2goHzOV2qZmW3R5bNpWwQ4nvwwyD7DDAdTfUADEOv/T3sRGnjyqcNCJ
5eGFSv7i27VKN4ZEqGZe2qcIMnUQdTMKx5s0avPt+aHefLuLoRaLgI5Bh/zNxEHSh3Y/aRWEkgIN
Jl0HQtBpGLdKne/JxIvkwhE+ucn0bEmAENvEjOJ4k4MOC1C17TPPqQZrm9nwm0v8Gi4s5clRYMPM
Cq5AhWeNwNd5COaShh8r84GtW80zUvbVmPzn84t4ahAdqBV2v+R09MqPB1GxLIvUQUm9SnNKkEi6
WOV9r11YsFNbxeMUTiwmWKhrLqYCDT8QuDJwKrg76Smb8kvo99ZmxLvwNkY/69AHDVWySjGzv1hF
GL8WQsJ8l1wnxxPsZASjPhtSL8zM6Nmc3X6VqreuLizjHD2WXySMY7aJjx6fpsV3P9iqJYZ2TL2k
VZpPpeOMe3dM2iu/SpXrsSjRimjGfo8ZZOg1ikjuRO0Y2zTlDQDyyuKtaEP82SRWbxeb2JlQ7sps
95NozS+pmYyPUiHz5WGPLIaOOq2UZbl3455eUAUJ1FAg8WXqAIFYsdpHQ5jdFokrucqSTr3O2glf
W7VqNo6pRFujwfYydHDQbRrSEBm0vkcDTt4BdLM340Qqc35xTlwwBEJuGWohwqDwcrwFU+2PlKSj
1EOO2L7G57S/Y2nQeAgitAJh+nw/P96J08ZppjzBQwWghjuf+VcJPEYDQ6nbcephv6cgQEHvGiKX
4cU5tOGmpTKrd4I7Jhsv6SHPM1mcApNUm7gMno6q1OLpAL0ZYEfeJR6Es2pj1QaGje1UbQxZxR9t
Tvw2mKltQU2pFeqUdnN+4ic+5qPhF58ZwmNZobRAThWol+s0LyWgfChL50c5sZ10O7hJmSJ1J2Ox
nXLw9cKvLUYBfEPZ1dKu4kADBIE9zw5ZsObC8Xm7qNwkM1QGaw4Nee7FxQ1VmIw6D5EsorUBoDAH
56dZXx0nttduC0ocbRLzXgmxOEJS29mfn+3bdAVODYEL2gUxEu3m48OE6bDazQ5aXlzKe9x04N9D
L3xUpny45nypdwII3/khX2LS8TFiTMo8VCDJgknoj8dsA3otrQ/KNNfw592YUWbaG03XsRZloRGa
QS4kuIELodByDJTkgOdAZIG1Lq19qUJwwxo0/cE7lpp8j06W8ZFyh9F6aAzQUgzHWrkZw0wBBa9Z
gb6D+h6gzRZE4dP5ibwoMy8nwtaRWbs2YNSlFZhmlH0QwSP0hKji8AM1sf63GVVFfz0gz/qbZxwS
X2Pdtv5GD1oQ5rblFMkKrqyab9NgcD8PyeSsW4jLGWiYyv5a1VBGN9QNle99nICI0cYRhEmD2pe1
UtsGUIWYxuYDcEOETou25dmlBz5mK0PfNdpOR8LlObOadm/IIP8228/ThXGKAqxkD8WAd9pGB8zn
fDUCx6FPlffhN+mk1e/zSzOnCMuV4UWO3DzvVROAyfEWp6hhZpMazdR4y7+uSclWQ2AbzwZ1zQvH
6cQJdg04kxaYNkoa6mKorJuMVCmb3INzD5JquNF6lw69kT05IwANvXbcC3fu28otHUuqXryqKGFg
j7IIRKUa1aFTgXiEZN3u7bT3D6OaDxs+9ODg6n688mWfAUIqfEpIcCPuaWpdunbeznv+EXMtn/Ib
IiGLLzcd6lzqtZ96HeBinWS/Kw+orzl7bQhAMKUi0K5xVp5+nd/ZU5MnzcEcio9XnW0tjrfWhhKD
DpWZeg0yNzsU4dQ7EjwFH41qlglomjskW51vfiPAluR1tovLePLO/4i3MRPfPR6W1JXIt0h9jn8D
yqVVSjOWKzAziqfEQNcqiJpmK3oct9sA2X3IzXU8u630O1NKcWF8883xPh5/EcH8ZlSFPxpAaaP2
e9BkzgfLnOoL9/zplX41y0XymoNQ6kpfT73WGPLHspnix8G05DbqeoUWooWDtq0KABAGahcmJqSR
q9sXzvqpmdKjsF9KlMT/xdfV1NTpO12dT5kRPtSdiWSqjijs+f08PQq0uZcdJV0/3s8wkH1bVGSx
AiWiTaOl+kPlj86Fm/ZtZcvR6bmAmzW4dOirzVHrVeZkdG5dmVg/eWGcIvlo9uHHoR4bmPGucttY
AL/Kduge8K+1brMsmUjgB/kbO3ZjOw2KDZTfksgjtnJjyiZ+d3Zz/OMWKXZrh3nsajVnysknT0+y
8VHxRbs5v9JvAzOjWMivG0izY7m02E9Me4wSdnTqZUhLfTKMMruZShltYzO8UCp4m0cxko0vHkhg
moTLOOEXVSBb5LK8cUK0ADw7gATsSbdFVH1rRHbppXdpuEU4RIU9GKIqZzg1Qegarwo0EAMfSANE
OtdXlAsLeXI8arBcbtS5ScSPz1KN2FYZdWnqqZ0ffEqNXPMgoqD4V4qG0jraEOc37vR4eJvR1qUK
/aLI9OrsYt0CfASFBg9CnXKT9AF4qBF1OtepRw8OTvf+8Qwq6gxGekghYBFis6zGzQdZBaRYslmT
sQ23jpV/n7SpvhZTmu/OT+9EUqijSwVtGAcMbJKWLhhKkOsSpWXpUS4A4hrLP03B47FpEGDI7hUV
XGU3kYVH8iZWygP612gtgB3R5E7JgxukFoDwtfEusjGfzgvgtTnwW3+Wz7yUcczR6Di50SmwzR6J
vITfdlC0umyM3jakJ/UsuxpSG2iKD1K4/zYFJmSxWTccIfNLhksnh6WFyOVLtkll7PjEwbhCyt+1
pWdAbEdvQZkf3ZFcq3V8G9iZfQjEpFIls+sLcfNEdKaBSSsRML9t0QY5HrgL8ilT8kF6Yw8DUini
EoN1dGTPnwDNeLusJhPDZocvCtvA5RcsMCjO/VB6DXAiWEe2uxNZWN8PjYtASDVFBx0Ziu9JExkb
1DjUO7Ub3L2VIOpQmHBOI7R9L8z8RLTkfUIEm0ur4Czmv/7qo6vdCmGWKZaeyC11b6BusTHVSJsF
s97dsgXpMYcT8B68OWlAHA9VJh0ODJgRAOU2I/C66A/rQZPu0RP6fH6hT2wnQYvmMBksVb7llZ7q
pWo6tRN7ZekjumvAOm6kE79/6Uj7iP2UxPhIlgyQWh3NET0huHIdJ8fpNPcjDlXRpww61NP5CZ3Y
JZcOqjnvkuW8oAtf71Inog73KyPGfFgzD3Rx0KyMqvHgtFm++YuhaBDRvFFpRtmLA9EqeTpEehN7
YdpN3DIhLL7R0PfovZsX7s+Fxh5JLa9xAdePsIgNK73U4xOR1lqO77Ab0UnQ+ie3DNEF7mTuWUVX
bSogcleVWqlXUzaGO7u0TVTH7Gxv0AW9NmCePYaRaYLUcMpfhgiscqUMFrYyQbfJhiraqF0q17ak
CWIkEFdt/B3WY+Z393KCpYf3gruuxyq5ADg5cfboLcJB4q1mUPZYnPJWtWVZ45rhDXRsNnYH02e0
8PA6v0tzEnMcoA2KY5qN2ojJ0jmLJEdL/TpKuiLy8hJmb24V9raznNbD+yT3ZnnhXcnyX7jB3p5C
LgVuZyqA5MmAaY63yxjDpkuRifUoG8ldhBfrtkQ6MBKiu3DeTzwM5iqzTpdpBimAqj0ealDQFQxn
fnFbwdfpW8fcaWAID21eGts+1FFAzsvm3uqpifYwRgFjVtmFL+HtTgL+BftFKmIAOFvm0h1Pu5Iy
TORVVFp26GU0W2tAP+38Tr70tBdbiTMWJXzUEYC8LdOQtlUAfaBJ5yWEZ1KAQNG2Vaz6G2XyBzrO
vnGVjHVzU6R5toduGdwjwv8t8AvrZuo7YzVyiK+NEULrhR8237bLH8Y2U3og5PCFLi5FjWqyYev6
vAeKv1eifliXAxRqK52QSMqy4S7TIb+ncYc1uj6Jq6nIrdVURdN21iO+cHmeOnyUgtFWmcO6tixa
WvbQm2Vuo2NQ29ZXH5HjXUdU2YSDtC7Y+75NQ9h18lC6DuRrlEmPD59VczMj8yA9rDZSSr91AZeA
WvwYANW1MxNvuQDVAQoglwqHp849bxfdpFQKvomU5HhoxNiibjRK6ekxBhrDoKOfQU2VukvXXzVT
cWOOyq1v+SnUvlH3nNCoPp7f9hPrzJsG0xrUlgwi2DIH69u2DfVAkoVDdDfoOlwZ+diusTuwLnxg
J4IY3vMYReK8O6/1Yp2NKA7t8eVW0/X6oIS2c0i7rIGi48htbXXlqm3ydwNqeKnxRQMc1YWKF/3i
zkFJshhj9CI97JswZFC0akPb5S9SPVzMySUZggzaXWKQkPpzEIsxY4+c6G4aYufeaWJl3MQFjBSE
q0jfVSXa27WBLEBETg2zuuRv5LpFRjrda4VWPL9/Z4VtvhinzlDTxZ0RGkECbXyKvSkZ7+BtlTex
0xUYJOXmu5z45nsdTCCgS3RmyUp4Oh6fYlNqTWEnaYy1gB1PK3sWExAmtnkXYsJ8ly4iFLQKOkQO
jwXEjhYzIv1SJpwgSL6MUVv7JrJnZlT/jnX1nnCVXBjt1HGlPwhGCkQr3l6L66+pdBWjTFJlHo6Y
MtUmWXKESD06FeUuFMhPQNc0L1wPpz5HQBaUzWc1JwGg+Sg/j5G+K/vBJcnMMDRCOTPY2S75rNEZ
l9rxL4CV5XLyClDdGUQCem5x6apupIW96nNAFO1j2CBlXjV35J03vqVvu1BcxVa5ryUlUV+bAf8f
1LJcDXl950SwZwMq7n11Z/q4aCNkc/7svoXxzgUWk5oWN47Lpi9ihRCIQZHjxR6izOi9Avpc20Oh
QW6NenxLJPTXuCruJkvP90wx2LYI53lCaW2gQLC5/urnvCC1BC5YS+wPTiZNJ5El9eJuLLaRamvX
Q1p9TxDZeugzEVzxARarBsjtWtrNcBhNke2CrK28UNLUO/9r3taKWRsLQ+kZaEDrcnFGILsMqt4T
a2LaQ3v61S4q6ir6IZmq7wt8oTZT6Nqfcz3srsap+Is8ieGpFaicGlBli4y3EwKZ4I6tcfuCp7tW
YqdGXuz9xSR5LGCJSzSlLnH8Ifh5RsKrjIxCp2QNq6V8Vp0Rzo40oPbwya9Hp8Mnr0c1ps7hTp8f
/kQyyFvFnOGy+Cpie348PABWPe3aPvacYKq2NRrVKKMG6YXM4+TXLmh4zzUwQJDzr3j1GseRICj7
nmMVZlWFUAV6M2kTRpu2cd2nv5iQM+PG5lqUuUzmh8idWhRJXj52x8OMN0JrJHk32v2lLgpRzQBa
QYFhsWulRJsozdXYywK3PPQ2RHJb0fO/uG+QzyZt4sE/W2geL1s5GIme2GyO2WpwY31MqRTk0/fn
V+zE5nC0SNBdXsYGJ+F4lGKwZJLRjoTdr5sgleCxOgii7GRxqbd44l5jJOZBXwKz2eUXZXUVKkwm
Z32cpdw6RZpr/DucvZFL5BRgv104dicON6QZg/fWDHmzl5l+ilRnLlVmNsDU2cAdEDspxmhzfv1O
j8KXT8mV14RlHK8fL2EsNEiFPJSnUyzFLHsbdNwgfzEK2iDqnL1ab7IcQarVJ/PaZfZYXtuRixU4
eMULpYuTZ4G6GdwkTgJNneO5cP9MuoFquNfGGpY8TYqjRJAVW0sUwfb8hObIsriV55L4C3SB0cS8
rK9iAurZfpmrVuThLhJ7hev8xl09wOswflArVLrRMjYvxNpTO8W9DhJqRsdx4I+HrEIjG1OHIp1o
UgVRAGXCKMoOL1RKXvojy5nNz3weMIDoyZWPh+mwPOqVBuZIPBL3VnQbUrSBRYTZZ6UV4X2rpDmq
xTpuBDvgeXjLTmTc/aEyUwd7JzTQroWimuWKAJBHGy5B+bkK9fJJTu4vy5+mrTI0Fm4gwJdWqmgi
cxXHlYviPMrO3QqB7s48tBZiY6vILhvYoGi6rEJ8NHtvGO2YpFxgLLM2eXj9FCBed9glQgJTA9PN
DsSyUntEu981t12Xdl/sCkn3dVKlfeOVVteKVQT6o0dXurO9JAcEuvarXP+q8qzG2SE3032q4dDF
Alk/Ab6g8mqkFPwzkadoeIw77BGRh6mHFlGknHYX0pBAJkB/6sm3onH1+feNwxUOZ/zUxkVHcV07
qf0lKVT1Q2PnQEWcpqk+h6VW/5hw38rWfgq+a+2ERf3dloPHP4nWNMYvJsIdidWu3MKKm7Wrd/ZX
Q8bGh4r3CgJoXS/lOkM9E40AlMyQoxV2/lgBN7tqU62IUapoIaaPdjsdqiIOPpXSKfcjhdiH1A4x
cR3DnFb5pN+WvdbuVGtMr1y8mmb5Nn1AdaTQKDYK1Ek/G/WAfKnjK2F6If6ceNbPdTlwBPzBgTR0
fNxUtVf72uJUF2WGZRBgZWL33IpRimraGT46G2bOq79PnU/v/4ThDanAm3AzofZ8PHLWpRMVkSHy
IjtudkpgOB+UbKSGm469V/Ku+JHgHX4hbpy6RKCNGExVUF1aZsxJq3d+VAASzPoB/9LB7fZGOuSQ
soef9G/UCzHjRESkEvkiXEyJH7zm8RwrvxX4eSAMjQAtZhfSyjdFEf2aIOpcmNiptwBD0USg/ElH
fdlLRxuiqmXO89J2qvTJTwj2qlNpyGlGAoWXEql7es1bo45DtPcC+xrCQ70NJkCUQade4m2ciM9H
v2YRLNU8QC414CpgCymQhTHWnwo+lg2onFIq6T6J1T/nz9PJtZ49xudG4kwLOl7rpuFjFxW3Af7p
7ta0wgJ139HaTQLtivNDnSpPYoVDYgUnBROkWWzr9fXTYxM56EB/PTEB0ELCErhJYObbKKrCte3I
clumANoExbl1MRio3WDbus/jLNvpRW+sG3Ryt9C/LqQsJ0730c+ad+XVrUhMDZBuy8iUJ5lcAbRX
d0GMeXBTmvVWralPn1+HE28sarR0KkyVb8kQy2WwUHeQWsJJgxSx6aqmoA6afUOkQN3Grki3TW2W
nlpJ5Uov2ksf10uevLgqgSXTE51JiLSRF/kGIBhsxoVOBFExplSGfJujQNDL8gYl4N+TsLdojOxs
WT37Pc6LvXFDurXmdGyUpvg6aPkXGO77xMb7B0dGhPKe9NYdL4SAE2kDHSr66WBL4Wos08gOSlFQ
zk0JlOsRWYgzd4sGY//+BA+/KNYBrhRYOGORNUiw9Fh1BZTlR6dfta2ee9KR2oW5vKXEYT5FU48u
Cy9O9N0W35iKqKJaRJqPSjDw4750UWWQjbxKp8Hfz3jAG1eJiw95hqqDWoXWVrcr1Uvr6M/5g/f2
oFNHA0nKkZvJ4ctcTG31oEK5098hmTxuzBgwzzDJYFuGo7Uu9Kq8/b8ab/nO7v0WR2+/pMCFg+uN
tOr8qlQM3ePBmH8vS0Ncquy8DWaUf2eom00Vg4r94mjr2GwBBxJYz1RY2BjIfa8UEy/fVZMb8dqc
jfZkPiLk4Jj+SqtRmAtNHT3MNoqwjPO7Q+TO3iRZ3ZabHFXQ88ux0Pmba5n0QKhR6wKxQXQI5kP/
KtDECEI0Uem4u1pg81EGWNH1JDNGZqFHJrANTZ0PtPpN6vS9AggI354C8TwT347xg42CHi6F14XI
PuJFsj3/204cDaq5Jn0jYCzUBxcxSRTlqPnEox0Sozf9ZIhxVSnqo/Td4ZNjBcmFnXoTAsleKEsg
Vg/LZKZKHK9E0JRxGJZT5Jl4cq+RBXPWUxh3t46Z4YwcB7Rs/XobSW1WFmku7MObW3YeHBIIdd5Z
kmfZVp2G1MCKuI48+NA4uBjBg91nz5pEd6Zoiz+W2T2cX9yTA75UXElqqPEtcjakbp2yLzqCWVf4
KARnzUd7BPrvjiiImSVS862D2Mj5Qd9EUADFgF+I9Czy/EkcLzG63FMWdsxSbW1uzT5BGc4fL53p
N+dmHoV7jHhiAHlZnhtXDgIXdKZWBlqxDyxVrnG1wwy4HvHg9dFx/ItZUVqgckah8MXp7/UnVHZB
NbSCTDROEV9Ip6Db+V19Cfc3b8jRFTnP6tUoiziSDbrQkrBkwyxxV+bwMik2OLe+PQsV9q1Yd3ph
PQR1f6k2fWI5ic4zaQidJ6LF4kLCNaHu9GikT5pnradMUqDRiweCrY7DrbQu0sreXk1kfDNJiY9x
bocuvwUM7FHE98vQ8wsUP6EdGR+KYEA0N+Ck1k6EqNDYJh4G9P61hqXeBuvycBW7sfJ0fmNfaF+L
NQfejkLrzL9FwWRRlQ8AhWFVAyMK5fAIEWE3XutK/ZuHIaB9IvuKMu3eLYddjFHSOLusjfkYrwXB
DGfmeE2SXG3BJ5mbXqpbH3W1LMaVeoycvYww0hlU9bGv44cmRYYc9NMqKnGooJ5wTUHE3tZNU7//
rB7NaPFILIa4VMIsCMnzxp8ZqtV3EQCg/fl1O3Vi6HjOvQwazAS048+8bIvOF7oMvbpG/qO3snor
bfUTaJhug1LVJVLT2wcTBwZtCsCwtAc0Mqfj8QaBj8PUiMALu/KXiBJ9E4+m8YBaUo/XnfXBMka5
BaoS3hCAG0pLfrIbbaFcd8b7yQzzb5lRUzRgCXHLryUznCaHJY10aWHEW8Xo0c9W62nt6z0P4sQ2
d04yXXoynogNc80WvvaMmQGYcrwAPFqCVGvYVYThHrMg1p/coE0/avQon7TQxJmwpZyHQpbwL2z1
C9x48YkwNI9wEjhq+ubiQBEuJgwootDrRX4daFM4+xaXgAcS+miC0kiDOnqWDF8G0RIg/cdEoCFm
lz954f4qUYiUfYkAaNr9sUNJSymB3a1036lTXwVQrTZ11d6C3J4lEsvvAiOtbYsx9RZZyPffTTMR
iJuJqaDoMV+YrxKhts1ta3RZwyHTm50rkDt3NUju5z+NEzcg1dSXfaKpCwPweBSqoDws0YxEHqfs
Npxofa10o3PhKz9xuTOKoEaMxzB34CJkt1LirN2jHkM3HsH8NERfXibaPrWZWoOE+WquqVw4Cien
Blwc0Sog+sZSiUiqUep2wgi82nR/lo2moeQapRdywpcq1pvzJriIqH/P79TFAuaVb8YOLU9Y8nFx
b5Y4YKJYgyxzF1iHDLeRDQ96uQV1pHxSCjw3yyrBw95Woo9gYvp136HPP4ymdd9NDeKcVoIZdz6K
XWJL5+BXAqP2IkMmXbb8ETPcd0tUkPagFANEA+oLClyLCcRxFPmNorI3rYuCso5OjN2Ff/7imFGS
m92HCcHLWmAhc79ySgZR7brxjDi1tnaVFZv3j0K6DOJ7xoCw7ceH2RCN7GlHsOMTlF/c/Cqs1kkP
zo/ytkTDis09e5q/8Bzf8JXSVro4kzaEVHyzn906TA6gboY7fAbQMeHBvtGEU1BZn+W9i6FZd1R0
VhIA7lU/jN0ql+hPySwrLzwYTiUqgJjwF9GAKIIaXMxfDzBjCKDw7rhQ2u9AWrD0g3SyVtOpPKgW
kpB1ygUDthktXTuB5tTaaAAX9aUVmgdafBTQ7wHXoXFD/2mJopimPMpa2Sjoq+fufRANN2WgOFeT
mpo7K8Y1JivQzA1d/w+VTeSUzYBUY+qGx8LKtcfz23UiDDjET9zk/n1PLvLUYLanrJ1c2RXJWG5Q
KNIQyAbW/95R5u4XKTewETi+y3Jsnf8HaefVI7exhuk/dAgwh1uSzekJytG6IWSdY6ZiKmb++n04
wAJqDjFceW8MA5JdzYpfeIMGsHtFOscW+uyrGDDcp6I401F4eY8yCrbb2zXKWdpXYk11sYsKE4+I
PFUPZbMs1ywex0DXsxnbCm3C2FKfT04V98CL5WRYXiAeVnzy6MjfnqsuWwxpzZTvxYAaT6Y9NUiE
/lonqsUI1BfTXQMm0vMbr5ZGMJSd+GjFDt7ykk4n2vbqykvcOOpH0D7LB8AqCi+x+s7OPe9TMprF
j7kGjnPxAPhldzghl5/T1NB/uTQPNNSis9oM9NlYfgxCK+ewxZpe8ceiL837Wc4Ys3i0owSEiQJ/
TmGs+WcM50UMoyrzFj8rUxSRHQPgUthpuTeHmVUnuGGOluLhhq3L/JrjB/5mXPrsSZZD/Nc8KWlo
z17zM0swAPARAe7wDwOn92EcGvOLNs3lP6jXV3/nTdJuksOqNdFzsUa2s5eRHCjZ34XZe28zFGLs
sKtUhoqpd87scnsmDHOmBqSBDeN2HYv0V+62nIC66LKfyuRpyEArc/Yt0evhq70uUG8Bnn/V6rVZ
fWmwB+7yVK/uRr1HALoBU/drNrXhnZ1VqNQioyuvCxTaDyVQcMsvNV150qSZxRcjnUw03w0acLqi
ih9YuUxYdpjdB2Fq6NvGavfBpakQpFb5VAwlxmrSHXDwateGqgtW5Z/tsbUeuV2cz5hIxh/aPI8v
JTWjLpSVtzzW9PS8a6/k9P5QC/WUULpdo/7dOAUGKyYeQai3lt5sBaUSe1MErzT5gcD22IaDpg1v
8zEtljtpNYoZ/AehdCRbWp22UeZsuuIoUH9QCrypR7WyviDlV5U+ioHx+7n1+o8JHLDEr9wCtKZW
boLyZNrJFxdZ2A9TVpZfXz/xL+poKF9uRFk6IxSDXsCVE+k5c1zkcZR0TR3EaVWiSK7pd05nf/nz
kVD+IXKi3UoRYRdNE1K0ukxKSqOoNDw2XfpPD/X7rep12UnMefRNSEkh7Ez0Did3FwvUeZKk45wy
EjlB1CalfFyb2Aq6Qfn++jc9h3y3TwQZCWVW2BXuM9399k4p3MZ1ceKNoybpEP8x1vKz4tC65D4w
rjweS5iaHa1LkI1hmozwsory7DrVDi42fgQ/AF4JyaG+u9imxpi5dbDhLhN7jcRs42U4e3NUm9UX
fRkeIWZK345dXL7j7meVu5RTBq9+lEr/v8T7kSvTY9/Hf2Wu/Winhv3P0KzJtcuN5uRlP1gXKkjg
oUhhqSN5u3WZW2c11Zq91ivdeCdT97+iK4cLgNj4jyN1lsXeEDUg0Ylnd6mym8RgbAycmWLLrsOx
tOgtDY4TNhV2erhVGGi509r+831HpX3TQNpUmkidbzdDEmcTEqFbTdpJ1O9jry2Y0ufTlb9r/4up
hFVB4YiDS+Vid5gcrTe9tGIor0hVXDqQ1gYCgS+01q8nX3W4xzUOLPsbTD/02NvP8qximNAO8KJR
bh7TNWiAC3qk3aVbde8idGu8n3hwL4qljWHrNtV9S/Rw8nxvc7c/aGiPkNwhGsrJ3s2tjZ7Eojmm
F605fndY+ZThmOK/vpkjh4iJys/tTFoirOpsVQ9H3kDfW+a3Sd/efr6llmmu4OMW9ZBJL1UlW99M
W/dBGdGjLLIp+bLUubzohaWfLPLLmA/ME7ZDqF9STKbwczuymyDfIBPofgPw2suCcAyNDe9Mw+jo
VOISsDnMIrZLsHs7ytQW2G1XsxdVSpyFXW7HP2GXPAGEck66r4ffQ9YBmAKqAIfkdiSTwKcVhe5F
JsCZt7SoanZudgZD2mblxU6hQgSKizgF7O/tKBbNc48gg1EqNHBGaXSRoc3ijYoT85uKkuvJXXN0
+6LwTjALCm6jBd+ON6JwMjfct5FSpe07b0FkI2n65lLXOFaa66iHY2+gc98Z6btKTmdN3qPtyW1K
bsBeocWxu1SnRotB0TB8Nwv1V2fjrWQ4ZRZBwSk/LJ4pYTJil6E49ufX376TgffXAjK6xFQtA6uu
qka6mYhveu4omFaiP4GheRq2Rir+Lsr4BLd5kD4AFdm0E4FykITvSkq9Pa8SmAoLTPMMoQJZh64h
xFXtWxksfVp/Qr/o1+sf+/yG7ncVvWkq6Fw/Nt2W21UebCuP0ZDBttYSfy+2XV5mhx+CBr8RD8FY
mTpy80n1INE49ROlK6O4t7iel7IDn6UsNEwwh1dk+76zevutvmpeULI7IvDD9rVFHj4Yx7aMaKNi
XURBDYgZWpRg0Cr+U2P4Jasy+fj6Rx3u3I3BDFaMatZeYQmH0XqRPRNJMyfHPQs5p3tDWbAFVa0x
XONFBvoQF4/4vuJZSVpz//r4z5WM3aRS0WU16JPSo9ujRFK5OiRXvCx9Lfs3qpoJHHDc4Y10zDJY
jap+ww8pn9ze8fyu92K/TdsJl5SyCSutUEO7cMR9OczulXCyehxV4GD96k6PHXpUvjtNsOYT/FnQ
8UEfcC3tN5nQkgvkefWL5Y6z3zWdE3roxF3UpEtDVQd3MDM6Zou69ohKHdpSmkEDGfuVoBgug0Gr
xERDiM66mfbtnVuu1RtzyJbvmpYUZ/Pz8iZDPG+TgtpaYC9sudVBtIoq2UUYc4xvGoy2LmqWGif3
18E53pDc9KHQBN64k7c7Oy2tLNbdlugRifFLUs5owzWYNCayow60FCLUy76Maoo10evr/wzt2K8/
2QeVW67qLS+/HbrOtHEa8UYhgcrL+yY1Wswb8A4aAtee1RgJyWb5Mes91jqmnJ1gtYriq5idC3yT
eQmyaTD/qjI5fOobZNoDpF7UJ1dNa4wnkrj9ihiE9lFRteET8qbT+3R1cHd4/RMOjhBdPLReuImI
vfe8t2IpXMTYt8mrNOOqJKIPHH1ugJm2+FXr5hDalgHonzJfpHjDGYrs4O0m9wAIAYViq+XtrsJE
E+a8SMy0EdxQQsyLTb9vOnG1tPjktn8GVLxYK1giRO8aEuP7C1AsajGsq+1GizN0nw3MnR5bpc2/
gkgswsFoe88n8ZJ/w3HUv0P8mKTfDd5PRVJBoIycLe8WeIm/YjBJMjRn3GMppGLpbGX5X7qiIeq2
oA74TRRWn2LNjG5gsMSx/r2Ic8zHXl+1g0CEogsTx4qhKWAat/su61wH+TBWTcvGJMpc3LcSNVFP
RjmosPJeYEXJ1kYtmjTmdpg5K7OyWyVBqpymLNK6zJU+aNIZCVaiTTyn0iy76lMV/6jKIvnUeRaG
Y7HIxBUb7oz+DXBFcrl66bEwmb3s0+vTcNBl2qgCqB2A1gavvacA1Z6j5LEjvGjqbezsvB9zLjc5
tfJSJdYVe5fHsRZvvZj6TmJ+LCf172Jc3zQLfjmy+TC0+IM1+IKp1aeRgn7TGxgWz1dFqy+6hfmO
Bx054QgMBq/JgOmgjhrHySQfBAMULDfcA2w3aom76CvD+acAVe9GJHqANwcANmWDH2BnWk+a1/eh
s4EdX5+3o0NvQR+EUkYIAgh9t64Dkt9ptbhR7+EVXa6PSKmW91UDFNgdUf6VamH7aSuLi5EA4n59
8IO2LMJeG0WU9gB37h4WLGItdhqQPVFOC9h38vZRi7s7JZef1cSlpa5h7TOIT5WnfUxt5R8TPoOe
dWfSrofz7tAtIjMCibUHumgI+2IN37vRmnhvNeyUqdavPJ5Vlly8uMUoNP7f6x9+dGiBYJMIPcd+
+806DULArGOlG21C6KTES6dOObmvj3JUTCEgoc1Oy5Iq+J6yVWcqmhEDb12fLD/gCW6nFyWhhl7J
/VxU8joLujJq2dmf3XiGJJc55p2tJe3dum7N2ayarrSr06cFMbhHJMiMSDRUZ2c7FW9Rvf7zpiTa
HgBkNtyPu9U7bjdjtxpK1TWGG7WjXjzSxtMjaH14wya6vPPWXHmTKFjXvT5Lh2tBKAyrEmUagpPb
QSl3rxBBVzeiCJNTrGxt36hb6yQ+ODpn1CQdC7SDQ+VIvx3FXmUjjXhyI6G5dQTjwqYCOnlRu9b5
F8vKuqdszbzHshrdT1K04mT47RjvXzzg9wBmID8DoNgm4bfWNcj+1hMKw8ti66ELG2GFEdcXegNe
+gBn4p9/MakbisslOcZzZjepSpOBpBqpabipqflL7JjXHuJ++P81yj7ot4AfztTA3UgxZPc0dBUE
ZA/X3n8xCjoIGnU+ENd7+hG1mIWySceu1AZU1wfNCRMXKYh/MQrQFFRTiF0BU92ukLAKozSHkW2Y
pTiMJ/anCk21kwv3aBeSZULYgtdEQ3Y3iO5WPeqj3HRzWunvhLtmb1ePQEtZ3PxqCAflgbmDR97W
+sWjX37yjUfhOaElDVG6VnRcd+cbzEHajK1gJku9ulr5oBFncQFCGZuuOdnjpTcGK5hVZzkJD46u
+I20iKQPp48ewe3sFrre2nSJuXDXJH0vUY0OW7v4rkn5yR3cj6mDsdrr63l04n4fcXfgTeEC31C5
chEoDekV/BKOvl5hugTrtConW/SlrtbGWt8QTmhlWqB8dgvbyiEbioEHRUxK9b2U9YwRHqq/l7aD
CZ7yyD6tHZKO1aJ8Te3ee5iQfMNX0C2CwR3+22IUeLLWB9cqgDjuHA7/Zk6xW2vsPd2BfMWNEqSU
rlVljg//D3HpwbrejLL77nVMZZJs98wyo0CVJbEZobJl0y7ruvdFsmSoyp2lD4dfxsWmbVUbix7Q
7V6yamVSvO3WMep1Ikpcl8De0vjX989RixeoDI1lquJ0Bfdcgtgxito0B2AnWuqg7NRO5r2CW2MC
UMC+c3u+q7e9/LtpFHPt48ekrnivWkoRkIbM1oOVj6vr4/qDh7NWVfE/w0jl2feUenRDcHZO55eV
hd6ntnDuk7bWGt+QHtTkYV1aCj+U5TejMg9vX2PgnxhetlsT0fHKj8QSyUfDE92P17/6KM8g/8RN
BHQ1zOy9LYSNsrNWg3GkeKSPH6zBw2GaUms4p1p66RLN/SrzfomWLpZhZy7GQ21U5k9ai+M7zYrF
Q1ooeBwOoChe/2EHNyc40w3oya8ClLW7QBCeNHHbQvUiXW3pc1N2wdjHJA/Ul4KyKOmLGYoWjZbx
zVXl+OX10V8KU6AFD3wEqQ8gpBZ+Zrd7riRPXelTxBFZ1CgDL0+mN2lsjU2QefDMqlnTvLBwu+Sj
1m56DMXaTxlmlLhDUk9I/Wzs6FS7FQlsqNAEvuTtLPDprTOx3QDcKX7hCvPkZx/c9zBoyRk36h/I
ue0k/RZ1OLNuKfm01Zc8fXpDu/CXMtn9nSdSVAtGZBgcylyR2sX2CYXj4Ig+4w2fi3G0aXfXgpeL
fLRX14m0BRUv33Mbo/MtsylPLvmX1w8tWVCNGzEKd4Q9iEoVjjTqbnSiuPNEqCpF+jHNZR5Y5uzc
zSQcfunFxcfXN8PBoFuDAxQPKSLR8u5lYZ80DZ6edmTGetf6q+st72tP+xbbunyqm7X6JZ3ZPrnO
n+EytxEkHQjAo1BxIH0DrLtdy6oy5gbIBuDUgVgpjNUCg7vY7XHkXhEgH952zdh8VuWUJUHTWfXn
LO6MnlA6HgwiJ2dDFHowQCDBVsZjn3buQlk2TbqwSezJvSzUwbpgSAFyBp1hlSqAklj7GDfQuXzR
ZXMeeKLO9SdXLm2L+MyQJ346SBWT+GE2fg6cgx40VQU5QpVx/V+vKqafDnXo75lT95CMUZesfWnm
csRwu1vvJSyaNso7jkpYqZMrArNARMHXFGXlPRHqR6oMquqj8967D24VF+U1turWCzJqSk9j1osh
TGylhPOuWKtPActqNpTKOgZWm9QiBKHYAFYtZ7sIySbFh7lwhuyyLNm3wlK65qLG8SwCBybJ9yUe
zQ+zm7WNT2d3Fo+oiM1uiLrh5IydFgmy9zK0vdVGIHUs5zf8+vxplKU0g2KpCmCyg2qAFBzy6mTD
HUQXVG7hPxI44ZgFGOV27XHhyKj8pRjnNlbyQJW7+7hY1EDcRDOQzURVsNWa+K30wPXMs+29RVmj
iWqbpnHnghYwnebPszYd1QEqF8Tj1BD2WVs6uHHidgYW7F4srkbRDneYlbaX14/ayyCOUeCYorcG
do4U+vbDG2GmGQZbdoQtm7hKQtsQkY0Qp5CZTLE+0wc9G253bXWG1/XcKHYE3coOOrWRF28EKq06
m7tAhqnv65/38pqkRk7GTQcTawP64beflwlFKquy2NFsNPJu7ul5iwZL59dHefkKMMqWOpHWo6m0
J47KzjaQ7O/syI71IjTibv4wGokBzFFhPCzDnxwQHsGazWfMuu337+4spDwofnBLIyeyh06IpPFK
sTR2BNRcCRbRIXdmivY+K5zxT5W9KeZ4JDXA+ulbAkHdTWVurY5VTFZkrZ6853qJ70dHV7OTB+fg
izZtHGwQQEtsPP7bYSjclEmV1VYkUiV5LLJcv47AtqK6deqTN/RgKCisuBOTKW4qyLsL3xxS1Aqq
FE51ptRopK1tgL2EFzb1elaAOxxqUzB7rsjTALj9qrRLs05OnolreVZHxAj0CSd9utO4FE8248Hj
ibMXTU/eTyqPe61JupeyT1fTjDA0htRaxIj7pYn1Vl2z4psmNfWOQul6smoHhTimkVNgQl/evDJ3
aAFVIzzHaNhAp5TyRDuhYTY3PKLCMR9GUUh0Dkfz45Tov3LPyD4VBlBNDD+yaF49D8EsS3tYEaMI
bWH2UeIWIlrR+qAzUyRIYMZfXj+wB3P0XJokdQMoTAXndjlIjmNSjpUuT2m6XHbcDVFggvy7yjJO
r68PdnDneWj6ovjIYgBR3n7MbzEijVHPRRnJjDpMXh4JCK07ZVFGBO0wuFiUcvpjegWyQsCpQM8i
vUjcdjveJJqJIwzqOV6BxkoNim/pltnJVx3s6GdWGJE6yw78/XYUJx/zthEZo9iL+dH2xHJJxNoj
5851/voEHlzi1FRgg9O2Q15jDwXGY0dURu5Qml2k9i72ugTFgews/3nJv2eVNvopcoYAB3B8uf2i
tnRmC0lOPUJXUXlQPDf+2BVJQz8QSZHCz0ylvrhtM99jkzX/r6zlElWzOd9LtBneORBaHz2bjrSV
tfWKaosQQUsQi+1FlvqDk65dsGqK/d4S6RL96QRREKGmvMnYklHvs5DeaOveblwdqRNaG6KJf7mu
TP7NIJT0IXYxO5yb2+nR2rUcEMnVI4ynRyCJdffDTtrq8+uf8vKwoLtmUM4nAqdbsqfNmWVS5DD/
KeivWkwVd0iDte/J3cDKoAKcnfn3HeSdtwPqt5+lTESs+Ww7kd4o/cMiZB0VS1r+b6qL7CF9SiFV
asMY0FZ2UFkZSI+zOY3QFZr+KrEzIrR1vI+5jSSIC7w4Igxwr11T6vevz8vL48bPpP231fC3Ntbu
ZxrZ2gKSdBx8oIo2aAcCwWZSBx8AhnGy0AeUDsaCQUEpHd4MqoO3U4IvjQdmDo/oLNGKAI6fDLW6
1gIayHMUVw3tCuSZ79Wm7kKkfpZwLEwlsKu2OrljXh58fgi69VuNnSz7xWbwyJth1DjRPCBrOMVo
hxuLd1bHPIBMMgzfSU8GQhLwmtvvTapVdDHAAVo/CbkLrLBrEqeD37otmbXVoLyy6FMgsJp6bECc
308UuU/W9+hTiVEpI0JNhQa/nYvfHok6T0l5gV1EaeKYuASmdWCog/nHNymBPkn1hiAhtVB3wZXa
uFq9uf5EWT85YbxMyzXHp/7y+l7d/i+3QSmjwJZGvWdT19jvH3WQMywlfeMOOoAuXW2+aqvzvyl1
KIXoGoyyqSgfdGKAk9Dn6JA8y1ijnkJOs6++ox3ax6I1mcS1cR77zoovXSzws9aqs6GO7imgWITe
FC+BQ+32DJr5htIsrNc0zFU45rQVNS3Lsf7tedQt888TmecUjT4diGWi793KaSgZd8o8OZGtL/W9
PmTCF2PqnoQOh1/F/b55x3MB70OHUVtwA1dmqkqV4wb0sxpKMFl1zcrpizG34v3rG+UZuvFip2zd
UGIwwsd92l3QJFTj1LWjpa8rZL4HL3CsbA5TJP2DJDEav4Mhc0X/075OhAcR5BN0ySeZvluFkGFK
xdBXIHSQlGDlIQZzChYVMsnYlZqPlPf4ZsBu5CkdyGSXvkNzObabJ9cep3BYN+znlCz3DglNAEhM
rX1Pa81rI2NMeDEWMLpp9u3a9ZFgd+16xvUnt+70xcgf6xlxg/80muyTTEq0FEuIlI2ydg9IQQ1w
aSb32+uTdbQ2Gwd/87sHjbtvHRvtYDTLSiVOkUKPhCjiiJIFWBj4G/SPDe0E/3t0irkRN/9IulnG
Hs/caG0qrIzqfOfprS/70vhq9Zb2ro1zI2gR4L5D6MwKPGBcJ8f44C6kGYCkmUcGCGhidxfOSe2Z
nZNxS41W+zTMaEprouuur8/nwWUBXo8XzqFZCKhxF+4B0p0LG1Z1NIoelzthNdfMqJ9ma+5OTtXL
bIMq5m8j7d7usjSQeBYJpypJrMDQqwkHADDiygpSyFGwOpWqIv/NJELdICTcYra9wL0CnaRvu5xL
2Krmu8prFLo5+Rmc+hkFvjvBvCObriiCUGQdu1gho4mUgqjm7QQLeqmBGAexN5C4iSWO9MRI7ldj
VK8udWTg/tn8oINbhRrXiGs5I59MqteHmtqb92puILBTjiLsley/TT/pbwBEaJAkrPqq9Vrz0Bfj
X6uAhOZpoKDGuBzezQhGPCl9bAe9BnIvyeMKRtSa3r2+V156rqHLhTkx04iH3FYzuH2e+7Hysr4s
nchI0kWPNKNRmiBRDPdv0dAj9LNatX0X6heaF9m0vMNXwZR+bLXdozuZTRe2CO5f7aUGsYW+Ufu9
6NX5rJZ3tKNp39BF3vqk1r4hmbZp0pgNRcxCDsgUqUoVTPWkP/SKdYakPByK22iDVCFQ5+6ev1SR
WWJpwiEQLtqw9fRPMDzza1cDYzmZ+qPbYFPI/b9DbX/+e2RUiqFwUtuOFNty3nhO2kRdXBdPJny8
aPbi5kdFxvA5cwk/h0o6fkI17m7ttQ95oqxhj4LSvYD9cRKwHaSLkG+3XjsBowYZY/e7qNQzuSNT
YKa2P1lp1GA2u3rOD81b36UKMEhVI3kxYRmm+XtjmK+jnr6ZNoj5UGTvl0a5t7Xqa231wWKobztH
CaZVnumCPD+h+wNKAA0Hnjedy3yXp1PmcNZOUOB1FSWmizpMy6NnJeOlz3oK8TjmRKXeNdcEbwa/
WWsIUCmCS3q6jqDi8vKyzMZ0UZA5vxTlkl8VIcy33pCvT/Zkg5s36Wzk9qp9+4+O3MBUEytFk14s
VxSGpwtgIZM2vXRPbrcDXN1GfSbC3CorfNcuHlrWdkmcgrE2XbZfS9PVPno8Y5irZnVPz6EPFGPU
7xS9XN+nXgXG0cvI4cvSwnCe0PRfbFKKbTSPeK5wMNltBmxC5yXPPTtKN/BMJ0v0iPTEvLNis/Rz
sSJ86ioZBFQ07VRh/0+O1QhHXRQ+ASp6ilIdIgnj9WSatsV9sfjUBADGwXcBL357djwF2JDgkY+6
NH4idKo+2UXSfupHRF0bVf2fnTnNtYQdHBkrqoavT8rRwSXZoEOJrhcyHLvB9WkscjuP7YiMZwm1
DP4FwZJ3ktIchEXU98FTb9OOfNguWBi0eOqo4dIrrHEyteJheqoW8cWE43HJe+/PoVKw6tBmBMxJ
MxSt2dsZ3WgeQyYdOxrS2LnEs5GFrY6i8OtTd9CPYhhUbExqa4B9n7f/b5de2aWGpkz0SaqiGHw0
ikRA5fjbqrdeuPDvP6YFZQ4prQcjqdHfdd+4ihWmw/z19R/ycnaxVtsc3eh4Otx2u8+VeqfZiZj0
aF7EX+RcemAp8KYTTNTBvFX9yX59+awwHAjvZ6/Gl8owrTXikGZXemSuijL4QLwGfxRl+qjbtfnH
/YybsZ6rAr9NMWmU7JyyoJ4Vq/NTJYp/4qY+Kyoezh8GKVR9CTNp0txuF1HHhSVtUJ7LArXVHTz1
YixNfXFkT2rlLGcJ/tEEAtgBXQLeE3DiLqjFOXTZ0MZaNDtN79fo270j/KsunaXNl9e3xtFQIJNQ
56RKB9Fz+/Pf5q9SS8QnEM4C+lCplyEDc6P2Lg5RTlycDHU0i/b2WfSeYFjuZxEpWnjn6P6T9Zjm
O6NumgcZt80lAWf4GDdVe7INt119e23iMkBuD1ocTifaoLefxnW9FGlW82mrSmVrojp1yTCnJDPs
y0ustmWoQGYMZ+GdnYCXlyZD65S6IfDSLtrjOuZBz/QuEVqEH7e8q/Ei8ytokycTejwKVwtqYaj1
7asXK570reZmGqajmhn0A4USZBLObJiOdgitPFI4ZIoISrdl/W2HNINsgBSwbJs6OgyxZcVhsFmC
1mzlyQcd7RC8FKjikfCArtrt+9JE+quWrRapeSf8PJntUKaDHibtMPo93OOTlO4g/gBrDDUegvxm
FbIvubdeTvO/itUomzI3KKVSPCku4kKmmlh+gUL9pWQXpb6BLDWYhli/qq263oPHaANZOWdA+JdT
zc+hPIziDKE/cJ3bqa7UWhv5sfildS6kJrXNookHLAIx8fn1Y/9ypm9H2n7Jb4sadySycBnUiMTN
viy1O4DALPC7StXyAkXs5+vDvdypFrAqtBARlyEu23tsdQgwlGXFh23SIHdeG08XoVXtCUn1YPo0
i5eHsiF5HiHq7Ue5XQXspfZWxOm66j6zRBJVAGrvyT/POqUHHwSQFR0norLtdtm9qB2w1F6vrTVa
LdSa0TceApA5+UnWdLBKjEK7zKUDvMVFuw+KVWtwbH2NrC5tKc2LN3ERv9XGzmZzLGfQqZffRO0N
/Ag8DEj9PHW3ozVDzJQZsx4NutFGKKkIVHs65cvrW+F5rW+vZYqScOufwbbWC5lyr2rLRKhSjYah
i41gUuf4x1rplhG2E/JK/qh0cRFOIl6JZ7HNfswBPTdRIut0eOCvII01IClUPUKgFas/qKX2SXNw
fwx1LosQJGryIc+XarqPq7X5isuDjS5a42XLB9WT/wA3bb7gB5VrftwM67d8jeXk93KAkJqOik5z
Ip+EeJe6k92GpZa3Gjgmha1USADYs1N/UcWkDfjDbWW8eeuyhK9P0cFCkCmjpwYaBNXQfZlCxem6
MuxRjeau7O/knKlkp2n61+ujHEBYN0QN+nabMgx+JbtqSEosD1sOlfh4Vuj2ZlP6tqpWiT4h2hP5
k9UsSr5NnJeFccfh9aF/OEuQ57p1l9Sx+TGz1eZzvxYxJEyAVSeb/+XzDZyD8AcBJyKuFxrlk1pk
+lwVS2TMdvW4cVNDY0rLt7JXQEVAB4HG3VXvMMc406d9Of+MTJOfuhthu72vn2OpSC/Ro78r8Zy4
6gBOQ8OtxpPvOxiFnA0fURBHECn21gCEeKYy5RzufsgnhF9XxOrN2T6xvzmYRXrtm8gghT0NHODt
oa4l7pQc6zVCelu+NbCNHkApbsxBVa+Cyu2Ui1IuQ2g045lKwgF9dcPjbPqAAIHYyNsM/PbItEIa
Y7voNNjNgfQ4nUvxTZIXyAeh6Gvrd4pon7pZTapHpZAwiFNjwmsjUZda8XNDce1Lv5r9z6ZJxyey
9TS+M+Ol/eJRcU0D2SgwwRo4cQhXtZ7ie3IdZr+tK/1tH0OyDMdWy89KZkerRk+bYA1ALeInu/ks
2rhPDIkLSbu2Q1i2Sx15Bhy018/m2Si7QEizWsdt1X6NkrrPHm3gYUFml+7JDnz5XrI+rJAF2gBE
0z7cmtxiUpD8YgcWVevXMjN8s6jWIOECOkmFjz6Id99CXhV4BrDT260gqinH0SRnqMRUQ5FDc8/d
WQ3/fNpAzcB2oF4OlHs3bQngUCdb3CUiDaFgZ5VTqBjxWXD/8lXeIP9kS8/wBmufMklVlrM+mID7
FyP9ulpjfwfYTdzVqPYEJSz4k686oOxTX6OjzVVEw+gFSGdabSEHGnpRCXT6UfT6WAdatn5LjBh9
braJPzdNFcyKVX2POVrvCOcALXeN8res1u4e45MRLyKAzMqoItGW1WBiJr29mrJVaZfn/zV7Nf3C
Sa5Obp+XU7UdFC5SQgra3vsnxu4aZ1Bbc46kqU1RDt/hcdCF8Tm2Zh0H0ME+iTMPQA9bK4isjyiG
BdoDYQEHiC7dpmppG+99mWfJgzrX3waj6qJZV7/Ys5FHiIrAh0Gb8EqsX6Ja25zprh39DirdW7S7
dXp5y2/3e7vEua3O/QTgsWq+A/sR8Jxol72vm0T+oyhUQ2gyT2V1Mdpp+VBpjnQwpHJ+VuZUnqlN
vDznJFWbNhsBBVjkfWA3i8waga5t2t404QzpDE8WwnBhuQj95Ep5ec6Bm1BL2AjKFJr2lQsnT/H7
EQw1jlPyA3udIeyAf5wE+kfTS9mYkIVuDs3F/duJhZFnj7aYIirLn1HeiQMx0t5cVlReZvG09tbD
7ExmoOjjvdXnf5PnnwGpDnJHcjSymS2fYU736EN9sZxRLOkUTQWaR5ZWm9jX6ck7YRqtT1GtvmaZ
Z0RzNZRBPy3dQ5xjulBnSR+U2WieXBIHE49wKxJM9NqRF9ijYIuGmsOoWGNUZrbxsYFFE05DnZzQ
ng52Eux3okWec3qCz3Py24uutS7w+o5RkKdpUcxPuk/9CpLfVxWjO/mi597mbaKwAQqoV9KbAlew
F0lZkaYQstF6GpAzzj12kwYAXlzcPCZ3ncO5NpXVtxRYaXftKPDf1gS+5oE1KvDhu3gy+9CDnfVI
nyn+aXUyK/H+Fb24b+zYKK+O11NNy/vWAMyadRercxDgN9om+wkycPTuksxigBR7htXvjEYrEM5w
ndyvAdtXPmX/SvPBnDZtYHZ1fDV6+tzoC+n6W9j061PmdM5H1ZxxN1bbvurC2FnUxEf+N60CdNyH
i6ajBhhoseXNfl6rIxoco949LXkjghyNGPR4yqL62VkVbu2dqmh/ZZTy3mQ1Hm3XpVzsXwL/Hv3i
4qxTgxGGAxfEOU4ffpdKcw6Faw3jk+GVHb0JI0WQMAV/BraCLu7rD+8L4DBhHsRjEA2b8Qr33fYQ
/LYx1KZSTMTLoKmAwLroPIV/pfHY3qFB5L2FMozbQJ+6H0RsiR+uUiT3Zj05b0z6rz4C0vSjMpS2
G3OUj7J09MXPC9X7KrkWrwBT8yc6h/kfRiTbL/YAyG1wf4gTe4S6bBoFcvnwf9g7jx1JrixNvwrB
vWWbFo1mAWPCZYSHlhtDZAjT8poezLvPZ0mymhnkVDaBWfSigVoUM9zDPMyv3XvOf37RbEa9tLx4
WSzKyHH5QSH3p8Edl1m9Exjn8qfSVljf35hxxJyANdZslFFWCYZMO5z0ZDVOXGwfSwygaF0J3BuT
LvbtaNUqDWbVH3OleVaLoiftT4U1680j7Hk3ivUpd7taI9Cra0iq29VM0JDJp8K8SHoiSLFsiod7
K67Gt3yoyJUqzWKfDjLbHwlk5t9tIfnrYAxwB8EN1gHep4Irh0AWDxT5myo245M1N8mZlsfOldqZ
7V6RAOKNjrg+Ei3a6hrl63ydWtU6DZjhnKR6WqveIirtanH0H9mrf94Q14/GAQGQRqGOFOjTjS/n
FOyhJu97Im4a6aAWb7Iq+lEIxef2iqswy+Aq8OYBnj6ve6uRiZZh4rCJ5zY/oUYT52jCBq9PSuO8
DkvzHCvbLIjx5v3RI7eWzH/cHtdLE0GDjyWLlz75U4kRFipmfoS1bHKjuC/MiuWhyWPptpnc30zE
P51CgdRYF+FTnZkYPGfT+INz+PNxYHDOMz23OW6QzPypqie+11BHSxs2w6JVXtKa4tC0sbTtJ4rL
f73D/OWl1gkWh4EGoWj9uv+wwWCpKiWdjXfbktnvIpu1/VwlD2ZR/4jn/yce6fpHmYyjkUyjKoAa
+P2VsBuvitoqhk0TEuUqx8T7WFmm3ZhzS5ZXhv/LhPWfH455e5vJ5RLo2t/myvMZ6C/XytGhy0CZ
+v1nMKP1bg9Ov1lsiAVaUnTe0nQ/2gL/4p6uXSxBODSBWCV9ugpSIAdNaNgjry0zeIIi9NAU98cC
XOIHh/lfXQrNkcF9XSkt32gYf/j6YgGdz6rMHnpFLvsKxoWHqpqbwzT+yGDv8xO53jpkpzwXoOga
HvLf37rF0KYxjhjEx5ZcQu5h/tLbRrZrNZJotUUT16Sbdht7wuHsXy/RPwWQrZfG1wkIGvOpP5vo
I67U2rFu+02UzD3hY5riGnWPfYGDRbcSL2XlcvY3N0TSg2nIy9bsYZL1Slsf59ipd6EaWz6Pm7HR
tCIjK09fbpuwTH/QlP3Vd0ETvrIQkWfx/76/QwNjjTDGiHsjj1AVTFzut21UDwFcWOMHt2R9Kv+4
R0GlWDnElAVsEaCNn54lWo25J1a82ThdTey7vuA+OobTD/aGb/S0T5cxOFtluPVryfi5LG2yKAuH
pKo3Sts0hp/NYv6qyawCN5ot+zAR1IPogyjOUz4J0bqzbsKOTTVjdFzCh+vKzTRhJJu6NFU/j3Wt
xWddt4IE/iyJMwpprNuwkqn9UmXW3uukbCpXGIbg/CbR4cDwSDofQ11+Ry4sodbJ4+hZY4bDKZ83
PdC9TLauOzujgGSUtonwcrO034Yik98Nve/ual2LIj8dxFAGPVEY2CQOhn2yyTzGmNyIp6dEio3Q
FbWe3qOyJOBONYch3jihYQkE80p/ZQwKea6Rlq32QPj7y3Gx3BZZCKeJZgzUTys8so2Xu1HVkk2q
N6rlSkTORx4QoQ3v1qzFpR6ii/mbpRargOHaWiOsCke4+d8vuNzucqMVRr0xiphtdSYqWqR6+YOr
rAf6p0XAlGRNlqfcWgGT76+CYcsMObmoN7BaW79w1NDHODiDlcN0u7ak0If7+KPz/9tM6furrhSS
FXPS6b5Ig/v+qqLKEcjhn7KqLPTBrbEinf1STyTdn2NJv6xVJbvI60KM3sIa1XFZbOVXw4qVwF5m
hBmJOYfP+AMtYzCbyXxq+qwytnrViXijq1jqhm1oZoy0aG6CCWP+eW86bXI9o1QlEDlGxhwkTReq
bkmARBA6MQ5/GgDD5EmpNpFYtJpJ+WDDGAxYRRchC47Mrt+QMZJk2FcoMnb3WkNYKTFkE/nh5Twq
27HWQtMVjQWkNPPE6qtKfZaJ9uI6en8r8dgbrj7ikOyxESvdD77NPxXOZEWg0EKc9m0a9ac0zbLp
5EKqRQZaw9eZSinT1qLvl8tkqbMCWUWVuarcaiUfwh7sy6bIgI5LQTDOkuOOtZeXoXrX+iWBH4ew
2O0LnlVPT+S08dKGVGwesSWnRVxEF6R1jb0stlTdAzQ459Rz/CYunbAz+mM5V8XlD86KdTV+t26Y
OEMuoGUnFQ5J4afVGse91mV9m2w6wpiR5wx6v/i6JjWX4exIhADZMWlTte0g28/RjbX+MNUOlrDc
FChCZno/OqTHfPtU//Y6/Xv0Xl3+en3xj//gv1+reobdGXef/vMf58lrW4nqo/uP9W3/fNn3b/rH
Rf1e3nTt+3t3/lJ/fuV3b+T3/3Z9/6V7+e4/ghJ24nzVv7fz9TvtR/ftInzS9ZX/1R/+9P7tt9zO
9fsvP79WPc5Q/LYoqcqff/vR/u2Xn5njIIRY3VD+7Y8X+e0Vp5eCN9/25def9iJ/Kd/EX7/3/UV0
v/xsGF/oK+DlrH0u5fcqUBnff/sJoB9FOdgUteO3iUeJjW78y8+q+QU3d6CZb1G4FLK8CaXo7z9a
FVKQk/mEDJXNn3//jN99Zf/5Ff4EZnRJEE4nfvn5+/qHaSEERopW/L7VFTj5jLQrUCWdxuh135KJ
Cup1Qcxz/Jhq2deij3Gnq5Rpw9jlDzfqtw/xx4t+Ylb/elVKcx5WBlpkInzaBvkH9rE0Nnyl7qhy
QHUY5uSHdE6Kw6AnJwxTCzYOjdy0/DIyYssTRZEcoVjcET7c+45sEDZUpvqv/ff/rOjfVzT7xv97
Rf+vr/1P5714+YvVzPv+uZpXjTl1E257EHlX0us/VzMtCCQm5lwryrpiF7+vZuMLUIYGs2k1Smb3
osb8fTXzo5UPzDmPPA3bWufvrOZPNfW6sCwG1ORXACozCf5saif1cJklZFp+00UHbVacYGayF4fa
4sv4RQdGnGYBvO0b1ASutJjjbpCjzteIFSdtPUNRpMy7KTL35cLzIAy7+rUP/58V9jNEYyKbYGey
cVFR6bSJ/2qx/e/r4Ca4vg/8//PTA7vhe1v+RFJy8t3i+8tf+es61IwvEB2x4KUvgY0AZ+/3dchP
WH+Ei/BpWI1Uaf9ch5r2ZeW+IXTjXVRg6yzut3WoqV9g86+UNWj9636r/511yMb53YH9lx/8jwBE
2/WQsItW8YjTMdzWMHaRYsYBXceyS7pEhz8xxNvKGM7J4btK9eE+7E2/x95dGHp6kMFfXUgm27w1
Tv2AYkjDwtkRp6wRQKL2FHqDpKcuqG7oguyo22EyH7CLxBMrT6vDTHgWcZ+zfiFnThKkyfKRG9GT
TgTqZsZ+/UzKw9EtceiW8+J6rK2a1iQOr/puzjxrqPR9reS1B+ZNnTeWPtkicei2TtLH7gDn7rpV
UQ7EkzK4SZ9M23ksRuzDlMlTynRT4f/dlv25KGx94wzlQ4bS9VJPtNkz1i5nSdrbStdeyJY9lYV5
LSMSdQ259TTqGI8XnyrwKLLd7jsnuUol5YyS5jxOVAKb5iUoiIo/Mwa79QZDG30bao2HiB9FleVs
dYLVg1LI51pdfBDKEXpthKBIn9Szol+wfJUnX9Ob2SsGu3dH+PDE6r0wdDpF8SSQJkkSP8duzp5a
pCbdKLxU2OjrDRB4a47OMAuaAmWYPWZXR62OMi8snZsszPdYPlwQmbFsi66a3lvRfDi2vWZcwQ7M
s3nfKbmPuYA3lvZLHU77MMNqSvUrlQITE2l6IkKarQsclT56NJkurPMOGldRuarV1hfmUm2iPpd1
N01zy9dimWg7EXVir87y7OatpJ/oYApvkNOWlkCz3F7oLdTVaVcJxboZla8WQCduVCI5zEl8gwEt
LbZdFrVrdPhHEcjkIqRKH5JkuStiayuSiLvcm2HQlFN1Ocd6dda143iJzbsJ9WqUDkspnoSInW1R
s+Ks/HUooYN1RQh4oYaBbgzWwTaW1G+bqTwKZT6zJLncSsN0Jzp4oQp5XcSu1Y3HlBzfTJmmKN85
VnGRpeI2VJZVs4LCo3fT9qPs6ZzwqEu1btswdXdFTw5cGQdDnSCHrPdVlHjt/NzMiputsfESfkNz
edWVyrZ1anco6mMTqV4pPw2VcJ10Coy2CKQw8iZag7BE1pQaPBzO5WTnW6u9lONpO3YHRj4b55T1
9tr2kgh/ryfGeUkWdGgzpJEk5QI4X3U72GYy45JyIDzp7tv2+P/n5Fh/yz+L7/8eNTSV5r8oNcq3
qm2/2+x5/a9bu/KF6ajGJk35uxoLr2OCX0sMhe2b/ZscFYYwFBMrhei3EkNXv6yGvJCb0RUzWFoT
rX/b2vkRoDumBoxW+Hc8Of7O1u5834rBQ8RdhWIFmArSAKY+K4j1B2xSdUqp09ssdUMwnq8JKvBL
faom7CuXyltwZndFm1d71EH23cAAcRf2jXQHc/2s0cglxa84cLrZm3hNWswDC2cksG6Ykvup1Qcv
YZIdRAzeNuAHpZdOw2sht89LlA/+IM1XYZ0PW0sr8gDhNFIztcr2ublAKBUAhkOkt8+tkjw3k/1U
jzx2ZaUd5ym8A1LSNmVHmnnYtEcF3wqPB/KuRm1xWsb0PXRyyFBL4VaR7kNZLB6aeRgC0czWQVUr
slTVbg4UBlBBKgnbZRraveqSfM1HKc6H7JvsEGOvkU201AESCI1UL6LFTjaFMgMxCfRQnEUNwylz
8EOmPX42dseuVUjvjPoyWGyi0boR2LyutLdKX0I/gSTrZkYBJhsPt2leX2tR/RZm0oM+hCp3OjE+
pEk52FMS34ZZq+8ya9w5FTuIlDmNVxf1clgGu/yVCf63nsXbquB/n5vZPz6H/8XmePterR2l+Pyr
/hs+0ysp9F881L3oPlVw6xt+e6qtL5CTybBaMX00wzyfvz7UzhdUYqvBDyRfnm1CDv7zoXa+UL6h
WFhnG9/3Dbr5BX2NDB2VcET0KDAY/kYXjF7g02O98s3X5mWdOqzd/2cr8TRipApPIPVkvOkOAhbG
6m6E+cJjGKGu1azm4LRiK2tbrZZ3yaR3gT49W0lKtBD2ih4E9fgWzVs/u1RZ2R05cwHJ3d4cTe4Y
384qBV0cG9uQ0ZdTaBGULMP0nIyDiyi2TZLcilnTmXV0+0EZglbXMCGII1ehXrKjYd9jXKBmj/hb
VMzov7Ztf5jRIJdxmLn61Ga+LhK/ijI/JcEimurDZA45paF6XpYIuIR91TiyV+oPkiLczpm9XLL2
TbGkXi4jXR1HGAeLtlVDlYg63BtnC6pne44nsNsukl9kFKX5/DQpY8dJnG0bBehUStE1EKElwkfI
O3BfCQaZ0j5IjBBz6OeqXF1jDkr93JEwUif2o5kFep25vfbUl281FUM5PQwSmo05UzU4FkTGCRV9
JKPBtpfvmrzYlmK8I0DidcHfw82c7K5aDups+4mTOase4SwXsqulZYX4czo6KBqtofQAMDe9nkWH
UW0XjGXjnT5ea1OIQ3Q53VuN5gn71nIurKbl7zRsHOMVj238gqwwDQy/6LdZGbtLasVkj5qbNpZ3
kmZtG7U4k6fneEidqxzE7r6q7eZWkZL+XA6r+w5HTqntngunCmD4PyjIbXO5eVL1VclewZq8gfPk
FRRWpLnC9ShiPLvNSM/dsK12OQbllvN1YT6QieXY5dPg11NNjN94MGBnM6vQ9kNIDW43yX3bC68Z
i4JKUW4DO42vy2W+GfW0+QrbdHy364eQ48iY5hfOK5/Excs+zS/b1damueKcdCWG7XQCvqNNkV8U
0GGYZULptorlTF1yTjL9FkqGuJ/68m7OM+FORVnsoJSkmwbZvdvJhDWSRrq6wnrQs32rxCW0vIMP
FIzKebLkV6pZH81QGryC83Gt9eLUOYWK7IZFhMdpsitS46p2wnu0GFckJ7tZdtBz1RVZLruOuR2r
Yh8WqWtG57W5D/FR1XBRlWN9N0mVH6EYbNXizlYhVVlvacTQojpmlI+iiCtXq3ErPRpqv+EwWwWF
ruOIWzV2bpL8dYmO0ZzeqfWRl56bGulRKkwrc3heiq+OuDJpxDQ0AlO17Z3aj5XJjbIjRnru1Fd8
fmU+jlL3lbAP/OXxQNDjq1Dl34mSS5uWxoPZ0RKV2L0Jr2ySu2aWL5ESPMyRjTGfvlnU3FVMD3cj
kqKnhhzvQ26X+ZmTEJHr1LeNGV3V1l6b8r0VElJXGMquENA0osluXBUrNlcdot4lXHQnCeljSqzk
aNjppZK151iHfIxJ8ly0fRwsc/pYRYu1jWM5aAbt5Khp5zIjb/wyNeZXZWmix6Wu7asxr2g64aP5
MvtGUGrKbawPwwHTVnEBVthvJGKVuf3SuB/bKfZSyR5Qq7WXqjBuWq26zuzxPHPaLWbF5Ue2zMZ9
bo2j4vaR7hKxe2toGa+XXL4w4hSuM+wA0avgoi52Qyyd94SGtTBTWks8c3LDXCmouA31q5K3uzzs
ju0s3YSdnXpW+qQXo0ekWxdMNilBZS56T7JnJYh6e/R1SY+9hiyx5gXmDsYwEHeqQb0otY8RMd+Y
mtNjrx8r6pK87ocHW+uiADPx+G0MsYCBnSyp7tLODohQNmNqSy+nWYTJu8UiP48YFJB2HIdejGVq
kIiuY/AvO1tRskwb2+qxLzMkXzRrIzP7KUxm6FyIoV2teSxU+zZWWnkL315wTizy69DYGsYqOcE4
sHQCiJlB0zyoVvOYWrlBtfnYFgepdezrBqcMkfM855aXNYgueMjS3cDDgR9taRIkeJHIB72L3N7Z
dtpr1XpdxKNB3o/WHGcKT8Lbn820iP3QDnd5pB0ygdiKZVhXLFntJSEEOY5gmyYABDbm6GOOcZTs
VZN+nuPAPYULUddKvJXnRxh+nmpJTzLFpoVYB7NiPdsaS2UFuVVZ7myP10qIX8DYnqn2clYX6TXS
7RvQHZo1Oa/yY13YJ6tOnsU0jZgfT2c2f97Q5u7Q3iTqmTB8WlBYagfGkf5iX9l69FQkiR+NpRcm
tt+LM12/adhfG4IIYjl61gn+VDMGXl2G+GQi3cu5cBh02tVetGciegy75hmrYj9uDgN95Eq47YvW
HShvMVf1Y6v1Myk6NbC1rUo6N6b8KbGmvdncFXn7aBOIjv3HfMQ6L3fHSJuDkr7PtcMqxV4h38RO
Z53MOoo9vUWoMLQYWnfK6IpxOMMI60rl2nt9qSF3RtGyq6fFK6xTGY1bK8aIOYpPkKXcCl+UaHbe
9LndRDBwMfiz3dToIi/O820/JMcpbfa9GhNnSZnBwMAzqmHYO6WIVhxo9ms9e6qk6jYcy696Xh9J
zmPEWYR+kar4u1tnYKCbqquGm75UNnFmv6kY5Pi4GLx1pvPQKTTNY9QddJ58NxLq4i5Fi3OTqkjH
UNLJfzNYKk5peyvtUcqfJlNiw5sWLShEyqwtf1SiedpPjeBZVPEXtqUF2Io/Rh7Ig00BTZDTYv6y
YRISpFb7aGgENCvhFd6DyqZBMR03cNmGBMimXvJkq7NVxWgdIHVD0XJIE9SOtYlH3bTtob5Vfe2l
Zn/fmcPeKhgbx3WDNROu066sUpksVYA52bGqyos+3esKRFB5VOGEWtydZnbNMjuU1rDLM8vF5+KY
lFuqA0w8kz2HmAoRPNwAv2yXwsEUO7moWtXtZel90Fq3dogqnJMrnP1vSK6/gs98oZrTtRRXwaSF
xZOmZ27emzfEMj3J8gcmQdu++oAkcBjFUYleIqP34PkR1tvDzx93VpNvs65lRzirZcq68jyuzwf7
OVQP8nCv8ESHpe4lBSFfB2N+KJ0yaOR5l6U7h+SPUim9OR58ybnXgPXs8QVADsBj2qjZKeGNwxSh
YjX57iAjywYNluGV1bQblZjjonhO1wKvk0v1oc0NXyWfu9JsQhtt17CnmVg0O4JXYB2VBbdvBqCy
1N+kIzqcBLfyKkw/ZLRQcZ8dI308Syob5mI7nNJ4zxD3OOVMvs1CPk1ENCW9/trCfHAmVNd2unr/
SBtZA00J612d0wirNaYLBhxau7oyM5Xybfpa1s1uXHpIbIPkKbZ6UBNzn6NGqeRl2hA3dkceaNDZ
zbUiztWWZRCrV33yYcmZvzBMdyr5IGL1oC3lJeT8xF8KG1ZthwmY1d83kUL90QVhEirQ4MOgNMZN
nTj3+tDuE0qnEwlwCAJEqHjQ2FtCKYCdND3Ogggnc9M158ZDTuBOfBepXWFvCYpViINmnPfFhEAu
1z7McLmrRv4EGANeFPfWtZNqIaZBIy1Fql5WNPLAVldG3X6FMAFHeeI7MafqmKTSdV4SCDd3Af5t
F2qrXIDe7sfqDTd3PzRoHAoAu0Muj/QBE9OM9KZf7ko9QvvEDa0EKZmOHy+qhnu9fY4W4qC07X2n
A1E784MRj/eZpZ7niXLknPBGGm54x0dgDD/B1QYW8U6V4J4oS3+cRKN6MHJxuWonVzKtAjEtwrs4
VdmI1Tqo0/jYmHJQE8XpLubsNoDjRdXf4lS/c6TMp9G5nbnl0lj4Ar8cJ13Ks6FUbV90ee6aQ3dn
F9iJpL0cB2O6bFO9nl2U136ddi8ioQsYe/mV0rV9Mss1+HlS5FNUmDqbx1Bul0ztvNBs59Ln0DX8
MC311pNW+rAkNUcrrJNdpM7bpiYmcnUW3+dp5CddeAO8El3mE85Kg2hXNSjgtxtXxWhdSEQrXkxL
imOcUqO7HMrCxzzSXfAQoJbehgDkUNVt3yydDTl3lP4NNyMupYfJrsJLFAdBO2iqi4suKpRQ22Pf
W++s3ridJOlk243DgrdZkRgNEXMljQphfjA51HLZVTZtXzX0gW3F0kNs0w5g7Bg+S6ZzmWIu5qoG
FbuiZhczotiNOmZinwO3unVWsR3AWKqr6pA54TXu7LJbVfUJsU/tlWV52Q5hRmbuG953Qd52qm/q
tRY0CYbjaVG+KGaaXiYIRN4UYxE4fREzAJfHg9pE7appizdaqbS1K0mcdZZeeiYScuCaxGuS3jkz
Ow6yNpJcRF3SAQOQW1XKYx+SXOXldFpGSYjGpL4MqsBcuuybXaKrkj82MLAWYRauNbTanvpnixkf
m18N5RlSuSucxeZL2tRlC9l+ueiabJ9Y7ZWQnYti5W0nBMVmw5uFnHDUl95FMOyHjfJh2vlZuZgX
Vt9Qa/KwqL3lqQXVY4d976atErwMxjK+mFBIbSudHrfr+NrCpTS92igEeUia6inGXNATiee6VR/H
VrnWanU3C+usahpCoMoLJLoCf/OPRrefsP/ZjY71USapn5UZ9kCGm4jwBcODnVq82s59NCr3miJu
2ly/xeQ3PoRz/EpM9IvRiueqEE+W1F8nhDF4kq5eFHGbB+1ivtQw2UYZU1MnpmSeur1Qa5/wNzdJ
3gqa+GNsVolv48TtDoNmuoYwTHfuM7cC1VwEhUSK0rmVjWhTwbR3mzkHVahPEgkSrliu1HqKd1r+
XCuIKSN5qNzE6C4qqzEDI89z3+zFOe6qMLzTUnONGasEwuEWVGWLLN8LjhCRF7dibQmT/ms8YY1n
ob1mozEn3+7SrTp1hyqKHvIyvqnK/BQa4lRjsm/kFFP18jYk2MRw8Hpxi19wk5Fj3XFcTyZF2wwx
ypZBMNMtXfl1Xg/oFfUMPGN+AdM9WG04nFl29JFQ5ihResyb4bKUhzenQ8DNN0vTb0F/W8pHe7FI
z4sZg1kaRXsZlK392KJMdDV43G5ZOymTmciDL8WI6TlJu8skDnfGQtTeepCoZhPkdpoHTB5pViM/
V5dDrjvbVhisfOUAVfAoj70r5/2doRaSGxfWNoRrONiKnymjn2BfZSWaZ1BKug47VWbOu7abXCsC
H+o19WEhMgeXauANRdBmE2s7dvu4NymlrBd4oby6P/QJJ2FX79G1gc+EUu46fYb+ycnPIkrUeQiV
S63WTp2N9kiT7mHLDF4l1UxDjBQuVEzZuotE3Z9Z1RxTik57tEyCrjXtugcqov7MadRXYHC3w31N
GSn97FiApQ140BPIN0V04pOyj7U5OY3WWpxIWmySw1Tb0xXUsjzyR8Mcr1KBrAU040ZrauiTsjY/
drV6GOsMUIrRrYutB2Z/qfjamEbgTG/ppPvYcN7GyXQaEu29IguIHXNsTpG22vUZejvfRaE5ZgBS
BUBTw8mrBz0Ts54DGMNs4jmrHZC2fA159sjH7rxUFjeEh7ISeEiCbiSccdKmi6HqgqEUHpKhHJui
+oLsM4qrAsO95jyG1JfBq9/ih1P6NmxaX+/Wew5pzB4JGUAzFOfxPZ4Tga0Dy/SjYTDFDOPTsFSy
p9Aia+n8WOf2Huic0ABdNL5Rj/rBFNV1i33cWT9Pc2Al5WZkysGUcTosGodyNlmTa5Rpdtu0NVzG
eZBd8j4zX6oze8KFkBVSTK9FhWoJws1l2s8ba0UpSkunE9mNHbbAw7BRCjnayCGhoUEysey7ITJP
bPLZg40cB1VGve7XT/3cFXioUr90ZsFEdnU6z7v51BtiupuLZH6Rcjn6yErAzv7UFNIuaaJXxgfJ
NoImiBGeUXk2BNcBUORA8qabSSZ5AfeI4hiQ4wFbM/CGy3qDgbondxOgPtFgg7YXk/6h4fnnZrMU
EIp9NVXlRkMmPIQRDZnTLOdxXz9ImrwvpPZ65CF2hya+FvIQulFofHRQmtYaRTNHxqJncXqUFNmv
TIKpDbFV2vzW1l61bvAYfgeO3l875TAj29bOrX58U8eGU7Sp9kObHROryHfqEl7DjD1vVGUrT0BT
88C/Dh1LH99LioQ8uW4L+bywnGkjk8lJ3pmWPOThk0inM7W7JnOswWKoWlr868zoAmDKNCJwznxb
k3bmWlajPC9iFp5IjTJgsuvXTX7SxXSehF9r7WbudYUx+ClptUcCslrjUQWWA9KblsKzh/SUTASH
cSpJXSz5UslEthEDpcjyCOZxwGhgpyirU52mHKyK0y9X6AWU5mZAE+8y5XyS5AIzsszMXHOlJnNU
2Jl9ndSGm3bm8zwZ0GcglZqtmnhKV1gAK80xNW5FBDudvazjiO3BEsooOeYVsxoTsCcBABJyuovk
2ZMo9ojrBUVQ9T0M/N3sqB5GcrPbzfbDFKata4S2O0q46hFv4daYkbll9ySkCwEoPUeuXauBycEz
GzARptA1Rerr1sJ2tIRO5MvRND6WuvIhWdHH+lSZBIzJZbOVWvmxy9mAh3K5roly0iGhwXZoyz04
6EFYxt6MZVcyEi8dtoPzkLF2plC+6ovqOcME2xuGMFDrfO90bMdjd1OtW4V0W5mOXy2Gh/Gjm07d
+TDo20ZeN2dnW06vk5I/CycmKOpxDWfth8042+8pHY4E+Jn1hV8sCH5neWta/SGbOgwsgrIPMvUm
nt7V4iW3H2csEsL4jS376LRDoPSqZ2ZPIrkD0ZCLZIvJYyDriw+mcBK5sRGClkFRTrojbbIhB1Ir
xbGIPuqKU0UpzluiU6tI3mJX5obzjPiv0X086CjYDA81H/YnKYmk8YMFvZgmlxuoRwc1fo5VbV/m
xV4aLnMFBDkzewI1dPKxM7cxiD4ob2ztJe81V50Z1FfqdZHT0Lc6wh916FxmqRciIReXns2lYAgU
MyfCsfXLBYS6kforcxm/Fnr0RpQfQUyivsxt1U+bCAq7fVjY8Zoy2ZP6yWCiiMtDK6sPNU6cZvPQ
DCcijtxwvFfgsNfRx8Qsocm8Vn0ox4uxw+m9uK/miZsrPN1cistF6uUDGr+9NF1nxPVyPTyPpy7I
M/ugJ8OZ3FYAwpE/aI/J0u2TerzN1ed8RIQ4WNeD0LeYybjmFPtKeIyMJz2xd2U9pMxcrLveICuC
+vlMz5Jt0uTHqiPaoq9ulSQGb5J2TWq5CsPkgkQaK7xJ0vCoaqZXThLz1xm5ZBQs2f9l78yW41au
Nf0q5wWgwDzcAqiZVcWZom4QpERhSAyJxIyn76+2vR3ejj7tdl92nFtvyaSqgMy1/hFvlmly6RPW
Xd+3iCNX1OoCGY/9XA/U4ZlmdXbzTdr/GMzjAtjbHzR0O8TPRWIqkIcc4XgMdcceZRunSp7RuhGf
xeN0FP6hy9eDlh5rpuOs2AgGxXxT16/lei2J/nT0HxpXeHEnm+OcevuC+SGbn+2xOE/5ptQXLpCE
Z+cYSCvMRRr7bRuXPDK3tZAyjX2+/kqsOUZ68UB3etjOb769RKnZkfnXncGXCa8Fdl4vtJls68na
6nV6j9yQBCjkoNY+Qx6q2rMjYLAaMWMLZEwCWcv9MbYd8+C1zpWaxyB54/jHPltv9PbkEP9Tnl2G
T23f9EBFWys3wkZ+zfWr1b2hU8lN7j/pPbYVf9RozoQbPRfQyLRubrVVZGGlvSqjQIwC0TFWedgS
Nemvu0Va+2aSkV8iXlEXhfi8TtGmTO9W8bB28VIDlhPuj3nxrq53fj5EwMO9xcGSc0YRehgwMOmd
H2VenYaqug+YHWAp4D5Q4BPRctJMkkvSqoL/s2HayyKgpEsSXDgNHDLDnsAZBsRpI5r1gAQ5hCaI
O6PAvUt2S9sgnKl0b+NbibdfYDNQSyUhKfImpx0dF07GzVMaIdbE6mAvHbtZeScN8NpyuOtWfOm1
Jq99lnxMbvOD/HuAzOENkUL7VoxlfUSowURoCHleAvUu5u+rvnah3nU/mzK/U9VKy6YA6BmifJAb
P4t73d9W2lUk1NqBjwfLslOexllMEu1yxSMYGssPvXykajmyNbkZ2iZ/wdp4XTz7bmmTipyj3Wwu
ebhA2d4Q32cBD9GunbMhwWFTDbBqkj+5fEz1pgpeF+O1LS6WmYRM6IS0t5uGR3Sxym2CJswa743u
52Rph7xRB9P/CPr8sQCENfN7wjIgZdTGW5cdNQMb5oRJNIesPGDHzpLv5nSqnSdA7ouqLMbvfo1M
h6QKRweD6tr+aS2LLNJ66z1wprgM3v1R3kmXanTqxsM2yUOv9TlN8NyW61lfrF91+mmDHZNT32wC
k7ZbAkfzLbaKC3CBBRQl50jY4x0Wksei0/Oonpx95XTiWidKvLsryatiMe95vXApQJNsiMX2ASQC
7Z01mzfKgwTqhnex1lEm1i3l5w9plclQd/OvpCNlpySCe0zXY06CZC/SfdtZNHPO9R5pnIwLSg/C
Fv1kCBoaa4u3Hz0tgFcWELxK+2y04FKv0Liabl9KEfgnP+/H53G1P+g3QRoSzI8G4NBMttbQtwfk
ucRtibSH9QLwD0AnI9VDiczzQxAU+kfvaO6+Wwf/6Co2yrWPWudjgWcPcdnMIEUgLOmIbZkaxjNy
sBaVXurGNd1sQIJZ+0C96CNJP8ZhcLKXgHTyCCBSRlkidd6qLt0XlWE9VMY2CayM6fo6ZS3PljZN
YZVbH0G25qCo6cLGOdvXliMp9Ptl2jd4izi49Dx5Yy8MeISC9VQYab/zp0A7Vu1gOBt3STHjgLzH
dqX20pvf0lsAOqW388ZWb9Pk7zFqfaD13wqS/EAPzddUX9nAzG1XTqEw16s7tgcIYgqyiFnrsoM0
9bs+0C9eNmLl1tywMef5WKwo51AE3c1CEZmzalR+8STde+5yMkh0QblWp+mhFk651aW3IIYryvLN
HLCIbUxAkl3X2WYW62bhDWxJlqlxqqTPuRikGXpdBnYpMn5uXCzFbnLLTSet/qhZjruBxLFOg82/
qYN0AKLtRZJEiZ872wS3867T60cHZ/pjgz88DOhNv8rUbHcWXveNcHPzxevkWRBlsmHTREXlTTgg
JavNKJFrVg1IxZrp/VML6LIB0DfupxLDXjQvbr+31hKqepirFcmESW5bO7ZQ5Dbeia00WY1JsvfD
yjIQacqf9EIb4lInBJxHZdpY71Pltb/HG8abmtie5QTQVIpW/V5zrE5Bug5fvIMjd4k1XNdGeRtL
KMCVqoALJlTqXPH3EDIsI1vVqvF/ARmDtwt+Yt7AZP4a5dKFZVaa98r1XscAhMyWyb5AuUFydG29
w7jDSzdyQD26ahu08pwe9WTEutRLJOl58D0VGXNu2U9of80vXKF2v6/dyblru8n6UCmcd4rc4Ysh
dqrCpWWy128JFJO2D5K+qsNgbQHa3Gxg9Fjr/URi9p2rgTkRRcF30XM2Uq5ct+qrHw15dYKMxRE2
kit39iJprED9qTbajHaTfsg0RjO9ox7VKBfnO0H5LRlDXRf81vPZakJbp+rMLNUW1GNyNnnRLHHG
QrOThMhTxJ61HZHt0FmsweVSfinbE09Dn8jHsZ47+JO1Qfu1/uiTutrq1Vp+Eb2ZU40MTgQTO0qL
C5mkhIduSHElrkxvNz8PXzLdztZI/TezhRkF7WS+G/VgXls9Md979pqDRE52NqeVsAnlmJeK/YEh
RzJUNVwwZmwVhhH1orVD8O8E+rNMWpf32mjuyPoGHZwyfydbpJ+2Xyu+NwWfkgjp7mr9LPxFg0ic
bf+XdMZqA6GNFctF3HLVmzr4RKNr7IpV8xCsKueckGay1RkRjgDUzFHcp9du1OY3b0SZbSrTvUcw
223dcqzBKqXjnpSygosvLC8eZY8QxmKrsIj8LsO5nQg4S9zxs5xSR+1yjezxIin1SFmq1o+q87k/
zdR4NHo8f8xnXoP/DzaXBWyJG+oQAeYEgW+p1XdnFCGUGeC6Tu8H8N8Ne+Z4f+vOaPHraJDShjdt
AxxLZ8eADMZHmoNO5axy4Ow7YaUYRTWpv/kJjXTbluTAvV2V/o9R9OkY6aJa25hbTHs0Baofz9N+
6Uk1gzIsyS/KX01avOGcMN0bmxwtVQ1CkdDAmgKakG4+xH3h+XwtuXMwOud+TtqKW7M2UORKgQcW
jyGbYuMZb3aZWPfgOxS7EmRXGheXdG0C45KkYkWQRiTQkGw0zSfi0bj15gFtAH8Xzhh7thP7ZoMg
fCn8B0+my26mt/ekq2LcNBOKodRzvb2Pp+sxKef8QbJi4JOtLgWzJJqPKfmdS7VMYdKm/lk2+f0c
yIXmwxqd/C3T0rPgcZMVkFgSs52PMv0+CdoTi8l5myjWuNp9Pd+bJqFdY2FaG/5ZJp91kuzBkPpT
S5fw99tRSNw6a5Qp6+Vl0ke+BJ6Jx1QQvbgoGrJRl/IU2Uo/2HazPLuDC+iCO5SpEA1NDjzxoCtz
eACokhrM+5JPFFuMgRtn+I+9sNBsOoDLvnqhQBGL5WSHqD6nUyKW/uhPXcsbkWrx7Bv+l50XkDTo
/LeNhPTlHYJTaVl4QoNJ/1cxZcsZPO6TMAq+EV/ugnWESCajDyx2XuuL1wRsUAWpDbyHlX3IiKjY
u7PJIzxZu4U+zbUL/APxOwD+vtdGjd4eicWqHiTJgWc4S3trtPNytjB2b7S+5B0rVB3jC3Ef51vI
hulPw/VmX91XTSteabwFcJI05Q6oFObhYkGSEMqUkyFZ8J/u537OqYADjO3N7HGplHVd+G6HkOHE
2mgp3WFlNr/mhV8+kMw63I22l7w12qIDuInvBjgDLQCdEa/z3OzxtmGKsKetMSoZJ0yNL4EzfMcL
7W/kdMNGG7KMXn0yeLywaVOXlEK3B01avV7uVTs7kTML81wUNsR/2pD/S4PKRpULhIsNT7nCj149
x0CVVYECQSSfZjFZl651VaTE+gOgB3ymmebPJLH0yC5npBeTS7EcEZebWSpqIHqIdEKVl8TcSJIY
WcT1BLK4alBl1F6+8aayjhkYei4NBpFadHK7DOOhAswjdAblNODLD8IxDZsD261tTpw5ian5ER9G
zVeXmOgKrIpitFDkN/lFO09I6wlDIKymSr7q1PDvFlC/FmlNvFoaQp6CNvKg8SJdn/QjD6jY08Du
fVYiQJkJJ3lFw0EZi1TerlwzF5LHMLUL+Tn8uxuxT3rSqeGdZvegTyMc0GylbM9Ln1x52ljN864t
kTol+WOPrpER0x8bzL5mvu+ZP0J+rP9GBVW3bxHWLaGfj3wtKVk3I7llN0cMqOB8NcXQgxohYrt4
emncq6meD4VJxlsUYEmObK8r3iQ7ApKvNjdjaaTz76lq86tdrm7UuCPQtLi5UZIpmI+IXyF0cIeX
OfPxOhp3vi/be2EvyWc3e3x0JGWwHpVa+4tKrfW3KMvmGKz6IjZeqkEUUIoBATunPxBgOFeNk3xr
gkEdzZEYBLQxTvagLTUK7NToT9MASj5lvbFf57F779M1JfrfYZq20F8HQ5ufgbGaTTWZTNFEDZTs
D7yJjQZg2KPxeB6SGbuRKKpzkBA52JRrQLeIqeUsfJ4eEcGbxmszKxrDQS1IPEUaSz/mGqu1RcRa
Tb66zmmwn8mCiPB09weXxIIjzvoAJdJcn9tO1nFeLMt1blDzqNx7TKAnt7NnFe+ZL1oXwevanwZt
aGJtdjdKy9YfbTLL564PUGcVDYyrN/evesdDFRKZq8Doeu9EAAb6xOnBclMQww4tgr6oS9kW1q6v
TaqHdFL4YoqWgxdFrPm+IVVuN1ZGu9GaoXuwtNvFMI8lt5BXcZL264qUjZJ1eLPFv6w1miveGe0u
swz7U6V8mJllptyfaQvLXoPkYe4iazhdpwdShzu+O1df0fe4RR3NFDZshFMYbxwmnwOk4gFWOAht
0IXNNGlEp1Iof06WgnckSQvehclZpw83WIIHPz2XCcxHRhPMfVJl1TFVQfernW1up+SuFesOODv0
3J4RQCXEYhu323zVcMwAVdoo9IP55IyIDlUfkjaEorY62TXunF7RN8VGtc689L5FfEmvgTYwoDg/
oSTsd26OZIdUsczhSjznZ9BqyetQ1dm+BM6APIehn3Ew6RqDfeHGniTMKC5LHA263arI9LNdZah9
KvJXHQRwiPzVSO996+h72mlIasA9NcEdN2o9lF4JTJMCxORwnuYi3wcHj45Y7xJ/eNUa/ouV8dNM
gHxn+fpD8f4/zoB/45g3Men8986A8KtM86H6Z2Px7S/8zRngfkPF7+OmIR4Bcw2ezL8ZA8xvjv1H
EQMOT2zu6Pz/YQxwjG+YTV1c62RZEfbnoeb/0+0TfCNX42YC0uELcBP8R0bOv6aEkAWG7yC4ReyT
D+tiNPgXs49uF3PZVi7p/g6XOSo6ltHhbSjtUzIqogYRA/zT5/K/scbfPgb5t6SFW/DA33+ii1iJ
kAk61v7Vh5A3aTMVmK+5D80X2xBoMYGWteIZlvXJDJjR5CC5GKy3YHB+6pZ6LHL5uVRtFyrN2qrB
+cqYkUWP5qLtvjfWwqaOqnVjd/6/Kwu8BSL85Zel34tQC2yzLr1MOvrCv3qhhgVmFbyX5rd0Auir
SoJo3FYgI0F6EPKd1kydWbHv/d58VmyeDyIXO5WpiS1ofVma2g3LtIYKtJKcVAvFeTdDDdEa2V1K
K3t3cuS2CKKWqLNa6wfkxIOyLQgnfIsW7WrH1adRye9J2rK23cRZpnrP2oxDOr7UQDWx41XsNkm+
x1fG2QxP+Dmb/WVmQmPvualYNYPzwKg19q0CiSO4v8mRFQ3KanckXhWhMuf0bpKFF+vMzZHymh/V
6g8xcSBgT+THlsCbnR9nHMwPbT9qD2mSutvA5FQKavDh4bY8t6tnR+WgbwKtv3hIgrZJxeCE/pqI
IBxN4qtDfLAdUm2OexMqxBm0jc6mBQKZP3W+QlRa1W9ZbwcHime+r7Z8chCYN9zZUTeX8EZM3jvU
UWLntet6d2v5PRRT8mrMKC/0mWO2nfmACPdTMWZF6BeVy63etB16Ne0YjO1LulT64zrKiSILooUM
bdTOwaIfi0LUb/ChxS5ZrB3fYbBvm2a4pnqbkaVKeF3OoF5lxa8p16r7MkjyO6fWByOuAdV2OQBA
KKpM7OC4dugBMDP3re4cnACQiFShxD75S+mhWV2zp9ZEeN4knYpaCIie3SPMiaCCjkZ3uOj2Sy4q
SBYRHILV/EB6XtFUbKzRAraIH64mmKW07oFN1Gbo1zquO5R/eaaai6NBII2iAQGWt61IwF1m5YDy
ZBln0s2T33Q6p7+A6D6oIC1h98qqIHIn6/fSrZqHFR9CXKW4nJFYsUJSrBu3aKei1LAxuI5ZusWj
+LP21vzD9LXXKSutqwW5dbdmRrczpWadMmSe3tqU31u305/EAt6Z6R5YTeokXSyt1D6rgWHX/EMl
4RTZFNWehNVK5CVADYmzj6uV7TuDBUhvUjlPHLScgUgjHwhQMZ8iJd1rVhjWc597BR+OUx0q+kci
2TbFJUnQ1IoycD497Blozxcn0odZbe05u2+cEhm7U3PkVEEAclakL60+PyKoLHhJ03Kr+gWbSrLP
M7RY0lVTrIwe75CS5QYxyV4Rd01j+pQ8ljYyU2eQlKfWdnPR9GB9X0xveh/WxH4ol5tyS2VQKctI
VLuJlDJkD+3qbjgp0vPgMZbpDMZqDzBTPuIZL9n1A0Yu8oqGz5JJ1jXQMcpSbfQ+a1golnM+eS82
OLptdfZdUE9YmG9lJY64kRJ4HvqHsaJFAhpjaynf3ukuYtZp8to2tAyz23S5ncdimNtf4wysnSrb
fU+S7rW6NdIuWY3mPJcBc6xEEJZOOH7sevhYzUpeDALY9p5y3wrLLF5Y27qHzhqSS9MZ6ZljKMd8
0Bkbkfo0M9F4ca37oGEtAa3Hd+b/WLS62OU8qw+yldAEeV3em4UYI6/JWoSLzgJMKxDl5bURmYn8
AOlDilY0/W/wNCPMFy+9OrbUYe29AbVm33xvZfZjqWY+y6F/pAPa2BHHa58qZ8QbrunXPp2e6bB4
mx391YF3dlnXZXoWZZvthQ3+FJnFaDx2lj4fndI0DrhLurjkkPwy5hrhLy/wXhr0r4WMbAAFBGQH
aC6o+zwAq/IkjkN+IsI2WWIPecXe8iTvdVcR8gJBYu11qwYdwOFvQocIit5J+ZNX2Tp6xk3Qyrhp
5fDuYRLNt2Uy2IgLyUISUZ30+nOzNDOfrKp/23Ko9msPQKLjxiEANjV2vZegccvLX/hWzThv/eZk
y6nZz4EtgL+ocP90jLTZWlpO9n8QZGY4l+BHVW+pIwCaEdWl28dJkzpn3yrkQ6JKwYZWLvt0trVD
yupshelg/lzzvMVI7g/Jc+cNBkRXNhpxs8jpkrRzduzXrn5Ii8GADlAHww+oGWBdtkLdUctW05uV
tkiKVFLXYt2siJCPqwAguM+c4L6h9Or2iZXHgd4HNGcOql5EGFaAoHjMzOIsME/9bht7vCf6awqo
cWYK563Z6oPGIm8WMBmmDceCvm+A6cHYFdwNSfZ7AhR7pRAt2Gjc8x/96DUnkurZwlsg1ZOZZUJe
5ODKHUM5GF1j4IxYq7G6yiKxP7UFyW1iTet+tscns62TY7aQB5k6lr2hNHndyGD4yqhvuXRz1Wxc
bzJupMYRa4/YEDHU33dwKNvOqd4U6znoAylU3AZNtl/yWo/SEt6knv3iXOp6CpU6uhwTxFEg3Ar0
h0YzYQ9mDXGZ8H1UKLK9fYfa/O40YOWOvkYDlbFB1V6zbs0vYkIaN4rkzucGwhU5YdWYHbDxcuSi
HLjj4lKV0xObm9xqfY5kzB/X7pIE4rGvbPxdykzonQ2sN4vZAzdCXV8dv7X3ywAJNwpidguiu7NN
r+kZrLDn37WlZRyEbSS/Bw9vC2GEzUkjbnlv2FJBIRW/8863KB9ym1NLwe1r3vGQcmRT+53hjlta
ddQLOc6PrKio8/1UB3CjNXy/9POQRomVlVFZd2BiBDkT4u/OZ7sFozXd3+DvNhK9hlA44t3uF/IH
b/KezoOCTc8qM5BzlWYQEwxHQndFTbD9BzAqHTx6uutciMKDux80+X3N52Tfrgi+O3tKTtmcqLt0
nIu3VMvXbYcFMhJcfyc1zrQbt8Ewb/1WFUd0CxLfSZ6cJuF2X9p8A12nKqWZs2qmMz3c7s5yMvVo
o/3rpyEjgy99mjqjPoyAdBSpkoIcWDc1Im5BsHdHjy3w5b3P8bMZ0r6NvaKhmNvQrCu+BDfye8u+
I1qwO9bB0u9Wx7uH2oHqmRukAr74cuyWDm0NSNHLarhzdCEDRrgw7UtoTLXwAhpLEw90i0TTSL3s
WOTGxZhLxD9OfpfZsIkUzj5PsK6Yj2DA7dH8VTdTc+yQHroOldkSLOEhHdcbKtgAT6pfipAhRF4s
9uMkQqELRvisePBgVDa5HIcHaKmOi231/Qs3afE6DlyeHT2PnI5te+pvYZL6RPpIULhfiQVd1s3K
fM3zNHjze/hsp1iCCEspgj9Z1O59RuP0/YTvIycUADXKSjYZpoyJajQEx/LkBIALTV58RxDLAGni
8LJAo0COS3UxlpShUCsLzu7mPjGqZ7vDxGgatQ7PQB26NThHU1vyJ4iPc1t2KBBMtek9rbyz0GwW
HVgYBqLyUBiomxrlYnrWx60jPRRMCMUqLw82jsdNNmbFb0JQV+BZ65eg4qFK+uelkQ8r+9gZ1c1P
CPMP7BDZc3PLoDFSE5qlepYM2scqz76X9ty7wOmYEgJDxEB0eRRQWOsh2ZCfU9elW9GO06HIkzZC
/yijsnSGfZ70zrZalipuCpPMm3aW17VanyiW8bcE4RUkYM5YY1Kovdy+55u8oaHqLEtdPgLWI5ut
uEHtQcrQbpJfmpsTwNdh5BoZNxcfZalYMhSX5JVHLRcYcjl01GD3yHzrTj67tsjuBM7YnYM8hnSg
0Enb8YByojqXDoKqVBJRsg5tHVpY6hhGffNez0viX+zM3k79iOR+7ckVgogp5ORvAeKcx2mWv9Dj
IU1f+o7VycPAU4zh7GCzmlwLnWWvkzxtk/4DYQpA6P3wpNbtZ5XPV7vKoR7KfpsW/nqq8WogEtVU
drfAxdSTzdLVKScSpYYvzTNQ8HBGNi7pcZgt76SyqvssL6vQ6FFBkFLTHwEoB2Rjomze+o7S+Dpf
78Q8+8itmzeSFz/1dp2I0WfJCS3A0xAv1viZClBwB3LkyezTgQJj3+RBnR2FlEr5A/KLxo5o7hno
Re1vQkGkLFjR0mE/tME+GLT9UhMiEXr6AHFWFRNhongCQKT736nQHaIbTY7jvHHziPaHm49WW2LV
6e9t93tKZ/TNle+XWNbn92kag+ucmcFPICSqpVUDVciEFAYdBmUD7HY7i6ba5Y792FVuH4FEPigR
fELwPJV9lh5t4s7DfGWV7BfvKUc0vTchtr7PtZvvWtbyuXJf+sAnlN/BsFu2y0W/nXRegO8lKzC2
UbQ4bKrKRp9NZgrIM6N+cxdUxsFfbun/pge9YTa/umGtnkR6c9DXjr6zU8JEeflibpYVeZKDO6ga
yHHK+c3aITjyO727y2u5pECHRnNlYTcflUfkjVvWa1jNy6PToNbwidN8b0zBpuynLoyVwPrZw/Tb
xW3dnJ2bvA2SXq3sS/x+41anJxuhBS+sROsSmxSp8+LxD9gQx3SUlai2PEAblzy2XTAzAlPHOpll
se3YxSMveQwWIc5TTVZ2GSC+oPP+pfHKvZ32fOmJS2ECUZ3bVQ+Qe3MursRhPVlNpr0yc0PAWO5y
wKqe/PRwBUTYO4YjhYMxYaDdmxLD0aOFA34wWyIvaKy4YUePNWeSx8IF749sS+ovHXzcDgJVO69g
HAeI8W7rqeYW5lRlX1Rbyp+rpYqtKvAN/g+M+H8TvHlD//4PMGLT1fnHf5G4+V/7L7V+pQ3Lzsdf
UEX+/t/zRoJv4IOGRSYQ0SF0TYBN/Q1XNAiIM32PQE6LIBKigfg7f6YIOd9MzyEK0zJt7xYqAuD1
J64IHOlaJmVBVONQr0SM538QOIJu56/QGYGfFmXPNJmTVWmbZBf9FTojUAHb0GgXf6Bea0igCBdD
AkN+NvSVQx7kCPKFGU+Eq5MSkOmrdXCxj6U3lwW5ZMW2APwkBbYbpo+0n4yXLvPGAp/2WmPUrJQq
NsQEe1iYRhYdLPL9zORslq1PpQmq59gcAYViLEmIW2YXwOXi6HNNGkS36L8RoUzg6COtF5thLEv0
tEIrXzWmSIYNl5izqHZuYrAEOPbomT2nao4Y8DXQ7PxNpZm4U8EQwKnTK/I0TRm1ionDjExB8Uyi
A5Z7NPiON/E/IKDZG/loFih5A4g9LOPq3AcV+kpq6tXJH9HnkXlRurT/DuqU22XwpFcBARNLgt8I
HIB1sfbHyzQkSN7R9rWYREYQhdUaK3j+Ab1HL3Rzw28vSHRJ1amsYKxgVpeOVGUxkZatr0tOREdr
gDlqVtE+Yrfrf3cZx8iptPnc41ZoCKCCKqfk0CLR3ydMoQus/Wp3enInlMjHaHH0ZGO0OuMkbsMM
hJEyyR8TvTDUqvREjhDt56BX7CcnQM9epmeNPo4fmqr8KaSgYfzZCN37qdlyXXDgCYY/J5jx30Nz
7dOkgO+x/ApIYCyT7MVDgKXCyatnFCG6EBeqU/tLZ3Y6CQv+SJCLlyU8ZZnfT2OIjMW8c4WEmFVD
goW9zs1XamX0gygkin5jIWShcj1HYdlaSZ9bRT24oVHZ+QvCUy493gv5UnhV+lnj30F2lTSeH7aE
kLxVvuIKqFJZaRtKrv/40brO+Y25DTmUrjv365hXbMaSbFgwUxi4LSITMzm5Lj1fIfsF6io/cY0T
3B56J6lyIAFZFBnwBijcEzJCfrXWG8yQ1IziUDKvFwe5tOBBRTVdPHcVn/msA/C6Lkx1NabG3TqV
yKUHx02e+kCl5NbVHd4lEGBgi1IZVsUoO6A6dnu3zHjDIC77WuP8773e5nGV048uvcmw17kjTMau
q8WIVr/LnjS6YugUpUTuZ16M2psP0s8UPyBuNhtMVcOs2wwEhTlm3M+8dFvi/JZdnXlCxpUHthJb
QeICWySFtSKodo1Xp4WCC8XY9c++mZAIpuxlmWN8qx4xhlUGsI7ssimI/mcYitJWS5t7YrdmKyLv
1P6F8w13Z0CB470QQf2Wz6X5M0gq9QUe3hrQ2RUf3CJA2qbpO2Lh6Xupm+KRtkxr2Y1o9bAKY/+Z
ds0oMH+ZhDc8JiNJxqipjc4G1p/RD83GghzcKn0V4DrVe7SIRlI/TO4C4Tylqx55vRsq6+bH6fr1
Z9Z5WPQGPVd48QwUiMiva3KFHKLy6P5hY+912z72nSwJOmhr+xemL/u9D1KZbcwloQaGjdBzuJpV
EM9lldhRkPXLiyJkP9sUvsjW2OXat7f+MgCHdppRf5ZLZTBNsgaFmT7r42a2B1Z3dGV+t4EyrP2T
kwTGqxoYQ8kouw3xCYvSa2W5ZJi5icBfTGimi/MNjJTp9LZcF2jwf3JPaHXsAFCRaqkTIqMFqAMj
XgIvj0y3KLONxpr61jVsYhD3JIkz/xGvGMppzlGTMXw4CGst9BzaXGhehISzry5VqmrMn35hkrw5
DQ9zgHgqEqz2j6bXElc5i5tmY12NInZ962Zy6VfazIZgXZ04R+ckjh6fxhx5Mim0W39fZoW1voKx
+RIlXhQAInGmp662H1klx6idXUoNKs6oVwJScdVmnuna+9pK/SetFAphHcopZ6vRhXLhwaqCyFU9
kFibk8cTe12Xq8hIU+M3GI1ZErpCc9HTSlxDeVTLqmkvwOX88YwLK4g8re2NjWd6vX9CWJDKeJJG
oG0GLu0fAQUxeJYnIMxQeF7vbbVBMy+6K9bHpuE7jQMNlzyJI+78OdR1+eYOdjPsmyahFd42SnyZ
eTf87LN8uo5a797E/x4hPAzxSFhrdDJaVpFaShCniJMhy/5N59nt3v4n/o57nexY33ItOtbJIzb/
pS7DRpDNSY6sIuiL7r7S0uzAve0RykK6jFnUTgzcVJ8W3CL/DzPj/6dx7B7D238/Fl4aRZnAP4+B
pKn/OQdaxjeeWbRdFlfTH+nTf86B9jeCok0YV5S4uuET/PaPOdAzvpm0QfnGravIMRhn/jEHOt43
DnW+W6bAv4+I/8EcaPyVQXUD8vx1U/dMR6eS6X8Rdh7LsfPoln0iRtCbaXqZlNeRmTCkIx0StAAJ
AiSfvlfe7kHd7hvRNfgHVRX6UyIT+Mzea1MFXsrE/6RJ+ux2WDrmgB7BdJQsxd66KQXdQ7c34VZo
MsZ0YSK8H0N1B51xzLh1/ZZBHxLGpP/5jz/c/7B+vsCR/+P1/d+fJwtZq4dkGbH1hrD5n58nisAS
Sz8tdt6UcMD4asV1F7samWnkS5Cx1cD6Gfqz1LuhH9q/oSm4kfKFNCmAF0MPwIQ4dbntOTSRx5dJ
/8UomEpsFpJL6//zcf97FQ2GPA75krlpFCc8Zaig//3jYuhYpJYsB9TCzHoTLlH8iX0nfhwWN34I
kNtmHCYMEDdJs7BDZA3n3KdtGD4sZKYtgGia9v98DyE7/s9I/f/3mUa0HLwcLho7QqEv4oT//Bsy
4x28IY3UJSaOCCrUbubPpA2QiEIt4ptkCYPDDx7MuJ1GpkXbIhXYIwDa4Y7J/eH/80wvOqj/+6ni
44zDkBQC5rYXvcR//0S+N65hFTABAhwm6n205j5jwsUVjyA1OE2HhSyiYx65mjgctLspXKrZZWMm
coZ1URhACUqhpPyLBnDPG4r2jEZj4tfEEzBG5rqQzopkoZIYBqNw9XDxddb9mmSSPamhbu4KHVk2
7ng+my22v7I5pTnW9W04jWPM3LpDRT5mRp6F1gB0lezgcWySHPnAO0Lm5jkOZ97EJVMeesd6Xuq7
YSmD+Qr1cQwjgsLuC20nq9lszmN0Ra5x2229NKuC5x616L3GhUjDMJIQPSI9RPLE3eP8ZjMx5bvA
wWN7Ld2wfY1QSWa7VGYY05PG54dEImC7ruqp34ZhYn7SsfX/Ei5i/Y1JMF9vYrIBX/HmeKdpSDB8
5VnUhhs9ET+NCxD3ziarByhlBJD3znVcT/bkrjAgd55bVZjF48DGG3cgMG4nYRsAVKykao/J5ZUg
ugQwJKrWMWOcV+rpJWn4RQ+FnZdrPx3KmTwXm/3S0kL8sCZMi+MsMnc4KdhGLLoqnscWz0iBgzeA
bnSY0Y0B+RgUU5OLoMQx1jzgl5Hbona+Rt3uiyaMT76TPcwlrjrKcqxSgXuSKrhR3foDRK3DxY0I
ax5GwkVMuU1QpB5wjR5JmKn3joXY4Q8BtbDT9ahvs+pWdSNApjm7TuK/2cS0PoRF4DG4DhAvnjoy
Rq6RshXbPsPeBeXsmrSXreq8zwFoFPiu7ODLv72/7Gve13LCCF91jNJFFYpr17HmZqmn6qCjBuVu
Mc70DUAFyl3Vszup+c/Rd3VzjOPFfC9MXr+sImnLZp8JRMfPNiVpEoxmx9NgOMBh1dfpt8gB/piq
HT6icbwXxE/eOrVs/nS6IDRZrMlTA3KSqV0VRN8+HW9xhc4lPyf9aH5063h654MoQnpjBoRt5Iw+
BGYB6BdNSPp6YkW3SCVJCHVJBC9aLAeekek2AYDG6MJ/ibBM772q/YAo9xXY4LoRk//QTONb13m3
+WrIKsNkx3jdhGjo5ixgAVMFN0Tcb2ebN98mK9r7eMpckFeD/QN/3NuravpCvRA8DGhesDKxCb8E
/KD0ZvOb7tqw6T+FKPvroSsrdTBuP1V37FwrYr/4RX+byms/wwnZwDYe6UM2Iq/m/CYUVtMdUs4z
h3d9khPLRF026HoGSNanILWPox7rcbvMIM1OgHMk+lsXfvohrtAjn6SNigx0fDxFmALT8MdLSWaj
CUS5cVYhFqzdQNEJzFu5yb9iZmV4JYUHSLXTDDB4TdR7GixDeKTzm9tbTwUMMvXaFunNVDaeD1RJ
cfzjCmkqfb+kcyBu8tXBwc30uep/XNw87bsvbCHZjJSIiLcAzoN2x25MYWCN0zrRxzgasuQ7FsWY
fhfeon2x0WjBlhRtESfzG5MYfzj5SLujW8SXE7BCQcjdKV2E754WzxOSTWq0YH3RjA5w9rtlPnsO
0pY8osfyyz7wHsjmysxbPgNRe3dkWrMX7WW8xK/E3IfTn97Fj39cE2xZX8XC+7PRrI7WH8czRkXg
KWPIWD0rX49IzfXCJ4y6KBqv8jTrTUWjwZl9VMpatEbz5M1/PGBEqJPR0dg76p5hOOUGLfWpBi7n
v5E0MDaX/iYJ+LQhueXAXox9GoLeloT0cZRX3XEAtVE9xkjT7ZlH5Gm+Le0cfLOsxTGCAol770n3
XgrorquCbj/kg9P/ClQ8JJuGVUdulIajCCyzbkV/M3YemZwsV6asO1Za6fZqzCCTKeBOzW0uu9S7
HoHoFHcVtoUQIs0E5iEZVO/C/YKUiGEJ+t6dsavwX4jUBEa2FNaJrjmyovAtc/qkvI7ZBveY9OfC
7bBjdk73yaA7qIINjV2QfndIHuDjVl3rHBV6d54nXCkkaC52xvt0JSLLwXinFPl8y8RWSwFOVId8
DQt8zXnLAI2llGsxU+1M0UeozpsAafi+colYl9sZeRCdJkxQm590DEH3TrdchL9hQAF1nuxiYBIE
HCd3ISaH6OAhgmOqQgE4+FiQHRlU/wLYlKi6DHgV6C8MMAtobXF7ZyDp6NMw9y7oNXyj8gYiU8HC
PIMy074SZT7475hg+vx+8XvsMlsPryvmzk5aVkh9VV5oXTLsG31mXzhk55rrrNgs7TTi4Y8ZwqhL
ZFqbxS95LNqGw0wi1j4UDZRD7BJzNsnjXGNHPdXE0/owq6IxvKr7OVpuY7fPqoOMPYaLYZPyVeid
oOm2HeypbqtUHTkvZHgG+b1TZmA502Q1xZ0ErYJ3WfXFczIxL4ESfXaDmzWZ93nfbtLIwRuWu8Dt
8g92NT9A9ojmCqqjpPmbvZgwMBIiTFdsU2n2JgOfLGomorgcHRfDdsTmkwvXVfljXHzjdMV3MOzj
PMLzou6wWtyJ8E6bwDuSvYYhNfKfIm6ErTIw2PPqiiUbJec6HSuOU2XLIzOjPfDMh6wN//mAHJow
T+8z5DnMk8rTilhmIzTCvLU090h9Xi76LkKY32Ut33U2r4+59p8Y5DpXfKdwzOcyuF7aZj26nIHX
Ae2+W7lXFphEourboBrfFr9iEd5s56iPtsygQUzDKZ3X9SoOCRYv7btx+k2pdfEQjQwhLhl+foaz
ua69x0Sv2Q2uHX1A/y5vfJAVAo7KkD4hOPqDa6Y9GTiu/4Y++WmspqaGILwhi+5Y1OHYnGXLLMdt
hBMdkqxQ+2qAr9v4w1H1lMSZ6OLXcuTjNM7QPWgHPINiWsQD5Y1B11qfRqu8nY0CeWPxFe6b1g0u
+N4RQkR8VdXNzjH9qR69R3eZdt7ag3h2j+M07JwKTuA8Bkz1WhB9wBLuFZGVfFvvUXOogx8W9nMx
a74vLkCh0lQXAh15H5HKr3Nm3Kya2hcRhD/SshWd1Nkk/1IE6DcB3+ZD3Gq8dKPCeGPANgRIWpgD
BZu2b9Geusw9YgwLe2fCFVils3/0FCCCIBvbk28L7uxcPTuxnfE8s/uD2UB2G7ZeOwNpU13xGsrw
ZvGQqxakTeyN7h5jvMG8x+h3upI/ztilPkiZJCVSpNwOM/5rMb71Ie6pxcl+BrLcN2GHeh/rEGDf
HA9hgmoXa/cErNyd3tIFHxNR4RcXDRIQRf22HbzwA2qpvGVs4QNdi1B2DhXiYnUmBWS7ZsFr5zOL
ikX4rmMByqXerpbZajaVh3G+pKyL4M9YldcKszKvis1Rm0FOGIda3RJiOB8IQL/HgdacfcD/vRdc
aq8Kf3lAsDniwRdSJfsHR9uX3hTdC5UgqjMgNH77bU2w3qo82Uf49Hws7puu9+3B96ebNOEr4/Rq
OWOJoQ7kk9w2U5rejDBlkHtKr98uGQRJlHMsLPATPJe+4vdomrMGhYcwpnwVCPc+vEUmCO/YKje8
ZGtdZTuP7bcMBRrfyt87cQE4KKCcMr13v3S24BK08Vfqx94doOEHR/rzkZK5fSXGwblAtcffvKvh
qjQa76AifkCXA4Uv0sUGQxQcV8lAXEaAjMKCujeL6p8JIe6x9DSe4b7TX22SkLGbTjAyS1E+4tUr
D7TDL4MgMD1S1ZNXcmn6RO/uHZU/uFi5TTKCD419kxCbxuA6aCdwTk6dPTHlsIh/obeGpbxrxjG8
mYio3uJXA9TXjVcF+Q7Meq8YnbOOSQM0Ip5GYNNRdgu/fxiHFgFY6+Yjn3gcdhLMQG788k2B5AQP
HOi53eVyobzjAoXtmDCLZ774gRasuRqiKdiHVmSbXg8kkVp28gHBOihziwkxEVDeNZr1ri6FOsG5
M2xpRtAGq/yjYLVyGfnzY9nmTIurCZcWsN7hfi2j+j0svHJHqRY9+uGKBcp1b1lXm4NQ+GxD8lme
/RHySUR5x9wvsPfeXLY8jGo5tiXoxcxHLjDCvP8Dha585hFyN1ZpN57YodFBuBOyjUv2qLv6d9CV
Zx5J/xy6A9b0kY/8tnojxhWJ7XwP5qA8ovcxv6IfaV8EzOi6X4abhFHrrsY7gLRtNJvy8mz6sszP
qu7yRzRJ/ZUHwCgR5Ucz8MVa/Kb7ya3+zoiD345xoX5kE6v7mXt4mwhc434s0IfnOt/2I/w5ndrq
JS9Litq4xeyYVu1tN881Z+FUvPl98icc4xEdRJe/I55qULOx52DU7YPcwC0zQPizFacfKyH9hBGs
5+WBOFD9lrxf4K5DSsVjDrBvmu8K1gQ1ML/Vrg59WWepujs0JQkKtM7Bttvk0bBXI8shik6E8gcr
kLRcYXZ0Pzhe1EkKBaNXKkTrPwpe8Sk00c3AKXgIOuTKHBvj+4o6o1sx8iDozS/Rmx7LKYOUCJL3
m43UshMzHJ8wm1bE/uQAUNcBQ4jbxzbveadH2zz2F0wPMXUsk7z8itdxKHj/CS4dVT+TO4VCnFMR
0a8D4xJfI0TKBoqTGZl7sPg5kK7bQ6jMUu8wuHHBfYmShyo93UxSvAcOVq7WHZxNEfN3tKxCD6gI
RsyLdvgmh7O/nTt2YF7fp1tvYWK0KTIysZYROaSPkMy0xD+pcDCsknp7BMkwb7ISKRD+vIKun+aM
5AkgPDESRT0m2PBcpHS72IMrgduYaFNd3M7LOgACDJdzOetbvyspfeWxmgG49yVavCkweutkHXYH
kJlkNyRFCk08rpBGL40fP3srmnho8wHMsyKA7NwN57rIMD+u5Cte+yPooqpyq48q8r9CJ4+u3ThR
3zOaQwDn8D95KSn8X+e6gD4Ye8YqlNvpeiVdmb2UueaYyvou8vYB5fz0QiBkNO1IfOyHmy6fSJNp
qJ03DoHX6FmrAoeEjRkaxMVlPtJEAYSc3hy7ShZ7G/3XOGb+4K/hbeNMpYByvnqgxg5EuEuxzXOp
i/NaRPOu6RhXVYz6h4xTZphZEc/gu2AVIN3ER8Z2/hud5XJMV0A7DVXSvqO+5yde+Fse0knhjLsh
ya7b2vwLpumMrlXczmH2kCXLe9DzqekZnmXJqKeYHkplT4zYoCB75FowoQYHnmGZzSPswMUNsvEP
HDDPohv/Fk7xEs0WeSJ4+c0Ag6RlIBCms96oFNfq2Pf0/NVEJiE2HtURSNFcoI2zs+vb+sPB14Kq
detaF2Aptx0sHTRSfnEy+Jk2KZZDk04PKz7cumj/Id69xWl5SDhkRt/ZGxYs7hK/eF77WxQQ4iG0
bX2awW2K5Jdv/gVRTzUTLPaKhLBTOMfXXkBgA9Xnqc/nb0QN13ndPkQMXEos+8lU/GtcdkJZ8ahj
584fkUQJZNKRsxWeeZxwW09N/1cUbDAbsuX6rgKx8ds400uxyK9oep5M9jSo9BzlgLtGkljIsq2v
52k+14N6HpaCJGTqox0MY731St4ZLi+FpGhoMZ5xm0zOP1iTnAalRrT5WFbrAOGB0oj/MYa7svUx
645kH6lYnuk1O2BohC8Bt+FNotqNVjR79CBoloZm2uoIvzN6x8igvU6L7DdbR5giBJqwKDMgBe4F
8wfIYtxKK3IIRzbXyehXN5g1x+HNJZ/jD6NWNbNVG4dHd1ULQOos6uP3cQFlvYGPHzg4DbTg+aw1
oxDD9OkYuMoXxyBs4xeXuhdjVDIw6up741Vb1mS+S7FKOPVW5o7rbJs1x6nfpHKuPoEtoGhuuzRm
aarrYCfyBSV4Y8r6m8YMdSlSeoL5mmYOX+GTzS+eyjnwZgcVNiBONp2bvK+j95Q4+uJgsOwzqQjo
Ue5j49prxtoC17ZoB3nNFBQFGZMD+FGJGc9NqdvHcYWQcqAHmcmyW2xCFLKYEbcFvHRAzSJXwZZS
zVPNeqDcxaCd/bt0rAjWAaAwRFcKeflnRrQIA9W1yy69qinbh7owFmBJIRJuv6EdTyV353OGS/07
E0VtjpK1KSAj0cTQ2bpM3zFu695lwe6cfk9VH0GdUvaA6UZRRs6PaF8hP1dvZsEPdM51GKEJzCDR
jLqgQ0FhiZpO4FvKkZzzCLlkCwfRnKnFo27QAN6sEWwQeioOeMr3dn1MWStHWMAd0V3HlfY+mD/m
7b9UlNktgmDLDLS2IZcJo4yal7Mb0duVIJFPKrXgjP1OOOE295IcOarjrl8BDxZcbh/qegelfQUm
a3FI8ZWy9a8JM7CJxUTnTFy3G7+6PSDgDXr4Yjp4+VDcMzkofrxgoSKNe4eiyroY5iaRon51c0/p
m6yjGt6sdW3CK0toDuhBrwRwsEY97VtOE3UoEKHCqQhmQoGjOYNdTWRQ8pqFA7T+sBmCgHQM6wAN
QRpz19Wh/oIH4rrHpgq9hZalU3IzjVicoyBFz0ohovtdkk4la6x2olYlchJFoyNK9aXVkFzQYkH+
lwG8g+oDaiPvS528+50Jnxjf5FvB9gHtI392GlftXKi+Tu5nrBUG81v6sn9Mq259LRhEEP3QkmTM
IeYgThQYEL6VXkkfg6vTdsSMWXZsEePiV5HMnKXG1yFq35GxPB5GAhjQuqIjIIOsqJLqZl6n/i0P
k3I8pkPVfOOJShPo8Hg8CCApo081kJuIruCixmn6rBePbDakd/Abdg3XjcljefBcB28F+3zzYTt+
x32QlPZzjsLkb4hvYLmYKbh3J4N7CaoxYDjI4utLx8yFrTlBtUzP8lTu6qBlQhlaGf3UHE5qmyyB
fbEIEr0baJ3SbGWgETAXrkry36lYF1I1kgHzTLYEUcOb0w/XWpcJ0hQ2JFA1Gx+6QQsBiEuP/xr5
01QE4x46AjERgt7ojXOuWLZB06cPjPXBMJMPAK66Yza6m0QDAn/t8HJ0XQL3BbOcfiIVCDukq7P7
NU1k8g/P24Daf53Kby1yPOJlG7jvgA95j4axTtp95QkAD1au64+YC04f2+pIHJe0VeY2qmJOWlKx
q3zvQFJBp+8ExbQNRm9tGYqV1EGMXVpNFcfLT8LM8NUCwLxQDKuZHSpHIHNwIPYP4ECxC5pq5I1z
U+udC6Znj2WkkFqnkPOcXYUc/hyUff/WCkLsOQ30QkLHgr7+7PRu+dqkdQe8taPJ78boIei86qPo
6v47mYG8NN5izWGRKLRoTAO4fqZOIP/RysPQXfpifouNAQIt6CgJrORvzZNQ/BORekkgRSHQi9cl
e7NY9NwQ/dw8Ek/j4DR0A0UYiBsyqqq60oCjQEN+inFcfdarVS8SRQdGyihKLlxWn8WAH3bw/Spe
2z+mmXyACXoJX90mXt5BPV0+Reb3vxg+3R/pry318erL19Hpso+e53Cu63gAZ+GM+br1nKzQ3M0l
UmCo0jy6sRbi3XOzmr5MpcWzkY78XWGCDKRIpfhYG2BFD6OfBI8lrttwC9eDmRv8+LXcS5tSe8Gf
at44nulP0efHzIKwx317HRo6giYMW+8aHHu/IWGN2dpUO/6zbfv+1ffcGB15svyypbjQOyrtFNtR
pTl9musl3VHE9DQ70InjDBqldAcWRPmasM8oAqjBga+Q7YBYvi+dMQRi46Eu3yZKJvepV1VvmEba
I//qYNnAaQ5YgUuZPyLfGXd2DPoWfE6if6N6jddtHwC1Ai6/pNUOJHADuWDyoTjOqRjfuXTS6EgD
gh471/U/UqZxLgLzm6hr5hKDlxMIrDGz6ch68nB2gw8J3Om4FBUIZl4qaN3MmcCzAyV76uNyIdoj
MtGjI3x+0pBjKM1rHb3CdCNmVaTC0agEGHFtTeKbL+F4PKuKdPpHJzPpr6kYH+wqOWioGyZEsddA
jKb4nRLzFEcMY3blHEYv82jdT6xmTATa5RLG6Jk5JTFGaI5SLy2idFcZm7+uVVO8LFU9MdKYpnCh
WZrG7uCPzJ5IALlwcGcPdBerZQnGOPShlHElqvKQJBioL2OrbNqPhNV/yFSW7TavjBgYMMf1c8tm
s93VsDJYHIJ2JxtjfSexCwdsFmQdtVQdNw94MaHR901TYOicIxOfnaVsE+4M2tZtznbQ7NyZRcZT
msSlBzXEt+M+jUfYp6Ow/Z0EQIR/KKiq+Ngsc38/qLq2+5mhxN98jYyFQTOusDuJKuA52NrgqlAi
FicZDGjPGsKo+EVGWX85PA8JqjzrX/VaL+fWtzn/54Qp4iZgMwdXPccgf/RSQX1qU4l9Uw+yd/d4
wMWHIyfRbR237l6agKCePzZOxn8ZK7Bn7YXFc6ccgK/SFum/rGrrezeJzU1NHwKkaPKDBKlb6nyZ
pnffRRa3E5zRIX+oQhoEf6ygcZICvD4mkk0cssiq+2aMnzyxWE9ID5xbYC0RdF0Q7RUQ9Hv8sslu
VS5e7GHCwvzQtuRhHC/foOVEr+H/DSpLJl+FFUODdAnE77pM/o9dFAYU0h6Y7teZDD95caiXKgBs
HiG5YAx2ATKx79C0PdHDuc9su/Vp3y48c/FSTUkKHS7OqT4WfMIXoE4aER4TQCABwrXcZatHBZ6u
IJC2E4jWkRbBdT/YNmCghNlKmIHEQtzsZGPlVZBX60cqI8EFQWjIwF1oL+NZF8Xh1mriN/YEKMws
ZBowK5s2mJCvGGnaLwt1jnnsBKpvN7WJzxoeAxETpDmMkQ7HeYVRzcuDJ73MLrdrNQXvdWsA/cwj
EkpwRAiGNyVWapbd/jx2DyxWLXl7dmz/FTqYaeD7Ir6mFI4eWWctGCpV3pMbswzUhpOfA9YpI4kl
GsAjyMzIAkXzmz6We/TaiFW17p5bTRAaOGPJL5/JyQv4+cb8xhwBlPEqXZ8JfiTcoAnXhUYmrMeP
JsGTxV+gEF8kuYlPh79wcXOh6124MVF3q9dpSm7GzHVHRjAQg+hFNaOjbC302RWLTA9ALlFV69FT
KKf9vPjJ1pmh/+pN4q8vZf9qS0uJwEYqkHsvnHG9spVOr3BIprh1Qn+wBwcEIOdGc0ksS1JVLvvS
rUrW+AUjNb7Ss1nhvYBu9prLoRBAA/f3WS45+GDYpc+apIqMa5V1GtpKuaBKHtcGErVX28eUI+O9
d434ouQiB4Ocn+Y5Stm9oVw3UYouCSIZws6FqaRdPIZzVRg4b53rXTgbrbSHIc0vt1saMB3o+Mqi
HR5EO+MRjbzXIeuim17OXJGByqPPKaSgO1YxuW9TYusXMRDxuAndOWNsX07sGmPhmtfKBZ+q+ObI
ndP7lxKVSft5qTXGssTC89vZDlsPum1JfyQZQG3DedYJUVCr+pkhft6WRTsRNRTM059wXkF3znM+
/jDOjR4GBbWU8B0r7jk6srvWFj1VQ9aSdJ6uuXMNTMMwPqPqejRAUL8nD63JZkRw/OE0I3V7AvAE
N2PYLXe5iTKihFzyhnw9D/2tZOrKZeIGzjVECeZDhrSG93otw3PcJd2D342IcxUEDb4HsX2QoV7u
uUvHdAMZoX2OLjvEXUbClqbTUPIvge7CO+DCrO9jgQNgN9UDAwitxABApEkiXNkcNPG5njN8YkU1
6ugEmLEgFXJQyyfb2uGlQpqRXzF6CqKdykzzjkt7CraSk/uh63gmUOVo9/pwmm+m+r9OkTLGWzZW
fv+1JEaN26wj1BKwVGKeNYJi7LUL6oOr2pMucctLXk8HUPrwIaGi/NBFoa4dTBQ/hPS8guSMmKeL
JgkZLtq61dtF+EPtrhJl5zEqlfNPyB4AWoHUVQUDuVnf42FpzzaOA7GlfEwS1M0JZWDtpLY7M+mb
nni+7O+WNgNmnNak7syOj/Aotb7hBUK/+uH7SwzgtxHuYzbmUl6rCJU4cmxDcpgomvVNtI6fH0We
oDjzJxCa2OpHh2TEzMBMHemZXwnukykZie5MJQ+oCYw0Ev7zqJGubPxlGn5KzMEpeKcUayjblIi+
REuoNBmWchLlfEsUxtqBrVw1PmOOKBteQhzQBA0ckc9OkBXvovRZ6aYLeGTHcHpuagJc/Q1vUvOH
IxOct4827J9mF3y7UAKYDT0jiDVwWNSl6I4l1I3Kne8g2jKO8UnWYnNpU2IBB5lr5yy8LGDGiYiY
lLYpYKOFdkzuFlhob1EfqHnHiSGvQU+1NcAWMU34/+Y+OCh3UJZYyzG+xEPJtrw3sAmf4lyrgH+D
gjc8OHF7FvBZ8h2jiiq6c4N8dk/ukCqyNMvAAeNnCPpLQuX7pxKs5Q0X/vAllwJL92j1pcPDzA2O
zE2RPyBcpmIRbkxYXzt2bX9KEPAtDyjSiPjq154ElCSi2aZ9LZMfXCj8XWO/LP46bpwfKxje/woZ
2T8WH9MlHI7oZX4Ql/1+zVG1XQ1gC0uME3NBPMqyfCKDAFofyeKtsAwLNmmbM1rGEzDex+mq3yoV
1foy3YoMI60czVwbleiilhyk2aWl0F/dgL90o3QM8tzKjtExVtUBCQD0WgLSiOyiSF6QbZ8u+xmu
8tbXz7F3uS4Nqvf2wGaPxdKCLo/RVBZW7+ni4x2wdGrVrg9AOjAy1GNBM7iul5VHOlyX7ex8zUMw
nw2ZXcD3SiNe+asBWXHr6S4PpyXcSFNpuQ/TCp0F16d4aWBpPKSZcfiMswNF1MsqaKQUtAzCnJ4v
XG1q9xyH1vZXjAPIp/IZH5HwV6/ggqp2UrvAzTvcQlEKUw8t1abwMB3SC0j94dR8CvifCXbFdKVk
PkYTgZ+oi0Qd7NHb1e9JpMDKTk0wrdeyaGC8J6mofobJCc4DipUfr1uDdxZNCAS128+fGhs5F95S
Du8YUOxTuyQligtXvDqjNQ4iH81ssgrC8KOvICDISIclLJeOEMqFPvOZWF1Bt+QxN97MZTdE3OOF
+kNI9AXt4nYfQeQ5rK5osuKD72b2X56XpEa1Vcb3y7GKWGK+/FVIsWqc3xE52V02NC0T84vmP5xy
ywnIXGE3NBi7dwt41r+2cHDNINl5WeIlK9FZQIUC16rLbypMZAPYIIBRySz+EmxtPhqM+bwlUKDe
p7HhM1Z10dymONvRDURadojAWgqxml0CUAgma+POm5kkThgzoDUsGv4cmIf4PbSDzfZcPNVr7vcW
B5a70hUoVk3XYon7g5OAeN7B/WS7tfp4VfnnRPaFDci/4WxJLoUNXPA3E3BZFbObAZKDOkdcStry
stZZ/QM0r2ZzGUbBLS6rmnmySmhjVz51jNLTWT/MNOQvftovn3E2zgrDThR/D6wt2ithuR7Izk5g
2qGAtaCPrULDMSqCeBc58ww9nairVluybzOnaP6A9a/vRR07LmAcn2kHbokxpxgnTXW7CLlodl8z
2TeTw2Zs9mkyt34rsBM0oZ3+qtwl90DEU6pIoG7cFMIUiU+7pQLnuJvmfH6dco3tfUqi5N/o4mnC
z71aZFWWBqKKm/7PGnVlsJ9mb3obiNsBqYywCQpsG+lpSxJm8dc4vndfrnFccBfW/AgffCaW7LpO
WHksEWMj1uCWr1RfVhMz66q6r9NoSA41NVC37aF8peBQm/nR8aZLW+RISkMPEhvbf035uifhLh54
BK190KySBIUAA73TvHrNeUT61m/Vhft5I5aBreE8L+T5TMKYvYuidHyHABb9rUY/eAswPnK2NHP1
I9CpvercoTmewyUzu9iVLcP0DkLRxq5ZiZxRjM1ltN2YHbPuy4uKy4TkXEkK0w5cEJlfHcskbFnD
lDEB9UmA3+RongizoneUWybp+h8X0/x3wTEkGExr+c4LCGeyygaQAo2w8wstKtN9kc3lrYTOcd+D
zEp2hNQICD+uoAJzOFgZvpVUxJvSSSAnr/MAXFwX7ELXKXI/MGL1CykwC1k3Z4UHgq873vpiaybp
gspkS3872MvnU1T29yFsCLb2C7F19OVtcwClo83NlOgGOVs4lSMKmSa667xm+WljUx1LPddfIUSv
t9G9+L9mFnk8UhLe+4O3zEN6zHvr/cUYyqcm+cuZSIupm28d4UqHCRdWj04H6nmvXcHyqU9FwhzD
B7rj1ulqr6ZEKdC+UVm9BxZP9Y5NAXo1mfgqAS/vI8KTq4z6Heqi8b/2/qQhMq3CQOZQdRQrB9ku
Hyld7lxkfOfCq8jhWTEJEogzckLvqdyQwqDfDp0t05D5vSDM8H9xdl47siPp1X0VPUBRIBm0gKCL
JNNXlq9T5oYod+g9g2Tw6f/FmV/QdMu0pJsB2szprCwy4jN7r50eRTmb9Wkp4HWGCY9LQqtmSx8Q
JkgSEJUL3wX+URZptja5BfDesXjHyGSznAKppoLMRxESGDjUbnVYEz50Cx6HA+/U8oonQIfXSiPw
EDdZ/pMtVvvaLSO6lgEEXoMXyya6vqvJlt9YjqwehTuCDpmXmUAaZxqNG2Yb6JxadHu/MhuDReDJ
1n0xOpZsRZTTkrnMUTf0Ucg1CkREoFsz2A3bngCMJWgz5qhnvV8D7CNhkRAggIpPfK/4pYNkGoS2
VxmsaK5quroNfFyKppTRzGdqxi0ZdaWsq0DveNfovUsDcA3bTXSjOWgtAkkTdUBCvAK2QYkAaoC/
z4hl4u3l7NU8B+yEad52ibOMwajm8o2SuHlPETVj7U8zA9YL3zR5Jt5qVcZMgF0KGgtcJ7BI1g/0
PNu6Tq3OeRcSSeuGYan/u80oHLlNWfA/axZxj0wV5uwZDp6EtaJY7dLV5QR2mLH7O28bE6C/XYkP
cAykiBc9mlvEiZXjY1DQeOwTrX0hh7f4zIhKZZrZ1kA20jEHiF5GTLY2om6My9TQcB0WNh85v/TI
Res5ag7UQhbYRuDqtflpynoVJGJxizdTlMEmz8FrkDg+cHKssoGFwSYttPurG6T+0zjW6IQTY4Jb
zDbwt0qhxuuEXn/hZCmxvaJZd9DHZTmKPioLtculH99yZ/kiGEzVn6H3Mb5UjL4Zbuq1bW4N0yU4
TQmVGAzpmfcGUqVjuxnJ3WQMwkXp8/VMy7wdRm7n3TzAmQzQ4ip5wp4jLxlOyfIh44+/Q3+yaMjl
Z8CAho96NrRRDhT7aOE4Dai2eHCayCuYvGneTFgce5FIhrIbCUCbWfkReJgsQCpicuwe8ikWz0Az
UPOXaHOZ0iZ1Ee/Qduhb7pn4mKPcSliap6xzOEMYG1ga6YqE4sEQSYo6w4K6dKvBe5Jlsk1H9nzb
du3z2OULcgd4zunUawJPFa1LPuhhPjY8xaPUvRfFt28dK9S7UYCTSDy0nFZkFWCKcEMJmJqDvGpJ
AFTKRbmAPXV6ZlnWftnSZtaQNcMqY239TNvMQFxAZRTtB4vJVO7QMybkelgphaHvDkzHO+5Ge79E
mRUHBUIL5mZjV7IE74oZ3VMyah+N6XD9sZLmhM9ixz1los7Nm1bX3Oqwhmy8VxCkEAVgSZjwHgOA
Q3+ue3dObWr6B+NKDGLEFrJSMEfFSkG4Ge8bU4KJ2DZLJNe2i6IDFzPHNJGRWHNRYxVs6RdR4aQQ
6H2SO18tya+Owr8n16ZzP5nk6FboLM5IlZfKGqaGHaNxcnNzLg8p/E8eltEUn4wu6GVqAw74JskV
IT+6RNnCu1tRZ9GNxogdwJ9BhWHkcmoXHT3vuK5awtIGyxX0LvEhAURKkrBLmMMANNXCvDjPaJ5x
r3rEMgvTbn/HnWZZlzmevWhXqIoIDZ/NKF60OUlaxFIiL0N9iK2T6FcLaV3aMUG/M/97z5pOfsQ5
2QV8aJcvKcZLz+3ViPElnRxjnfcJMpWUX2LeyYfMTrZVO1ddMIs2Ro9kEPB7NscJ/8Kcyplbs7ej
m6wzuju3n5DtZKlO6lHBHozWrV5IlW0cgiXZW7vIIyGJEZkzK0MkoT2q+LdaSvoiI7fjOcxyi41l
N05YZm29W/zryiuM+ExXwFGKESIuj8pS2peaB2JFIOMxQox6brwQX77Aw1NGLnepv6xmGRbM1Kq0
UHLjgnAAqD+mjvsIY3m4HSSm4y03nfFWd/P822jt7GfRYv2dFY0vN8zeynOhIVIhMHMWt4wOyl9s
XHtuDR1701bFMZ7lZqidPJz4/y1by0ASsdFm9DeBnDXrx6D7VStejPeDLIiYSytqid+I+PslmRFm
yosEE5TfUptmiPwjNsOEFJvGgyo7W2w7JHwZiSm6i/0o9lPwMfzgLdd8bGLwRkXpoPIssJJzrU+/
GMUwsiHLqjU/c3ZD9jlKfQum2CB84yVDfFoCRIpY7PWmToZevOY1PAwtsVE/JQKlKUDZhPZXWwQR
ItY4uL+zKO9xjXW+xTPHWPCkkAkjtigK68kxLNclnLZZVxRIzGIKcIBOW1mPEXRBegIN1QvGnuBq
hOBBqGVGgvpE8OwGu6kTh72qaa+uMDWwo50JL0IjSdAu8T8oL0jxIr3gitV2qs8SqDXqp+jN6xyP
uFC1qAv++/x+HMEtba4oRsh70TIZWGU7fcZUtZ+OKJ2XCsjE+UpDsWMazXrhEpILozEyWb/EjMpw
F6r87soFHLEi5EVQTDnTBxBZHBOamyHnT6cGHim/oWU3NB5j3qtiIjNzgVwR2G1BkJ/mWDRdQyrM
L6YlTKjQMDe07e1oEDhnj0YZVIZpZkTkOs3NULQGi+4iWWh/k64X4VUvceKBSwDx4Q8MhPUcOh2q
I6SwnDuxf1+ycgdykVvdEmqxJP0msjUVh7UNTyLMSsv4pEr3CVpGifwRWVHtnYuod6LwSpl9wZ8/
oMcDQ5wdjNxEG1NOHdrFwla9FnaT65+vkqgfckRMKjSJHUhRo3ITUeAUDMEaeE/PVx1hfI3dSTdM
ND9n0q6+k4GaKBjQejTbq3HiaI/kmG+rKIHSUGdsM6lAVcafVo/lbpo6JLVXNYFuE10bYEkR+e89
/CROemiqn9Ifuo+kspA6tZzgwRXTmZROycq3qRuvxdQMlgEtBxFEG62QK9FWLrS+ub81VDRf634b
f3hjK4kv7mT/XvSO++qwuyHwuhKaAQdFwG2vJqJ3gmSeix2aYprSPkEPGZB81SOvTdL4NBXC/wRn
UmyRSpe3nchq/IMV6ZJI2dmEM+inoSCStjon/IfLwGfF1B8c5sN2UGKPOMBQSH4zJSveSlMDSWYi
Hz2O/kyy0lXRGEbjYXhEkAWYdhPDTXjD3eGf9NymMWs9W+5SmbIT0RB5lFCEW/F0hYK012z2R1tR
x6LY6GNb3C19Kl8rMp0eG7QA6Ybgau11SBYL9ltX3LFOzp/BMI6/r4jLSyjAiP1wFbr6gJkZ5YPL
LTCGVzGqibxVwt+OppovKkoZrEKvJrFJ6mIgerQdVvWBlYNHBlfCJx36sw0wPgpyz0V7ba8bvtip
V0EwjUq2uWqRL0hPNEjhqwntn8s2uQtyIeufKyGg5hpolHaixXxFcysL2mLlxsQDxCaJj6B37EfJ
YJAE3aaqn+qJ2Im/sEj/CSiOoxt1NwNk1zAImsfVrv/R++vmigMgnhWCSAFsOK96DtOk1CYzkFLX
Gs4To4zCqW2K84ho4yE28ZquhqRFBGWs51+lKPRyC39SXAO5RExStHqcIHpclcxprrevVE32E3QI
/9GYaI4341BYj39h9V4/57+DFdafA7u9B4ndgeZk/s2S/4+u6qYeBrOcGDMPvk/eF8o7Uw90q/d+
UnwmpCDx21X4l4RH2MLcdpDogM4zrLP827/4KP/BtA9UyuG7dLDsYy/y/2SSp1WVDUfXHCoHbWDY
tQubY5mgOWGVbDnVRmFm87fJuCDiyuZs9nea00/M1GuSkQMYMGiX/+Iz/dkJz9djuOCudGFRBjjW
n3hSo1n73jTFEzMKdN3sPEuu4aZ0p3vOYfNHulb5OHr447ddNzXJYZSreZMizbowLkcqWtAyedv/
/lP9jXbxp1+a6dsWgAVdgG+x/2SFT9qI4JZRm0KWtCNp3f5kPmpMRL950OTPNLj0WZLekjwnUl5Y
niJyKYKOdsXeKFd1n1WjtNBNvNVPYJk6uew9+rSycHtuHCvX+U4tm/m7n4BTCsohLe4U81UX+Rng
KXrLhZQQrrbsQQHXuibDr8cssuTddQTYhv20Z3S//vsf2lh//X/6oT0deJht665YFzZ/fONKWHem
VcdWaMB6Xq79MV+Y3JUzyXYE6JSrFTJvy8ChgcjJBTd1/Hs9vJOkZZqC9Vjg8Ya18J1oWv3yF5/t
P3lMsJMLz7YAWDiutT7a/8Cb0IGxaJEmGPh0gAZ3aSfRzDqNXt8nue7y2qs8g4TlFhnzrMqaTFrF
TlchUIXst9Zo7hOjQYhaf/Gx/uMb5a/nE8Ie6jTYCX+ipggGhqXXLjIs5hnPp1kkBrSERJtHkA1r
vpgpbHYAkaB2Y0/eQQ9kavOJRq6njqKE+78A+G6bn+px6H5+hstH8y9rBMgXAOIO8d/wr3/8y/7v
fw0fIvwYPv7wF9u/Ye/u5U+nHn7WKuTfaCHrv/k//Yf/9PM/gufxrf3XlBQyOD4oCP4Rk7K+rn+n
5Qnzn10HCImH/F4IAf7j3ygppvhnw2W17VuO666PMwfL/6fl2Q7/iIJ/pemBUiH6+98pKQBUsD0g
pfGEAeDO8f83tDyTR/QP75SrMzKnhrEJwRI2los/4/JGkppyYBRsViMzh5lLBtzOmFtynuQCFq1n
ebk47t72yByglfKOdhHfjiw0BBGqS3Fui9TdV1b13uoLQDOf3mCp7SHIlEaMAD4NsyG61+QH2che
v69iqQ4lOK9H8iHQTE+IJ5Oxw+OG6hFzsdz0OqyyGXQbYAmJhRBi7smrur0ahzVUe5RhJS09tLKE
EHED46Mvdn5BVj0k+QaL3tDA13ShWiWuXd7PKAsPI2a0xuqJj8iScJQ9fKK4v62KBTb7ZIVdlOjX
bmSSmi7ifqe7A/nI3VtquO1dm2f9EQbGtIldpn5q6s++7b0jPr0ktadv49r9Lf0JSjlSuW+CKrqD
J9pHdNtcVr5/MbG+nZjrvbn8yI1lfAx13ofErJ0nI3rNbNbYGkKdG5OYwKDSE0mimKQ+y90k2YFy
kHvWL8gjOrFgsE8Ax7MJzbCVw++k+62/FWPI3ZRN3SHhaNp743JtNBoVu1bKQLkGRGjXt04dgFve
fkc9CcdQYNhd78iJKT3mov5Rgw2ABdAlvl0iueDQr+bnNre+/TztYCT39c7vOodM8Kg5RIv/YWvL
LSazMRBWbu5GkowJi8zhgcNm3WrYY9mPTQttO9m6A939jCriohHwATzWV5hCCv+o2pqUCA6dAGOu
T361PApQ9OTfynEz1ukUNnmOV6wuGqB+6Rnp5ruftNq2QVRdW1RDxoKXmjlquGiJ9oSkb7ijGeve
DTY1LOjb4sBSiLDw1mbjC9Rvwoow7vXB+cgMK1wd2HT/13FhhFbRwmfhApylgGjbX0NICFrDuU5q
+xRX5YtDWAZPEbHPFGHWcmBm8YziiM6b0XVbJmTttqQBxNYBKaZ/W1akrRmdsRyws7IvsgmgxDVH
VnstO5sn3SfI3kCC9WuYC7QyvlvrUCim9pxo0fjUyOUY8abs88GqWHxExFMCe13NOe2y7jukuR9J
iEhQQhN1BrUcvqd3C9ZafGUajx5dKw63WPZb7KnNzsLBALG8VUPAtGu4NvRZnHq7tYDtdqwEaqJ9
t+WaCDtMARujFf8xs3bqxZheskg498XQIzvARvU95SjEymErM0ISUlGHWGjAq3gmMkA70/HHQ5Ms
nAWJfM0kG9MyS9cmzu7KBjCFZ9rqNOVNGkQj4XGTkPM+XyQUbilHHZX8MN9Z4MDxfMhHFGj4Smut
7iG8ZK9m1PdcUsNhyOSpAEwFzl1FewzOjGhbD8PzKAv7JCMcqkh2GclNE3I6RnQUh8NqSx5Owv1w
ndY9g3MAVJ7mEOVUN1/YOSGXUJTJhArDuJMGu3ffWbT7FKPjZhjZ9XiQvxnyz9G2S51nlKJvS8+A
FdrV3s/L6BiP7javPPJEPf/BqbFwwJGiXSbCKwSH7+4UxQ1+qzm+TnuNBHgv8k8tOb7M3lg93dRY
Tx7MhHMgyezorm5IZSYljGEW7WWK/Yfw7N8NUOayidNgTPN3u3PEZcEnqTgYLro72Yee8GL+u6N9
rZHRIALsch1lUQXuAaHd7Vg6APLsajgkM1LIsSVRE9536Pt9e0NbWjwb7ugFmuGxII4Gl3VwQ66A
7zbbthPNngkF3EfTdvc6Nwe+gpz+eiwHCYHQYuCRFNb270AkeCx9iquYkafVjQUhE/1HT31jTuU2
T4xb1JBvSsljsixPOSd+3LmnudGBz8Ac98ethYMtZfCMtBb4vwqIMPUCpu4oF/tP6i/EEy4fO71e
Fe/Mw26K2btjzgXehgx5Nsc8efcleJZtq8hvbAyOcDnSdw/yrUy122F8mazkEYYGCwGFqaAbvogM
oVz3NPw6/Gw4M+7iVR09kVCgVcgyCAlREhBk1hwz43PMvItClEOe7YAcO6FlvXcTod/6dS2uYfRB
IClW3YUw5RCyrWFGNtfFUXHiPoGE+a5LzL1o7J4xwE57G21Vt7EnjHXVhO9ZMcc4j8bI2mKcYM3q
yW8eLg+4UpabLH6b9EZjbruFt51tMNvgcuTl0V5AHJGumXfRLao+C2QPn7yfCbdAj3JW1XAxE8CY
G6Of4kMx5OnFbFWRb0zPLveJIhyBcb330NRe/KE5ufHL8ch/3LSZO+wtnPAkU8CYv8zCyE8+zvvL
InTjdcjEYR6U+ExcFQdxn7GnzxkEYhLmofEnLn4xk87bD6bNiktyHuc6F0/TaerQVkX7NFWVf6Nc
vbnteyBNDMERC/iOU+3zpmx53Na/Bx33p+6QOCO/PbIXJLpg8BLnLs/sV5pryNSOTUyCN0Iisc23
WvZWiCkgJWEGw6dTdPK+I7Z12+uE0bAT+VoWch45lDrSPBNZXoMxAynLYb+rhfdYRyohbXv4jCrE
+QvGIhokKmJzXIwjW71258LHwsfulHjYE//Cg/WOHCRCecG+j2rI1o9tWpAv2dneQ1JK96bwTSNQ
6J0PbKNvIi95o98ejnOzvFUQIAq6At4FqW862GHBpHL9acpm/TjkfnFgw1/tKrbTL2UJgaLgKuaX
nrQXOE3AOIp0iY6LnLzrOdF93BxcYo3baTuyPRgyEuy9baphuY6BGO+nBc2HdJpb4A4gc/IYsoeU
9NIWWHD8EshHbKI0BlrrF6LcNjlU3VJU1EHqIx0jjJQEy++sxptP0QDFMvTggDEN8+MwEzgvGZIX
W1N49/ngJruuL/M9ghOsCUwZjjix07004F6UzOEDG6HtZpzwm6ZjF4VIF8s98hiARyeqte6CT6zl
EdRkOFn2RRsUOvEheaZVDCEAPrJhfEe79FjkOrIvdzcM412B1GlOnOiOqXUKn4cNMOK6JDSMUkcG
q56WJbdfJIzQUqVq77MP+/IIF2KdIqtTjwPkDl3lLcsTlHFMxPOA9vMzW6LpZukNbQomQM7gE9i8
Fkl8N+Bie3E1y34GX2HcOg3jNA+LF+UvOnhan/qp4Fu89mMTmQmWvQ2zszyUoyIcDd1hHtj+CCo+
0cJhjObvPPL0c+tpOwgZaNgTIuuzqPxCtLgZUPJtbL/Zufl00/lmCJht4zhTYKbOATI8prKmeXDn
5YgJ6bUmm96RIqEGsLa94wVphfk4817RurxMdrPvbP0G/Cul3BzvdWcUvJlUup5aQ3Clv1cJTvIy
Sn5ljr1VC9JuZqT3k2RPHpU9dnz/ZCidRKCJWRdxk3hv5YOHGC+3i10/adu2+mKXFbKDO+fVqiEW
Sfdeat67rKNjUjT85r36efSw9SlzR5grYmDe1mrybkSzSsB77VKN857B/In8hW1Sx9ulqh8zYrgN
ml7yYoxNHZkP8RSXP+NUOGE9u/OpldK+bnJ8zyTWZudeS+qbfkLKXHgW2lFM1WNWUCrFTHgTDGgX
LXaQk+vOrRvrb1rP1TuXhEdbFoa+mrOOj5QWB+YPL1WKHLE3OMUWxK/cxfUpN+o90ds6aQnqrphb
/Ek4Thq8z2jfVpgfqAKU/BfgrOIwwte6W3f8h8ptiEFeEvLpphuN3Pm8d9bDMdaH+8G2bohMSDfZ
BPSEZNGcB6ma9oUh4oeSuPiPSZFet4I1tpkufwSb9y28asZ0SSxDA1cBN4M73RLpprZ+1lYIzG1x
CwHzRniS+RXOAMSQxoeLlnNH8ZT8ZGmKHmnWs89q6W/mauQAQ2C1GccXHYjbM9TM3UQmm1MlOLRY
/xMvxK0Q4xVh3OvmzXxDPtW3UxnNVohuuEGJxwhRxwEJrJqQAtv5SQxSYtVY+4He2LsJnNhFQQnA
Sta09tk2I3FKq/onkiw3mTKZF2gjz70JnjzCE5/K/jPLiMcuGXehQ0EHmxr5xUSm/+Gzr2V+OvUZ
viESm3F+eva2UE754SEUOCMjTXejt2xzkU5byk4zYAmU3LJ3201u6SBCqL3yAOvs0Nv1xXGX6RH4
3r3DLJ5tVXvPZvoxiZNXF26TgwwUAW36SczuqqlPt+w1D1pWn7jfEphHMj11XMEXD6fAkfMoPScC
K4HHnDjEhOxs5gzcVk/V5kP/21ujwfmXeeIl6mYdYFztfFStGHC3Q7PGr8rED1OQ79KHD1sALQF8
jl9lOZhYI4aDNYlDAb6mkp1/6LiA9oXNWz351riRa0bXFD+PbatBA1T3ZpF+OlZUbXWmmXtnbD4w
zG0iMi49O/8YpqkPmlm4Tykbn51tU0L3DWdRhDDLknimDGT617qTO9gpizuNgzKKdHdjDuJg4JBh
FIeyZ2dPlnNIzeY0l9qdDZf8A2gd7GozK46eNVHJaryAcWwT0QJr5oCoTzzZLg+wYXfezhHDuetJ
nN247RC0jaGvzKUvmXZH4bbl2dT17MZainnru0ATM/iu58nsHv2cbobQP8SFbvMO/ss/eKPnHIB2
F3Q4aDrbzOBw9Zc7YBPPtlG5OKcgZCJWh0RfnETa/gJ+jIFQG7sDMwq43yl93HkhfG5rUd9XhFRa
GLV4PfFKdZm38fSSQrm0nj3bKJ7dHu2vUZjacWCF9mIVbnWtuaQ+dT16wsEtebvJoELlsEBNssYE
d35a0JQWBulHVWkmd2mDFqE10prMaGqOwa7G65p7/sdXZUZKlY5GH6vIdWk7z5AwmwOLyvIzQkLw
lGuOuW2XtPrpwG2fRktVO6g+eajMqAxKgSDMJ2c7FKaIOHTAjtTwK1/B9/lvDXSbD9P10CWn9k9m
Sv2YewXAesh0O1jT+UaHJklkJuS5MdHX4KpS7t2ZaweNbXPSPVXvsL/nW0J/ls88acC7ac4M4KOZ
ok1UaM0DvxpyvQufzXSUJgHMBMaRUrYMcKvRfSQOExQ4gNL7Katx/wg37cJOQzAxjDNtlJwx5mmK
Nb9lyzsxts0dDbh3XVfQeMgtcc+zRv4IKPaC/RJKdJUhxmoZUIN1JBMOiVu8rRYi4gpIoEcv1fSn
0TPSS1SY6H5QJF0yMw0xJCB6irL+lEUxSqdOK8fXduTXMMy+Olp6rR+Vbj+mBQZHx/ttDwTHebED
gmWeOFmr2ZrOsjJvzQ49Gm6J2doSN8UqUlcDHTNg9E/LbZs9JUwFF4hoM7czsgeZLK9CLy8xsM8b
vWg8VnaIVdoY6uJUD8Z3G3VIWIyM6x89VwkqtooqOvsZgSXCz88m1xbW8W38WPSCZCSFPC304+jN
0Mw6WzFKU2jSVq/tPB890cptWdWKQR9+PQxjk3ujLLJbzDx+M1Mvotx2RzOkwUFIi7UE/AQSy5p4
p7dIFv0hdoaRA6rha8NkZ5UNmrdI/4xsXBsm386ZepPRmUV459AUj2QWQtrorskwx71hg+xlYduz
/lMnrRJLiKBLUIqOhkVPFS8g2Tz3MLqZ/uLlmB021myQIISKZT62U4FBafKQvAG9TUOjN+JwVgwt
hlH3Dk4tixchjeRQEY/AN2Ys545n+xxBMb/NY4SEKb63F6/QMSU2qGX7BhYakbIEenhYLMMhxqGm
2Q0LjSYyrxEwjTyEi7qx8fHQ01XJfV235UlfRISQgZzgBM8vy2YfqTdbxx9mM1G4GPNysrTEPERS
68JMm85OhlYQJoVxq0r3hvR4HGDeToh83tTYjZ7YWv4mxc4DBkydEGRTDonTT+x9h9x6KxVsRAaF
E7Varx07g573byPmjdOLNjC1eOW1Rc1W+QaN5AyXZKrTfV7ZhJimgzddCwBUEf6RAEcTwnd+ZlYT
5K8X+It8jNlEfM2PBA/E1z0OQixEUXxcTHIWGvqQNyfrtwVkzENXJd25nBRllGXfObpxkydu8dTY
Pf1SkzI5aSbv6NgFhefsikvkgLo1rYjbc+51vPLsi9MiVbe1opCkCTX3ZjOU+MTZXyNZOJC0OGAi
q92dHbn8gsuRLbr7jX/orUhSKlxkWOzM3wwkpweU8LxNc4kyKzEYSfTIGLBzyDYocow3wkreZ9Mm
4/NJM9IwWk7YNcIRhFnPVbwY99ZcHxHnLbs6n0E1ovzdAz/HyWS09346MGEeblunuuhLczshF9go
JCtWO1ARMWXxW83k2GrkFmvoLx5pesfEvi9HRNGRr7/SmJ38iSIcIyGnzbhHtlv/ZnzBOFh7rEqs
W/Xcxt+Rwy+CSBZAFug+IdmYm4kT/AUv+GkYrQfdRtDNiu53wkqefOay+lUmxD5YetUi+UDW2YoZ
l3cW7aD+PQAghs1fRNOL0xF9N5i4v4Os6N3NWMZAj5K3hknK1FgPmodppTzVWnZmfb0nJQtxqFnv
mI0ERHSZgS7RYyLhPeOn6Wjrm/HGGQyHwAy3hJfYAVyyr9Hq1MCRpYZRTT2qxcC7GqtXq7OTkM7i
t9H1O7a12KYat7guFOQ9bfL2E8PnQ5pV7XkmvmI7NsmJPeWKdSqng5BY/VIZV2c8qG+uM0XfJrPN
KVqewV+1T7FTrIYcMiHPZLd+0pobQKuYE4A/4CpRmOBaG9Ea5W9FLhCxcwhS+MfEoKA0FJpdqete
6nnHuDZrvmiDwThiQU9v9XThyOmQnPUXcl7rXT92Sm4KMjeYweXSaHEbQFP5RKgOpA0neY3moJYC
LTWebBSEanHXETRZgYhg02UPyUKjK5giOwqWtmi+ncG3buos1vJT5GWZ3BLd7L0Z0ISwSTLL/JrR
UEG8NLv0E0zvfDJ7+N4jWBHFuNqkp8+r4ReSGjLMFrwuMWZUnpUXnWSNNWMPgqCnCfLGoDyQU4qX
A14DmhnrWqc1eazcNsYCKfQ9Wdk67+rg38RxXz5OVZ6cFyJ5ho3mo+TTkkgPxwjTt9CAwlHPZ3gL
a+Xe+QZtnod04bw68LgMM+fow9xGf+7FGy217uWinW3Xem+wPTFRWU6L7vubRsDKcr8Hi1dpJvJ5
0NWPTLPypYFMfz1Y0Yk/ChKnrNxdg4Jjg8SzxW5ossBZ0BAuHccZNjkvUE1McFo/vU++fT8YY3Zc
wGXCG53iB38FUbKlQnLOKaRVS/4cRexiMRu5OxyTe5P6i8N1yvYLjNLcJRM6t4rTmNPoGbGxkW02
Ym8VamtERbZH4S6AZzLbzobIC7F0Pxitw8gtuTdm3f8CQDF/9EojLwkTA+GGeNzZ1UDKQ58AOA1P
tIfCNpL3pVR3OLU5NcRaquTOjRq6aWuxrUYCVhcTlZy5F+mSHPs4e6a7eeYZNYMO1Vwt9LfEjLau
Fz9JqGBd5d8DsxS/mXmxttdsQw913HUXwGzFVoITQX1od0+gKgFl6/p3PCkmRqO3msxEdsAfz08V
6QS9us1NNts/1sJl3GogxTv2OZZDMPMEPIbJ/aJTEyB9CaRnL+/M20k0n8kbjkQuw5piBJEgES4s
ktnR5IYNvb0Oawc1YGItCDrS+qHThmPURyyGfHpmTnsBswNA4Zi3xi9jFt6tqhN5bGvPuRvKCaRN
VMqdM8bxG+PvHLhDl++s2XVeoQ07nDA6SbDo+bjCS+01gzf6gPqVGCBCY6qHvJXFK3u0KlwoZmmP
q0s/p78XYn5Q4X0ZTU1uC2ZC8tCL3UixFeeNcSTw5535vNw3dfXt8ZxzwZP6q22W1jkWZsr2JK/q
9gAd17oZltbfMwR48uEIM/KmCKpT75uLENZeg3fHWLaFF1UXmObqzAgeHqXed4+Wk5uX9ZeJZCMB
2ymAnsFy0nU95cFbcM8AKPMmZIdQl/Fea2lNbRIttyVGg33T933ojk66XeLx2DurXK7Mv0bLhURV
nVBpbFAZstfEbVgkxDMPhYc/pex+QWaRZGZHgtoZHDlpSaxaW+3OteqSjMvGKm+RKI/03OnBLntE
5xa0jqXzpnfK8/sBufhN2pbLL1dnCcexGYXWZNcP+D9RBOe5tQ7Ssy3gt+R6cofkoVUZWTasqe51
U0hYKbUb1qMPFbUGbzPHEMxSHcQwdMriqadsDEtgDuFc+hr0dz97HIjI3vEYymEVz834ESy1K92y
CTkFBfmkTn6OHaRmlLlf3J0mCa8Ttz24CQyzmF4QOhN03qaPwtOcM4wExENdft0k6PlR7lDdFv2v
eFlncfjZe6f9MY3haBQLN3+ZNs9d4l0GHdGlB3lwJuLebODGRatx3vyQSMW23eyFJcSYGzPW668K
qftGErYJGKgoQmKmiucBRchRRX514zkpIlvF9d/oxCeU8UPEBz/FvR+ofF1m9T2BTXpOeP2IYOTs
F0j1R2Igmdi8DC0mgUJ3uc3EcKlRDJ9aB05eU6tQm4fqiR4R9M1kPmkDmlmsPneV0ddbL2VZEPsI
DSF3gnxRrK0SRF8WKOuNEBGT3hJ9MpjDhAsnomHS5i9HminpP9UAuBlM3abBe7SHxPGWO9o3QKOS
Hy2DUiCzARNxy9KbDATUqyZCY2G1a3Aye1zoIr8GKX+GCXpiXdGw9wUNwv+j7kyW40bSbP0q13qP
NIdjcGDRd8EIxEwGgxTFYQMTJQrz6Jif/n7IsluVWYtu62UvqswqKyVRiIAP5z/nO1X15mGi4xCA
LitzSz/Gy7QBKnjywxH+QRhQ7s44GwF5UzXyWxPjT+rSc9O4hOfNdFxuES6xB44AYINla21SUW/j
bLw02iTha7K8wo2lIqqIjpIq8a2C/os5nelEC4puMCxNA2XOTa2/+YObnRJdXYh4PESNm9wnyhFM
RlekZE26FR8qBRSFsl8GRicHnMvpNYRtvlUtHKA7I2vRSEvLO3UTCjPhBSgI83vBACPiLT3yhGhT
tsm3eCU6r7A2gHJ9oOHMAG1GNoeRgP8eDF//a0477tZT1D3hxak5wQ701KfwilZuRQcBtFILYfB0
wnSlPoCixWdTk38pOhfLpH038ZVB5iaWhLcYe2prP3tEBpleT/XBxnpOlxiwPo8CgoeGZDDnJfr6
FkOkCOLE6kWDEtzhEDrUhflIfWB77me2r9ihMs9PQOvdVZoQpCrt7tMxM/tAgfL7uC53WYj711U9
4wuXwSMwp+II6bwNlCmjc6jakwnRlLI21MrMe9d1B1dxitlo0yHosrAPiMsad5AnrftxIUS7xAe6
cH7BOuKJzJtuavYptFXlUmU1nFHbNrHE2NDwiifMfU23hpn7ZvIB0WXKWTS/dzwcorX5lteoyx64
aAdJJZn5fhrY1hy04I6UkKT7cZRIrY3cY2G+c0mMdZM37ioIxRvpj6+8rqdRdM8LubG7uZZH5FrU
NbKR87AthjJIeY/KJgtq2e2nUayvP1NhKsvKLiNvVFjICiSJdc1KveC4bwp5rH2QRYb5qVJYzLwp
qceoMCKB1mpeSqCkjYl6uvCTx12zX0YAFP6wKT3ryOUAscE4xVAxGUQXKP2MC8N8b3LsPEK5M6+y
6Du+M0WVUPM6wS2lgB1UYSWIg2ePA1fnfZbl00PchYEc6/6QOsyK0Jh4hkK8LKOxx+BcPlJIDiCy
91iusONfJbGube1jEsNUg++7o2uEZHt6yNAY781RfihFotuozOzIu2FnF9I8zSPd9PamS9Lw2DU9
94CKHU1o/TmtOW+WxutCceLWYETKPm6/dKsruU7i/I3dArdACYKWe42/j9vsHZ51wUsZ5wHN0ctW
afHllfZ8TeBxbhIQvVwlk3lrmz1eyEG5r0vR8wLnTPkQ1ptZ0GdR37Wp4kJuvROI21RVufdlS6CI
5Y7AgmFBESEgyIB9Jr7Oshg4lXkIVbO1XZfH4SW/uMUENCPsYVn5hyjRJ5PsAUCJadlGSU9/hg7J
7LpWSMAEkezNn82jlUhG1AAsKvoWnbXoz5TT0W6zxypZ18X0a278XUxuaxzcmKV25YULCz8pkfjQ
DgpNRSIuFGcPeJs6YSMZ7l3X3jkCmb+ST8o0zJvmjsddx3vKcu8NpN+4ySckWprZNlT79Ez3OMG2
if/IJ2Fca64N75apuXZ3IfnT3i5x3Ng6kQ9UxvFTIGfVot8qTFz1b4J/a2qhmLzDMAiN93qmeyAV
GyLfjAEmcofrOBhI0wQ2nGm+NNnWUgv7eZx70YWMxLNPpOTch4AhHdfj5tSDqknDxOAkA/nUys8R
9/0qDTcidR/pDLyqpHlajOR7bQz7SUfwAt3HxFZPMinIpqIAbsSgk21k+s+RbBhedYNLy4tfMG+L
Kd22mwLfO5/X3eTE4rcyvRRYuKHaV7OiPUDAXiGVYXnpC43NfbofCF2lgPcoW6X8cw16NRb90QLP
faRusCuhmOhdAVNqk5rsejB/IOmmAEgDjqTEmWOwvN5ZNRUgW1MS4PcG3sgtnYKL+82ndxKSsI6P
7RCJF+J9KTSf3HX8LX84r7MDkvDJyTPedAHj0OmW6pZ5RXTiNKl2pW+tipZgXRqoyv6KVYgDD4Ty
TMyj6nJ55Iqab4fGLgK1qpwmjoNNNXMgwm/24GjCt2SPr6qiVB07DuFZQ2wJS6/F8+sSa9FdD9jq
qOKovY8xMBIN82dUpRR03xxvc7d7JUbDDQEKw5HCsugG8ZBViRFEqsoAc9eX0M12GQkDEDwEUaYb
FH/yQXcuNRwQwlJjI3Ut9oXpUEwfw1qfHqZuvKV84TZx2J7qvHoQk7yqrHpZ1dCdxs92JEPgb6xR
5DsBbQCyWsfAq0r8l3ma2q2ajIc2kywKxJ+3PXM9xuntEzYzhptLAOmHmRc5STtariuJZoF3EUzg
WgjfWU+mMQeIpArTTf6NmG+9F071XBkh/FtcvIEyYN5Lq0Hw4gLfsocjnxWNNh5q4Lp76jR6uNV8
WbZxNX8W1E9uazXTt+T0oKdJRHNnbC6D4rxaNguQIQ3wZ1Rz9cR50oVoLnp2n9K4mAVvdw5ZgVdq
iHa13cgddN9o0/vTczlzmetEs0+8aQpUKCjljQdNchHZvjYiJuKgTHmlxpVW09MYalGOQxpH7uZk
OnEuac51XRn7Nqu6C09E3SVWXrxHfSw3pBy9S5lw4mvq8a2mQuuQ2oKgfrjm9CP4JP3S0pFRO95D
opuvgckCJPloDKgiSB6NQbOmsT4HTOMD7Yc/ixKG80LLUIl/62AM/rgrhvXkanMqQ64JL74YPxjD
AodHkMOGaFhbwxr8bVmK6DAuLkL9MkaPcD9xtvgmVWo9wxeIQ+IBMx0t5LKevmlOLSf+rJeErOh2
wYi61w7oXuZCcPwXw24DJ2V9aGUrdq4asm+c9KfNjJBMDtbyH9s4aW8NoDs2do5C3D7sz6gV4xkQ
13IPZYhmZrfPk8Cn1OpouzVHI7/P96lJpI8wVXqzckeeuQ6N97X0idFOuF1cJukQI6FPtxt0sPlW
6Kz7NRZOzXU6Db1vziCpsEqpSaduKQM8kXRMTAVFL/UbwJKpCzIcbvmWgKzYGoyImV0wEN0a/PTb
oYVwtWJDf1e1jJsP4sPwunN8vr/l0Dgsani67mLwpCaXABtzbhxP5llbuuJ8VOv7toO2suvm1QMC
fA3GH/DJ6DGT1XKriYXBBbBdDmPVFIH3jpoYQGoJnpXdTAL85bxFhnZdonGntk1QW7Xa8T4T+/aX
nzWoq71D/cpdWygcHHbCqc2OU31YI3w0w0O0ynex4r6S9It/610TIokXirPdMiwL7KQcrGNmj6bP
bXKlkaP2bf1sOoeW/FZXfn6NR45D85BdRtuvb+Yg+12a9z+qxr7aBjec1GZkXHiyOQFSMQ4UvPG+
VuTGifCNyBH8zrQ/vHfVYt6bAAwiAz5c6JmPVjrNh6GqAqtU19JDiFfDW8yZliRbYPnTToN4EHw6
Sdr8qPzoNWUbF3Gst6gBl9D1j6AuAiFR+TgbBnU6EWszByPb9eyOGrKFFZ2aqB82CqQQl5zZOC86
arZpF9t7TkFeAJfDOkepw585MTFngjR8SADH8AzDBVCi2pkxpEE34ggE+kWcABo7T03MNJQehND8
QSa4x+VQh8P3hR7c+7EM0x8djdTbeO58d9taYR60lgDLzeE2xkDShhczr7s3DmA3y2t6BGFIMwcj
0gM9FjhA06JK2dn69MstKDxE7n6qLFioiBrXWIqvypGMpY2jSIeLSCswI9NDAzhXjy12PvtiVO1z
WDqf1GSyRZc298bWt+xd7IXGbkqN+sWVDIrvMGc/ZGkC/6SBiGr3RUr3hhPUw8SmjW+enuvem3Lv
R94qxgRWRzC4XaAStEYLFqHjZBdHCY3JrRxsLnn50RpLJ5CynB6r0rz2Y9uP8Pxi5wJyCQ8Yl/vo
PV7WbykAwO/ZCLg8m6CGoprAY0gszsPsiWrsrkUs5EuR5Rzsyfut56f4rGIfON1ghjvLMOQ7ousT
6NTmRBrfQyYbjF+AmQ087UnlvxTk/bZUWNCPXXvpYXJKKs0La3mLE4nswQAZ9qlZ3dvFnH5L8M0y
pDCMYylBqcna/DE48mcNBYcwb5leZVi+93kPI24w51chZXjAQt3eZqxAe42n5dPljnDs66a5ClHb
j2PiyrMEFHvRPNwrqzKTjDbP0bP5JClUHI8qzbLPrvVxBWPT8CcaS2EUrfjxtr+UcokfCmOmz7Bo
iWpFACxb0z9UnS9e00l9pvHQnYcR9dnNcXVPPPCH1Jn9rTPZN3q9svGQNbn1EZV62ipqlJ95X8mO
FyU3S1cccUdfwNP8Lp3xuHRRd57FEGIxGdL5kPd1OwSOPX2NJX6whAg7ItO8q2jN3ILD+mWooQs0
nag3IqcRo5wuYccy85saZqRGQesEUFcAsmUzu89pxW884kDY5KLSW6myV4ybzgdAkWze1jrdaspi
fsEC4JsROUu/wdJKdpuizW9aL2a9TxS49ZoodmBa6WcVGYwVRts7ubH+0nkSdgcEqGJXGf0aH59A
SrjRsKtSnk6S1B/pwMCRCkNeG88T27qYXyqD7nMfeWjjO85RGl71gB5kn9HYWI7Xdx/m0LuKsWcy
Sqa90pPlsyIFn95pHP70PLkfce/7l2IdenhTWb4UuQuKHtjbZoESybUbH4pSEet3MnxVrgWRUxbf
kVLRhJdSyJ0FGgh74IyNxAq7ZEsCdtmNWuC6L+JcHTq4E8kdCPoywDtWHKxhcJium8yq1KLeuXsw
P+7co2n1566RuK5qABcHVzjh2cwae686IzuSsh9QP2gRmQs73fSgr3aNn54dkjNEIuixBjBPUSid
Grr0FAAZGUhG8UNLT+mdm8beY7h0Jr4TZex5KxaGUgvIqJxjB9S2juQFRkuODPlhWTyy5yQh94JD
1w9cgXgjJQKwQmjn7GfOlwYDVQA+i50wMl8hi0d7S/r4e0eURtZuEX2gm3A4clvxXDDO30RG5FMk
4+qnXPsnn2DqpkymeygzP5OF3DnjyfTCeJQLHoVWARSjjCqPkjuPpVr3QHPCEtT4JDbDlP0kC/K9
TrgL0wSFca7pj9rxae4z7D6A82LuKj1/cyGLfJ9i44odG2Fa+S99QmloWon3gZp0AK5gwhOx2okb
/+iW5UNJYtT3TY3BSZdbdkFNkr2HZDU4tIdb0Z7+LBEMTfUk2apvI1WS+8Kww8AEFnqwDLcSdx7e
qG1W5OOLLOsb/gOHSL2v8dGuM9kZRVakM7WAVvbAVCEYGyL+zZ9fEACRTxY2DlB78xJUMac10uwM
S1PUxrvO84zNAoJoK1oBmJcrbNK6W2pM1Z1piu64EukOnLdZetzF+07AChZF3SDprfT9Zky8je9m
NL2GCVkSw3AOTps6l7jje+lFZA3w4HYUFanWKn9iqFGHJLPfowJk0FBl98JIxEMPCmcTN3bIc5Hz
vmD/2fkEjDeVw6kGnwgz3q5nzcGUC8ci20Yrh7IfuOdCDYGCbtaPo2ysqwabcLGimWG+0U39d4zk
46Ed6unC8atlxmb8XAZIWGUDLYgv9rXWDeedOS3QltbzVlRMe3+xxourwfD+mUlbw3P/ak8mLvfX
MN2//c//+78td2dRHP5f5O76PPrRJj/+Grxbf8U/gnfS+8Mlsmvx0v2Zk/OI141fuvvP/5DyD8tR
MJNMaQPsI5v3z+Cdbf8hTYc7vpBUPUh4f/8M3tkE7yzH5VcJby16Nv9HwTu07r/n7qRtOXxbTX5G
/iBb2P8W4KW1Kxz7kC/RCEviOlirp9/ghL7x2krsORxhiZrZe3g/+koCrc9pEl0D8IWJLZpbODAL
12RO7lDYbCch5Ah8U/RrLIVJ6bnsVl6WQQLEaSuCGGY2SDjO/GO1ySZHgsySU4sBPw9RVSwO+my9
kd1t6UFARo1j07v1hqMoGJkkHU1hWzH2LmWONxzgKCYkWo1+cCSbvqdQDC5QevhjGXJnFHrUzG+P
yskV+JmQIQos0T6LYFqqDDB5O5avAxBAUolXaRXX2OnejCW8m0bvHhDYJUPT9gtI8EMGVa3fOES+
ZEQJpSyCuJ4ONMDBWTMP/Hu4+FNrCPJp9dl73M/w2Fnd4+QL69OR31u/YvQqYnmfolviV6fdpQ3I
Vh4QsX40nXoISVCXXnquG5/R6sSZya0gAnbBYvIr4QxjD65pTct5DFxzJhhWGufl+l8BhqyWsgVP
jLCeZ36JvWzD2NjUIKFUD/VQVbu5LI6d59NXYcAl6jwI1Al7iYHEIhvT+AJGQs/uVHxPkJq6rL0l
bvUZ4cW5c0GqRGNeHmuv2bi0fNQmtLDsm70QLu7tGCdjTDOM2HV5fnTq4WaTZeLxvrXudyg6gC7e
I8/apdQ/i0Vuc2vcZJ17j/mLhzThW66gTFlj9OaxnO8crclmReI5Vk9JPL8McrWTx/uohIOX9IgH
zA7gENFJm2U+7t9+PVixJkPXcDD9/Vny2MgzJTNH+LaPNin9NYbl2UlQ4cDLJeiNxH1yRX5Wo0m8
YJU9/J4nR/cNWcUNk95tojAmaYJpJvclZ7ek36nf25lgqSbiU3Q0vzCkPevO3kd+jjHQ+HArdV8B
mN9nzU9Gk1fHpA2MA1LCp5Yo/Uh5azC1zhMDrd+9jUFl0t9tTvs2w7Wth2avjDww7fqKgLHV2DxT
4EwT9gW78FUwS+uIJsVQeE15PXnMKQxugEP4FI4GSLUyYrSZP/qDyF7iEUv4RF4kD/ODmw0MTbGl
K1EHMFNObpg0721z3zORAaIQAhrM2u8G/5o0MAfOYX8tKFWZ8vmiPPsbNZtM7730GmETkuRqZ4OS
5nIWpAsFeJi80ajAI/FtE6yuzunpSJKz04QbVDIdhEgZJCiZwOfq6MTlAbfRvQxr7tb4mkTiPYzo
J0OUwEA1D6LOTzEox7uxcx9VPYG3zbaVmNlyQ7ILnDAZBsFwHrMH8jBHOXCNdp3fU6q3DCp2EOLu
6BE4ihEPYt4+SHdsrpnR+Y9UHDEj6i9DcZqY/NxJKbcDrP0MmhMiWX0jlnK2QJ/ikRjFwWAsF7X5
l9vSQTWHmzXm0OUzndWU7OKOeZ9Fa9+1PfFHe863qUuvsAZtxxDzEFs80Zz5MoO0Co83CcN9GWGT
4pIHDfc64proYrmVeJcnevnwL9MHozF8U6v0nJoumHe+f6F8cWjIDbN2T50Ed4XopMyCkQg8AwO8
KOm35Iza8jgV0cM8LfdWFV9EP5FXRq1qJFK2f4zhYGnbPkh/TTEBmh+t4b6IWBg48vPi/p4IyxhM
ZV2vO5icXsk/bszixtGHNlhsuzQzx29zPp6pub9K3ZxcCFo+za6tKc4gR0D34C610yMzTz6ezD3g
ki6SzUxtm9dRbAkBDg43QFWBE8SrnE/G9qhAHn8ln9uG67b3IsfokSYnZZj3wmxwb/kF9v2vNnPr
V3oXXFbuaCdxFzDjuUBX/oC0vi2SGBA4XkV7eSZSeR/DY3MVmZQWM4g1njD183Uqm43dOzuKO2F1
tTeRW79p4ts5s1NQfjFMh9nlsMTRadJe4DnTq8q6nU9ZAemh8aJ690h5AK5nOv+qUW34BJINiel9
aKhTp/pbZTeXdTmaQjBgWSOPk/1lhP5mgF+Pa+vXhOwsyoSb5aMjpmE307KbkCdvVXNXr1Paxfg9
hfeML07A6g69l14YTTBcr9pj7/CxW9PDKOIdV6LsOoUzokuBi4d7gdbJ4zhRFmP3Y1AtT0n9VjT1
9FPF08Gunr2WOINP+Tn446ajW0MDU4GvZhazd6JrZOUETbSHbwj6suypbgQLF1Zh9atDHXoDIFm/
Yhbuy8PYQuYmeWj5iIop8Iqu0mwtvmu2v9BL2u/T4uevuK1g7hL2dB4nlH59t1ie+mCYoV/Bnzuf
c8kffUdCYuYCl+ry4lgpY8UGNDioD9E4uPaxjkHWoSY9H9fGQx1LhHS/GGjwLRTA2zCP9affKuPZ
6rWTM+81BbSPmTx/GrayCvDowpDNuYwNm6T2x4sN+G0MwE1kX9pWJAlQZ9sL8WG6o4n08xAGMbO6
5DVv+KWi3uOLwfD4U1mtiB9oUnEJ0c0NUrSPIrpvyC4T2AAA1O9jj6D2TrWMRg7Y1vDLl5D9bbJ8
dtieJz1bb53b8bflhIRTkdoAprSTraji4ZaA1jDSiXGBwpkmR7yIrj5Wncq8e5PSyk3pLJl5y/uW
tGaY4QLYSJdSeLJBemQCyPzW4DoURQRgU/K4+3HqCuBDLLYkMZA+QoJh3A+xKgjDDiZseOEWvFfI
akAihTCCOcBc69oMh7/nqfVlz2rIrvECFY6gLu6XIO2nucC8sZphPSLwBzUsAFUz4HiSxuMw9y5D
mo7JZjIL5QaMfqrxYYTcxzWahp9y03ldp/dq0Gl4rQtIn29Z4sB/sTjUAl1lB4dSNURYnevB7KrH
zFm4CBfaScQ9iY+YVaRb4f2oF+Vbg9+gw67V6GHLN2CtfUOlRzMfMjcOlqQiQ0AiEZFYC5ieu7w3
hLN1fGacG1vaznJgcDKlweD3YboxK2JPKMELIXHeHzHuAAMvv2ErusV1Rc1HBz78lfVkEQ45YhzV
/YY8vnFC0nH6K2K79RJWqxCT1S0067pGKTy4I78VZsRwdoPIDnljXA9w3LELk1UpKZnW7hvNWOo9
L5wMExzTQBNRfgL0ZQDLmsFYheUj39mlPmHBmQm8kDM6dcxlDe5qFQITA8qupqx6Tl/tmRwD+bPI
ag8OfpNXcorDJWxGRr3Sz/tTEeWuxTpr4QBXEU95rdgm5gKEdlinLugcISd3FhPRJfQptag0R3Bh
fb6abBXuEneCVYo8Yn+0NIVCbI8GQbO0mFsf1hSZYSsd3HM/1ZhURyNzLyMvJuS3MF5Lb3raN6Ab
9hmBoWFC0Itki8OH+TYhGidBetz4HHv5J6Q5620zqW7aWdQeIK/ELdQ4e7EGPM++pT/mXpE/9utw
HDlhEAHeeCBhVpxyatrgSXH33mE+i7FpUeq1HhhcDCqqakDl049Q/Sp0M3z2Fgo3buAegJOlqe1M
UOa+dBORJh3gU81kEgdApzbqtzblc+Pzm5tFzIyAuhLxnDkWn1Kc58Whz33HQrfmnMSsaHy18U2B
u+0mPPY6rbZAhOWng0AOUj4cV4TEaCY4OSN9BsShcyyYYZnvaXxKEoqrHOM2y4JGjyGqondHfY/4
hmziwu5/dQzvnQcnTvpbNrQWalaE4fzOcyP/p40V3ebw281XsuVdsYn7UZKPNNsQG41idwYwxySd
B+w+q9q2flog8UANjE4HvkSM9U8PxlsbhLTbWXuaTAlgjyK0OI6YnjjGZFVoRZsKhHic2HQtzSPr
rY/XGpCOZ/12wtH6Rd6ewZLRTNaHHAH9BB1oIvyXs0vs287ikVVPmHbBqNYzfzO4Q763ahBtO2TF
jBDUUrmYucjLrFTShgHQklXqqdIELO78JdM/J132LqUPEFs3XeMO2LsqwYdkuZItSfjckyw5k+Ch
wpJQU54/WW0DgAktGVdc1fhVs4nVsvYMK5+NFwsg9gZgYyhuupwatuTFtE/04hA+wdEUuWAcspGC
N3j+G3cIjWk7WlVzi/EFkDvp0/ijcVv/l0lRHe9CqmoayGcPejddgaTnLXcc0h2TsOkpF3Z54/7c
/zDmEQNgzYucgF6HNYsU2cYqoO2yOmJLaumDDCUTtSmT7cQa6VDRRNn1zG5IMZUdLAJ5mpI0Myai
yKTsWleug03DRRzb5EWL9dwHe2hv/ueKzX3ys8XH8rv7Oxbp7zLP/zpdB+nuvxJ2jj8hKpW//qrr
/Pkr/iHsGKb1h21DYvOVFPbKLPonUsmQ9h8O03/Pl55nYWJW/5J2XPcPMH28PYz0iNgDVvqntONa
f8Afksr1HIBK6//z/1FSj/+gj/1DR/uXzPZ/yr7AilN2+j//40/h5l+QMse2TdMSHMSoALSQiVx+
ur+CwAa8Mm2f2HHQ5yFswJTDa1FX7aZbfFoKWn/atJpdXzL12Yhu0vs4DEMO50AWsCjSTDfOI6Kg
X5Ewp5N3qEYECDgnb/B9FWZAzIYjeH6Kio1u0wI22PR25+zh7sIVWCdZDFnZ48lA3omarWpYwwOg
BTpgwig7uqGAE/qM2ObU6l7gReY4ShnH40v2thCbuBOXY/xaAtfesQrAtKcl6R9f7b9pkX99SPLv
zMH1ISli0/SK+dBw6EPgc/rrQ3JI/0yq5K+CCa15SCwj7DesJ/kxn9PwZUR4eck8uzkyhokeBq+v
flGX7VKAPTAk4kaArx5gvzQelyK1XyIAtC9CW95jairjR6WH4sPQrfNjInD+35D3TPU34W790bkj
sW5KWxKpMs1/E+7MpRqTIvWMLadN71x1q5OP8HF1ptnQ+cYZZXniwpG+MuXESQg08Aod3GFjTrjx
g6DI9gnYyvvFdPsDiO52H8WTcRURiNX/Bv7Gg/z3n1WaruPZcv0PQ1F//bv8BUpHDoOMUT+6W9eO
Sr4enWkZH2ZED+Av5bZh/ajaoWruZa9lSbu0Wcsd13vBx8CdQAQY9WJmDzgAcImFeY4jFEURk83S
6yT+oJG+MB9ihRPhpTR8XTCmjJyLNKze2wAopCnHmlRVHdIBveHbFIZSnE1G+Iwh5oQz1R0COhbq
hrW7PDlZvXjHOY34thGpwahbo8whqGs6ie7iZC6d1zzk+MlRpu2CVE3d8jL3bKOrsa56lnElnopS
1C/pGIswICu7HMfFMO1ngQ3CPJh2jAtpsqN0OdTRUL3QjOM/28vM/XVK2+U9KY3qC+LZ8LygnyIS
cJm+UILS76K8OcB7DiHSppyxlrjh/aHyNL7FVjd+VmaDkQ8AlP/a2qUg++ICpXFGy37s6rD/gV9P
HHOIDl8VWBOLCVpUjFzDm1afe5239/ZQwvpcasYFHQfyYBhj9yXrcMol7mjLQ0ex4C1HuHnCv2Q8
OV1VvC0Evd/cxunODBndQ8kJ7OcQyYoUvpUtb+Rf7IfZSvKgMn37Q/jTVO7juI1OxqQEScbU3eVx
Tpw9HuobDGTm3S7E9ENcVh12wDQ8sYou1Ku3MTx9qM9wSRGpVbo2wME4mR/gPuW7fjbTe6q1Cnrr
LPOhWGx66fEIh8AtVNG+2GPtnFUkp4c0dNutUH3PINctz7Uw/AuGP9thcCP1SXkMNauylk+uP/f9
1i9755z0arpnJiq7jaj8Zu+NaTJzjiByzOnDJrk+uCcw9z38FqOsv4c4mtK9H3IrZ1LK1TyYiFu1
9wYpA/fGyd99VclgHWpJBrN3XHVndML7MbbVeCUB7z0qsEJ6Rz3wHJMStcX8lLc6ecbV6AV123n3
6ej3z4zSBMybYSGQX2LhK8xyKPetQan7pNr6qHQPyQ42AJUvLAbfKzdp1V09efJrGVK09pi7057D
LWbMCBguPiguQDjzi6TZUeAX/qCYVJ6qFHT5ttImANlahXvCv82unq2xu7RkKJ9KO8R71VEHs/OB
rxwS5n0X9gZ0wBqcwRj4g/b8A75pH1R/bZjFdgKKfmmU076ytM3bjrL1Iza69EmEwjy33DYDSvmW
8sBzZvfpLI/JH/XJrrcFPL7mmClF8p+a2o9/c03paWTCoy8w8zitcQ197jqEZseGTAKQCqjrw3le
Jmlu5TJFgRGa6W/maD4DBXqO7+cC8GCntbwNrZo/OGzXnxWfwz7VcfGzMbQM6L0z2Yymeb6zsizc
M05jcEgsof3ZYXT5JOsY3Uz6XuyVr5Weikng0qxVYgBbz+sD5NLwSulcda+ber7WkGV3TWOXFxzl
6Yfp0LcKqK9uGWarCMCI5w57fEj1pw0ylxtzPM4pIINpeQshDR4ooM2/WRNQD7wNYOzuWg7XXE5k
lt+85k98gdO9LCtPA+A2ZrGhjIZzO6ZrPn8Mv1XMTcaNx9H2ROlud5WJ1re1ffphdsLuh04IvmH1
17+YitcH1rwQU/GS0/HhGme8WsZ6yI3A3Qx139z1kRzUfkxLfzjkpmUBtTPBAR1UndaBAUXaQSEt
0Wjcej3kW0vy6OoYqSxX/XjkJuyJA/v++JL4ZinWYqiCB4xLlGKYivQdNIIfMBbFyzh2kPCJjjqX
ZkhI0XROc7IzJzmPsaRTIuzqGZPjKoFyC6KtXhuWOdzZQ66Pwp2aZz4hD6tVwqAAtx1QBFQ5dPR8
CfV5FCUZ8Lw0HhnVVt9MY5kug4yMW0mECIxbWpDYNkKFP3voPxMEByI/ThKfJqwGwJgi8CdjTFif
Cp/+GOGcu7IK6e68LAX34gmT1HvUSnunU0MxBqkS+2SMUb0riYvwWkaZc0xpTzOwK5Jgro103vUQ
f7/7nbb2UrdLje16jO5FGxH0A0wzXHG0lyejTdJ2LxE5GR7YZfY8OYWNz8Kt8UJYUYEFs3PlsRBr
St1tzPq7Qa5ebWD6WBN4iLB4LvgbkwN1bP1SZUlxa6y6O+GYk+pbO1dEEZ1qgLRizeKhkkX4bW4a
tqO69XD60nZDajXOHpamql+dOCLvwq5XvgD/bhNc3oB70BiN2zBn+tjzGXNeUp1+dW1KWWPXjI4e
YOoNqhIWCrONEOTdwqMk0vCYUxWYeBvHPE7g4algxWUwI1I8dNaon/PBt76kVD36bZ5hDhXG/OUb
IUDEdBoSzaN3vF1rG+Ohx3KH/zM3dyVM55MJKmI+i5jQLRoHnSI51Q4UDNXGZTEsfe78EDeFoTll
mJK3jxxW1l86k1nphk5LooaAhNIdxEgENDDsBqCh/8fdmTXVjazb9g9t7chUSinpdbUsYNEbY78o
AIP6vtevP0PeN8424ANRr/fJVRFVVrNS2XzfnGMSPnsRqzbdw3bvjrURW1vDrqMLTtf5WWG66pz2
qjzaOETM9YA/6k6FUs9niU79Ix5ceZroSdzhL/bhhUV1cEcMEHiS1GiDm4Zi2pYSPnUiylK/2sCY
Seq0Bx0RyZB7lFNFbu+ydK6vKDbIQ46DFfNU4qstjSxJ4y5WaE/1MHb+aTNmELzGfkAIm0HCR2xP
sWLN9880NOdecgeo09k5oPjPJnekhVkE8ZlKzeLEt9r6u+EYvThEPQTM2c0I5XGY29N1hMLoTlig
AMYYFfqO8ID4nn/sjiUL4s5tA9gpWRZ335U74+lzg+IgO+GTXq46FuSxLzBbIf9Jj2PhWLcmBcjT
xQp9lpCwUdOfAi5PkTOLzjRKxa3DLgnJDtmfoU7mQ+blFiwmc5ifBzYFd0kpyp++CDhRkSpFJi2k
qm3IllqsS3cprTX+eFKmnjFsawJVT6k5l/XCn1Q3fTr6Z/RKbUQk0t5FpR1cIddUJ7xWgyJny2pQ
1dq6Krm7bQuzNtxMndbQAprAwbcVe1dNTsyOEUnjoKzFwh/awU40WX/BrQNh7SyCR8CXzK8eypSd
p2R160Kj3xldYZ0j1qItRjnqJ0Ujdd5mkDstVuiLomd/vDLA/HOBLMd7MZj9L6Ck5VnhhcFJoabh
NLWrNtv6ie9fVXiwzyo/HndeJG256fMkoiwaWfnWnzvwqYBtcOlTmy1ljskeasdRIjmnf+pWSB4B
DzQ7jnGImclqiR4c1yiuzCgxdr5yaKfiChGAmyVnOtAInJ8szVSQy8Q5KZMGVg3IoGPmV9ZJbhXl
IaJrcIaNJXmm+exsfQhup1Snyak08t68A5XQums5ppm4BReSX4iCJbOtZ/0TOP/8Ix9Kao4xFOPy
hOg59tFGH7zWYddcmmE2bwhDS49hq6J7vQAuMYiU36wRTarVCHS0s7YOvWAO3lO0qg9OS0HOarP5
YPeNIE+j97PrJCpcCoDa6I8VinvMlEXonBGADoK2YJLdd6UYb1w3R2CInD/excTwPVGhKy+7iRxK
ysvjz4b55XmsR2ev7KI8S4m2KVZzUfgYy5aM45ZqzWOgBqo1ZEf0PxIjrs+7pFI7wEpUIgOMXT+E
3yRnOHDxAVQZcRVjYVkgEaCxwfW1LlNKthgb8rS7SK00WWs78CGODlYWXswq9a5EuHiIpyxUMHrI
gzrxTac9Iq4ua8KlvOo+nNyE6rHVXbiwtgQCAxGr886us0OFtvhWx278HTkWswv1WvFkoO6jkVu9
UFF0nloaBjcRbLaLIWniYAtLOsK1aLWnucyaa7+saIBgL7hN59J4ajDp9kuqc+DiyE4Bv4I+ED8q
F6TZCRJV/LBIkJA0TCRVa9FV52aXiGRrAdy5dmIlhzu37MSl1fsEmIBZr8M1wKf42ZiqpjzOReY9
F4MxsOFOlHMG6kgVF4Vwq/OYrRwcq8J2z8SAmADVgkQ9Psj60SYIHu6RrftDR5Py1QfT/hgTjnLW
RGP/I+fjlVsD05Y4CYlSg+jHsYoj6IiEkqGLgMLNnsKGL84sgvpKhjK7w1uTv5K23AIkqbObvpQE
B6WURa6hK7Vn7sBPsTWwopA7SxDWYaAJZe3LzlbMBqa+HZ0JLKR2rREnTTHvJUSFZO1oyCeEVyDC
jIGzdpvAJ5xswxgIc6yHHHKXdGc0xiNGoRM+PCQApM2Up0NRzfjOajM9n+o6G09i0+h/5trPcUQ0
tCA0HP2fiTuWe4mY98Up5/whMqbiojNVPxAqbRaXkWsOoJez8R41okHaWQngBRq/SE9bbwmpy4c8
28rEra5NneFxmbvIBxPZpDbqISd/grVXXFk1OFQVTtl1GUXjLyXH8i4eG/Nbi00NI0UgevKvgQU0
exex5GsUqPAq5zBIzXVO+2cjd6x2n+LHfDRJC2DUWMKGPFBDDHAa8yZVQVHshR+5qPuawd4F9eIc
LzrjYta+uW86uzxJzKottqKZ3ceOGhQma0jGA22oBvZjnBfN0W9j66ZKKxIpDau8MsKG/hp7OJNk
pJbN88q0rDInwSejexgV9rzjWG9cWlVdu4saw751cUZASgp1p0nYaDkHZVPqcsbuTYoyCjEKeNm0
vAVIG6udrqqYVdcZ/XSHDSrFDMQf1Va3xCbvVDiGxyJhVcWD6YlwYw5U2zYBSUGnLFrNPUu5d8QL
adHxUJaxq4KkOuuQ9TxWGDYeR1NN9yZhEHcalNeFIwO2hokbTS+Up+wrJqJ2F2gVnYs6XHxIfTcc
gzEtb3ICnhGYhOlZoXvjWDrJeCV1kkTbaugKWl2ipYMIMEef4SxwH8I05mBnGqZ3RCY631cc69FX
F/VVV0fOcx9O9beqKQxv63m42zeoyQZyQd3AP+k9kntrO/ke6mk+GwjuPSFRSZ42KtIPNeT2APuH
798qmEYPbluVJ2Wbdw1qTeC6QtjGoSRg8WBnIBW32KCoGQHOZHKMnca/WBTn9xCF5LI8WGQsU1Nz
dgV1vuh6tCw32gy2R32irbIHbQwDuelIRk5wOM7X2IfrIxvC/klmHoZx4G4ao3c3s8iM+UFNDl8p
W/8HO5+z76lXCOg8nrFzAqCkOcJ94l8KqJNEJXFQwcNW7UJKADCbDOwjpdUULY3xgR2YGFEjJLgx
dvw45fnQOgyTyagErG54GtYpBLAA32QJHXolA69Fyx3IuF5sOQO0TqavJ6flx4vMPrqUBolmJ5ED
S2Ul7Qq/L52LyrgIu5ZctQA7LI4OpKdLdlxyZdbueOiGgS2VRHyqLg0zZ6S6zeABAudMdVMCTIs3
mHbj8iWovDm6wdUY2Mj02dUUmNwoURxMmqrmGZYiL7nqCKGiLRVnPkxbrObaJ1mI//Q5jQOgZFbk
IT7CVDJCv56NI71QCc0QHm25+ldh0lZxtFVu54pe1t4by/I7NigA1v9KdeCApzehA9R6PDpZ5Vwl
hmHRNYxs++ZfhI5hEJhZjhppw+8h1vmqbmJWS04rt9rqmttGSXOd+0b9n5LsP5K2/v/ZKNHEefzf
AtjNS5491smffZLlf/hPm0Ta/0bJSiFfk81kC8+h9vsf/av7b/oiJkppS3jSoaX+3yaJ7fzbsYky
8ji6EUzBH//bJLFprZAS4XkL3tBDOCv/SZfkbWF6yRxSXJkr8cWTSiLf1f/BP2CNxKuPor+mWV55
4LjaEpZSRGLkH+/k/zVo/uw1LAkn/+3H/L6UK+nrWI6gM6Pcd/X6JHJ8NlqoFkyFwIzLmeCQm+Sc
IO78PBRBuWe3kH6LOVPvy6gPD59fflEgf7i+g9iXeCV6Vbz1tzV4PJgE5AQk1EX0MsIraYYuzG4Q
T7tYUfYFnBbreKXwtx7JfqtfAqkrB5teIG8d1TvPQez4V8iVa7if6URjGxpxBRdMImfa+YmRyZ05
x1m+d4BhvFZDRWhzrkN8qZXLa62NJWWcKYcjQ1hXOcqnAjlAZsYO8kSnlbdBC0d7XVuV/wTbuf+O
k8Okm2LkR6+nu70d8jT89vlLke+6KP/5VRz2d8riDKyUXt7aH52JqRTQ55YK4xCxtq46BNKPeW87
RDKUNph4I9bWd0Rq8pEcNtyyDsQ0NgsFACIa76r6NRNZBTgp9KG4hCnc5gbN53PD1sZZYS8mfNrO
Y5fsbvCi8R7Jj3pGyWzLPS3+9s5nP4FHN045QBCTlO4MQEgsPW1ZPIzkjoGZ1f50wwQOHql2w5Ez
siYpfOO5cOLjbhrvOJo12dbgKYYLLBDhRY/uzDxtLDxllygx4mQnoNNQ/6IuhiIjHjOCSbxSd5tR
017YJgM+SjDfVlhvwiwaHYLg8vZRkAkG7kFPWJ2bjq7lkb2nQ7upUe5PX9IgP8FfQlOQhrecCRoa
HYcoCW9JuZ679hYkZBBcKXIGyJSt3PDRqR1Tc2gzbfiR0PH6ta7ZtSFmy+dqm7QL675s7KbdiDlC
FxrWkUg2sR2hfULTjIO1mnuLKgEq8c5C/DMSU9/OrDPnPbI7QpN9CjPk1+r0JgLKIrZ4sHMqviCN
EXW4aY3rQo6e+cwDa/sM+o3Gkox8IboGc+0MRz8wPH83R24Z7SJMdKQFMCrw/QgE5wdfKeg5fp9Q
DW5Lk/57LOMFP5LRpYExRt4ebVZZX5o6n4uNSp3BWw92k0OV9fvGf+pmK4x2VqscErwRic2r2ICW
gzXdAwhOACBgI0qQLn7AJK5LogfgHBqJP0Y7QU2533w++P82IeFgc6Wj6CMKe4ls+mPoNzjhkl50
lCsLx9tr6iIcehs0s5DQ51U3UJube8oRPTkDKzft/NfPr0940PsJybMciyamp39nD729fiuNIIIC
1a/LOMi3JAhbZ2YDq9gkr25Psyg+//x68i8zoGdL97crk9XDXiKI/nhgDYwRdZjVwe/A3t1akDNq
QmEJdCmWs8AIdc+crU1r45afKupbJKapp2LAIbkj7JUkMpAmuxnq6Bm54uzFvri/ZQV4u0JYwnQt
zxbO4sVQ74L8zIzmWFXBuK0Mv7gqvGmp3lJDHERCtZr4APTqwQhEtM8cZHx0M9aqtaBE0oHnbGOI
L1asZUV4ez+s1wItgu2xdqvFn/Ln+8oNygH45sS6ybD9r/t4oHzsLDahLx78bSt7mYRt9gjW7x48
vXj73SRMyro9CHcS67AY+is7bY1mW/m98ZJZjfNiIFWlKxLbGtdkHaKbmaeI1Zo6E2wc2Q1wX5bU
wofKnhUkQHTbAj29hbzKQPi66YgObr645Y9jFwU/vhkACbwY9iFvX41royXo/eWO+7l8kqpo9v7o
Z7uIcKZb9rPW/otX9Fao4IhFYWJqE5+2Kdyl7//2glQuiy4wKFxiIbbu2Qt7ehXVeujW2E3URlcD
IPQMLwwxCklyT0ypws4JEGL3+Y28HRNsXdi8CCWly15GIH1518kPZ7uUpYxRVtMSuU5d1yRiMJnu
Pr+K/Ntl0McspiiEMAyQt4+rtGRhTMJqbRSjdzNBTEEHXGX6JurS6bmzSn/X0g/5NjWWcTZRfFLr
ES68IICYE+ou1BSit/x7eAP9J735/O7eTpzLO8CUxc7RMpH3sJl6N4+Ubmw2ls/N1QNxO5XtGtsx
leEesPy3oEvirQtCfeNXYCs5GDe3//zqyIdcYWsttPPesBXVYDct8jIAZLSSPJaUozgtG4oyUxg0
m3ksDOrGJmlUElDOtoYd//PzO3j7uf7n+fFI0I5VzNtYCd7+OC7nL/Z4jIEeEv+8RlqAJaiNKxzt
JU4An0rpCSn2/fbzy/5WtPx3PlquawskHuRNMkkiln439oiC12ZdAv4g2aeI8GHBhUqDip1RT3jc
ka2aszUaUi/sTC8xzWM4jLvIBiaMU4Ea5A7XbzhuPr+rtzPB75tytLMcXzxERKb3btJmjAgF87db
z34KEcAKWiqJmC6t1JrPeoSs3z+/3jLy370El+2h4/zexv92Bv45KZMxTRZTwiImc+VtOPna20Si
ojRqt73NECxuoQhNWMs9/cX7//hNMgX975URvr392bGu0wdNVLeuYnaKge0nW98hWO/z53u3Sv9+
oQh5LCY5j/dqLxK9Px8QcKqme1H36xR50EmAqOSoapWg25X5XZc69bLUPXUU2HdW1hgocpzgm9cG
4mhN0jttsiI5xMhfHu3edr/49izxcexzTljslwJlnSfcd2MQoi7kC08Tt1wOV0FFrExEWjrUIpF2
K3bfgH9SkJu0lpfoqAu7y7aEcgFnNfZumJBYDO4gOSvAitTYlDGArpTCFrFSs4+sTJKD/pxhOMdo
EsIN2ZBXpsiqTmT4oENg3luYAOOe9Lt0z8CfIYF63+NABOdUqKW/pWEKx6ejdXcVpqyjK3a93asd
euEDZXSUrznA8Xkr7BJqVEbCISk+Yzk9g9Stwm07uOYBkW2GijkDcY/7AKlRnWs0va4L6ZpCk7g0
SulmSId0X61aSECkqZBkAfPXk72zEcjdLxG1AAZqSmke0ON7DXQ6KjrI0vFkUZ0v7duhALu17gYC
EFZISAjgzqeph7vvaOB1HA7gOlN8b5vTibT4XRYVMt2we3Zf3cowppU76upey84bVkig+KiDJoEu
brdV/WL6IXHTys7seVOmRnSK5YTNdABxd5P2XXs32qp4SP2oeXEDVc1ruuU5doGmjl9CyQngwNi0
cPA0EzldpLINT+za6NnMbIjobuKO3mlsL9A+cDO6q1j4SbCLXdPHpFrI6TLvUvkCFWR8cmUYXnA2
7tUdjPvoe+Q4EycAeiRHzN5Yg+qCWj7wgwK5VE2lllQEowNo4LcZIV/mKNpkqx24FagDmMNWS3o1
EmUkW+5FWqroIVSzvHAGCgtrgRCQVG8R4u1voVBUm9EMvT2pmYDbi7JEHC/zaSaLxFaHvE7hNoKQ
BjM0cJb7NXXJfE+NFX1VP9j+AVW0xKI0oNVbJ+XUQ6i1DY8fMW3iexcT7mPcA4xe4+QRP0z2pr84
SkwViXXZ/KpRfT6ESdjmoLZHOR6mdLIJ6oSrf1cbSfUDJJS4pgDsXRspBK0NdkQkM8CnS1C2vHiM
6IM3Uj+Yxws49wVoN8TZDq2XznmW9PpRoWfYtVZmYSkke672gd6aC6uwQJa3NenX9meB1XNEJJnZ
pfZPXDpxEfEQk3tRDUW5icGfXILPTKAi21HBCTQZx0NMx9BeLT0GnqVzRXSqdFInm6hPQGcRNGaR
QeGHnE+lLqpHTfO7WduOj02W0gBAn5FGulzTA6xerXQMH91CoSS0xxkx4hRBVKXB3IGFCYDjInfA
55Ns6Rl37ikFTStdV0liHPrJxGaVhMhQaRWazZMP6npcOXOly1Men3ibbrIDuU9o4ZlEGQmbskxJ
q33TgrHADTErDvHYrcFp7q1y6WCwBS/R1rTaajadL6Z8HzUMllViNIHa0dr3GOJtYT5wch9iov58
dUGrGENmLVqdnZi6xw5Xt7Eu6RwL39xYsB9RmkJSwWGSeBcFP5S74UAtoP3wmZf8jFF7XhlL1mig
gSiReGK5/IVZYD4EkYshGzwD+WWzHev7AdBsv9FtR80oBRH0YCly64hcdzvjQOyXQ2pna/h4N5vs
Vzo51bXR01BYd0SuaxrtBhlo5uTnZzXovmxLHQYXga6R6EKU56MiKcD7gSrUfSVh3H/IKNnfFVna
Le91XD5A5TV30zSb3DfwsQUmDXB8ZUcBa01D3/uHtAM2Xq0ie2AFU18R6oXPfceCaLfgIaR5bAOS
yLYa3Y+7tcuUqnTZ00iK6E/cEEQ22hBa3QY0Hie9cGUm3UDmPQsNMVyS6rs1xdAdTNOuGSBzn51H
9OyJRHJbNP8x3YUzvJTzFYSzFDXpkE+rMgWeBEaWsvdmJAGsgH/agsjswAqMqGJKzGJt3ofrZtRo
iopYITpwsuBEzsvIz9k7/7KlFaTrMRnFacSI8DZZWkvrKEnfSJE6ZF63pttpGAg4NFuuhm7zKkia
+doYzPyFzIn4O3+D9dogn4YmOVb5DzerB2BZcxLRA0YhQLyOwvOzmdBdbASWGiw4oSArbkjr6AZV
FjIYcsmgKSlT5ZeuWbb+uqiIiFmL2tM3o19N90DnaRByvh+/92kxlqeACbrqxGrgw2xtGGT9mnw1
6W6ackrTk1HOmsIM5K1uJYdhfmUOlRde7HOUrxqX5lPXA2fazGh2yG4sBWDcYXTYWtUVLO2VKKAG
AZspEpABdlAm5mXHTDuch6FurtKQVAfsPjTHIGWmYIHreiQTtczL7Gc+zw4efV9QjVrXReIxI8ja
mvZRFWTqKOHYLjkgRYyoIrIcY6tMTFLrKbRdgNKQsnz6U13frq1Skjc5yZD0F8vVapN5ur9OCrvb
gTPQ95U5GTdzIef2MKcZ8VNjw5oYmqFY4jTQ1OzJw92mQ2Gc48gqoxPLTyoiWesbxLosF+QBwOKp
miPameYlS9Pyu6yGqxpl7IrdzSksEAxDX2zxPh6gyHp2laBdqSTal3c7ybTg84xq9Ie2mYCQz6Fk
BWsyxEoEvXadPEd2TOPUjOP5MjZxGCKJXLYIRJDgL2RIDZRrNTPmCv6ey+07YfezLlOQcLS4rBzn
nyBUFMEHknhKNmn3xZ7/LycRjuLLrVPuXeAe707j1Yi/Ox0JEwIaT1vWVYQNTBl62q6U7S/hVLdW
ZONeDGVSH6guiWegd+MdmnXKxr0gg/KrVyrUh3MB9Qj4HUBD0NhzVnq7bcZUTn5Ugq3J85iVTxG5
LF/AUKhHpKSUYL0yQq5IElQEKd2Fno8iq0JpM0TxfSYU8NDBlf21lxcCnnMgKJzyIWt3RXHmd6Sv
DF9sU4fZxktbLE5e6NYTZz2zn5ZLTmx8Mc7/GloNPJmIY/KCTZrQaIlVmT5VNTrSU4RlFbkv0DxO
Otz+LBLSwE/V95N/C08EhuhQTMGdz3B/bIQ/KiS8nXqlXCt+pHNgRavEq7rsd84QvN7BKsZNMzg0
bNmFgML0AfSJE4B0uOMRp+pvaTSibA59Vf8IaSXdEhaKwTbLe4RNOblUeyCwJju9toWVa1FlN85U
EcPPsINu0aHrJFilIJ5eoyau9EJfA3U1sKmwN5aywLgiOdbEV7A0uX09PwIGiyHZFbSlVw4iTmOT
B3ZerrLB6MkKSGEGQ7eP2n5hYuJEz4nAwwCNKigNuup759XkBnW2Uy7aCoqz67zx0p8BbHPmErtI
YYLavdy7TpO84uj1LTBkvbVr2T4yFZFwF64U1y7XUZzA+gfC1V56MyUQVJ9DCtIBLe66wo7TYDKD
Kksn3CuP7FRtif/bSIzV4IWF90Vh8+MRWWvL0uRq8Pptjslvh2YdkEQgGnSTY439Xk4L0jlWrAU5
pLAyx+P/+fzyts67jH2qEpRRTbqKpql/93z+qPPSfxb2ULtMy2Zun3mtEX0nAgk2BYEWwRfX+jiV
2XTUuAZlS9P5ULPtkDNEqV+0aJZxdfKkI5WQOaAo4hhnFLfzrdnCy0ziWFzovDV3nz/qx1fLOZy2
KqUHmqWWWmaFPx5VEhRMBobRrGvYmhdz6Jd7AsksBFYdcFFNsOPn1/vL8VdR7mDudhQ8I+fdLFOO
s4vWi+0FrkmQLeVkrXPZjTuXDcs3rJUDO0M/vf78onKZTt/VPJhDNdVAU3g2WoG3T0mDqO6xGhO6
7aGMSL3R+B43oj+dcDuuxpoTyoAhhjy1zqd/mtM/MVy9DhFz/gde9X/6xf7y+AvV1wRfYGqP2fbt
jRikRlCPwLncYImgLN7qrTcM/UlvAbhzQoAbYDDE4fPHV38ZYwxn83eFCUP++0ZNYvUOuX19s1Zp
0//KGQ3WWvY1y80QkaO7Q76cxARygCPY53okJdP3wukxbEmwpFjTRsSNlGadb3EqBTvkrBD9/LTr
jp6JCmlt4hSBCkZ6WbsjbsT4IVTDFtks07t5KsGMhbEFuTCZtknhqaNnY4yAEQstdZWBQNBru+kL
ADo5ErIVUrYUV7qZBxuXVva4yLl8vQnoJjZ7hL0NrTlhwHgREcI7qAe++uKL/EuZylGm+O2jFHyS
70rHNA+cjNT0AZ1xZr4KGVIbVghAvvry/1KIc6jAEsVOk0RQDH03FrgyYhj0rhFuNoqvCJQeMpyf
W7L9rn2LE+aaHT1+DrMevnrGj5+95oOA/kVfwNW4O99ee0aTh3UR0IU2Q7n37HEAORC769JbaPGx
N3yx4fnL9Sz0GBb1bsTR1vtOkOjrYrbqrEWi580XrOgVcL18xNDCx4+vlAaN8Y9/RpqCiHy0oh2m
tflu0XA68qudsl12eqpG8u0iUWA8g075/Ov6+HFRy3GWvZNc9B/g1N7OoF3RNLXFBO5MQFX45uMd
Atmcqbw2HrqMiofNnvxAsbLfqsyIrz6//F/WKtuimEtRm30YR8S3lxfAEmbRo8rox9bddR38Z9mV
4zoTonj4/FJ/+RFtCtV0VViwzA/1W0HSTsoMzZM683Qb4tnxVwVwsC2ASlyCYdLc//MLEn6z/Hi0
rlDtvH02vkRh1MUSXgkSdIc7PjshoTu7qxwN5FIP8RfXM5fV5+06AZZem/So6Bnx/b37JIt80o0W
jJkaSSRlqypX7YppIN9UpuvsZSO9eZ8M3XRXkvMABLfyLOBXMQxP26lIHNFJHJY7L9XdRUiVlziV
OIDWBRuou4lbwwZuUZLmuZoKrxSbIWjkV02OvwxHuCQMfWYKx3PfD3tsOI2cFDUmuB7Tad2NyWW2
hN2blU06j2MHwek4GFg68hgmmInQ8ovv4eMSx6SGr13bS62flsvbHy2gtNbh52OUND5Zo26m9qOY
ytfWh++k2mAk7RWJxucj5eOcvcykprAV+hrbfD9nlx4Je03ttesRajAy+YSqWxjPx39+FRRYdG75
1pcGw7tHK1AZgWRt19Da5uuazRIQbac8+/wq8i8nMcdTjkPnUjFNm+8+ab4rh/oK0SlUMn5SX67P
4GtSGefYcYjKFuYqYQ9oFnuq6G1FmE4Umhd9nhHLIhB5UxhMa/HFr/r7+Pfu03Cl5uvncIfWyTbf
Pns/114VJSOE7cDwL12LnF53iov7VpZTt9Zi0Fu39DOxwkYe/2AQYJ41AeZ98W6Wy7y/DSaEZTMj
0Ni899vnLYpu8tU4paK9xvJGj/Vbk2SwVqagcVaF07UhTQALEqogf/TFrXtvuiJUUT6zjwZNUCSu
G3zR2PrLkHdpNMulrWjyjt69mwZzaoZzGF2I4T/mVjAdFEyNU9GP89aLOCUOCCG+eBMfdw+LAIUG
ErU8WnnWu427mxpuOgYhbpl8BqDmB+lGWiSWUSeu1g6LwXaGyHweEuL3/Plv8JenhTjKuqrYxnMH
72blYGRSxvpLIjei8quQnitqX4TsASWVk8mu2yeOqcXj5xc1P17VJWEICgD6Dha6999eEWXBUi/j
29MFKnnD7sz2go0NeRANCyzJGUnbzeBvPdo4PpvDjmhIuNbnBMu038FVx5yZSyvM1xMczXpHudHF
ZepiJMGPmw8xpc0SCACpmNcdyIaXsLWZv5T0KdCgU4biWFmZscI+qPU+HCITJmDQTMcM5+cXC+3H
NR3ZA6s6dn7Ft/6+FGOkZMgXLnVEo+sJyrXIPWRnBX/Nj4rD5+/1w6V+Hz0RMJqegxR2kdD+ef5L
/Jg8xcIF0mO2d3NljHtCle01TnT7nw5YlnGO1ks/mz4KZJO3V4pczA5yoORFdR/BvKz8AwZs0CGG
xAXbSH9TqbK5UWbe7D5/xo9iEAarKxeJmK1si3t4e2lqBcr24dCBnUvFLfgbmFETtfEaSOoJvnZ9
lebIAo2ZBh9NFXXRQBu9lmFlrbo2cAgEqpqLplimj8/v7MOypbkz6uh8w4siWb9bUISXKcKu5bwm
VME/hm6nz2D2qNPPrwIr4/2syRYfnfQiVHboBVjLx/XHKd9OOjOrsJ6tR3CY7i6SnhGuW6dMzS2+
WvcB5FHxIIB7INWyxxqRYh4PNFBVAcsDlCyxdgAomhR4I2WaFVkb9U9vTNynArCa3IaYd1y4nLOf
b4dEiFvDqPrLzG3aCg62iIMVW6QKqKwJpZ4SoiDKQpKlHh6soTIJoS2CdqG50hRCjzmrcDs2WVXv
ZN+5Ry/GnUqJlor3SiQhxcXJikS3IoiB02kyNxQOCZv60UiJFtTMajROlpNhFKLJOL90VUfeZwEg
Qpzh8sO0GVQJtfmh7pp+iTMWzWFIdA9N0kvj6VBi/qV9x1xvbMpBdc0JpszKucncqSYAO2BAvKpq
sL951dj/st0CxECIIxXMnaNKxIc15hrQpGOpdpxcaZ7VCJUBhfR9++STfvmTrhIQvd4IINlk3UiN
Hu58ddVm5FWt+KF8FNCOEbzYTjAtRWgy5GjYVtZzVFlmAb+v6n4khW+90oY2z2ASICE16qT0thon
XL44hfIjzSAZn85xAg1Lo8hC16OC9pYmIGFCgmMe5fHpdxAjqpduJfSUKrSjDccjJ9JsXMdBwdJp
LDwPuR3UguxQ1Mgbu2/Rtg5tPt/nZS6+Fa3lkkc5LhIEkmGhstLhoZKK9LTyN10zlJeBNQ7PkP1H
PDVePf3E9bfEhlVl9s3oKm1vQwAhxhoDrgKIx5kuI3XcFD7SuIFMsAHZL4Hys0wIcTSD/EQgS6rx
gwOA2CVVSTysFS98UMcYPaQOFTgEyJATeEYULeYrWS11A6+InFrOSExxhHoa+LsmIWuyIBeSnjeY
xRGpHgmGmNNofmZZMgTg07AhrsasMMpD1ZYlBkXpDhPqoa6zICTnApiWHzhqH6bD+FTS+VXnRNl6
O9FpuLbdVFfxeWHo3lnFkVU/1MxyV4UO3WKdhhi8kSHl3+OQMMiOnn2xbfAMd3hklqrxYNbejZeZ
4V3sjR4RO9RjnwStxadm7gdCFhAfP2Rs1mDqVnJGTY/iFBVPNIC5rSA4LNncI0YB4tONTS0pASM/
Ncxvyqb9Wtdz9cwJoDtkiVIg/DJQiBvwI94z1VWQrk1PGnhuzdSeW9vixfQNJHgCIRwXAxKdYX7i
CZv1Oqe0iFDdRSMNu5BPchVmlffLLnT1kEK7wBkeKgt9i4m/WGJtepmGPmAu0GHPB93g9SUnzK26
VR/l5HxQB4ako9BJESzp2r3YkRgMngE3XXLB/h/0a20U2N+pEwfmF2vUx/l4Kf6aqFY1Eh3swW/n
yQhrUxpBRVhD8OsXGCdOCqOcv1qPPuzdqLvgTfEovSD9RIn29jKtj7iKDiYNY0xOZAoxXH6mEgRh
6BvuKWOpuTJTF8iiVU77NCyqH4gPGDNF6pLusUjFZrM6GSdkNLDPYwyewQ9SsIxvBT9D/cUa9bfV
03FMic8F5hja2nf7vYbCW0+nV8Adtpx8F5i58y3HtrrAjqf6jCZgTCC3HscbJh7/pqLVfCA5Mroe
8iDp4CShNiFTVdbfaYnE3Re395cNDKdcEOvcnfRY59++S/agaY5TBMp3FqundmGjFzAzfhRF+MUW
9OMRiJ+NDS9iZuTGSwPy7aVQVBQp4WGkLdH63Zg+Sn52nW78QllEX3YjWJ+im9w1naPgGEZjcdbT
7f3idPhxKXeon1GaWLYykhbo25sACalYNGl9Upw09sNEnLJbjT+U3VoXfVfKL442f70crRAaE5IR
+/6ZATzAaYR6sO7DXl0EIsueRmtOCORYPE9e5H/1bXwowfCSabxoDw2fs4QXvH0+0pjRS48UsDQY
/RN0uuVdIYm0SPENkwjstSe+5zsngz+7Nw2tqW2J7v6rGsbfnpojLtsl0/R4ye82jIUbTLDOFqvV
/7B3HsuRa1mW/ZW0nCMNWgxqAuGKTuVUQU5gIaHFhQa+vhbivaxmOFlk56BnbZZpT8Qj4Q5c3HvE
PmuHzfCsNYv11UjTn4jBjS/qEipPHwdob9cw35mwjIKNrqK0OfvOtpJnVkYk6NFuavc5vnGo6gpz
Z8EY/+RK71xKUVSOd4PcDabG+uevIkG4RhJzvvQP6W8liZegY5ncvtHN53F0rB77p6F9pu6QR1s9
NajSmnKSHJcw5GTnxdZPdRz1T4mUqnedFCEQYgpl6beDUSsPpqSEUMkT44qRqPBWpuleuEKe8jwQ
2Yjbt7TU8relZHzZMxEebnNKbQ9l7cRfsWuPUGuRJl+MA9PISzLY8UbVBwNtVZcWNzbmrINrAvK0
/FoRy3Zi4jbxUya27UA0afl1tpQ4CQpJq78ZLfEtfddRJ1/TEct0Eo41kM8LGWyKLMXG1tKi4Re1
Z+AoaosziteNThNdYigziduhiFEF4A6VKz7Fs6K++fgpvLO8FFaWST4Ls0U7z0doOnSmoQlSoSnH
U9lUj4xgW740jOixkHmUn+yR71yPzYKSJhke7aff/aFXD93WnGRBoETk4ihgiWc9lFBnWRgSSWxp
cIV0+bO98p11BjwVigZfEIjlOs755zpLDEnhHUKEuyxXEyeZG9XwFJDLtF+rLkZiDw7Mt0xl3lAM
axAdoz23MvNL7cDZQLxmB0Mqa1jaFowof3z/3/1wnPCYppBm2/bZiSaJ0Qb0QjoklCl50mKGp9Nu
sKhdmebySYL9pm5B5mXLvNRoPWiwng8idH0xxpJmcS0Hw7dECHGs+0W+QHQq+Mcq3oYrheTjL6i+
98RJsYFhr/V6yz7bUfoqjRPJ4BsOscOAFAZhZnhRArvWN7Wu4q7dt0DdNtaYq0+xkBimhKshuwoQ
ceyH8NKaj7yLnG9zSiULKn6Rfa/tUMtpAabiCZ1Wd2dQfFtggOpi2iyFsK/5nboVUJHrg8FIM7Gt
67T6hVKY7mAvDWBZPv6Wb1U0ZPQq8D6GwHRT41H+ucgGXtkppLTn2WbfPCaUojaUbgusQ5XSCWBH
4QSga5IXDcjX4hy0MFpFYHshuEb4OE6z+/gDvRM+8nlsLHVItoG2nsV1EHRCBy01Uq2yzhLCVzoz
Lk2j6JOEnhHlsyooSTxeO4w4s3nw17O3q2Ea1anbcfTkaE52vSJXXTAjmb2dQZ4C5ChRctL3SuOv
C6Wfzlc4TKHD9QVONxMqBjcPtXiPSaIBCLgyi5NMUGEdhE7cTTbeKviwWvN0S8loekpyScZwJBmx
aNSB9wPkUmNY6yHtxYssyhbdk0qz+kHKq/zM1MkiC5eN8sRAb3q0Zie+yXJExa4pgUva2LKMZDsd
Q/GkLDXircxCzOahJTJ/YeGTL5sZED+vhpoan7UEf1fO/6geI+2jCcm5Tg9LZ3b8zwUTdbAZQ1BM
HrpmpfJN6MurY482ootZBuSHlvJEVU494XjldD4q2ak41IWtPyZGqMHP1svoNoQorW/wFK/6oxRO
xddyZjbarzOLCoXDp+8DqwUZfWdZqbACztKk+WsS8f+DAv5J8+bVO+d/7b7+4ycAqW6++lr8/K9/
Ptz94xFsWVL+Y9+uaOX2NTPg98/+zVY2mfI30bIRLK9FanudVv+LGiCZxr9km+oqE4lsGjbwtf+x
zVLsfxFTM6yocypwNqwnZVvRMvivfyrWv9ZZKeQj5GuMwJvqf4IN+HOnoB5trKmfxswiPR4+zdlO
IVHVH6OS4QgnGzZqMm9nO/zkDPjzkHt7ibNshX4q29TIJTjeL9V62ia1FJiD80lE+edJ8+/LMIIp
c09QS51tRR26tKijC+2HzBpXenGsKqYpDedRqvpPjtKzMuZf1yIzoJKLcogJrrNz2zGqRsjLHPr2
MFzESndR2aWbUQAS4bwVJXYk2oBzE6FrnB2SYr7qZn03R9puvbvOOG9lyfzk66938f/sKH9/pHU2
hnE6ksLzUT4l1ZW8WqYQB3TpVGv5Lh4j5qn6i2h9sI39EOG79GrF3/z1y19zID675Nmph5f5bCLd
Dv1Cjp5K1Ls10z5TiaFnj4iHYqsxOZ9MPr+3XJVX33Jda68CyM7OTKMRfMs6Tz2GIg+xnn1ydp5p
tP66k2R9xIpIYogdzxZSCrGBvKvj4TK7vMjlS2nrO4lrcQhemoV+OZg9llmp5+D2QQP6s+uzz7x5
kqRhFHZlFTO781ey0ekoZRSwfHN4qfXmeunwBGkBEJXOEVfGwxwlh9RwTqOT70RhP8Rtd/3xg/19
/JwvJotIBr41LRJimz9vsxPOzBMNRQhxLWJCKH2Gh3OsLcyxZJs8CdE/pWAZxx4t0g66oq6GqcnB
xkKtZ3arFL0HIsJLefFYCsjc+gso68iFs91Qjy564k/ymPV9e/t5eWZ05KiK/A5TXi0L0eBbooP9
9O3ZvAQt6OUSFpNqj4OScye17YWjG5el3H77+D69t7NR7EHPpzoMkJpnwW0RMm0RYgENV3vE0ae4
qashaMz49PFltPdWPXOyTGjjr8ixcLZJk1niiQM/mhGkeyT8N6VOD65YVlJwtZFT45AOOs7XMBkz
6bhuMWkV418tHdXZOQIbua3LZQs/lKLs4gPlvTWhRxao6zoJJ09tZj+aJ0Bl0YZC6o4pluuawqi5
zD5iUx+I5EFGHsLFZyPefvzdILy/8+wYtJUJnilGyuev2xLbNrGwhduX4twz73ajTsw7Gc6l2dKi
QXFnyUiVAbiBs+j2Eybxbpd97dsocIr0AAnUlarkeZpGN8ditTbQWU3XguU3SbrHuNdGDzGYk+iF
hIg6rabYldawyRuNHdLExDY9zQ3rsgFqmEmBhe4c3cpWtdCcq9jzaAsTeVi6FozPMPG03kk5wXBG
ZWfF5Vlpx29WizmTMHYNdzTi38fOeGVgDR0CFbamq1hr96BKjrMqbfopPs0jADTDofJcYZmWDamX
RcXRsRCbtxgUi/R5QhiwXlAvqhve8mOPpaHV6lfAzPzOzJ/FDJHPsn+MmrRp22kraCzNMV2WST1A
jHXDZfFlTd0RD24Q23xVdWiGaXkzJIxISHGDqZ96SWlpi7PC1hiLi6rNwUiGd4sjvjKepiGpn67U
kddWtx8LJTmRjV0nIjf8esnuh5kRyKbMb1JH3znY6UgR3gxRd4337L7Pkh827o4cRtsqSoK8HvAN
VJ+SlCdq2o/pei4YOvGpE3SWZ/ZpYGwN7TJrbET0YbBuJJX5K+bervvueq/rud5oeFKLFxSEKMJL
/pVm/Jjg5pWrjy3H3s4y65OS0kkNsXFcrDvgZ1DcpU1TSsf1d1XDso2W9trJ4oMVh0Hb5cdpiA7F
2CFwN0BhSvp9wvcYovjQihGzNtSA0vIQasalabDwpGWvYfqHjt+DyHCsnWlbqvDWS3MnJOd23XXw
vt1GinZp5/EWi89ApMYuooWi9/FpLLEA0mr6zA0tmrmQmLMc1v+7NWJcb2r7fZo7d4ZhPrQ5fccO
45RBZoGMSoGnBG2v3kClynurtPtWmB4DOV6exgepG8GzpQeYmcFoDcj+h1Wu6ddht4d7Tadk8duO
G2uZexCXpxC7JFs0KGeioNJnX8P5LxIFEGZ+JmIRWquwzlG+w2QFCYMTVKLi4tbqh/VR02DC+YvA
ypYeyaT3oz4Gish2csSYs4i2UPFQNEybIYbt1q7G2EO/78boRHB8yOYFP4zw9xroTE4yPfo1Z8tW
qIwNxItvqdGdGceBnnO6cLCa6r2t9F5FA9FQEIZyW5v10UQZg03JMzRGXpHRJS3aYX+6M5TwoVCn
T3ao9zZ5+tWIPWTqZM75cbw0wsxp3zm+ZjfXlo2erZy2vaF+cuyfSf7+CjtWFANJuwzK5pzflIZ6
XsOXcnwQer9i3uIGk9gor25yY8bEST8kM25NpUnZrOoDSiU3WRl9Wc9UHMCf4oGVBAv5ZNqryCTH
YBBH6Wn2P96uzyRh//6UZP0W3unUBtfd/NVJ22lpXBah7fiSMhuUN2QkhA6QYkOHxqkdJv4qOcoB
K45vi6Ze6sx4Wyn2slGVep98lPfiJEpK6u9AiXLKWZCiGjmcotx0/HmMT0ln3yNA+tZn87YrCt+0
OhLe7qIcxdfEAkRjrdReKfj4M7y7Nl59hLO7MQ34rLYIHXwDg0Ps87D5reqvaWvdf3yd9xYHDUEm
IwyURKyRswhgoOkoqR2YhGXMn2tZvzSZtCOt2+GB8/sdwe4rYCSbclrq4br+ZW6udeCNkO0B1TZ7
SR42yOyPOHkeip7XNv6sHfRe2Mz5jR6LUilFod8r59XKMKOZQexGYXIMcxFpHoK4YeORcODLcObI
hw38w6CXnAcJ5RyN7f+sVfJ7ZdIVU+DVoKwxtPNZGSm1NFy+ZEY+lZepjTFdUL8nxEEoaj5J/97J
e1btIf1Citj8zdnDkGrdotknHF/Fmhe/BjNV/TS0/Rqvc62GhN99gimhJfs2SOKS0GMs8n54IWcL
LTebCdsFLlljGcjk9aY3DM9uos0a6DYQ8FwLT+f1D9esM2E4oocrzRhZtltXxExSpgvjgNFFMOvD
Brjlzphx+jPz4+IYBxoP+7aLvizJtGHoe9sXA2jUIUhN/C34mWIaKCVF2yaKLm2zOBaJ9FgX0h2j
V0Eq2mtwx95gO8ck4/CLjUMH9CKJDFwWEzAWUqA36W0BmtYajJ0w05eZrGqerEc5F/huDMH6893q
K5rCbqi1Xcdpg8sq84h9MOqccVP8ZY3Geq5Xtj2+vHFQ590eK4jLKcUIse+u9RmXF6LAedEPirxs
bdLs9S3pHf68ba5ldkwn13drsDSOvYd/9pdIl3yJmbWySw9RnP0aQMFp5Mp6P51Ag970aEWQDA0b
syZETNq9Qhy8RlrIl4NuGDjd8h0O1UEsSyc7i7aGEm057Q76PH3XVfwSoulq3b+ZZDqguElEeFrq
PCDivWidjDO6ntw1FAkH+6ilEd7Il2Zcvih9hDcrDn9V+CjjAsSBcaQMASnO8NZoNERm39asAie5
jYg+BVGvBYu57ZzjbOkueprDqCFX5x4OnbiWi+jkzJNHQ267/lzCNPB6oqK02g2TdikxDSON0h0m
qr8m7l+V9heFfd8MM5meQbem33QyTToOfDWb/SXMGNwF3Wc6p8VygqYjfoIoN8rzdg1k9NR5tPVC
xb1Qu2yxnHMi6yEkHwmd7hrjnashGS70jAOfCct1rUUOpuJZcTTM6coorhfcU9KGoLt9MRW8ccfi
Zq0Z2SFhlTECd9YOYzHs6zk+aJxCkMNoFWS3wLQgwI0XJclpZWS3JQlr6jS2LzXcNn44xunzsNTx
3VoLWdcIerJtxDY1jGxPrMH1iC2gfMxWdpzbZavLBesVjj9IXpPdtQtZn0D88H/cNggT12fTSH1g
FiZDU9KdVXGDkEVgErQzpmynNERy4z2v9MPHB8JZx4HdDsIPwlfU2XRXwMucpZ6OIqc93x2P+Ui6
W/MBlQb/QlS5LgM8LndJFlH3XbYJo9o4RLogAT5JS98U3PgIFC1NqoZAR5Fk/BkKVLKQG1mbHNyy
I0xZsKpWdWY7893MeM3HX5dM93wDXIsxdLAQbKJGZxv882K0USTMzQCu60Z6kBYHg5iZWY+khYsl
L74G7sFt9ewWu/uASfJtKpRHEUM0FvGpnhH1UIE9hFhiDPG4IZFxJWAoJv1fe8IjUa9IOdkblJSj
aR6I1CVTOqaI94cFGk5nr2HOenNJ0pBfbfvE2CEh2k9JReVj3I5m763FrsUkCpuWaWuilxnx5wWp
mO3CsL9wCH8rSwN/DeRDo35kJSfyj1PLqwNgAJNeVtQMkTvuRndBSOEOs35Z5VHpJ7GJLMpavD6O
nlJ7oYFhLtgSzFdjt2agOXuUhmGnO5XsgktxxKP2cuziL6WW3EpZdYMhaglnBv6/QVJRs1/2hcUe
y1otSRzV8NQo4Z2cmbDPpYB9+Pe372Yy6lK6w4BWQ9MSn9C8Yckl5ztd775JTfxzhvMMf1vbmWV9
Q+drP/D6SpQi2kg6ZWlm0kgO70BEe4rGE4iEdCyy6KnTyAjJHDF4Ar8hoAtlyyFKii0D3IfQxjjW
IKkzOK7grhzUkhy4GjbooBjBi6KT6OQNO7KWcdZ19hFI9x3tkAMls1sl7DbyghuTrB3QbV3a5NM5
lO71vWg10ASlDkph9llmh5lknxnoHW2tXW8Mm66OD3U6brImOq3brFVbD8q4Wkqj1muaxtVRg/3+
5U66SybsRXMmzbFd4JPmu07lUFyandnyB30L48nu7kC3rEdw6lHexx2uYyDaNvYAECSkaALnI1zm
XKDwWCT8AgdVu23Nw4XHdsilDPD9dKXZs290BtrL8muW2XdJ01+B7rw12VusrjquiTfwmv1CIlXL
3be4yW0XG5SG9uIyH2BH3DIQ/kib7NSq9gkT1D6AcsKGZRc3URs+rCk2zNbMm6zEkxpQDOxo6hR5
SP+COowCM+ekrAwARyNjFeTWlRSUtbXHEwW5Yv+CO0Cwxtu5ApbEZM905SW8qBTtQMn/kFvmPV5U
OLpAv8msyWAuYjVGFNg8aXb67IDz2OBG5Pe0SC7Wk74po09i53d2DpsZX9osxITym1p9R3mrmFvZ
8m0Hh/GZm8nBa66vIJZVGdWJj7eqt5djTowSNS80hU/7HCknJ2Y8gSkhQcr7izU+icma7bL8uq70
mvHGjy/3zkGwSuaBGCKloal/rm+YISQzsz5aPtP+u5wEG0L94GaLvKVm42EG+SIj3hnt7JgAIUuY
DZmc9Pb3h/h/0AWEQsP/PrRe/V+54+vH+V7VDJpGcYeB6N8fb23N/fEPRGu06W77n818+tn2efdv
79H1v/y//cO/m333c02z73vVl93627CXK183+kxSg/+dJr5v3riurj/wd2PQ+NcquER2ScmawhcV
6P9pDCoyzqo2YglKyyteZNVqlBVi9v/6p2H8CykL7UR7FWlBlOSn/m4MGsq/aAuuFPB1npaf/49c
V89OdzRv69SqqgAGYWgVyeXZgRtZbcvQb+0JVX0mCsO6tK7UIGUv3RqlVXxWWDh7b35fj0++Er2B
TKC4+/N6mWovUxlzvbbMIhLIEBAbbgnqZmC2e9NhlYwJIabIgMEbmpVV/qWxZwm5jF7t67acD904
nSajpt+W94ov0UMJYNlgn/XqEb7T9OL+vm41rJ/ToMlmUPtwyACN9b69SnMdp1rwIs0pQ1rNi6hG
WlCacIgchfhEXPH2CaAlRf8r86BpEf+W1ry6ktK3hKgtkpXBicV2nCZzq8LfRo1kVy/W5HyWQL99
Anw1hnzQZQGDQY705zdL1DxhZgFfXTVD1j2nyCnQVyeeFmfzZT9iWoWrrP3Jc3/nSzL4w9UUhZLX
X4nvqy+Zp3kBhClpvFKzJA+y+krOxmi96Wex0yrp18dPb8Xtnz0+1pbGhdij0XSeB62gViNkEBnU
16WEV9cmkE5h28APqhg6+JIiCEWw1yvSnWbVFDPCpTHvRG4bP/CogdU2ajXqKWod2KbBK62sYFbl
LPH4Dsvkp0oiPbSO0nyPx1J+EYlRglhXF/suLbA03X38Zd67dywQpAUKA9cUPf58YE2C86ER18Kb
BjwOywYj3KKdlmMRZVVQ9upn2My3S5+sA+HNukDWUsvZK2qkuBrLMRVsQ07EBXmztVfzVA4aAaz8
46+25g6vGnq8ZYT4KNVo5a/t/N8dsVfLwiGoteFf1rCUUs1FD5zumJYsP7nKec0KzQMQYPZMbFJQ
WqCp+PMOkmZJat5wGRCeU5DWTgrKKrS/TYOmwIiAlGgALffL2FgCI686DLOqxYVGYX7SSn/z7tHr
ZWkx90ZJabU2+PODRJZJGmkU2P4NDC7YAwu0ZiTkIp8axgoT+EFa5Cj/WR1r/fbrxBeRyqrABdb9
50WtsQHoxgyDV+ZaSs5aNG4oJNXTsaV1WxoY20HubD9P6k+5WWsP/Y/ny6WRtQBCISxbW5t/Xhpy
Diay6Fm9WNcsF+Cn46VprLqhVKhHXF/hoCDxuErNRr3oB+BIdkoyT0lv+mT/ee/Gs8ZkdnJNVd50
jjFBBDlSpbWXFQloxqQ6Fkwxu3HbYjoVOdJhke3P1HnrRvrnl19RFwy/sbfLHO5nxTyzRKZZCril
FvjD7Tyowls62YDuGTleaIGIhLTIBOkQlZ888XcWvIHqjNN8FRdAFzhb8F0oWWKMzcqrTAsBQ9HU
F10P8Fkro+SRnlPmAwUAvSlRaEvMpgmiXic6b9Ro+/EL/mYvQfgETIFwhUiH4Ofsg0ypnRVNwfzR
qnammThODJ+J1ktHZkk+vtSbvYRLaQplCshC1E7PJwfyUQxqZ1j4yZWU93CbDQOm9z9Tur69CquI
1wky1FqocM6+EKCvmKrhWAKlknEwTQryezwRPlmub28bCp9VFYaCl9DwPCrrlJHe8NKWXl1bNpra
ItuigMFsYSjV4OPb9vbN4Ewx0DUgNsNc4VzaGaZiiHuNS5HqQ98eawy5usQ2gyKFE+gsq31oDqz2
E7TB25fjd5cNPxx0YYjf1kPv1c6fiAY2rQpArbWkbDOvFgVYX5fHQRmRAneq7Bbo5Fyz+2w3xDnm
/L20ONZkgl1QeIBMfr88ry69GNiUibzOPOSX7SGMUiYFbMZCb5JEBvgIFythrkbuS7ftp2hvAs39
MjDqeFGJqOcZ6IWWXumzTdM1XdIycXW7rAdPlWh1IocyZxrhJkGHADL3UyuE8UX0ulTsIz2KL+O2
iLBvz1S93dZxk1E7h5gcNLNSPvL+URWCqBhPW+QSdu5FzEddMuVWtYEFi+tQa3jNpqHDgB/9qKQE
ah/buQuXFgyDPVfpaeqX+rpuB/mrsGedqETJG4YSnCaZXNx7nFO3GKwhUtd5CeA2M1E3yBNIuUnv
xKOTkCAFVZ0xXKdUybARnCcUopra6Ri3DFE/6H0tfQ+TyXgkYkcgQCjF4F29tDdZ3xoVHbjE2sEm
0W8XbCZTHNkjedcSZxjHZCpy5qSwInHtRBZMp641+MaxFh9jdzqimjZJNL+xD/enHoSJP46h/H3U
hPpMA1jKb4Qar3TpmQ6oyyTWLOGMMTGFW4Q4Va4m4Ouebjb0RAfGfWDr0tuhGgC0WQRKHYvKLesx
vrRKS31oYI/PSGUGRjIqJ1eQGZcazKh5HkFjzrlhX0oqrVV3GbIY0kMe2Uifh1qy/MTIkibQU2ZE
XKe1+odRrUkO4imWaia4E/25HUEWukMtzy12gvVgBODlm5cCulNLy6RqSV9I0LGisSoMXCwdvXKi
KpxGSyzqq7q0qR4VKhVej518lN2oXHR8mLUOGUDa4TrCCKQV5XCDNQZsJcVMCk8QrT6OCeOOnKMp
5RazdvoQll+l8fe6XD45db2MfuM00jNu5IiCWOAAobWyZ7oKU/DVtnW1tcUPfHpq6lHHiNmGYIh4
SB6fx4HGkds46fTVqmH+uWPZiZvYaGc80JyutjFhsSHZbnRdLFdzzNRjIHdMVvhpP+XbuDdF5+E4
PyweZOyp9pltjgFuz515UxuC9i2gaYVRRAdBSTZ0zDiHYTxHQR8nuMSNOZ2bpRaRp+H59pSbxnhj
LvLqYA882Pag4kRXKn3AzJtZ0eOGEWNg0fDnx2sIi8rDIktopWdbrfdxoaF6iFq5dwtk/cPGQbGe
ooOyzG9IOMorm3Gl3O3rUjFcPAtZshED3C3g5TL5YQ29gsO5EGUSaI1Qb5Sxol0g23i9BahCoErH
llRDW6TCu++jBdspe56MMkhSG5ZYlMbyL248AVfX1VC/l3lUkEjEiQzTd8A6qsM1gi6wtTRVYGQa
dWeMYqSLuLOV0qfgHK2G9PICRiFODMdVh5J3PTYS/Wga2RC7Q7+6DUq6Ce6+K3Lgz30kS51fzJ0M
FNrAxTsopdwYaUvV87dUM0B+NZJIbjocPkECMkndUXYv0IWYdmV+wYIza3DQypvSLysVhVUuhE6r
iNnbXun5sCETIPdll823xUgCsR1qM4q9sS52NXLd0/pW61tzLtG0sD8NzzhVOk/twquEOSC4dLc3
JdQlwGjBJcx14fx0GACj0NXL4wUAUyNyY3um9xDHAj7kOKqUDqgUV3dJ1w+MuoAxk1ioantE/08z
TurlnGFlszFv23JkTzCnMgM82MbVg9otGSPMODH+MLqle+nIiKvtOLRIgFDOhL4SyTR+qGGTK3SM
JmheiqHJySyTssYuvZzg7A5pqbq5bQ2wYMdJHvZxK8LrDKfillcfP1DPsGJZuKaxbtJKPKbbGHxc
B/Y40p5UJuLuawyiu60xq/0Ls4Ui32vdKLJAGSX9yxxXqunGAECxeFaVBSJx3IvLbm4w+yqXNvsZ
W7FzyftYv8TDXH2nQd2OYOErEAe1wqwN6APsRJmplOYLcrH4GnPZPAtk5jVUl43Z+IE3UEM/TKrV
lz5rYmbQW6e+TjuhMR9drjwA/GTlS6WHDOnGJPHZZjANnFStWZ/sXzzOsTyNXYZNM+BgvfOzQp+x
xO0i9UcKIwZiO+vGB1hvPSASyF+WeO3jxJKCs8CUj71Mu8SGHpV361RUR/f4CxlgFnKOLMb1UjbY
A1CILrACHhJbdhMMSjDTRWwnc8A207HO7LHwmIQxvtOaBmYazrwMLuMd8L6TWh1sOLET+XkxFKA1
7KJqDI4yCb0WmChpL4Zqhu4npgXGslJhYBbXEqXsMF3KY2qOrRwokQWSW1iUeN3BWuLFbUUpSVsV
M9ZrkU3h7Aug3RJitzB8mKm+tOijRZW6tNTyJ44u5JXmaNQ0s9MczHEdLt/MDC/bgBU6Y2UvC+5G
0XCIz8pQR5vFrLTJFRXsfjbJ3Gn4UxPjzaHAcBkieoEJ11xayb4AUcMwdJFZ32wrzDROgrHOXGh+
bO4K0owF421VPQIBUBsPxRlfgcpI8yh0RsH8JLeyzE3iEHiBg5jjmTewA6nQVssXzcQE2dV0XNUY
vbe0XwVe0y2TLDXUVZi7eM31Ul4+AzaU0Dbmlf1dcaI4PoKzrV8GpUdstkSzftIxV8vdLtFS4OAy
hEU1HJTvlrDknyZ8fYSfhFFM5g/hr2jAsc3NuFXZxmyW6qYhn6ZXomm14Y9FFh4Tu9d+aMvYIfhY
qpcCqPx1GDMKjaxTa27yTFIvseBJGw68/NkypenGTiQoPEYSdkz5YFAQODiKb5jy45CRtXjDHFO1
T6pUdR2rYrBbaOWAf28l9T+rOlmeDSPW76VKHy9UCzYGldKWfm9p9e3z2M7geUVc9H6BgtC81Ok9
tbt0McancVHIN7lx8mXFjNLsKandgwGvl69T77TKPhaILEF1qOyrKPfhGcv5HKAP68RRGFb6RTdC
ahaOAFCjitVRqyuzPAG3RRbqQtjlxZKzvD80tQWOuuqpQPn2+t94HL3zr7BnZNstFK3GhmvAzBrQ
66DcLdUcar4o5uUJfxosO9rJmK/SSmDQ1OBJEdEEqgE7pd3kNKdJH8vKxfPcuhdjPZSuOrUmEFMr
NioQ7UrUOpu0DLvJpzIWfu1VrfnRjm12z1iFXMM16dXaldOqfSjitbwTto3xhUVr3ccY4xw457Al
wxlhknxlsgHfERSif9FpsFiuyKtE+NZod4orq6KLN2Fa1+iesY0yADqD2TrIuV3tRStPyVZKJfjs
aq6qXwDscyCaBSpXTwAUtzhR1PgIZVxboXSZ+o0yQQ1lXW7obCVIjL8Je2phWDQznhZQQkCjJoVI
LvSZgeIANrVzkqGHOMDbcc5eJ87auy7kB4FJx+ODgiEAjOgB+4NWT4vnuTLU0zoK+qMu5PlesTp6
NkOayBPOK0lGEFYDNSQFkcNnfHgGWupylwtXyyU12iXOWN62SQW4KLcKWm7MQGjXIm51sMeMJuMr
Nkbs7/YQjQ9JaULunuKZaK1Le8GHIxAQXmU40k2D7dsKU1bL/YChOn6ZkpT90DOZsG/p5vp2VvBY
5zmpw6Fu6ll2rR55jEtEkDjbycKK3BsKpueCTNPRA5ZOvdykUtjkRAdW/UM2V7pRpajoaDEoWeD7
R4OytyPT3JlV3m6nzFbxMpmZlhmU2dxVFCJ4Mn0/3ExzTIyO02BNWXaire/LajtfS+Y4DPSrKcvc
wsYDVRou8VhwkizKT71PGbuKpQYWG/5jGMZEgtr5VIQ0vxMd1q9vjNgP76psnIJW75KJ5mZOw8Hq
4dg0jTVrnjzI3NOQzfSnsCMLBlOvCDrm2VL6toXqKahQQ5sbc+hjy4/KkE6FkYEM9zo1K1lLTViB
zs7y0G3CjARZafDY8pQEvZiHKMe6RC2VaRtrmCb2ATNBl2HJ0+xJSjNlFJvXQpw0y/KtnoQoWyzm
cjVvsXvaGPnMEJE/CtFdWtq8MGLhNByjGfCgTOO8Jzbnv3bDxkBFEOLz/NOMdA1qeQFOnci44BFO
DT1qZA1Kt+Ht7QjT6lwcBnOY7lO7GI82gH/NhV6T7TMFPqQ7oH7bi3JgvYV5rZ96FFYHh8bI06DI
2D70vJm4zXZieglVFQoItS08MAThIB2EWt20hugasjhO6qCW9Ok2tMArwebJrHtmgSXkEpWtVFS8
+iVk9nokDTLgtpieRFgAGj0dppM+l2xsWGkqN1G1GD87pSPCF2GcImspil+O1rXfoYDb01XaLvUz
PqU94SDISypbIdgd/Bequrjt20L70kMIsjxbj5nJtx2lK72kcRTiKbnlxYkwK8iCmCM39ktY7MIP
6co/tV2jTxdqM9GQatNJu8JCysg9WaMm7uWWJHZLM5PSTax61Bq5xShCS8ircLwVxWa0GzXznGlJ
J4Qnc/Mozaoz+Dx75RqDihnr9qEZ/BytHk4/cosir+pNHeMAvMZdYPPx0WmxfPDjyoQHxK/LCE2U
qrzPjNi0/aKbsu+CHjxquLI74rk6Dq4Qjbl41DbzZ9BF0+0YhdJPjoUQleooy9JeG7LR8lBSAXOq
CFwvl2jdUkbmJJSAMMnB0RQAXe6SedpbVVjts2OVebuDq5TsO62d/pu981iuG9uy7a9U3HZBAW8a
rwPgOHojUpQ6CJGS4M2G3cDXvwEpX5V4yKsTaryIalTcVl6lEgfAxjZrzTnmN8+bjXnnzu1AXKyr
pHG4NOBmfaSp8bM5GCovrAYFZbM5IthOuGRCjoU25RsYWzxQAUCS8/JKLDXzvoIoiYvPQBY/eGpI
9VDJtj0havuELN2a/bKZf134iNfQ8aG8QPzI006SMb2C0GD+yNrZ/N4hVz8HKuCMe/ZuHOYkdJBH
fXGsB1jOTBd2VEYRYLkqu4YTs3gBL67ogkpUyaHt0xoAF1G5P0xD1giLuoYvYqGjYhBYDsdhB+vd
pB6NEtYMx65VzyhWoONo63iBmqWV7CIllLFDLWRucpJERbUdM4EPuoa9X+xYZJHK9fB2SFVYSC3e
5E6rnEvwUNwhiGqmoXTk4Ky4rJzs5pqXXk8yEVow0K5yI1++yL7vL7p0Vr4IWSpfCkrNbmDKWmeB
n73KgCwmDDYILKJ9oExNK87yDBPJlsNj87Wt+shZp4JZDzAQkZcyNGXsXplaBZMuzZx5M7oTAH4a
Auq3XqLk8zmpySQgd769t5TaKXdWP5lPHV+xPID+NL/P6bTcCZzOcYDIMsk4TcV4NepMs3rEeJFL
FUZwAvELijPnOZMw/3deuw8AC0oPlZqJDdqoCczhNIGAZmWFrZkzJjiow2Qgj/SqPOUxj0lyMFpY
+YFpJoItaTUYz46d0bwgQamrDqhnrTF0mjY76/JqaIIKmniHzgaFTSAiiRKk6nHebp2JwpvfZRlt
ncKzy2AAQIaer1TFFS0wUosKsyS5VPRL9xg5SEhFalCiVvMmiagD2ZW5LQV1mqAq9fZbOrPR9Bc2
e5lfSnW4LZdYSUI7zvMn+j6cTEn78IxDy9fMGlMD/t6oQ5OLsyTr2Er6Zsv50rcIexfsDst0CvlT
t7+estp6TjWaNX7TzwqLIaa6TzqRVB7teJMUa7vE8+rHMRwsxiEZRTuNct8PemfuxcLWHrOYl5bP
LHHyotNKOwnXwmTChmOyEgZ+FlkhfS9rEyM6rEKzr+FsMS9FDqHNZnQjWsB4FCd0V6CbirNzDhRz
5ysDB8pAdKa9XOAsmwz0qdQUsDQ1XU9MB4lJVFlGT8vvJfdWbSdMNvDenQ5wn4GJhFiWwYQPjCZv
Y8/6+Mz6O/RbBPfJpcyj2DoQpOVUh6wmR8+nlVDDaIvXOk5mkw9a1Jl8+k8izzS16hVeLrXEm2YU
y92Ef/PqP6sIw4ldTjR7C2KPQ5VFe98W1Ei2fy6Vv1M4ZkAYNljH1dJ/bN2wRdtFy1QT9JyTlzpR
Y7lQFGMIUUyYF2lnSc7eeoqmofV2UWZ3JxocRzworNsgeglLsVS62mAcnaOauSlKEnFKYizRqUIR
dVWke1NWtBA7RbZRlSI6aDrZTcixyDCqpL5tO++UNeRNa4IfQfdyBcibtA3so66WYrldbcQkZS1y
0M9SMWjUqg0L+bOsTvhT3/Ra1kutKZUaBXtaLke9Fn1obaU1meFMynsIiZPaF8nQHP78Vt+9iocK
BjoO/ZxjmX9nAbAWDtt9I9aWTdHXyj1ivfaEyuPtVdiNehwqUNCu+ov1sf7WdHCNMXJycsUCYapy
WxkRmV1mhAfvbztH5HrwXjTYtebqZjrquFYJpI0p6esAXpG2F+uN1DHYlLKf0xOXetM5WvsomkHI
xRq5zK29vqU5jyh9iLWFrdrx2bIAKlPiIjvXnJIC69J7mwGU4ole/pu+ERc1qFXDEljbb8duIAO6
TaOxIlDs5iQ3jOzSJ5Judq1VPYsI0WdHtzWIcqc40Sc7VuCtXx8PlYaRAdMDJMDRG1SVaK0t8vUZ
ow7zJMaWhL+lbZDX1vMnGJHGhSJ1amV21vht0w7YLbG4B2Jxm3BR4ubEk9DeexRk+Wp8hZYDwGH9
89+GlEWaR81hA/pyXHac4p00lLEsSZ2SkT9JUKTo3S8AVJH+AZiTNMh+PIxmi/XXBDWWJxzn1qiB
c7VsxTMpbdGdHRUUEozKPjFzvhn9Ll/X+m2Bq6EBv8rjfv+pGpGJkdsPdeDoUn4kD4UsHQNL219+
yVxlZfMgNPhJNzsa+1ZErqndlHWAJ8G9rGrnSWZK80sE+W8TVd67FYg7612g2/rlc/7tqY8D35U6
FBxljNzcT5ooboh7dE+NtnU0vRYPcC9Il0BPmyQDHI/zwZDtWFaAaGkvmVfGNFJ4ZYK5YLOt+B0t
AV/zWhJzOjO5JTkvC5ZuyAmcsDApJVlW7UtLT8/dTgJptEb365+f9BGjcaWI2KhxLPC+SG5V/RiL
rpPnR7ZFVgdNaf1Q01h8HhpxZ09LfW6QqnNWdHMdLNZAOcSZnOGSmA7SCZ1husJABhTdlJRPtWz6
9Off9eaT+PmzUF0glkLzox5JXVpvmE1q7nVQNlq5jeuU6tZIQpVX2vnZIkbIiRWxSrP37c/Xfedt
meuQWCWb1Dvdo7mBowicCcAcQW6zBx0jLKQCd7Y/qeUpacDbXQAjAoQlAj4Lcyw9tNffElXeUVlE
ykqSl7RXG8KaymI2NmVBH7knzScY45RoS8h1V9jPS7/wllOh6sfkiPX9r7kHpLagJGSZPpr7Cw+r
GbvUKhhNnVhcPdc3BWof31HBIxe89oM2S+/MWqLyq5eZ/UOuY/Z17DI+eHHT/Ci6tsOqnOg3ZVvQ
bwIXbd8n85pAZ3C4Jglco6/Xm84nqZreFk9hWwe2UE/pUd8ZMCtFBpini2bcOH5xJUKoKWqGihcX
y88WCZ93EXvoDWr8Cs9TpACNQvugeHRw/zxk1td09IFbeDx/riSMmmOJDgi8vlEpqwSlZg7Pkxup
O5iE+h3aHfVOzN6pT+OdeQsEDxAgWKJ8JT8Vk7/NWxW9V9Jm9TIo0BPeIW0brufKNE4sSu98CGji
dfjmFuAr7XheQNaRZhrWg6BKhLgnN1AwY8XpNRnK2ond4bFHeR2DrCdg2BCvkG11nDIl4QQzw8Bc
a3stwXtSggtvZgCwoK7J38Gl20+qRmVf5VtJ9WZHnsujlkYX7FSic30UJyaft0+YJrKKyE37ufE6
TkigxAZ+FoN6YCpatjM7tF0Nao8TS+nbcYNQB+Uue0imATRCrz9/DxoP6e0t2pAClmAFUi0cW2/a
V6h2r+qK8smfx+nbN8r1IA0x0Rjo0H9aln8bN6aSk96lcz1Tr9ItZoqOUFUtWnGKpyIm3r2UQ8AD
V3QYqke3llIXLYRsisAZhvZgraKkJSfKiDjHU67yd97VqktDXb8qIzX1aP7yctpaTsGIGYuUWMPS
NnENasqJr+HddwVUgGGKssq0j26IMG01lxM3hCmk5jVZ7XlFJSjopUmPzs7HExugdx/gb9db//y3
d+VIoaZuK7irdljuxepSQ1yebRNZnlLuvncpg7WOhdaw8MEc7bVar4smghQYhk3r+ia4gwCDa3sO
9ts8cUB771IsdNZqfgFIYa9P+be7ivWpkdpIZT1revNA/nXkG7LUrmq1V8I/D/Zj4hdzCpJ4ThUQ
0qgtQTp8fS0Slmkf9wgLKk3XnoVdI44lp+ymIQkr29Z1a2OqMweWs4Ved9fOACCz5sZORBRkViNK
H1SJG/bozWmQ9I0IMVdoJz7Jt4N3/ZEMKg0dm/cGzqD27BubgUkWfxhRFhrZuzGF5hMTzdvHDuYa
AwQ5EWyqAa69fhSU7tFrE+QHt78pd0lUFgch7CU0c0ucuNSbk6SL+QV4KBtq9ryUVl5fqk4Hu8CN
UNCkXao8pK/iPEqXHuRMmHflqwVIy2B051O72Lff55oOxy0SpINM9jgiBDjxMptspoNxnuzIr+K4
o8qv9XsINec8+PqOl9+dMdSXK300x3OYl/UuATSzaUiw6IPMGdMHqeU3qjU6HzUxLSde9duXsAaC
stdSV+CodvxkYq+XGP5QH7S6O+DRjOvLQaWKkMTKKZX825ewhhwxppD+8xKco/ctylzlQJ/mq5XS
+6LrOaAeutcynFTs85HTUmifk1PlpLdjGXYpVgNLY5YENH60Y88IwSlFg0i5Fmb34E7GfOe2i92e
mInXH/96t8XuzvjJLmWkwdZ6PcIaizBaN5fI3ym8ni0S4I4xUP9EcUYAKto1+onj5E4HhXqt7xU0
y/88s7xzn5Rl2C6bjqVyCl7//LdJjOxxzdMBlAbspb2NV8NDyhMZ3//5Ku8MFwoTlIDWg8iavPn6
KkyUqNFWZp2IjPGun8dbPBHlk1Ww3vz5Su/dj4chRcPLw0ptH02Us4hJflBWqJXqRduoKcdnR/Wa
j3++ivbeDWF8N1Dus9vTj/3gS91g0ingDEpcq5tM72mekN4hQ4eokzDNIQ/hxZ1DIAz0nYp52Eh7
etHyPtpiatA3NMsREWZzH+D7P7XZfW9QMazWUxhBXJwgXj9tZC1Ueie4G0qadNcd+qmgyulvcGTA
QdvrdI11O6q2jV2gv8MkcWJQv3kHPBdGDVMzXifexNG0yQzZRgMJFX6WjflDonj5pQMy/sRV3p71
2V+zSaIUsXo42HW+vs1cmYqOVZlcezQNM5LsJNnB00WxVxXU+G0cy3svc5HMaIjVNmWyfDW1ZNzl
6PI2Sjr0m1YpnIeEbkz4c3j8fzCkXjffq/u+/f69v/zaHPtS/wc6TteB/u8dp/SU6ypltfv+0wN7
+PZ//rX+hV+OU939wFoGYm/lNlFrXgk5v0i0uvbBWUtK7HfZNqyl6P/2m3ofVn8qo5i6Ajuf1Zf5
//ymzgfySQA8U2JkpqbJ+Dcg2qPRxIaFI5u7Xp8eyurWPv5o9Ebv10NiWFG2OneW7qmJ7W6nIKC5
6JfZO0u1soKj4Hk7KirOzmhnmrsOctOGPqoDg6mOhrOqirOH3x7hza/F4HfM6evNwM8fBrUXPTsF
PI6wx1+zE2VKNhUmcFfZiPMKkDqfbzfxQ/nMAov4u7+aQtcLMq05nKwISMYgtRqDf18STHVq004W
Ok1MooLU1m3PWkPpH/98W68rHOzOSbfgWisBmPnzTcF8EZ2UHArccHElyZjRQsIomCmVPpWhP2SG
Lj5Fhbma/ZrhxGp0dEJfr83ZByoylbEVGn5cMo9cg3OPI+ONsdj5l7isi7MOrCjHBQvBblsY1Y5E
6gnxdVb6SucS77Akg74rTdW+Ym6xr3tCmj//+YEcrSm/fhWbN2oulAjZWhmvn7vTEAVhRDEEYQlY
0eLV7BF+dr1fKRXyJW9J7jI5wUEcuvMGRAwIEi3Z2/aofsqrnAGoebfIElCOtIZDP/rEz1tn7f/e
qvzz8yj+wv+Ets6e7/XPcxcHDT3pURTzPXfb554RqpnZfpX1AP9wzjUEpaAwfZvCxk7TMlqwLbxO
GPM1uZ1xfyL/5fW28OfPWQtG0FaB4rE9PHpa9gI8J1kFjxbSoRwy/yxBIiEStbXa/lK6stjKEnH1
iadw/DUydCiPMRMRKKDbDIjXTwGlZYFBjzyQteYaZMVohMMsi1tZGDPdbxgqQVKlUPabRbtsLXfa
KYJXurAsBZnudbu5sfINxpgGVGaiPKg0RE68qXeeDMN73TNbzBbUoV7/RNkhetILOwWlaDu3bR/J
DXLVMTTjSFKOIf4cCql34nW8XvN5HZq6ZrlbzFSrFfi4v6cPjTEQy5htaieKd67RjbsFy+qJ2to7
VzHXuRDmHnVRajGvb62i7+ql9Pc2MidUlyU/s4NiMMq7P7/lN08Q8xeE/LWvRmoEL/zoMilTR55l
dpgTB3dZ64l5qGhBQUtla7VbhtTeEcdh3/z5qj+7Ta++MC7LGsitUf6B33F0d71ZeRaVEjOsy0WJ
9sSzKD9MTSbVtp5Fsi0nDRHsbBQWiclKO7ebqKpRPrfLpE8B8NO2DhXWy3FtwfT3uSLYENUGGqvV
gQV4xNInrEfm3Ny1OI0IuDMXeZdlVnyxbtuvsynTbgXlLQuwL30Mn9i+7iJeDE0G2QCvzUcyuqYz
RjUESqaIXadmen3FY7TgfI0JH2BlNFs8vCN2HKmj6oy9bkDyBKP8MWmkfaUq5VRB59TrM8YJLFbp
sFMNchOKQZCneT35+uAU9x0uF9V3NRHrkEGHZiSiebSrW4n4f98g4HR3BgTIlNzDsfjSWxT0Nx4o
0Ufp6WlETraijOHSs3gEGDnQgGpmZwvwnRw47EEcusaL7qc0Eo+FmSEzKduq+7UJ/LcNufcGEbOT
gSRi7cv9bJP+drIq0NJRzdYtsKKlAsesiHaYQ+2NLVD5GEsxXiUF8eh/HkPrt/1mCOHNJHGG/xZQ
09cjdyLdczBiROml0dqbhSS/jaiaJtRJpvjbaYZZUGUS5A75H8Xl15fqujhnJ+VxKT4IEu3o+kVJ
kgfNyiBkiM9b9JXFifn3nYeK8sqw1RVtg4F83VX8/lDjeIzkAtpJq73+knBDRPZOEZoAqkPVYbti
963698+UkhuYG9p32GuNo/m0NtFi4RfgRtPU3NL4xiiUutXWELFzolD6ZnWh2kARnVPLWhNgX/T6
9tjMoXAda8bMEqch3hmxn+IGoVY2oWSRbXfiekd1xXXapv9H0X7NT/mZE/H6goVjiRqqoROWNgY+
r3S9H96ATCywTUk2sFsN006tWw0nZIuwSY0c2ezU3DKcYGncemevOkJAlK16I2KcjCF1+PnQVZi1
TnxO74xs6LSA8WHP8YSOCxUR/p9J6WvUcwSgXgzD6itsIjWwm+6UKf+9S7E1RX2rUXdF1fT6oYxE
RWNuQH+tJYi3J3Slh0xRiBxkMj7xAt4Zz1RD1q91FXDQsn59qTnROzcbMyfEcBZdoEHu/IXta+O7
XWr7U49sxTCNv6vH/3zr4Bbgj5C1Zq+ShNdXrT0vxRK6OOHg5BX1Hjh0LQp3vBtS3/15Qno7ojlM
oPmhEEGAHKqp15dK5OIUWExt1MzETGdm1G/EMrSEqtEfph5SnPBvv90hUHtAa4EU7Wcs4NEEGCVG
XiKmtENyN61tp8z9hcfCemIwvndXCO5IEVtndtpqr+9KpOj9EKtYISxqD/V8OuyMMgGOZnu0g3Nx
ClPDf5L/4uuJnXkFVA2w/5Vue+xLL3LP40hWkQtsjwppYCm0PZoB5kgTGkNMhcDUSCKq+klz1kmx
xP4w9Viwok6bR991mwyno+u1mw7IClFntg0pK8UpiJTZiPJgQuIY1J1k9zCK3th7S798ZAMvwLnP
TfGSRvW8S1Jj+tGVaX0dY53St8IZWLALI5mGbT2xrmIsteIYir1IrxA/t19kRspfqDhmeVM3rQdU
3eoAyGfQhHxTjclizdR2+J7UK+wEhxk2osnQp+eoZtcVeNh7ek7XmTjnvKa+mC1BRAGvvnzohkE8
5LztH3nSRVeQOZCOjyNoUN9te3WNFFOqMsiFUyZ8TJqZ+ZYq62erNvvozHMKa32I0XxjKSlIOBMv
RrTt8hTTwVwm7ZWptJJgT2Vw0NDnS8E5sE+dc2NAO0zMbyy/673AwZLEdvnVbnpRbiRGp48cGcZP
iIxB5ufFpMUXQ2HIGAfeLJ+jsbXx3jauiWDQXpBnE+zbw852qmbbLwZHOkTUJWm+qeiWQEuQ9O5S
6VjsmIC6GT4/igmJXOryZZk7Ak9yL8vCWkSr53n1fvu4C2wymTAvEWiFOOBldRL8sPVx4r5y+Ovb
NoWGXsxF1AQ6zqlrtIzNIzu2vkcgmlqLn45LBTu9FPrii1IB8TjlihH7aY3rHOc/Hmf4Al2v+GMv
AReRe6o6F0TcRsNhAP/9UNRIfPFT29XoG2KuznodKwNMOJcgX8gj3k5QDD1X8TBU2MDMZA4az0Nz
7aVdl/okBUTnvEGpBWw6J4KeUdFX/hwrzrS+W/5F0EgpWeGRMVwNLsYdPIKt8zFTK6UJ8bq47iUY
j/qgWFXyTa91L99ltREdln4CgkCIeXVIjQq1/2io8e1oL/pHLqQWUPDb+nGS1XLHuIatGSXN+F3U
yHd2eS35tXrJIudbbiSubUB3p7R8rwu367zMR75Wr10KCS62pdfTCvACrQBUpYeCCDeCfOw6ZAnW
L3EgTxu2HKVvqNMUOtHUUqU41c98Wxbh8tBDwE+AIuKAe1RQrSAmCL2sdfJEcCb6WrmIsC1W896M
DJXAjmY7mE0cdtgjw6ZrvWvPrJ1rnRceutYwXTSaMp/YZb5di1dRMadZdijswo6j7XqldCcC1OxQ
uBwqkOnnN4qLbV2Q53f756XqTQmQx7+W8rn5VdnrHG8xoLoZg+n0RggEqTofzGQJAAn0W31s5f1M
5ubXxHIq3HK44ggAgFVqAZaYMbjyOUcJ8oCZiQpF2fbPP+ztJoEWDaKmlTTPFui4np4WuH21jGBM
ta37C3WYvMk3SIfe1m7T+1FuV49IKP8S7biORhgvyDiRVK0IluNFTvWGdsnHyQ4LREhnTcqET6hf
t3fTYdguBsuKreTOjZP2zqFYMDdhFUy7L+REl08kPogTI4FC2PEaSO0YKiGNKlCayMyOdsd41CS+
MoNgi2UczsykWKxtbnMa9IURwSzAyZbquxaVxlUMyiAP9Ibhg0sPHmvMGP42zpRPYcdUzkESl8WY
LugM+MYC0n0jWvaXQWTlbXPgpMxcV5EJexY3rjeQGw6ZJWhiw3rMB1Xd60TY6Ky/guzustPavZ4l
MRaLqC5qf0BqNPqRziQZTLNlf0qsGNKtOs8aLsBcNyI+piG9whCaoMrTifz0SzdXOwSiiv1Szx0p
oYnW9ZhbkqKxMYa200NtCgNHlEIqedCYU3yAOp4+GWRt9YExge4IW+KYZv5l8AgvIq7NYlPOg0qQ
NgUq1rVUcTX0tY5EEGhujdTRry2j6R7sZVr6rbYY4npg3jWCqLe1eGtmM474VNrtx86hgrAZdNQN
+8nVFYJkLfUSx7pd3YAqg8EipWNoQZ2oxaMYYgPkCAyqHU1y6lxJ03VVKPATGX6d9nAyJExUKzAG
0d/Iure+ZeSXKTvWxaL8Xo6z2n9MF8bnw+IlBF2IuU7KlXkH683Acz+csXB3hwXz59WqrB0vyL2G
Tp4bJBKGcyFr85BNvWh3c9Ln6RY/Tqvd0jcetmT+GgKelKtG5PO6LWwV9KH4hIouuV6ZETYel2z6
qMYST5Wd0Hvgbcarq31oFSxDaaMJjGHE9G5bQ+1ekiiablmo4xewAGaK2Tu1ntn0Qib2wOzoKEqV
5gmhCgtlhcXvM2fJgZpV1kZZkOAijg7uPKUAhTrMpaGJlXxH4mKa+WneKeZmEkn/sevsdeqXc7Hr
59rtNlNVOh9rMTnA2doCZn6KTTyA7wwiRe2iPN/0ihzU7VIxTPHD5g1p9GgmrrM5dfUgt7JyxiHa
J0TV630H4AdCra9kXuz6RDSUINb5+rRt3cT1F0HrcPZNmfVnLUWmDKTwZLHTU8bm+zR7dbIn1HYg
hxtpyoBhJ4dtUgwt9g9RJNZFtrRe4SPFdXU8VOslnVnp9pU0E1AOKDkgZMxztCMvBkhOv2BfCRmP
srmQXaQCR6wYi3RHlGd7yhzHrzwiL8J2QR6xr/FePMWWnPZK6RFalEaeVENHA4y0VLP9eegHGJ39
EK1expwWA0FmGGP9XmL4Xw+wClanWZ0Fo6uSXyaFUmJoyEI+LcoCFi32GHQ+beZ6J1q5bnJi90mp
FZn6eMS8KkS7CYRmbDr1YYAtAUKH8XUGwj77bjmdAhwf57XfFOn4DNixVYPJKdTPufCUjyiVwWWw
wVRuy96AcpJSrbnvSxH14WSPxec8c+2nUfeGj5aW5T+m0R4v27gBB6B0DWiIkkDnB91r4ueidxzF
hwyF9CbLexOWWZvosc8nN5QbUBh1sSmERieUGpyYA87YsMtdkurrIIpmx/InIls8f20/bXQTxxih
7it4yBgK7bpgfw1lAnNvuYNZaXwhFTp3giIX85k7ThBoBgtv1kFRxFhtBnz+9KdQk73g34+nzZT3
uTx3sKSSoMUh8yaSYnqSJYlpdKEr9yEfSGrohNCMUC9GmbG0L/GlNkaQFzVCUeeAlHe3CJup07Fv
5aUj6NbMhI+w0NDanuoJEzmqQzU9NINDDkU+lulVWbViQoK5OusMt3C1DYE2CzlDGpHcTVPXjyDT
0FSAAk8hTulj9w0LOlObG2fK9ciEGW+oAgxj0PNg8Zm1WUZvSubq49QrHnAiPtB25y2UOINUN5NH
NSLilNUFh11QSwjsdarWAplKTlMrdus8v3bMvrIhQfeA/xfPi38Ys8jt/VQPyifedCvoDBgwSEUy
seO24gLUGfq/dHVCa94TFNTeBzSUwZZ1M6oEBTA0otbywX4Yo4rlKx7q4luqERsYGIqTf+rVWNwK
PCJJqA1VdSHmFCMsnA/TgiJmyggtM8yjUAq0GOECQxwyilvL59jW69HX2UI/RcSMP7eJEo37pK5Y
UPvRyKuQlzlcSHAddJ7wtqg+DqXZ2UR0GvD7Ajxw+3WjNtSD9lS2KFn2SUUeDF56gB0h8bMTebmF
ElEDLmkf/CoU/m8L/l80CX7bPq5Q6X/a7b+SYc++Vv9x+XX+/goU/fPv/AN+dj6wlWM36azpDahD
1n3dP4mw3gfKUHzl+EGpRaGf4QDyD/jZ0T7QEeYvwkp01HVz+F+NeEf94NJOxX/ImeGvoM/HYXzI
rNjfuhxx2OPRUDqWOaZm3HRi/QhLm7Ur6EiTOWSjBmDMdvI9HjJSveIxXWMO0d1cidii9KwuOA38
kW5CsVeUNJ39OKKC6Pf0MmAz9ROiKcVM2ohuvZd+Gi3FLjBDO9OXQktSZ5vQIVt8KhWAtSSJUtQk
9Hgg1MAae4bvQhy63hg3tprKH9q5WPyZHVTnG0DmvIEghd1CcVz4ldlUXzPKJg7ZaNlwv6KeetY6
ehQp68NkWnG5G0F6nE+KurQhO4F52y1CF75S5RNGCQhQZ5NtZS/6tBxQRYB7y4DhnzXSlIAn7GZ4
RCGhlWESC7HrCKLeWjrH6F3l9R+9KqVyYDRtSAyPehC5UwaTZlX9plSNfLeANvqqt5o3++UAR2MW
nf5VNllPvOjY7OvJFL4FSf9XffN/P8N/rRq2f6+ECZbvL8mREoa/8OsTJF2Z7wjfKMBX8oL1FS/8
6wvU9A/UZJG7sKf4lcv8Xx8geHXaqoglHAQxq9GJz/YfJYzpfiBzd5VAoXlee9LG3yhhsIodFxvB
U6Otxa+5fo0oQI6r0jHxerbtrWiK2r2vIRXAdfb2+EgfskrpDthASFHPVPgXnHiCdnC+itwgtWRu
P7WVKoJUGPkBvWYWtu6zSi5KSsd89QBOMMICKtOEEqopkawNXAOS6C+X2qquLNM7d8qMiEKPs5sy
Vzsc+4eFM4s5Gg0sA3le0AJpEg1SFuZzKyt8r2ZTVF8qEEqypL70rPKLXaov9RTtzb790Ske2jPj
TG2cu0QnscgkQvAx8b7X8nz0HvtF3VvRWTwBv00vNDYjwrjqMnX2hQleA9kFgcoeGBhhWC9e84xq
HhfTJYmglEVx5ZZpedN7kjUt37hsD1L6iWN1mHO54bSBmOO8s2i3m3OQLfdLcalTokMnPvmW8pLl
6sNiL4fJW65cr/GlKMmu+zhRr6RreJ21n5fKCrBR+QTI+EsJ9js5i2V9OZtBa6c7iIAmdsXhMS4b
2rz+Stby0kvgIHp/JtQl6F0ISZ31XYmVj71QOyq98OOU7mMbf8Ws62sRXo37CFxSoWd7TcjtTOmJ
RvfNlMCbTnSgQyr5Ec1+UWMTDz8htnWX7ZZcvmSt3JVjy7QrgWHI6cJRp+tkboF4uVs3H7/l7Vbm
XyF2EtGirtjKAhlLGur6Lo2B+1Ta3hsV9ijXZg+NCi4GdlVTzW5jLptwgMyNM2O8afXHjLoudcCg
mW6K/izDw1qNJHUNauUXiZcckqG+GHONUw3uGitq76ghB452E1WY9R0jLNr2JrbH+9bNB1+QtNkZ
FcmBGf+kzOVnCXwI/9d8G9fuuTEStOOAeajcZauSbRfg8to2k3rXWTzdBZQCp7A+0Cn7mIv2Q1O/
m1rvhGyVLufskTimXQwFrmPqbcdPDZWtQw/PNbOAJqwxdGLWH7pIAhSnt1PqQTnD7FkOXj8y91bn
wJHIMevqa3u+BK34I3PkVecVYdXCf+rrXQRd08o/l8zx4zCFnVuep0Pnm9U5ERvsdkOh9+FgfZ2H
4qGNvX0Mz6Gg2Wyp400HoMqvXRC2Aw5RDXVqihfqW6ItW5K7P/X6cB+lFUB16v8LkVVGe9Vn5cZM
rVtwSnDsikNhKvvJmC7nWn3xCusz8iPGwZO37ClKhFG/wMtqD2b92Nct0SMh5JWzleyEUOV81CX4
Hw9jsmrezPa4d/PoNhrLHwlLuC8wgQfmpGmM74GNpXU1LGP/1dHbF6+tz5Kfb6PfcoAmBABuCdG6
q6hAnLlz9pmN6SfP5fNQLONH56nfNV3lTOmOHtY/Jogo3dBBONeVYjO0cZjF5Q1Sqo0q3Vs5KGJb
WgvQgFytttCN74H2fPYsssFiVtBrZabkoizuIanxqs/xTJSaq8RbmRTXKBeQ1I7tA6SqADLPpUo2
kUq9uqo+L80mtaynPL/Jp3QvItp6woAH+aJFM7izknTjii1HkzxrrrhK4L3qnHupmS+pnxcgPVKY
hGvE6nJdDJa8YyadQs2ZL7SKb7pNXNt3a+hLjn6uF464J3T9IjVV88DEbu7E/DCAtVpMfaQr67CB
L4U/1uZ97ui+s6TpxuzBNrkQzXw16u5nSFklAIzbsquuM2nHBxcC4taOm2UftZCTak2xt0vCN4lT
NuNIl37J9Y7Ueaz0dXTtjgAulfzCJc/1o1Wqn9pivkE/c5451pVWdUFkng8Kkc7NmH6Hu3pH6cbk
4GV/byMcwuBqXBpXWbL3Zp2SR+FmZ61ZyrC05M04WMpno/doOtiJC0HVAiLZzSCYxzYTWxvEtTPz
GZlKdIEdor1KBeFV5QjMuDGLC8eKxD4iS8plFq36q16Y6WVaRrqfe8PGTQ3bVw1lPOgunF61MR4g
1pWHLFLtg8vR8Z7otiF0WpkwY6uXERzFp37AambbMn3kUDNtLTputwyMDHFsnF4ATpHnsYksIu7M
em8XHXwWtxGbIlYEyFvAoWK2IxbDjJQmbbl0Wm8rFoolMzxa8rB3saEEzGcvlvp/qTuPHcmxbMv+
Sv8AC+SlnlKZFq49fEJ4hHtQa82v78WsanRm4r1OvGGjJlUo5Uaj3XvE3ntN5MCRKeQUupZvvDqC
Ydk8+C3zKz+K6+qgAPMjduar7qMnRZL2KkEOwSIeSWhTzyE5+p5o68FvOa/uXLz8ZkbbKK+tqvWB
GvfjT7TZSBtzbVFgzlEsb1o7TltRXgm3W5nDjM0NvyDhtMazpM/1YU6pwOE6k2xG87rdepH40EpZ
9mJLePakFses7uddbnk86ZohRRNSL2fZoTdLzTcGOvB4yX70cywHcQpHXLLjtzwiWZWcgmiuofct
5lOSLeVFM9PsV89SB0TxBJqLBRI8M91yWR/W3kKimKM1NOJDkiu7iczAgIdPNWCIn0WaNiSwKby1
RpMHUtXddU0afb3MQxeSVu/rddETn7P9r6nU+qzmiltZik8V9MNOh/zidHG8LxrrmX3kTZetyVUr
vTkPMvWB+Yqi1d6RIqm6bTqvrlQtP0VaDxwRM+52ItBg81nLPjNW8F7K0LhSc4FxLtNdJ+vvqE8U
j52V7ELWfFvL8ms0ogf8S7IfWwXngMgv+AJeVJCPXbRc4kJ5WCUzUNVy3+vDs2gLTyFHEC/3r9nM
PqqGUk3CSMpjT5IcnrW1M6yBVMkg1M7sWpHLbKWSfkw6fWdnrQuv0EmVCaVZ6E60HWthJYz+hl0e
brqv5gLA8GjPxS2yBzefbk2n7wHgXau63oWq4ZO6S4gQpVqnKb6U8fvQlPrKs6d+eJK01D7WeWn+
IPloPK3jGhHLFPMjiOWRgZIEorArpnQlU5uhN0n8NtM4WQsP5HpYuywSM+Dscfb6uJJU3LIaecZ9
s+KyXuGR+9ra1eTxdNA8o43nBTYhgXJGc3NsatU8bUknPzOJujGWw+rE1jXDmNTLuwrA2QMtFPci
CrQ86ADoetIayjsjyu1AFBrcu7HXfbUT+AY3oGNpN+tpJKztUYntdDdMq74f4kw5Q2wHJJqszWNV
dZWPnIIaqSNr8klj4EZMuUHKFXnVqkbC0TzedEGqXVPr8j7N5+at1eg5tUmFLS+Do3QX+IIEEtfL
c7ouKEdtfTh2Wq//LhRiA6p+6h9sWfrUyc0ji69J+6vVI+Gbo4pqpmDCc00ZywWDVSbPbIjkg8pH
d8ZYNh/Iqze9dCTOKFfMek8mKWMmaWzdNRQ9x1+sesY063SLU3FsE8HVYTbqEnB+qOqeBcN+Jj/6
ONrJu+i6WUNwIOtvSi4Sdx2V2OvMIb2TU83cj9msCuuQ/F8nra3wxRgH+6BJQOszJlNEVYcUKQwk
XaXopBNdL+lyqa2+qWkRvhdqlx9VdQJiUECI3SWInD9Xpo2O1Ch4VjSzG3aTWQyXuZTSd8bK1mFW
dLbrYiqYMZew3r9WYgL380jQkxT3H0TqyxyIquSZ0qBdRGU9Jja8d7YO5FUlXmtYQdMKD+/asYnG
LY11LnY8SQJmI+mCvpLA7flVy3CbLdNVsFrgVRrn+UTV3nkMPFlDLxL54ln4oWpTkDNEYTJYnhNZ
Odsx1+Bi5Qd5qJ5JA35R85WQdBBD2szxVD1zuR7VzvJlgl29GcGBzyT1hzQoCqs1JWBCXPuNXK3+
lHZ3QSSp2xAJAIGYlHXOS/w14SUX1aVW4oPNdlJaK+ayU+3bRvRaZcAWi/DGQEVQ/sndoari+Aj5
wnYyMRZODxTALSLtbZ1k4Q+j4OGbrQsK66c9GyP3AEtgY0mSY7po9bMQjewozLaf1zyBN4lTzzGw
27haqoiApDUmD2n7suar/ZhlGbL1aMVSnBvHAnfEkJhREIYoghvYSk6d8eJvecoOqr3an2vpGJla
IGr7cVE+NuirWvcui5tdyCiTG8U3UbrasUYkG6DhqD8LJjxGSlVJ2r8zSPNuJsYQP9/vckn8huR0
AsOJnYtZmqaXRnljcdN82cr4BQ1gC0DuSy/O5TbI2bq7ii5LE7+ypOUT8wDoCKaMwdIwesjxmFma
2eANFKXcG1KBCSM64nu6RlKH5UMe7nU8KU5i6tYuJwySjUu8q6WW2C0NSQ4jWnQ4ZTf7OS582hbU
twG3hXnJRp3JjIiSvZ6o6pvcckR0MVRkBt+dEWjo1685E2MfSFVzi9UEVLGSJ2T6RtapA4gJfjMU
RSCINwoqGYIowc7xUUry8mWWIE9qWL3vOZQktwdQ8KaSgLEz5Lbd9exLpQ0Var81ED3uBtuFlxS1
85OpDwKk+9gHAxsiAKW5rb8JHaFWPDbpBSSn/VTmUgwcONfYR4KSp7mZmoMiJ8XbBD/veQsz+ZzN
vP85Um8c+3WQjjIa4C4YGqV/gRIx3IasBKRK/vgHCXWEwY/ZOO60smVdotuFfbUno3/vdRE+ZUTF
PipDwsU0solYHSJdi2fos+rHamhx5mHQU1DFiCb0VLue90NKTLcQpfms4zoMrDID/qjX8mlVEhoy
kxfVMAvlKRTNpsttpUtJDuyhaM3mGrK/g0Bk1Bz9aa726K3WxjhzCawnQAf0cJbelm99xr2p6Mvi
jnKrPZFIAyDaNtttqrd0b4Ot9yJAXS3Is87nQxulmo9LofIlPUWGgqBwjpK2x+DZisdZIQiYrnbQ
PVEuGY9m5KK2OttljRK/5qmm+Y1RRndbjPHvAcmX4nSRRkB2WK0Dr5YZI0rXG1AfoVCCdTDpE4n5
X07YELkj7MxCEjay8axKH/CP6qdTeY55axN7Piib+RRuJrK6ziM4a3K03niG4Xnn3u0cAn5aluJ4
+QbtSS5impks9PKQtkaZJVYrjRTDaViVL7sYDUdtQ49RUOKyyCm+lyHpr2OeHpIQynJJu+4POhFV
oUTqpJ29V6HId8KMg8nW/FTlDDez5CHVO9uJcU7odfajrKB2Elf63hbFtd7kaANu42eLuChH1vEA
jGULK8FEAV+X63jKkbgX8e+VkQmOV3gD8tsQhwd7yP1JUwZHEPHvtGJFoRyGXp+rRxLR2Y1PoE+L
fDpXIg9GEjEdm1ZMrQuP1nRrJh8sM8OAy3pyb4SD7WFhNdaXFL3UkjN7YKxkkRNcDfGznPSMCtSq
8qhYD7JZ7fW2hSKAGIzWT6kvov7uxW2tqLxYXTp5WtBq1yarLUNncU4qiDQx1zAxlpGtatunpAmw
Q+X8hlgUd3L0nSplkBbmdz0n+UtZSJdunlrf3JhOdhHCERYdVbegycrS+kZ7deBRfkmQHXEXh5If
dX2QRfOnIYw7hxxnPtECfNovIup9uX4Pobe6eDvZ0oyTi7IwYpi+dWopqfVWnuk7+Bb8+ayUuKik
VzafPoIxulO7PqEaGU7QfJVg8x90oQGg24pmD7DBSAw/k0M95LsDHq8BHc+DKE1/NIZyi7L6lxTb
k4frHq6IlC04vsksKMpK23ELEb6Zl5nfVsUQxDEjlWapGZpXRUPQKhEZhai6h4hwc6fpLI4WUkOV
7hnd1jkcLKrMrHpto4ZQROsTvhFrvbJMdoqcXcZsbw/m08DO3BHZelFa2YmJS4lT+xKFskqyQg+4
KUW4UIeYIzq1ZvhiL3Bi5DOmF+PKmT35UdmdNMRzSIMq2y9tAcyN5GsQeWeZqZBPHHL6Ga0pL6HR
VG9rxTZh6vVg3bpRuc1TnxX5lfXt0Y5sJFfpZ86W+qxFxnnopJIxmqLchtIgZHdS5xshD+ZuqpD2
x8upInx8SMg93C5AMApcMqZ9MXgP2Hk82W1dvarTStRtzlAXmcvEYyCycx7T1pHjmpVePutnifnT
k6rybCIoXW7f9dc2g1KeRA9FSYmvjuJ1oQFHf2NfVRHxvMpilZnPQBwmgSUoxoy3JXpBSJXv7HIw
TgZpXGSkxodurQIL3ZrfxvNdyQv9uWDYmFg43aICXoiWx+auqhozILUu3aF2ymHgVNaDFBMtPEV3
AReev+SVO/GyiRIL0/q0gcXsiZjgKEy5G8MoIZOFVb+CoHmuS9knLPbehAQOEuYIiChLdiy2MQkg
6/IXzTrZVEBNOS8fXFYKtX7ij8yFzkOmMEsVMuAVeWnvY6LUN0qDi9J3J2P7XYyTpnrWlD5ktmSS
wxB9K2Oc+UgJfxFCD3heiaynOV/52WfVA8M0DskWNEcE7e8BfXBG7VENWz75aKE6XcWx1mv9vECY
uVWSSPYdPOMgmQYGNEu5hTOqLhfXPTeQbSa18YoOdTctiOyFWdd3Lp5d2cj2XkG3cet1hBTAtykU
05tiFE+Wjn5lVL/Gev3jVuIbCUHB8IoSqkBp45Vp86KbQJ0j6M/OAsWa9XBBYls/NK+q8ZFoDKSj
WVZv8XCIwsozxcMYIyqQPyWGck9WpW8Nj9UcFRK+HTox7WkRS7az+nV8LkNyd3F5Dre0hIKtVNmh
RZN10eMBJFVq/RishkIxAf7AcIxpOwcvu2o0bhO7uNxGd0XAA58UTUgqk1Nuh/ybg4izU1yHXinf
RqHPx1SqGkABNF1Q0sUoMTZtQIpUGgJ3fhCpodqUvEtOocKIFg9QZocHWZEuU4RymO1FbYGASF42
WCFBNeiOWin1db0n5ZYGmSHsG5abDlJWrDtaYWKoImR0C0DftZy5WYoyNNSsxhV0/2qxb8n9nhFv
Rd171vQlWJ5KP5VVN3hhMoAf1+yYCQJlV9V3HcHZhQ54ceEeTOvfsdR4c5U1iD7l2M3qNQ0MQTo3
I29JPyIoYDGhm3LQ9cUvEZmnrCnPzO3UQzZk7+0SyadxMNpjlk2HoojqfSoXpjOEEKOcAoo2qwsy
4IZO+bbkvN9NYjjn22NHRRPRVxPJnuS9rywkMQuVZ9n+tJUwZb8TIhgo9ek8WbzkSWgegRO1QWFp
o6cC6TsWSvcLlHj3nIbGd1wSARVpx4F58hSXUkBqPTdSZE9EHQ9ckmUvK96cFd3PxtI/sxpUVWaP
6nNtTc+8BvehIC+2VqNvqh9xBvUF1NvQT7MunaIxLVw5Yh5sI5/ysZ0RxAJiXs4zbAUp6euDNB2i
Wi1dsdJQVoV6ydL5TtdwM6LoTRpgHBQaQdJrlO6aVByLiH1U21AL5EV8xm99tNUtOVSgrSfavgB4
Q2uLpMZV19kvCuKd58p2VPUSD0ez2JvZc5ldkDncaFvJ5zYDlDUGd7+RByZ8Kax6bmlKwCNaFLYF
3TCDxMCq2wuMrduoKQ+DxJAT9Jrft6tEcWPfVNOYnRX0bmDn35LlkDU8gTipJPQlRbYFeu9Vub/P
ffrE7jY6oMG9KaRtt1O1uJpYrkPG9qiRv0Ij4aRPEkTFSR+5Kf+BmzkAU8uMviAPkSBq/KswHT7k
Vv5Nqb03JWuzBiCZW6wnu0nPtFW3Phy+Si1Rz1an2QjCi9oXkT7dFik6ITzPHNgRb32k49yrKy7u
ayHlD3bUO4wO3WS1j5K67MteS70VJ6xBEN9kd7bH48egB+y+a5aH0ZJvOO/Pk/wCso3yDi5NMe2K
rLM8PY+2LfkTX6tDoUSk6EiR1IX2fdnWjzWW5JEo/ahos5tWradhwcTOtxlFDMggE5H0F6IIj5EX
YZiGlSGYCufVIdLtN5Nr0yFd72q2Mhqgu7FN6hXpbdATw59FfCOGYvEslR//kFbrjTgAE69CFXrZ
YOoHZizvdlM9VCOfZZ7tQzmwmop2zQp6LSZVstDtH3ATnIF3elIztp7D14j8EySd1+pBblxtm2hI
I97ypy9N2BArGAc5XWM98LtXfuQCH2Zh/IzX4jSYO4vOsYfLkyNDrngKS3sxSumizcORRbFryRJQ
OPOWJOGpCq2G6zhNKQMTtyDTxG+Zvz1ho+x3WiUsL24aRnIGrpFcXp9sNr7P+PP1J0h0pIgQQPys
VlMKEwOREQsigBInGuajBtGSdo1oD8sYPqau0t0hZzGHWW7y8NI9pDQjzLC1zhMNhgFllQ7wayJ8
7da3XXJOQgEkG12sIKGqmFucwCMnbVo8NIXiCm1hQ5xapJfQEZGGSNJTkXr2ONzwOlBeyYtNUYgW
I6ykh2xoj1IePbQpcSeWdoulPDu2cbEjKQ4ch92fhLDio61JUwDF8o0Y9dvSZgclahGX5bPpM9sz
HcDjg5t2+ciDmk+gmcwXGDS/ZZl564KFZmMrxlTo9pPJcYjdoGcCVubaDuttfZJEv0+13KvG9bEQ
8ARpWx5GyCsPcR+zW7MlPlOdUFkJWzrXcRcUWX9DBIKZP6XgWVF4/kI7fZP1x7IK90Dp4FHkNHUt
W+K8CkQndvAoHq22dkRv09x9dfBnqPH3vZVxzHCOHZI0DVCu7QhdDBJmcU3UsPk2AhtJXaW0gKtw
ECPNVEbXrE59WXux9mxk3U3lbI/i5poIyZtJTzfVqd6+Ne0Hxo3OR/Souf2QCfTmBrg7I6KxgYVI
UPs68OlIsgoS4zmOFjdrX7V8CZBTX2E7BVGLjsfL5zMpqDst+mXTk4NIIr19Uw0ggm6Fo+e/CeHg
6iX4KLPByyXvRj8Hav8r1gJZrd9RzX6Gi3SXp019oHrRuGEJGQ+R7tL25zwToAs+iZp2a3rPlDMZ
8T55535PyjDuaSc3fhQFfFmIDYTR2tiEkyPSNa82sUQ1kJiea+yQbPYZ62WaYroGr/Nhtei7oS8Y
8mOam9FTG3XNvSyYFtZEtx66VrJ3iD2EK9Q2+UnskLaDW5izzOFQctsOmgXbe2xDDXMGNpOJbJ0y
K9Q2fQEfleyqS10PED/Vctr1Iziuqii11zIRdHJzx7mfIiX37FbD9x7XN6LslR+6yU9Zr5eeqW4e
/e40MzrIGed1qsnV26D040LxiiW7Ta36EYSp4cK2eFFZwo9OqlnLEYYOpDkBH5Oy4HmmuHejMvdU
pWPLp783drgHb/aUttKL2aPSY8T6AyuYX4Mo8cycw5T4/YdO1iwurVfW6NWuWnA2hVMJ25F2oUwk
l6xM/EO8yUe43o2XhfkvkRp3NnmvBJcdRBz/xrhEqwHvoSfMsSe7mtLlsbesox0y761n/WYT1cGi
Ur1BmGHihG7Sr1mL1eE7p33iwb9jVqx6BX3MqLMjxB8DpEzmhzIhTma7oYlqIlakf1gmfGdWVdzb
qd+vtnqNcu0G0+pDEvqjOknHVO1BFrS7VMdiQ8pKxre4SvsoS+85zGLqw+hpltNjofbvGrcsx+7K
Ta7FqFFzKWBuOjm2Fj81s3ovZEAHEtPqSlXdaWYZObC+UbJLGFYA48zhp579bpVBcmWKfJduFWEJ
o18V2BXKMvN3j/iZx8nhDhoNTUONcpR/sswUqTmU11iKr5o6PFh9zzJmDXfqnH0MdpbCOqq/hzD+
qcoVZTb8V9z4JZRlaQ/VoHemmCAISdmpWhPgND7aBusgkshYc0cnMK6vFIhXVQGfBozsPsvQGOLl
StqUs4Q6vNaiOKcq12qlWvzw2ohZwXYco0zDBuOF07I4JXr2Pdgb2SGu4b1eubDi8aho87ZoDJ26
tD2ZEK1drdO6hP3HUhe3NOyoAaz4SY4NyW2gaxhj+DiQVyrn4qPUloPWD7e+TIOImQXmrN9Ck+Qg
Evbzhk2Zuoahr7mFXcieNjQ7q7TUvbmUS9AXs+qvqYCFiu3aIU7nOlMx9oV6H4vuYKRFC/An+sTw
azmyIX1AjsSd1ym/UwWDZ5laR1biKKqt4R7Pyg2d+VXI0Y2QXs/oeiiU3a0c20Ayl0fT/mkPAfEF
V9aI4J36zIcwn9DI2F4+bexGFMryuCdH5FtnTapgX1G4+mRwjYLsBkm5wDV2tI5RSyEOBE246A0f
l+HJMg8YXPb4wB7m4klkktf3xiYO0CPWZ3qLw6SlfQuzQ2TPp4aIGD+eBDyYGLwHQOAt1Sj3GyW8
pQlsYdgoq7MCqHUrOlwmyxS5ct9hJ2jMXWoC90ObfAIdG2OMqxHpFMaXtBZnNCFP6C59aVUKpxpG
1ZGZ2vWdyqImXQj1ZH4ONwjuVNRD4F2OaL+/orY/lrH2yJ4diJRxYdZxpG1dHHVh30mf6VQGUcrR
WBCt1CyeWVZbVMoOIh1AsLRVvLQngWeLv8TIMta8cmwmKcdycITjebDkLy0FEKupL01d/AzN4rTY
4/eQN1+SFO7kIYw8A42BK4b2V2+lD5IORodr9dHSqbpH45DU4L9EdLbTjvUUZsABcFr8W8Za5Wvm
NyiiFyBZV/Bykttns7gqlTjNcn2Lp1V2C/hJ9WgXrl1xjg7kjcMJIlB8xjlap/k7xe5BbtrPfIjf
py5Ud3SQp3lSXpex+V2y4IVdVUiMwaVnmZ+2wiCKnzNc2ZXUkYpTMhKWO1jGJ2NkkjsSbfCJoblz
DR+FtdwtC7cs8I9NsmHmSsCyf8JNQiziOmQrGGlzg3me07K4MbozIYUArbCn+ixBXt24IUQ3Ksvv
ZGCf1VKx9pM1eLnMxjbvai+SonPb1XjvmZw5negXDrlq5byXDlYzypCR+D9plPmYEKZE9jbDW4Qq
SlAb9o3IUPkcZnHs8ngw7m7iWyH9XPsehVT8PEjmTknGwjXHNPbVzIpPSbxFsdcsyiKhVryKyqlk
9+C2mJrcviWoKeRnys2AZwitz641Rs0NRfJbT+2nRRuYT6eC0V2xs6PxozcGz9LOZc0WZml5xnGa
eCbQ4xJKp0arEAe1toSOViPVMPRX3Dcee1OdQUc3+ssoJc5Sxp/wSF90TCunkogRj9hw/acqyb9B
lnKcKp/TRKtV1PUPkYCTxHDFQiLaFlM/+078qNBE6ixT0153JTKNUBeBXx3fVxvlxJRTOqmiOOOM
QNuQHMAY3fmmTpKNNo2t0j1Fm1+Du6wFa4kcGQTuXWeJb0N3seMrcqE+zFK/N4xDKupjBGStacZH
K8/rg1zzq9KV8FnvDfQSA+KYRUHeaE9HQ53f9bQhlGUWZB308tNao51GoKzM4xW38zNu0B3skMCM
yYJgKOZMhSHteonaJlJ/hNVDC3Sand0a4CGHKDGw0irix4bxNFM5R4vtBwWFYx/Nb5GRfzRrrO76
KX3qpOzXiAIxNL9VKoaOve+kw1Olyhf9Tpp2dXZYdDCICYvYLL9sv4i0CnIMmcSrDWII7OExYSQw
+ZnmLS2trcyeo04dbGOBuqA9XBgb9UUijqUOy9WasnNsIhGzZP8ltl3lpm9L96Jk6vzQQPt7Tpo4
fGxlPmitdfJRLH3yTTjCui8GFWyZCZ42j8fyaUUP+VuNLS4XgWku4xIqpiS+JoU+LZ6AKc/2denf
cGZPV9S1eGbg4SAyGNLTIvXWYVkbNbDisjsvVD/nQs/in2EZt9zmtK5q2Bo0TLMcFKHc7iUiNZ2J
Nen7ZESfJMATKZV+mg3rJNFXaNBbfISOZAoffWB9HuO1veQ4H6+mWsgHpRtfyTXDExYyCPVVqXw1
6wxesRCDelRyK2KnmX21Uety3II2koJV2RDnhheXyq3q4jdo8ojajNcuQWuqJGWztU53sxTCk0qO
NnJs6ucmNaSHwWb2qX5W1BTEowBLHeRLWmf3JtOdaCDNiBnEnlGStGPJXPgN7Jx9Mvb3JjEfEbQl
j5NRe0QioKMS5XxsEVDDI+5ix8yHa2Uo70nSnyrxKx1k6M70HSxnsM1NPSv6NNtlCz4S1lRYUN8t
+TKFNub6s2JEgcnaJTLulTnu2ZM7DTWdqXxLE+vFWNqngwTyo/lQ058Ychgjv/K7dRkJ2+iH1g+q
5SUYJAZ+EeDzLa2DO2ZZP1Vz86jT6upGZYB1mWoKRfMIshXTUHqN0s1Dyh53iRAQiuSttcN+61ka
ThUgdWnnY6jjiy5RaEn3yqJP4OATiaeJQ1UU92azS2G09dVcDt/BOhWBWlFTQ9ia4bt481q9xSUs
6+RUJctDus2TJl4JPwaie1w6m752ht3ejk/5YJ/D0bKdqMexBvFtPog1jfzcbH+0hfnJ2YEAuM1+
hrJkvTIejAN1tSn6axy09iQHY7ktA1C0ZXVG86+ppoeL3FeyrWBpE8NtLO7VfDZMJ8+xXOnxJcrW
YJyVt7VvT12PXLfUd8kSIVxO7S9bcEgyY5F+mAom/wV37CU1wINa0nqSqmmH+WqXSYRXSAlhv0k6
jxRZAq8iGQOOaYdfsWAN2CN9hX9waYb4bPbfeCxQ62jUR5q+rC5g90/uW348E5K4an6HyutXJapX
i/ucfXnmTHZVE3ZBVVaA/U1/tXWHGF3Yl8mk+B/4FzoiUkenws7rtncBIzJ2zfOUo2Sy/ESt4yvy
OofTGRMw1kQpHCo/sqPnpY8qn2xp8xsODy5Bhm4ewQFHNACXNpFfWXPH7qDlEyJsvSCSIO8K/gp2
tX94Dv5H7ov/3xJGLYxF/72vIvhsq+//dejyz/Kr+3PO6PZf+4/ByfgXPAlWaxglLCJ6Aav8H3uF
ZP6LzGoG/ZuJaUsSwnjxH3+TIf6FH0pgd8AbRSbJRoj4j73CUPi3NJm8KbxRxGrp9v/EXvEHQOP/
JrlgqiDFAJ8GJiyThesfzqw/R1ilVRkr2lACPzWT7qFLbeWgtdEzHCK2T+PCrpr4Tb8iW+NDVQbk
c3bZuikD82OSZoiU28mzaiN+shYLlYnSfVmT2Z8pU7OHWTH/IZPur3E6//5jVcSMYB0UgqoFT/nP
fyz2DoxCWx6UOazDo1Imy5Xk4H8iyP2RqPT3Z8LTB9lCJhFb578FX0xWzXoB5rY7hwqwwxKhmltX
rfVcqxBHMVHXjBFS+yBEjcB6oox5jFFszk5vpkg6EoJDfOKHiiCNVWuv6rlKxwoyDRP2wNiS+PaB
s33hIsfGfJWbor+mDbEN9YKD2BFauj7E4MI93F4MPa2QG1GzJQi/aVhsuTiFvGlPx7B/Wdga4POP
q+KbGCVCLkVTjx92VpB8+acX+/7vT//n3Nf/4kXh+QuDPECUChpZDH999v2U49IkhsVtJNnR034J
ytbMX7rIHK8GgdqLp5PGseuY7cduyPm7TyJRyA6hmNNjPuK+dPk1oLzts2svkR3kl0YtsOJgoUYs
rxfeglv5H/7qP0Iy/vpV6luQOMMAlQQme/vx/fmN0dClrvw/KO7EXo3JbDk1fpkYI1b2nDbMWB+U
dOgCta3QPya5uOW6CYPcZko2VWyZnAQV5KkCZ/tFbd+iBJnX6cSQjfHAdFuNFqGWbJjJc9+LEaes
XCMizidI7ZWymOu/baT/bYjfH3/u3z8OKeJ8EypJsbyhf/04sqZ0FmBxxW0RBD71ZYiaj7jpXz3Z
fYSwJHp8lEUdviT6NliBIgy+lZjUwEyHiOcfNTizJ1VeXglW6F9DOoTEHagXOnawXfyIdXwm1HAY
ZmIcF8WZl3EhspBLjrpPndMPAGlGS72/jfmFgvg6l4wmcZRByX7ncO4RY6dYBYgk0QESTCVNIqDm
3CNdt35Yp773Q6lGf2xKmJIw5sbPJnP390El8n004uKROr/+HGT+eMQsrHxXEA6486N4Bl7NHR3T
MO8Xxeq+urzGTD/nMZ+gKtrFG1fECDDgpPtkm/WtKhbim+xeSR7+37+E7Syn0lvQrm4R0tsphPHN
Vg2Zf2yHBGfzn98pqSnalupEYVcftd/6WGZ7M+WxqLlFtOMcIfD1J8HqmpRDyycwALrqMGiP6URY
pitJfCdAYUDMjffETE20WKidnpsxQoObW2pzYxqBi9tQe7Y71hSlF3upKThAzxEwOyn1chnCCuNZ
2U5OWyd8UaiVR8YiAzRkZTwTlJnFrp4PmyiboCiXhXXuk4bIPVZKA6awiogNJCicIl0UX0rQ2TFV
aZY+0bWpljOHQLxVOSWcoBujKuNDbTxnbZKWs8lOUqk1uhsrJIYDvS45GDKSi6wTNIlR0V3ModKN
AMJ8fV0lIhBIg4mP1TRRYybM8TMPjX9zjgv+AwS+J+o9EcaNYOOZtOtyQNSVPYihocPEGRMgQo6C
sg7NN4OYDrwOlY69yCJ2yjMTiRVH2E9uE5E3UijWK/r6rY1W80ex2mzQ/+Gr/y++eWB2tkH0Ddt1
8beLgfChzJCVXrBX4t1KCJk8Z7inrg0xSrsV+TTBQ3n3s1pj+R+C5P6WBvTvl862QEBw7dmIPf52
kBWoV0NE6sLtRF2hJKnnHykl3anVxamjLdqGkc1O11HSyhTIuY0JSiRDDJSr0Xy75lWZOrn8h5xd
8Vdv5h9/lqEgV+FnwCdX/x6IpMxaNVv5olCaJ6ofa+a4S+uudUIGygzKpjVQMZ6ReopATh8lpuHA
L1+iKuyJZ6GmNTC57ZB2qnT8hRUoSb8zeg20N8Bblq75/L/ZO5PdyJEt2/5Koea8MPbkpAbeq+8V
kiaEmgi2xp7G5utrUZm3nuRSyZHDB9Tk4gIZEXSnk2bHztl7bYLZcvOVGopmBNmxB/YHe/aO7r3L
IOyoKCiofGGae+/y2L23XNgfAmwCp06ewG0OdGPMd0Gq32STqaMcFl6MLqqtdqUs6UN2Oosi0Taj
AxNhkPQ+UsJNsD8kPODErlvnzEaKYB13yl+VTqmf8qpj0awrDxmYpkcE3wdDvMo9wmJMIITXdpYN
ICLQV81aCosVBPdDqJ9ozsjsnemed+JDIk7QkZakS3nJtKtTlg/LbMYHo6VHnQUJXINYN+iHG5FS
9HUm89pKaSK5tT1ARBqdUyJS7ipHYmVD2rPSx8ZZBe8Luhojmhk/vyt7APH3R4M8HJZIgbGfamrP
tov33NBHzPVLFx/CbQATdzdV+KhMP+62csI16+Z8OxyM8Hu9UW77bsDr4DjeES1ZHmPNC8ieb+tT
RyN46udPZ37zw7uYl6GQu4YtbHd+sD+gW5tQjWYXCQoDJdNfVUV0rqbRQYAot8kTx9lk0P63CHb0
dRcxXUSL8VgREX/sI7TaGlPMFELMOiiNcidH23bUdqpC1OsxbAiTje5F1h0KIhuWZuuuQzS86LIT
be2jSHoEU5qct4DpttLtEOdo1aFQra+337IdtidD59qAEAzz8xeEPBB4sur5gnpqgDvUPbgggT57
KjnmD61/WsvURf9ED05YKzNbKH+I146j+AYdoomwc94EW8yhd07/sn/yyYhIYFMzQTiIGSDx8daX
ngxy4TBR13MrubTcXK2xandL3VVHKWkGO8RtiKO8B9CQa04nxwOMsQMQs/kan957zmEYuyHbgbg2
zf2o1ThO2qECSbosy/4VlZ6zU77SN9IIpwNL5NcnjUvhaucwYTDh5pT1+esOeAm1TGQ4eMKBFFTs
B/d8MTxYrptsi8E1n9hMaW60uV1e0m1qnkAnhffwN8Ma+D6iSWWjMcK3j97W9TP9hRHjTMREKFZl
FjLnaURSMMlsmsGC6EYKiCjJ1kFgd4UvM7kVVVIGy7Son4kiYY6ONr46dpnKeGvLTA5A0e1vbq2H
sRP4Omhc3ta9B4+zpsJMX0EXovZY0bsiPgi0zmmPcfaOQZa1VsVYXY+DYR7R+UkQEffWRaEsV64g
N5lyFhzfYGuz60UiFVTuAFHoa1D740081Seiq4vbmZBNoV2qwoaQ6dXPdPC8ezZue0OuIX4aPUup
eG2FvBVExyxZbzo8OZW1HKwMi5yK6xvMFO2zkXTT74Lx1GNYON5D1qfeiakZ7kvPPkStWzrpGV4c
Arb0thdMTW2EfU1ER2tqMzyUFQJkJnG3TtsND0Sw5Rm5RXec8JS+RVFRbC09uaD/GayJ0Dbiv57j
f9RTOYtfa0xdf9r9xBbOFa8FFoc4jNr/+v+t88Kq/GFJ/wKW4TDTYlz5j/u4Rgr3XQ/m/R/4dxPG
+hcbEKdAOiamqwPC+p8mjGPBi6Gw4jgFXJDNiuXq7y4MZAyXM6MniJmAG/ye3/p3F4b/NJ/A5jwj
2PMQMvR/0oX5DPDlNAHVEFKGI1gYPdo9eyviONV1OTSOv2qsmsDzfmiWeeNgfd922fjnw2365iC/
93q+X8uDgMygi5MMvO3Py5FoMmDvTYLbgFnEAi9kAgNeMCaImvufr7RfHP51KQ8+yLzOgnbeqwCG
Kffxu/O1JirS3PShUd7ncsA7TqNjwykqRvOtjpw0IDmtLx9GlxloIC6jGNCbNP+o8FoDlUu1K8Uq
GJHW0Qc3TYQ1tH3lOkpWP3/guYb+sCm8f14i7mEok6VBt25uP32oCRLkUXbf69jDRibkU8MaZqJp
X7iI1ZHvBwxO+Evrny/6nlH96aqOwUPpWeRUuO6cuPD5qpwkOKmNklIx8eylh2ovrNSfzIAoSl+F
2QG+N6n1xVkUa5yCoSVYIyddxagqRxm9qkoivmLvKrJaLGcYBLCiYm6szkp1P2hpv4l1qGWO7bBS
TmgYkW1WSy/0n2BBLrK0LG762uHUj7avtTC4jtFkcSzzorUNTSi10Y0Eku6UXgbjsibScoWGd90g
l/hFH2RpDio+/fmWvIe37N0Si/1sfkRdOPf23jNKzRH2cdr62Li7YYXnHwPemL4x4uHUBQV71TXh
g0RusNSb4FQE/nFWo+AtUWoeqBP3KLS8moQXMCfDZ2DykYx54fj4TIxF6lpSlehDfBC8qidDfiyH
kZ3JQ6qK85Upg/DXMUNYSpUFmMx2OVo1ZprqV6+c+kA18WWl2Ps4eyuFb3WFS/Ho49cuMeAD/V8p
s/aXZndf03U6UMPPX27/d+C5nGsXAdRw/7wbD6EE9+4jC6kwyfj9PKsoaZ79/HM7e7X4+z2ekeys
FI4Fx3zvHtPCHOH7cVjKNARXVePjjTWaY9ubtuPgmcdlRJp7oNvHo1siIVg4LgInJvcCZqU7K3fl
dWka+Zx/gy3cfTNzhjHKP4MXGJxhJw0RjXabIDcUcrF4q1m0YDDGaQtfnZsTk1fwvXe1jZ8laKyT
OYduNUGpRKgYJUBsOG+XfbIYOTmd64hu4asfVaGUqyAq6pVEMWAI+rZN5+E7B9q8dLPgWRPJW5r3
j2EoqlNvBnb7ICe8AY04ceMMJOM7yGFoIZwK52gBYJuLRes0xxzkK+afP9/jb59jm545J3Vw7XSw
Pj/H0ZBVPTBMH61cNq7HYVkkTCKBzxR4+LXbSEXFiY7SaeOMTLndEIvGWKxilTIDz15+/jBzxbv/
WLHWEZgDNsw0jPkh/7DOuvT0Wi/ATOUyZkTh3zuAWNBmAXLpF2VDN7KM2kOxyd9eFJgbkw6OHZCu
Pl9UTD3dzpCLYl0EL+4jbgaoZtXV2RTX2DRS9DrYnX/+pt+uZPCRPAhaiCcgF3++at6jfkYsws5u
d0cNaR1rD/7ElpxeqnQNWH/TPbkFx2CI8k8jyqUTCUfAa3C0Hvgk8w+8f9N5uyiCqMDh2e2tqUFr
ExPZ4eUKa1CHoxRqiZssWjA9xLtQRVBnIPTRSRvq4wCMxIpJi7c2XO28pCA59pyVVjDWHYY62f38
0fa72u/vP48lmx9xXqRO7D0PaZyFIYsP7kL5aLpVdpGN5yOWbbt3NoJcDN4dAVTKMo+QLk5I4c+Q
fyQci5hIY1QhYjhke9KFwmWI+qIo/cdGmvaSeT3MOhNtRt0sI2Zb28HHBKUx5UBigASV8Xmg8GN7
DFBLqT0O8bgK8afhun52BNNWbeTpGLLTtE92PsrihamFOf1miLithhKyd6JnEhlw6E3Q8wp9OnXD
i8rNh6UmpYHnvDnRRAVCVqJezLjRIaQVlF+Vu4qnMF3Ccb6KU+vAEey7TYKuBnM9jp2MCPcedTuq
yrwDTrjqEx8rDJLO0GuRaMR3sWHUf60s/3cC+U+fl/V/n/1uu9+cMX+PH8e+89/4+8Rh/Ivqhe4S
9Rzee9N1+RH+5loajH1NGsg4G4jVoQPB3/r7xGH5/+Inc0gM8ZnLfpr78p84vwig4/RbCcr5R2jL
Lz0Y13JdtKUE1zDRc0D8f16XGGu0ZKGEw0KvI//E0YL0Xqu6BPWWFp3AHTYJ57bdZRCW7ZkvmmZW
wKhFYQOo/HDTLv9agD7NFfceVr6qy8GK/+GWzGvz3grZBhI9KxobjBZp2mCTAw9Zysl+6di57ztY
t76mvDMmoyH8S9O1t7Xdh49to6GUDFGcX1lTY+1aBWYX8L0eX+M1nw68UXsng/lDwipghg96npOi
u1ehKKcxg97kdlWqSzZaoplbjE1khi0B5FVL6QXlgULvS/9uvqTjCHiMvMXCeJ/HftgkmTJ5KjCY
4BQMuOQU7VxRRDeaLjBjOWPB9jWaKzQeDzE8/FVhhObCZEqPYhn1NIp61H6QsbZ9ater95/s/974
//R5DX544wnGff396X3nz//1vhskw3KcngG2+LR0qtl/v+66/y8Ch9jbHMiVLsUOL8C/33ad/oJH
ChGp7kS9grH9H5WHSVdC0I+Y8/7emxLGP+kvvJ8h/9/mTxPYo9SCkc5pCoDmzMX9VHF5QSM6Gmoa
astAHhOCOV347Pk7bfDZGCbgtZbbqyu87sGqD0wd3BignQ8365s3/XMB8tdnmLd4VkWdufuMGf1Y
9Q1OTG8P0eySoYu+A2Rbnbu6VhMeanl/PaH/65x8/qf2v+7cmDEQ3nBb3w8cH96dgZwYWwlfo4dN
GAh4TBRUoCaoGX7+Su+B6J8u5LMkzwKeOSN1Psd//k5EuPScOWcrvmaMG1qH4xFBKlW8zVrlnEMH
wvsJ8w2jU5XHXrsUI5LVI4KKxlfbHpMzNYTaXSgyx1yZTl1yLmeIfZuOKNF2vcoZ9FdOV2ibNlD0
gxxXAdMvkp7J0xh0qCWmMtAvLMkENLD5JOsh081mHVZt/0aB464hMYRwTZN5DhR5biwWxjjY43pQ
mQFmrJ/mWjtMWTswLQOY7HpgSVgWptI65jRc5Aeq0C8/DIKaOdSFao9xG4Dlz/drMA2gyRAzAGAN
r041AOFhKHj886+yNyvlHZsb7TzxxFPRUfP2+064B3sj1tJw6YaNvtNCqz8Zg4Gil/cE3otZr3XN
HueUg6pfw7qJrywNmWVcU7INIu8u+sR702TILfr5k+2/AoZBpjQDMSTTNCENf94LPzyXtUHCWFby
waYGm2MA4RFLYTc0sKQT7fbna+113+a7wMOvoxGzTN45f39iPMiBr4ZBDSSfiu90mXpkPIhJ7sIi
q17D1EK5nltK/nIN6H04PqIJ9zaklDX49e7W8lqvxIYxqsc8Gyd2F/BlOGBTCRckq63ZjoOd4tkL
JgPll5GOsMOaJvIXoiwxy/z8bT5XCX99GUDEwoUEThNmf5rVTXlC7lXOgyPk3VTjFIXOHa+61jor
Df/t54t98zPReCLejLUXwcj+UVFj/sTkF6mMRYjHGdhLayu5Bxe5FpgHWl3v8OKPKwi/ks9PhJiP
+od0XLaAj49ElAdoSzstQG4On38tsxLUwhz9geOQ/KJdifW8W7gS+etixBn9e7Jr/xI9huciGC+Z
ooIIF9XGGrEbUONDFsP3HDkvdRhM8ZLXH2BDAncA1mg74g6F9FieK82F4Z0MBFiuhFEbzxb/6dkE
J9stGVVgDA67LD+O3IJQb9m0BKS2lhP4sA0M56qfRvtlsDGAQufRyuMiZ4C5kCHJIIvWKWhDhXEE
mZDHI9qpiPiAA125d6Hf/l2bN06eBovld79BmHo+eWCIrxD1F3iTdaOUREgYQ0S62qDsu7zI6ocQ
k7NOG7d1tpDhymhdIe24YIyUvCHlRqDUWpjwWGBdiRWjnh5Sv8rOXOwbCKmTPjU2merHt2HizLbA
/5U+//yY6Z+ryveH2mcxROYJr556fG9XbrM6VRku8mUBRk/C7swVoyeAFoQ4wKXOyRJF0W1429au
WmYDOuU6LXBaOJJzsMoBToOJc5B8ed0dEUwmQbxsNisAMUjLf/6w+yv3/Jx+/Kx7S1fgQdFw5jU1
SU0a+AkhHHbjJuufr7J3LplvCYh4piCzxNWEY7nXpWjqkeTeDDNcD53sJTMJ/6hxH13IIaluw9r0
SEjxgitc/9m5oZsIMTSTABRCcOzu8ufP8vXX4aPQlmep5uMQ7/r5zSzJGgqDqgihDeMobsqmuzbr
3sGoXxN8CAiCbknuOfWBy35d6ZhBodxh85rlCV+aYxXuiA6550KLJtBCTVKdMnEkP2/M0ZAIAkMO
7MnfXZCeK7LOOV6U/uDn78mURikEXKjnCSha5WPh7FoHrXoxNCgAW1ce2Ji+PkkGTHlmbgyH5/za
ve5Ey1MDagXuQ59VuNR0nMsNNIN//LxyFXuW6pEbwdu1925lg+/XWc+3imrf2jW9qFdE3bkHatpv
v4sD/554MKQs+/Vf7+VkUfl8F/RJ49LW0mqlCS7185P43VUI4qVsnweYPByffyEZxEopKybDsSKM
wkIHuLbb8FDc37dX8dAqUDUTVrp/x8iDoP8A42bplrN73m7NbNcz1L7++cvMr83npRvhB78K5SPa
gC8aOmEMse1Ifpg+7ftNYQ7mhua9s01RIh3xOo33fmIhBklz89DiYny9tM6LNU90BUfr/b5YCamq
InCJE0jFPw5RvYBEj0kdO3G+LiZ/XBagx5bTjELprNcm82+T2A5IJYqLAy/d/Pjt3QXaCQjZ57Oi
x4Dp809qD0YTR1YHFansyuewKkCvQ2zY+dY4HOgkvOtpPl/LIrOQVxx5nkmWyl7RDaaqBhwvAzoJ
k3/P2+4DuUjAcSyLkiYRmvGmbrZd3htndp1ilvKyJDiVwESIPAq76D7BzagfNTHUE9QTHUJ3ym5b
20jQsxn5ZR1N1XGKYbcAqUnyhaVGVSN0SwGNN5S3cCFrodqlXwk73FrENIUH3vavt9OiUkNyIpjG
U/LOv/yHwnqoQV6OgYGrSAm1yUPS37Sw7XaT6cgDL+PX5ZKqgYKNgzx54zTSP19Kb7tssPQ2AE9U
it+Y7ttTrQ3TVWv4fyAftwdKna/fjCEo03ODIwPbkDfvUh++GQkS0kQ4DUBvRPSfoPukbmkTutiN
LtwDt/Gb7Zcv5Zp05GdlAF2Dz1eTyg3QDM6gfoPopVK4xKV6TXkM2TvYBFMuNn1muvcy84zrrvHr
I8JcxCrV7fTon64SsAWM9zYoglfiHj9/EFN5sbIqnlkXBfovI+wbomdrD3N6DSGbPmAwQZoQ9hqb
uH2gJv96y+fl3ICcximVmc3eL5yOli5lxy0nLcEiKoMzfBPX1TLShkM3fH/Nnd9HGsC+jQKKM9r+
XtgFUJIbLaHoTrpX5HDoIFwj/IePkMV3YZbO72py6GSL/3wvUe6WeoU4cZm4U3oO8w8HHIHbp8q0
iwOXej+HfVxrmDCip+MqcKsNStP53n54XJPULshsJcuSNDQwJRrWge0YmHSe1DiAl3RM0tp3kxjs
6chNIz/gp8y1Ea7toAOpTzwfS7GsPOIG0gZZblnn1WnVpj7Yon5Q7hWrDQz83M5sgWJOI0AJiGC4
ICmsLy5jD2vsNsE78+vnx/Hr78TXwqtlzfoMm17w3teysLbISaPabGS7m2G2MHWIc/j5Kt/dPcvn
uO7Mk5t5dfl8mTGiadMhZVjaOMwf8TYkySIgcTbZ+CI0Hks1xdVCQBy6qWFK1wvdLDJ9wa+hP6Rh
hgVAWRYoNT+mQLCDZJ3FALHTuhowatA/Z/XG35UtexoGwwVKmxp/QWGQtSwGM9AXflaL8sBy+aX1
yBMxDzJoxbAys53sfSd04TBrk6QGppLc6mRyPDd9R9z2GLvHFpjGNUhVqLOljG8DmL6nDulWB7r3
X3893jPeL65vctLaH312MnNVFpjlsg9UtokDEM8kNocHvuk3V6EInCsai1mmub9khapNkr4gB12v
IhNzvGEfqUCJ9c/PyN4gHyuTiSYGEwLTPYo0f18rBh6Hgl0foPkBhPlFoLj/B5o1otkq8G672CRz
tBNRt05jR6zixhrO+t5j3qls7yxxx/FJb8fq5h9/qHkzZNNAaCyIZdg7K0W69Kckt0lDN66haC9J
X8GOSy15KID5m8eJdYzNyaak5zF99+59WGCg2SkZavCwyDuxu1M8abBindymp4jTzCU6PlKMaGvX
ysd1aXQO49YOIO+l6ELj9uev/eUXp9CYJa484T7bxb5uRZi1LJO4gRPUBvGpw+a/ok+rNj9fRd+v
mDldMBRHp+7Syqaht3dzSwEgKoAPuxygg29KzEEbOiv1mzYz7TXaQYvSJvEt1EdxVg19T9ah5Wmw
8wztxh5TezsUhiKsAI7uSZT70XEGE3HbDJ59YznjoaDm+X3+tAPMn9ZmnEG1QrvT2StY4sJovFxA
uOtjeCqsdKhJSs5Fjd0cagp+fRfonNFP5TBBzYI+c69cGRoCb0cX5Q+QSzD+ARiFfDlpXmitVI04
IMzautlpmQ2nvm306K7321isB6o7DyWdiO8RgFkASEutO1BEfPNs4H2w589n8bjOo52PG6GRTHoR
JDGe9SZPTgbZD2dBckgNho5y/27jrWBvdxyfBYFlZ29v7yRsrTCEDzMZScMoJ5igDghRqmRt5J04
GogY1ohdSpoKsQ+fYGGxoTwmbd6mizR1tUcZj+Ku7Qrjl5U7yY1Mx3o9+Hl2l3UzCI+EpPi5HEui
nGm4kltq1gRCGFkE4ZCC20HCyRVuraDRwst4UNObGDjELKkuh/DE7gcbLRca9zTWtT/SrBG+M2qA
f+2jALonQHhIF0ZJBHajtz60zsEjpkVZAJKQiwPzguCC6MPzIxeKJtUUUxBfJi+z+vw4YEwC88rA
qAmXwdZ+x0bV30xJawVrS4STsegrG/2mievsgZjycNrkbpQ/VXbTg4eDvwC4VWT0wQ2ndtVGr0b7
tUJi35KrBO5gldBjdDa5PYJmTAsf7klbIOFaNjYjl9NBiSw+8uRoP9lR38+9uii/txhoQDoI0Y+A
TiaXltHK/E72TGjzbduA3NollQ+sQce0QeJp1JEtMtXe9KvJ81HbgssrrzuzqO9qt5ouA4eoniVH
VMqNIujS83SI23uTraVcKVDHv7EGtk8ehKNT8k2ifhkKhGgrR075qxicfG3IUcKqCpGJw/EqHJxy
vh0Q/FMU2m84iBVmzzif7plqZxC5VagZR41ttN1KGQ5ugdDyAGHxEqFXcQh10Eij692Xwp4GCGaB
f2W7Xd+ja9INgkOCrnvOTUEHmQfShMoHR+1Z2nmJZDKZprMcwOq0BYRO+hEr5kNkTuaTA9Q7X5Kp
rZMFE0JRutQdrUCb1AL62AzWyIERxsQMKIBmHW+LWhJzNwwGMB3hBwrwZAeQ3ZcV8RVTblJVCIjG
9XmHlAGQaJphodZGEmJWtovxY5F4FRDUOmj4xsKZfH1tFFUkVoXpkyUrm879jfdaU0urMFDtFHkK
BjBwOge6hgXB+SLL+8Rl32l0a6e83HHwMWmE0NhVDfZwZFoAeD7ROf/2I35pwwM8vuwmIgWg6hfm
uRz8er57+YS3Xgfsn9gCVaAYY4AgFt4G0BM+PDQNj86wGWTQ3hKRoBjmyCR6KOqydZf9NKknGWS1
t3TcATxn57gBemEOVKcBWMg7ZbSw8DolRg3eDxpGsnmtrllWMiWrAWxM3sHdKBNYFgwPHMBLBHIu
1eD49QkN8PIORCsWGV0ZJi/lZJRXGXB/YGBjPP4elAfpt2xg5uPhVbepzFFZ4e61IVq7Mn9sSWOB
1D64zWnoeQTP6eTbHOnISh6zMOoehtIzycaiNhNMNpKWN1tvbUkkmJ/edmJ0rJN0dFqgqEQHnqq+
hFCcpR3ThTiBKwrW02Ja0TbCaFb60A2PGENBvbmlGlmILFES5lF31nFZMus8Bv1HalOVBryxmaFy
nDeemSxSjHnow7ygOOpLjWgiXmHfPPFzH46RJzxFAV5bhr5CDedvWy2FqC6HjKStxhlgd0eVqeoV
wwWCELOh1ZYgiP2Rw3kn9VVMctfW10OdVNek7FkUvTF6G8JqCtc5M/kN5mn32MlhbxombURid4Ly
hfOQy1Vp2F5moUJ57Dms28sU/NprGCHqWZqlRjpXlM/mFwPw1JmR5NDeQjsylxUUdfK4Qn0YmXzm
SUAIjxtBXiJXlhBaT8lyJ4SM79rWAKJj57K24NCaqblkCe9T0gDb6t0Lhnd8lDHK1THiwLdCXQ5v
x/JrZ174KzMmJqVr3mJOJgW+xN6sF410WrEbqhRSV2Xa+bU7VeNvkpdioMNtaz5Y7YhapgtNNo++
if1k2QyGL9fErzQgV+tJraQk0G/BSY+pV4s2N0XrnVrTZe7V0UvnZl5/avtse7vWEw000rZn8hP7
HDeRZCfAtiDyFCuIdh754h3pVhPIhpvB0Dh8QgcO/cXgMLfSRzL1NG+rkq66mURib6JKPyvi2U4U
qBO3hgRaScF7ClnODV+00n2REL7ykDkS7s2V5HVfaA48XEtbyLS7zWMX9HF+6ymeGeaViym/iKvy
MYN5wKmSmLr0t4iTDfXzka3EvEFeYJM+DyjTu5ZcRQ9goeRZ9mygnwDatkzxbpJK/mrY3q2yOUG7
kdwUSXzej+rEdrIXUGTQzYuzSX8suts0lDjJX3WOc1J3jyz+hWaMN1kbrWNpbthaXUBsXrqKLfh1
XeMQuWRyAoxavsYizAPzKQTEBo6VfnYZiAv8/HiwIz3qroPcdWDQ2/6wYwJBpJXgz6I/cIWtQ+lt
hLwMA9wbgiTg2G1uOyU3Avua3sniLOgzlt2IX8l1r6whO2o1Tqmotm/auv5FrXELgYuuYxv1TyJ3
650Yge+P05MT2WvU4GehAarcq6+hkt2BjiKeRo2LtDWuvTK8Shz3yE7vvBDvv6xXHQfBhWSvO+Ep
axFu/0mrEKWWdxtIFGwybO/0MjyzIqNcJEMP1m4iDmBgsBTG/Y1syG5Tmk4mkntUC/MuaJJnvc6X
VWvYq0yVW7qkm4CJ06LI8g1DnIeBPCM9ojUXMbNBxXxjgNfB9wJC07PpahP2xNd0yG00ti0KLjPq
FkTNod0iI5pwkGldwQnmY1w60gYh2v/SqgcT32aoJa9Jm701QS8XQ5Pzlg+nc9i6j5vG8+UFkA3S
0DT9KAl188mL+eEHyJ2mhlxXj/JVGIwn/UTs2ERygCHeCh6gdZVNb7H51DOz7+3xog/tXxnv02IG
QU+O2IWdXV33CAaJetecAvOd0a+FV7xZ1C0jJDY3D7d2VdlYZUmBLNv6EdxkQXJNepnF9Y5UugWp
lWIppu6FF/+i8IDcF8QGrDuXJa4qhuuuBpkbQNKFD49BL9YSxL66rKmSBrdeqiI/69tSnNYimAMY
Ku9XxKNjHYnePkNrtfPGZieCwdzBKz9NFaNn1zutbAwxLaFJi8zUzp0EBGDgUIAU8bALKGe2UYOD
JAGMMMn6d2LI297TH90askTTPCvlwBmEK+mKoz4cOMParUWoSF4UwWkq7eHeIS3gyfBD/U0aGUhh
8BcjLDNqEGC0uBWpsiE9XPleSdQGQEqTItLEALVqG9yOhI1W/hFsZKOY+aojzMPG0IE84OyLF1GT
xYTMGu30kEySAE8ovHG+UkEJB6KOFAQ1D2njeqxoeGXmvLc0Bib6JVFehr6ojMHFiJMUvVqSUCq2
bRISEDqVmr6yGj0GEDoHUUheC7i2jqkBySoc9ml79PMLO0ki9kpRVNaiJXtnzgZSZOcirAlBPRBJ
RL8/MMyQh8isQIJ6enFUgaJw12poay5fFYRcucz1+Adar3vmzJBfVUY0XFtOrxLCXSLmAZBS635p
W2kZLAytxMNS1Z73FoHEeWotaDaLwSyqK1fxeq1wVXrxsvawL2VtqxEHV5ojIE86RsdtPlSgXMwJ
PnA5Ep27TKMW4mvsToTMFUFaVMsmywLOOnVVwStle7n2CAyY2AmjpdD8Zj2lca8v8tQEk9BVsxPA
62GrL3VroBCxB71+Lemd8Eek51z7JP2QUGY5TruAsMtyWWIMAkitSh3EaF9SmUr0SH/GAGMa96kG
ERhWmbIIi/TdbmX2pp2wkfQUuL2RkhUZ0Q5TJ5U7oQ0bdWVemxn6j/OKJTZdCqo0d824KiQTpCad
0RR9Q7qx1tl/krzSmNxUXfjLUrRJFrabEdzqa3q5dtK2BoYNAqQYG+SyKKEIhbKDruJrTw0u4cZo
kjPXkzMYJmm1mgAEd4rezSDs4jpIuC0xTMbLxFiTvIdBn+6yxJPhiiZFcE+mT/5ia6jIIfbkJLgH
kc//7cCOWnTMz9LR1OWRVBMuKd3MEArF1Tzqi/LOTzYUmio8Lio5k+txInQ8nBVCBYz2+Gp9t/V2
NJEIeAodP75Oex2cSJUVv9y0VOc0GvjaMAu5v0wmtbn7S2Nr0RTCy5B+aLNWbmJYZRe5S42RBsYT
CzeMXejB7OpepyjdoGhIjymfADhbBWV4hME4fgiH3FQrLYldBeTWiVmGDLN7EVZYXJLXZvJSWxmm
ACOR932aEXmYZPO8F90NRIos4E1cZGHuPSRk9aI4GT2ZL7O87I8aU8/m6kiQjdw6MX5CwOf6yk6C
+EoLG5Kb+mBkkhs7XXIROMT4Ac0YHXNnT7UiGVV68KrrvH/hjEFYt2fCKd2UKi3OdLeKONJLLXop
+QsPTmrinxaVZ1SrCvd9tywlaelJ1QDpI1zBby/1IMufJz9j/Kc6zXgunKA4Q/nQQe9AEAT6nKL7
VaNoviJOYOJUQC6Zt5Xw4jPOSiBXlnUXlySGJMY7mYZj2KadOt1d1JbITIJNizlFDLFNsy4nXOu7
sETFeMlgsy5XuCi7V9otol150vRvnLDPL/ln1WOmA0siUQiDd+RT4q5IdugI5Guq9o9e5cF1VSTN
Y1uTY7MemwSUSELHgANQaUXOgt4P3L2kb6NdXYNb34RixKBYFxbVrBOkjCF8P6bdAcJmLFd9bGmI
zY2pTdZ4S+JfehhlvwIfFSwZXQP/bSzBxcvMkRe1BkKQ9z6jmNSgWFcLmFcKL6icZlZwK/tTAtvm
qJ2RGe9StcQ0L5GJ874oSoAjL+RAwzGiJCaZsb14610Ruytli/pXUVoFvK5WN4hyFi6ZLmkAhm0A
BYkxCvoR6eXaMOjAXaUDJsI+SQi1gkcPmJbeWq4RCGhrzHTo62aCuCX8O3r3SguGeJmcCXwGOYWq
sRGkvNEB0jqA0ayh5RIZ2vufTuvrvM8p/z0YTFS16dDdU81qzVoHJwR7dbIRifngmi/HMQ9vQ+E0
dwVsdDavUPbWmnYFzwQeSDZtf6DZsSLRxm03ZAZCxuh1IMM8cwQ/OnIo7UXdp7D1C9uO9K1deOJY
b9EcrYbG1XskauQ2EfHrh5eROxbN0gCQxtSoTfH8NsrmHNL4BWyKydJaEmbIN1hnZFVVqzJS7pmw
Ei1ErVi5j1XugHxHHiqex4pT60aVtXgkgGb6bYyqfAnCwGqOpqFyz1r8O+7C7MPgaoxi39hmY93e
aFQRdFyamEcMACoJNQk8+2rLAXqEcEUX4SlwxgYx1qDKdNU3tJ4WHojjlyDq0RizZo2gM4fKj1dN
2DXg0tqu3QJJJ2K3b6auWRNQMY1rGtMlqBwNTDnbVp5c0QqwxHHrN269at1AJ4fZJfw7bazwotVp
ha09QYzbIgoV2O6CCApQoLiXOqLewvDSrkseBuBSVUSgNLpW0kCnzgD7C1cbLL6eYZrt7DddsL2w
M3UG9bJZcsLRgD0OQE2mrTU5xVOS+tJcIxGUSxI9porghzF9pe/vnAF1b88LGGScnamHnc1oZtU9
zB/3JldTekZsMIuYsC1N7n7ug3/TWMaAhnbcmPv/DHQ+d1RVEpMsUnBm9AKbIyMxXouybx+t9L85
O6/dxpEsDD8RAeZwK5KS5dy22x73DdGRORbz0+9HX7UowUQvZjBYzO42RbJYdc75k5FtgM/oc9Zj
VRNuMqRu1YGDD+CwGqvq7MctZAlqB2c0EJZanfJSWUvAcp5KS2SDSjfMyme65YoilX9ZgWDOEaDO
ICiKyQT2W0i9Jj9nSP9m4qw60mQ3gvqXkOGa11gGBEnnk0KDleh0i0GTRT+tOCJ3ScQFtr2lrQvz
qI1wgnbGVKfvjMXI69EJox7v0jigY6H406m246oZSRloba7hJDLq6LSSYshCY3sXtRb2T/jWWM9K
N7fkZHY93jraVKjyDdaUy36Fc56xa1WZatEx5RDNjaP+IRSd3iqJ9DcR14Q0BIyQ/whSa35gYJJ0
2JrOI35d6RIxlTe5+Rs+P2F3jmaPtaezJzpvfdOW4Odqi5DIWWzqvBFZGoF75hC/t2pRv3MYto8p
h9Xk4XmXvUVdS30+lUkFlYTajyBXAX54O2OinNC+E2zgKtmS8hsURkuaXaZn/zVxCmGhbAwrochh
B74aaDRwaqZxlcj56dujqGznl2415VM4AZb6FZEa72ChMjSKdi6UvUxsE86LlqgDOPPkcYQBm8tu
shmGwg2t6jcZJ8Gvqo5ok5lgwvip7k2lxoJMIYJmAIoKd81IShGOeCLjdRSxcq9nBUjshFFs6MEp
IveUzKniOaU8ogCkWr3l7pI/cdVTELZT3ku+6PT4T5rl3TMy0ekOr+roJQk1CDbpYIc3cU+8TFo1
DNZI+aL1bnH3wh2WfLofisBvMG6NfgPlWjk/gjjC1oOioGFMwUAfcPP0wysRP9qJFgN+j21gkEtn
BG82RJGALK5iNnyCRZSOeBxzFI/K3MVsjAaYLrnQEvQgKx0ltuqqr+/VmXEWoWi5+aBOtvmCDQUi
bDPIZ2yMocW/zr1sDhtMK/3sW4Ywt7DuUc4j0rDXdn1RW8YxD791c2ukJwjtgaffWmnzrIMzvFuD
6B/wkxNPlRWP93SI49dqNLXh0MC9BpyAngKihkIOp2pbHq5EbxM73meV/Kfucbgm6iIjzIZukQQ0
Vc8fg6Yf6LpJpMaYHmdLxuYqntl6EveJFyI8D3cddOPejSOlfVM7i0zPLu2i1g3xSbzrRE4OfMRY
3+QMDYPbRIBfHI1RHomYKur+R15p88+sHDEkUPiEFl9lp/iahYyuOSQo5P554wW/h/0LWAcFf61a
oKkgnWOC3RWXZMYh4Ql8s5+h+0tNvaWQOGMgsdhgOKIE1CxAM8LtTheb0zhNg1906WKVOo97ZeIL
GhO7+0NmaJkdrRp0iSmBPdSHhtQ28lOY9HW+rgRYJKUDVJDPb36lw/tY/ctdY5kCM2NB8k5/kCpp
UcNAvsIsOqzuJph21OxCfyOCUibtMlNuqsTRHrQCSBGcufClLH9Ru5FpLjOMa0ymDG8SgoGcjn74
8x93fiTCBlh+FqoaE8nC6pgai5L0DYYW7mTES2RDE+2NMngq7GTcoh2cg9DQB0EYbdWGBwNN+/Qx
QHNL1AY5KIXeACg0icb645QAfUZeJvD++tIzlia8TMx2b7Kc3LZLw3f80HASE+D5u95q5VsRapPf
jWlxbbcyqETCaLhs1ODr5w/m0p6loaeDHqEhBkIGdPpzR1hGGScF4bV6lF/FSY11luWI/dgI9djF
GOtzmsZeQmlI8kCP8MKMu+tYDt6cHI18SqP5BJAQMn7S5DtbEP2Aw5Ye+WVlQ6YZlXpjm1qql1PY
HKdy9Dr8ajiM+pphVA2ZMrRklkGcKq19GYehG+IIjmbJ/Fl2crz1PpdNe3U9GPaQKBbON+5Gq/fZ
yRLDN2VcMiaC/j6hoPZLXa/9ITeaI0w7Y193s/w0WHh0MtouPY2QigNbZ/6PfHc+eABstmYLNsdi
xXj6pmRlykcLbIlYiK79LSUi8Gd7KPYmM/FjPhZbji7Lm1/dOIxwiH0MZ7n7j+PiLwLJGMhG1ExE
0ztdUzyYuij+y83euh30NNlg3l66FHxqPtBFQCzrKyqELUXMAQeAJDkMSx1jRrl104DqkDAqZ8vR
7owJwGcJ4R2+gY2aiJd6+hxxXw3lsOYDlXFQwGfVQaVFDso/F+HLXqgAUvDwuLflsP3r6UkVuQd6
j1mEYmFtqI6jdB8XSkHl25mvn3/D518E+DdjH2gk6GBRyZxeqjQIhMnsGZcdnG2uiD6rjgxI8mOt
gcB3cfqvxF4MqqhRmMXA6UE/uL5eEpRB1TH4wBB5Mg5DF3Zgzmbjy05uP8SkC6Ubu/fyRk5XIqYW
sO2XfgbCzJrW37fKYCmCczVDokDrS7p8otr1ndUo1iEVKXPkLmyfcTvGTjov0myDonLhAWtUdlBc
ADLxRVktzyooKp2mIHfzuDDutSEJvUKtm+tQkwEPNCrdz1/ohU0ZNSbXQshnG/AoV0u0TEiVV7ui
cr1vx6ffT8fjYee7V8PO+zLsNj69j25w9XD/vtZaAjyFtEjycq2b/cueCx0Ohz/PN182LnP+0Z3c
0doUHbgnl5ueq4zibcRznfHVxiL5OFjPbwTjFihV8KDX5WuJfZGgeajc2hdfx9vanR77K+Mm2xO/
6Zau8MYDvIUjkDFJHo+Evr1//tbON7GFuamxPjD4lZEmnX6GNPoNumF8wnXGWjhD9/bRUeNq37Sz
/c9Pk0s5iL9YILDIzNX6qJA0U1LiVz3VavgmOLU4jpx/ZdSzTWJGp+P2RoYCG8vqKioetJqNaSLt
TJy91GFhPE16AjKWkt71+bM7ZysuMhPsV7mKuvh5LOvnr+1yNgfIK0aNK/hkdtek5GIkS8SbV0Nm
yIAw5PBbhreblyA52CeFGnVerFbmhnn0pVfoMDtR4YktMsP1r0CcvoiliKyCLeYDWw1HUhtfnSaS
D5/f8Pn3wNmKhAzpLJoTDonT+0WUlJQmpuZuIsXDESLsfKzGWdvaSM53LlNhTSLsR+cNJ3t1GSgj
ttpbi+f4nPfdgdBAPUcLz/xqp41q7qvd1LyWbRoqhGrm8jsm/vZzjob2eQzhWelh7fwKcsVMXFjY
g0qmKInQu7CsMW/7/IFcePSM7CjNUaEjJ1w/EJEAwMBlSdwqMww/sQZ550TtdKyTuttYbMt2fbpR
4HbAcwF/W9iX67fcyY5QJjAK8N6e9C6zsL5EWi98muLka6NqpgZmPop/X1uKSa4J27pqLaqR0zeu
zLqD6SxTuYSQNy9PQtWz7ZHpoj07G7XH8mGublBFVYCYgS2Cc2S1jFN871ILtwI3Qhibe6C0yeiG
ep0wPchN4VArV5HqWyEmCBA8yuRxGJa8p8/f6IUlrmoOqkJs2DVMClc3TAiQwDMHonGtCFL9Sqyj
MswfNtbNpavgAcSrZNvlr9UKr0c1dvKY7FjDGIUPtU71zUFTN+7lTEfNXoivH5oG3FG5pfVMNXT6
HDYllKp8qhtPSPheTcykml0Or+fIRDz2WzK1fIDaeU96DA4TILckIDfWTWKTH9TCB3crKEyEQIhQ
vkWMDi2xcSqvzclYzDpiQmuprD1szbbqiQvfFs0dZwUjO2qKtTuhBpdzVCIldlVhWaSRwOuDf0QE
AfOdz9/5pX1cw0kbXgsmLgof1+kqRx7bG4xS2ce1mRJ77qE/oQquHiQ6tS9Jr4ekWEXNl7SZzSMc
eRA9qXDuP/8VqzCTZRTBqWhY5H+wj2PetPoAKuxA49BmtDu2qSkI267mO4OUW6jvAbmIkh39acZI
g/2VygdJHeIvbD76r9EeiVzg7fMP8qVEmSO7LTP92MzoLhUIHvUh6DVOd5gXI7F0FiBugi+p38Mk
3sl5nbyOE+Gvn9/Ohf1KWwj8yFoRvOCKcfpM2wLCEoYDqSs1WvwVRMF+jlM4NGR5zMCHRE8a4J8b
Ne+FNYP2FOdxCl8O/8WM5+8DOStbmL0DBzLOF5AjOiW5FV0NXc2O5I1LqR9CsdWGZdLOM3L8IMKv
Z1mAvGmU4/m+G2tYLDtD6UEHInLYcWTJIHXJfQl2LVD/YWSQp+lLnM6OL4da/aWIhAODQ/Mmp5Nu
m66I+UZjrBm8QpmTl9lE8wGslMGddOa66X1NWGp9QHKrkOQclJpxHWLE8l1NS+V7RRbAD+zzlNyX
2km972GTk6hdGCYy3wBsD5mVyHHTUEoZQEkdwu91PBe4R2S2me4sTZUeSf8dyFDtnOweLan5n5QW
1k2ZVka6Q0g03qf1zNCut2vlHhZ22Hp6r2JiaLU12b942OAcmKslftqThUNmoEtVtqu6xHzpWkN5
I/uk+k+DlU26UWVV09OsZ2TP1VLEhM/Ka+m6HSrAPzax5NpxogkgBGj1KZNDU98t4UgBPJmh6XdM
LSTjoUyx7vBlfHt/I4PJSKAMp/ouonutPSguVeBhIyD4hOxhcKCB5EHkhqWCTkqhBrWIO8yhzTk5
pCQX4TysONMpmLMZapjgUwmlGlsMeI0PdmiQYCgmQXaAI4bpvjOnVNuTOiO/kwA9kL+chclrE+Th
5AH5Nt/NMselotFCMjKtTIrinZkV/KFOMc6qRw235B1UtuRlMwGQO7zyW1JSpBbrcCnTAQpYURW8
Yr3qR9ce27k9zE0IZQ/e+Fx6CpqUa9pkzIqryu6/Kstg2pWYUdQeASzVMTNIo73N8T6/DnJQ113K
DOQXkMs8k7Ahx5mXtmZ013exSc4IWq27rHYm9SAgPUEuw8DUdiF72r8jgCveJ7d2a1WyWvk62X6s
zzEVBpRA/Nh8sCCZ6NFBKiEK6NWo+1hc2r8YzIzpdaNOjUpKDfQWo6smyYOlTQCELQ3zezWGZBC1
cj/EXswoD2geI3lcW4uY4YY6LslM9MrMGwfDCR/kdtIgMupkliMTbCYyH1VkF34pm9nPvK9p5esy
LaTdPCyPmvzGnmDPOGxzn3CEsdrPiAtrv6tEXV8FiLhsOM5CJC4Ybj3vc3PQsVMryt68mhnrg34J
pdJY7RHcKBZfzkA0KrWbuZf01qvldPrWNErQXxtq1XaulJqZRYxEpbTM0I3MQeutjNlOIoIdzK7J
mNXUESmFh6kfG6IIIERU93YHu/wA9IwBvSom6yu0Xwub4Sa2iuNc9fBmQ77YyU8ae3gOrTLUrziY
CJSOm3i4LSGrv/WcUd8jCet/P+VchN+UI8L2YFpWii+FZqc9OF2KX1VMziSyhDj8Fbdy8TKUKV2J
JRSjvNXFwN7YyB1rJTEBzXy7x4bYtZsg+KFPU/sqrJSQZRa79bumBgMt6UVKGOqMa7XXiK4PH3qb
cfkOeFQnEroLnHcoggF8mT55NKCvfJWo25+ifMj2uYxl3cLTRPAk2ZiV7zKjVa6TLm80kqrN8NeE
eP0rrIPy9fMD6YKcyGK6jVIWwpGMz9CqtMsdsjyE05FfxQ9FfSAi0dKkETR5MBKscLzWaIPvWEDn
JhO8FvYkWPW7FGnm9aRVencI1aY+FFnM09n4aef1oIUNtYZZwDLVZvR2em6VGGE3RCfx00yhf51A
JOTrqTc6RBRq8pMUOP3n0GUVQXPwnEhADhVWmUFqgE68qNlouzJyijfCeq0OB5Wo+P7577tQmljg
a44OmiGDF6+lcEBrk6X0EGWV1EiK23SCsIYnQOhE3izV4Fk4chkwMu3AwgBZE8RhTPDtLNjGktG6
baL1xJ0PzWPfi7neRWYQqxAlTfXB0PsCGkI08gfig5IVrk1YtrOz6lqqD5JDEkNbgabtcFTAwazu
6kp4n9/d+cM3Ed5DBYAUQHO7HsEYOkFc+cwIBGGE7WY0Gfe5JKe/Pr/KeWmCvG9ZgCRG0V2s+zcC
SdWmH7mKZLU7tb4Ncbuqk/3nF7mAr51eZb2QgGaHWOEq+e7H0+747vpfvmxcYutGVjVWU1kd4UVc
gtJhl3m/od35v/tdsXtO97GH5GqjkPxwDjyts07vaTXING3SyeaWC07u4M9e61VudqcdMbPxNK/Y
13fOvXKQntKr8SraS+60dw7EN/uKX+4NHznUrribrmy/8eSNiv184SzhEEuThe0iO8uqxFVarWXc
T+lWoYj0rbrnpNGcLanhhecNTwoVHUvUYcq0eqWJgJ0Y4c3kQk1pjkZryHszGfNHUZFu//m7PW/B
8XGE7ciwYMm8sFZPOjUKmkmMdeAqlzC6jKGl8SdD9r9W75q7JLfYrjvMRl5qqQmHKyMJpY2XfUEN
u1iZkKODlaRBG7Qa3yWO046DORbAq8RvMtJItbuCbPRf5iB391MwYNjS56rTuTr2UD8LwcLwkkTJ
rnGZRvFCqmD01lAw+hq5WtLRUNLuKTKZgdPBLvz5tAHl2Prslje9WqJoNFXysBYI2XaWlfLXIJDZ
Yt2NDuBCtmCfauvMz7aWdy5e0emz6LsJCqus/JzTOf6GZDPZT2mv5lu/4hz0AxiSgVWwxmIktbb4
6SoMcEIMXJigpH1wkzLiIIsRNw9QI0OAeKq0JG5KJBM8t8xu4OZX8zhQKUTWlybU9N+fL6cLiAC9
Ec4tuBCTpUJ3ffpY+gxLvZQMWjdI5P5AKohzlQvSe5rB6r1Q1cfrRKuso2LXMtb48fTYJtH4FbMb
FDFKKj1YRYBhKaJ/HxRpuqK3SveOEpgHmCr6XQvitvEBLHvX6j0yC+eTRnDAeGbtZqBIiH2HrC3c
PtX0xYCiPUIuQeY4zdmLrmZbM44LOwjoNdiQwvEDlr36tvsOmWEejJlrMg+6hyxbXdXtNP7zZA3q
Hn56TFKxIbTWjWpG3hq4jJ3CFzQix1Npn8hOUtr0FdsElSJvHm1XrwXZUoglA92d0Vt+/XwtnD9Z
MvjoT3FSBZlV1pS72crGCVQugTfgYGqslLYvsnZ6NWZDu4YYGW9c7wJCRC/MAOKDHgCxYbX2rF4r
sCZkiFwniv3DmZ3kF3ub8qVO6LLrKNPvCC+o4eLrvdcmRnIMbGvw9NQ29J1j9yqUuCl91LHpOxaB
47h5V5gbTqYfM5DT5YabEf3/gh6AEq4RZKcr4JRpzOfsplTKx8Qe5sjPG8f8aWpVoe56OBePspKK
bxqIsrODtwhH0NJK/Q6C00AURaCVAuGDHMArLBcVFsBI/T3MmvBLkUX1t6ZD/YVtgzCuI5Ry0cb3
cqHegPnM1sVbZfDCfn36hU9J46hhxCBTpCWU0AJlBYVdBKPPG1pzkVcOSkeWKGz2J9EN4St+CsoA
91vviT1tyq30ueWDWT1RlV9E1iOWOxiPL8vwr41YqLJIxknFswGE/KpF44T0qdVvQCm22Dln/o46
BmfLfMuGA7AUxerptVQtnhB84JQo5oQkg9Fur4vZzJ4NK42fFaxeuh2HbHjgXOh2JN+Jh0wzwhuh
mNWVRSr7EbC/uE+d1iEupC6PkkTwo0JTlm60F0tjs3ooi1EBbqecDmxvqzqljSCCtjhRupM2yO/a
KFrUe3J7Uya4W1mEUSBl7aujg7/Lxgq/9BVSSlA12EREssut1kcnB1ozayWhb1pXKfvIcGJ6Vfg7
IUy90nqIUAVAwyZNEpqjVTs/+qQfvjpyL2S/h8JsIx8rxK0k7C7yYBPU6LB6olpogRpF21jNy49Z
PycANM5P/CQ5uVa7sSX6eY7iOHO11M5uGW6Enqk0W7P/S2+DiSiboGEoCx3odNk4Na07ngCEOYVl
/5ySEIkho2L+GqPRfGxFPS5LSW8Zn0nqhlPOhRaYMw1wFKMRDLQ5ek6vbRmDNuoDJ8EsgvpAz9ve
ENE3uCKSkIxDDsId2CmDcY8AeHrIHOgspJJr9Ve9tPnfMyh5MkTUbM2KL/0uIt9ZXxCEGPev6Weh
SiqHpJaZywwl0b0c0c1zSeThzkodDRqemvzQGwOpTa4y624K5aVL5XT0jdy2jkGdV8jfQvHvlHR4
DHw2ACecInxBp08LPzC1SiPUMTMhgs85gxmf8aFBiiV45OfH44V9ix4Cj8mFf+Pg9HF6KXNSNCxO
AuGWDsYPTdXlxPvG6V05mFs1x4fj5+kyx7qEKBZ27A/Uf7VvRUHHy4/01h2rTJ8ekOXlvgPkmhwj
Jazu0V8TNJ1GFXIpqWzBehozQLIpHO0tTRrmNiV5BS81fGBlF8td9KjZZQiL3eK/9HRL6lHbJTP5
CVYyvc2YC5Q7hyrHcC0nl617u281c9+CRn2Dkaa8YSQh3jIEka+KpPxUnUp+ReImf2tMcQ0Umu3n
vk57Hyp08trVsf02tzWfR0A8Y3goE0vI+yButS/CEbIBaV6Gsd3WrH+Gq4kze4mSY2ogZSQl41/Q
WwBYUh71u7Fygt/KgB7xQHDSyOYEKtcR34TN4q4scgdDDhnDbAb7RTq7WKq3DIEhsL3GQaPWqInC
8UcQwHfeUTROIzOjfn4zphHfASVHGMX/PZY4l1sTMBi130jqG/vJQYeKM6HkNLMXLTTNrSZuWSqr
1wvfUpUXO1G4Th/t9F9HIPpyRFE6Q1IeZ3AUnaJ7euMM+yo11Cu8QkIkhCQQfr5+L2z0jgrpDhI5
6h8ZL67TBZwOYzeLhoLKmdCwGbDsbw106Y9zIpvMa0fL9ATCSbQOUn81gHN5sZJ1h0zL1S+N7Mx7
uPn6MUQZRWcn184tobvGRr9+YZv5ILhbmEoTT6WsfSQ1I8iljvG6ayF+9y3ZST1GlIlfYNb7LQ6t
/h5iu42qAwBCozB9KKVJus16czzMuRq5qUIU/caT084/fUIgdHIbsDBjWLd+Xx2Ubj1G74dwuW3u
lGhMsNZC9VR4Yy5nv5FPjyPDSjuJ94kYqgJUo4xV31aInnftLh2dHTY8I0lbRh5DmM5ijEqcqkxe
onix+pbkgcXQQo2905QeW5OgaiTJUwwcLZAc04kCe2qD4el1FztXyOMt00UKOsWuHTvar3gekFbO
aZo8NJMZ/BRt0XX70DGnB9yV62twyeq95qtpNyZNFxYy+BokRDoW3LfWqCxqkRBflZpg+lnq8LPR
2l90qgpJ8ORBJcBt4FqbIZFnb8NiQAznZMEt+Y9rBmQgyA6u8ftwm0zKj4GViGs0cbmLdHyrVj0v
ILkA2OECWNIBsu2ffjOcq4As7C6uXeDV5AejVBMqJykvcRAl3ySddBwiyLFlxypteE4HiYAHZpTG
XaTOyq9GVf6YTSfv8kmbX4zamn5Hpmi/gBfMbxtf91llxFiUwogBx1Llwyg8/aVtIAwjrusKCYNh
g41PBQ5O3TANxl5X6im+UxKntDy6rNpxkyKGMBGo4wDQSd3GfAxLRRLwcszbiSsIh+GBHIJ64+v+
IDSebHwWXR79rYzlPu5k8upHFm1b8fY0BMZMGr6PzI7/TEaO+MnJ1eDNMmYsca3RnH6GVZK89rOM
sZBQSR3d4fZj626IVhN7Siur0RspQx4e5b6CuTx0GBce8YOkdneWDk132v4Bgjm2QAzMLAFLpUKX
hZ1L2nuYDhGsoAJwVshKIFweHK2c9Y1S9bzxshjUQdfj1fM64MucvhHdagtrSEek8H2uH/tEiW7l
Wtf3eY0LUwOz1ptTcOOO6Es36gAVHHSrfkPwwf/1S6CD8YEuc9o17bPlANWygi0m6vJ3G3h0pxri
EKnSdRiHykHtxz1cnqM1FYNXzzlIW+ZstBkfG/fq1TO25MCDIQ3VYP3qAzaqUljLb1DFcA+bgZMm
6hP53cTeKtiJkDhyWCT4jVkyGFSIH8sgK8STQH54XFgmnoiK+TgUgXUlwki+c3SgyQCnxdtmMLp9
XAQ1DjbjeMhqBkNTwGwPkE1GN59mPvELDYnwyJfzukHFLtp6bxdYD5Ryi2N4aas3dtO0r59/lOc7
FTcKGgPPf6GgfWQT/nXOJwmiJ+EYFDXCCV7wXKVGKjtrn01y/fTvl6K/ZaGpGvZSxqo6xTYmbdoY
UUSnA/kpmYlPYYvwGpFgefX5pS68SpovRi/LEJM701ZFd2tJU1jDn3OL1gi8tJsKT87I2cZ/WvVV
Ixw8A3cGbWcOZJYGVIJkCxMAPmZ8mIOyuHNJxK6AU1qoGrXEoGeQwuuROsjth7J+UzXklIjudb7x
KHvOxjF8Ciim/DYF5CYXNMQ0VU9uVKMv92OadwC5XSEfNWL9jgWBHrf1VFZbZJKzATKD9+WQW8on
2NrrFl2ZcL5kTJi7qTWZv+WoyAoPwyPp0aqy5tUpYZq4cDJ76ZBxK6h9GabFV/TJmHAOWQWQhI18
R23QSGq7T2fD+RIBS1feOOjyVaXYqDnrwYpy4hMz41VtK+3n5y9ueS+nnyAnmaIwxFw+Qrr90w1J
c2j0o/lDNtvH90oXjA91IqZ3a3IYjszx1r5zYflzPfwE0PFCm1pXB2jGRqfuA8It1T7Qd9NoBa4+
mBijGHkiNtqzj49pfXeWvqDHVLholFc9kx7rYNupVLjI5YK93YruJuxi6bXDqecGaS6+lCnq0d0o
FZY3LaYxgxzhJNEpDbLQwlYOnz/t8wN5AWo4kFk1DN/WrWlud4PqpFhjxounUw3sf5AiVdu4yqXb
XtJNgZ9MUC5m4qcvlUiJNM17hInl1Ni3WMSHXye1zlzETNERIbvhBWmu35cYgT1Oeg4+nfTjrTFK
PaZ2Y/P++U0vS2j1EvgdYGAoFQHE1k733RwPA8ZjSEawxd0N3cC0fKzUvWjq7qoWmvNHDh2KlM+v
euFRn1x1VaUh40gDHET4/hw4J5BwZW+IxnrrUWuXbo7CBX9oDNEJJDl91G2WwjvFIMXthPba5GP4
X2LUkQ8xSncDJ07YdmPrLUZl+CzaKfUnvSz2GQUba2xSvtpRoGxwfy/dOKUwwibOVFbZalgkNX2t
FFoEZKbAbwlNybgy8IPf2PDPO0c4v8hOHepL+kck+ac3bulzpEa9A/eBJvE/kdviKVKV4RVb6fDX
GEzqu1oRUuyXeV4c1HxGTovrCucDJRqxzFqaPSU17ORdNkzKW6O3lkVJHMdbGskLj+Pj8IPsv2Ap
awA/6tiHCosXFIKlYUXlZDdmWhvHz1fbhW2N0TX2x9h6L9Hkyzfw16mOLmeiHYQGMdk4Fc19PPlz
lsD6Nh3F+/xSl26I8pE+R0cvh4rt9FJ26cwwONhDJiuMb4spg7mIF+j8/PllziW2tHAfgDIDc6rE
NbHbCOOqcHQ8c0aCOZ6hlSmkSqhYO79AVRn6fdKL0nbjPhqg/XX1iCtbaVV+ZopY8qSuqmO8//LF
N4lALGK7EXcQzl2RAfPvX7oG3Q8xPLRj7UxVSvQDjmgtiqlyhh0LRuHc4PyylW514Q0z5mT4i2YA
edaaYV5GpWqTvkpslxIWuKvJwtckPa8h5s5bn/ClZ499MvMOIg+Y964RpsbAUCfKchgT1UA3sLQs
eaMUD0XOvDcrFVz3Zo3g8qK07lSNyMK0LCRyYXXnYa5Dyevknuq3cdovI9yvjbL90q9D/8deDtVH
Y+q5OlWVanIixHMFPptN0O1mqKa/1Tk0fyyZsvbdRF1mHhM8B+6rRNNLv82K/onw3QAHBj4N8ppz
ORc72xoxv9UQ5xc7NOvKFinhwodiq4xL8WwEQoHzcfqhlCGeWQt7yWVO0Rw7Fd3srG2i9xcOACo8
WMvLdgsNfFk3f335egnEV4xd4xZyg3djztcwOoHwVNL4AAPi2LOwyrpPShHdl/jQYt7szNE7NrRv
syJpHuSjamtvXvbe1YlLkKOKintZOzTXp78JC9IGPitoMfnlw5dKb9G4y3X6B4Pkea8PU3cFW8SX
kvx3Szvt66NTHQaGZP7GFrLUGae/A+iKUHf0cYSkoO89/R2YbhY13rBkXMRF/VR2SXmogyQ5OL1a
H1u863/oVSbvejuJXpN+mmDBD79SW/2iDvjfoJDG4Fkhf0/DSXRf2ujbRhoyv9VH1e/mNNzYWc8L
FWBnbGdQ0ML40o3VusZH1jGqgrcoSTBhW7a3O8xKnZtMG4keQm53kLLB3gB3zlcppA8+jI9nxDRp
VUAMQ7i4C3c14w+5vZtKQ7+HpaNvVcLndT6AHunjHwoFleL79FW0YdzbaS9wUAqc7EfVaupTCf/p
P7sa9Hu8E/GnwFPN+W6aEXatzFRUxS0MrKQweAmyVzNqox8CJf59jVETZF0xYkNIApH19vmaufA7
aUNop6DcAeWt30GZdUJq5aqmelGCqwx52F6Kcu3rUAjtG4T1rUibC3UMSRgIfSnMiSoC8Tx9MPi7
ZjGlMk1ylWdkNPfQrDlRCOzLFH3+z1abEGaOqeY/Kj2ZHok4sea9ZfRa6TODTX1Ra/yLkjIn8Zso
qq6bIEl/24pBMfD5ozk/gZbDDTYnrabM2b+q6heshZxSJs4KygWmq2F0H7YMLrqU2fy/X4oUOKa3
yJzo1lYPpTfiLok1BjM93kB+Es6kGdhJv5vMcQtCu7BHsG8iFQLc5AWYq3JGFeY06iUIRNvpGSzL
WX1ibmD/mDU1vJYcecJNFzdpSqkkk/6reIUbu9SFxwptjaptKadMfsTpAgidOMM8UMZQQWlqPxS9
4xV6ke4cvQ83qsRzBysLOwkuhGsHpSKOAKfXsosEuo6+XCtIC9ut4F//LhoUhDvsy9t2l46alLu4
R8/Ons7YGHyLbWi+qjITa3pJwk5yR51JnKtZOxI+sWBkrpnbUejiMNeox5DgQGyrw672nVCtA09y
huBbZWJFvesh0jskDdAhbKzMCxsnADCwOIRcBMJr0VAs5SRPhgESrGwa3/VJLo92PuA8ieXxF/gi
cNuVMX3+fI1e2DjJ4oG+SZUKYrbOcrBDhnbZzLOEhBH4FYPGnZYM8kY3daHY+bA7WPhwyMzI+zh9
ZaNCYLtQHC6D1/auyXH+38kRDpAS7gPzLgZ7PdJnGkdHr+rrSjaAVpwk9vFV1yEn4eUBf0/etX1j
Hcw+Deutnf18/eryws9SWFtMVNYfkBUtM9QM+U4tE06P47HpwKysDHhHqgL3OokG6P1RXpgyYRGa
tZ9Ca1AwsKxR15pqYIW7QmTWN9zxsY3oIyhAkZy+fv6yzrd1HQ4bEBRIBJFwa5zRznTwqUpGY0Sq
wTczi5BJ4GziTSYmrrs2M6PD5xc8Bw1pTPkbFxM2MmCQ5Rf9VZelaHv6ViIoNC9rzccIyMTkO+ld
MWnpOxsosZ1V0Ni+kuj1tZGNw74RJBz2oxY+dbIwb4Cc/53dBoaJZt9gJmMCVq2/f222oyTsVGnX
AIYQkCJs62daRcl7wBf/e/m8bB91VVzsY73MDVgdcv3McCov90FgE0XAUQaGHQsleNMgqeL+RYZD
ct32Euf150/wfGMGRmNHpIRmkMLrO32AQy3EIDeyBKOuJ62jF9ngKv0gvSB4VLEAkDFjl0PSbtwg
Qpi1U5TG2n/+E86XtqGZcDkYKsOyY0J5+hMq3Gwpr/FxFGH13ZIc5cbptJ/DWLf/6nFAbJEJdZRD
FUYYzNTTC0kRgwgWExdqhsBVlDQBKQWB+Px2zncsdn3aER1KFejoWnYutRIGohZ9jpYGlAx1i/9o
jOn6v16FPZEVhpBw2YrXYkpjGmS5FUrqWqJU9gu9cI+JZLjRBJ7fC7MBExiKx7LgC6snVtMOL27t
ZKymRXHD8K/2bMID/M/v5cLuCyaog69THVCZ/4+z82iOW0nX9F/p6D36wiXMjdu9AMrQUyRFymwQ
lIP3SCSAXz8P1D0zp6oYrNGc3QmKTCCR5jOv8Y6ig8GXi2W0EeRalfu3aTOpnzFFZfhLCL8oOYtP
uAllAQRbbH8l6m2FIccNoqXE01W3ICqcRddFTJkJLTf3zHV+ujxJEgxw0iQNJIDH/locyEYUFQVM
Urv9EeWFiRpZbz1mXj58PTMPpxndWuHgdqVdJ9iVR5vRQiWRwyLXApythp3RLUYeZIbZX0mxdNsh
o6NIo0VYoaNP5iZykv6j7Lv4Belj84/lJJBNIK+jBMW7c+kffZOsoiqgaPdwsQFcsPVlunTMOD8T
gp6yu3lfYnKOSVYPFJ+jV441OUd5i49XZXb5s899H6Qe/RUUi0Gh2HpG4QGV+XwY5Q+LxHGDvs34
7f15P/3CVOvJmfgPijlqc4fnApxkiIwp3LMRJbJdMpMCUrOQyNq352b1jQtr1d/B6pdwG6PWYxYH
Znics+VQhB6QX7kRdUEFbUmLwbjGUgTsv0qE+FXUi5sG1KnsW6NdMTHCbaslsHF4NUEujRmui4BO
3DOXwRuNa45GDi4gjRiOW8e0/kQNcRJZBamQsNMhxIKo3sOHTT4uhtC+I2WKhmQhcQaYsmH8YFcZ
Dj8CM91g7UX8sdrDWuxjL5grAButn6PPgkVDkWhDXob9JAswaXZ56SBe/ae3z4oghNNCWZH8EJzU
4cc3eBOdfLSChaFr35oira/pgy87LxH6n56mDAXQ3kOB12a842+PPqjd0G2qQl9ZyWbMrHhPRv7H
lWOkc1HTQsURvCbaIObhC1WRlk6zQvo8TovmYiJCD93Oczfv75mTuIGCOqUnClBsXMChR/s2Ldxl
Qgu4Dguvmp7bPLWeLSRbX1yr1y/BLjtB7OjdxYSYOWyGpf7zr0YReHWWZOvqPMThS6bR6NeVQxZF
hLWWTv2KdSqxUqmRAn7/TU/SHr6XtwKC1z7+unMPhwIcViZaj5ucada48pRBZRqYOV0Bl0aG/Kyv
3rqqD6ppq5oLH1D/jTpDJ+lwuB4BGb8ZyYRLaOEBl3+1cfB1vWwd5dHBXJyNmWfjHm07K7Q8TG0g
epETeYAZDB/btVVNYFW3Hh/fnwbjd0hx+mR0CYAA0HA6vp08xaXjtdh6UB7A+EFJxJJDve10G0CF
qfxQ5BMmEFNpxfc8gFOHM3jx16KjDkfb3rJ/pDEow30CTuB1Gaz5mp603LeopJghikAmQPyy4sqL
GzGjLEArfQH94y8Dl0NRgi2ODfkIoMIZIKW0unjCE0ICFUDAoAwpv2KglRhz9zGJ0D0O7VjZoAwG
hUKx26m5vCL4BPhZcQCH0L4pO+qxhtXyoHB+2VaDnaebhLm+6zU/yhAaGftriVBVHtQDcidBsiDu
sE/abEHPHpQqlOzR6e7oS3lZ0CPnrsCNSisJo9bUXjM3Vdd+AmIPtn1qsUjjGENsqVzta+0M1afY
jUw87br5s3R760ec1drXRk8FOAFLJHUgzdyFamtI7Q4DXA1JBVs1qDwTHbU346oxtGnGAfVfYitk
lHN9QUEJ9EymXS56ku4nG+2jfRk7yYJLSYOinVc3KArgAadvtN70v5ZAzJHpLyzzc9NXqCQ61TDf
QMcrs8CSIhruqxj6V2gasQ34eTYaSJ1jpMwXu8lKXi5Ftj3WHdQUTLvFfSGj94l0ABf2fdN2Zh9M
xCwfwQKbUKEnvXvuKlVWG+kPOI6A5+1cprZb2k3UrZ0NYcyoRvW+i/KJmhv5smBR+LHUvcQLs6Yd
aKmySuKNB3oMNVBzmZarpSHCRrizKmk7SC42rAao4W9GZFnHgFXmCJxYC9p1GAFhVDVVDQp75Mnm
tOHB62qTQ5z8kS39xO6m6mkG8YQ5jWXUPrJUvsAoCGCWfJF+uZDgxyNRJgXmHATzpOofZGpyevJ1
2b7kqH8BFwRcpeE5ZuOd3OW6EQ5GD0w7JYBKwFlZ44cKq18w3OWEHALK4/HaEU0wZsFvDrUK9lMS
xJFyn5EPyerQSnzvrlm68cZiNo1QuhTPsOmw1bRd+FbY3baL4vMUq9cAi9GdA5nl3nZGMXgKZN9y
Fr9/FLx1RAlSRUgB0P1I9w+PKFBAC21jG+lZvfHu66qYnvpe98+MchoqcRJ6nPJEiKs85HFoSA3B
LPUkg56iim2mll1k+9j66h9FLHZuJV6A4Nxk3oKAEvSrGWPEoI31+64cz1SHTuJDpKBA40NcoiFI
8nh0JBtm4w3KhPkTWXP0DQ5ev6nqpb9unWg+kwqdTi3iatR5PCSVuHT8owK+sltVEPat1qWNu2+s
IvrV9O4579I3RjHWjIaQFz4lzezDD2j7s3B77DpCwxnynbJj+2Oa9vGZdPuNaSMGIaCk6QFk7Li1
jCY5xjUNOrpdNOY4S3TLDiOuVZTdPZM4vfE+IJvoUgK3Q0X0WFaws+iMu1hLh8LjfsxTd95FDaDW
95f9KeCGL0I/FDzEekFTcDqcNgm7ps9SnMjRyO5w9anAZ4eLni/eVkZV1KCRMMkWoRO0mQMtm9Wn
1nJUHU5CZXhNNK28lJYsxjMb5Y23J0CmEeiQUCD/d9R/65O2sJE9R7Kjq5wtRD5vmxsI6bz/9m+M
AvcbmBXoF1oTxy8fLVPWZTktGz/G84LiAwGmj2PL+6OclgJW0iXAKS5NxFkpOhzOcefiwVQ4bkPM
GqkPZo5RTTBaHN/sPyukh5ZsZ9qrD9hgWrA3mnZHR1bcUQj0H3pcZmuq68tPKGxZxd1ZZM/vP99p
2Mssk6VSEPEFnQzz8PHszHMWWVB3MFqIhWG6yn6zVTnr09R+WCYxP4P4QwDKhdJY0l67fH/8N/YU
JUVv1aogIAWQczh+brY9DpaUgQEXWhd1hXUrFlRTqBeoevzxUDTWKblTMSNBOoYOC5k7o8qMJoRf
hZ0h4iFb6siwzzr3XMnstAqwMuwp5NJbWAFkxwhL3F6LCF91sols7i8TfFZessWfn2UqkgsTkf8P
Uhr5QxzFKc1h0/kEDivLzqy93yrDhwEuT2GBUwbu4ENRPfq4CW0nPUrBwjhog6VXc7Ton5NcDt8K
b+adIWW4Q6BaVXnXqHpZL2WXd+W1TisQFTjg9S+zJswnr3eKD8icmV2I/WiL2AqHrRWMi6AubQ2J
e9ep0hbbZVH6j3xQk4UrZ0x9HueN8pcXqc7c1HGdaAFVQ+fM+j1dP8ih0eoggEdImmv1cP0MmTM1
RjQj6oIG1obswg6rNjM/w4X0zgx1mjet9VwbFhhME7CQR8eS0BsLmg4Sy7NlpeZVp5uLFzRZbd95
Fi2xC+oPDYBuJdpzeu5vjLwW3mGnUCSk2Xs0stO1M6IkWPBMphpeqgxPENuY+p3lttZXM8mnnR21
f9z7AH1CY9OBRU8p+wSQh01Iz+pB6NVbeppHaGGITyhzids+ShdCmPwccfh3Iflgua48GM57PiOd
D/+4fZuTVugotTVhnhvtU4nopxMa8DKtXRt70rqcYyvucDOzNDB7PhQ/L2+KJ9evJKfpUCQfUhWR
UNSNhjpXQW7z0R1KewMfwmzDqUMh99KQbfu97qvuMeFW0zelSNIv+Br56Jli1vGhh6qMUWPl6SOm
UZokbdCyYtvEdZ7fTFHuaAGGiS20Jtl0XdB6WmlsgAEb2oZMx/6luXNfXWQ4JmMv3fZo47YdMoTp
ks+fO61zk02zZJG8mGLCk6DilJJ/esohcs5Wp7UIhobMYt0wf2kgdQLZEfSScPBa+v6G0piEY4DF
sA29YPP+gbpeXYffC/DoGtPB12H3HfdPY0hSnp6OkhK2W9zmJmS3VWurw9ozHi5WzBS8B9e8i+oc
Zb/3xz65vSmToISL2igkVnoTR/cGTC0NbMiC6Al9kSvEeduQX7D+fTv91/fpv+Of9Yd/v0z/r//h
/7/XDVC+OBmO/vdf983P6mnofv4cbl+b/1l/9f/808Nf/Ndt+h2HzfrXcPyvDn6Jv/+f8Tevw+vB
/5CTo/T1IH928+PPXhbD7wF40vVf/r/+8G8/f/+Vj3Pz859/x86hGta/Fqd19ff//Ojyxz//TlT+
lwlf//5/fnj3WvJ7YVe/DunryW/8fO0Hftn/B5ET/CygftRVWWp//5v6+fsn1j8IqNaQCqgAX2WV
sazIupN//t12/gFdhp8S7gM4M9aWdF9jq8KPzH8Q6HJXGhwAa0vY/Pv/fvODb/R/v9nfKll+qNNq
6Pntw2WpI4G/FiVdB5FqupbHWhxSQC1E4zKhyILlXO1oFYjDTj8TPlpHh/LvYVZiPVNAR5SM7nCj
FcrE6iNCLxXbJvnomL3+0jo6/uwpe/4Rv6z0MWkcDJWtCmP4aqgg987xzAGVtVa5zzxM3nGUcvVP
Sc/lFczV6KFqN6+e2A7iL9eicsqPST4X5XUu4D8HyI+IO1+NCZ6wFY4jQS2nDJiZOXoqoIOrfSkj
w3hSRQrhLMeBbz8rF0RQUg7+U1pDf6STLvQN1o3ZNeWNHPupPvfuOVtROPrLcvnPR/nrR1hT5r+c
DevsENUBT7LZoNCF1o/0l2OIHkglQHxSdYqWsEO+1l28J7t6jgWL7r+Ovv5fB1o3+nsDHX2GJeGy
UD0DIcz4aW5wPS28wLEgTytra5h+ABnlakBl6v1hj74+70XIgZIbOvpgRsHBHb5fjA0Umi86bK+Z
+GqsfbWlvI8vceRGOxtjdOL7wT1z6J20M9ZRaR5Q3ad1yQ15dOq1IIkjX01RsFjSX9n76TYv3Cqk
GGh+aPOyr4Ieicedys1lk9Cp3U+z3WwKdsyZXPh3BPuXeTfh3oBxJXukZu6uMgKHE9CXlQDHM2l4
ANcClrtMxC0lSHMKUmtqrSClq0PlD1jznRfHasKftShv2zQT6UU8Fj6e3oPUb8BBDCBro27+lNYq
eqTsJh80WfvzVdMZeDmCPcER1YYaPe/tTM4N8bqDpeLgrd55UhV4S3e1eJk0a1RBaWEZxM3rim/r
caPv9NIwxsDqbGfGxTObH5t4pGExIfDH9a2EdtXGGbW3WvTUJsdCn7a+6LOvZMJ6e+a+XJfi8ZSR
0tIPpp1OWH4UxgnHJZ2bJarElPbhazrtyxxp87dmOiv5fcL2XT8PkgvEbhQsCB2PxiphpzoxuT2C
NAZCF/7gOaHXy+EGk+L0Ay0iBBlc1B5Q+tXvtFxrtmXRdg8iA7bVId0Mpk1p8kZYSX0141u7rclP
NlNu07Z+fycdnRS/F5K3shxAKVGHOC6+eXi65XONse9caWpfZj4U8X7BT6lu9OYRYquqt++PeCL7
xuRAdoDHSJZGHO9Zh2sXR6Aib8HJhT3yTPeicL2fkVlW49e56eIqoAyH/HerJ8UFbGdfD5STR942
Fb18tTorfx5WaZ1w1CK09xfMYwIFpVogH1uOz6mL+hU/s7JzAiFH99o6UavXCToqFJ84fI5KaTra
9PNi80mpmj81cF+5AMZ19Pdn5+Rkoze5AgNokpO4QrI7nJwZYXwHbc+I16mIjbUEGxCjex3A3T7A
y1Kh52bn0MQn+TLvxsaghQy+hHaRWBfJX64LQXlBM2WJ6T3ISZgoSAlke+G3K3Ghls0Xu5kXeidd
oRRo637CVYv62wyyx52f3n//N6YZarH9u0pAReS4E2fP4+ozVqPva8UQPwdr2dFLj86twTeHQYUd
+gfcMg7zwzcuRYF4lmiwllxG/bJw8nqb55C/w8SK3DxIY9v+OqqpuIxMELwoOsGLG/My+U4BMr2r
Cw9zWAk3AZIxEqL/H1NAEAdiwiDxOwYwzTUujImF7WVbJAOCyrp2SbQT//ko5HqoWcK9NdYr7XAG
mrhDy9/vtCDOjOGDW6syoKtjfXr/XY6TFFbWisFh1+jsGft4r7sQm4xlYp4NKyl3mtPn+3Ywyouo
tZa7ycnjC8uWJgwIN7p8f+T1Cx4d94SgJLNQCICdHBMITdyTBcLCyLGjqom0VJ2wY1lv2kNmz/4G
XZT6FhyU9tmdlUrZ1XH28P4TnBQf15eHHQuNFAkm0PNHi6yPW13a3nrjqJRio4bJfZcBq1y8TtwD
2nAum26I9720xsuIuOMq6qLmMjecabMU7nBlwHK7FTEC5YNHI/fMSfPGyU+mzzNaIBZwIDgK3dCb
hkScejHw6c64zx1HPsQAv9Zm5jLeeIXRdLv3J+StxbB2PTjYCKVO7pqpmlKrslAy4ZwtIbL2y7WN
oPi3Co4++Dmr36SgVW/n3ps/vz/yG6cqhgvEHJSrVsezo8Pbj6Veippes4Wm8KboLBZko8aNH9td
GuS9AxYYUZqPfzwqC5D6DdiMFRF0dNGhw92NxbQKLGntL08B8JpVFK3Ufb1H7cNIJTWlcSn37w97
Usnhm3pgC5BgJFZdc8HDrY0i8dh6dRuHQ4HRBGuu7i96rTWNveNU7VVc1ZGA46k32pYGpHGFeL81
Xlml1H7Nw2rVTUFxiS9aPCN+pSblyAvcjjwjjPPSxFONYjgNSH9eviH6s5gXvmz7CPESgEhUj+22
2JKZLWpnFJ730Yvtcgz6iejnwrClmC97s6QdP5VLX4W95XT1dY+ZuNjNdVpeWDGx5waVaefZ9CYL
L1rNdO8yJe15b3Z9QR+7yhwZDK6sZjhTRQK2fcr9LqgViuYX78/kCc9jnUlUugELEW2vJlOHM2n5
WiGFvrCDfXO4jlAzgfcEAYvIN452Mq5kmJW5vknHQt1E+TRT8knNW9/P7Is5R+fPm2VzmSWWf9cO
unk/Woos8/2HfOMq4/SGsAXiH7b68UE+o5PQVyNgflOvnB+0iRSyCO14pif2xnEKko2LAqAGXdrj
6Nn2u2nmwxN3JQ35BuwBVMuUA74O989040X1fGOskM+NB0U+THNXP5Pzvfme4HMA24JQpaV5+C0G
+E7pPFMCdDLN+GyYcx9mCFKegee89cnJp1Y4FRzltQN2OAxZXKmTPMcYmlbWDTweLaRFW+5mIVHB
mMvGv6zpge6F2aU7r53SD2a/+JdNmps5nfeueklqzupMX/TQNxI7DubsbDPl9CRlfyNGvdZxOFiO
e6Gzr+fpgDU4XoJIIQwwt7cAEbJPTa3iu2X2Daq12adp0J0zt+pJ03JFOlPt51Jn5LX+eDg9iW2N
ZDyEDQV9sn1hxjh0OErtvUaLL+oFGQQc7d1flH0sqpFxfzWAh7txFC31CHOhc7Zsp4uCx4FxxP21
BubHrFJknWB/Vy2xkuaNm7IGuZBUw9k24unqX4EDYj1XV1T7SSunR5/aVQrQbmIOWytX+L51Mzpc
Sa9Xe603jEttVo+KpB+fXJ3WcZcpbPywhd9AgKvtXQGhHGtjHChJe0SpwilLvpnu4u6rNrUpa9ve
mR27nvKHARDP/Dv7hIaCUvXRnafytKyHgRKBUvU3mzugQRWbzqeD6PC5WOL0fqXOa+prPmeulptH
wWRc2jW+0szPEpGdyKUr0jArrOd21p3ntF45yWJ2vr1/8L25FnHjgy0KQxjbq+P4qqT01k2QDcw2
0a/olozoEeU6PczKrD/HmoZNQZJiXK+RUa0Oc3YVWL03Iu42pTBdhNOcgWSexlRrTYY2J0JNFlvk
6OatrHoCkUV0MdVIFWq4ntaUhOw8tLsaq2WVTtGZmOpEV5gNaVMFoidGRYiT+WhDWolDgcBn6s1K
sx6lmtBMWOQyu1dlr+phPzaIjQZIXNM2qrHARgaP1FxdxGkEGRudBTQvk8Ib6AGbYio2cN7Svess
yfQZvxuwwtBshuzebzEG20GYL9HmF05inLlq3zjR6JtQlqFgQmvht73ZX1JQdHsMN5e8hjsa6gGh
vuyi9mY/qAu8iuvOLm7NSGboMZj2WcGX9Ug/2imEoyacearpTOLRke9ktQ9v0dVws5DJY7r04mfa
l5AhhqxEFR+RyVR7wMO4v8E4XIifuqWWj3nngQSMhdVuzyzrdWOePA4SDcjLkzlxDR0esbNAg6QZ
YXxIu0o/qjYTG0q9fhTghzR+bkB49zCc5+y5Vf0UZsInQIsahKz+/DmgQSGR60ELB7B6tLLSudEL
J8a9uo+N5YvEIMCBGWIat+mo9cueMCiqtpWT29cQyZJin3sqTq9qXHjOkVjfOOVXxBZl31WWhwzi
aEa0CMFPN40pZ9ttwAJBL3GOz6UnbxyYjkmyShcU3xiW4eEolYcBjoekaKBcP24C0WYJOwbR9kCr
EdZ+f3bfHIyiEgWIlZBoH0WWVen4A/1HmpP1WGPzk3mvQ1V+Vhgivbw/0huTR9GTWYN+wcV9jLTJ
UagWRrzuLITNLhPwqnjvFOmZivSJ/j/nEJTclZSLTQZMpaPV4kKInm0kcwnKnTTomgVVlyEtlsuY
3tOrg6SmeYm5kL+ZcXNfsbdZE8Ra/MNUUkIzHYpXTxqU10BM/yrTGG8oHR/3kD9mrW52ZgpiFEG3
pz+fHMofFtmhC7/qGABDpVF4M/7I+MB7xjYdfOTE9MY+c7i9cS2s4qwUPEFVURA4Cl2LsqUKEjOK
RrM87FfiYmr2xrNVJ7iV57I/dym8caKBq15t0WmOwUM5uvvbJNd6guN1dSG7nuvj8sU0EwzTlh5r
o26KgxQrght43FhwWsOAGnDioIo2YU+dYk65afJ0uZTUIAORe+WF03vxrvU6M/BJmS9rzbpBGBGx
7mzouzMR+FvrFesTSJgsWFroRwvJXOrJaNxIC2oyKNLULr3QZv1PkZHrcqWJykWzclNQ+jjc7MnQ
aVIU5LogL8VVt4gEfBcyEe8vr7d2OWQvimwe9dyTW23ButpWaH0i2B/5m25ysHVqfGuVCShxu/zz
wYDTryoL9P5Qgjl8pWkRetnBxw0arApvUrw/L+ue+pJdx/6ZNOCtb8Q+RySEU4U74ugbIcQEbAlY
erAIbwjgwPeXBWCPh/df6I2ocrWygCxG0rl2bQ5fKE9mt4NaqwVj6g4hSUC3q5eBznL/OPVo5o3p
ubv39L1o2rBnQMMB/EQY/nBEQVuqAVIZhzFZbpDbU3MvBm06s8JPVwUwIrQ8f0M/yWSP4lYDNV8q
Hlxno0ShUtfcCHPAxXC3hpvE+/fn8K03AgRHHxicFtfM0UkgM5TGNJAX4SqgsQEx0wYxWMMzB9wb
UShVPTiXkGhY7EhwHE5cPidzWke4p0Rjr33vUI0M4OrEV9iUqguZ2WnQZ0X3qOdxdofAfxMUtKhD
Xyz+phFIC4gMfZnM1dAzzByoJ538nqvKf5oAVtza5pK9kGhF5zDhb3wImMo07qGlru2Po8CvGGsr
LX0WWI97BClkTd/FHZRPyzYyv7z/IU4XM8UEgGsocRCre8dHsi0iSibGCu3TXZjRFc3AWXPKsLK6
ab0Ju/gp9dRwjvX220n2MJo8HPfoHeFGyKmuWdJ4BEZb0VmvWdOgi2pk2GuVmbevlP489pMwAnce
nHt/zF/L3Af5OmM2uBsHOLNzrurX96fj31XIkwf7NxOPTjZNncMlUzozbWcfFV5HT9rmoZ8XTXvW
m6Uorqi6iOxpqUbMPcw4Nn5h8Jl2YZdGDijDbsiaB9GMlR92nabfVQ4yl7sskQhVUOPFexbMjH3B
hy/IrpWtv6wHbx2oyOrHcBxRtyNe9sXWBz44h7W+GGaQ0iCwAq+JMi30vBwMbNb7XX41IpwmNvqw
wKAHYgirQyyLkW2GKbf0kAqY/rMAofdI0Zycd1FKPlDDyoCcxF31fayNtL8epFidFEVjo34zWZMI
ecoZo0jF8r4pXGqh3Lprb3eozUoFoEbmT5YDX3HrdwZWxXG01B3zZDbXlBbbOQTtD64mX3L1fTIx
z4OLI6eOX/TFjRvlscC+m9IUMmN+8uKiScD+k+2iAgfJkJe2WzGnQjU+ftQoTydhqk9IOiloCHnQ
SMP4NmhG9c2neFkRryVQsnLmZNnoU6IBetA0+yON4phYZuzireEpV4SlP0G56gmdaehXuCnCMbV/
9H1TmJtJjPZVHI01QmRiHPdVU+Faa+iNG1A97HK0pt0cWF8/LN9bSzafHAoV9sIMq6gSFll8Wz+M
JrErflIW/uBGabnlTlQZKqdm1g022IMOK0H0fzzKMDSFAujdjdqnXmLjbZAmibVPurR4LFU2fe7B
cXye5vLBamV22aVOZ2y9qOx+tr1pfM/Htv4U+dryATm+Ood3NogfnpqA1mqUueoPOAU1KITZVpNt
LJhbYBlgIRig4eZ5wnvbEjTR43j4aIwSjG/h9sYLlRFrucpE4lnbws2wLC6xHm82oirnPXjCQu1U
MuPaY44DNorl2JgfXPbug945YNNTw9M+Densfc+aDvp/5cXJk8XvAgieekjreqRsB+ZSo772BvVy
KGSa/ly0WXkrBrQzwtKcUMDKO8Mqr6TtStaZFw8GX6yLnWAUTvQEz9M0MV2JjRuFWUERZJM+3I1z
WnzLs1LdFbY7fMs7/NgvUQPJLlvIeMFSTQ6L0zD6pzrLEiNouzQVAbXaOabuMBk4q9eduxWONDEK
tuom2TnGpDtbHQfubOsDU1u1bSLQ/1gkoy9iDyloSdU20as9Ldh3lqUNFmWZoaiHOm6pCJM0yX5C
cMsJfHcRT2LU4oFysIOir/RkH2/syeuK/eTF04/K0kCUtKgbbJZGR3StNqoyDaZ8aF6KMqvqTdH2
kMI1epjfpIu7KiZ/aSfDBkHpJexLNA32WOHiRNMov+q2k5PO5XWqtxwqrQ9G9kIbRb5uwhnbjK6v
06A0Zuua58VMFTTZ+Cs33OqjIck9IeIJJUMketQVdBfX3SxmoiD/qTL9WfuGwghF16LPThXXCDV6
Gb7DKvK/6nU1fsaapeC7LRTDA0pfUJQovLU5+1c3RKj7srzXinKteFGn/IiW7vJZrsUK2TlGj6tu
Vfur2V6RbBLchl/0VmGzOyaiv1+Ao0NvXIT5xR2T6EPKkY3udZ/KR0oEC4I8MYCfChjJHKQtnk97
0AstwGRrtser1rPThk/eGRh+GpV/X/V18X3ojWTcqGxRW9FksOjiVFMPS5eKb+1Y9Pe6gvcSNPao
f1OtLNxVdyjXKZ23ekaVtGnwykrzX7IT+qc5000Mju0+fgDuhQ+jBiDEQS1VCaa48fQlqOvFsTcm
PZtHhbxyg+QV0vPIyPXu1dTgOrSxWxvGohwiZ4MXaauuI02W00bP0uJjbKnW21Pxsj8a5jDEiCXl
2aOOm9U30jeq7FFke69Y4uaf0lkOT7Y5TsuFjqM27EKX3b0S6YdPyDlHvw+gkiMd3fvOxd87QGYc
K1TP0qJfNaSOT4MbW/mTYy3FZ05u37vRkdNzgqJp6u+DE+XJBa4V7RSMai5mMF7Fs1egp75rdS4r
PHnT8anTadhtSV5pubSzjLVrrZ0jvImXxICbqawCxftRIoDtGPU8B2hojjcp/NUbnCyTW62N9Nfe
gAsfxKqYf8C0jCtokZSkL32B9F5o2ZWDRoCf+F/x30GzEvhHd51waRdXYkT7LPczA/pwZZl3QwEV
MxiE1RsXJsYRnBxWlN/3EmjZBuARGDK8kHBySahgZmCNOEs3mTmjMA4+nHgo12bo0Ij39/RYUtd/
ZYDI4s3zPtkl3mDUW7ezkmflLZ25j3pz32U4vRRWnFzFig03ax0NzzzK0IiUiP7hci1Rvtog/D3O
F7G3aHe9A88z7IUdf1/suew3i63MOyPqDAOZ/66+6CMBRkBLKvXdXmwLR0rOypqGgr82PPVu8rZR
rNkqTL0O/zy3saMRaSzpfXPwkHkpnMbvbvy4XrZ5mRZpoLdl8hm9CRvXb8dGlbsrbf0BWVvq1EsM
aX8/DBatSw6H2LmEwG1+TS10HgMNV2sZzMbsfpgMgzbtpEf8Pa1qE/QaIhcP52aqtU2ja/U9Dgh+
GqaTGPQ9PtwqvpDG6H8GtB8DrEh75D5mBPrAvXbTLUezDneMYnB0V1RGuSlxuvExYTIBxPeisu9h
oc6YNkMaV0EMXA4jpkZfnCDPF+ltIlwuSnisQxvtWltLswAq82iggOYV8ibiy/0Qnau+UNW0cdLO
IvfJ95ZsDIouK+CVt235SkwIJLdUfs8CH219DAyhrNd5KkrQhMR8GvYRk46burtGpZnmcfJG0jcb
6qCZeef00r/XsmF4bKIkuXMQL71PEsOdr6qe3WvOQH4JB4zpsas6Pw6mMaMC743gHnFF7OevBH9k
IPjdm9km0lWHNpeR5iPM12nWodeN/UM8F+aXHPtvDq1lzm3E6R33rsA5IPRtqeh5J/oGuVr/V9Y7
2qs0aX/qy5wIsJL4aYGMig3kM6u42pmp0sedZc0GJqqdGrYweoHBQLcwdy4d7PYxx19chU1jiuWB
/ZE04TTEUR3W7MMiyGPN+6LmPCmu8LKoiusCG8Mx8FI5Z9eICXQgWgq96LA1KLL8Mhe6fSsRfzJC
ZP+kCDWDalpggkPoboVsV3ODtszLbYt7ubXBZLka9qY2S2/vmlXaXE1elhMn6FkX77RIF6vyZmcD
j5LzgEO6nJ6LTsue8KXxp21H1wFb716zReAinvOs18hGozMoRgyjjBzqdzv4cb6dRJbPGzn6+Sew
U9CiI7/WX0Tpxh9FPZXmlelOyVU9ucayEXmDyXzuz4TZLJUPnZsTYlmRl134hqWyK2+U6raigkYe
iYxOgT22JauNgvMwBOPkFnLbO71rIXvX+uMlq326qHLPLTeWP7GuZ6G5N/mkG+UWEbTSvSlqpEgD
4ipJ+JJoPkL7qvcfjdJV3q6ex+jHOA6xu1umIi6wixFmdWFKAe65qr3k1+hmEc9GsHKLO4Z+JyJz
WQcH7rBJlGd+5/acXthMAn9GIOUPNR48VEya8kNjJEl02ZhR90Vv/OoeLHcebUtdtftajTnoBnzQ
CKsbY5zCWBucbdx0WUomXyR3ti0HcudGn8ubbpFavF30yOi2zTBhO+jUWb+xFUFBoM/CXHZFP7v9
rnPKHEoY6DXBDpN5FtoQOCQWBHMmt01UTWFHbc4RQS6LCu8rlSwvAOzbO4N0Z9oSoVDsh6ZVY+QK
ZIxmhEryZuvpRYTTqzG2bRAZ7f9i7jy241a2LftDhTvgTRcmfdJTJNXBoMyFRyDgga9/E+eVuaJU
4qheNc8RSWQCgYi9114GZwt4D+aCj/jCX/kfydoWWAzC/hEWJZZPqYjdUj8qGAJQnOifQKB/au0Z
jCMw1YkpQWH6a3e5wL2q26olXsnS032jFN1Pp6hjJJZmkvqf9LL8rd862U3UzWyCyNCPDAzLiKlq
jZ7jRwriGkavC6cu7/5dK7rl62qlf9I7/4FYhjJsY21BZdqYtB9gKkPCNWhMQB2TiAJf7ce691dl
9QhjK+cfcVpNT7ZVs/VolXwuFLe5lYtnRoOl0z8pvOA+dmjKEJQKKScF3kCfOcf+Ceyw4ZsDrsIY
wTTl17sPiVIVdofR10IuDByntFx9b87xehxd5a5v4EYMtVg+eebbM/3wHOjsYVptDsZAoB9wNSfh
VGIlc1VDDGdl1rA4KfocZ0Psz3edg44uc41hDaSYP3Oe+v3aoGsbkxTNF3rPj4ionnhx4dZcu13z
hSHY5B66sereOr1+pxqN77aMBL9TlM+kEH+YgnNlgkk31Q2Er482QEVZesuoT6y+xWog6fc/htQE
1lhSGISuFvPau9YxThLxDQYrRjPq2J3KZo5/2vacfgJt/v7gMSmEFcIIjSk448NfH/ycKSQgkdvN
N52GE01QdTLUWEaElBipj+/8K9Pz/JPnvq2mX587VFkoO4xuIbIS7PvrRZVW88p1heppJLlxQvpC
u7BSDQm8pC78Q7n/+/v+h/eP+403NfNquBXgLh8uqGbDLBuok50ixE70aBQTk3DYdabm5GSzYw2D
EpPzkrEtqGWhoDf2oX6mD54q690KqfekzQNkJjPz0mDSTWrjv3/IP9wUDkMWBpQVJgIfSYBTPrpN
qs8JpUhj+1MBeA4RJ82NnSq1H3+/1h8I5Mg5MFyDbAjzUP04epgUtazm2kGNNQpBJggeS4GYvX4N
jAkPaVxHHEx5es9MXoZ1VpK9keJ54uNdUbvRJ59le9q/rgYeDPg9Bp7Q9ZHp/Ppw4ORZdrJxUTIv
sfpLrRCDSKm26jdTiWgjjHvX2bmFDUGp5vjBTtTQKbMQZrg/FEX1xCcP4g8IrIvOknGCy5/fWJm/
fqDMcJWmX9A7jDkemLJcTcjtlBvNWrj3VSqAu6u02SdCuhTp6xKWgyF3cojHQ5vn49sIMhgNTReH
f79Tv6+Q7XMxloJChRzmIze71WfPWHpWSF5WZTivnYqYbkFJlbjKoVzlZ0TF37dIqLDMIpCbQItl
6vrrfeiVUZUsSIbq9eS+LIyw/Kzvu8Lvva1BSBZq7bwg2GgzXp4+eQrbH/+wKuAIoShgSdiMFz88
BHYedMfemgRSijLsR1JOJnq+TxbfH24pS493AUUNCRi/8fJsO1+1jaOY0kA+FVCv71ry+3YkbXRH
t7SXz+Q7v5c5nHNb0jpjMiCej1OFAtACmhMH7SDb5NbC3Cis89oJzB6K2t+Xyx8u5TCHQyS6KeDU
j6nuY6W3Wr/JdtJyWMO177b8YODCVcbzZxvsdkx8eFooUYk5YeNj+PfPBvwfbKDEQak2ptgazXNa
ne2hbl5Ssyob5o01/vpjMk9+rEzdpfIU9TCt+r/1MRMhlEw1aHrw5MER4mS2UDLloKwR+E28swd8
puhjnelEtsRn3sF/vD3kV0IVhqHKCPbX1T16M6TRhLcJJCv/Sdj7tOuWwbrHqWk9/v1J/L6jMLDm
WW+pvrzCv8XwjSjsCozyUgo4Ra1u26HoXLy/5PwjJ7CZkAx7LN8IVc3bUz6b+JnhjpWO7xKzgj5q
11ZWgVvBHAsNhhn6fZN6iXf4+2f8hznxyyOET4ElJcZnlMVovT5UAkavdnGprmmwMjJcXpJsxoxr
QvbhBSU49hwmyriUe1ur02nfzzr2HPCNOrjFhROHs2OpM8p2u4UHwh6/k40USAQxvSFRnnc5Jr6m
U27sXDKum6clEUGFl3ns6wiZGn/GQWc6VZbRXocq6wriRJI56hI1nY/KEKuMJBTo2jcdMwv9kxfl
n9Puw1dHVLTNxbkDWDN+2GtijI0LIC9qQYrN/aRIZQ5L1S2+gkQYIlzdAdt/0ESnCIvFLJsdR+uW
tedYyxVBECxymQmSjQmEdh67wcmNryXjh0cjy5fvJC0DJeaeuQoMNXn0PlXY8DWvBF9eJQwYc6s5
SzvmjFn6/8qWAc1EcYsDBxIKzHs+jP1JcSgLquA0UFQaPtJJnaBpl+kTEuXv5RW8Aro2w6KYp5r8
6FnInXIzLe6hkA5xc8mrwZv3Xb10aVhWZrvPVldZn5c2rgG+s7o6wMTDcSEbGhGODbNOEDvLU8Jk
7tFxg3vEejS6c75+Qnn67UiBl0AcJyco3gZ4aG///h+blA3wrc0M+AJHy+d9MnQrDoBS/eRI+dNV
PLZBYqgoaiBw/XoVEBIr52UFUkqdBIQcUkEwrnnWfLJqf9tyYfdjmYNFKryOrY369TrKprLuMKwN
pqZJcWG1NR+nEVKDq74W+zyZMTffZkfYp5rdqbWywtr9fcv4rT7gE3A/EXTDkiJ658PqmtR6NOTK
JzB1oew6UxW+g0Lt0jtzMgLo9XOEIby31xkb3v390r+d21z6HyMNropK+qO2ACv+diDAm0nrJNdg
Qq1y3QICHth0tHuMR6rg79f7w0PdemNnk13hkvDRlirmLYd3C/TSN4V6nEvzx4JC/5Mn6vx+lU3y
TUe0aTq3wvzXRxrTn/flMuIrZVfWSwFoXexSzwTbb6ka0ijviqRgXJmi0MnUoR6jdbntlwYR7gTS
JM/AauOtyLrhu0KQV++bC3NjZzDFcBjrusRN3iYWXUkH9gHRgbZ3+rQ+QHTTb0rH6Z2dPmUOeeir
MDp/5JN+xS7IU6KhKEYzXHmnSJ/WFNzTpdpVtEiWI4ZbsTRK62OpqTL9rxXlkWjZPP7ploYcD8ht
7GRXYXPkRYxp48onHNEsw0KBLhD2JmFFETA0xjNekSTmjoN+pg3jpHrRY0TZYQvOem8yaRJPgu54
Oc96scJPn8deRnOFGjzou7nU/LrpyZhiyt29rlC2tDDFSHQO8zQVI3d0EPq+L1aPimI1xK2ixE6P
TSShCGHHy3KfQMZCAjGX8VNOeMZ719gNRAI1n7q3hnH00XKaPvPpCfHi/md1/U/fkrv/Pmo+GKV8
+M//uxvKLw4qf3VX+f/SN4Vt63/7U/zmm3IY6uS9XX71TeE3/ts3Rdf/ReeB8xSaAZd+7D98U+x/
IS/k/9Oe0Crjh/Z/fFPcfwEtcOqhXXX5hw3R+F++Kda/HIAOcA60OKhwoA99cM7474fyZ98UQLGN
8fIfdcOmRMZ6abO12K7kfrROEeC1Q+155Dy7yleKak2Wj2m89geGqdbB0LekwL5Sd27HzFKPb0Yr
VQ9OheFp7qTGDu9nKygApMO8qJ5j5nA7bM+B/ZwcCvM0qX5cCwOvbeax4LDGtTH0/tBY9vtm/Hvn
5E5zslecQ3shXN8q7Tcyv3+Mzr4a4ve204llbFyyUBH33QGLSGD42Aj0tk7PeqYoUUPCBKNOd/ZO
1MnJ3ZwI4O7e0veYLh17dAg+hOg7S/G+5kvN4LdZYSnOF4WYF58oW2Wf2jghxIOm7EZFMa6zvdnU
KrJlqFyvIoxdrMLLMq72qdoVD7OdUCMOXu4+JXTRkUovGUlaoC/z6MYHwyJ9MDS6DMC/hUWsh/CJ
1adG0Sv0g0J5alzYXzhTyZoTJxlfio5CudxGpEAHlnFwh5YQaddJSn+Wg7oeG8dTngZ+YrudTT8x
1EiJRld7S43qeY3xLoDtec4UMqYx89TSQFN5xRnuJeFCYFcVJkwf523CKF7x8t3XjlCilP3u68r4
dYeEJun8LDeVzrdHp3g0k9HEyFWsQxcNLkOSRc0TL1L4ohjZx5lygXTc+fFYVgspeVkWxT2Pzsxs
xuhOS7kWDBq8JL9xNYzTBkd/GZd5QJC4VMe6zZaDGtffjcX4Kcr12merHZWYTf4bSBH0P1UIGIPS
Ia/Tup615l5LDmjFK3wo8CUTcvP+KPqa0dyAgbyTDsvroqXdeaayfVcG9axZlb82c491eGfsVwlJ
x13MR2r1+tiN1ncpCUdTlLeZmbPuxN9EkdwW7bqvZ/VQadVD6zl8gbLnqQIO3A3kif7sUtv0W7G2
WwlCTmuSmiE6t5mmQAsJFGgiW45nPXfL/aBV3h0HQujCU5itNlrig8d5dEkaHIBcTZFhbbXfEH4d
1tpQ32dPMak50zYBrNZRu2SjWh+pmjxmjEyssarXly+LPvDnDLXAmEGvywtUxzZSC3nfyRLCwtS4
T4vsqvt5gepdj7ATNPJPDthBjzdei5iAisAALnTgsdrpci5qiE9zsofdqh8ZviZRjhFbVGIz98xI
m8QGq88uQwNg0Uo1PtpdmRz1uHRfR0UY12kUEGTyoRkDtW+eiWx6czBE9ufNgQQBS4JsZLSdkPwF
JZBEZudm/tpMlcCVRWp7LzfcsEK0GqCPfh5pDW8YWiYEHzInLLZhl+jJV58NK7s4cvxOcCjH6dLy
ueJ8SYNhUdkqOhWMT5jQWOnm/D4jxNArVWhlQlPJNBT2NcZw7aGylOlidXTsqGrrS5F69htyo0fI
Kk7QifwxS+uT0hiqj0+0FxgeaVdGP6YPU4lvkoNf9JGKAYdgb4+fIWyQfvHjQqfjx+YpzUJjduyz
O0zySqQu7/CjaCsvgnjS4RkLocMkzHDNdV9XEJAUo67uLDcRt7FUL4M62XtwzflorI7zkCHu8rdt
+tSw97MGzSSyisq5yr4r/cxmn00UaAxFNE04Wo7uAaPvq6dle+nWe0z/2SHs8ejWxjXued+66Tv6
FgMOMzpnaCF+NSRrjJxlDGsnvVjNfaqYg+91bbQOXhGRPeIEMyDlJW6tkNHxT+mCaPJ1TuPSVoFX
T0nIVKXBApvhrgoBsWqq7N6rVwtX64JRMck/u9k2sJSeEwdmSTHdWVWWH/AFap4stY2yeg6zgnI7
beG1DdWXxSQTomVuW1jWqR7LaK21t0VTMYt3nTO9lBmoAt8eFFjekcm8ClBnZ0/pVuP4da32R2lV
jI/RDNS5G+kTMVsqMzcCA1xzgdfmPM91zZ93MyVifsMzKPI5EEOXcv/rq95NGeaDZXwwrdUOjOUH
xlLTXiVjb89LNx8yY30Zx0HndLCScFrk8GJ5VUiq3mhBlekmFrE33uUtHINkSFCU902Uj30W9asV
tPh5nNKYWaRTVjDNmsqH1XmzMJfvjUS506AG3MUSZ/6G0NQKwyw3Ts+FJvhgahE6XXanxM3bZMwZ
A9Z0iWxdZq9WAk3OzCq+JLtP4EA70p0q8fWBxWN0/XhrK0QIp4sM6dgjBtnGDRCxgTmYsV5h0Mxf
xkT2hxKljDvlxd4iso7loQ5hqjfDCaA80oi7LIbLghWon+Ov2fqp22j7ePF0P5UkKjUcwRi+HzaU
nfzc5nXsFt1X+uax6lr3VNNcQMvi3ET6ER+nNuv2Yqhi9vB2Csu8vq+7OgLV6k+JUe8r0ZUHct/U
U4/jzVOv3ZAfMIXDOkKbKlcIDGauRgKF9qXL31YXKueixo7j56J/MHqio2MIPmHbK3irFWnIItQO
jlS9u6FAnIgJH+FnpmseSraQQCS6t4NPiWMcX8HeIyaOJd7D0FQsJcn5bbgOhlvRLgxX/KTqW3ze
n4082xt2H0mzwzmdabMv0lsvqX60uhOS/8K5kcbfS+4FbKD+DVoXP5vPEyJHHMLsNYtfpTJOD4nL
wRfnqkUg3qLtVy+dLyRJMlQdbfk1Fe2I7+7axpFDIZZFOdsN+E12qNbECNKpgZwnWE1zMuzY1l8m
2e+WXtsvmXJem/wyF69JxYGZv3p9eWNbJYPYDgsBsbfynJctNR4AwLBBeJnF8ljn1n1SfPMqiDJe
SZgUnvqtEmrF1YtJhDWOhRhe9YHDdezCsRe36K0OshpR62BBl0r4SXj0sy8a/QOqE/UkayB1jHD9
jCxbO09eSLYfYTLZD3JM+0M6MexwW+NOAFuS/xopo6FGPUEFUdbsjcnbCbs8mdnrIq3doHrtHrv9
92Iub9VOD8tGf6SNem3U9GSZw03Xm7etkHc9C2adMuhgrSfCDslRhHavjeJJTD5D9KNC2Upu4pKF
8chwDI+S5Abf+sPawPBhbhio7hapUNVf3QLGdJq5X5Vi0qOuY7m4PcfDKHB0kbxrM9omeMCcZMIf
iy6OYiOxjrm09cNU1PuiVt9W2WxCA20N4jm+k46SHUy71sJBiQkymM1H5B5GUKjLEDlGJh+alr9l
yyb5nint1zQdSSPQS07strDO1iDqvTcQ0+HUS2CnbUxgcnqtFuVn6jnX1ppYXDCzDdn+WFLvusAa
9+Y09Pp0V2zetdIwIyNru8DYPpYj21cKNv6GGiSNDLPNF0WZ0+W11HqeYz5Wryw04s6V5qUsppvB
tb/Xg/pY0cbcMHT7SXXWnARqqlesse4rtedTQa6aSJOwlUez0u5dMth2iT7Gt1o3PchUewAa3bds
Bp1Ytpto7AZrrvcLFzqoaiLeGVXlj2h/52OW/xwgk+qVu4uXvr6uJVUP4o5gMKFRqWZaXd2xICSk
abxbglAxQFgr+cA7dedW5Q8owpEwEbIKpVKPIxTDiAgj+EKjbphhy2T1YsTdhM4V/2KpJmfRdcXq
wzJ+7BU3VdGeLcszZD7nGypwN0jFVFxiZJnhBrTDucapyZZuH6ZjzWYu5BBqAAOgCEYJL7itfa/I
Mjwo7Vt1WZcIYjwlRpIekRM2F2Jh9Rs6pQE/luJtiOMHoMjsLW7Ti8NJ3zejF6UNVbidlvJcaR1B
wm7RwpbhM2oCFFRAs36Hz6wfqomZDwEcylG4MBl9DS8aP98Uf04+yTPO5k8KCQfSx8OjOuteOZ4z
UsYQ/AiSO1trOImpaR/ndO1uxzizfdDX6klZoCzbjiQnL6m4HQxYvSOnpcQk2kt2GfASjpWKF8H1
zAZCZLyvbpMluz7RRdCxp+/XyRTBWOUdVpPEPMKUFCHQ9HAimKj0pam/Y4Pj/Vh4P0aIZvlDXQJg
5pIQ+tnpsV5T07fULQycmxLtyBC+PlVigIKaOEN7pLbWns00gQkHs5hF6rXf9XiUu6JbzjUOU6Vf
F5r33A6cw6On2IGp9s4Jz5g0FG61RK67Lr5TjQtxtJ74AokMx7FJWs4tmnUMTSbNORROZx4Ge6r8
Eatp5eDqWhxM/fIyLbMWJpAwS+5qOdzmXgPRs5jfUkyL61CiwkCaJhd5xXogvm0LWG1t6Sz7hZ0y
6htlvaK89EJtbeR+6VbjK5iQvhvsfjppG08wcE124lLqGHm0CfTLAi7kaE9hD9S0G+pOnjrPU07e
SFeMCcizoxXqyzTqWmBhm/9lpdz+gk6ZsceKxJXdvdprLng1RLkhECliBBWy4YovqVTPsRy6UKtr
OHVO3F1LPDzDGfnWrfR0NH1O3v57NPopkF6hX1uj32da/TB7L2WdKrrfV8g8hHjX0iqOCkcqnOSx
ftA3l8a1lt+9ujP3TEm8xo+XePIbBG57R52NS75YcWB3mnkHa/+NgFjrWYxaG5AJW5JPMicvi74x
sS27vsTwMvdx2rSkMSnWtUjlU95amybDtI4MXitWa/XWV6yvuJ3DhWS7k10Opa93lPJEurpnfXsj
Mez5UmhNcT8Y6gwfodBC6Ex3RgJnCupjOBlVfRGONV/pzuc7OWpe1A/162h18X6EwHVpxqIPSQla
2Y6S6eww17nkU5yPUVVYMdZ8aw4VcVlvSojjnLPU+p2CHIQTZE29GTaobt5MWhu/uoOQhxGJRJSN
sbXzBEeOOjnOwaExDBwnJfXUJjoXoeNJ0fgu8Uhg0MhM/UgOhX1vJN5yIHIy3ntKgadrLVfrVZfe
co//qv5AoWZ9M9y2v5nVIRsoAo3pVrKnsxOl5g+lRjphVOMxMRoZSUZH95X9PZXYMzR3OKV9Txhv
VfKoy4dU9IFrH4y+/rZwpp+qFeGOJ5rq4Dmd3Hlg5ZSdEyEmnrSU+1IXlp8AtH6BhJeFikzq76zI
GSChVQ4VdNiLMmShqeTrQ07G0is3Pj/PhlP8NGNzxkMIfxe38MonrDvYWHP42VJdn3TcZjDUiOcv
aaV5r/XU07dMunybx6w+LrGRf21NyKSrF2tsO2M7E43uVOKwDFpYCIzpx0GWPwRxt1nQM+Xs2Ja0
tQjaYRlUgkyFA0HZNYi73+xEfdNO+nOfGoke2a6iavueyFUMNWZTeZgpaunr0CC9mmaiFNT/5fCW
zBLgNlVn8VDbtbgr+I77UlA2BpipFZfFMCfkKLXUbpF7qcfMqKCQLq6sUprzVLvqc2O82Fle3czl
ZmYA9UUhqK400zaop3h6HOZ6WkODSyJ1kvaNmmnlF6XRzGOlKetD1XV0pppTNsfWcAXzyRRvsXSC
DuBPUjh35lpYP+MhZSxIScwh5oo8mLrCBiW3cufsmFa2Fzp2q9AVUjekEdW/YZRJxNQcK7uCXJoD
+1ITWVIxwkVbHZoFQcuUwyafHNGf0kQh8U/FD70426j3lIAW3vuWeOtdRZ7UsyjoLapadme9jYFs
aK18jjnPASSzJMbvjgvlXS501Rr6tr0eu++kSB3HwROBOgiV3b6usDVJIJQN2LUbpWiuSZPPR3yS
TnNOw5Qr5zo1ntpWC0ypLz5+eLuedmRIuvgep97mYG5SW1mLLiB3ks59RTXqtW24uOu+Na9NhTw9
Iz5Qj/V7vsURU99X03YQmphRPrhpONjy6LboFhCW2eOrnMYgd7R95U3BEGO5mrl+P90klK4Pi+t0
oYXhgkUUBN4v+MFwrBPzmwdWVnLETFmth8g3qqhlZKLOXwgOucf4MtSraYfw6slUqyiT8ch86DCV
P4uOA200J9/O7Adr7cQTneG4xZFtptOCs86egtG10KYNRgY0Msr1bKe2ffLIwgiyPN+5avJ9StKf
hrbgHJYVB2uxpgAKBllnOnKczCy/gF6gyQNY9PMY70DPXfbWnNV7y/XOterSK6bW2TWs72631XRj
lpJE7npU8Cr0AFpPkzPhHvGeERDC+XPRKb4drNYeOIEjp1nmQENReHDgSkIkAe/QQSxTE266Ud5W
24ZnQStHaJMvGHlrpHrZ1Hmq5b4bTRFmuY4/ZxdVHkoeF/Xg3JalLzbH/yYOB+xRl8R6sBjN5EAo
1USaWdb90GfndnW1K3FYYVajZTIL46xl+S3ZoMMjfnX2jkX6ju2L4W9rUiAu45LLjUgW+hNytAkj
Y2XUjLaMnx2WxfqyM7FwpIYh7sp256g0RAQC/2haIiI/mRPIOs9e8tVxDxJbiVXCOHK8p1XZ8DH3
rE0oVGAC4HDnt05zXt0xD9HqPceN9SAVLSHvi9For9waurEfxPyupsU1yfnWvT7TDtiRucxfbdK8
qB12c+lwwFc3eXxpU+x3uiw+TWX7QLV6U5gAxaK086iO3TeZWVO4Ltu+njyM9YBKKCMOoYn147KI
1EeSHGYTgkDdXCHuK/s6Z5ZWQHn0CYPWfNFK88jJ/yXHdCoGfQzHGVsGvHvnNUxK/ajR+9MnhkK1
hE+T5zG7om60ZtSgiLxYkaRqj84JuIaQvNZhC2rx7lfq4tAn/ckmGBHwEMPAviE9TGFkibhxccVh
cuqLrVaHxbgDfaT0n+ZdIzhRYtRsy1SjFuPWgIP1pxKtN4T8xu8h4QblVM+Hdml8DGZAsaB6BACA
d5Nb7rqi532DVtCPHvwHsDbAsuOY4KKmTA/oQfckD4SJ/T5NLs1eG3Ogez8cGJ5GDhO6LH42bQxo
b679Va119b7tljF00obtVY4FpltkSqIyIpbC1LNDE8M2w/Cr8emF3kt94NXZ0keFcrUrNr1yRkk1
jiEa1xjSBSPSUyplCJf6rW2/aC6UPs+7xQ4rkJm3cyRCn3Eodis+nwjhDPMxzi5e5oZixGVyMuMQ
wylv0pA2vjTaT0gO7xTok99pso1Qxd8VtREfE2s+E+PKSy+H9TwzKHVi9a7q5TW3gF3Z6L/V6nxL
F3Kspumlm9uLurx4evdQSyh1oExQ2zrKAlwaXvIs36e0KnbDQ2lghZRxe8qGnkN3Vp4V/Ur+FHMN
KP/qcMYj03cruF1YQukq1rPVZSnqo5K5B2KRk3PLz832eKiSZSfGvdJeTFAqSiDz5JKYGZfPoA5+
ET/L6Wa02U+c9VHTB3D+fpd5+xFUtOlR+S6k5wGxzKoTxJV7ZaDip8M5ly9sRD4VB6oghhpIPpz2
IaMenc0pXGxUz6txZ1vP6DsDTX+zlm9F98ywhVaPZpDToEPMKNb53JLw6DS7zn3tVIURuwZ3omfU
wRnR1ze9AuIGbaao2dHoJl9m/NsCV5TnVR0cv8m8+akzFyMciB2JdGY1Qam7TyOT81096w+mMyxX
2bV0IToinbX/ac6YbeEgbOrDbUmDt/OQNJ/MhkkD1UuopK52FvH01DTdjSRPsZXZtp5rHlbqVbSM
Pa51jlgvJmq5zfc4zAfnkKo0ocysEW+49/lq2pGNx1zDd6C7W+zkrGvDV8TREOyVdnCuRoXik/C1
g9tbywUwyyzvjbL/yQEE9uFQx5jpcIFNiMKy2PbxfnFv47yf90hdYOYXwB5svMwzXiGLj4SJrN09
3gCOUt+QVuCXaEWDLjXs24xomCN5HgC4w6NZgA3bNDVScnDMqxaucfLa9+ZycSZrR2XNtA7bqmbx
Pct2cJASF12/W1vOWX1fZMVCaM/s7SCGTJE2O08pDFjyws5qrt42zZepHcG3q6dCcdAz9iFRM65f
q9ppys3dVDFfq9d/IFN9SU7ZlEwHq3TjHUB4fqjXhDiHtLNvTHW2j0XfXDPVAsptwlRNHxpgXEAW
yCVe7d1XiL3pZKyZ36UQU8DbVQMZTVyBKHnw68Uma1YLphwdmmkQ5Ly8JvE5163hUI5LQhcSS5Rh
or3XPOc1z5Ls2HUkQGhthiIWCuIpc/Db4S4QwNw4V09WxyoTiNd20iBwEkLdN8Gv+ZZeqnt1LWVo
6dND3Tp11KIceJjjVN03Tno23SIyUlcNE6uLxqSmq2vqPBTCPI5meRwlQh4zjYPG7L6AZD/1PcxT
sQl5togcn4FCGczeSPqWS7WEJk2l0nCH/iahin5abMJAEQZRmDrVw5x779Vk7jV9RBXuZnts9F6W
UrkBW3gmWuaAqumgNe79SnJs2KsDEJY3AvdbpzV17w3qvKFjeAur2U97I4sq2T9XkoARCCGBsfYm
aDDp0BWeMlet6/XIMqcxQl7775Sa2l9ztz2soviWLjElo8XhNRYUWhB23nHNclZ578BGAoPgDVOX
K97dzy6towIev8fXDdgDw6odzT16dWkdK7iGCF3NNGgb+RhjQAyDy13LU0c49N7r0u+ly2wv3Xxt
OBYT9XF102O9MpcXxJ8G6sICJOmTaAsWfCxCNSkuigOVmuaAoUKl1OnJHvMTmFu8m8S47EeJ4hj/
uDJITGMv1jVI7ZafWaDw2cN0zIRUgrVc1eekcjV/nuwbvHcpdVCUBlvLgiIboX6N+8TI8BX96TaD
k/ccu5lPzlgW4MFr72U9/WxwkvQHLO2CuDC03doledAS6BQli9XeFKVxm+VTT+4ly7jt3erYt011
SqTBFtTMQxgPLbFLneEcbK3/GqdrswPB0MOpjdNQ6ardrGiPvI93bQZ2A7CVUmqRYCzXnmHvCjQW
q8X8ip0BerppmWjdWnmeSjX/YbcmhrgybU8rGbvIMgcTSG/Rdxm+X4j+VCvK1iFDoJZORzlb3VGx
kSp5dVUEomi3Wi/XcHvIh2DTOoXGPHfo76A/qBlo7IAPaNQmhKDN2YtSUeDBnt9rIyQE3ZjKwG5J
Nejd5jVhhnSn03+ELujUgzubdQSOlAe6LJVwwrD7aqwmAwwxElGVb+5NXv64DO0TsW1vJX7sO7Nd
vQt1IkYuPbPwDPEdEZsbH1G1r4KOGIVwe1ZwdTmipMufcYR1L93QWMd2AOCGGQbkvKh3RJ55N2tT
4qGq1/vsv9g7r+W6lSzb/kpFPV8ogISPuPWyvaEVSVHUC4KUgXeZCfv1d4A6dUpidem0HrvjdnSc
6JZEbgMgc+Vac44Z6vqLxjZ4GIU0L0Qbhy/ToIzHOq/Gj6lZzbCcuolGaMw4oGw/WUblcfaZrxov
uZ4S8d6AkUGXljcQwGK9G1t7oBvKCAPd6aoaW8zYVvglb+xNEvbV1hcSG7cuqYTSPESzQP1QUpzj
pc9YRpwCjIYvBu99nDpiU/rNgwfmBON2gNwA8/NWjcF8iKtwutcjnK4Aeu4D7tbL0jLTT0xVSOzG
FLqycB6XHt8hMRb7Pk2bow99ck0CJE5VpC2Rn5ISgumTrhRUltLeIjosj4merI3EQXKsk2yH1itf
2mCXdVTIa0Arz5Grii1aCFY0NQu1HhIqCYwSahM28hSaF1NsPmvaCYlh7Qzko9qulmYVTw/6/FGs
us62cbi7d8qEi1YXRX3A4G9/14n+lhzrf5zQatGv/2eh1VE/Fz/LrJZ//0c8VfAOFBcQUTweDsF5
Hu6o7/FU3rvFl0MsGtJ18zWE6l8yK/+dGboCPwrWOaS0i+ZXfY+nsl1Crcj5oDDB00OXwvkdmdUb
gxqmAobSOJWQMJsuetc3msjaLVmpAPUxVtLDOfPNZ4+KHEm6sA+zoFGeuFbyVyRNhLRvpV0CmT74
bIaAmLHE24hc4ZS5dCw66k2k6RQ3Q5BVxxJnpr8hHDzsNpS8mXdRR1PTXGVZUHNAHjDbQ7xwqvac
VYYrT3R0C7mzeyYn20j51rjuzRlOHycuPL98t1+smO448i9a72vYGmG9y+h4m08o5k370ISSaZGp
AANvXDtrWADafmQKn0f2ueHZTQmNFM1jHHfTFwOtervGFJRu4twM8fT6qv/Y51nS7wYc1QIIUTLI
mwxe4p2XZXm06Ydm9k4I39gKeDQj+1jMofPRNbo53uPiTybe2jh0rOkLW26rsHAh8s9S+Est8aDZ
GvS0gU8wBDjFBIJp8UR7Xqb+OenJRse34xcyXwkpneGoo3Is36swJfe8jvtwT7OiuwVAY13DjAog
xYBIfCpL8xqSRqI2BsiFSzRq1S6RXg8H2R78j2VVKgf7uHLqG0Ky6xJ9WT0adwq/vr3Vg90V+Prx
C+CpyEa2k8TKnwar8h7hDkfbSkjPwYBdNk9BE8hrswqGl045EFpdwInRBgk1H7QeUipsCAWifDFr
VUKRb0mBAV+R0JoIDNwka22UwjogK+LPIV2EDCjLBowODAJ/NU8xBWgk7Ls+yn13B+HA5rhPaxQ7
uKMRjeBtg2CTh213A3mn7+9UGfCakVe2T5z8OQGSYgnUQ9n0t2OW+FOW6voqx0TB6a0u03vfQcu+
y2I1VNtJRdlnkzNnsBrT1l2QT4UAgmNruEftPDtEqpO8lTMRRjlCVncbiya6lRkz9S8BRDPLPiFk
zBCUOPFsNgjXurLeaUd1BAhg7lE3pVk3TyagX3WTGw7XvofOonYgQwUVcO9Drrzmpac228kIqf8W
llUkb3Jl2fkNjCidI4AoR6aotGiTbK+1zf2F5MxUt2x0BgTXeqqrbtgMgv3/xmxJDngoG5EUFy63
PXehly//Gm4LnBKGjd//MJittD/gbKKFiUmR30xWsY9VQ+aBp+x10QATYQA4gJueiUGo4u4Isdf3
PtEOjqfNFJee2jVgHIxHCa/D288JwbdrO52bJ8Atnr012qHk/DB0fOrKVvxl3FA/A8WiTdj1qlVP
k0tVsok8TE08KbVLWeKjf++Y4FSM6h1+3ujk4nH1Ryt/6AvEfBuzGSfc/F1dZB986q78ZqC3Ud5r
9EhqK0vMz2yXATdkFoZpusm8TN2Tl2ekx3bKOA23kx34nwWUDZ9DC7nykFZq74tWRvqtoOX0nqNn
4z4lVTAjOastvWN4fyICTu6MeA4+2IA2wt3gKuc+blP/qu4s87KdikMSk/cB0WM0hVgnrcw4HkzO
KrP8PXSeI50XB2BalIEo97rdHLsP9pT3BzfmWhHdt7JbGsUamNYNeJXipnU513dlkJorpBzj2Yag
8aHHVyMhEhipf0s1dV/Z5TcE4oNe1cBR9mahrSMalipcVSnjuCm1rxJW44KJmjPcVfAVNkUq6i+C
GL8VcAjvtqjLA8Wk3Pmx+9hnIUfNCrkh888PTVB/LbnQl36r203iWAdjHNR+gll19KvupdLlNWpf
VFAapJcZGXdGhlR8UP60CZcrE07tiiF3e4KBt8Eg9DCket9oM9mpBClMkA7+Za8izf3AUUeiAp1S
axsuCluk51d+VbGyIiFGAtHF6VWYJR9wiWzJ+J3XRQyk3l9ghjk+kY/EBlNt5h8qZzovCQ1r04pP
3RzsF/DeSXtyI4E4H6ew3RUyuphJ0V45DpsB7iXUvot8AMbVHoMzd4itz7YuWMC6jNmWP1Al87jG
TnkSDUtoNiMVELb7OPvTvV3QBOrwxHzzSf9w/Ym6mC4HESifmhmwjKxcGjct1me02vXKwjS/Dun/
r+KOHitT8DkMNnbdbWJhfyGm/WhYxaFKBe1RVU5PUU7y5TpKuCzJYKIKMatdYxkXIovvbUzm7PVI
bKCIrOZRLlLBoGxx+6ZZkjORTbqd2dvBLbokw6WMby+d2DvFOWGJXeTemvBv1oAUNHbuDtWZf2tm
MCI7lV7o0D30ATY7HAZXIgXs2o1g/WMn28fNlBEPIKYjOK2PLJ2IWdx8J3XVjreuYlMy8io9Gk34
kvUKEyOos4zGTO/BrzJZC1c8R8NtGIxM9llntu5Q3FpyNrJNrE0QTBpFGcLACaiAnlmGjMYv4QCN
qPXS2V24S23fbhuOX3uC9twDTabsAXUW2uNujAO+ZDkAA6Qt9ZEAF7IpoJ13K+aa+IkS0eUnCXv8
vtK+9Ux3Iv4UGk3jrT1fIkq0JsxY2TRdSwUWEEl68NFnInBimlU9J5GS1q5MmJfgbsNmiIljBZMw
ZkRPjyAmw63kQGY3WJlb2mmqIdp3lWRDQu9idoytQoyE9rtNL5M4L1gH4znemGOvnsZEWwdpJv6n
BskdYYFFeptTKbIl5H2/88bJu+6s8Nl0iZ4JADQxNEjrIt8jLKq9FzcPtXXB0QoddEA0trkqKQw4
2KAy2jceoCVGmN46BjR33Vrx+C0kbHsTIg/hwD8Z6aMbNPM6JwfHW7cSjfKms1C80udsRbp1Itvr
NwQIobgRZjFxwSnfHs2s0FdgrCG9VUxcAmLlc/M2LvU4bAyz4kOLIaKTneFhLOfEo7xqpL/velzp
qpfJdWlYah+JAemL2eeH2RzMU4B3dU2z095KpfWmiOl7rb0R7bcYs1fterEE5zFkwGrv3vqNSyLl
1M32xlNG3l5y2EzXRdL77arOkbO4Mm/v2naaDxDhwMsQ4mIdzXQE/2wp0DMTbcDPWBynva0y62Pb
WHbB6odUcV05zDRXVdElh5iz4kfVeWDFy04zDuoNNOllm5of/CHcg6SEKU3P5xA5sjyapUlTXRos
L5g4XSayg3PJBMo/xaKs74LRf0zZeDZK9RbWz14dciCUVymYEXJOvD0geGvvxgIdHilO1r1UuPvY
Tqt1G1V0Mdtx2BPhbd8y01uUXl190K3IGPLWxQ6RosvKRxuvYes7I5OQ+6qzQwqboqcTsnjPkcTe
9tTVtzRCBjal1jtr1/02moTBIcJmvW3xPXSIwXGPZ6WPKzWsY+sS57p5Ak01XyXgBEqcehky7jgq
y88tVtUSt1VfHQOO3Vcz7U66hNHezyU9g2TuFI+2rXP/vTYkltnYy6I9k2Sk63VmvExwpz6aUkkO
J2FTHH1SoaODjypiMzY0o0KjhD1Bcu1Z+SUAK3r9X9k+FRJmrYe9P6AWAE0lT4HnIaseBoT4DBpv
WXpg07HfuLRoG2RLQSK7w2z1xb43oH2tG5VKDs0+HieVjifcn8YuE7N+0LZt9Os8M6ZDpszsjHRA
70ox2E8hh5r6q1NHHnRU7YXdufdmfZ2rcPjQmAD+d03pedi7HKPpVzRU9F3Qt8GlLX3GxF3Rv+f0
yAxvNnykv1HPgSwYY1I0CuhJq4npRkX0jBrvB9NaKFhMgb95pcktDb9IfIp9PDBKekhxzQnBdetI
0rc7o8Cm2Q9muG8qwsxX3hgwKAODtW7tfnppBtFkuzBPiAaRnhivvcEIIInEQSoPHgyqYTVmce2f
1ezeFnoG84WEpZZ72Uv/lOCKvMeIQTerKKGtwbw8VSXNZFUH2cL6/Nyg5GixzFv9hVuHBolCSGdu
jRHrbOZWTB6lXWxFipcC0l4MjB5FxG52VJSv7Z5FHcYjokSRTshXwELEzqv1DeoZlz8mus5DXJNx
JKdxnOTMndoy3aMTFZuIO/MAleJZ9fX0PvV0QTrtkCl3Q9kFUls3xSWEVeNI+ya+6BIUJV2ffoCz
mZ5Z1a0z4yD3qk+lhfbcc/Zh0KK+7tzo0mEVv3aHyt8K5Nzs+XH64A5Yafx2RhTBmPkS1bDaqMx2
PjPZbx4BSKsLxsP9LVSxfI9P6SGzi/ZoTnZ+4bpl9SDHVu0wjKDXNmO1NxCVHSIh4JCxBjWbnOko
427Tg90GIOIy14ItmiykektrnqKe5uGq8wcWp3Z8P/ejt3crkxKD9moiN0kRqe5MbJPcosbukW9Y
FsxKNvv9KNr+uNhP9YWZILBYOhunoPI02DgPWnBbDvXOlhUuExBADS+aUgw2IeNOEuWIv4WP76yj
ijN2FvPUdq4WbOIoXzlBMjrBCJ/vc23FN9HoeTvUm+KyaCv/Q0zS5rcsJIFvpUE7XpemvOawCOC2
5d1u0Qmiue+LRZzXIm8ZtdGF5yijLGSsWptn+ClIFbLA4Wo1KYBkOb/XksAQXVHF74vByG88v+7D
leHE2E2xiLCAxW5Itib+/eTUFQP9UQZ781a0mQa3W6Rf2hqxZAktYYf+w5FMWYxE76oWKfa6dvGe
cGRy6zOJSD6weY6RF4au/OOkymjVetiCGjDt18RrOS8eCASwstN8KpTy0A10OPf7tHOmRaoMPSLm
MEEPW6JH2mY1OvuRqMtHO87bJ3gK9ODRALy3iO3bulMcHRkZpCeirmxuSBKN7zvCp8O1V40Qj5hg
hd9clqJ70/S/lvHIrtvH1LuJUL295srjamISLx6nGLAoneTG/ixRJG5szQZHGVBw1kR5yFlU5805
mUV+VDLtd4ZMUJiDXIi3LTpV2KMZ+uZY6ZqJIIOEPIWkKDQDRkcyajfcTj2yuZVHNSD3R9aiD9Jo
kduCeGvEeiQB947UlvyysIv0HhJ2foV6gGSTRs98+3hsuSynKJM5gyFkjtvIQ6rIWUdSKEgzz74w
S1C7vuhS+/PU2flzURolF3byX4i4H0+N2zT7rKrqI0rR1N36oaR1rvI8hd5axsOtlhFWpCLxy/HY
9ZZ7N/uD6A8N6q5H3XPR10sKKdkUJkHnnJxTDnwUU+d8akHW02EOEX0yvNuLNmlJBNJ5egvPs8W+
lwvvU2HFRbemP1PCM54bhhCwIHVx8PHaWrsCGcALUoWhvcjdYfbXwTSP9jGBrvgMP699No1yfkAv
t+hJalSlPEbUpXx7oOwvB6eaGLzneemc83wadkDMk8cECDgjd52b80FScX6jOEM+UBPPWq8MrN2L
iyPuIF7wiI12aT3RiTJjmKUDg7vUjh7b0r9n/0ZyZA6q/jJ0iAoBASOm486a1HNOQM1pQB+0yNOW
XpZb9PzfpdlUn9kX+uQ4GIZ/yxyzbyB9evIhzTtmaCKxCZJpaa8c5qSd5VqnTX8ygrndJpY53Kfa
8LdGvIiOdOTGIV6voDiRGVda2Jbc+BnhBV0E14jQBaE+JBL4cRwauzh2dlA99p4o3V0yW7TSDA3A
B6ZEMgLl9lGhrUJtA/sdU2iBtPeTlJ5EAqB+rYmf+DQ6UPjR3dW0HZKwovEUlCCjFkGy1bD+5XGL
Oss1Xvhpqn63p9bAW9Q8QcuPzsA2o4GzQ5Y3+ZZjG7+kcdmjNkbcArwsGh9dRYQheuuokpGcpaBB
OS3/jIfS5u4NeyQoKCFxp37/8+y1yeQujRJBtOQxCOJTHFcxk+MMivKRmYFZAsQcJNs1KHNcMs0a
PbI1HwolxhypN3Pr+rok0pZPAeHenFbJ7M3luQj7AflcMw30mBhJGvMOTWKONH0sY3XjzSFf/xSO
zVPluHxXDZCXcY3IhP9aWSnKMw1qs36wRaXEIjCxiwdpTVx/qZtAHzQiOPwTWTHxBsehtfNL5Yai
fSGgj35LGdFO/aNvQ7OKL0loAuLoYci0AMoFzHhTtQwTt2EJ4PJgDgbWVs/tshH8QNs8Ga7NLxAA
QRnbvTZy7IaC+YyN31W7QZlcA+DXfDgPFRod1Hpo861yY8vbT+7cLspDCar60CEdGtdaIbxda64T
bdamqfCvWwSnruiqWeUZwy3kusInK4kIO9jzD6boivGW9TLO9gr0Y35pANfx9gkn9Rz7w+hkLqKg
rMuvLNae8gIZTPdI5a/0h8obI/lgKZNR4lD7+AnMPo4081vHb9cygIp/SRQsb1QOtVtcYb3lXWHW
7rwjPT/4kFWJrYE9XVVXmVQsKT3vYTwHY4K2MvNsenSBZ0fOejCaqtumXs1HBKrA2xeiG0YqJBnv
0w4BFNrR8sLwILNJOTof0jEgxKQDLFq61i6v/Lm8Z641eKv/Y6L8oLcG17TmsfSRHEwYRhpal821
MyD4PQa1cp9+mKL8Ydz/W9Ux204rrf7x97ccChNrOs6nAD6a8HgOF6LDD0iRbMAMZTKzRuVjt9fV
aKcW0u6eNA3oFeRNwuTGafbr13zlj/1gO+e1zCX63XPB9jGCeUv+oJpmEEP1xLTfaJ5o1fXmOuJu
+Co5321EN7snZ1JQPYPeqAD4dzAZdhNdFrSV+F6Locyaddgzvs0g9DNmNEnLtFv3U8ukbUBFt7hR
Wtw9YjUxgas4uejgwfGM/s5vrYR889Y6Yci2mE56mPf+gvz1FivCxwsDgpgDKFnCZvDz83c6G6Kx
2D+WlSBOzhVSoGOc5C1qIXe8Qbk+XNr+8Cohbe9//c3+29UEwGcDFAnoJ9jL3OnnV2551NBET/Oq
zwSVJXrSIy3i5GviNpwgQsZN2V9cS2thpPx8LalaoRy4y/TNAsH+80vKKlXd4vdgkSiiq9npsTti
uEeQO7vNqo1AjaOz8K8Nt29OVSBDbMCjipH0BsrYGboerBVRCaL7izf2lo7FJYCrAK+U6R/TNf/N
V1G1oLhadnRyX8SIOagcbzBaUy9KHO1/BUV7yz1ZXgwoKr1MMA88TW+ueAh3v66V1a2ICuB0hU3W
Zjw/Elz16+v79kMx5mOo5ls0RE28528RV0TVZxnPFNxyU9FaN2kWFVtZJz2xxWXN3vDrl3t7I/Ny
gvtI2IxDafqHy4zxh8WhmqwU/S2LWPO68aRjyqCBkIVl+YtyFn34vksXio2BLjKANn/z6zdA2u+b
28vinmKCKxxCJ4Esvv79D28hHYhVx13IaGXWbYe9s5gNDNaO9hg3GvE1NYfTI2XEbrlzMX8+RXOB
9tyN246Oni9NuoNYzMKVZoJ4pcA2REAp0JpvtYDrsrIDBIvrSNvYlpwx6umyadaPdRsPKYeMWcyH
0c4GnxNxgngmYolGuW/Wwjw0cWPALeo0a//3GYzbwxnbMDRYilDHZp4kILpgxKG8zdalMapPAfD0
9FxRyYorpg5eszGA9E0HWWhT3xTDyEUEU27VDxwu2FAZ0zAKxEjKpqt7k18cVGC2VgpPHdIYM122
3iHivzXu/Hybk7R9bqGI3OIS4U+xNrkuCgQbKg7JDZa1H8wFdKazhGpA9CVvvpY63WtbcylZ1+Ln
uEFKvUszKziVUtEJdjQMgwxrxjfTxp645jtOqQEiRgqnjvSA6LEKkUisUB4nH2ap51vfmDSbqXB4
C24RMYIStN6Li1SSer8v/J4iRAcGeQaJO03dV7dwKKPrMOmMuxGSvz5Odc92rzq4WnjJ0eHA7Q/S
clfbAb/HTmklbcXcksnthJRUeH0SqqjcDviiaNSke2PM+C4jJjfzIVKxoY+6HNmgSUxGovq9HnHb
PExPY+0Y4y61Nb1UJE+wILQ1mOV59IfSW+m0pX/dhRN2mf71N3Spw4t0DGMQwKmhXWgKaRoeGOS9
fgk+H9pn5k1EuFHzZmeKfOTAZZ+oGz2GzZOaM82gBiIurWZMrylOpkdhS+6azGSwMRlDexVpFCnb
qMkjRvhG8EzY96XKKsYKHjrSK8tzOEEWOFSN0/cqbYTAWnNhe2dFGne5cWhtfrPwHN5O8SK/BCzi
ACMtK5RnnJswMP76YX2jOFiCBj1O2H7Isgst+hUb/MOjGqLSb2yrItlIpdT0MQPEWz4j61TgRIa5
ttrkKiNyUfzF675dfNEuOWyzPq8Pw028rSbEwAExCgaG20XI+h4bS9oIUJHxL5BdCEJ+2umQEdDR
sqyQwDaIs2+xxzRWnV5ntVw5tuF/SEKr/JqZMC0OSRa6hAJVOH1XSOrwnEWzVX/UPBTffvMrDkPH
89jMQD6yqb1uxj98xXM4CUwwhGSYQzDe1BNlPL0m/9YSUFJWtjt9QSnNd/DrV31bVfCJkcIE/Bcj
iB+8/eAM3ZIQEzutESfIzrbF+YZVa5ltF8A/+jglWujXr/hv+xyfE7FEaCKFQr0C5+injWfg2R3L
nJnvnCBkHfEPNsD17K/hJFlKfv1ab28fYbrsMaSBIc0hM+htzVShUAn1mJFSF3IUIS+kyY1bOA5z
9fLrF/q354MP5fJNBq6F2MR6m1eadHHlSAepG3Sy/MXFNAjqPin4g7Cvwe7LAJL6q3rj16/Lk//m
zhWmcAhuByllU5s69pt9nE2v8lRkQSUyNVZ6k4SOyTFlvSIZoGq2wmHkjlB4/ObCT/niGsBq1wBt
1DPi61RvjWBqv4g6gyWMMMU954wQp00ThcWtX/b2Q1P55UU40t7E39FnH0IGz89lugj66ygIgMXQ
3mOr7Sc6mWjxBrA5ff9ckJSFPgf1+wlrkQtMdQinZ9vtFTSGzGizC1Zn+EitV78MOjLaPbFp4xEh
RhWQUuKzXU0pNtmPdRiUWq8Tp0XFjQsdh/nefz1fp12VxIsEs18mO6UPFIqmWPc1FJplSEEsaU7D
kgfDPK3qjQPqGlZtaBPoGdFNpjVj6aV/ECJZZRt/7S4ZNucK9IYMnm+cfuI3xEWTVlemBt+X+7HF
BHcetEnmlUc2+VYFukEq1JUlZ16h4OA4VVILNk6scTG0AjQkgYMyZYZIgaGk7y/bXmKAT2eHhazC
X3mt0ALg1V46QUksMawztP2S6WppsaWhea3cUvNB0OTQdJ4oEkBUjXs3L5x2bZOMdmdVPYwlm3RV
D74cG/8UmAA7Cag2L5SLzQPnu6M3jWw651A31USL03CjR/g4lb+bAGIeRuz6H1WTDh/cgMpiExge
7i2IQO65kvhl1lOSBem2CgNFVM6yMmmkdwcm1QHes3rJ0p4yRzvrYBx6ecZ3jxKtGdzz9z3BpT0o
WdciI7/43hQiw7FST00yLJcqDKgJmjilHvv+7xkFBfHZTF0/uEgx+TnE0Hn5xxGC4MYPPOIoYImE
HkghZTwZDGjugVDmdI8cM5o/oYHJOZkZGET6xmhpm1Pm7l1s6bthCge9K8IxKtfm3HXRZVbRgd7J
Uqt2i+KjLC/TAZcPBD8P3peLmsdYozHkZv6udZnlxFuuKh03e68MaFkXE1sn/W8ys1eSZ6RkBLdc
3Exig1w3nqzDcz0RjfD65P+WDvS+Lvnf//sTWu8VGve5xjCRxon+z+S+n34ItNwfL7xQ8H76f7YV
CJXptvsqp/eY3wr9Tyrd8i//u3/5t6+vv+V+ar7+4++f667Sy2+Lidv8ka7nsVX8Z5XoBtlYlX5+
rv72Ht35S5F+fvuz3xWjyLjfgVG1FgYnyueA3PN/SkYNX7xjiwbbzVEOJCz/4E/NqBW+I7oT3DxV
JAcTzvh/akYt/53jmx74WLZCVlsz/B3NqHjdDP51rAYqtZzxCAoN2f048L3dlRoak9lkI3txNeXI
OeukiQVKe+O8A1iU3YsczgOFlRri/RyprN8xXgNbx2C3OCuLA8rGNvK4PikXicCWwHVEPdaoa6i1
Sfo8dwLTD0cl+0tTRk25yZ1uxizVON1DlVGCrH287WjfdYxoom5TCZdsnGpvU7BPPXAsBHprTpWc
mFxQOK9SgtrylfIzSM+VP8GTw1sc5JcVA0qsjD2hMNgd/QjpeuZMMSiQzDfWeFJI0wShce/nSsi1
BXMuXVnlaDAWnZVPc7/2+69hRzuscY1qvJcmqM1DDtV1xMHvOf1Vm4C2AuyiGraNMDFfkjCMvmRV
UnDiSTTOO7Iq9J2Ki8K7rCyFwSE36+5yCPuwO2Uc8UjgblilV6VkgQezMAtMQwwtiQGM1VSurRgi
2U5bHD+uuF/pMFVse8RlmTDQaXuPTLuIV5U3vYvic4NOJnu2xionsAvrFCmiTjWqLRphEpJsLzLE
esA/MGzqUXfJp0RXCEaZXjManOnwrUsnKPurYcJeslfpIB9VyZ5IQ65inLvFG9eGh7Zp8nsRjrmz
7tOw5DyEnAJ87lheRn5vPg9+kF37ueu/5BU92lXkTjlzenaIEZkPmEJUGlN2XZCp/aEB8AD2jIMm
uqbRFt6GiaT9MvsjfXBFH+chDt1hwOYN4Qe5nMQxgUm8XoKyZgi2U61Ej7VFNPMupgvn3zIZJhtD
9XPv7pFdtfbJgTqKpSMfMDPXJE4hznMt9Z72tQ9IQDDebTg8i42DJgXuKpmsV/huxHsNHyi4yBzO
goemswWBis4ctPRWQORuAkBg8a5AZFGe60B4w7EyJAaDXkwC1QvPhd4okonI5NHxhNbYamE8Wz36
OxgQU2KgHHKLHJqRXUR7ow2cS8crGUrGSKa5bkbg2vuRs0C5Y45VY6KpVfdeWQmHaRX5w2cLC2pP
xeEFHK9M0D0XlQ7bJ5pv0LeSbozGNSAeTBv4HgKCsfKejHNHKbGGL2L6yOBsamdtVVG6xuLfhptA
5jUWoRmzTFsZcbgu45qh8YQVP3jqGMkEWwuoP8SzMSeeU3HqJUVtND4wNRyGDRQ390MAefOR8QMH
AU5/lc8VL12Hxyribk3BZtnBCKCjbumtAtaiR4YiGnVgKfsXv8r7G0J6cBpN/YQy2lJl+U2WTHTX
E/Fl4Da90LobdPmVNF3Z7UdvxtE9pzkaxh4Cyt5KLWfDAgo0rijGxfWexOozvYuAYW8xBxcNnQly
c9GNhfi+0/E+6XL3yrGjiZwspl8WAlS3ZFoCjWE9M2Fst6pu4mNZ8Gk3ltYCxJYeu3JTU6q3GGYM
ONzClSHUGIs56rpE7Y3f0ZEIFEKnIG4t7GY1bWtc0pfS7K0GQIRLmGNIBmLPlCSFtTh75WCfRQz4
D6Sn+bkUUffMMNhbNHEJHtHAIQdtNXlzZ+3H1M8eHMLRFMBg17qjx+E3Vx5+kGprxm73aHozrulY
g3VcSzGNWONJTIFw0HPrrgYngQoYOEMMKYtLQBURx/FLHCXOpakZUTK2FqREyz5fdH6jhxIvWJoJ
O6cPRb0LGIJk34sF6Lv/AQf7Mwx22XJsyzZRKvkBp0zLFj8fugSCtw5vL5DRkGu14uqCGzA1t2nX
zdllkpmQQ0QWfRpyAADWXAXARTQzlh927P9iIvHzYeWPt8Fk0yHTILBtZ3mbP5xx7ZQZxFx0AxJz
knDpcvPVMZr8rfbw8iocLIkUY+jxus8vJ9AfXiVRdju0nt1uvbq0TkFH6gmJoeqhJa6LouLPEuS/
+EA/9w2WlyIehnEQ9EYXy8nbhKKKFHFLFWkD6bRLy3Xv0Mvb5tbAVQ4Z5VkXsi3CcJOUTLZXYPjM
bq2yGinX7xeDl+lnWav6m/5lPfg/zjok7B+uyL8xmk9fpfo6/VgIWssP/FEJUu0JzyQ8YeleQRxc
ElS+m4cM8U4sEHM6LfgJXTDtfxaCTvhO0CsIQy6n5Vv0u/4sBPkrGlEOHTvf5+fQhfxWIbg8dD/U
gQ58/ICXCB3eghnQjP/5Ps0iOsWTdDCRLRx5RGpsthz/6mbbwWgQGywK7lkRZc7pigpFr1oS3zlG
DeMXlQ8wciRTD+xo+T2jcw5YTZdVj9KkesvqInxCPe/fpKYd3sEzQuY0tMazk/jR90fgtw4i/zvv
vdfK/c/V4N/uvXUnnz8/1z/efK8/8a9jiEfwEvcYhGJOFosJ7Y+bz1vuI1ToNDW57syWOKFUdOKT
f/zdEu84F/iksfB3rC9Lv2eZmC5/Zb1jlfF8TjAhzjZ6of88iv2xUP0KEO68ufn4zYJTDuMs/iek
G7cMZ35YJKfUdAzUDAAofalreBuElpNpp9pz30jzANDW21DNIYKnFF9XM+zDQGRnilUf1ScxPTPV
AvSKoAanlaoejazhUSxYjUSIPijyZJxGybvY6uXOYZ1EqZHV/sFKQoCgFdXyN4Sx6RH6GTiQOqjX
flKm2z6jVXupUQzmBHWucJPMT4GDhmDlhvgdtqaaSarHSY9y13MOsS2jbJPFTAjWE+Sm3aij7i8S
RJbH8IfHlG/Ktm3aoxwZkSfznf38TQki6MOi4tBVR/2pMKKbYVQPgApGLMR5932H/P9P0985kP9q
JaeRk1Bzpc8/Pk+vP/P9eRLeO7hDTCB8ygLO9IJl+fvjJMx35IxQbLFqIzjgqfnzaXK9d8vdzTJu
OYBe+Kk/nybXht9Pxzt03eUB5Nf9xtMk+Cg/3CO+SRvdcdhkLM9jt6Hj/PM94kRuARWWGtD3yQPe
NIxW65VZgUSkk6Vzehv99Fg0SX8vx/ETIomI/hNt2R2Oy8LaQjqHJ5W7uuQBAzO7ncmRxQ5eG4Gx
FX2sq22XUlPfVDEswfM4Wsa0kcobP/zwlf+xSvyoGLHf9CZ8BA18BBINPNI2BEXamw8SMHr2ZxIm
Nh6mlvAwx23S7f8fe2faWymSZuFfRAsCIoCvd+Fu3te0vyDbmWbfIVh+/TxkdfdMtTStqW8z0kil
UknZzr62IeJdznmOt+BwPjfIDyGzZ3nyM0H9SFqw2fxK6nUEGDUja/8EXGQO8CixHTr6pUFaw/r4
uUeWdKdCp7C3SzXkl4ndB1m8U9Q/mFGPfN5yfJXAgJ69VaFYCHwtnpdHR4NAkObYrQ3XBkvOGvM6
RuStzoSu/QgHPAzs3ZBeepjeYqQH6ShwdI3FC4i6yWXVSo4xw7j18IiqPv+qPbJJ9mPkTr9HqSHM
FYJFkUAlvUbxPVGykqStUrknUg7lVTLrLGa1a1uIKRFIEIRGsjhxHW1U38XgE/OtX2fsgDuXeMSg
i8Kx2WT8kq/AXXr3yssxM5VdYQ57JiArvwskKRjEQlndUfkRoV6DN7ZXKJFn7yzRbtcHqxOLQDuT
1z+9xG3OzeIzRW29An08OPZTLnX7lmJcd0D7RzY/JKNpWrT2FjltjJyWY9MO0ZtkSn0HldcegnwS
id4VnqdvvMUdrBU8hItM0N8rYNAuskXGRBPunxnMNUI4K70tEm17tHzl8jPs25bxSTza30hQ/I5v
Ih+fQGRqY4vjVPyKkPrGsPtbhNazkd4giUnFbTWV4qoZ1eoOyCvegJFPDBgQNm3tpiaWXnNcnsjw
tccHrp1+YbNYzORJNLK7NQvgBZgiF5fVt62FvbMhW115HRXbNg65LBgPDEUUWK0jXziava9kBAQE
Q5cWbGUTE2clyAJfU5zJQXeLcoJU1cZztPfLdrpd8Hj1O6M0U4T0ANedK8NgYneY8pTxNY7C5Xus
WXps/BBxCNxxv2Inbprmmk6N2W3j6DH+gM8Ru3vKT/9tVr3iz/DLrVgsFvX7CBYq7MlUOo+i1wfq
VELejWwW1HUTvIGNHeYs+xYT6UGAGgxmR5LM+YkHDwLBCB8YyfqqH80TA55fvoTjK5c5LRz7g+GO
Vrqrtobu+1dmeR6iZhBcT7bo0h9pXrmEITKKf3canU9UiAY67bpsB7ElyFfFp9mYsKqCe6y/jWaw
vgYk2dhd4nI+FjU45AP+y/y7lHN/XbhZ9aQYAmXIEjTvgY9jLuftvZhhO34WMT43WTjpcsAQBrnd
89560kg65Klz+DT3Db9lsh/gXlZ1/5XXiJZP/gAhlRcb8jRGv1Rh0DFhfO5dt7Q+Z/o162B0jffD
HwYNWDqe0Mf7dV3QVPma8CoicVy8pxmKjjQE8bi1ZIijGQgz6shMW/Z8mlv21ZumayZOJ8twvxlt
W+lJ8/PeebGqkmAw3N5C1AhafWe2LXpqg0O73MaEoawIr6bDKe1DF9y3Tt59Cpl1r5IIdntj52Z4
jhBDZQe8IgaDWdvpSQsjsa8jgcgST72R8RbPahyGHSR3A7upi24dm5YLZyoUVbkPJ6LV6JQj4rvx
R+0t/v9wEnYV+J1a9gSvaTaKM3M4Hhoo4W3/mnGmMuAUCR7HOGSmtAV+DSuuZzwE4Yihyh5jjX9m
aQuALlZh9koCpzEHasq1vZmmBiRXDSXxIfaREjCRJUZva3VeWSJIRQOxiWUfphungRCOVTvEUVXZ
9oCFXE0dJDzF/OcuCi0nCqjVmpKkewsjtsrqdNmVg3ZcgtatIgl8hPM32AfwaRmtE/ITQt2PWAyC
MizlNh8/MGLET56NgHJbEgP3UwwEnu9xJ2h9pTjJi58qiRnK8XIrUIBhD63SgpG5yVvhL2cDcRRC
mVQRzVSLcr5Eo4DqPnrm9JEBYrlOpr4etpzIzpfEIIE/zKOBmgEPQlpG6mSi+ujFo4+L5TI2+fwc
M5HPeci78p4u27t1Y8QVIpy679arxOeoy6llPG9Le8PbS/RF2HXIhTo/Ez5vmM3r34fYX/dQCuTA
TRVHtxi6uCOqUZYAsni68F0QKX3l1X33gVcyc/fl4EPc92z8w0xZa5SpSe/2z4njpv5mQgjOw65J
8juGhkHMNW6OoQm8WffvTWymjKnBG4IjjLNkAokus69YSmKlSs3UY9PgiUvJK8mdpyQkjn2TF732
zv0w24R9837cKbtg7CsjAzNFM86AWEjOgaxEKaNjjLNTuXPJru+3eAMIpNPSkdmVYKN1N7Z9/zQV
Zgw4tx/DOwBCFsYuO84FYpCy/XsQ7//XxdTF/3bC8ZhX+iP717L4nzMOIf4mwZxbVJ0u8wQ0qf8o
i621YKaJRLaJIoEca/qWvzeZzDGYARK9SE9j45KTfNHfm0zHJYaKoQRrM5thL0qNv1IX84X8VX+q
jBnEMZHlwbCJsJV8xj9XxowvMiCeBMqELZXd23pcs21nZQWdV6+k3lq08DgjSkAsR7bMf3op1hcG
sTtX47ccYbq1iOlX/i+LM1DAKxR4XvHA4Siat2pFBicrPDiiinlBrcqbBFlY1mgbixU23E1QC6hp
5WGkOiDOHShx3tf0sk4W/xhdDbIYhkC5QowLbzGOIKSnvdvq8kussGMAk/ql1h04wwYUclj3xlXN
GiTaAIFtAomS7ChM4mvmBg6XA1G5NV8030MWveOJQWznfI1peednd7HzUq9UZghOWJBWUvPClaGG
0flZ4114xCc/3Y6/0c5tJfobt7bkZzRr8TBA9Lt301j9wLmUs12DT30QTNuPRTqq+zSP1MnX0DGZ
5AJZXfnSte1tSXvFdjoZLprc1DuGK4+6qXMVgLZSe+hyzXEkYP2HvxKsQ6extthNugLbq8YjGxQr
79oU3nJTgsAecDoALm+iXO9x+09XdlOPF4yaCwBHCNrDytIeVqp2qLASd/LLyuSw60druitdIGp6
JXFj6bG2oQO4v4LS7dk1SxL8AwEVQHo/wvLGBB9vpxXvPRQd38KK/GYw0Z2rFQOOmfisiqLmzgZ4
7fFtJ63EuqnKJ0OCEfdXoPhQASJEyFZeTQLcOHia6HVcEeSjkiBHVKee05VPzjj/zuhpBAxklVdV
BMY8TBIk/h6JLhtc+c5hhncOSoIQw7mwj1zBSPJWLDoJCdUHOTeASDEQybS9V8Ygrkfagq32++/a
X0HreT1Yt8VKXy9V1V9PfC6AHbDZFROVyzKtwPbK6fMHb6W4T1qDPsyi8qCXFSqx0t51P/UvFu44
csj4wWlAX692tzyTZ6jXOz+66JUdj1VBB0IaI5jWalvXLHOKRphESDVrM9Zys4hJjGdyM0SAycF5
r+2xOXQ4HndxW5vXuImmvU1qF2TNRuydlXKfVl5zTYMH+r5v0qLcGen0VoppPsqVkV+VLrh8MsCs
nQahb/Il22VKCHwiXrPY4ApxCG/p3WOeWHis2B7etv4EjrinngYgsczbrKUqKj3o/bQ9JDFMwj0P
K9vfqJd63yZJCGRlRf+nhAAILUgDWHMB+jUhYLTQqsGpJDWAMdApDBPT2iCUKs9tXlsny2ztgAjw
t9GFlFQiqNkWax5BTjDBxOwXEOSaVsDT8+GnBvvtZRrO8ZppYK/pBoTKdXi3kA53yMUOMTEr285k
SzMt6h2GXzqsEm1/T4FFSyXSOCh0Q7LDmqrARcyt+jtqYVnUutckf2HJsBwDTexuAfu1j0WS6LO5
JjbEa3YDPZq+IGooLuHvaIfR8p9UStoDLdOKjiQBovwdBqHWXIhhxGgCPUUcyzU1gjw7qhobPg66
9JZt1GrHjwFSe2KNVUmE2Ee5cyWW6lquqRToLB86YioM9P37mj3ijYuB+ipe0ywQFjwuM5bNmqAL
VEnJ1luzL9D5At5f8zBQ+Ay7vAPGLBvSMto1N8MwRmjxVcVv8HeqBmPPrUkq2aezZm5M3QRbhVyw
x/J3JEdLOEdIcQl1m9Vzw0V0RRaVwzvRQ3YZ12SPqtbmaVbmXWSln4k4OqTY7WdXBMbgvEfGUSmE
UGqtDe3MDaa6+XQcpG4gI8armZ3jEYslqXYlXr0HQbDmre2BCMbndsoMdBeuDxlOt8PGhEq8g/9Y
7+PWCgNdj+2pzQW9UTe+GiTT7U2z2CZQ+VZqsUQC6m3bKKVwwh5tucaOtbW+RJYoT4OSrHiwyh79
pXt0vOR2tsjDqqQmbMbOipshM/TdOCTRqxkSYTEI470DH4bAWHp3YC5sWIXlmhvwo5TuqUHYANdY
+OfR8Y9sus6mFP2ju6SBFWfDwRjdk9vDQI8M8+L6/Fc4R3PNhlLB2GJEEkSjcZ5s/9tO0zspsmzf
Nka4mafow/Sjem9Yo3WTJjC8HJU0O7egam1bb2GdC2WUdKhqm6oamkrM+ERR9xmZCeFUhErSyIOk
aub6GyPGW1zjtnUATj0ZiMUCM4cPA5niV+LAZfRdKz6SO5jDQzPkW6IS0IU1bbOhXOTdjcO4OfL2
jFZxYw+cVVDP5bniKj+lHvqBaMkaCubheprb+ewWbFxt656XLLAAO2ZbkWQIspcby8vS2yHP4Fg3
tHWV0PZpXsYSu3RkdYGnifCbNA11oOoYLWNexd++DvUzYqD6mDsjZIPFNm+qMX9nDWMfIjNyT6ob
7ZOK22/S0fLAi9EKbia/8h6zGoNYyU5w24HfvRj4XQ5dT7jIxnRJwQ2NUD4Q3eDcRP5Q33krZp4h
HmkhjKAeJL7Sw1j4CnpEH14zmlGILob6tMx5dSGFYD4ZsGdx9narcCU1nk0d07pX44hDI+W26xeo
yxsTPs+zHyUpHYRXd78cnK80ynMDzYJqfutyT9Btoq9xjd45+yW47rw0+pcU6dtdCjpxg/Rr/FnW
dpWxfnKiS2rm0TXEFQ88MFKJUV+5xBUFTqGOcjBNeGYmHntSfQMXvrWTxo+yrpyf2ejwg+XKPuWm
jV/P7vUecBk9iQlVvOWHT2hcrtTetI3wdkpneWwosnaEjXhHjKDRe2cslHoelmyfAeF8US7sZ8cI
VGMGpg3ZtZbAJem7s2Q4gQI7tn56GVj/AhDj8B4BvQUATK5lPW6TaLbPla7RytO37uzcJpoO9Frl
FUS/E2STDdN58cP6ftbKJTxA4bZYTfkqmr8M0ziFjEsWaCeEp9/N/SXpIyJ6iAirU3IIorcp6+y9
nKprlD43XjQt286YL70EZ17xIB8G2b5a2XKt3RJfBj23MtsOQlcLVoO+seg/fOZAq2LEOCAa5e9u
tq6ZHwvDOeXzUu48F52C73/FkH93ccpDzDsSJEXGDdwO/iHGOj5k42djvPektWE+j63pGrwE6X6g
kDdgih7mWT54YUvvz09ygnMW5KlzhafyOfOtnORmXew9l4orqi7enNeHpLz1ZzIpqkUeugjO0Yzp
aJt2MJH72Sx2ZaR/thbaG3tkVmQazCkALmyAfAHlof5Gh5SdvMj7Qk7yItV5FsN1Qdm9KW2Smwyz
eGjh1jJavthNutE9P+Mw721eGA6Z2OVuxOe9qRkpwkIIly1emoMTWSuq+WiljNYXeonbMO5/xuN0
AeOj8SYXaj+68UvvMPcxh3eSEh6Z9P5kE/QdZs1+NNNjXGbNptbgNQhA2MwZLG7yJ+9DdqbbpS4w
cAJhCGxN4TtocvHm3t9ZKHydSATxQD4oE/AEoNBv8nyHBjmT3qPP75puADiBsjMgNa+xDaGotqzm
BTl0oOPkJpJgEZi9ko/AhLzC4ltW+P4Zs7xErjin005PnKcz8t77iWi60IpOPWnYZwtH0O3KFyRj
mmMTNIpffxq9/aSX0kDEbmFe4k2G1nCusYnM03BEGPVUy0TsrZ7AxCKRsOnz9KaUZUvMDOSmOQYo
BSRW+D9quvNNVxjiO19S+Z4jWZlwVRHieqbaX5cOhNtFTCVYdyCDrW8yHkN6C4LHJBQc8FgRM3PZ
uO0vzbw5iOBobKuGp1zAY7Ebd9kTLKsp3kqozi0oqF5Zn3x37M6M60L3aueqTt8CIvKee09pPsxk
3ritDCmKFm/fGKolEXNodq3Xwqws4B9YhF5uXV+vGRIW/vS8Oui+MS6ALAmgWPzimrwa9exlTJYp
XOqDwBu87+uHGS2hzH0OOm8nCSLq0OYkAgVW2n/onpEtULCRX+FiqvnKA4jeQV5WjripwuRcE9uO
PbtMzh2karLP32Z2pbdpLwXqK32GsM/JxJYgyMYIrIB3kyBKveBaa8BCNtY1NYnaoK8j/9ueApVX
17M7vGemVoEzLdedH3LhIeo/aQhPx24Z09PQeHdcAQQuLuGlH/sKaUkzvTpI/Cmhx18lLm66nciE
9hWe9VhS6LcGCj5k95T87USaqX0dJ91D30CgoIvEaRXVDu9J8iPXLnfHqtqEKBDearNXP7qZ1U3I
cbpzDafbx0aP9jYh7gRsRgDi2Q18MtK7qXpy8uIF8hRHua++4QU9iip74DbclUnCbMtwT55i/t0K
ZT7n6zhxKIDFz/k8kyVRrAYCP0Q+z+eEHcoYDS8ZmQNgeMv8A7w2FKt4NnYZHuxt5pGzacIF/WJH
dSjp4vEl5NuxBL1Xhucyq/KdYXGERV4d7SNM4q+W8vcuPgVUsRL+81BzC6MmJIj6RVgRqCpfnrPK
g4XiX8WCAIPBt6dTbdUV9QOH6hIbD7gY4v0i5XXuuXsOsHBHnr1CoQe0sg/dt5Cnj7tG5ddtpea9
TsRXL4YXCqPboTDDO3dZ7oVMLgz83kQKH448raMupNh5XhhSlaTWIbbMV7bHHtuCkrrcE+G+abEM
Z231UvkLAfdxbF7bit0RBW9+oOSsSXco5vOqa+KHOMw0dOTYYP4bfpLpRWoLrykRdp2fe6e5NNIf
67DzWsLJO7iwDgFgLizI0np2P8piEYcWbW1JN0Syq0iL8IexaPt1IaRsQwSrcSFMZtxGMVEiaTRU
bGCihZizwj+17VI/i4F3LCw6RLJI8TMEKS4F5qytmKtqJo7LL+RrYeSjEwx+8iNOe4YCC6f0xkWt
U/Dveb5RjT1TbZfls2qc92HqihN5ncW5qQRpuAB5drgvMCUZut16kSC9jUiDKyNxnFM5wFhxe5xR
wgxZsmaVeeLUS55KqdKADs+48ZeZW9ftXVQDodPd9IAWIKOaxscYZv097oxy2zu9/AZzMpyzZSY8
JvWnp6aLyqMZ5XIjpFzKTcNLytAzbV4TvToHzSU78TLqW14owVpIhZR1RJYSuuEU4SNbCAOaIOPj
varL5mFsq/R96LBhiKWVRxmLlKesMx4qn/Aej1ZgKzp6+rYu5d4uyPKGa+cFkRmaBw+W266vkjxw
LTfFJlgv8b2/kvzHVmWIG63qQiDPtO3sTn2y7HAv1tAx+0ddlpL/4MIBJBX7SJQQL6K2QUINzcI1
PpUOMovaI1trAzF44ncspmD07TZohtEDgjIBRyv0iIWE1CeCnCZ32PYys269eLVJup5hbMqw05c8
kepNzYV53UZ4dGYt853bZA2oK98AWmJ1J1GyiC0QkAaeI9Jn5UQfDbO7+8mdP6TB9K9yXAOqW9ye
ZIhqPfcZTY8xx1XWMDTnV+jspW+uqu6dArjCevi6oEIhdpQRXbicKjY2ul+wSNPeKwT0hebDxk+O
xwbRIy8WDD22p8H1zhT5/g5t6HJMkAMfZQ3VJi4H84QSzH4rm4FIIzLOTSC+gBNR2G+YpRl3ZRf3
Pv7hIj4b0I6PreH4XxW8WcIZWuOzHuYk6CsxHFQb1/G+9x3xnKWFerQ61uWp4XNcuQi4yzKyHxb4
LrhS1gQZGFlEADNf4LonlrUgl6BBbo77aWzuHVG7rxwvOVpfmZBIH7o3pjnFh0p09kM4RBwC+ZoO
lgrfOS1rYhhEpRvWSSD0+2kNFCvWbDFcQpR07DCJHBt/x4/JNYnMWjPJcLVY15O3BpWRckD7Va35
ZQCiLZA2a6iZs4YFZNUadZY6pJ657lzdRWsSmsPIhpnAmo82YrCFVJ/I6Mf4O0DN4Ux4jNmiZ1v5
O2INoxlxazZL3ktuk8H216WP/+dEjQ4Slf9eWHaV/PqK+19l1/9K/mSQwY//D20jE3xUg7/ZDAQs
AYXA9/eHHMbHrIKgxWfg8cdC4L/M/d2/oVCTDtZLhWTecv9TDsPcH+GMx/jH+q2hcdy/MvdfJTd/
mvrjtkQIg/aNLDn1x4Lhv6rLBnPEfdY2alOLot0NCtHK0ju3TLpQAoT9EEQyh5grGcH0sFj2bK8B
Z5VztkOyrnCM2P2OA2C4XoBpH7JFb3GrfBqkB3sFEy7BxpnXXd5iTB53GfvatCfXYomBM2Xta6ZG
f9PmnjhlNTIaj5uPOCe2ivvahqMD0DNsWDkU1Xcs83rnVCQgTyAutglw8WejqCiqMuGe6pQ0ZsUc
GXKjVwaIUpzbuaHm9nTR7VIzvjOMitmzObL6skbIwmuSdA/XN/DJrj+QB+Q+OM3g7P76M4/xi3/+
rdb3f6bKPPyqbj6KX92//lXrau6fPrL/HQYxi6fy3703w/Sr+OQ8iv6sIeOL/tCQqb9RLeLfMlct
GC+CzWP7x0sj2XqxpEL0i3wBr5fJn/x9WSbNv6H581Ge8ZsWvlhJGf9YlvGuOWzfeA2RUPI6/iVJ
5h8Il/9UGqIi401hUbbq21xsaua/yOPnWsaRPUTORnR9DzB5mvd9ERE8XOXtV1PjboLGWeBJJ4mZ
jRiLDRIb96mZFrvY4gLU2YIEIEQSlbSeOCjL916oGT5lt/QYbPGQwHmyN37UfySF+qjd8KVqnbcF
xELcUOh7MvnGI/SE+Ysgwpi0VyteJ4AtePi+vOpj6Z/dOXpwDe+n4yQYZZy6OU0LlIQ6jkl79FBb
kG9NVCNubhrn8LOZ/PGtt/CSTfi9H6cxmbdgIgaEViaJVBZViFIzoXARVaUuxIDlEGvAVJPvxgR+
CbzIMndxVTi3lEX+MVTjdOW3VCdRDKKh68sDYTnPXhm+R/SW50xk93FIhDFlqQEAWurmkGKQOg8G
C7ssITGuGKx35IT3Ik6nAyqOLzee8jOR6ummoHSbrPDixRN4iciG+VcVnzIZ7UPSo31ivtnALKWN
GTuKDXOxe0JTV04u+0HUbRFJvIWEI668j7HHFqoBcQOVivvzBBrs0vXeO6JYRntuKz4rEyf8Lmxd
eXQ4Ji9xunTgSCs4WaP7XLLgoQAuZtJ7e4M1qZluU8bNWwsfFC0JgW2ecQXeEQQeErebsSLfpPdS
dHjzPO58UT6wtIBRuPgdgkQqb5EAipQdxpuqZSqX0NmAwSq2sm5f7FmQpYYOjX+tC1W/ebbTOd9Q
A8zsDuWLGqonU4feljQksgNj/YJcoQ8ya76WYBO36KWGG7H63tk1eUAMOXgBvdH1gXVNyADbOGER
Mb3Qr/1Iz+iI5rGzGgbSnb7uHcaZFYTBvQmPbJPUc1CXdiDXT5B6+UdYh6grLKic5F+mKEy2mNRu
FmimO4i9n+YcKcpbQEV5XQU1QQ2DIoIUejvGqLhg3mNfcrYAmyjiIih967PVtFd5udwaUfm8MH/N
ViGgmIwex9UryYhh0IdqCmbpNWREEgdT1ROuMUHLVtiE94y1efTs2N20ofMzGiUjkHJ8VZ3jIL5n
hBh32I5yqvi93w5vCCef6ngKHyX0jmMSpTaBW/GBoBK1mx1xFp135JJHIBbWihbDJeqQ79IKcCSW
gDsdJjb11EEVZc7GnO8N6YnDltLD60fA8zEF5b9texZKepiOurdPZup5R3+2D7UsScnh+Xo1+/az
V0AxrRIKerX+EqLYHgNlNHOQaO/dHKIv8LnPrGnFZmIYuvNyk5Q2PtOm8Bf/YA0V/EuXz5nr/Kb2
p3i7OPygq869ZANTIvSey9UUR/W5KwWSIF+BVANSu7GnmARGKIGcCYgFGTjSVwhzZ6nslSlPHiQO
sc1uNz7aMn1LknGP+WjZeYzxD4ZNVgc50dlGWwjkOBvFwelQfVXSW7Z+0cSoVZHLB57R38iW8ZNH
c9YvBHt6jLaPMllNjTVXeeSajB28zHmY3U4+gb33dlmEsR4MNfvAhdN/Z1nzhfXliUERnlVDJfs0
j5eNyDo0uHQuKDAuomR1mhqJtS0/nHGZHliJn0IbGKeBhRYMCyx0fzHdzcgO34/mzzYcswPEIdC6
Mgx/krgEVbxeyeLus+8TQYWAlscPkB0I2eV5KN1PHRZXOZHQqHgitTrq7CAMm9d89Nklj/GxzHwi
UBvzExedDXVHNdsuT8MAaP4ub/sJPs0wE0ljkPaA7oHXh89jods7hon7K2sHFvs5k1HP1teTmH4C
J582KfIsGw3ayY4Sl/6K2K3/r1z+J9Z2HGn/rnK5rsio1n+Wvq9f8UfZYlOBoMcms8gxJWywf0p8
0MTzYJN/hLXPpQxZ5e3/kPh45CZxvwONkyB01tLkn1ULEUhQt0zWSivBTv21qsWS1p/Nha4pLena
6MUdMH6uS8P5Z4lP4zbOkMQOESB+e2XAM9d7hzHqfQpmWG9GbRE0S+FxZ0Ar3JhEKu9Zx2hc6AqU
t2MW6RFFntkFmI+xgWQexm4WvK792gP3glCif9oty8m+T5vA7GBSQ63n7Oom+WKSXQ7jqr60QMJ/
gOzxDxRGKbzmkqTT0rmWyoBcnEUdSUWgutvC+Bb1OF1jtH1EuvGTbbu2A6YJNToZv2cfbcG8s7gF
m8U5xxzVIEPE8LyQ1odtOex2bmSP5h00FbYxVqTJCkzNUHD6NKPRf1U6MeOndcIUIxi25TFpZqYc
LXRhXVnvMCY9UmztlPl6HI12sfObcHYDS/vmkeMV7n45GxDfIslSKFlgdUBin6FfNy/9XBjtQYg5
fGDGFC17Pclw2MaG60Ahm5KTxXI83KhUdXtJqvctu5tnAYP11YsG52pSHXv80bf4w2iOYKWWfs53
C2V7sAGqkb8DtRh0SzbLZNNWJis8qNK3cGkhX7lTqPbMhsLbLi7qTw/hBhv99Z6oseGw+wpvkcbG
+txiKH+WBf0n+v2mMPY4zqYn37DkfefkTNx7Ka0vk1tpp2Z+ORsHRMc5ZINDdYUJeZ+bPlPqYSCS
TRYuPNPOkGftRI7B0kHCeveddN+AfUHr2GandOB6Sdq2fGfTyeUIDqvayHat86CcXGAvSwqr1rjF
PKyG0+iH+oJiS7Y7OoLncP3wg1LbPuroRRGrkfonhHqY/bsqIiAa2bT2d1kv03fRdvE2h6yG+EFc
Z3qamTHWTXLVEeZynHSbbVM6z+28kCgvjYnwYnhOoLkiRcIHMSgkOkgkyYBKQsguQQ8rkTDlag66
YrhMlfcageHe5cjwVwpdv5HlGBgoPgPZOruoma8VyytKM8JbKzfdjfUoD74RhjTAGMF78i9XgF3L
FNSZkaN5HUTzxlCsusS9miL3isdrZ7erfhvCxD5jbIQslkAcg1CqnSwXwu4XsUsqngZyU+dD7dhy
1zg6WIg125IxpQIdLsVuYbNNWADuLUr5K/g9Zz+7H/NSntCxF4gqmGLb6xi+BHR29hrCupU9GGcQ
69kmyfxHeCrtAYEZqTVDLpj6wbSWU/5ikUfi9ILrliiSR1tNAyHRYHfLiC8sJjsjwDIjbSPqLIPp
uHlqbe/aGhSoBxgxUfwq3WkIQjz4jF63wkS8Iq1nrDTNE5nKbkA1/pAb3rdTRc6Fa5H1m5N+zUtB
oBJpFqbFQo4t42vt27dZztFCbtMvz6ne5hxeUNXU/HEBUR4J5TZvos+08CmBYmFuWNfimw7z6VQM
6teMC13H/EI6L9K7eDSW23aqnZNkiZZgBeIjWuYvyf40wJStvhs5vBe+uJlGa3mJyPll9Syrx9az
CgJHa5fPARcb4jYYJ8Dw6/rGQhow6Ekci8isxp3KSH6hDNVB3VUIocPkZll499n5yZCc5xSy+B7h
cP4M1UjAkR66GkEjsr3b0rN3vZVdIUQNr9QMxoFvUu4jB8WETagBAvD7hQiHexwj3hZhwq9hrKtz
zoLgaFiJOuSmMszNLFQNN9EFX5cg8LYBTF8a9IV5ncdb4dYeipdqqODroLPAFpOwJa7VGgBp5Nkj
rOmJyLFyym1OIjsK0E43JDU51h7lfXrPkwMaYOnFG2Ht3qniad9DRnbui65j4F1gtj73eVu/QFcJ
OTljzl7ypKAW7Isa/Zon6NKE4cXdZnJzy9yPLauykfiRTc3LEqBdsk6sNxl1LxPS8nhea/68QkTa
d+oD21EYEK3prBHO8khORwy3G43/4lYEsK/ql3jfSWvA0M74iGrLLw6mrpGD6ynkJsRZozNX3ADk
qK9YO5BEQUPyEGnDuWIRFe5RxNJF6zG6Qo/V7qLWGWqm44b9kOANq5BdJRD+eqLM3tW8uLfNNPiB
KQty4wkMQyUJOIH38rrL2h/jfNI5n1yq9gi1bx9XKrlmLXpXDU21b03+t2Gul0sGTu/WGxm0Gy1I
gK1dTdkuz5YQiaQDgmPAHiqiVIHrx9/RO/W2bXrjtQwj4xybXXWXR5YMrHQO75aOAy6xy73iaRID
bZqtqqukgT5VFOVtobE7tE5R3w41Gj6NcEqPOzPPuf8M4lqliPZzrO39jCzkKsRSFJQDxgMzXYFh
FsnxHbaFkKgPQlcesS18Jt5sbxHNGUdIV+1BTtg1LMDpqB/m1M/3dYwZDFw56CrgDZ57Bz6tPtu5
05+GyXAe07z57jKLPaZVXdWGrjgGBuTuFpCbIb1x4UEfmipD98KT99AYfNOwb5dHch0YXrC5v4rK
0gjcTiD4UmlxRbCaeUebnZ7pkIcTXAMglkXU3KZlUd8Zucln7wrr0/IYi1ZlqAOzqjg3Uuc6cf0n
v5yrNwFH8fgf7J1HkizZtV2nQmPfYa5Fhw3XoTIiVaTouKV46Vprn9EfByfGFVX4H1WAgTA02CCN
ZoVC1suXGcr93nPP2XttDpFcj6N87QQymdS6YUMDygYoS9W4JZII7DZi/BHV231LM+yROX58XXEq
AK9EETXPAzSYObpLm5w5NA0guy3H2R50/WFamtuvJGgHD3IakK2oeJZCtoBMdIhLMGrGwETo9u0w
i06r9v2p0pKjUpKllYjN6nBq/Wj7onkyAB3c5/ncHHSpVrj5q22HnpIiSspgIGsj6pK6HfakTXch
nxK9VZCzK4nDsnmM1AaTi7jsa2aHRxTsAruabu10pje7et2Kr36WVUbsq2gz935uauOaxRWBYsq8
nyScyuDQq4sxRYuHX4JBP+jW53m25jPSOfNM5+pZMjnLGAr6GZWuCgwe9UFYI4bK8VSHtWjVh451
5REq/HLYoEN4KTHCuMZQdfQ2rrH0rVVUgY4Kt4cWpGvaHBjlVI/DIAgeDSWNASoKiUMj3QIwhy6f
mehVdJMJHys+ck1MUrfurI+ts+pXCSjQyZQ3k6BJWieeoBTbxzwpuYnOtGft72PtAf4Td9+w1NcS
pMtlHS2TJpzW4ww0nmkBaaHC/n6AWECPZUnEezxgtDOaPqHgRODxNmN/+5kUvfRGcjTdkgkcyhdL
yO+2sWzDDUfYTwMt7oEwLw7sLb3qSLBWj8ig8rs0xnaPzjT5wQL5KyvHiABqHWkJLFSfQRDI6XjW
HwZFIw2Opd9ZewYULs0oWO2tEsHhqQU5XNUJ/0gBgPvUcTMIrl5oxlNW3D7wbGYVFJWiZtetNLjr
luUDwFc0b9A6+BiRkGW7SDNR9wyasjf65G5Jxy5UDTpVGfZuFqhh85spV+62rpW/cr3ReEZ0yqth
63+4SarBVrF4+WmLVp5S01L3ere8LHQL0PjnvwaNxbkuFP06AOI7cP01F7jin5kxxbslXqJjZoBp
EmS9dluBThzl4/jc0OPzUXS+GXQ4PVmyRgSFE90T8zlmM69VcQcKfa/pE+2x2oiCRO5JA5tHt9ry
YzkiW45XsX+qxvixBdOl18mJDY/TiKyiZUzhLRbHyZjuY1S1s/a9bL2DoB21qe5FUvQFMYi4zKq/
VKY4MiXcPmpTuEth5thJJZMPmQmir1JoYmil5mllyUPKQdEtG14P+g+2YJA0W7qr6LXdYtMC0xhj
z2QzwXxQfTd9/0otsouwGj5zHInJQgODKqD7so0CDI+4ynthlSq3mDfpTGZQ5C2jiIvWWLOXGjk8
tEYLfPRWWWFK9KqL1xLZmLJ8KgaMMZJ9CDinsKW5VvBUNulrsQRcHWROoWdE9DrqQwBY01GW2WtF
bfVFig60JoisMWLt8z76kbJm3yaoqyMOF46wYpfA2xvt1lkiV9SKO7fMp2I/5H0OSj6y9iMGTJ/M
QoF1jbnutpHotcjIMApjTkNNEvbCwlWuMD4KoXtVx7jGYgzmE6+j2H1KyQpXCbGNlivkXWoVKfTb
nB/bkeCa1uAks5Rm3FM+IO9ah/kDM1x2KgVBObMgv1RD2z1WmYZLY5ApuFbEFsaqhjhEF5e/xL5e
EPY4UTYfG95zRHsD0ekxdmY0mLiol8vYm1ZYz+pTkcgS17UVdugBa/DjKpKhMsJgHXXZ4oPSvA6s
KpYi6Eda7SiCVCJpgS/ze4jf9ZgrKJTKCx7WTWAZrccMkD6Ky8aqPoVWH3iXiTM3lso8SrIanU1z
fSOVpAyZOe9pA2ERUDx2fiFJTtra9WHaK4PPKcpgjq3UQQQiYsNV4GmCtPmdKrYhYFcEXLLVhUiB
nukSkuDSCjPchsE3rSR5LoS8eLfiE/HzEuwSfTZ5JETwFSksSMao4aMswXlmRQ9s9ZO/qu2R0Xi4
9A1RX3IUWjEfCYns9mQIXotVSJOqZ63N2Onor1GqtGFNm9QT55EqmyRREgm4ecugUPLV73LlWkBc
t4nOyHf038aDMA4YJIbfQJpMTwYKDWISnBzHyWJkPli+xEN/XREsjjaltIqnKhZQNja3ll8UdiRs
0uQemErAh/QkuqAp6ViuMJuFK8pd7rarXPiCMCbBlo2wYlWePCv/TsbyruBQ2Gcr4mqoGFq4Yeog
JuwWLCRVF/SZXZhvoxEm5VCHa9ZHlNr6tsOXd19uBCgWBhXz5iFgWXfZkkPlJJGXeWb2vSTKBS2A
nQytp1TumEwSJSPCyJnJf5j3w2vXSIKjlMp7y0t0CynX8S0rzTE374z0a+YoS8cCotEqSzsrQ5qK
Up5S+zXXifnTy/c8a0ijkfFqFTNNngl1aKV/10P5LhjyxI9wUJbL8RnoOXi8qLhLllAiPjk19Rdl
MT+xInZ0cM3EmwYLncIKWm3ubvGWVCUcwLttpzTcjLOSMgcWlNQry23Y16xmwVS0ij1W3StWGHjr
qDh9M8Ifzsgi5jgsgRZXiJwgQUd3K6Ned5hEettYOaZa7fyoF2TEK/JN4Q4Aa4TEh/DwUQQ3Zkvm
WGJ2mj+1OTtpk3mPQ4Y4nKpK2RgTmXiWiga+5G265uXMD0NDGoYQ77nq5Dpzj4iKTcaXHyZ1jcTC
WPG4i/r0Guskc1udI4LcpcomSgVDKxVloyAmNQ36N3xQ0VRNTlb2jC2uppXn7jT180WmkcVSt3Wu
epP/RBoZkgnCPXh32w65rmC3RAUcYCwidEnIRJX7joNKQ5IztjdBu5+MmOP9gsS0Nb01yzt3EVo4
Af25bOYzKUuc+tg2zfbmly1nJwKEt2dYHmMDXX7r3R2m25iMNBUvjVl3yVh/ShX5lNDAsXUtGfkI
ZsHe1nZ1hkQyvQTMBVrv1MIosqwPSKTORccevFph0pvNZyNnnS23a3Uaaf6EgpD9kK05OFkrZsAP
EPBY2kabgkG703DAYipn/VT5RjOoqL6mZOZskfFepYMq7CWkvHu8CWh2e+FLEiVWJbXebIMUBbtq
kP+mtVwGtYT6OtU2BY+01HuZwgxsTIflHG2i5VozlwOnDPiWJdIppVUeecx70xz9NY+GExo/geZH
PHlgi3kvFvJKgMc8GU10mgs27Fr7Ql4QaJnwUHIED+ESPjAio/koFg8dTIaDXGBQL+N7s66ALpYI
b4cORUR8RTn5TVB27kvQO92OOZ2DIRqeTtNVHjEGM+c2/abnXIHTv+jpqvqIyh6hO/XuppeX1lw/
C+SCGlRogg900QHNWKH8I8RTkthDtT5owSlUy3ZXl8sxloywF6t9q84fZskWsK3zFKzxMnkEl4n0
MCDx5epW+WXFKiBz2mWwIb0pklAFqixc+sR8LwCXUzdnsbvMxEnc7A4aowTNGpytamksjevP1CoV
mbbMsvNy/liL6Cbwl2F2MAgxcZu7Y0s9JC/RFpT1ihTEVJgaMh/zxyn+INjMn5OFCYlKxHHHUCtj
Djqp+CIXouud8SbWK8X4vk9ztkNTeMNx8A7n5EIDWnU7o0jdKR79UhIAFpEDh4MPDPVwDw37Srdh
thGDdfZSpaVNmC03K7gSW0YKDnchj4J8rc7DhKjaeFnr+qdjRMrBXynsKCkvls6KEMtGcYFQIxCq
U7S4xWiibHLs0g3GZLT2Qd2Qb6D3+FZYGzg5cJhMSJGJhQ7O8XAaCwx7Ut7+WuThGne9v2Tyx1rm
PX4bk0OQKtMOTI0QbS0tPEIxQV2UpM4U5eZMq3ku0uUdacvnuHLMXEbjIbcwc09Gg/pu2RoXdTAp
fxYFIwOq3GHQCxpRHnz4nhH6GG2HjegGb+oezB5UaCK2sVffdPpFNjwWdFAcq5Jrb111KMuwA+hl
opdbJBrA2HFv0WJCbetF+yzM4nuuEsIVLanyRK78lcMYQJwRBwxcw7u2Fh6Bcr8TgPBlVIsbS1br
6Ar6OGlNCSakzwIgRO6QLBrfhmjMpI42WCQSwvTm8kzWUuEuMRYnWtOpk0rVvcAP0r6VI1CfZYDh
ZF9pE61QfaUHx8M5FZEKUBlJMUN5KmHczDUqcJCpyibEXPEkBvZCxHXTCt8qTFrm5BpUApPmo4Gh
wNbrDOpJRZckkYEwyCpbu8J5myOP3LQ/qjAzbbxlj/QlSvgyonCPRSEcaZlySmS5Y6qoxoNkb9Dg
nAYwME6VaECKfjNZEJRNJ1f4MbJpJ7R0G/FFiLpEtmO+64zxIzZJrpA35ZoaMjEmSnK+EUI7IYG+
jaCu55bbpHYB5jiTMMzGfs4xoYQaJAS24QwP78Q9TGrJ6pMcbHkWnSnsqjVhuag8HGPJH+hFYFxj
vVGbXQaF/5qM3YGz1SeH5jlIxeO0TAHepwsyweclX/FsTfGtTxztFyrmvqDfmX5JTbZPtOl1xMMn
tR+pbL0AaXnH+6Vfy6GrQSNtxl4ChhPX6g3WnpAuz+KD82AkzxL+BNxYVXF7owolcwuWQb9qsvo5
DNI1z/okZJDk8m6ZWCLoFNa/TAqnBkRqrIB5lbv1fYCIZJeZ/MoJEZ3xImuu0AJroXmVu0NcdQ7X
vjvryr7Xm6+GLQ+VRL7sTcZXQQ4iaqe2RE1wdtBCXZoxYk/NR7ZR3rVld7+OAo344smclXuzEV41
WJs2kNLak8WBiURDqxTV8HciDu0pmgQ+h/HdrOvJMafbsJU8ZBBnUe6RkAtzSFh1rKQmA1hYpgf6
6IelsA5kQxxJYpCc1Nje6g1dv1wnAFUN9sDSwABkl0L7y9jmhQTyLsExqJ1VQyYdNsrvl3FgCKMS
9j3GT3WkXkjdvCxZfKGkW7ypFxFkzltYldp5oCqyKw21Ri82KpuMvtrpPJShSSlBCh+BylYqcfaZ
pftpRAVcot9W5iRzAUG4xBvgjUXjw87CODrpDZwuOqgL0eyth4Q2hANjqD7XYsvMEyHk/8dA/HdJ
Y0L7zzWhp7r6+PoTa/C3H/h9QAyfnAAnyzLAA4JskBQkar/r2vgOqRDMHkDu/DYHBkL4nxNi5S8G
NDt+SkLzBu8Bptl/6tr4lqwSCiUaKmssXZ9/RwwKb+3PalBGzcA2AbDJCoFzqiz/na7NSDjRR9M6
UZ7e088l8/xwr7lkrPqJk7lTiCvGHUWWzUdsw/vZq9wySAPjvK3+xtqLRfxwjSeZdEYnUILBm9A/
vaLQ2o9waNzMn1/XkBmhR05CHGI9E0eXarW/u/Ye2eEhnnrP9LfuCKQEg5mHmVEuryLoBGyFKC7s
mkLFLk+T9tCk9sQTQ63mT64peYsfkSr5rrmjcz/yLO5Hh1a9WwTJTveSIHVzG8fmvTI72IfGAyEP
o30d7eQo3sn3xU7k5XCg8+V9c9QDOWhc7e0guAW/RHCxgYTdnqjmz9SPvDG8zo7wCF3Ivj0CJ0nj
jNVGOUY+B57UsMWH6U0+jc5o30dO70lnmC2afd3fX6+WfTrc/mN1umOx67131cHUYnfH7kivbZ/j
rLUPpV3ar/7TU2x/QlE4gmvwygcQGXZ+bQnAxDBAB/0gBrSL+ThSlDWWPV4Tv6IxwO827PfUfuK9
srPd4A782eIaX0QB27rDQvjZvSlu/kAqiF0dUdrcrRY4+GeM0QRFO2mQIWgcAagbFevIffu1BeKO
GIeDmlFfYjHxMbgTtBMftfv0EjtN0IejLZ2HjfkXpqTSk8/MZkYCscE/mOfZuHSvm1+4ppse4x3X
wXXxsK+4pMXuARMpDSW0y7CeQmC+tG5RXHC7Cr2T3zef6sxgxR5/NWcpd9Rfmt/ej8EYFO7wRXXV
5fYBx5dmK9rufQHGLQC0cVc+a4qU7dd00sB4BQpEggAlwkvFGQGUwDMuYvhCxgnQiex173QTCzdP
duhwkt2lSnZv3bJLfkYKYwLDEbH5GMYO4g4z4rF7W99n5lJ0+BnfUmETO6RikSTdJHalOWhF1zj2
ojdNLxuoCUIt7zNbcOnivTSn5CiflMfuOAfjs25chE/rs95EVzSJKLdsihy+EPf5XeIKZ9wyTiac
5tkTnS5n0GSLml/yb9Ph6478LCwoTTAfjR2l2aY5UuKptOgYZEgnpd+NYMV0e/xBHk2FhhRt1vzm
afxIaPEdhzONt67ezese6lWdhIob7ZNLtsuOiDfGn+ieX+l+YqixL5fjnuffOuJj6wosAfViM3lN
XikimycG0gqjHfRMP/q7fioPSUDTz0Tl6AgeOeq+wAV207jSh//q+WnTlQKX1gysPifC9w5exR5A
t4OJx031ylXXanb6Il3y3tHeXIGt81H8ynwbLaCNXTdUIZM4iMhQZ33xwiy78hN/9C9rCNuJifMB
7hvvDio8mr53yjl6Fvzcvd3BovK8viQ5/DK7/+R5UbxWTvOqsW4YzvTK5O8SH5ZvHVfjL+FzxI3O
oZxNV/HbJdSCKn5pqSLXJ85kUrieKl91/NVbcZbZw25zz3AcDp/g9k/cNukh+87v9D0MFv0D7Ymd
/4pAgNHfcsy34pPTfxfKb5f4ZH3ASMN3m13kB+WSWig5Uea9betucKR75SS/AWoH6hfD0BjtL3En
bSfz7G2OEZivkY1J88gY3m4+5ctOeQjAq90lP8qdeZkcBnSPyv6u3aHZ8ZkuiIiB8x3jRPWqdryg
7q7pbbpKLsuy9/GRhFnnWDvRfkzC+rLPPMV58Ro7se9W19NQ4HpfTBjd2Om/5SNf2aKrvlYfbwqL
Oc132gT+4I3u7Ccf9NJtSjlbchZv8YqQHGVvPt7JvuTcUQ9f+8RVz9uel2DTJSp39RHPoGeeCa3m
r2ACsBt7cvCeIs3j7yAK0u3iTtvPLk+If16OjPTtokawY1sKNhgnP+lv+U6N9sMP5Ae+LH7ejOC3
Z3E3XDnF0Z0JELleDeCcdo37ksH5sT1CdUT4S1CkPf1k8r534c7Q4cQJ6aPmG/m/wSt3fHm0aF+x
zLBVDXvgILRGSheBjBSMqz+6/AxN3KDQfKFw4U4sXJ7iSf2KOeI1mq948UUL3oSTxGuAnoGWAXlt
wFXpGgEEBPdD+XjO7Gz/6IQ/ArY5Vz7oB9N/huXDWdKJTFv7wGy3IxB7b5yku5yZzoWBgDv6rdu6
SnD7HwlR9wZI/Xf2WJ6+EXDii5+qj7x0eivojzwp85VJxd18ZKivY++0k5PVvq8wdb45exsDvi1M
i+fIu7dcxkZQyII1PU9xqMLgYD8seMoCtmNqWNNvhFCZQgzYg+hghdYt4f+MAPH/JlOEjh7wf1M4
fhTDn4WFt7//e90oqX/RGFkpeIXwXhLAiXLv97qR7xCBo2KGwUkkIz2movxr3ajof6GeY1puyFRz
KOr+Vjcq2l/A4csaqHUNo5Gq/Ft+iN8q0D+6iCgUwbMrumow+tFEsOt/FhaKc1wKcY4mW1NY7lF8
yLPqjhqTSX28r2CKpevHoCgXqfjYkos5Po91MHAY0tfkHt5VoNCaW7IjDTWv7x/xfqJUDoFzUauG
CoietJS8uK2dLkNgvIWmdL/JuL+116056ahKbg89N0/yEqCPcaaD0HyBuLEET1rD+Flf7sUiMDps
Om5JxyFZKtoodAwJNJXReNWRW9MXb4uAPVW/DUiTbl/zR0YhugBvzbJkQMJElDZL2v0qysxlJG2L
/aWJGWGpv9T6AubGThkkTcjl8uZnm1klrNf11hEp209IIedBhBZCK0rNkTbHYacpJ0zwfirQBypf
zfzT0Gh21rFjsHVDqLL1VHelCJSg5XVIKMT8S26aY609omIMkumDeQ4pYLG3RLOvrczOlbkOy+hq
TZUvNbFf1skBKjAaKPiri7TDAcWbyDRImvw6vo2JqIqNJsSP4ErLzzKXATqrxrhfU3ikuylZECC8
jfEhocusEaAl5kwCuzuAko6CpjmiNTJHX6wzJIHbmhwW4i9p+zK3J8H6kHQEOsyipBLh4/qpocBh
2HOxIkbgzA9yI9S62OvyPBB7injjFQ85tNPWYRjITJR0bm3gcN7DSAqiOvHoQRDI6lpV4UCaCWgS
npfbVku2mtwvfo7Oa0wUrP8tzfnR65rJM0AiKBxWerTitMREcpwSVEUz0T9IO7yk/aiK+NZdtFHs
OOIBldk+TfoAc4dDVijG5vTQiDImjEflNuL55ryPB/Q2rZjJ3Ngtpmp33buIflAG5Q+ElSZc5wgs
rnNMZA32M10rvMqI6Zsh2+RXKXEPqiYQatFdLBqzs3HUS2SOMVoqODVNlQabeW4GzVEML04RacjF
Ptav0/QGZgtA76kASD0mPAfuhNsjxtq7NGJmuUGzqrf8ttlhMBeVXZZ+ga/1mm51J9AKLXebyeQi
bjd3Yl/aUOeuEawa0C09knWCecMquQ3LboSCmA7j4tJpdyvlq8xTWhFwo5ZqxScPIpUWVbtI1G0L
KTGwJ4yLjihJoP8kPTb5ci6j3310/zQW5eZ3/McFBkk1GETQ16JxszH+AYJPB0e2kgEjk1z8pBxO
+vI5pxKfI3q1s7vJl1jBLoUKZOvMo9pmu9UoPWlKvGZbfCGag7qIfLrv/qRI/oROP6bpEiU+ZEV+
zHAa6bNaHraC1p87/KJVj3yO8UPrSBaisZWxYO3PGcVlbtnydKiTh631a8KzkJM5K+4OFd2jobwz
0pUVsA/i1br1m7ib9SlxJpN7nAbSdtTV74QGclYJB70/tAhSin6XJR+KhaQV8D7mg/kJkACQQ5QF
+Blhe/XJQwkVTvtrMN0/fVN/Cyr9g4vt91X7D2/q38VajAZ9a9B+qKSKZwJvLmqduTf3xrag4aze
1wbbhPhKP3gzA2ntkHyV/+JzpT/xj5+rilPtt54HVMy/azgQ9yiY801om0sAmnXarIkDbijuL7dg
Pv2T0U+JXysxPK3zOP1o8oOq7yrhtTV2S0TQ8pmlQpSvYnrkrhdW4OSH2AwKlMB6Sns2bET64OP5
Dxvz5fe36I/09T8HDbCd0qgRZQwkxu2Z05H589UoccXADyHarKORT597FJlfGcc13/7F+3P7RX/3
Cd1IoUjoZQgkBCr8+YFwjxejOJcj0VWOzBm6sMuY6MYgNcO4/VePZfzDyyJTj6Q96giRHDT0A39+
tBuTV4C4MtqtcDQr/cGIpF3azyH+23DSJxcQIE4h0qgy5XVuAEcSzCVpu7z2NKaj+XwqDNTNFS2a
fM2emU8wKCkg+3E6KHA1xYIbs88nN4atWIYkNTxmMQpY5Zpw86L4/RYYnrH+OxYSl3SiJ3NbzUcE
SfHd3H9JcIYGbb1sktub82mB4bmcVfG+NUcmw50dr/cdxDBD0lywJ6uGskBBhsyNKRg5sxMOhbSu
xc1ycGS+T6Wyq8XluBQokZg0z/MCSrQI5fhacL4ck3bXdPFtOhvGAKC3n1K4xHm/73CDMcniqgBp
vaDzvMOQJNc3lzKddgkbHRui2XbOED2JxS41G1sbQgNYsYIqz2iQNve2ZPTIv1kxCO7t/Ll5EbTr
bRum7U3+5UuCrlhhMIs/KYS4wADtsTEgDgO8XMXTvHBYXr8lkbl/6+q3Ql54WjPkRMX3apZ7sfQw
9e/XkSmN9WNK3wZvgQLFFWXyXH2QZYM17GxID1l5htoNVyEfHiZ2Dh3GZSu8xPnEoPq3HaCsX4bR
clti00SJ2Z/QOL18nCVXyXKUPfTsiJgrzBFc4hpsyurqScPACyIBRdtgwpdY3B4ZjXiDdqO4Vzl2
qaRv6tictsVuN2U3bOWTWQxBwvzEBlThquhNC0MNF3wq/YCVEhkFL17Jmxs0Ed4snvTsS2657wvp
sHGAkhQHXX/SBTFM4yySAmP9ypLWzSh4FO6TG30wZu8bOyLpj0VsEUxNv4TajIerEvCqnbrLpgjg
9TU3tv2s7+U+qBSgm5pd0XBhMCJFsTeNbWjoF9hPLOVGeNtSFQzlDJaZaLFyI6AUhcqBn+ZY+p2W
fkcjvZTci3ATSNkQcOn5Yu6X8qspoZzX+LExDpVFDQALOhMeCJPicU32WmbtsFTggNNt0IZo/JGg
oV6u+odN1h4L5XnSppOikq1o6HsJFmr8bCZgUEwFmYri9ImHGdMFQG6XxOHySkzhkkQSIHGEqF8o
gai+oBSJIMTFPQAXd4IjPiO7N/s9rCNqmMyVy59x1qlHdASi8gOxyV7RzDsC7Jim/dRiqA8PTQd/
U0GEggkXivvMSCNHKmnFrynDcOhSOAYEu67lXWJdKP9m8xfTbwdxN3IhcFBskdK1Nc+jRvjaFkLX
xtLHJl5abNTCk5a+jMuTqIg7weTTmRMwGSi5J1jo1YDH8xyJgmeguBn7LzJwg159nUfVSazEXed5
n0Tx462kRNvjjVbllf1EGOXkJ81X1b80eRPK1JprflZ10R/GNzFNnoFiuBsDGJ25KvWd0odCBP4J
/M91Mtgpia9JY5xJlJoaftvUQPQM4QttU+WvFKQrCNP6pv4tdWdeDC7VS4FhUlm4VlaoInQlxhdD
PsUss/30gvbeVlOuS8ILBnXzVFBeDDTdVX6txX0voAjjnofjmdS7in5bJAy+Il+kMEfBod5E7tdW
SPYxDLy1zq/WTGwGEjoz1W4yWWeUirOBSlDHOAp1NGhLYKBInpSVfhq0gzKBzlSAkC9WW4z6cyuZ
TqwvYWaVdqHvlI66RYesoHMb0yrtVh8X545PC5X7dcyepeqnolYSSLvSdCTiorqDX46k6doborfV
kps9Fss3/gnckWO4EJjCuyAIekAu8D4paZtgjheT7l7oH9p820UyNS8TLL1THT0N023GeUojA9ex
XK32piyeWT2yNfQSMc1D8STOh6TjKi12k3kgN0uaaQTzVIZ6QPJ6yfGMGpxX8BN70OodAaGGqeHm
0b7AKcNb4bYVu5vG3aaRsS7kcPNwrSb4XEh+QlUbS9iu2IdyTrb4X0FYoZEyXrT1sVQBAPboFfN6
n5nfErIhlrwxkg5UEEHMiCGhUQ7Y6tPc9pMVzipNHA3UmHyIhudcDEmKtsHd5VM4iW/zyLY5HAl5
5QhW7TT1LGjBgi1kvu8EEgvDWAyaCGr1UVkeV+DQUUgcJa/gaHSNKw+lw3gp7GlB98KvfnmNOHtR
+1igfnBBsRYcmlyzMz2Y2/etuja3xymLO6iV7wLc/0lr33XTcqKxcrIrQHrXxIZNde/3y1NnxEe8
6i4qE9sSGXtntPxi0RmXc66t2FYZwJPvuTbGncD5mwG3v2HF7ab63UxvCVWusLQw0vCMbb7KGTb3
oNM8SfWu1u+m/G0y3iW5eJY63VGlHxIn7RX1cFa7a4JEeeE6ZQCVgCQTOZgQYbq9Y+Jy8s2nrRpx
IEpSAsmZhkYeeRb2iMoPU8QqMmcxWMBzViJgPtb9xgeWbTTOJMNF0oduJHOWsUf/gfcF4fLkLhKb
DDocQhz89jYGprWfSPuOxVRrgnJQwkl63iz1Xq41b0H4FutMxLvJX0zrJuB+aVnq5xoNJMerpHlc
+uM4IlKyJri8zVEqHvEs2gPTYnNOPMt45XB/p5j0SdrnaPklCOtdr5Q7gcGHjK5+7fMfNIZ2O+Co
SXaV5dGV4IN5ExRclpblVSk3XrE4g1idLMS9EbO2KB+Z+3KcfwJx7aBQp70wArblvMJl3eik2C0o
ZHj95sr5KAGZqZJILg6wAeNgrLKntIYWyeDF3PL9hqXbGrAQTpEH/gicON4fKGmW7BBrUfL+YEkD
IZjYGTyAhXdX4RVqCBXarTrJcuPpSeIBy3SLiXnMxH7eADCywFSKaCSz/SBCpGvQ6yWpt6JrU2o4
2Wy+tVPkBJfTM1+hJJbicidwLyf0VYbop11Kt5cLkJGolowLURoNjhNTuZnWeC2KA88uwIjoGrR8
clkLyk4iu1Ozt3I7Kpz4hSj7NYmaM00mQqcm6JgKqX3hl6J5l9yqFKU/Z+nCsEh0UzWU1tIHf+A2
BVeP2JzUuCZkDDdnVLv5eL2llI995ukRVyrzIEFx9Wy5K3LKzrw8NcO5zCk/ys5bbqfWpfrAJnY3
dvEOsWlkl2Qz5BOFxPjds2ROerHH2bqLofmRTspxtXOW9rKtwC3LzM9Qk1oUoqgNTJB6hl5+K0aC
369wWtLahu4dooEvL4Q/8znWheZGBrtDKTkYs3wQiraJamYSfBbjQTwo4oa2cEHglPqq/laaj3iC
nClm+6teuZrVyJFWMVBhbQGIc3OBNPc4cYvovZeoTIQyVFeOyvXmzvW1kzcfcykkxOeteuZQIDc9
8A3NV4uNNczvmo+4oDU/3YCjr3EH7UOVDm32GpuvZU5JiahtXk/KUiNr6IuzMHd3M/OsbWiDVJ4D
mnCaWuwhvblllT78dqr7tyQLtAD55+8JO38E7PyP/+dgPdrNJ/7P+9KPH2k1/Df7g9TD//kfxa/y
TyGev/3s7z1qQZf/Al2HdItbQ9n4L2LP7c9NfJaEeMr/9a2/tqgJbLc4TeuEslkaLB/1b8gevmXS
1bnhf2hfW6b4b+W+Kbez699O0hq4LB1ZPx1vfqXBifrvGg3REHeLmc+MrjbarFOGH2e5NUCn7Flp
q0CM5aAdjF9WFj3pKZFi5cDUEufhHmMhlJVRe4jQ5oniZc5kg1OwsqvWjPDtcbgO4i3buo7PGmiU
TJL3cf2/2DuTJjuRNGv/l15/lIEzOCx6c+eY5wgpNphCA7MDDjjDr+8HZWeXFFkldS7b7LPaZFWl
dLlcBvfznvOcLtqJNiHnRrUSb83yog0wwkYaaSnKQhbGLRM4W54Hhlvx71/F/+cwa6sU8e+vwOuv
ffpVl5/Ul+4nXtT6p/701dD5SGkal5B0RIiI8ed8xP0H2S6aA1e5xvleIvg/8xGKBenYsW3+oOev
3hlEx//21YCSkj71nkAZQsYrpI/+jq9GvFMvbZu5DY5wrj0uwpCJzM/CCia5bqJdBY2vadmqdz5T
h555ADhsDMg7WfRYEQuv6/edhDaTe4Ci9pbUq61LuBthTwMC+CjOwyCOPi75pF7aaSpJevdWWB4o
SQM/kgBjfvTcQZ9FjY1plE3z4Yez/i9kr/Uw/3kPyfVr+JwMxju0DnJXvruHbG8OWzfUIVrK4h4a
18AfojyAwUPSA2Atq/a+Jr18Gq2oOLMX2/7j0v63gqW7fsBfDiC0RcDU6nthzs/nkWAJpGvajzDR
lfmlzu3iqh8zdJS+7fNNHK90hC4x8XlThNZJDvRxpYn1UFJKcqYahvWLJrlE9R5H2d0spmhvRDR1
x1G30bEJO33mUrvo7esOCmmqGuspgoO+zbwg+pgP3eJdedrJCRFJ1p7+9zj991Ndgb379al21onZ
u6+6tjsiMWKlRPt7J3grCDhG0kK1GbKiuS8gF1x3k+13h2VpouCQ1st0PYYRlEYwoCE2vmZiC1B4
sbstSe1AoxzLTxKQtyah7kbAy1d+Djspf/AtNuw5V9xvDpkn8vtjpmE7At+L+MV96HMT/ijSj65n
Sqend62HNH3tONNXUA4L0xzX2+PfNBcVYdfzPpoexOQtJ1mNiERJ77/NlUGKcidV7mo4Xkyj0vYI
bqtsroEQDBcgh8YnqGTh54QSl35fLxo62ayr9gnLOwpUHo3nNHMNBzdQ9m1IUV8eK+/Iz9gerAqQ
tWo6JjJZ0b4VU6+vHCiqGITd+VvtRtZ961RkvjLSgnHcEP22Oouhtoe2YCYwXrroLoA6yZtwVjQg
DKN6kL6JvtTx8qSLcHkmra1I1yn1bMmSsbzDIitIqPXIEqSDeGhn/PeqXBU8sjAsOKdz1onBdTM3
3VW9KHWjRZvizYbuC/YhvvSdZcLWVdzTedRdx3020kxKbuZQUMn24LoWdMbUis/ayQfvyaIWW5iZ
xyspUW4Fs6mkW7LrKe9uTBmRqfIxiVHJFg32R5zQKdIl3OEd63kENUWT2N4rI/vOoYROsTo1ZBgn
P9lVU5gjVCREZbHHb+MIr9AY1M28aTWqWFg0LyHNKge04f62lXTjgXY/hyvrHPRU1fvfXF/vHz/O
KrgH7tqEzKwbTebny6sJkmyqKVXa0voyYrmYwOz5dQc3jrmoxrEl7NPckxyw8mzGE1zoqzmQL70l
LOa3hcHFP0HZIArrEXwM3AS7R1RnJ7Pe/UICipyxYF7+5qjfTThsjjpgMu47gHAA76yOzx9vCsqq
XClrhkBVY9m7vKGuM4JExUOdZA0xiidJh+dXJzbjkZC+S+x57nZRmcUff30g7x8o63F4NKn7FKav
zM934v7kWnVKxSbDqMm0jxEY2F0u22yXDrNzELoNHr3G6X/3m/31U3lZ0CWG15VyXyHWs/PD3M52
gkRYA0GjahYEH1Mzth88qZPPQ+Gyhw2AJo4EcNgsFEUdEQqAk0BzxzDEH01LkqxPI+9jO3TdpRUh
hjauE14E7bRjco7A8OszRAsiR/PjQ9eBwbS+3gJCwEx41vXFj0erR4hpzOMxzzFD38IivuHg39K5
YT4BZjQ+RikWNt0Cd2kyHwuDCS4o/Ejq7VQiBgC4cJBOxafGwxHgZ6W+LsQsEZ5EdrT80tmNXqzf
lGudyO9m58b0xIZ89eLOLS4ah1KvTHXxQxAIbEdtZR9JRT5pK0FwX8J4Pho9uDsqIaMHHaeo2GPi
bDoUL6z5vRyuQ5v/siXcIqAFWd4xSkoYbwRSLA8xeaI1cLO0ZnghyU0mykOSZXlP8nSI7XiTxIDZ
FntJX+GvzOd1EIZHKgv1vouS+FAkhV62FIficRrb4KGbEYAtGHHHgkg8LiX6FCNb8WZuU++jzzYd
3ErJX77kTvCB2gJGq22dozfPxXipLCb8W8oFzvUo9K3vt91dbynzxUtA6fE4K67tBsgaOo5Zzqt0
gO6dN6y7Cf5iZp1a9yr1BfWP+XhshNt8CGLMIUmc+Nd+N2S3Vu6yCo8VkgWLvzMqFohB11i4pnol
qhQQortAL9RPBeZY4WUgVWcwRQZ2wlCA5i1shI306xODOe+tawNn3xPiDJkk4pvwc9fUh8FtsiPU
unGjscZQgmF1JF7DeR9mRRbvlGKv6yQ1pQqoMKG95GdVkg3XczYGuzCLp8u8D8/oeOoPVex/gJDu
UreRPgdJTmEUSRTUYUgEoO1hQsDZsUfVXZeWX19CSeiP1JtFGAlleVRBu6rPVPeueZuGUiwz8Dv7
dXjVh/qJphr0aygsN6Fh8mUKVV5Jo0gWOY1/RKW9tTvrNe2y6X4mxrYmCjBSNwbNLm0JyVFMqbnk
xTF3SCd1efwhKdz6bhzx9pbBTN8za6EnYkrO80rsPatBJl7YSXHmut+nxgSD07CYH0ncWNsEusB9
P0/FBQFm8KJ58KJQdbYBgtetDpr51kRWdm6pkPh1xXK2rMMjAJSRKSAcmR1lmRSPEJNxNqkJFVcY
xMw8U3SpdVP/ym84PpR+/xqj08AJncStMdQR+9BCz3nNyQ9t4ePohRlwoJcKsSax8p07EIuxZos8
2zBRzTy58F1yVYrzpSUqX0GD3AY58xHIB19roEfE9CqZHaYCab4xzmOsyDVlydJeDTar04MWtXXX
c8PcAQkq3lSdXMGtnaCq6PozazGC/yZar6AwCM9d0Fz3HoCs7RLqATa4eMibxDuvRGe3m9JFthH0
Te+XrM4RnhukomqgZrTkB7hWVup9cnjov1gAQk41z56nsFyam6YT9QeWqnQkAAe9hG9O+VIHKiA/
IkzhXCQArPagfVKsQxAYEsLVDiPUIkopGYA/Qhw/z75qqQGf9WmlrrLOwm1Te+NZmaBuc421b4i6
n2WrMBZqQdBfAiAt0yg4OmDL8LSAEc/KbLnphPYvpE9/aSiXFzcLvtXc8ehY3ZFXYwRGX1Rbh2oC
UQ7VtorIxMalExyHSHqfTBac6oi5ng3WkwaiqJDPMlodSZRe0yNhlmx8lmJoXRw1aN3IQ06LqQpc
0giQ8fNMuGfvekytm24siGApsxyHpEUFpf9wHzU9+fR8BoLAUuA6TQObO68YKURpjXqg0ge6PKHN
7FiydmB9bYNlXIZqg1cBDK7TZ4jF80QXcsL4oanVlZX5RbMNIYqCI53KL1nQFNtOL9VLqBIKC3Xg
vQ3xPDykg8WDf/b2cWeFnyLjjVd50OoTNzQWz6iJ9qOM+GUM1quAiTdk2HNDKQA2Zznk24QWBYxx
3qTjI+W15I15/8O/amfeERQa63OH51i+JeZhcQes937T4PkVJBBPEHqrm6xcKW6N78TR3sSumPcZ
XeDTU8Zc/9BA1+93kz+QTqP10fkyDoxzbgyBI+o/1k/Kxzy4wnaTeJt4vQ1mCC3nVbvK7sMAjhj4
3zyKO53BWfkyRMiTNUd8berYrbD1u0Bzk8BeLlmoz3A922jfdXS/oBbyAs4pvTo2aphuRzXTLdlS
BH3Mp8WB99OEuHxWh5PPwxfoSVUxafveXFkLHsSkrfx9QxchRe968tzDaLJ2RRixRrmos6Hkeu0r
zq5dZMcxw3IFHiK85D0ePfPhZXtvF+B13uKJHoBbL2gFGAcWIwWrYKcBgKpjG6ixEzYDkYGq/2Ia
Gwhz1TnXlDnSDbAeKsxPD/9ATxmNGJ3Hxq4wXavSua4GLmNHJw4tAfyxyOFlzOZNh7u551UV85a5
dCpFPq5ev3024f6rKOe7pyqKStCQ7r6nmmAzPqNkZgnk1ma67X3OltXLwNxPVoUJfKlp7WQ56X3K
QSOh8E+wQoBf+bFzyNlQYncoxuzYxetfZKtSnzrAC5e+35GzpILiYxNHHIcpCJRJWzcfo0H3Lay2
sLkXTSTxRZVJD7XZ5FywdeqdDdnAF+nUwq/RUbra74Qlmfh3TcNcIs+Jd2IrnW5LzY5oKKkhBCM1
6pPuhE/8zAmYmzsRXYFKQfwpJxtGsvSt6DlKak7dVOTLptGi++LVMnqelzkllEBOk/HpPPmfytix
X5zI0IxSO9PUHCg7M7eE3uJvS2jlVx7tNwfYVXJTNxEXaDrtQlGdNySENV4PP7pV0WLtgRJBYZXe
WO+LoC8PUUZLQ2fmNZKp7my9eJ9KjDMrWuNstBR4I9rHwPtMjGCtZbxOV2jDrjMLFvVJxo8EHvW0
93IfO2rvYHJhNwXaqpxPdGsXNxLf6x1cPe9qiWwSOSX6PU1b+pyGrWw/RtG6UwO+A0UgqQ+hjOWb
07Xwcd0Gq+eKd7pw+pme+jgrv3SSVUcrjkVqR/mlO4esVJqhOjmOZEo719NVFfc2dON0KLYpEJBl
E/TayQ6qbYaPSw8RqXcbxqpj7fAGiQsGT1nVOgzcXQrxdEupKhFILjwJGXur6qXEApDGM29QN7sQ
La9p2l6cs7z0MM0FjaM52048sJwInPhkTyvLqLOmrx605Z1XAqnQLtgSJzd4UTwtAqa6E/kDb0mu
vII7m7jj/Az484U15oNME/w91HRZbaMvutl2juXQ3yNFM2+ipAbxR78lNYMjQFM+XDiZ3DQTC6nZ
r6w7a5xZpUNkPs6LdZeONi6glL2kFfgzwzHwnCX8t20v/Okm6c1wUdd5fdNVy3RCRQhfXfg9t1Uf
1Vt7LNybPAnV3oPbtHf8DFvNrJOrrizia0iI3Z1K2/yJKdBLU9Os6nZhfe2q4ZNlYkYkfkPOykob
YJh5lkGR7LNTFHfPSd0GHyGeRdvOS/QXneF/WZaw4zroicMtwQiYUofeEeTiYQmxrOIp6e8gatmY
iWpMUKnjyiM8Mo9f3/2SKf+JaturhcgzYyC9/384AuoxJ/S/8bvwms0L0fHRw9zUh0+KZWc22zc2
uMyNmtixuY5+6/B4hANZm8J5UYZnems39zoeHgorf0xT7KcUYovUfvq+E/v/k5jHufn6n//xuR5U
r+f7rwlyz0+K9mrR//c6+C08MvXlL3/gDwlcEATwfNsN2dpLN3BXU+I/IwKCfvDv8YBAOith+L/n
L75H9TjPXbKjKCv8f2guf0ZLo38gmrthyHvIoxwk/FvR0r+ghx3c66FABXBDGxNL4P68tbbJRWuI
bvbWAhe+7N0lt/uD3Ueod7iMUmtTyI724KLxwts4BqelM27Foxi45Hc/nDTO0ZzU6kf35nuZkkNx
bc4U9So+ish7mdKQHW+pPMa+UOqZvl1JplPre3gT4jeKwu8+6Z32I8HozENDuXM1wekEuAujqND5
TZAJ+3dKy3ttfP1WjoiYVyCPRUjkP5/gUjpz0VWOvaWgnY40tkJQH7xmF2UjHvQUCxHyeb8JxEwy
gVj6wQLn8RuN6V993x+P4Z1+sngMwZmAADORaXbjum3EFmsw99IFc/7rH3H9q36Satav6wXEqJF8
HISbn7+uPxtQSQ3XU7jMw2UN0xH/YggnE5dqBHM2oRq9O/76M/8iZvGZgAh9bgeHKUT47uutNVge
VUxEM/kVabCBkrUXloXwU3fWNa27MDZSfPS//tTvY5X3XzUkxcNKPYjgh6+66A8a2pwA3SkGpKVK
mPoldIbhEvfYkrMwGYP4ULsTor+WCsifH2oWC6y1Ae7OOjSvM01ikDET9Ml9ZQcaM6RSi7cBpGg9
dP1Ca9Yqetw0JDGwpQP+au9dT2fFb+YZ/+rKiICOE1UKPcdZn3M/foeyULUJgTBtpYckBjAyLk75
lKJULVNcfPj1GQvfxwVWyDqDGjQ8rnWb7tV3vxRg5wiFATtTuvQKz9IgpwiFK1V3jHcwKbNWaBjM
eqVFVWEi5KX0W4Exp/EbMnBLjOc9seoY3WFaMeZO2mPesZh9szjsoToOvnL7E8ounK5W9x7p+KWf
HmllxQDMea+fzCSn6mnhJZ5uo2SgCCP3e/QxmXjGnBgztJgIFR51kv+K2HGF6x0smgG3KLN83tHW
StZONoxaTqwboHKEeUvzqT2wY7nVNWvUE7CgMQXG3TolsmOxvCq40XhYchL+Vzoc8CpKcDEP2jfs
OSs/bQ4xLkAfQ1jMGsRt6Zmx4ybLQQVZ4WcnsaH/ea2jybGGbXjvTKE5gjbBztg7XUoaNm37YRdY
aT/shRitYjcNTvGht9vodnBZXjLi9ponX/C+uRqNqe/Am/vVcQYnDN+mXORT1DfJtEUbFTdSd+1H
ThPk2XAUw5eQ5ct8GNAAIQQucQmnRSb+1xGhstwQWopJdpVl9znwZvmSVUPwwXUCYig1OtJ54/fL
507ky1q3Vrsf/EIt1xRJJV9hSI13ptaSa62Ni9fCDSnU0Iq1FcNC6Pd9MdFoX9WN/zxjfkVMozLy
IdeUb2ybpbYfFsta7TBxbR6YeYT3CwLa2qwh5pFYUAhQCy8SjD6fBTz762rAD22HS7SZQ3a0G6Vl
S/w+kmuM1xj5OVBTTMFgYWXf+tzDV53TzHbpQeQmilQWkYF1Y0tz4yedOAf+OZL84eF4zztTlvuA
dhicqGyDvAXnUWKbY2BNXnCeqtrzzrPQiBhPWzUaxB43zJ9UrIWknNHrBqLGY0G/Ry31UydQNzey
iDysT2DRgKqw5K4P0nQ0rHhhSvA4znJ/IJtUQy/D4eV1mbgeaaZkL+l0CegD7QfunjncdIc3Qgk2
gKlZUaaM27dUBuEbraa6/OymRTbtF42gvNGpTbI+mg2CHcx0BnSWtdjb3khkrblbSLzmnswj7Eay
f3J5k83bCGewu11606PgZEsBJiKQ3aeypTMcRzmi3tgUcH+oz0RONJGwrpMqjf0TneiMtHSQBONV
ASCGSaBoMBJ5ZiAYFFYNs0GYqFwKfTjbNoYO8B3qwh99P3+i3sUOcOsZnLIqQKE4zgxb56sYYcO6
EnqY55cpdCOzhy2AotWofpq+xh0M77NkTPnPRsqRIByVPVP5JrjJvG00lt11DXB+eO6CODU3ohdF
eoNyiJzI2qy+oMkn7XY08Qz2HX4B98W3ezLASzDX+hiP6KhgbLRKafuhFRkvShc7jJNwl1xzCUQv
NmPF4CxvkY82UsHO3QoknuVsmtAjkOlyruAghnqAbcx7UI5IYSxQwdDzuNHuLR06sILSwobO0Gcz
Kba6jazhxECTrZJxbJ4gPDRr33nxLTe9xfk5vjn+sJCir5pM9ptCUYDyWgdI7JgKx6FQ9lUqTCtQ
nxztVxexG7fyBOs6II3JFCQA3tToVjQOYoQjPexy1jAT47CBSYOjhhLJZjG2KtvssiQLHsvBx2UY
TQt0/E75Hqlk3iXjlRiKqjqOXsNFOAjfqncxzajhdnSm/rHFo5GeqpxORcqbQtPDkuNvxuQ6FS+z
j48RtFUDscvqKRrAgD4kxxq6U3XldU0hTjRldPUD4msFOiNXwXMxBOYxMCq6tBxNmFoGC8mMwolJ
TPl0tNd6mA5YM1KS1S5VWTaTknQxzVNXu/GDl05QJVEiURwW4pIYXSv1KU7XoNrY0heE8nXfpU33
xIiuvjTRTEJ7DM1zbM0Dt/M6HpGsk6nZ2Y/WdFWm7XSd5+UnoE3A0ltG/3s10s3T9RpncldiH6RM
/OCJUeJ/hAuV9hbYrkRX5WOXGWNv/MGxL2YwHm0RFnsbYAZFxx/hiic79DrwZkPa+6e6oqbH0lH0
oRhw9y8yuTONJ7JT5YaXRRTFV7bu5b5OsS1HKQSIQbnnU2W/xnQN7kU56qfQBufSzHo8Ic6YT76h
o4eHieGN6xnc5XaYEJRNTXfIijI94LA6xbJ9aZeV3uU1U/ipqwihy7qsTuy1hrNCx+XHiHoc0qwe
M52eRxQz7HCdgfH8kM4y7xtv+oy49FIUtHVrMqWz2/KwF+izRRjDo0Sjzq8w1zSbTLodWkXjMrF1
4lePYAPjgZECiwEV5s2JxjOmePGpUOJzODY0aCK7vWJgt7Y9AOqN7PLiiN/TTnGE4XJo4volnsbg
Je6W5tHl+UbvxBLeWfMC5caQHnLl8C1Pm2BvRelF17WfkY/0zrTlXU1bAyJYfgSy+SIdeTtG1KGV
Fe/jYj1XRVn2+6TwsEVrUNTb2Ma175TKnMWptg8wrM6ZSz6K0vUQbeg7iFTbEmbs5Cn3Yv98LgTh
1KyF5GGZBPYLyu/GZqL7Ic7cHi+1Tuajo4R7nYfKA4Q+L+SfwfwTfzMwaHDRvNJFmj4oAYCK6GPf
+jsdT6HYy6S5ZUgUHPrWxGesWR/pwHGux8zn3SJadRMGmKuz6FQ1As28q9/SUVznFLEKvVjrTKI7
C/t6Oa8TeZNBVdxGQ0cnNH67WEbW1lfrA2RMkznfsdC9bIxKv7EmDN++sx+pwsIbHkTw1SxvuciX
oCOZMwhyGyRtuO9J5noUt2F2Hnnz8uK8TGdiQHPpxXuvKs6mtXzGH92bIZdf7YE/06tZnHya2Uxt
fxtVcGA51t8w2e+3RoVHI9xu21jV55i42c5bqWHa9W5SqH4fJr+zzjzKgYulZU3Z5syyhAB6rN3Q
kLFYyoPbSQ3AEcZSiCVbdu1+CCYc7MOyZTdDH7rV71nuxWcZvjDkwtDsgbXf1Z5ODqmsXpPOhA+u
cs6LkBSdZQ/HKiX6FsXhVewz9ZHNJy8y7FKs7gEr9lkfzdsuST/0bvw4028Chg/CWW2LHbbwT1XO
CwzBAfJuG19XJebvjF5heLfpxaoTEhvgfuidz10L/KcdqeyWrWMf04L1sBuX9LiHEyUsMzXGUSf4
l03ixcckz931lGfBBwCSPcjq+ZtNkfkuJV7cDXASM/3WVC7TrlioXRdkVLrhGc/k/OrZKTIXSc/F
ighChCtIY66vPFa8jAKyhK7uJRmfwole9H0/W/qotGvInwXjuB0R2AzrEW0prnLGg1vIl0Q2exaH
H4B6gnpMvXR+Y5hE1nrqZ/TGNs4ZFxSah9tAsUYGHeBhZkzyko6BiDcSMBtnrUoqYsEug86NGYX9
VUJUZWIdDCRPHC61dltmAYMkKll6wCj+wKlX5ejvWIAE6sxJOwHjw/KX4UMENDw7Yvpvo7Nmkf11
bubYOzj0D98Cu25ofIgj91TZXXoueMWylYsDEjxai+nMLsroZE2AuLfLMjAvVJ0CTcX0y31LnKAs
4ZKUHUVprqu/cRpLoPu9IjGSztEXTYyZqVg8eOOmaIGd0/zojemhG3v5Gg2Tx2BMzb45a7BNXneI
OZxGy44fc3uNAZSpFPfhnJX11rWc/NruSS9A9HTDTzgUnOUhRmwSXNR+l+F1CBhI8i3zeI+q34Y7
xqI9Qe4wZmkr/AUwEChNp9sZzIzP7G0foAAmDBxQaZhYjG3JHF+lOUCnpOGfjWdIcjfGSr81scOQ
f0BEhZ7VWU1/RFlllhoMFs1LjO5fGVrN+9GPxXMf+b045IPVvYyR1FB2Z8VZkkIrmiOZNS7bJkyC
y6x0e5uYudH8z6nSXOlGQuGiR6R6DuScPWdJxYUKRUs+OuHE2yvsC3iVaZAYmDBxrF+7pss5V3O1
bLLYGki2zlLdpnMbeftkiFNeCUkx8eGyL19l3mJ3McppTiRj5uGsF177NRaUilSjMnc4YUeYhWAa
yqEBDjHWqnX3soz8l17jF9uWql2ORefUEHq9RU7bZkQT24g8CqBNL4PzZtIsevHiiMdQ6a+ug76w
kmXnwpV86hqLLLbmwiS44pbjvSfb+kthaAhhB9syyxumFo5azap/6y3asB8ZKL3YR1HnKfgGTv1V
h7P3amNueKTogIlTLXDFbDPjUxFZhJQt7uTAGOiQTkCzuRXV+AXEvcsgnCLvbtMzbbv3StnfJbFf
ZecdH3JfjqwJNig/ljl6fl/wlhyDEiBBx5Qhc8PlLa78+m628HFsqTQpn+NatJ9NaS83heuthVOW
3/hcC0n7CICyZ2dLcwPcKdI0oNYxIwA5wumZYxUJ6H7pl4Wy8yj2vddAxXgWcJlln60O7xAv2rjy
YBj5HVgl4ATQtib3Dl8Imxyvl10HLtRfPoRL3TJvC6ViA92bWR070ZRPE6t2DOKqUl+sYfDAWyS6
vTflxAbUXlQNCIknbbIvS2V/aePGW7bxbI80FYkk8PZjRuRiP810oWyWZQSAu4CRv8xcY407QoPW
xxLqAITJxWrgppRoqhsTTl2Bb8GaoMkVJVGpvp/ZNfmxtqBdjowmt30Zuge2trwu0jFPsMuK0r93
cRjifmEJ/1TOkpSnQ0cbW7G+IXCNR7bqT0zOVbu3hG7OzGDm5DD3iTOyiQucswrXnnNgqtpPNFT1
Of4VIyL6SBngpBv8SvmzRSRIbmTupXeSdamzsfxREyxfxq7ZtW0I7K12K4WHkQYxgOO6WL6GbjeA
HKPXh0U81SX3YWqv8Gs6NyEQ4x8tDn6jx6cASxdZroivyQpatXfOkiVEhUYU0xMFv5IGINikd5Qx
Rt52mTqbRFORGmi1qUAipnsJe7EcOx7noGla9mM0bWFUoMYBEvhLjBeMlryaN9QhKWMxHDonLj79
WtRa3eg/K56UB64QSNy1KJ6IvD9LaEHtBQ2jc6I3arLvF7/BUYTqAyM2quHEuYDie5RCUki0EF1T
DpMcBiOsx5x94xUtdKlz+PUR/UWC5YCwtK8UIThCbvBOl8win56rNQuEj/ajyfKB9Ti5nXpI6N1a
Fvv2b3+c50M4cki+YSZ03gncRdLqYJgACkd4BHciZkBskBVOYJO+hX7k/kbsXU/nT6orqYAA8Y2C
YU9innznl/SESkRm+9muX9K4+9TWsQ6fsSvWey9NrflVGOUyrgnKar/4ffD3lXQkF1bD6Cee9Px3
51bZVY1+yORg5uG9CXl/kCwObDLmmJ3+5nmVhCCECLhCoH4C4vj5ujJBTl/B+lGTJnXZVm5Buh8P
idMH46kFkbP/9ef9Cyl4/VKkfnD3YIp99zvKoSttf1XuBZ0NpI7T6YIbnkewZf2OcPKXjyJrgWpI
9igS1F1+N6z/oJy77ih1mpZ8VEL1h7RZzSif7YC7OP7F92/1t0aW/7tk2P+5cE7EbOVXQ0ndD5Dd
fx5L8kf+TIXBJ4OSEgX81BQFEpX4cy5puc4/hHSYCEQ+fBOes/8zl/TEOszkAsFMIf7g2v45l6Rj
lSuVaI4f+B5e1r9XirreR/+8y/kEh6ODkkbCjPTQX4rcWTaVC2kbuU26Ql7T653dUQ7S0hqUZOdE
DGuMoB5dna0qsit7CNKHH87V7R+f9OMs8t1wZ70RmMeSrAl8m7Qbj7ef776xSTKVomPTTOBYT1bX
sw5jgs+nqunMoKxuGurC4Rb0XXaNkUGyM0F72S+hYXlJ28JyMflB81zNwcc4a1iKtJM7PlIGh8/N
akqf0KWSezXhtvv1ob8b6a6HzmuI6RvnjXGL47wbsrS8Vxj6smsMgnmqTrOdOcEBexj7hxnF88OM
cwoLzWQxjuvjRWRnjKqc4mKeBJntXx/Mz09rjiUQ5ASDtVkX/zaPlZ9PI70ZXdmKadpOvs+GPlGD
E5zo94Lk0tQFqkXB4zzfOkkWjUSNbdZEvz6Ad4Gd72eDJ0yE1T9a+cnvH6PtPHfV2tINoHUal31k
BtZXHsR0+zABxX9jTuAfpOPl4S4uqqWmUMsYumiiqrePU1Nl6Ro1pKRK4NLCSGnZebkvxwTV2cu6
rLsQ9jj+jvnjrG+xn65/jAIRtyW5Jn89e+8uP/TyInAo1mGxnMYVrtoFvhetJNSrYNBDB27rKE/P
7dgz1m3lzRHVHIb22wRIcB3AFkHO6/Y9g7RgT6ECG2CLAsz++Tcn918cJpdbIPh11ylQ8O5lHEZZ
kNn4LrfcSQX+FFafDzYZlEMz2DABbNH2VBuIoRanfLFEeg32K82P+KHZbAh7aSecWtohlq3aEJB0
547ijxfA/zactl6Ckqm79EPPprAZjPfPlyCXuZh1Dfo/qv1E31B30+gtxUiraDiPwQJBgFxSZSKP
5dFchbQphLSAehaJ1ZMaGvZQCe6c86WOh7cuhaGA0ElZXeuXb3mbr7UNU6Hva7+nIyRwfaoZFe9M
WjOsMbb3s8ZyiF6UV+aGWUJMwJSXfvyEH2l8ksg//sYe1k1JMNCG9Zs1xLvFKV8e4ZGVaUS0lsMV
79MlcinBcwyS2QuIJ+oCQpEMm8q2WS6PdkU3cx23mHjHkUrgcRb2SxoaeMq9RsVm3KaQNcQarP31
dcNw/t31vXZxuy5LDdrAMEe8XzS3oAvQ0gha4r0u5ZlTj+3ZiAM9pz2mbtVbLiq29Pjn1HBRVv2Z
yoY63+ejiwrYh7eRsjF+O2Yaz2QDZ4FNxqHLtX4e7GF8nN3oQ6R896yMs5FJboXtddtXDV1uJIcv
o16xKVXQ4KRQN5mDO2KTCcqjdFj1R9fWOWCd0H6sjfqiFCgLV5ZPZbIE17NegQoIY/neiutVtRkB
JrfjnrHgtna8HhyUOx50ufa1BIw6GvU62RqLKq1C/8XdmSxHbrRZ9lXKeg8Z4JjNumsRczCC88wN
jEySmGeHw4Gn74PUr2qluqpUv9WqW4s0k8QMBhmAw/1+957bnEajw9pcNo55EB2EFzZa5akLiJMG
hmni95NzvuZyST7zn82VquX9cqn6wbY3dYKyRx3oZTgVS1EcHjnGjcPFpDX4mtDdxzaetrnRzT3h
nnv0bGsVc0UcCp3Nl44uWkB3UQXmKG6p1tNe8G60hbXOYju5jMrUogEi8t5YSi96m7pknxH+gTQJ
PPhKVBca9Ag6ob/0J0nLxw/pxgrYbizc59ZjdJz7xv2cISb2mayOhTXFexi05a6kAozergIUCeXg
FG+LxzBq82vRMK+3Uo7CoIDgrpfd3kir8xQb/ktXauOto7I64VrNmHeZmZwBwY/e6F6EXj586aFt
P0uSla7ut5w3831f6OLGCKTetkFU3mPIf0sJke7MofqytWj7LXZQWs913iNhTqY33zIdyj7MzmqQ
cZlhumgxUfbdy97/bDkD3ITO4D13Ogq+mm4GbIRaCRRbJsaVk3nYoPtL9h3CKYej58/VUlM1rlyz
OhEHRSREc+LwyeewdRzo1LPp2yHRvoSBO4m521HK8RjPXXSkfrGs92NWd1dKcZy3fK9DPgyZH6ux
PmJT9EBuN9VeKC95siek2mq2T1kcjeg6o3NBiMAIVmNZOPtBJTBUVVwc5okSD07reB6aVv1Qedzh
pXSr7j2w3O5DjLbgAh2deRekorp3JTqLRFMAksnOBqGSQt/3sGLGMCRLxEBiRwj6Rj4bPngbHuYp
qhW+MhQ1YZj1mvPKeBOQZASRbRGma4eCzI6XO0PGnZRX/S7Xnt8dk16n+yFzmG2W6UtsuPZ9gDS2
NRTJBRbW/DA6on1Lxrq4wboKmtvkkGVNUGD4pZMvKLFI5CywDyA/Bekp30MjCZwEh7rIupUhcvHo
LpirpItZyz3NLRsy/DuW7ZDDAmznyxgFDa+ISddrkl4WLpTzMHHCw2LdPxEzqdapNp19Ow4fjTkP
j5bgigWjL/TFSKJqpwImDWUJ8aKIRrrh1CvsMWAzZkDIewoSd8350d3OwhrpIMnT21BFERPm3LoN
sE3cMQ8wjkKNFYEAdKeu9CEEjUn3oNEw+k3pQ1hhU3PDv6VPGSU0h9yHLLYCy+gfGY3GDxD99IdC
DHyRBIlgU0EgoWKkqa8mZc0HK5f8oROce100dZ9WnVNI4mdZ9SrzSR0meosJh6npEHUaCUcWNNWs
7KorHvNZ39oFCDpteNNHOMdy3U7yo3Tcr7BtIdY1tpGcbKq47suuza8GkalvnbYme187q8+GE5MX
zKjX6YOZnojZ5uOz8zEYN0za4ALxnHss+xkjbTq8OIas70qrpKGrsIMLQn4ab9DySyAWl/wos3E+
+mUJfBIzZEj5gVVuNZCIdexGBMOczpn2sZXEW8tBfbeEAYpvVunYbvtWVk8iD2xQSPjxXZ+2Lrvu
vYNl0ocpIlJgMlK3WAOyC5RCvWeW7O88l7LXTnvmthk7VMWq65+iqonOTEfFcQqyCWvHkqqlwv66
l3y3ka8GQQeFiu5dammUnrY+g9593GP/YQc2PsO+kVd5Vyp37+Gad3dR0XszZWhpex1gw1il3Si7
VenG8ZeZNlKtGpN1Py/TK6/nIDF6MtzSpYqtm8JXPRdf+AzVZRlUFH+WXnczZKpck7wK1r1Hlg9j
2hOeh2rj1jKC2Ky9F8fmbyIqI9QRXofFFJGmW/dmZuPwnFxrqWO9jTuRU9SXJHfWKLpjVkcEc4hg
I9IxnkqPWILMp5aD2TmqKcpEvYfZHGH9RsEMxL7A+0PNJyVbVq2NH52vvtIQxFyUiuCCHf9EN4Li
Dz9iRVtqibtNWKUZ83vOAR0hnS1dih2p6EA8NNoy6NcZnE+jp9EnSEoQAo4c1DV5ht0yys2MZnjs
y8rau8r0HpraFTupm+EI9ku8+WG56wMftTmRs/XlNiGXPx3LNxEe7j2bUP2qh2a+YigxXJG5xZ0U
p/3RaxjMr9qGbiuaiPXJTmcA0d3UHpRsF7MJrntWAPtEB32Ml6x5VnMYXhh2jCls9LEDNJED3Ssp
GO8QOCRoxalr5jrZ43mqLpzKVodSK4OcX1F3bDvEV+M5I1O/kYLcZW1h5pitg1YHD65le/G6UwVs
MC2sXRk49T13dnGa8bb1667LgY6yA4cFZJP9NmZnO8GSegLGaV6lde6/Uj/vQySNSC3YURQSwtGI
xCrnINQyAHswo7p7amPTfjFGzSpP8GH8sjiY3njVzFi1L2m5dbQEWcfd/C6Uc18GVBc1PIS0T941
ynX3NqgivlfIg9/jXOdfcdgkt2ka5TtPGt4hAAoRrHDfEGNrmOWuUXn10fMk4/wm+ZQeBK08ByNr
R3AP0zRsqH1OIEgsn5lwYtomVMWzKk+b9JCBuVnlGbeIDazlvk7rnpOFw+5CO4H9M4m0ZrAILsxW
aXwrRFfDTnbzFCxnKE5C9Kj9TWW4PxrA1veRraSzpex2ehpVQ/6gYYO/MTBpMbQKJzjmYwbkCh7v
vbJdjA51ik23L4PPRLhmsMFWyQoAtAJ/SWVON24NV6lPy8a+mDBmXBvYJLAwVQmSNDcWyK6Qu343
6Ck5lyqv7wbcqdCzzelzqF1aQXQ5dWLH9NJ/FfG4lNZYyNcrtn/Bo4OBhWSZDQtnw8U6UHzQZXIX
GqXWFwwFsuCJcmYY48UQ8sREXuRuH5EzQxbtroRYxXE8RCpHjSZdrLEP3aq0mUhNz9JrkkMb47xc
Rfh9vAPDy+mGqyOPz2E6xeMuaz0v3IzmpNydwCBUUtkX1Iehl+GjRcvhp7AlNcAc9r7jFrYYe4tS
Xuphjm/K2SIhpRbiWocRcGDdCekNTnyK4agerS4Tf6BuMbHCz8qUwYKuVGx5Yr995cmbnBt04IOZ
ZmG8znSKjWQwHeItZi95bjC98mjhpqqduuQmOWehRSCwy+BN5pL9zYYnT/1aQv3RWxI30aPXBf2w
wwc4NzT4FfW4IRYE2tA3vFbs4lAVn3K0g8eCCswrPXa88LBMqHnN2niPeGwB9MJ0mANr8OOHXDvR
O4knHx6kbZR7DC+0oBf4NB/HNB+rPbqq/1rlwCrW2rCl3FvhFHablG05HaZp4r+HGXYOzD7sCOlr
we2Br9CXJkayus+vaLtlAj4ZbsXcGEdksCNEWN9pNtvsSQKGeCvTIAa1GVtmJgTgRXIuamWQ6HOT
Yr08rov1NKaAN/OoCh6t1tYuLsfQtU5MuBrSk0MeZm8V5tszt3JlXJimMcg924Nh3tM9W9OzyrcB
HA94sTiNmHezNSZVovUDobunFJyIWNW4wATLqMH1Kiocx+zdW7deW6YLSt+pGtyLNvuWFLRZ6T9h
OKHo19B8olsie+6489uAzXE1lpB1o1qG7MrNwr8Ff5BegQ3FYRlmfFpFYWJCBJpIWxFelUtj0MFr
0sHM2EQD4arKA5EMhgU+e+LdtED5L+hINYjDWLDSgHnyC8uKDJQIQyIgqPgBwdbn+p5xG4+G0rPI
5XVO+Nwsk/qgJvC/rfXUnQZC5u+axfuqLhr1HaJFAprXRo2b0ZEseUkHcycrS86cA0acZk9WbZBr
4oBMcecA59yOt257O+0oWm6gmVSU+CTEoP9Gyv8LvhvFCEM8hwof1WMZzTh/GVO0DMl6FVn09LbQ
D2EzcvpJY8w9eRY2+7DMGMcVeDWwkA6Z967gBuH0HMld8IgWoVz7BQCYa0AqhrO1ApdGQttinMJ0
XmA+mVM5vA5CA9Q18rE8mVPc+FwdCohezeVPky3wEnBeZluQmSscY8/SEpLBJ9QNBT+ZQ7lqJfaV
Zb9AmyRkL/yM/7nI8H9paBRzIG0jOhJwcYm2/MXb3lapX5ucoVdzncU/qHkrq7WK+vprGrHG8VbG
tUmw7hbTPht+Huj5KvdmS66lm1uX+KOya6tIHa5a0rxXf/Pmfo2F8AkhkIcEJByEMyhrf31zJhZx
2bTs+vqSTFocWRz8OnMO8R+XbanOYxxk+8LRZrqVcwbTwi9aWhcMh8Dr30ikv84LF3mRMRMILsZp
zO+CZazw5wxA3NCenSmsTtY0MdNV3Yl6Yr2NPRrK5zxz/+bi/HX48/u3A3eCashgyyKi/Ou3c/DF
jmlqwnOYnHdp6OaJrvJ5XUsv/JvR7L/7ncKFmm6FFKD8TCP8acxUxrWR1fFECTV+R6pOQvOiLZNx
LQl1H39+nv/UmOm/wyhcvtEPCD1dGiey/7c+x827fP/lX7aVTOV0O3wtMbV+KOS//s/fldDlK/+r
//Nfvn6+yt+E3hB1/3RNL6//j7939V4SlrvnGfJVpXwkv7/a8fN//Y+ff+X3+ZLl/Ybiyk3FIIk5
KWHWP8ZLFug35hJkoViXBIMKrsc/GhU92IIeF6TDH4yQlhnkH7E39zd8RQ6smp8ZOgTnf4b8xubu
1xvQJ0JHUshkOgG9n+CD85erfuYdKG/A1D4RAn8iaBp8wFAzMMwxkIJKGy+w1ymmGxgvX5g1m8Ky
qU90Z4d0O8Oh8UePCxR1MezqAw2sgmLcyhdX0NggFkl8xj/okk+wRPizcYUvj8O2WSz23qHpiQOT
/+NxRO9rh9lRMnGl0hhHaLYczoS9dxqseXsAculjHEirxiVby2Q3lm1kr1qnid5Fk+H9V51dYNKe
HQZQala63syV1vYmZQXK2OoBxqAUz0ZMzXU59pvcjvLrIe7Jofeu3VOu7kXIoXZl89YrEBwby23b
dch2v7iwa5ce29hm2jW2Y/gGVMvDAOaC9sBoWSze9VzH1Rq1dPrsrF5jPY166z3Db3BJQ+94bgut
zr5VTxOFcgOH+36qSqgWuB4WH5Nl+NsGRoNxsg2c8nt/UCVgtMbtxVZ3lXzJ4pgplctxNz60YeOr
TQtm70XMTntnV5q6v5ZJA1uvKcfmPkDt2PZ4mF7K2HVefSt2n/xYj295G7bXkZcq4NPaQ7R1OzsB
uovGVa1bnV3ZMKtShRAsqCHDlH9Yus45geA6l3VA2L2nWwRUuIFFsiKbHRomx0Tj2o9eSn3TOcUJ
QBlGILDEoXPgXVQt1fJOekSVxmXpbKZU7NJCv4ODvzWtc40RXgXzM3UvaCT1LK/mDAdF3GKyw6ss
Sh/nSPnBzOQx4Py8RsNeN1Z7jckdOWa4tFy598r5GiITh7jwIjGsp6L/yprxpl2KEtIvp8VhFpsv
6UCdJG14nOeuB0kft6Gx2ERHSxnmenTsfZT08FegPlSUS48Eyh2MOAIv1sigzA4r4OQTBroa7MVF
rfMW6LeGPi52ZYdBOYiSPdu/8xwg4Ao8CplfnqUJSzP179nMH7MoTBn8SfHA5Ni+94q5/pGZ/dHW
XILBqPUm8QuDQYQNsUX5tOc41laNpn+fuykNVQ2bThDSPFDIOEzGi+f4HHjb4Vvk3aUXZDduEDSn
6qf3d+zHh34K1ovDaIiGiyRW3ZWvmNLGBMdUi7H2DPNpQ1/xjdfjwbbnDZG059B6N6eriRqhPNxY
TrMezWeG0lvqoZ6hHW/Ljs/UX4yvNxPCGQCllR2E85apwT2AibUBeCQ00STMmkv7zXPUbTTLe9vn
yAWWEOYFF4u94aAG4e+q8NxdwDnMJAjfsztjsdyQi9vlEkBKQMNcwmhylDEjuxNoItAoxq7N3DOi
4ybsk3VhVgfXzoetw3txmu5QS+IPxmNS/BBDdLJ9ICTTi/AgM4SAYDLOEekpjYodtywYnUNqxT8S
j26dmA6qCb4Tczf1mjiotXG09pP7MbQeWl3VtLCHHwalUVx1J1VO3BwJmf5WlBsjvx2Rx7EEtw9+
WyjS9xofammv4YDclgD2afFOVq032oDtXzwpz2rBZExeSI9MtitlI44cOjcK+j0iIHt31W4UP5mH
JTSBtzBkYu1F45c7TOTknUGI27TDEYipaanpzm9SJ9iSujnrssVby2sXY7SP3BxWIdmQnQXvhUbo
Qd9pvg3UmFcf+yOITHU5gfiz5/yZseG+Jk6Cr9TYU3ZzdOfgvpwxDvfjTkAomOdrM00vQujoNfEe
Onlgy/TFFbboD5BjML5w+TUAGdKV3RZkz1jkw11L9wNUO283R9zF/YutiCCUmq6RMruvxnbPuHbj
lPZt46fXuONdCsLjPNg3qnjQtX/lVx0ogHzyVbNu2u6eYvM7YYxHJ5Bbq7+h3gMrdnw3euqMAHtR
yXelKiJ+/dDdF/58qYxvwk+Pk93difEiHNGrO/9RNvmmoZ6Umgh66/caWgL6y6hP8Xz2l/iXwbps
Zek158ozibYzqSLyZ9yYI+OmFmmEJlbvJ7JmGxZXhSBW0p3HJPDXeU2Msied4DAg2vhA6JnXEDTx
zZkyK3AZ/SpEGEBCABFjN9QYV8z01nNm7wYRfffaPWZBfkhHPzqBGeneS9fLN2QBDn7TXvOYpvqI
jO86V+rRGbF0Jy04VLI8cb6tc3or+nGvM85upEElQxCXUQXP2Vlep9I999GPrjDPyI3roKp3UpXb
fHHnZZCf4BqlieAwPHy0AKnMybuxkOWEDQ6fKLaLvV24H7M4hnN17evrgMn73N+YVMqM5slBqvDs
fmOhnYR1yUwVYBadUbOEMwkiu14PeX+dR3pFon3t4xJ9xwly7ibjw8mab2Zup2GCEGvT3zOhv0Oc
2HEqYrXV3c4vj0TktkPsPcCCEM/BaC0Tv7NB0xqkmOuSIyYpFrt8HDr3NZipV229H61vbEjwf8zd
sBt7o/7Ip4gqXqYtgYBJFwWMEidnZxdhTP15/ZIY3bjpU/NmmmNvM803Ia7QgSGemXFz1RvghOuG
J9hk6wNmU1bB9B2V8l3gAsfQeT0H4lJIfWhZzC0L2Lj0aH6jliAOjQ11xeEBYCqzHYiQZvrSGT4f
Un6OyVHdGgUvPz2ZpuQorhliX5FD5OHfukxXJU3xpIRDRx+qwOXupNdPATaZ7Jc+AunUzUiIo3up
/e7b5QmXQ/Ta6JYyOyddu9NIiI3Hao4TKLi2umeHfg0WpsdZi1NclxzGp/BWRjdB7D/rLD+2qONl
BIdOfwRWij+k1ieQGltSlmsjTvatnV4gPz1kA0XPQlOPOme7wcHPPSTkfaZq3EK9fcbM9KMkEqyo
xu66/ooQBtkQbp9aHvMJE8ZsUzsaDp+xt1TluuklhomLWsYQcVzGoU6ON3myHrwYDxEl8PZxBJG0
LpmqBr17jm2Ghf6pT909ywc6amdcZvx8nrmRebgfLGXecMhfZzZkbGs7Z5BQOaJbbOriRcPPmMZK
/V56FLdi13am+yKLd7DX1m3+ZmcBWebqtWGoRqbtLvBoE5zebElxJFhMb1a3KSj9DK94lb+6dJ7o
GQqOTq9aiG8KzUnyOAAXZAYHz7U+By8+EOk85spCjmJnW8abNMt42lHvAZbMp8LXTaudu7BaGshS
hr4xLKqWFFo1IQTJ1HN26ievhuuWvs7Nc5L1cO26FEIW3S5+ghTvObsYuhmMyhXwHk76Rn01loNP
aw9AOD427yJImCJDyY8PqaB1V5ibSfGDTifqMF+61r0nGBI9Yz7fBUl2YGdy6AhvRYIJt2dsE/Jp
cfRjcPoJsr3aNfGnEs4GEZNJDxmZol8vD1gN52bkjWiacyo6FkzP4xKVPO/M+ZGzEaOx2NkF3e3I
VvyWHLm3UelSxYDnHTM6G+LWviTL+KRoOXZigtnXyjyRgt2GUQV1FJ965uyK5iPQmuKGs6/edb2d
QjxLPTQggxQcPp/qKyIGkpfXfUNXkaxPvVnELwzr49tptOevQXK8J5RWQ0rk08N5EtcxTUwcI/KB
dsRKLVJz8WKTcrSN6ibNKH1phXxintYe0bvXoVgqNgn7JpPJOMTCa+5L+76iMGZm55a3h9Gn20Ib
66Stkj1ovHe/34OLgqmzrjSB4dH/BPG4mQzzwaU8JpwbBPk2kTyUSRsIXzYM3TgYzX7/kVrhWgv7
k7HPeFtRs22jeC6pmymmcMWHVzS9td2FPbHzzk2qME5ZkFxOlntIp8G9rTS+pPmUGuKrJGTe18ZG
d4wCI3Y5VchBwQRaNHBj4ME/CHz8vtluW9wfy1ZGoFYuQ7ohEbuxzR5Sze/fLY+J/hgLfSgy+zKj
2cpv6PAt3L3qvsjnbd0UK1P0I0rGa4kRJMZ2BnVpnQ20Y9bVKfaLnQduPEtQ6dUdSb+yvOO9hit2
wOsycZ88HiLEf24FRRxisNa1qC6zUizxxoMT57tZfdv0KysxPXS9d6li8xywDl5hQthj5twMY3dj
ZfU6KzPsHjbFLnS4bXrLuJ285N0aDEhBo71xOysXy4iEtib6oaYQhXaOjHt7dhfA5plJ35sG5XGI
M/+g2yY65l4sN/ZsXIf+wE7GpM4teyn8O7JuRIzMtZUDSDCMdmW6Rfduk9Vs/eCmitN1mUOS6oDH
mD6gb982VwV27QvgZpsgri5xY6HBDlRHedOOL/yeY0IGiDZ4JsgnwPvOzasofpoq1sZ0m9pFA8wU
/jGZTluX27Z1+r0iu84wzV/A/+NbErBUC1q/ZnZ+JQfg2HzPASceMrswt50g02vA5ebQ+yC4gUuO
FlNnMdywOLckqbooEMRokQvPouPWkimFR+7QHzDWL3hCBt9TFrVbz+C+DDiKrh0aUOeyK3ZNZzo7
P2cyXTdRd2GNszzh0oH9jRb1BSq326aWcc7z9kfbR3sbTyEfvd6HI+UcpKAnIhXxKbOpMHEwoIHi
JFJPWlGfDZpRqcGrIDzurMWHMmj75M7m0aEHLu+Dy8HpnqtpOpQUrUwBfn/SjGC0YvhuYf9exmrv
twK5GZfndszUmo4dewxn9uzzEQ+QumttoOVCbHS6xONp3iHC3nn7KThLXIYrn7y8YNvpVKZ3TJvb
pscYQi4WdhaIxqM3Dd9zelw+uwEKVsOLZE7KpkR02TST6/P0U0IGmegOAZfXtMXbQX1DJL8j4UTi
gMC/UGhDs4t2pBoCNHrs7wF5goasv6EHg90Unhg8rGPNDC63Jud6qEuOSQUlS/wOsAbQ4g0k5Kpy
TBPPQWvpSzl53MiGbfYXxNRisS7Zjr5EkaXjQ+zqyNx7tWcRKGnb5lqVujE28NMs4IcLjVty49K/
ZlmNsdXW5N/Qh8GO38kGAsRikOIts/zYO/bSZuKmettJKMWtOfPYdmbdshfieDvNihNlHs7JC1U8
vF4QkxDKvSbsfmda/1Mi5P+fXneUv/9Ui3yv/uXyvUur+lc1kr/0DzVS/OYSzkHjRvWzvWDRHP8B
4RK/OSZ8Lv5hUIDZHMnxDzXS/i1kOIoPXNjUfP7kc/2hRtq/oZMjIOJqFkt5yj/VQ/HT7fh/3L4+
Px0BIpBJnkPTiu3/taZbZljsvJFDn+9zr1RYlvbhYpdwMdRuauAne5HYW2YE6trARGK16dHJZLMz
Rf5QZGI7VOM9eynO5gD6z13tPtll6q7scqJ7NeiLbRK28aZTdnf0cCytyFHTPtbCuk1ycrS+EX0V
YnRWQtnZuvGYnmvT//Ybtn4qLA9BWD37MII3SgfsBAfrXnlQpkmRr1qCZSvih4fA7dk6DseqfSN9
OK5IqaASONFDqcTvLa//1GX+39Ha/yy1/+v/Qz31YtHQ/+PAx31DIdCv1z9f//v17/wGiIPLn0gD
jmDc8Jigf7/+DSv4DcwcPT4g17jY+bI/3wDLtW3RxMJoKER9/zc5Xvi/wbMzF4keIcx2uaH+mET8
I13BEOM/9GgvOLtf7O4+gzqbDSRNJlDpgdD8OhMaYSLFsIOpCCwWAbiKjZEeChq7FwZrSY1gnNP9
GHI26la+4mmw0ZSiDpuY4223lUNUdBxFSv6LiBDkqU0ooWVgMFweuG7iO+t66iKMJWQKQa+VyBZ3
f/pd/+NH+nNgxOJn/+sPQb0SEBTGaMs4jXXm1x+imcweu4f6HliK1C3fFP2mD0cCyloy81r5+CBo
UCQaujWsVp1yGcLZGIXzFYWiiF/hog/23utKFKkafFr+jANiKdUVFenCfEIBsRR0/veBVYvzR0tY
m+3bVHtrt/HR1lXhDh7C1yy6+8aI2GdiqqtvuFEtSjbwTaotcXG3h0K3UJz03JqU7XmtSUk6c2+a
CgvDd7eZV4JzKdl2rFOraW/w7YfBOhEGyT6zzTq1YrelJQh5MukbIrBIjxDHq3VcplG3l4Fbfdtk
he2FakefWmql7WsgCDScpJ4wBzKs79cEPkMO5bJAlFRR1mAYGcg/b9Pep1G5qQ1TgDRIzmAuHLEt
qnG6G82FWWvrZno1BM7kje7VgOu4jUkcZDR/eLihx3HaFnmWPpB6abYxGfxxn2BjtVd10PF7JFJb
JbBXdKvf+NvwTdgKqvEhCVG3FmRsM+y6CLWC+svavAO9ZrmXeIlKSKYSVDVukXDJX5BGepWmBYTY
UD2p9GRS3Sfjxci/p3CEMYHpus18CAZT6XU26pEzc1oUuySYEHIaHSczbC6rzXdByxAdWdWKEZc4
8xDDlxYHuFHR4zNUvn+FQau17/y5VSngnJSfQmaieaXeJAmP+RiJ25EhfY0smsiLZslGb8ndJno3
hROFnfh6dHslE7shED32YJ2DOMTVQFbBJKgOB7pe4cmYL3zRpottowhehp6Q10ap5Ulhu0PynFRg
bnlyNOjhbgT1/mjEvR5XKqvK9nVMy+y7bhKm+3XlxNYnkyN9A29hztaDoh0AK1cFE70ltXTBU3WM
dhH2nWAtQRMAeu2HrN103FPJ1iSmkTzCbhk/RJ0NGEuEyamwLyhB2KR51Mi1G0WDuCY4wovF2uLF
HIxgE4g3nE1QcrCR0s2NYYnrAry+F51q3bKAtM4YWLsqDDVY4RbjVeuPih4iRwbOMTAsbjZJKRQg
Lkwc0Y4GDtrOrU7rGy3MfHLIeC+3opSdwlQMC5uXaHhI6zddE0U/kD+d2cXWCUV58VraYKg/HQI7
VEFLRuocsoycfHi2alz2wk86IcvuMKrTfOM51M1r0OdSXBc4SeEH/rxcZ9FSQzDAMwCFZuQsDb9f
dM3oprRCdr6E6NxTVXNO8iUdYXtFjgLUB+++E4MwclLaIHj0x+6L6DCzHCuHprRVPPn2unGz/pbf
Cd7VNJmcV0NG+dkl2n/tWSNHuSJLnA9tjJygKFT8zPLCPLBVyk5JzKqrIEQfBxCLa69qKDmIA6Go
JK++mQ91TCEFNYmeUeZXfiEYSdA8nSY7TO60IKhI2hzxTXfcVllkPmtlDSz9uaDPO5tedRP4V6jH
1WOoYHzwOIjrt7Eww1MxpfDGJqNiij/kg0AriOiQqeviCWBeeGzdsb5kYjBRjBk32Y2NyQLMVxbY
h5jD3VK24SePhXbvg0QTPaiTNGX8aiopbwMxDgMh5rH2Vl2Mis3vp6fgeqgWxiPGYLURzDzjTR+J
dGZDH6cLw7htN43lT3d53RlErrHH3XhWWZ/hkPMZ2MbwMGiGPT1CzcXkw12hqAvZpJFgRmK3S++m
Jsk1v8Ngup6roUUcpYaVuhjEkoI6Wl9mV5MAxZKN3XNg1RSczm6EXOCxzhpHVdbRMxTu+2GmtlK2
Q3fmpy+WSobhVQM1YwvHtC/HfL5uiqHeM65gaiwbdGuAhtXF7HBDpyqRI6esAMWhCankxlDBnZtZ
inDLnCfFcqxPvkHRlPes2EwKAJEzJc+avt2bYUwqpPHL5HoM2zDfohZ1OyB5KPWF480tHtyAcr+s
LbMzJa1xsqZoevgRJAVC/eynHLpCQETv9bx4uMtKvA2oqKh2ht9+pKmBGxv1YLqHD+uBYIlbmqVI
FeUbplcL7NxhC1wjqV7NRUHBGfbMPSvJcC7H3McZ78QXwglaiu39+U1NBDniQQzlruX4aqMNZPUH
j0ak57wF+QwKTx5I63SbJZrPEBi4krhI2b5wJi6XuJca+MRIweTq06i184VQ+x2Zc3cZUza4keym
HidYn6+BmftvRqDHdAOo7IPUEapINqXRujMjDrixD5M85brgW+Whf8pIaIUns1DtnePQT8h5Rqeb
LhybrwmR/Bs6d3vDCr8Eebj3roj+yx+WJf176ObDphstRHgsW/55qBxKQbpCFPB+RHDbiMl/L7Ex
32aGl+LujlC/aMZ4zq3RPckABAEE+egyKHJgjeZsPWPbzHei7+Wt6zshfl8ZrjC41pvSa2LiDgSz
WD/8EJG7FMn8MGN55egAr4vtWN816pDbrhu+EorCTieQt6g+z60KZmdK4okBkZougYZ5r3k+c7OL
WYWLOo6QbjiW6BY2Z/EdyJHJRTY2/VPQUQyyYjkIGH+kM8XrIqIWJUnhxEDpVIgT0uFhTGBgcbV5
lU1reprRuMrTIH/GiafAXeWzOjlo1/6mMcNi38seD2NLtgIPQ1tL83aqg/4gZel+lVlcX8wJi/vK
tW0N8xxQz7xPkFOp0BFTWm5DNmMOzl8+g+ARzg0CdFANJJZWhV+zzMWZG7yIljeNk9HNXPQs7TkH
BI+Yeu9e4cpjE0SDmMPNtbGsqqE7KKqMLyQjZsAjSB2cvsX/Zu7Mlutmsuz8Lr42OpBAJoYL35x5
4CSSoiTeIKRfEuYxMT+9P7DKbvFQJqN94XB3R1RFDU0cDJk7917rW5Pf47exGI/6Y7sbQEvO66jq
Y5/trmLtRkTh03LuLHJda+13V5Uqu3iTBo3uOOVZjnE/uDHMnrKHdbllVIQwEJljJp7LWIrnznan
8a7zJ3jIk5QV8zNKIfYAE/RcMfR1tG2g43V3DpVSfCUCzMJ8/5PVnkLV+SNPgoHXlZ/4+ms8yeoT
O7LXn2Q8LFoKqo5kRZY5O9fUVNXPbmpVtjdL+A57tLMdYMvRZvvIyHw8ID/Pw33SE9YuI9+t1v2M
s2c1DAqlprbRz6B1TxzxKatlxmzF7/s7NbjoU9JIVPvOTn265p3vbS0KPL3hYEz22HLuYDGJnfMU
VMpkfDYmBzsIk3urG9lXZSXVb4qjGwcIId1omFjuSdh6xIHoEEyyIvRDj7ySsZHvjGBMziSW2GdI
d5XcmwgNUvp7OpXnMh95/w0YhsC9GADCGaLO+AaJEU6knIf6JmUPJd14LD/JgJTljdmZdN9tXEbM
U0jaazcBzSo0JoaEHkRADx97xtFty3mGYh0gRPS9KcKWyc3MtjzrJr1uROf8CoXLnMmIpnWgqLYw
yTjGTZrl1bMvQppTCbgFnkbdOYBhZDXkOLr6BMXjVKB60UjTwI/NsTOtIq14SQsoqz1YVOA9GCiH
xTeIXZdINze07FU3K+MKuZBXb+ZOGeLEwadF6GB38RPZE1pBuy68r0PeMPRRcmqgM8XeU22bEcM3
8riojhy/OiZ9ZJ+sCgXHGswMn29DTiDnC7u0nrwqKa78gtg7hNVIMtekq7hXTr+c70Kzk5/tNi2/
SaS4e05SybOMbYp5kZXjT6sV9SePhI2JXxwFpGAYjn0ElaeHo4l8Il2rroN7qIEQroaXQ0CUidHC
HZY+0Qz10KX6cz3v+hl62qEFJQjJhtmuwVElGJjZiOC3rYb4bMbmiNXP9SBYee2Vr4sSabQB/GmT
R/ZsbyAxmvA64ePha2Ku/CUSzfzUialDWOt084PLcF7ToMntc7b4FCwb7TOwgNG7Q4DjVczKpQCM
x2KhRGNbqBB6ZlRW2DxQfvcrXPxYTdB3H/CycCCMSHpacePTax99/lEz4d1WrhsdI8wWanFdmIv/
go9uYMTlhf0qbcych7x4NaLFtWF4+DckDLBfjczl765Xxn3ux82zP0b+QzgFhFuzv2JfNXID1t9i
FDFfPCN8vr+CFyNJtXhK4FMU1Zp4u8jeFODO633dTO430ZR2v0F/M61AzNIPHQT8N6f06um2t1Bq
WlHZ7rwU9OnKX1wyaMgwzCBR6w8M34oTc/Jxz2ZJL5gzpYemvF0HLxYcxxzvTCqPfeI3X2I4gp+F
YTlnq8H1EoNZIb1qPFC9TbfSqK2v6sXuk9dDdBalnm2EWriDnMUnZBk2uEbe9jTcj3LsjtCw9C4C
+fB5zIS7d0MK+Nq0d2WuepxgFv6kYLEqzZn7sxwF7qU0iEw+UX/Oz8TXQQHqsVmswcdCfvUXT1Rc
jtaR3ecXHMLwp2PUGPMiogY9FlWmfovHCgRGY28gmMYI0RTehnWbtdE9q2SG/6vLt0MV+ywRFW8n
e/3i77IXq9eAxuVrGeOY6HRIllYlKG1hBhLjVKMgS/rmLo/jYgsYob8ecJTh/yQwEjXQsXHs7CwT
wzr0gUPwXZfLbS2M/JdHSOI2dnV9y0CS0Zh68bIlL762aLG4yVKTsREEKWMxYZwIyAMSC7mZyrJz
I5eJaUgIUdPWwLwRD8KzMpCWdYHO4HR7ZXIyF0ceFp3vc1iNJ8qL9pBOTnOVdRgbPIKsb9FMZk99
Dsx4O3pNvLRIbffLkIzTPnpxBAoLjVsDmGBA5ADj2+L9PAZIGOzDWAz+Dwk75L7QZsvDt5nUVhix
27MYssDA2VXjYmwXQ2O2WBtdQVXDOukzjm6qON0PiyXSRY7BhLWqupNyVH+nXYOPKLJmlntjTpqf
WLXxXZovFsy8tb807TLZaDpR7NPFthmkBezGhKqDr5fQBEIYDQ4ovMYzNXkjQ3M1jHH3IL3cIDPY
xmsamSpY2xUxIeyIJjFKdhHJrV5Mp3VgfZN1Lc5FUjJsKwTSiZoIqN1oGM8mfVxswxhayfGC5xMY
4XHk/LFKW6PaUqOwt+Ih6skMxSBbE7cV0bktUC+4tvg8ti5eF9YFlW6dlmseHSG+VF4RoJGHRUE7
yk/vQoxEzyqEuMTpXJeP0xgwm8Q9kL34fYeGMRkzscUH3BR9TpP7xSQMEWFAw9UbwS3wQgb2Te8/
FSZ5KB4Mvf2kQ7J8x3CQ4PZak8EYaYH31IPzTrxYl12hmh/p4mfuXqzNJSZnVHNps+nseTvFRrbv
F0c0lSfmaG/xSY99XW11joGDDbD+0QkjvYsUJmECXkuOYPOAmOXFjG3QLTxiXBiOJYekT3nf71w3
8+aNG07ZD+wPFYDOJvVBROZnwOXTSjRBdBCLFxzLU3SAgMv2R7HerQun8341GKf0WuEKUJvWZTq9
7qGfIcNafOju3HdfazBxB0JidHs3Nem0I5jome04f4DuOm69NM/u8ik6dvzafWd0fOjeYoSXA+Pf
0/zijw9dTw9bpGbG89yo+is4A6KvLOwr9G/RKLjx1zgszPumSdA/zSmzPm3G33yAugcjZAqd4OEv
AyxtCb2H6UDNDIi0tQ2qbc7JhBAOTn4FoTs9cpws9qiKnWeM4GKDRji6hqG4aUt84IiAgn4EqayK
I72edjNoazp2kTTudcJORM2j+BTse+ECMKDpF64jtqldAzXjOpDtdIXnjYAni5CAGl2bDSuVSCmM
D67q4huz8cU34ovMw6BLnONdapRnn7wtenMAF9zIpoYDwSCImtjV5Ko9WZndUVgFQMN8lZxGP2qu
0wXoYEF2mHFWrQH8/3QX6IPSmi8IinFxm/m4kodRP7WyiGImsEX7pKUyTkTrtd+8FwSFsnGb3iXU
EeNzoTw4CL3bmdmmDbqk23Aecmh3DXEIdrTKJb+RVl9R38VzTjMVS8cQbSKz1o9ujsBmZWMSnZnG
0wkKZGzW+8juaVzWdkiV6relSRYQAJrPUy07jBoR8rQw6uXZgEtGhzjG7zQhkHtkx236nVPE1FLQ
kUOFKyekPdBzGCHFuWrq6ty2ZRBtmLwn7gpAKqN1NULgvqIygQSAM4VlZpQuhy6eqUfziSiE/gOL
zt865kS9KApKk+mGs1BC/vl+H9Ok+x//Tfx3xOnBYNn+L3w808nLO1MdiIiAkjqV2M5l2QUlDf1m
unFTo/r6fsP+zciBMSAWBAdKngPiaZkI/vm3PafXNYK17x6h4texb3f7cBLgimm6bmJRd4fSzrp7
I0hljn7DMHfv//m3Iw8PCxxXQPAOGxeq5dd/P3JVZIzOoic0RRQRAlK4NBD9OJ7+CTDb948VgR0k
tmBbolUPH+RHkiRS7xqX7uZ2aAgaWVPz18lmUvGYHoPOmLIzs7fA2qvIyo0NarJ6vCtngdsafoJt
fBShzDj19dSGukO6iqmSr/iHSwuFETmCZjZCeTj2qbOPmog+OCQ8mHV9T3du26ZCZJRKKTOdiNwP
CvdMLKMaYxyepF6Y8GjYxn4jXqY2BinQ2Qd0wrcuMIKOBYg5qh7eMa7z9X0GKdspF8gNwWdN0u8D
23DKM2YvrouNm5iuIf7lpy2zGgQH3OSXKZJfAqXcWnVoOdsoCWPaPRDryKmeyHf94CN4Q6iCnKRw
wng4wSzp4FR6fYU0tqMKvkQMYCzz+/t/fXTa0tDEUZZWzg3rBgHzTky/fuOWzeQcw1HP2Y2Pr5jQ
UPAMeCT0mFI+ZHXB66JHmzclqNEsnHMI4gMCs6F1vOv332H70mDFBfPUFV8RbmfIgYvH5o/vt0oU
Sa8RoixLZry9djpl3nMGX6bfGhMf9nfSZUW2GYhDTa9Dy0IdwnIZJTfh5JTRWbl2qA5ZRqbdGjFr
nO0YgZF0OCgtITYsWi0SC5kG0QmAqQEfyHpSCn4+sNHMAcQKzV3uaupm4ixyjhrU0rW3N7wSo07D
J/CbE1Nyjw2NXmtcMzNBoOcZ36sIT/CnQUfOI6myEFVx5VblB1+HtSwg/znUV4gMpMsHsFigsNZB
oHp9c2YGE7nLUAf3ejRGN0bscbTpWgQqqLfHEqGgIm3zWjctBypcxdZ0nn0nTE8gZPjnkkPbLd1/
Ik79ghHtuhCKRBAW0TQ5m87kyV3umMoA7C4tvalJIrJXXh7yX7VG9D81GRMmUDWv6RLve+Xk6Xyk
65J8pcFvTo/vvwmvF1MoQngsWUbk8jKYLEsXr3A0YB2UaQCCxEOzTAUdrgkWyY65mVcnB93+OjQJ
bwGH0VpboukR+L1/AS/Yz/+821wBNxkflzJxZykH79jF3Y5GBWMVE+kcxZoYYTI2KSKRJzMweRnp
cJtdefSJ1/5KyDe5V1nULCurCK1/VKTw42aViiUUJBNWi5XRq9zl9tA9FzhaKL451xyhNKD7UqhG
9qpLEUTUHHax1qjZyPtVbgXGVkkalfsPftzl7WXCbiM/ga3q2K4HGu71j1PQqs3AaX9yMqmv6bQg
Abe6jKunQ+Bfc4rsAgS/rn0K3DT6TkQs7UTXbdJgCxItsLeDX6BELomiu53ojG76KUkerBGUOjMl
oR78bkrOQJ5ZU8xAFQmoZ+RzG4JQxXU8ovCnJUzb3JvsBBNBARSNXp7S29yvmnsZcBhav/+LF9HB
Hx8PihjOouYCD5T8cxw8FytLZpRuRmzPTwj4zNVsph6cIUq99M5QJRRrj9ZTv+MdK6+zPkQvo7Cf
w2puONagpY3G7fsXdDHcXy7IA20pEAK5Aueqe1Eu5FLG7DNw7Rc2gDyW+OYfksQv8BV1Iqg3o+1M
n/u6B62soOnE20FNXnDlQzhBkN61muwhBtXJCk+a/7uIvKTdJiR/3bh2aotdV6X57yZWjCpVVefX
XV/U2YM5eCPnq2XAyUJTfbMqrZDN0q8HYGXSvXv5V5EEVTTrTeBAi2Ex7jeh4aXZThPMAv6lrXFc
95rjm9Jlih2HcJpoM+VC43NijE1mw2zHMTka44J07gu6dcRDdxH/Lwc5rXNWkRaeGgaHVfYygbRy
aYeHwu3qg+1I2DGM/TlIqqALtiXsfw4KaVCOWzvJ6nJTuLkvj8W0RIl00JmuwIqLz9qf6AirkrMP
pvTGBV+Y+9eZifoIf4rI/K3dAhRgKgh+BuaQMxmYJTvGTS8P9v+ZmOj/R+PuAjN9RyfUf89+fG9+
vpIKLf+Vf0mFbBupnJAWqW82mji2+P8lFRLmf0jlm/T2THY3D0P1/1YKeeZ/uAyCbI9y+sW6ywr2
b6mci/YI9qAA80CViOPb+q8ohV6vhERlIpFDIUfdgaF/ucLXKyEoYk6f2hTbydXDreBtIwjZAIGw
Ksd8iUZGP+vt6HlBjSljM2uvjD4X7pc/btjfxD780j+Wp39dhucj9vEk/BQ4ga8vo8DgwAuMcwFD
N8eVYBylfyyxBDKiiofgmQEVxJoENuHXrnYsDEANFBWUNVArDl1VB7dIVNmOgtBmDi+jUJ8cmH/0
Zqe6R3rsyiK8++Calz34P3dIx2fpUsBqBTv1Aq5+QTL+UawlyeyLwilpL0ITJT+E7OA4IMiidMzq
3IeWolwPonsNU31rdInD5o1jJamlOIe9Q5QtmmdI8FHA+O6DS3u92v/r0rg2c4n/BBl3WQF3JrdO
GHQ+1SDyszs548qfwmQ7cv7dkYb4Cf4v/Xtq4s1sCHGIZ2ammeio6t+/ktcH0n9fiMNZgf41I/bL
CNKUyfUkalprEpEPeLE8KH5NNLDuFJmSFNReDB9nnjmjz9NHqNzLd2p5PhxPOABwIEVaeiEfa4KY
k1rg8nyIgDaZBo3gReIuMXcpAQHA95DEMN+tESm8/6MvNtuXX+0ofi0F6wJuvizj8Q0G7DQ0dxFa
EHtkoFfAcGt5B+0lLtk6TBOOZuENq2bo5P2ALGY1MTj75KYBucsfXMzyBb9+TZWLfs7E0MtODjr4
9aflzF6jZgvxl1UZLRZd1yCxJxE2u1hJ/UoMRMuM5dQkRLiuZ2fMvlfoduy1U9Xh9w+u5e0jcTjV
sHahauH7cS4+c3qPxRykBKN7taRVyuCl3jEOD67p4YNEIeIi+BZzpFuHQ5XdxECJPvcwOh97Ze4y
Jlm4ufup+tbI0bgak1htMFqAWZrb4Mv7V/r2vX1ZF0nUpAB2fHmxLMJmVGFsEklvTBG5gHR98XQ5
dHMAuV5bWZDdyE7KB/ge4eH9v/z25UEGjQDU4T7RxRDOxWtb1nPQN5xSdt4Mw1RY1RStS6ZeDKGM
yvwW59r6Irps/p360XgYSy86M0+Jd6mHzuj9a3lRWL56d7iCpaliLzhi/m9ZZ/5Y4rokTMxxCpeZ
f4yhPa1HcAUToabRVYsK677I/WI6WazQt/MEC/fog4fpSNMbYQvS4J4/QasmMx1+r+i/iCAklTVU
oGWbOakgYnZ01WxzEleGssNpW1r52O4Z+VG9SDfLsDZPI7TS93/VBc+bz5OgAfYYvk4OAChML0rP
JKOJFYsUJLFq20PfDd1BFBwByDGMN31d2jtKyInsOyv5Z4SEe/DE2H+0Rr8+zf7rIlyFuAH5MG/P
SxPjj1vLkky+Xzl2O8upRlwjbQ23sDcTce237udi6bS//7P/8jDZXEEYWUiQsUN6FwuBDS2iEpPf
7UY5Dd9MzgA45DP5aJlZ4W1qKtR1Bbfxqp7L6spnrn+iOYNs0mrdTxSrPzV8oifEf9gzJ4JMqhJM
IzOXcyQmJKdRrvODwh/H6EblpSRkDVaiYxvuP+//jotG33Ln+B2giKiqWEjeIJhBRkisn0G/azVO
hE0jzXbrlJ2GfRnW51L06kDYD4RVwnEO1RwStkXIxAP5Kp8m2VQ7PwLZDOPTuZdse1jM1LCqmTnc
Bilj1IoV9IP9wHqz7Ekarqx5y9rncKi+/IxI3zKmthlQpjbxb4JmEozGQwd8Ips+LcDHAx0G/9gp
K793jeEfzgZYpUrwBDqsnRjj6WRceYRqPZae095aJd33FnKGsRqDefoyI5pCDVGMt6iIP7uhkQLU
D64NO6EVjVKF2ZnR9zcjlt4PaqC3L/HyGQmWCPZZiwfyen2wWqhsSSH6XdCZ05VOjQ5wZ1/eUslN
x8CWyQfv8Nu/5y++EjYyqF5Cvjm3d7ZNkpYad5y1i692a/yk6Ihp1jTDDzMEm/bB5vmXv0cGNlYS
9gFMK/Jiv0J2lSOU6IZdrJX8DIc2/WXMo3tWCm6uN9TqgwX3orm6vNsLtIP+vYOGhsCGixtKK6rw
QjOcML6Vao2QiNllXeYPkO9qMlJ694bWn3yoO6PfysEVFMIdyacYxkxx17lt+Gi3EvJYOzof7EuX
B4WXK8ObQO+XUo4P6/WjRvfpGzoOxp2f2ek+mHzxtORMIyhwupux9fwtNmjxqwUHsLKt4iMC29/+
vCcZq5l8/Xz7F4tXWecysnQ57WYzHT+bRiWeGUTsDZkDcWjxi21Go/2Jqbs6RYnhfvDjXzJ3Xm+E
vAO4kny1JHtQvbz+9Z7XFjZouGGnS2qWFYIC9djIirw7UiK7TTLrR7+H8tmG7jHGZX9sllxje1JI
1RDLoorpKgbiTpKBAWTW+Pn9NfHN3VGcIKGXLt4SDpqXSH4n6+IBOKC9cygFDg36zdsyLLGQW3X9
dVA22Z15fc/ow94VmTYf3v/rb0sWMj34X/ZUEww9n+jruxPrupxtxoq7BIOicW8Q7vt5oLE43CSa
r2qTNXgC1+Ho4L/WDEcTGrZlcxACGhPB0rr9L5f+XJDrc8Zhp7P5VRcXFJKgYOLblKwTA8SNvjWg
o5kl+EzGhWCM2qvOKP6NLPs/mm7+8hCAKiytUkxsvAwXg5F8lsHo20Lu0lDDq0j8XvxulZr3U+64
e9kP+T8unWfUTwn/WmlY1UeFzfIWvnpLFb+V3oDlE01Gl3ypav+oKcYlqzHqHXSZ8GsBE2NcSOgb
D3FxJIqgPjWlmeTHiSxqhpv8R64ioy+HO7sVvd4UcOGXlzfIyw96fRfZL6xqXBeGJJ8z0fJY1MXj
YOqOgMzqYNjASsZIC3lPrfE9F6DjzH6Oth5mi3ENDXouNkXp5DasTI3oDT+1cwQE2yPT6S1vOvhM
GP1dkU6cHmyAS+hO50g9xPGQIBaJuznY68HC2V4wDBw+ur/LE3x9f5Fp0/sgZUt4Jsi11/e3KfNM
VGhTd2BIkgAqszeBXEpqWg5RHzFYDopQOuvI1vA8A98bN2VZuOYasQaKj2lqp3bP7FrfCsTpkERN
167IIZzqj1CNb19FLJA2IRWsWpijLs//bum0Czza3Rk0fzZpNqlj25lfmN3711Y8ZQevFtMPVZX7
ybHi3fvLwZtNkwKHAs0xmZ9YnK2Xi/vjLZQkUQVpHLs7TNjGPXk0/Z0T+SZIEQ4P2JHrD9CPL+XT
68eytLRNtgZlWZLI9dd/kAaDdkSEPjlyCwDzhk1qMGfejZFI84r5pCy3gVTDgT2VjNPQN7fpmJZH
K2Mhco02vylnN91gktFnO1fVPp/i2tgWGd2QPJy9r5Fbkbs+aeqrCYP/+3frJXnm4urZ6jFiE83E
xn+5sUZ4vwiwjYmr4A2/sYmbfhQFqcxlKMKnfOTMm0GSJhYjntBDTuiWREhCNrkUkJvhS6NYctKw
+KBmFcu7/PqybLZ8/mfhfdJ1Xp7yH0+xoWVSVjPcHvxiGaQA9j2Q2LjHP8eOJOV5lJFZHoeJiepa
EqRQbgHoOFftbLunllQWpFiGQYQpRqSGiA0rDHZDbkzDeah9ZNB2E/fqqrLQa3xwP/924dguWWgd
2h7uZUISb4JFWrIB+8AjIHZVY04stmnn+HeF6wTfirYGCBSQG0370O48sU2EGJ47XaChZau2Mc4Y
PZL0WGOAX+H1cw9dMCIqG82l4taiU4sX0TA/uvC3qze7leVwx1lcCJe52D+GqnWRQ4p5h2qOVOTQ
Fu13lYKjyezwU0GwO0kjnvEsG218Cq1IP3pllkBWG4ubpOXD/uA+/uVylqMpHldsmDa38vUL0No9
pw5q/p3jDsQ9BjaIBGuMT6Wj9HWgHXAGOnJPXjn4p9Jox5tMzPk1/+ToWlP4QejQ2wJMMb/i60B0
wB1Slzv6lJXorhjDM7Uv95kdoF1iFDrcoyEOljaEdbbDtNmBwIX95TTdZ0CK2QbMTL+dO5RiYAPn
O8bDANt0n31Qtv9lBeIE5DHSgjzrswhdrEBWUYRuY6JvRviG5Kqkfb3yHWLK7gwIKdCr7ThyvxiT
0e6VZQzmzjMAQD0jJ6UAyvLcwDg+uqW4pl1PLzlQTuVsvAAKJDzgOcpPs1XY5aZy64U4o4Ko3GVz
TJkZc2r56Fb/5cEzWFiqSZojLAAXP4ZE7ZSxZI+vD0wnRjar4RjqeLsxCY0AXIeer/Gs5cehDx8N
7skdKivnYIOi2OPWVR+sj9bbTZeNzBQUcYpZLZPC1++hw9OLiNwVuwg+45HwjuKmaHkacDXNmQgD
W2zbiTTyAmnQNhinlo6SNu+8fCx2Ud2buE+GGhYvawUnk5AQYuyEjYlKW2XrOc7RcqBmMx5dBW1b
51HyXFv1DtF3+wM9cfIty13n6YNvy36zuHKEtfg1ArEPzN7lEfy5uCbpZKSN4+8sPrDbSKT2tdOE
zc4vsvR77zJ1D1OklZYZI6wGR/krDocfPIhqM+spum/N1Fr9X1wSByzFCrd0xi57FEnZtRZMjQDG
Dpa3xtHVVcz7uqKtPG+sXkx7YrW7rz670g3rwrQZKeJWRiMc/GyNczubqMvfv6blyb7egmjTeeg+
ON3QIbtcgcB/1KMpXJybk3K+TMA+CIxQ5TU1fb+NjNL4LLWbH97/o39532j58q4xF2NyQEnx+tmk
Kuk7kkAkL08o9zQ+rQP6AHef6Bz9UJTnZwQT5de4SZJzpU3n92Cn3yNFwtzKQYGyT722uTYyH2yM
ZRdnZWnnxkDeuUpngfUGs6zel3kvtkZiZMeZLJTHsreSRzaaK8JJGveDuyhemgZ/3kfJY10+ZBQd
HjyOy657mjXWsiWaWNRqIHD2OBPS1lrKfUx8axo38PEhgrZMJMINizBcQ7uz/OOYtxqXxsSRc4UH
tp5XM/qN6qmwyjDcWAUYmi2GcdO6mUzbGFYmxuzmeRTZuO0ZR+xnBt963Se4s4DJOI8qjaavAfhi
Ri9F+lSOwD3DLurXNZbfYmPUoq22nZ9RvSd2jbUv4DMhhID6uKN2k8Nd2omU/nPkDvHaieT4rAoS
lFYEAgm6mmkAYFfrcNj2ZS9IKsqhEkJdM+aNFKPhQ99RmCBrR2bZMZDmcIMUymjWk7KDT9w6jLBJ
0qS/GoQ/CbrSETM+WoiwP/dUOcHBgmJJrIDVas0PNLr0SIWQfqKR0/wmd2TwVxM/bpMPE+guxgOD
t65FBtS01PWNjPoEUFOlS3tNmAvup27wF2KZq2oyw2C3clawJ+MMwaeGpyMrZ03ABlkkszFgcC4D
0y/WHbEONwmRFj5HDadrDlrV/RHBGzEvtod+YQ5CV25NIMa3voYJdhIlM7ZtOmeRs4lCrzY3UZ2b
wX5AoSX2dqqze24ey2FDBNRMYmNorvkaU7i+peP+zJG/IbZ//xN704DnhWQ5txRVBaQYTiivP7Gq
doi2Zknf5iIWp8RMi53hNnwvgFiu7TkHwDyNWbUTbOInWdrpkfOjOH5wFUvH6tVnwZKyNNuWwTfH
ZnlRb5mymaEFzsF2Sqr2mKVBeCoSZW4zL74Ju6E42qHz4GkjppsawnAfG9S0rg96P8HVEEJCog8U
61/vX9bl6YmfzVVR46BkZjZhXpyeqprVv55DDFNTPvzK0rFaj53b3PVdmH0l6L3cvf/33tQurHCc
1NhgAbCCLbmMnKxSEs6cpne3nj/6V8kQpKfGjLJvBBhZ61jVfBuhLG5wyoVHPecwRUzcsRyzBG4R
JxXI/fokmp+cqcnvofskDyqv9ICZ1bk28441osaRCrAU67Q0tTA/epu4Q2+eJIdN50VSxFbBnvn6
ffLlqCr0W8EWV87sbEvpNt6xzmonwxzedqQnTFF0CmCk6r2Z2fNDzfsXrtxuNnH2KDFcE2QH8zQd
4A1uRM+hdg3novwGoHEgux50aBsVKS5ujC7fQzyHybovgIauyGsvyk1sVu1TU6AbD0h22AfuoKJT
rXVDDEJaRuOnKF8AYqUFHG81V27xNXLmgYWv1aTQ0bxDSxSSn0N00xC2elsmY5BtezgP8zH0sqK9
8wNSx4DQeeq0nK/9jWU2Qm2LJiwBFM59/qOqkrjaJZmVztuAk8QP1ERFdhh1AkPa8RsKxwzPjF45
sZjlKZkDi0wbr5mu5pTWGI4DnhdNu+YnC0TWPtKEaX5ETeHwJLsw4jgVESt2KiAjINvtGettvNxW
N5lnA5v0zBhRBlG8w3dpTrm1k2OS5Cxpjhj2nbMMmFC6FOGR2RyafoexrdxmoPk10XN+BvQXMSxk
sJG491Wfxd5wEFWcFSc38+V0jSeKoO5imKv9YA7BtWWxtE9mNS/32roPSp+CaCJmEahpkMl/WIC8
O6V8dHUteI+NPRaGz7wxAbJt5vaBvlj9IO22MA5BCRhmbScqVfiSM307GHlFcrZKNQQV35TJBmCe
9c2LDf9OJ3AMyNUpU1jW6ew3LMN6fiywpmLrz1R2hxKybyja+/4ae1TbrGMgJ+tycAq9BEeqZBWU
Lnpz1OUOWa14Ga0d/67vr1REY3hFkN+cPbgNUWXU+W50GnEU7l3RhMVDjGeZEPYx0/UjaL5O37lu
WfT7WrIxkVQVGT/ThLPrMcT6Um+nWUtnC42+/myERDTs/LoogC7nVqMxM7UZjpJe0iWDx9ecy4rU
1m02SUDW0kojBBKl9skkjB1/qO9AG5JtaccTDImE7tIVktjU3LhwIhtQtEm3zznokzjbQFXeV0ky
9Fdo1gX/Zpp2DV29sAx2SNa8ZFfOVXZfsM32G7uIp40iuam4wyYClzjxOiNbmyNhjxCBeXWtoXPD
64LIRwC68xjf45+L8bB3XjBeWdqeqwdjrhwYXHybwzFuMFqtrHmYjP2IgQRUude5jMfGdIElTG4A
87n3yDlq7WrM9rOVZtEev2S/GWjo579SGMWktQ9mJE951TsMU/jP1wdijBaDVmwAH7TiGr7GkjEv
wYFVabceaMjOt7x6eLNzRH4Q1aOs2YUkcZKBB6HiSmgAFofcCGoWdU4tHPIIAABWpJ11jgV8E5Hr
ecWDBInIHRuPuHCAGQZe7D/gBRXuHQtKP20Qno4hzJxlFDMwBX3MBqLlstTTehOGnZuue8G+eV0J
lQKQDilld0I2AWD2KbJxgoQSMFlQ6ypbwzMQZMXIyX/I8b6JU5FP6qHV8fBTNV3J8lYiIlxDv7L1
zhqyPDrk2InStUH3Ua/qZm6+SYvs7TWo7aKGYFKJAgMtQAvMmiF4ltb0BRZhK+m67YB/+yklpvbX
gKztSaZNUePDV+2C9kEWcIb4nS8ploOntuFUwDZIO1BAa4zI4JlsN09+BKU5tNuZ3MEnh3Fvs0e8
QfZaOhrzvOmJmPD2WQk4YyuysMWMxhvTrjuyktpPbsQP3SF2oWIcrTTW28QdoRL7afZPIjwj37Y+
IFekDkRSfDLbqj0N2GnQRclZDEzbGu1cRzKJcGilqHisLmadWCKhyhWD9abd1srJDjj1XL0Ks45P
nU724G/CviXDU2Ve+8msu/bzrBv8frpP2+TarxONwJZ+ASmutpa/ubuqOOccsKytpkh6MiactWu0
TvPVMGj9y7YbTbt57r1sawOrMY9Eo4PwnElLcu7RwhrBBoPQYO3HkU9/P1IR99skG0O41hVuQQIG
CvsImX48GkmSdce0q8sHTR8ASK3T5tP1CGK546UEGo6jVAz9KsRzmwL3aSnSPFODySc1Z94qemmY
Q/sIBwE9pJYk1sYbI/hGpdqkqVHDCG5NqNp4dD1zIwuPFzjS4f+k7Dx25FbSbvtEBOiDnCbTly+5
kiaELCPofQTj6f+VPbqnTqOFO2igcSCpsphk8DN7rx1eA9wE7dWhOs2itBm59q3t59OGElZjLHH9
jxXqZPWBHDJe5Uut0/GKtcrOqGSrmYptXj72ad3fsX4GxlvxjB62uPSeK9nEb+ssOnOqXJdgh62b
zAcRTFiCpga/+BPMCg3D2Qq/3FVTyBEribAiI2IguZJ9HtT0Pa5HSe13g+tkdnBRZpSEW16B/Dea
d7Tyv8hlyUFi2lSRXdgbYoi7qJ5f9Spym8VC6GSHCq8eOfQNuGLPBD3YEG823ZEwvfS3LBOuS+IP
jCj9xO0nvIChVYQTe/wrEIH7i1kjc2fXVS/75HZ67UZb8BacqQhAhW8EbmBLVwzf0oXZ96aR1O0r
PWzFsQQbApid/4QLdg0hgaRj6V1Hvx1wSWhZf956IknvNHPv7TImogb57De6wSmCv07NNbVOUodt
dMlji/rDufHWUygo805wWR8rxIVgDpvAp/ihxLrbBBG31IFwNva2tjAhRoAYd2AvLKtPuFbmvu8T
drO2BqTeq2RjQGYYMF8JPORF2LIJoSpQDLyCycavyI7mNYsjGEUfm1pq97FhbSbvlmKJf6BdS3tW
3v4sdwSotSWziGJskDkP83c5h7iLoyXgp9HlW1IKiHE9rGs6rlnS2QmEk9XTnAWBrSEnmWF7BR9t
5wP5XebXYoT7XXj1S8HTwucaIAtknC4MmBaC4k9x31XLzu3c4CXfLGaI25QbSR8bKO/BKV2SC7Cc
OA9+6zAvFylOe35G6jbnaoVCdTRhBwhK4bHfN8O65YQ2Jcl1FjATzmVbc21cryk+KaavO+ab1XLW
4SSLB6JvkBz4TLWazOs7khzLGVXLhZmMuXRd4c+v1rS9sxN2CH8LHDLekZrPcV+sM4ou43mPc/wX
cn4hN2zeDms1cadSUlAdtVZSDk9TXt6wr7boMjnMpHDaPpz3yFSbFjm+563nFlPdeuTUiKfDWK8Y
UESK8z4T5CUk51xvCeL3JQhfBjxS447P75znSA9LNnCQY3fW+sal6sN+n0f48S7kBwJvw4DnsBBM
Zue8jImdvzP4dB86slrRqLO0xJWZ2Kl7Lpp4yU9I2iVrTS8AUT1FHkaRoFfQc6h/0qMCjWZPSa1m
BhDTJKNT3odxc3BYi5YXfsE4f+2IwrggQMvtw6A3LZ/IHYhGZH2e456qzff+MHQK9NX0tesAswJW
u9Zh4x/EbFhQNlPafsZNOpNmDxOv4RlVwfeKroMgRgcNwX42tR0ftUOIDvinsBjOePNG2OKDJ7o9
D3tHmAMogaZYQMI3IGdkLOvvBf6mT3WatIRyxEtMHHRYDz7Z7BNnOnu0qdjFjhFfqzIskue+b8vx
iNWLcwi0h1zPaoAR/+ayKiNjXLfyaV4af7jjBGcOA97dPOqkSatroMMedRsrQhDdBm/7sYIRHRHR
ZBd9X4Y8qPdkLkzUwn2o6otq4OYcfDYNz3IYqDBkPyYgtM3YsddWidT3Ml1CeTcoUjORQ6NvOnXT
AuLHn5SzH7qNM1UFQfPKLY+iRSGJRXOFx40mTA1hdyTQqL7zfBrN/RptsTgQv6TvsUHSRPAO9ryH
QrtrzvQlSL7PBINHh3xzQajlgKApGpv+krceTFborcBWXLeKXodg8EmSChGMHWhYcqKZABsRzjK4
hb3F6gW3oChAgngR44psqqa0P1xVYavQShZX9KYE95m+5BI6A69s3SwJoeUonAbQSq3jwJ7ukgNe
LUW9MxfD7yK8MQhM7ejgETJUAJrINj8Co+lKje4ThFJzB96+dZrhtxmp3y6dukHEImiANPqDWUkY
JeypPzhOXjTEImF227XhBtYnESLahdMwhdla5RMMkXa2y7WyN11s1ITjx9vToLOhwR6TlbroP7Ov
HD543NFqH9m+rLH/GR1wNifGBbFDK7ZzE1VO0J/hk0C5C+bT3BlFRp5EGag9r/ijq5Hc3WEZKtIP
gyC4zrUAju+Gfa+uTplqPOF4i4jcSVCAYKpc/T3IuxbF2uwsz4XGp3rEetJ+98qpIuVdhW55x9k7
v2haifgwl030a2i15xREjgfuB9Lkmjs1F+2ZOXebUZ94HQvIwCXZE0L3ozJU3rumHs2x6EqdfExn
tH77xPbsKyaXVuHARH/q/sRmm1pYiB4UTeX0wDOWJLQf12Lp1wsbpfy+6eMxzkrfG0OCpgJ/Onre
QD87FqpODnG5iBUokhXlURXcD/s8aeX3hRQVMhe8cUz3hgRc5KI+v3QjEmA8eeKHv9TiqM9L2Kzx
DZtnPjC3k6/j0Lk/uSsq4tWpkNodBp/eXijlZ/lY9MQrEgVAWOrkyekcbqIOwLE4tyBVAnu2fSj0
ZF5yagt37/vEeYIHlbcANW/w/BOWByB4FQWcuJe4zZJ7AXG72QE7JitEQYFJ96NgJ5LFviaYkfAN
MT0FDdCgjNcB/PKS5WO0N4ztXkM0XQbnNtjxjsclhw9HeFrePFMFVfdtmDjLvSTe9ZxSx/kPOILF
QvUM0+bZ0f7sA8Zy4BX4ytevg6sYGARhMW2njleL+MSWpx0PKWpEjBmFk86HoDBD8NRXW3Qy5QIi
xAW2qs48MenXAB3oIUdOzkuAosVeUr+CuNr5TkogGOjT4pPEILu7EV97SsxGXCWQTtJsh64Is3Gb
3Bzfve9111COSgA3tCnHE4u8cyKwrzIWZgoEyH4NH6fOdrD+FcqkrCsDq4/hlEriOKX7Xc8icbKF
SueK8sjVoFE7oggYOqh7bJRkTnhaedthSPw6fk2JjT9AONOoVXqfUz8S/TTfRS5kDBIpx5yNlC3C
bh9KT9/lYLGA7HaLB8+0rW9jX2SUscD8smqR8QcTAF5IOUfeh1UCla1m9gx0rNyG6tJvVVpjc0td
5uRpC/K1U3n+MuJXS45EJ0SXUYtx3pd5vn6TlgHDcWDjvwH2AFn7JDugQB/TYXHSR/JkwaUyqxYM
2xFg85pM9NcxbXlbUWRRNoCQFftWLgWNTVGv827pRd4+Jw4V82Us29y/iC0kBcDZMNjuBm+Sw9nY
25np4F5rKT9omC9JteBH3hH25X429LLbYdaUPofV63t77EHb6R0B8vl3Upg5B01DP8XOAeX93kny
EtwkmNUzu2cfsIAFX4V9hbHZnROpwH3iKosfEtxxTuRVXm4ZgAZD+qi5pVk11no/G/hEqPdcYPIv
eZ8riXsYNNa5rFV0EtDIyos1+tYkTnN9LcO28nYeixNSwq1n3pQmBiozOPx4D5J0XmSp5G7NiCVM
Mw0kTe4XECnEBopw/GJjqQhED/iVd2YaOBu6iAyz04KyVh5HRHK8myKzzI/zggE8Q1gD48PvHEUe
z6pBLSUyGS5ipB1+amu3+my6qvwerFXU7KYgdIsrB65NsxHqFUthLBZUj1UZv6Q5YJWW7ZC366ra
efLdZcgJQPPG+rX3Zw3W2JbTwR+r6tI1nP/7URFlAUWx9skEzokYG9qlfliqJufeSkx97zYjHXs+
rH14jfgbX2dWpWqHBzz8kTLqKw5Nmbf9QxgwDjn6vSo2oAv09nCyKhJuNuaS5g5kbGhfevKzl6PA
7+tnE6N4AGeiHO+4I8nI8px4FV+DaWzevE2yimx5OEOyakobZfm8LfriFV33UEmnST6PmKSReMRy
vNZt1cPdpIaFwLxODAHjuFjhCqIOhVG49phezNTVv1cRC0xRYVL+oaPv2lPfV8QdRGZj+doSO/Bj
bY0LaiHykkeZ8s/u+Gh+coK5yOcherTKYTFGzgvav3A8MTMie1kkOeWaqbX74Fk32fbKL6jAA+EE
L3BPBEnoukh/o4KD6FDopnTPN1AloRuk9T3LPgJ7aBgV17SEeqHStQt5hGDz7sbG+gy6hJS8ybY0
J6vc2wZoUPxGcJ+6G4k0H1in79h5T0T4KNH8RmJjL0m9eD+YCiJgqfME8xkGZIiJFjxdCa/jDRZ2
5dMvAdN8hp7gfy1HE8t9jJKx35tlAhe25A2pcqhgPUuV5UzTVbpTqPZ9PP1hyK3FSxoocraiRDvj
a8BrKT6MCEPa42gFmHtMtwGQ/IkN/NVdLBQCitwECqCTNPIhaDWQW12PhbN3FL3Nju9aX6KcNxeM
hqRHWT5b6jZDm/5h2phkXJN5MM21l4P7ABpYfdAAnSgAko04vKC7kXaIezyNYHohm6qE2nKLCAe5
9/vV5HvSX+gf6Wfkc9ELImF6IjrHHQMM8UC8gBquLKZjEGWB2+pHwiXE+OiKLSJgZNlWmhlQ0/N3
8uahKmyJHk+dRCNe967zrYl5bpBa6uJEbdjOzEL6/gFV6pZecgSpJbWCQ3g1ZD8yu6YaOBbP/LyG
t2kFWUuM9Wx0GhBaiyfgevhvZtttIGOE2eIvTC97YloCQGkgapphOPMblz2Ym8SfDjkOq/U61E6E
nzoPXHudfW8hcKWu4vRC9F2JnTlxc4YPakqcezWtY3WMtNaw/TjK7N0Kf/p30EcrNTYe1YEaoln8
k7N1PlmqsAZq/6kfpHuhogRyO0NHf9LUS95ZN75Auu6lVN9EsyTTt2FCM/NISJOurybq+rewKsUP
dMC+zGQ7S+JC6sH7mAdj8bLmODEyd3QnmoWxKrc77J1ze5qKIMrGkbc5WTs9sq1t6G4BOU27bPfE
yHRfrBvzUtJFUPr7KeoS9sqx5TecJzgZ+5CJ2Vfog8kX0ZqbOD5n9rRvaAXh5XnTdqiog390VSN/
uN1SfMvhLW7nxNE56pu4Ub8Y7i2XUC+eOMIy2Lg104EgPpmWyweMQkA4KPVilWm+GYa90gePxR4I
/m1euFMWDtF48UtPfBkq1/6q1DiPlwmmKLG3FSb7I89zH58KxWyc5dNMMtxQVVrcdelt7slIWMuH
qPQ5n4QpPXpiMZRd/I1d7Zbf0y2GhGWW3uIdqxYS2muPBonYSCPM+jv2gZ3uiZlJg72nQ4SqJfdf
8GwHapCsChRzb4q3KTyWsagfpmpl38c6uPrepZI3SbTJdl+bUJzAvhNLJm0wBlDoI+/EJeDHDF5O
S+9HI6ODsU8xJJT5NoGY5iupH6WIdXe07KC/rQYnxTPOIBhyjlgrcUfpuOzjgaN2BCJHJCdzNU3I
xpDn8TmSa/Or96dIEnrRt/MvIt8WBD2aqKAdZObVzZBH0ccTf0s6EG1/lT5IBlUveUsUDDsx9B1Z
ytrjCzA3td0TvrekZ0NptefFxHtAM1kLfzTcpp+n3Fv6g4u9/pyWkGWuaplZ5wfqhuYs6nDx91jq
3fqPiWxZZeBXmv4YRW1s70qSsKXNmIeHOeKkUZ9Vx3Jsr5G5/6J7Lrf95vnOH+JH6J96Z5mguqFO
dD/cEgLUo8XUV/Lopv1ZKagn9+0YIFEyAwN6QuOrLs3CunL8vWy34XVqwfbvGpB7RAnInvDBDghL
ui9V7sOFlwYQoAFTgcAxCUiwcmDtrTsvXzUuWNTRxGc2Q3AlmRKCtoL74Ow4psd9BM0oOIFPQGfq
opIU+7Jj3Q1bkWfqTY+W7J6oIS7vE/u27gl1yBzt5DLO1d2y9kTdN+i31akmNe8Jm1hMiVHEvpMR
ujouB/7DtCtxCf9MsC6RNmlNeK68wfmiB44rQF620ntO5jynzfI5ypglk6EAHK16LSQ7ZngLeXBx
ag2TH6NoEGfLFBSPam7GEsjiNOsTV4mXzJZ7LWGLgH5jHqvkliMaF/10yVcD0bgONwabU1yha9GL
WpD6hlsc75kVOiVrISTw+46977K38cgsbvUMcMcxUorOYmy6F9yNXnOE37aK78aLp48DB94bBdNC
xt7WDT4Lojl4kH4Exb1OjP28ySHxruh/ZcUKgTgYlK+B6xyCXsjpkiy9bPYzWDPvHCmCfBkrcK16
Od8eJ4DYzb72Va9PTVMnp0myicsg+tXpaUa3TPvUqVsQ75Sbz1Mjup/5FGn2pywpBfBKkZ81euIx
a2nqSFhIxAi5UifhHdw+y+bVYT62g/6tKd8E9J4TT/sCdTfq8dVNaxT/pvMZzC1ToItoMGqdXDFc
IRnJu5L9GqjVjhl0WSB9Md5SHtgiJbcxqO891VSLW4Zak+NRxRJRAUPl8QE2G/TxXnuECNZpvx1l
na9yZ/gjL03jrXUG6a+SF93V8t4VcNSJc03H3wZsGDFta+3UV+q1mjEF9vtjxfm7HMkQSMpzszKv
YZLG2nQvrdbtkxQuuqSO3zM+CSSrJAbW7PzYGajxnnUhc8F2y/0/ZVGRFb4TN459PQa5Imx3Rq5A
+rU9e2phe07kFfPqbHS23N3DbQ7gWG4Jgxcg1gEtFJSCw7AYrnhjovw6md4tDtMQu9+IEbqFEm7a
rH+Tqv0X3QMBRze3x417Bi3in7qHonJp0bwlPXQ5M6SJGcp+XqPl6jpqxS/YFb/A3Bg20x4sYwYd
3tF0ENqpvoLrFidkbGjrXxdr43PVjYSWrLP81PPMUrYXxVfPraNDOHXEipDlOX3638KT9zptXjaY
6vjg4K6QoMTvRBt1s9XxynYEUnoYkjnmq4sUImWNQ0xnPdUsTVphmJOyrPuLZES8119iAEYlQhvl
sQ3m/7/72SylbBJWHTziyJ+elghJWj6Hng8bOHWJFOSNZVCDs+0uT2S86nw/xvEWnxqhg+CImQFk
g/KbGG5w37oRyvaEUT5NNZI4DbiaY4fSWt3xoiteJt3oj6XwtX30VAnblypVV5TuPYJl4wF5YX8R
k+bZCEZyRO3063iUK9GyO59lDwsVljLRYcxN0z9CL5dfIEDfPNkD+XDGWZGDb8OsPynM2AHBM/Ov
APlSxgC3/YLodXlmsTECLioNeQZyJYyzmGZB2ABSUnJApMul5kuK1QuFiR2+yzKPk70LPE0Twu2X
362xfrftKLGd9o0hM07wG7ZRZDLqql8NcdovhbcF7vNCdh2bb+Rz66ssxtWevBCZFSd03n2LDFFv
2dRp5xtKFdTkbiGBvYP81h1D1dphgB1UuXds1mH4WsYwLP6msP+X4uv2tROx5N+AEDcb4z+fl5DZ
7tYEhIgDfZyPnLHJrsJ+dPG5/Idgrr29Bp/zY0yrr2s8EPmeN+LYFvYBah/r5SZcn7TiM//vB+Ff
DpDb3UhOGab/EJQImvt/fizJiMRnVGiOiE76R15m7udUlvMpBMYCPnSYToQ5sE9M0hH42ZIHn6NY
Q9BCpJv5voSN7usm+Is87r34lg/Fo8E18mGBuaBE/vmhZr8fFhdT/tGp++I6prBt6Q+G8kKuud1p
Ws1LhMLmb66D25P3D1EewAVMG6jRcL8CZHwnDYzFTOFE/ONx6hliq3Gi8qzC8RHtPPIR/M1szOiZ
PzhDra5DuH7hn4EsmrT2XMTCBXnqpc9R5U4HO1bUSv/7q/pvnw6cB2ct3DC+sHc3kIf4uWLr6R05
YZ8gtk7TTlXN8ND79bL+Rfj+L1cl1V4YI2vDU8CdgcLjn9+AZKksg6Xg0Hbm8McyDWGB23abDvPq
gjXfqNUG1fkHFfbbQ3uLb0rqXrCNzu3h//fXFmCKsHeiknQFWIp/fpKZaDwdusQf5UrPrxUNO1B7
laZZMpCJ/L9/1r9fC4mP8JE4MP9mNn5/NDOLXFBTSHsMRE87LpCDkqNLUsGui2isJra7b0tCn79Q
DPzlZ/9Le4kiP71dcYSQOPXFu693MknOlol7flHhjQnOwD/x1wYM4FRPB1iYjvzLDeX77+93vPNM
sH0sVrgc3PePWU/j4iTKzw8Y8pCqgCCOCA9e3e4wBw01faCW9ULYp7si9qsGoOWt150YW9HY0xK5
lzYJqUg0I73lh+tU1ZSBSmceWVEIcL8w8yfokCpxn9c1zZ4K53G6RnYdgCbYjj3K//76vPfXEGyp
xw6C/Bk03tw07/Src2W4iwZJ2460+Qf9jm3h+WGX5vhv74Yi0l+HZEBV2WycaY2QLQqxlBnGeDPE
8vqNdktAKuk0FO7DsjjBNyOK8i8syf/2IW+FB/5E/oe2+90NjR68aVhrn5auE95xq9WyfXI7RxBS
NhtvumJ2W+bvf7k078s1Lg23qE9sIOSbBB/7P38qciV3DCH8nHqCxi7Me3oqszB6pUbLD5YF+UMA
5/k8bixLdrq9NYwaoueZ5fPf7H3/MSP/v+dsfAOHgcn9j030Rpv952cpHF91LuumU+65yOk61IB3
0Ob9hwiOs7jvY79Rd5aer3rkici9E467UsCyRxa5rwRLi12KC548BuWm6z0CV3YWaMZG727t4bNm
G0h7dHTjxDHuVFP0yD6ltsc4SKbhon2Osx3paq48+1MP1k8h2CATfWJY3BtfjQ8NogZxrULOuWtJ
uHJ+H1nGavtJM9XZ2VDDQ1DM43zWCgHUXxrQW3yNpse6R2w/vUWgY7avhS3d8qkbW8a4ZtrsXU/O
S3wXhGMYPPozwiVyGdz4vuBWq7NwkfjvOmjgqDaWNf4k8HTne502kX5GyiZNxtASJ8SI8fX0l9vj
/VEQ87p1bwYNLPyUxO9P2Q0MJVNG48KXZ2cFUyAlL5RpJ7aywhUQrIIBr182RG6yYnSSgYMAsE50
luZqqe9ck2g0PoM7rn8pBd6/9TiH/UCAXbqhH5DLv6tPsHW6wNaK7WSJStjPc9FjRK14WoubM/Uv
9jNepO+ORGAbeE8AitDaUH+Id++9DrBhM8VzcUKpJoab4MvrnvJuqP40gdNvhwATBNKtEjXYy0IO
5Od0SVRyXRgLFk/bigHlVC1F5H4rkoV+20SIi16YusnHtEFGlxVpAeK7QoPkfe2ctjYfB6mG+jBQ
JptD30+je4jIhiLVW7uU+9MG++gh75iyY1z5zwXvgH49Wjcv1mzh6pcHYTQA5LzSjl/w16LK+7wA
pd3O0xTW9pPwkHvv9BAS1h0CMPHOaZW2p9DBwra/rUPfUi9PfkMQZ4pSeAJwXcFUjsKunTfnAJet
+eY3hXdyvTiPr7W3obrFlJUTwVfhU8JYD8GE2j+YnpBsjxHrcmqrEwsw0JST3JaY9VOxEOEZOGv+
aWJJf4qZttdZtDXdTxO4a3tEczSSWyL74WM6+hhQhsFZ/vRdI3a9TXX9k3cHE58GtnfzxnLGH7JZ
Ko+AAlXmGeVQMH7pq6i4FLRPzSVcovU16PqYwiTPu/wSiNz8CjhZOeI7LPFZUC3LxyRoU33RLAuD
PVvp6e32ykp3A4pSmUWlJqG0C2UCbzqpgz9e7ZPm06l5+92imvwQ1NUoflVVgvzckUMM334hMKPE
yU0GyE5NXsnqgZvlnrz2uiK9TJt4JxK8pAfkNfWA4CpfjqFoWtapo2GuyMqHLgapz0LUd6JcaGlV
Q6DkFhBpxaeI3ICXKVccv0pSFqeYhtVmrre0XxPD9HcniOhlnhX3+TdekLa7lW3SKU+dIQwUlK8X
nQtTbv5nzLI4jH07E+7kjeoiVscmB3R8Cb5ppVnoQ5Pvk3MN3ajZRzKZfptyZc3YeAV95AC9wdkh
eGPbgFBt1ncDLyBJyAOUrZ1D/9udmUuI9k4ufUHGUrQNVybrAgOWEtLsukCqH3PZlj3WYg3zzfNU
02TV6HXsLMiWtxlnNl+DbKMQ6TBZb/6ebWXx7CvE7sx1yBjcO4Fmheg00dZnQTw1H0DeMsf1WqPu
krUKsQsMcfTblqRUsuZwySbSXb49kZ/KTrfjWE2emIwjfCms82w6MX6n+4/T22Rq4w5oph9hZSP/
SBlFryNwmGd9GJo628KmF+yD5QriaPXSzG8byictc784lGOgrrFXedWhnVfkdU7Tfkzjcru0yAZ+
oSEZLnGVKLbAfgX2ug/go1zagG8QYEmNxhJfTNLvHfpYm5VhtyU79oPBvfKjlLf02iL8naOpR5mD
H5biG5bCdSUd8jPj2IX0urk3r65XCxiWTe/dI+F0xv02i6G9Z3AJH1JYIfJX7VuZ3pXrRKAZShZu
0mS0/lcY1UzUJoVhcMdAjcvdIlPEQ+YVrtmPlLHmEFfGsLKCTDey4s6rZ6eu5XbeDKMthGulPyPq
YtKBZQdfAiF/+czViKxCWJQWnELpTb4j8nC6b3u16QOUS4JdiAhsX1DpD28hQzKx62wUvarVxGMW
ELZ+Z29u+Z1LiRDsRYVWZDeYSpMaQ6rlNUnWcN8i/X9rls622Ua6pN23fVmYy1om9RvkPddkTF/C
gty3pm3IlCHjAmsikXabz0hA9z4sGa9VX+sKg8s5bQb1FdMilpk8LTShWbXtPxclOkAgbcJw8rFD
bLkrau5t/vnkk1YEbLAGyssv3QhWCL5ZZOqDRelztDDph4NoKiJ2GWW7OYF3pbKoK/1ye5nDZkwP
eR2Hz21fsOJoQ9m9Tnkc+fvRbW9yEIs2OrttcGb43KmnmN/74c++om4/rI0V/cULZ/umY0kZQuwZ
CXvQu+IvNQJ85CVIlMo9I3xciP5M/qFctQ+Mceu3IgMo7B+3nFFo5pk0Ojj8hy4TvUCAK91o+BnL
iBrJEOgR7BHJixddGY6fVs75t6YRo8gWkEQcP9DRn5C3RXhKttJ+spC8mp0JR/8DdRtI6nhlEnGB
DHbTr6f4kzIbjd2ewPPaYXzlO/7OuKHTksTjivqOXZP5XBp2pJzjxshXUqGqX6O2ZMe53SDPcQtx
kwPLWUhiNLkXffHYqwCVH6ECXeEtOPgo44LXETu1L17V4spf0e91Bxac8d7dWPWQZmD6L2Mv/XU/
Ji0qdI4pdswhDEJ4Hlsa2uehdYujkyJUyqx1lTpvM6XSDuG25x6dPmhoTtkC+Kd6xdanA5PERxnO
MiYr1SOCWU5+9xuH24T+pe65znIgFwN1TR0nSBDFAcvSdRvhLeCmXHCCWV+Z2wy7G34mrF5dRr5+
oLN4MyRYrnGQhx/7KQkM+upl9Z6Nb5P4Ux5z62V4fXmpgW5itpWuOQj5CDjSvizz4tUvMe/g+F7N
aaR6mDjIsWbdovFKrsjM6FP0pEY+1+voPqYTep89l3b5FmyVk9e7qnBWcVScEvwd7aUw7wqnPozC
4AV1je9OvE0HUndWknvUnWxC75Ont7S5MLbH78W4fv5Zoctq8VoMufuSuORSiQWQzx7tkSQTgHdn
uyOw+sscKTJNZYt47egJ2TUsvAFfoWetbo6OtGF5VhfFa8Wp/BOtd6m4iMAuTnrCs4Fct1XHTZnl
s5Bu/jPybGrOOV/pQVZN/72iUbTHQTXdb1EkiPpGnswm60nfcbAodA3RLHiJWw6nilmY1kq4aDx4
d+G7iGabrRg5oYHrwdwJWh52wJ5d9dkhD6jMZlpgemIAXo9+DZ7nE3jenI2tYwZxnJcu/jBXZUOy
blhyjtVxMPH3ybL8JOymSRgqU3u/dhU8TuA/7YXo3ZAMSXCtp3FuC1SsXRTf9znsyMxNMDgccxvi
kTQqwdqXGB+ps1POJSjeft7sC+a9HsjgNIZEyioTErZbNRvb9TgtyR8BnPjLjMWQ7DbV++GpNJUY
uc8nhvrWFWg554T7IC36D15T+gXys2X6tPZbbakYozBr/NuECL69VFmx9SzBm3I2ziFkdNaSnTaY
4cidwhNUBLR8hBhs6z3rnOE7QCucBp5x1+jJYamss0Rt3qNFQMfRY73e7NvWU/K+ndtl3JHdmX+L
iEH+PXCcRLtVl1F3126r/4z5jQUPZue5ionSCVqzL/vBlNdEgfbcVw2H9T0cjL6/IU3L/sD7QIUH
X3th/shDbxN0cqs5pDOH1oPD5v3BBOsM83xSUfwh7AqyjDwJvPOatHxJ+1srjXhEJmuTBS5CsqNf
jhHJO67d9mnlhqhvyi55cwojXQ4nhA+7FhBMcpZFJXH8bso6lBvAfwhTQM3b7gTrmvRR5vQRe8/3
bJIZXQ32qYpi0xGdli/Jgap6tmcK9JxcUNkt+PxBPXj70kfTcEAfSQ7vamoKxcLFnPJGXDCij3rt
Bo/XluME+8kP5wcQ0k5zJdlDfbfu4jMGXgb1M4/5rjPcNMt833nIYu+GJqjjJxBH8fpnivJ1PVTI
9tdLW9rwxSlVGJ2oqCZOfQRtZtltKD6aA6VN+tWTYXs2UrnJjn8lxNM0Abl5VpNMWEGsfuseiA/l
T5eOg5stjMq5uFdhkZavdayJTo05vdaLTupCfhSYL2/2xz4oDqoq3eZJWVQkD81g4vqIG6TQb95a
9LTj05bIFs0zqB9Ry3w9scTritcaHDZ2gGENvIWlTzxtx5g02hJFoakTVrPSuwVcTylxwTER1Brh
vqOf4bGODLbqsnsp5gnZOkHYg84Cze6KlGfmpV9CGXYviB3xtluJNIDyUjVv7vZ/1J1Zb9xYumX/
SuG+M8F5AO6tB5IxSqEhQpIlvxCyLHOeZ/76XpSzkRLlVnShnxooFCqRZTNIHp7h+/Ze2w+tcwkZ
n2tI7PRRr0imoSsW1IyPFZTMDzXkAX67QaCWXwF9+F5g2OttesaiW4TDORjvXDh7X7GBFEKfAG6I
CaADwtaiMm5x+E76cWw30Rh3DzUJAw4rQXTsg6Zd063wWsfK+ke4Mu2B/e45n/ifLk8BAJgYpSMq
lYvbbU2dCjPRduRF94iW2lwAaVGranXfq0H9YEm1/ytpcvRSeVhfCorw6+vyyPL6c8eG+gjibR4E
9dm5evIOmUL5dKwqzFEbyjW5aePYogrDfmyH6KlZQe0oV5OZd7MGDw09e8vS/foHLMsScxWE/gyb
HYmqNLEVH39AwW5CBOo+ggdDPY7E2t8LYSF+s7j1S1NvuyeNtfhM5f0TKmG+KqUg8GA67Uq2+R+v
6mPFk0nCAy0vxA90bMJ915McIiNNDV0xwtTgR6Z5EUnANBJk3kdQEumZ+s+nRw/1TnvDEszpIeQ+
ffwNptljDubNbAK2oTkhjUDcLsS+7XoH4GE5XZSQorJjUKrVz9TyxWsQKk29/vrxvxWO349/NlVA
TEAV0IfVKZItngQcliyXJGThRpEN+ioMVOOHWBX99LPSyr47olqRDaeimqLNlrjml8xGPFwnsJma
QxPVUnJI1F4WbuLMyutffVMkeH5D3fAvfNWIpy07gLGzO6sB+NIVU0JGemEMzN0BciQ10JlvhWps
V3GJKsYRGikRL6bBJKNjKIO8XxeqqHvbCHZVeo/bQs0fkYWb8pUZtfgstMBr/S0l4ALOhQ6NapsY
ba86MaGD7brNLTXBMY7BkGwyNRN7/MFa/o2++yit2lZOf+IUJf20r9AMOgWcsDuq7xKnHSApyUVM
ULJ2pkj+qS9JMAumfOpwCigczXhLq3r3yYkoZ0cj7jGSQXF2B4Qxay8ns1Er5fAhQgdyqREOvG9J
h7JzNtfXwOPJISzm1nk7hk4uFvn261EgfRoG9MHov5mALsl2pDawmAeaqch8Aezc2qpNsE49xjJh
32To4h6aMQUDYHodRkjEk6XjK9aUrVqDjdFVRbmMTyQDDfowEEhR7VC1jeIG8Y5U2mpHzeMnVur6
wcQl729Hj3rRqs8E0qZJdUDiOQzaY9Fqps7W1Si/CXWVkHwYIftN4OKWaz8VJ2+ryjgJ7LaU54xy
OUObARYDwUvqjWwNiaXPVknoFYgF27gzLnBn9Nme4oem3vZKNBTrRAUmezIb3S937DoJ7raqPFCJ
qVN6wW6EyLyMwR2qLo1U7ZtcTlWCurccKmrlrZc9FZJBGsbYqC0HXXgd1Tonhw1zF843Tshk+7DN
bBoNyYUkN9HNyD7V2HP6od8NZ3qKVuMQVe21LlcZBcSsrI5qhDIf04LUjTsd7o/+0EpgsnwhUtBO
Ic/Q731e1EPf5cpzLWhtcVEPVF9WhFCqAbpX2QvW2UR3BVl0jRg3kPNpWieoy8Krvql6zsf1ZN6p
nTpqTlz407HmwyJCHmaI7kZsDYJ16gkU1Qwt7UOOc62FZTjClYCWgV4YbUKru9K6yMpdqAwUzMFB
VivewuS5WArHeF1rZvtcJD7R3w2Elf0g+Shh2yCq1+1AuK/DJo5bCNpAR8DUg+dEH6DWtuWlkrCq
ociH110E0WafiynDnHBcvXMMv8j7F/CmaPVtBgAoZuCqzZwDPqD3vvQraz6+SrXAtXw92SBaNceb
Iq7Fwg4Fo37kRMY+GOULQrg6loPh2q+tUj9KbZ7s0TJJyMVNnUBfQprbDZqnXFp7UuwHm0wYJO0C
4x83HcKEC0lhTb1HnO0gz63YVCsIDMCn0kryXtWgwf6UjD16sR5I475OBqPej0KFkknQs/4hjevW
sCkEi+2ZRWy5U4JnyLZXm7Nu5qwUZSElAHBeiEE4+cC0YOH5g1XdThWhLuxmpl3GQPsP27jz9dgm
zAwv3odkLNYr9qJt28lcT0kF5QSu+AVsD7JTBCc/Aq3qf3w9J33q4XI9ItJMi5wIZAsgVz+uj4Zg
FQlMGMxvhoZNxqiG68C31hW2x6coBSQDw6ojStLqctsKe1UivlweNrTazSdZ959jQ8w4H+sqbVwD
oiyo6Mh0Mq8PPddCKOewHcov46LLLgNc0NhLQ/Xb1/ew7LrPt8AdyIQmGvxvcTGrcjzzgjYGsucP
UF6wGEhrAxuUqxsTJVdfhn8mUgW8bPEibL6+9CJpjrY3eSAo6aGtsa6DXls0Y/O8RRbZevo6CzHY
oF6M4eHWfYZhzBO11rrK5A73EGpjlK617iP1EPpoehyaUmtduQH67bBnBORUc8TGl6e08pYzJoYG
aFvTi57ojDV9oi6BsZMzjIObxwrWptaiZfaJ4j4UoWFByaH8dC6R9dPYpwfAs0U0whQkwZX7ODaE
rPP8LO8KzMhj5OqUe375EfhWScJXivxciM5sU5W5G/d+nzSHvczMekRobBjZMn+8og9aENqQX276
UaTo7fmkyxBsDpQOoyULgVr14YVBNSLdkHmvy3bEvkpxA4XnthKbMB4JihVxlQDjsGjr6FX6kNWJ
2iBACHEKcBzDdmwECo6miV71g5C2w70vl6G/Q0lErT7MAyfhUCySZqalHFnVqNnFSDheCg6Hq35u
HjP71g9vA+k/Sh67Ll6zU1O9vjaH5+K/P2SJ/fvjP9a//9l/zd3n5vnDP9APoH90275W4/G1bpPm
3//9GwI+/z//b//lv17f/pa7sXj9n/96ydusmf82P8yz9zlhGoP9/5ws5uR5/C/wbc/Zz3r5p36H
iwmITv6aJ1fkKuzRicXgL+xf6+Z//kuQdO0vuMIMPoPEBJR2jM0sr5qAf2f+hcaF7TRachRxdKH4
4GsQj/O/k6W/mMOYUzhrwbrWjf+HgDHNMGlJEvNH944z29zX/jgcDW3QWr3ylGMt0KILiRYnngvf
OAJyryLFku4I0ljMkNPp3aO6+T3i/wXs5ybHQUO88aym+Oc7eLswUxkGFQ7nGme2xbSSjvQZar9S
jyRN5m5uBJZNQyvYfX2V+W/5cBXApKh35sa9qJI+sVjbtKyLKMo2M2ZBOQhG+epJAuxgYdjH/U9f
jSBYSeJ/tJ5yZ4trznf+bl+e10mFm1EUb+vAs9PANzZSneK7Ef0bs6jOXOzjsff3xZDJvoXU0Z5e
5oDmRB52DWvobYCrkW1Fq67KJMbU1tnTKRX7YP31A13I3t4uqM2TJrJgVeVeF3fXtTUx6I0h31Z+
fJTn1hTI8F2GQZF9P6ELo7AL5Rbt39Zrryj/npNkLVDDbz/A4LgroWGCXkHQzOLxKsVYkQ0u33Ip
5bJV5avQyosNMnlji4mksHG8WShWc9mlst2c4nUnQ+4q4DF8C0HtC7um7pozwsj5oh/GGXploGUz
55wyBDupjz/KJ/VBAkxl3Ewqsq6wHke7SWrLpjM0bU1KTmde++enwAWRZyPFEE1KEMv3XnV6rSPv
028Qb/nOaIanShIupLSgYx6NPedfebpL6MHbQSk4Wg9Kncq8g0Cj2MkZcXJimp98zl7O1+Nj3kwt
H4Shs5hqHOc5uS0+a1Gm05jiyL9hjVp1ibZT58ZX1JYrEZzrJtDFy5Z0qe2YSNUZacofn4ml6iJk
RmZFc5nPXSHPrlva4jeGX1/iVP2Fy1u5l9Bi82uHb4bVXgfYVDc00ki8o7eys6RukxtKbivdOF5a
gyefWe7/NC4sjuZURWZe7VI/CKB70PxS5jUVVXxDuRJNht++xoL6lNWmfGYULh8+G0RGA7gvUSXK
iMf/cRSyIfXUnlnwaFrts1XKu6oQ1rS874ZBxlne3A8w3XAie+dG43Iyp/hsIkcGnoISCVD+4q3D
4ygKr5mko2qdQgPQAahaFWGmv/e1q064RM3YtQ0eJTfxgMOFmLy6p68H3oKIz9Odf4PMkYK1hJSB
pWQu9ysFcpAsHTta1Ic580H5ocpryv4aaMZf1i9DXw/hFpSUz0Ebhs7Om+zoHBT50yBc/ozF9JRU
5Dcg35OO/i8MLdWLRHpZ4AI3EgyQJeB3iJh0kmdcXYa0V4Uz420Zrv7pKSyGQJP7qSdCFDn2GNmo
PspITNyJzGYDcuLWv+d0EyBGmO6TzA0fs+QGtV7weuZVfNzjfn4Vi+HQRimyV1WUji06B6186rCI
tHgyuuElE28LBkiF/bce1TOTzyLJ6+8Lo05m0VcAyRjLxUmssLOHiXxU6awQfCA6JJS2vqMPm246
steGIbllabDj/hDVg13136f8KlP3Y7/uExjPZGAq2045Ba1Lkneo7tLY8XWAltuvH9EySv73e+J7
oVYvs4wt1YSY0tsK7YB0nE0m1oZUYMpzgMQc+s8NGC86/UCYUIOcutopX2gp7bRshamLfVmypndZ
tlf0qaAAgO/oXXGtPdSU/UlcN2xVAga2lSf769+8QNH+froqOGmZoztT1XIzVQSmx4m9kwkN2fTx
dnyu5EufIInsCahxkpIaZBtb1KpGviojWszu5N9O/T3tzQ5C1SE4M9upfxpm73/P4m0PUh5kiEH5
PSPsVdCJjnFldgc/XqGgAVI0+HYUg+baKbWLOj4t7yNlKwFCM9tr/zsswyi5TUWamVvYpoK2jsVv
IaGf+Uou94ax6ioVxRZAnI2OyfYxNm8Tb4siVTym05nPdv4g3q+a86Tx/k60jxO3JTZNKxChcwyn
7421tYx1AqfWfG7HB0W5+fo1ftrBoQCnzc4yyfkCLYS6eGyqEJDonqnSEXySfqus022+8bbWwfpu
7Msz0Qva/Jd9uLPFxRZ3RmsChB8ur2Pbu4XCf+ymWsEsRVq+AtUCIMOiwBps1Pii6zBFOgL7p2E6
hv02H/dKdN21V420ohwXX5bBilK2divCxIXXhI/UwQXYJrZ0Ck8xvF46mo/qOpfsWD9E6A8K9HdK
f1dDlO0OQbSKVDcdLxXf5Q+HL3ruBsJRzvZnnu98S59veW6BoIZnO7I4c7DbVGkRjNJx3Fi5LZZO
qq2lFwW9kVPLeDQ2dep0eOiDyzJGFnbmK31La/p0eRZhHjyzDBvkj2NJ6BPVigqeuOVvIgUOnWNh
jmIGRmrkseisxugq0zZ5v4rWg7YNEmf4qep2b7oNfe/80JfrgDCYEIRm9CAUjkAEMK6e9DbrXJVv
LbmcqMLntnqStyFo3nhVvZaFK6ePVn70BUciLKOEs3Q3SRdisRVck0z0/txM/1Gsz1w0j6s5AQAH
FDWqN5/Du0NWXdSWQXakdAQPW09OPLjyM7K1/EH37aBwWumA7FYe9pnnFFdtZzc6oilnqNcRWqZ6
05xb999SjD4/9n9+0GLhpYkuIVodpCO2WkSLgvwQqZc9xfRrARp1ciib644Stb5vowtJB9TstoIt
n0DOAKiQdATT0GBtw3drDyEHRxcXIWxPzsy1icAzd9of9YPxUrjjMbjVnrFwGydGlzft1nrvUpWk
6Vod4Qk9UjJSHiSqgrqt/mJpwUNC9fiKPYB1bd1EExKDNUo97N8Kf0p2i73w8+sv4K3X+ulZzBVL
qpU0R+fqxfsTsCzCA8faKx2Fk3WtvUQ/LcXRfqTyBSIRkcQaYd0yXV9We+2VZAPMQuU1954+sxG3
HhEN5s+C5KZXzVFZFQ/pHWaMX9UVQw5pcYa7iLAxW3gBNXzpXVCWF27ry3qXnztNLLfubyOMhiYV
arwg9LIWN0EvtRmQbh15uBWNR8WB5JdeCYVbVZsCAW285bUZr83M4OFUgbT568cof9rOM8bnQx4d
VTraNNY+/oK+toRUDwL5GPxEUV/fB4ITop13LXXj9TZVmaRfJ7CxPGRQjvhIb+2ivsuOvNB2lxYu
gR+Jysnm0Nz34ERQsgubr3/hWzdv+aJpQBoUkDhwcYr6+AstBI2Fjq/hiKZttDGBDXes/9rtKgqd
+qa5t86sk2cvuJjcqiQFzD2PrAyRDPm1r1nhIvkbK7ca7ekwB3iwq8vOzDZnL7sYC3A7PNCMXNa7
n14a2e6v2lfzTrqNnrtn6yE5s3/+43v/56nqi/cO1OTvq/kPHhkusF6f5Z9a4HQAQc+5W/88yN5d
bKFb8acGGazG0W1EJD/slBZd2nWe1+wrS3vISVebZakIfWBiJmty0FTBKcx1yArs3bXGNoeAOW0L
72pGrGnVg5odVIZbx8lLu/bKUz6cs4f/cQPzbtQtA1MIEIXyjejzWKKFDNzxPsu3OQIzbN0j6zpk
Z5izZ0b6nxb199dcLOpZ3ySI9rimx3sgD35cQTPN6hN7TMFbKfd04LNjhEgeuO2NV5z70P603GmG
Tjb7XPcV397iu+VOANOotlMKS/8XCQfj3nuypFX2o7iQVFtorsP0zN56kXT7e319d8G3Nsa7C8o+
JDkLYsZRt1ay6Q4xPZx1Ot5l3LsG6YHPPWw2mXxhsM+KRX0NavjrRz7PHZ/mln9uWVkMzK6yauKy
ueXuDqw1xyLSbNmnj/Hd19f5tPeetw/cMO28uaL5tp96d6cY4fth9Dzx1A+cGSs7afdjue5SD86H
DF3y6evLfa5TLK63vK+4zYwq5HrxSJbJtqVT3m1A0oy6M0H9hDeSunJ5C4GYEAXtvrtFioeeJj7z
hs/d9mKNBjOieX3Hz4B/YpqO1ztpvZf8pzBzUvM/n2UWN734fLQon7CLcTUB+FLolERvIkUDMgDg
JLEh6nT6dXrALOeZK4wI4lMG3sM/IO9W5yxUUE0IfWjCugKQD5xPEiVNyvhOIa+/fj1vRcIPw27x
S9WPS5oG3AusJr80AUjTOH5xGSi4PzcRlcIrmDD4Kwp/M5ZOPcGKQYEh2Sg0bW18KVU6/Oyxkdkb
OdjmgmJCdYDJMpVXcUUBzCWYy8HlkCcwQFvQo5tWxEPFwqXDsE4cHRBzO0La2eYSzAUOqqVxSruf
X9/hQjfESJ/vcBZ4E9lHqdBaVKg0IYhaLM3iqcuuvxdWD8DfGYBDGq6mPBHmY3G0n24SuDL6uXX0
04l9cenlfoG0BBGNuXgiXsSwNlHPQ3DaxrUCp+ZTkB35XNTw58ViccnFjiHLaCn/fp/JZY6hwhm6
fWetRf2nEfDBHRRrZdRnpmv903TNRWVFFHWFjr0IO+LjIAoEMdTFaJROVOGacqeKm3K0A4XizBoD
FNQwDq3jA5qUmKiYcB/F0JAIL8Mfu5ZVu2tYNXcphsV2rgKRRh8JjgcFJHLB72vH/sk6iCYZWS/C
dyy0jEUEbzzFgEBUzmWy3R0rZa2C4gaweMCsRpmxho/5tlFF/B6Yl1bR2o36zSw3jb83K9jJHCDO
fEr6/FEvP6XZOA8/Rpk73YuZLgHAJvuNIJ4w73A9KNf+ZfdLxweJp+naUh0xcxkF8JKDHwByJmCF
mV19G/ZzAo1t3pFOiyTM5AEc2OCpwUo0tyRdtOY2fPLv4gNhK9CctVVoEgS2CcaLluAUbMq4M1sn
GO4trJnqr1bYJ6KDS6dvsRbB6rTlDaWiiYf5LdApx796qFTnxCAH1NfX39qnndzbOPjnCSwm2caq
LQJWGe+1fNsUHCPQiW713XOZmrYk7L6+2CIa7/eH/f55LybZQDDReeo8b4osu+rF4FWb6Qomlfmc
+8xkjhnYwmtCOoRsA+4jOLLac8bkXPVSfUcTxULj/YjPVYD+NAjmqWbWraCxWDwCwspgdk+RdKoU
l1CSzsewdeYpf96szI9Zw+rGX8+FlhWXrIwTCXOodDICrN8wEEkfsJufyQ8f+YTnNL074VItbISD
/rczD33+/Z8G+btrL9YLZVAg8aVcO6xt9cH4Jr6axTwEtW8djjvsHaiLSGWw/SeqPTUx6988aipb
4gc93xbPZC3/aVF//yAW1Tayk/M+HHrpBFp1Sp38NtUcnEbI8s+1mj4fiRbPfLGKZNaEkAXY7qke
s60ZU8zja3TFFoHPpcGqLnBwWQviAf7X10/87JUXiwh+nEAcPW6yKl0KXCUa4H7V907NCUW2MfRg
z9Ea1zh7Cpxf5VeverGUQOxVlVHjwvr39qF6Yozpz5OJQMcWHoRXmJdlCYzRZmdy5o7/OJG+G2Pz
NPNui6ph0zKRQEsnTTkqkquCCC03xHxgtr8en9VX3E4FTAdxOjOc5D+Pp7ndLhoojK3FDG4Bigf2
IUr0Q5yochV01SMhuhvNatzxu26SORzcVfljhgJXjV5C/zTeT8W+Up5KSbJT6aaP6cDQi6UV6Cl2
KoM3h1QVYlSVazosq68f1Lmfu5hrAq+QuoYrnzyKAKoDqdqALSg90H5sy3Nl3j+u8XNxi6hERaUO
+fGlNKDuepIypFNGtJAu2T1xQ5JKrwCpwWVA1AecuiLYny19LgAMf0/z7y68GA2lMON2tZy7ZNue
2KyBtI3KGBThyiSVkoimzk07d/pGIySW143g6C2IWzerqQTborJqJbdu8QuSnLYbhwtyeVVoVtFa
0S9147ZTT364jrpd1++19jANG7CyX7+nPy6L/9zBW2Pn3Xg2yeUQ6rRkWKkOsbY24mkcf/YYPTXD
lrAT2jbu11f8XJKcpyuQQRrSOxBJS4EG4ddq3jfsyAJjpyCzq6LLmpAwkq1cNdlBOq39tdFuoJZU
6nasQZpzBsRyr6drgsKS7EFLD0lyoOgmN64WXg/TwZSdTnAV2a6KXdkfDE5NRv6tEp/C9jDnWieP
ibqrsp0MIcBEIDldFikRD0m5wtHvyqQ06dIx8ED8ns7c7KfvgNI4pGfUQBIx0YCqPg7NMdTCQB/Y
CFjFIWdrR8aa2zaUmc1N+lBZO6O5jYprvlbScv0U6vB6SmjL3mqwLXXbA8MAAyB0rVdSDGA6jCso
mLHsoi2dN2FsHq4I1wB2FmSc2y7Ik0uccp2MK/DStbHrH+ULbHyUI9ljJq6Z3X59e29d3A/z8OL2
FguAoE1jg61APKmYELHDcXgonfzZdIS9tevitV/it14F1S1VZEPmwa9840LVKEitod1RUiu4N9Ux
NayDKw82fP8rEtxKxsjhtsomJ3FCIipmUxQb7h3iwrBVs1MFGwToab0lR8syHRDy2lVqOBIEcJzn
pou2OAWgEz+nhC3IB0rsWIBA09KxrVKgSTb1NCI5sUA034fSLr5zfK3kdVJMNhx81VxX2rfCOmcS
+bRmzc8Kf5IqiiZ1o2VcciWFEkobn62RuhrltRgQQtvcZH5hY7411E1ORAIpIOUe44ZdDXu9OVPM
nF/Gp5f17gcsNqVVJ/eNXrL/AwFqlvdFc2XojiFfAG38elh8PtcubnV+FO9mFZDYCpooNtskSjQc
LcfxUdJvZWNH/ERLKoS3jasLTA45TO+zxpdPU9ri4oudF6mV5eDNY7IkqwuwauJaDIYB1uemzy7r
bqcFa23AswThYyNFV8QLgGuwcCKzLJ4rnS1saSwRi1+zmAAmiM1k8wTSKc0uGmNr0p1oV+op/4lu
r0Q+cM79dfbZLz5JFD3E9crcPgLHbPxZdrvUJA5J+Samx2x0y/oWJg1Pna2LN9S7r9/854MP/XMZ
1g9oIkT+aIA+vvmKxLshm9T4hEO4Y/NtZrbapCGZJ9OTB7B2zjxTOVy23/0SQAT2dUh1mtK7tcFp
KAOUuBkr76qvUtIMx/EXHOTRliThtWr07+z5RqwK40vgrwlQNQ6sWHeEBFZnNlufvlRuQuH4hoVT
U2ax/8ebmFv1hhJKMXGSs6hCL4fVwLK1+fpZfa6HcByXdCqn6DdmM8FiSwe4QBGISQ1Opak/DXk6
rZSwQeALqRqDiyetkCpfWsxqyNPonBI+SAvp3L1+PrG9/Qrko5pGAQoS3cebHSok8L43Bid9plHH
NQyiUo+crK31Hf7n3EQ2ZalKj1XeSXNYAZd1JJ+MUrpv+3A6c6KYv4Z3UxTi/xk7SlcSBwA8keVO
rhwILQg8zz8NXAQSSXIC7mjYYkO6UlUJZzY/8mI3P1+O9BoKcHT0MKouJZIxDkhxsnLuHRaaLofS
WlKawCkb+Z64LHz5arhtZKVaFVn6XAKSwPWTCxe1OD3mhCzYRWcItqoX5cpP0hcaoMDRtC1ubU6b
g6o4IROLpPXxLoD/c2bXu9QAzT9+7kKYjB22veIyG3wcc6JUUT4c5YHWx1RSPqykTF1bXrzzmuQA
d1baZT50jlKAbUU4jLD2QUbZRRnD19DzBzjcAOFFeScXJh4g80IPRsEl7DNyNGJIO0IBz7xf+fML
fpNZYU2eDarG0gHUj0B8ZcMXT4MuXQWpOKO+IrcnYeFiirw7IYyFWzmdfLrug7FNgiJbZbUsbgjX
udKiorkYBoqFyEsvgQ+Mu1aRnMLTDiG6bnsUxeDG4z6dFjKCSw+puwrEtr8KBTFyCG2ZnK+/4OVs
xyvQEWBZOppiXTf4z8dvp9HbyAo1sT7hpys3UcDT94U6ZHORGSutChFiRY8wXNu1XLM38nyENNB0
UMHl7NmqrB32ggCHvKKznBEzeAWbwOn8SV+HNLlxKJS3jUwiSiSN6RqrrWnnQuW58sDp+utbWfZC
kEojFsU7zfdn4YrByvBhyRb7weow2GGLLqr8Qgj7e5mtZqobVxoDycn1Ak572G61iVqpMmj9VQp5
11EkM4ayFq/aXoj2RGXiiGpyF7kTIUQKy/3bz/yPnCuH8KXKySRrPtpU3qwnLzmSc9Jkmn///+Zv
AeD37o3N/pm/fTFXzym+mFMfNtNrNRtc3vtb3v7Ub4OLJP6lWpJKhRPtLck1s47xt79Fw6VioIRn
VWO4ym9U2r/tLarxlzlLCFEn8TkwBBjBf7tbVDwxqNkt1kCZMc7I+K//7e65+T1lYwz67fb5+5/f
e0xM6+Nca2BuUSAT8CuYlUj9WrbSFcyWpRTKsg1ZMHiEtRE7ILORxkgkBc/iLAJArHiqnA6Wt90B
NHSlXjBuwH14u4Bs2VUBThxFpV8D+WmKU6AM34u6zXeN10rX6ZBbF7GQ+JfWmKE8NBs2G3Id5QcS
M3CQgsQ8kGy60lDL7wrf0idguXW3H8LJJGPLr1e6UIgorTpSxjRFaDcY7eI9Sd3NWiLt7GkwIskd
Os1E4GLl44XfKdoFzLwTJnnSp/jTG5y08PiyrqfGgqHmsfHYZ86enLVcFLcJORhEuSKXMODLckTC
kLIxRnIgk1pRXEzJIfKW0ZKYDojWKmWlxSkbJgMnREoJTD8E2ZHlSrcALaSC15gsK/IcEj9DOSgb
3UufDO0a7fVrVYfyCjaf6OCWJ4U7tqK9DkceikzSrASl6g5QKDpYUyVJTRkOj13fyQYVasgwhS0p
PnGOSR08itko/JCFCRteYRFbm9KK06Rw3A91OkfcSoPwNFWS/INMc2PbNEoUkuVcWk8++Xd7BNjF
qW5R+Y1ql2y7OiYYxJd9Sq7ku3oK2c5BO267PMt2Qe6RRpBlyqaBVbEFH1Xc9xV6srbS/IOvTMZF
HWglrry47rZ5UNP0m9l6F7mRS05bVNMOfoxwpYRiaJGWlqP4EyN3JH6htUMlzVgihVC3yyQPZoJY
7baa9gv3n37RVW0PwSqfbqdO1W7lTCaatkjNXd4qiLZKodqAp6ovyB+ckbuxvtfjLgFPQwqaAdAe
Tk5W3ctkWbpeLcVrdEzypiQ92xmAD7qa6WluqQjSHc6zRHbVMrEBwrEn15BEF4PBjjfglKtM2VWf
Fpu6iY0fvWHw/yK9k0eXkB4/GN8sOS3XnOAI9iCigdSkEje636uHrPaoOIo0rRIjTEmaBzsfp5rB
xn9Kd0FaNgSSIcXQe2uTdp34gGQbD7lOKlZvsbd2ALsFq0Qnx7FpgTcEeaQ+5kkbbKtG8EnM9OXs
wrNAv9kiTEp2geaUA52JpMcgCaYNmYjdC6RQslR8RS6h0smQoYpB2mE4bUpbzMJg4ycUK/1Ea0AF
GOFKJpkcLKKheY41FnSY5ZhqGJ4hunG8y45AR1ki7rvX5xjc4btc0ZGvm2D4kcmBdsfu/3ssSJWT
SIlyJVXdReKDNMJfJ20UeI60tCpcrgnZ9mSjdKu8AM2TpTyiptMRJJYzCS9Li60+kEoDK6LWBs4h
QQDAc0zah7K3yC3y8HiQ7NSC8Gyme7mr0IF3ar+u8xRw2JBviS6WXFmoRAd84mNu1uKqVw3vG59q
e0keH6LmYHgwPMvYthrhqro8j0ZQA8r1oEIMCpPYHjEpr9n3xDceSdmuGjdzhaofEJXDymtXVh5h
LM7Yqj0AMhy2itm319SCjddyCKSL0WxhWUk6UedADEOHUKA+gIgnNpepKiL47rFAHOS2If0XdGVd
Ima0sqsA6/BFEKSaZ4sxiVwqijqvnX4IfTUegiKffpac1uhXpvpI9aUOnEGFu08OFo5UkvdeJS8R
XIu/byPEY7PPkrS/kGPEnCBX17i87zHWaIUb9lFl2Ejs035vtmFnXYf5iPxTKNv4W8mnfpWD0Imc
CPThLYzZg4kR0YWdKO9YynDtyUPpzbWenBFqqNkduRxqsRNFP9sEpPfRk4XuyHoTzFm5e7aWvTuM
YQNvkukuIXtvwoAnJ4T6CA9J2+gXE3TJO0Lj1qjITGBInCqMCvFlIzN0iWeLNpyDXCisfu128MN2
ihq0iOtFnVhN0C5y0ai4+7oXpWxYsXBYoNQaLeJQZYLzRkZQQHiikxhY37QkiZywiqZDqEfdqgvT
TZ4CSLPU7EWPq6ekpuRndY+cfa/Axp90ISSvOvAjOEWZDhUah03LhnAotk1cPBPtMx5IF/Mvidnj
xypKhV4e4HqrNEoBLwBQZTExUwLGuBqtVnkUCI3mbKKm+8DMUKMOXnEXh8b4PeTgDUNSn8vVLTXD
tqsbGwLrk5yUj1Y3XgGruzYbJqiqq342VVmtG5lwVibGFbNFT3K6MVxNgqo6Pq91l2g15Q2yykbV
vFUgb65lof+R9YL3ramLwFViQlsxpE8s21bmkAwP2BFvFJNZ0KpQq1gbBcW0jjAwfFIKFNVtu1nn
n9Alrtv4so39pHQ0FmCgYkKfblUEDCcOYFT5pjxi32n6hkMgLxy/Pis3ANAGZrs2+TYSnL6vCOPb
mDoNehEGCdoWI39sizxT3UhqSbQzcn0nyYXyAxBjsZb0LCyozinGBRmD2s88IMnNSlLxFuIi4EyI
ZCY6WXgyjl7vZTMa973hew95N2jRxQysvCGi6UXqCXOrPBYxPR9ufbSbJ6z5xqYHwL3264bQT1yJ
qDzC3jUbLXgqqRcD9C0U4SkW/GKXad6QrUTS5Q1MlS7zssl/USNhYIokTxF7r5EZdR2PIkZDTPnF
LfhH4zmTk5uOaI9uzbZqwmeUgkznFcNVbIwxu+mnsX0gFfxbnfNFDWZNsjh0S2BRnCSB8CTrvCr8
lZS2yr3sCfnWLztUjyBfFcOOVbGEQcomwi4sIXFJKdcfCapnHSyU6n8xdyY7ciPpln6XXl8rcB4W
vXH6GPM8aEOEQiGSxsloNI5Pfz+vbKBTyrqVXbsuJAoCUilXuNNtOP8557tMrS69DpxK3eRaYn/I
+vlk92WHw79bQUdHlN8CDWX3jmfxyd8RZ6xNJTf7yhiFN1mX2pdZHol9nC2G3iwqnHwEYZc01dWa
B+4hr4TLjMepSiTcuCZn06XrPh7yg+hVc2zHGqePtDdlWMXZxehxfxJjbtkbOlswdw8eE1KD+NqC
80t3Uzp43wzDCiqkIzHjV7SplbWD8Efj6Bm9Ll5u2lTlhxWy+sWsbf0kx2hgC4EWvRltBj6TbXV3
VOkoQ1NRABmYLztufhlQrFNA0/4W0XFjILPbE17vOjrAomLEkUbiscxnFq42DSismQL1smrZvWs0
KeuK+uz0i26egUFJ2iBd0ylF43oFWyxZi/CbLsaVvAUNFw7kFRTsnrrcA/2w0bNHaxNNRD9bE7iP
U5xG2wgCzyZn26+Zx6r6I3aVsbZWJbtD6Zv4Rv8Tye7W0QvlsTQt8G/FBXUUBxt8LCeSvH30vF4f
wEL4+24s1wcfSA6gLPwkBn1dDucuzUXLiLNWZjZt7dRbz59hx/CB3/oiePU4S5JyoEO2RvPanUsm
viIqYLeEat3TsLCTAhcvj9aQqx2fBCxc6oSfm3klsVh/6+gx2cDPLRMnlF8ZCPKrJuYkVq+So6p/
sOv3sCnxexXFleevjxQ2mI0yYvyQxr+RpdF3PR25J84p99pjRhKoG2rSvpw23kVL89BZ8VdTkXaZ
vU+3pGaytc4h5tW58jksTdF0qqrwDh6evZsX+zSvNZDvBmNZ3wE4pfTqpDPs/0gx846FkDgJLd0l
QfDKyw8OrZPfZ0k5jyynhSNabKQEOBz0D3TvnytJi3ZSJ0lBlLhvQ+OH96IsPkNOsPeOcM1TaHvu
cO49Pdf4Ltm9yJizhFY1JW0IH3Sd3foxrZGdKAwlztCZ6KLsAcxO67TexuBMrU0Qa2ARa5EGlxGd
cPjldUYDO1Hx+8kaQHnElSW2eaDlQzbwW/C1x9perq1JiWMfy+IYqZXbQl6xu9aWl59EVom7cKXi
naicWW+8aiy+LE9nXLmAQxeU5J57IckShYV/5zlaU9QKAL6Zob2yGLvBYeCUMxfzoar6kPezEjRy
Dl2NaXnQ+c6F8MRpSeXHckqpg0rlSHySD9gvWH/Ye93uUhqHruwom69r4yXLVLwFrccb0TezODUL
znToUwedDnNCGTvuD71I+04tbK7SiR6q1TTbZnhrcL+xmQyPdbFS8YjB90hfrd5HZB2yzA8vmtpM
Fzm4vcOkq/E+75yryuvuMAquO6pWuleLgqCHrmS0NDiy3zaLk18H3ZoDs6M9OZTEyLQMsxN1numB
Lu91t3AEvwW36lzn9uzsO2CoB78aOqavYXcvax7v1aHScejriZPFfD36xX3oj/aVZyZxmmheu04X
qr0sypZJ+eW0eu1NMdYPq5l/DPSMHafBIpJiC6ellD3DlQZvvbny+dpRm9ZTB1Pkc/EMcYuvbJbF
D/Yyla8DTZzOzqRj5mHmsPonDeSV60NN8xp/QB1eZQAYr7KyyO7BKTYznsWGPlBNuim3WRHEagdJ
lsPNpE3zLXO9+MYWHk/bSBXvld8UUb/NlHjTbQQJr0Y06tPKuojsdr2Apc6FtXKPJXVbd92oQ66R
MrtbpxR7YNfUD76/mn2urTXpAhUmdRPM3/UIa1dSEd0mi6W6H0rV7atvfMBcZmYd2mRIDF577luB
Je++zLAGD60MysexW4DC4LuAHEtB2Byu5XUhKSoew3Ng1SzWxSr6rt5p5WHjmUV3MkNa7EJradmf
JZ9v3lGqy/3DO/8s+LrSeb6tqZ991JniTOhQovpW82Bc9hNtZRsOGNcDKmni6mV5ilYffOUwi+9A
b0ni0tz60zZB9BaIRZ7AM81P/9X6dbcaWoFAcNj5+dvVJ7lK3aNPECKh5PeDev3p8r+GUK4SocPH
WkDxutUx1FqyeL5RMkBaHNKEoU3GaaG459opb+zZXu7+c4Huqa3559+qc/9vGt7hqz2rX/3vf9Qv
bTX/f9TTOOeW0f+5n+a51B9Fw7z2j66b04///b/++V/8Id151j/OVUTWWX9FIovOqvgf0p3j/MM+
1/dRM2N5NBdYyLL/R7rznX/wb8A/WXxotAz8Wbrz/kEbDX00uD0JYDOM+0+ku1+nYefBCLcMxGGX
cQzlbb+XhNUsyNIZ9ATcwYkvIGZ6F8hl+m8E6H/5Kh5DMEYylBX+7v0PCxXVhaKOXaTFIlA3SnOc
Tb18/9Pb/q90yF8GTOcf5lwuFUb0FhIHjaPz8PhPk2luhQApg3ykr6sdNrCZ2yStM3Gk+7q4CIem
fxZNv162pS3/znn/Wx/BH69NxRVsGKZsFnTzX1+7mVTbTQ7ZTT9v7fRb1aGj0HjWRUQdFnqL9VUN
NoIstIPisQ2jOHsxtrbfG4SfdMsZHng8cRvs4JkI4TbU2mqbm3qwOAT+x58GuEFys7wIo5q/lHF5
0ThCK7DGrZ275qGPwJZsPA+K+N/YxM4Dkv877zu/JXiyPaRnPvGQl/nt45C9E03nwrGtqUrDCdV1
Zv/WMTUmnqidAj3gVh5X+ZbHWcHS+e+fhb88ckx3iaziwOcfUGbnWdWfnoXBGGl3roy2YS+CLS3I
4SV3ev03I6+z3eCXHzGitf5cOkMjMF/k3z3+nbvQYW93lF2HsoeWyMWdwZp6gWL79u9/nl9na7yZ
55An82S6zFy6N/45rfrTz+MvsarP3u9t0dlcK0DacMEcUVWjeRaXVekzSv/3r/gv3kHK0yz3XPVL
ycnvocNiGCA+B9Ld+lz7j3lw7rkNWvE3zpm/PCQsiOcuZ+CdFDszlf/1c/JBqmhQ8JiWLZU+yCAr
9wid3H/nwj05Vvfitkv1xz72P84r/u41f3sw66LxFm/lNZ2oOx8h03Vrl92nqoPg1UQloLssDP9m
ovvX12RJ4mcl/xQyAf/dOw1bXZtejg6vKdKLUeIOst2VfizRcvAC8MMlcoQu/nedMX99bgLLC3yL
pYkHFJHl1/c3Q6WJJDPvLZX31cPo6/yDyvpgw/IbDpsRtvR/ZETnQWUF5H844iKXopzfnVBtGaV9
1fmYvkykbu1YEVofrJo8eBfJv/Pi26wlv34F6VWI2MAcgvhgA33/91pNu+2o5+3KcdsHaOMHSHu0
jSkpzPoqjSa2nvFDpvTSrg5efOKFSO/pwu26IsBz9G3d2R9zNVs+XjrQJfqiV6hNoC/CRexRqzvm
o+6iSGfOqsH3XsHA2dnaT4Ndw3BjPLCs0eS3hP3sHofhPLAYNbghFIcBA26tl1rd6r5evctlDO3m
Ylq5abxG68wQjDZSAk7uCTISQUO3BoNLyjlbnaPM49l894puRjSPlqm9mpi9BEd6SWP7Qgap+LR1
zRUUSo16a+G/+CdkyBXUjZ+HqLKA26jBMW3bUC/X+vZ2GUue9lHHpCMqvax0DYAm2LiVGspracVD
v0ECypxDJnx5N2E5oNuMOPJ4J8opd/edE6o3tZRC7DmJ+mpP86QXXXkhEL1Npc9AIxugyG1k4eI9
BpnVv6SUUYUILlmp4Uo3kF0+WR292dspJwNpl6Rp3/HWqskpp36j19B7Ntbs4e1tl5W3kEbjFSpf
6jDxQkogTkLD4MsyM/E5xFxkCIW1leIW50CGuVwpXj06Mwy7nccYBcULHP19rEDJHqzFjr+hDBqa
y9plZDJk0eAYasyGc0SAiO3Cvvc6X/Y0my+1c1g7D94n1x0IfIRQSzMd5zVenX0+j1QtTfnMfV0I
IFdPxNBmopNrRvCCbQKbfGtMAN3cltXAoMEE5Z1j9816GjvDRQOiNL9ONVXb24EqWjRu2divUgpa
gVMAVZd9z+eeU6UgVH+VyiJ+Qi+jcCOTKQ5H0MjdS5Rqx8Iaaoo4maGvlDc+EIllj+CSklliA9ww
/aiqbWtU8KhpT583KeiQ9pJ1ncMGdgAKchtMXYxWdON/aFDgbdIBd6G2V7kqeuuM8Ujt5MWS1Ms6
nnmvVV0kTm11YjPLuXsZjSue0Nbncu+64DI2LZKYIjw62qADMwn8AHYirWjnx+YnTz58naBVI16b
Pk1fymHERTAHgzYbJ5jhy6/K4WtRpFlxQdEqw455NOq+GWwALWKo0m4L7wW/MHAiLKRh02avbdVo
/pCSvB2TWcftEwEE77ubgcK6KWQ74tdxggX9OCoXPM8DBOPNuubhlExTav+IqQgCE6WiZebxcjHf
8zrm068dplJRWLEZ9R5ARazTemm39eRyX+azK5djkduxt+/dRqj94kYgyRjDr8Ot4mBFS3OOx2hH
S1SonmoBh+2BTVAWVGWN+PzZ37qbJY3BvtuFqd+HbLLexNjJ28imRfgwFDOwK/pBy+KkEYNmuquF
Ez07rmtd8NW13tHmloyrq3Aemz5b42+ls0TZvsuhUudJGdk6/oYuUOd3LiRFZoSj3az8ObVV9gyM
sNZ0OUxlr6aszZr0qw3yqb9zw0H3l0VlD4+jm/n5yWq1w1V7MPTvM9Yv2ZT30VI5DE+c6oywaqiP
vlJwGcq9dpbeueuyIuwfprB1PEJRRsO0rtfOLahGKUr9Q5alPT+JrpDNke9mUzFX673oKwsQsPbg
OgaZOEMKo2RYxJwnYppWkVQI8dWdoSb+Bkx0Xu3HbpoI0eaERjNg299CzTbDrC5Ys5OSXnlvATrR
W0Sy9d6loe5tjoyb72I5Vjsa3OjrUlqY96Iqyktk0+mLCvT1Zy4t7R8MQJZbZhSrvoNoKD7Szom+
wQQKn8JoLu0kLRifkAfI+68YWu6d5Q2jvQWOpb8AfDnppuLXVFa7Rnb71W9ifaratTxINhqzjcYz
Laus2jBAsY2sgw+ooT7aU8Psrh1APGWROyYU1WYDrYr0PG5RBycyZF6Ljp9ZJu4uaM5t3SSMuvap
sFk+N/W4tCXEnSrYMWWeIGU3sn0HKsTYvpYuE9+aC0hHR43fMce1XfGJkXbwKfcJ69d4afXT6gZq
2TT5zHC9167zNZfMbvZO17rmAijZeIyynOKgIWv5lqcmqo5tWaT61DN8+5jKCDIw3d3DG5gB8ga1
B/NnS0/ifDN4ar2nIV7oZKCqkx/CD3KxUZlrrbvaSgtyk03ltAlQy/aLZnH54ZZywW0V9whuHfp4
v618D1F0XB1tHSoL6wGMUslECqeDfpp4V7LEHtzxIwps6xOOFcUrPso7yFAxMXqzg2IqDotfDtdT
yFAigfbqMUZqXLNrZZ/xKaKdkTNa8rfF5+dHvQbQgoI8kR92Zt05RDk00KsMqfpuFWunt6Y3S3Qc
a8FinMZex84dKjqOzVqI75r2aiz+oo3t7ZhPebArF7f5hu0rjW8WlDiYToTamidrGT2xqWMKbJpp
sG1SI5HaNZZ002MIZe4rR9LGt0lVepa4ja8+A4B4/b4cpIgPPe/oTxlJLbbpsvAoINl5L1nHFGfn
gxBNDzPzH8Wmu9ym0cTsrAtjxiXxsuQ+cn5QvTrQqvp9k8Y+N9h04kGKGOoB/DMclTdytfFVY3ZU
dSLsKZWbEF/M3ayhBcJmbu2PPrMqzainsAhmlWUwbZxVRB8VpIG31jKoW+XUOipJvdl9Xidb0GuA
4Yl5OfCpD0GeklmT5cDom7Uz0upZzMDgAt3PDFioyN/ruNAPmaS6dsudRZF/K+N2OjQTc/lEKRXO
W9/Hn7yj8R0AWu+Ygf6MtLtgeF4vO23nAN48jjrfCxbDh4hNudnWTMbXzRhNQb/XTZn3VJLPxuwg
LrFc2nnbAsaNiM3se2+1zGkUJsSAGJXeexWNQM3KYSUD1WeOHHZ9usAoTNeRqj/+gtZKHNHpjzPT
iScAQNI6pU1Fq87cs2pu42JV1s2UdY3YFgrXoFsakz+EnEfFdkpLdQYn6AVI1lConaupDic94o/f
ZTSWHFUZM0EUDiQJ3sBgAGFJCgS26nyN6fypmQdutC6zG+kCLjkaOGfVtgex7gKFUfapaJTD2VGV
ALLOE6j3KvcCGHx1nY/HCf48LX5eYy4oyUBgjYHbvCicr+c1z1MptM7cve3U0HgHawqy4Bi6ALZ2
ruw4+OLXLF6nNR0prptktAOXFYWk6YrwZ1pLki+9m+bUe4jJ+TmyNj4G1RBfWJMCfzj3Sr/AOS9f
jJO5itUEmizVTbV9IOXrnz1PYQpZrw0ClXjDol8Q4Af29nBQ3+eWUVZTjONzr9UacQ5X6hi2hh9a
K5hZSelHGnTmBNEJ600cbdfaA/Q0l0Fz38yjpALQVXSXdrXdvfblqCgcmK3mohXBGmzzwbb0Rowq
fBF5iQPeXQC17TCPx9OOPYm/ERsOZ1IfWQPXSO90aucx8COKjvOrJSoZTMMmgzB/6dRcjDY57uXr
tRQ+IDr8ZSEjWttfkjHkCkx3Y45Fwhirh0Hmwzu9gMYB7spOg+CxCWevPCjbb66xIK1vmpOd3Lkz
Q118PORTEwehGxl67SZySHnzmi6p4CTU1vUNHyfR5FEylmbgljv3gekXiksbzbhkrOpHM0rr0XGW
5rmXU40RdDLpF5y2jkFnsQx3ccqIjAFhqQXP2hLdRKnp5wRsc/YSr11BUh4rVpxwtJ4/x7xubjx3
Pt81+GDHDeDNvt+NQJM5+GYUY3NGzCNWLQPHSEUFwR/Hbx1JSEq4DEzC2XkV3kAdysDUKeNULHnz
R9k2Jx+VP0tSDqr3KyskpdrD2Mp9HBfp4+INbCLVjNd7WTyn2xX2oEhZYcVL2mzuvnuBMxJjyF19
O8mUq8Acxhi+un4lUGxMDFzOqdU+bFMP3uiwCupBZmqZt3lmrCIp5mB6Z3xEsChuOv8aHIvbbMd+
ah+ZsgsWZ1V43C8YwulNl7LDX6SuM1G7x1L0PCqZf4/iRs3Hqk6924aBb37JElm/94uLw81Mc/RY
AeCMNmJuh29GBz6/zCb3MPUzFa+cBdKXiAehPHlOyw5unb2JJpU2J//BD6+QE5AgdWSKZ5vvDhjf
wvVaAvGSNJdcGxZ2IDtWuAlVR2I/HXkmOXh53s+6H5t2MxBoujB5xFklxzdsiKvx9u/cXsV8RaYz
MRMLe4qXPIbMsLPWKg6Tvq4ppMVNEU3bSWgBClRwid2MuNfmTdDXDjBFbNXFbg2t8OBVrLpJ20fz
mQXjU8+gGSOlDEJtF0tdy/LsT5H/jgXSc7Y2LvHbNoUWj3MFQyKwPwmC1eEscIkbiKmR7FNywsUE
dPMevxkHQkxm0/uIL+UJQmhasbbK5mbQdtDdIAjGLDHa4vTRrfb5kGtrd90i5c7ephnKM6SoWLq7
GSqhwf0d032U12ZYdqOcjE6sqnc+cY9H76Ql2pemlMwXF7Z+fJyVUF85WFioOnG14mOJuYBFdcTi
bVdk6zZaTJYA0+zIn8Hs5w9crYZ8z2Cu/Nb5xfjFeGlu9uDq2IR0pYV/mPtCLgiMVMpsWr/E5jAZ
K/gZSMZVt83ieguS4LrEkKIHem1SrqUhFqrFqfdct+UX9OWRkjvJ1B8ocptfpE1m7Xo0IjepuEGU
SeEt8qsQE2Ji3QAPI1vsrAt8F68kTdZzet84QGGuXAPXaRgq0C69FYqkthRXyjwKnA/HrsXVqGfz
PmZWcfZfsXDAWJbmgcm1720iMCiSY60trW3p+5W/iRZQzfvAqPQ7B4GhOU+9Fm6rIuDvIduMhhZL
8+RvYMdHN2FYho/Cb8TzEFbdR5pWK3u4W2RPQ32+r8i0HSjm1mnwOHNcypO4LnCt1E0Vuwd88Pw5
HAPQJRauHT/O3v035VvqOQ2dAsUeLpE5ZiUFCBvTrzaN56PXu3tI96s5cQ3lIKkdXfJzlJwvDmoy
9VPJB13Tjer7R0i9XocxJaZLkGSLudRrxvEdZP0lYwfIis4COu7I2rlOSYc9jp5kR7kPU1BCSyxM
NXqbpfG7h5KC74ZmOZdOhc4nmb7J1jWjXW7wWknIMeOoKcpS38NyimPCkTwEHMlZcXcCjK3a1GL0
qb7xe3XrCeG8x+Y8TXcUX0qaihlrExwdEJAUKsnVUC+tOKQhw/Ht4OV0mKxe43Nx0KGngapy4flo
mGSRTl1rDAfz1Hqvo25pewiw2g1nn0yOccf15e08RH63Q6YCHtbFZs63XV3Hp2IxcbDVsDEHTNLz
+GJCiRjj0ehIAetC617UL/TYDxCF24uG21h2HGPGodi2Rbkf5jONSBRLHOB5ro26rKdF8zvOGOWI
+cPbNKsMBkrRjO7J1yF/h8YV+Ue3lrxMU7K8XWrKtsRRt3NOEUsc8GB548ArTIs61z82RHmObrry
1uL6a+qNSwV+sXdK1V8XeHDr0wTKdsWzVrObGWlUvDGKXA3J2G5a97owOE68zI+cLXz4bJvx8Y17
6XVYqYKeZ2UHPiFSbxZylNzXTU57wixmE21mMnVB4jJKhPbb2T3hxT4INkQ6mc5olVIO5tTT/Mw3
ePX3Lh75e66KvjxqLktAY+pUxxvtK4ugEHDOr9JuXYiP9K2zVJj10zOBf+HYAQzfrs+CN99bwlct
Hf2ZATgpk9HLY/Dh8+R/oQ/jrDBeVpzLs91w2YeTM/yYQjrWz0fy7j1uAhsDocpm9pQsemZ/aulD
LnlOD+M4tvdMMazwOtKeejZunWL1Yl59V2HieUO5SEs6EnPDkbnrYYb2dp93uOXOO7yYI00SrrNx
bvqqaKhW4R7xucIKkxuZM6jslSzAVM3t4kO9sTK1H6PM++5KK33sI5wlSR0CzLleo54iPdCAy7fQ
XawK3FeFngTH3J1IqJZVcQdXbKBmcs0BPrthH1K0anB6bQKW2a2ZXNX42zVtJBMsvr93zurwjRjK
QP1sWhrw4bpgqtrMIGSLBFYwbCVprWP9LErZPi8d0xqiCWZ+gvdCQAhbAOcD43PdPI4h/HO+RAQW
cBVJddXOPcu5N40EvbqRGQLKnlJnG3nncNZB3wTBQBUC+zPmgO3kF/wWEefNfTSEc7yxdVATA7fT
8iOvUgfZgC/hgvXYb8dkVkFEQjSGSCec8+Y9tBnNuHMrF07rPWyaZaUe81h5Cj6o9vPsNQbzQBnq
0mIuQbVDVOuL0PvBNEHbNEIWUbWRmCb0tmkr+V50hBoSAhlRvsV3gGGzddYyOrI0j28RJo4M/5jf
cNK2EJc2Gc5kwLhzA3DaTzv12nZt++WlFGDIJjLpLhjyiQ8TgSoZnL57ZsUcb5wx9A139gqvq2SB
/ulWffndWdyWDb+aBW1hNRecnbeM9lvqZwTdhkFH4LUnmgL8LrIwQpZAxXawwlcPprhf8OcxlgQk
bnlpevIRedGz6lZkx2IpFYZX4WZvrtt0d3FFDUvC5T+9X8qGAkRsPfIuniUzXWqenWPmlvRdefZI
d2m51DTgCjuNN4uXRs+hJBu30b3bRUkfnO+ZlqmcaN8GaZ/vEOdXTi7hsER77k/pVW41FLf6GXjX
C1mr9i1FSO0INTv5TysGQ7WHm4uzfY4r9eQxVeVDk774lhofuN3Km9DuFeJetgunCjii28a4bVYZ
fU6xO4L6Jkb3auFBSbdqtMvnYmx1vbOdholQP4+k7Q1QtudxLjt2fdaHeV+5dvnJOJlmHWYosvnA
gr9yKu7D9D1E+wMRXVhu931UHtgD0xGE27BGxtldO/pWdWonMX25/mB+2J03U1Pv5Xq4KAwTl00v
JkoeseHat54bjmVS2hNme39oqRvuutjnMoMyca1ZIQQrIqmS0MMVfQUpr3+lWVbQrcZB5eROwwj9
QGnvs3IzIOddl6LJiiBqXqUFfH5LZ390KwPlPyyoOZ/WwOeLnz4U3/O+5Tbk+Vi2DkHsE9X17VD9
7JqgFmyRi7ie2Srcjd+7zpGBdaUunA5UOgzsrkdMV5xDDbLsVxyvgpVpEPWVECpM6fursDUTMii/
Y0iXM9+ktkG5H1qGNW1X+ODm4qIESCddFtjFX8IxmYwBAczdjDp/7M2tObbAOC5EUHU/pA9HjhWU
uQDr5QQzuo74fPbeUvpN0iCHdxxqU7u4XNDInC2ojuIdTzmPCbeyqU3wi/L9JWdibj3fWb7N9Apw
nXM55ZJJGjB5odCfzf8MYgWizqKfcuV4X06zAraQqp9vqs4FEmal7qTZAlqSUR2RjQc3HzhXpN7a
l3Dqc1qo3IzHggrktMAiz6hy2SxcpuWJCZp/O7lmJPA1uSOKxoR6uAt0hAqAOW91dpwaFERtcugR
f5V8yhJrWOOnqa6zlAY7RPlNwGkxuFSBLnxqM9bMPpk+8m+oQ7fu7PNTzeGKrXbbGSprOHW4Z/A1
A9+JsY/yr6a5oi6sbcg93rqidnAluvAhN1O58F2udOtYO1tEfF9dLdLokOeMIHEjpykLUwOCZaf6
Ctk7btFdaHZrtTykEt3iKuDLygHSYWO8LtE+xbZFYVvJXI7Nex0Fgk7FuLQLQkWuvuckIijzHz3O
XSGQvGdIln6Ohd9Pz5fmgEyNzTelpYJ7Dau7CcrYtEMBCRBv88VewSxmMUb3DoPMriJUUW/XEgEg
YcteqQUPp+DL5k7GlTotCzshnTYzz5hQtai2qeOfcbwE0cGE/AuK+XV4Ir/FZXzk+nlttwT7tin2
IZYttVAvVzujWx0apht6O8bpeMlNKRhOJnfELfJIjWiWRzJLtOWmbRLDO/zyVl3324Jp35mNzdV5
3+e0SFDvgeuaLnMpaRLTennia1uLne1hsz0OK4vCXoVWeltUrndjtW77fSwiQcM4skyYeLJUJOrS
uWScu3IGSuxK0jfv85VDg4dHSxwjVWJhcVvSB79KY+JeXV6el2/kc3rAXe6mFhdYshXuHO65CSPU
jCRqxQXn3xD251hY+ZOFZm0+C4tz2F65S87jTXuwQMLhVcvbVjWBPnDKZ2LYImzWl+DCGWySS8d7
jmO/9cgecR/bu1wgLpdOea9slsY5uoosTtLQY9jvGdRX8kh2ariFJsagw7YhiD7kJSdd0LJ83thV
w/GNaT9C8cqEixChU0U2XU+yLPJtxfbs7Qu/DqPdSsBtzzl/tpPAqmqejkaYBwxJxbe+LSg4XisU
2U3X9dMVIj7H1MGP68faxPE1bpYlu/YyT6nzOTYX+x7hH/qo3QQl8Z6GakW8zVzOXX8dSlJHRpH3
k3GVshY5HucRUpDEmfIaoOHsrvW7zSLP1YJssoWCPwbvWpHfYDhQWIZUaIv0YEnwfCdeuXqPR2Fd
jl2P3KBK60wYasu3ucAyt8EYO3zG/qD0D64v+Kz2uVX43nvLYlUTgfCY6nzDkq/rn8AoGWutlSeI
nFezrZJYtnq5QP1qh50OBkaDadhUPXcYvAKbcCZJxkCcOeFGu0U0/sStDDCt6zXSKimXLH1i2JAb
7lKT/iANxuohCLNmdPinGHynHEzyhjtmJJIuTlc/ISPkHTNgCzZacVxEO0tjS9pJ9snHJpKce9GV
htMch02/8S1Zvaysmt1OMn9XlxUefxC/q93R5cr2sD4uhe3O1ANFbL6ys0pmRVFlLajyASVYrWbK
uCWZmuWos0FebbXgN+3LanDFSU1+fBdxyKt3Idm2oEb7kqmPj9gfO6rrMo5WH3FshvVFZXahT22Q
4wrHMoA0yvncUVzbqcy+LTpobxsr5KtxFqKrjM57naKpjmuN1qX7xnX42g6twfQVsKn48EPWvV2A
tE+QMoLpYpqGGf9EXcZ78NKCqGTmkQzuSoKLCIE5mbRKxG3rMP1bhxP/1zApjqC1UlLsI4bwxi02
tvke1P15kSZOcBH5OdWS5JMMN5mWcXjCnCbimweq7Idhk3oUOI25CwrmgYmdz8pLqsUDnpVOJtwJ
0w0oiE0611sbNVcj1VoEE9zepluwLJHqiUfOTEf9RkfTpfBHlrcpNmo92EMh4wub8fU1rUnOJpRh
Ze+bTgZ5EpR1Fx8cWVtO4nUDjU1FXi2k2BCVLrxBO8UBWw3AJMTodn1WeK/lMW8DOrcHu4s1sjLP
5XyifjH4JBEbf9qdmdYNMUZnilHWRBtcc2cgwEWGEsEpVlYIfBsVP7/LyrlSP6MGQHPZT7K+mSpE
/tOIIorfe0b13xnQIbdISwDk0U9EhkKIHkdDBrp887JwbYUGMq9UTlUiK6x7kL+lfwISarwDezml
1IXGGLCbyZPkiRl8ZrbnAJdz9d/snVeT5EaSrf/LvoMGLV4BpCwtWtULrJtNQmuNX78fipydSmRO
4jbvy71mO4JssoRnRHhEeLgfP0fyFUL4ibyWuFOoGQYPQxWq1iZQjbL4KnMlZo+KYM3KaUDgU4eU
BVk+JdTLf4Bc/j+DJf//Ri0wM7D9Z2iy831Mv2eXxDPnn/sLoCwY1m8G+CkqSPBX0aYMGcDfCGXB
lH6bJc5A7OhARelvAl72N0RZ4qdwIchcTBF8MkQC/8MuwJdkXQX+hVoBb2DZlH4Forwk4oAVEWCy
IaoytXtZk965Uj5AHynMUBgvAmnbhTFc6MRvD3HxOe7g4qh8OdgFuoFMtSKF38C9/qRB2X+kvDvu
qql2xVKanCLukBD2c2svNiTJfLpEFMjJTJneo8l7jH0OUKMr90HHw6E16j9CUszbeO4C+jD5FwDK
7x/133hR7X0odFGhyYWIm6xrM+byw1ACNCPDSqnE7aTAduHHn6gVk4Eu+ziw9SFo70dIkIKSE8SR
oUfJ7agY4Arx825P5Tl84Fld7BJp0G9LYVCOdMo2VDnnBjIu3PalIif5PEzFF5q/VuhQlFMgIR+d
2FEDRUh1lc/On08/Ol1uYenT17OtZRFNeEmtXmktHL6R7uy4WCuJitdQ5N/zUUUbo+w/BWUo3mW+
1N6HaZbCMK5k0WMnpsXnqJyS0ZZri7OeCJ6Q3AJ+Eciddci4XEEiKIdUDLrvkBnIQKrGNHtqTNpJ
BXHMancQjUMFVwL8cFTIEFdpPEq7SQYGJwh511IudnVV8mB3GjWub4iXoh/vC/m/VCX/JWtXqUo+
f2/C3zlRnLAZTxoe5h/7m6tE/g2yJfVdellVYYPEk/5qeJD4Ci9o0JrafHLMsnL/oiqRfgMYq5ro
Ceq0PXBk/M9hos5fArjH9/PEANNt/sph8s55+e8dSFejZpF81JBR1OmwoL3i1I0b0FJ+P9BjOneV
V+1TqD55DUWE0jYat872o7gzhhdRtyNr/7BNi2crfJAVf+MFMrztsS1QEVQgNuHWss3qNQOgDNx7
/BT0n+CFDcrHtoEul0dGZkfDDsbB0XzS89/n5tfh1uANIr38uivSkcP/lp004KH/TZnzH2+//xf7
bQx4yv7zpXaXZ80f2R9+lZ944PxDf3mgLP4GFzqdDSKQ55mQFEf72wPN34A40ObyztoJe98HF1R+
03ALiHREcvCWOjv0v9hypN+gl+c2A0PNFSShUbRgx7nGliPz7SddAzK0XpSLIIWjTQgOuiVbjqCh
V0qrBzwCJD5Cu84r3kCkrlSaJAJY0giAi+FNRZ4brsxupBLuA1oDs50ljb9PJDnSN8U4UENPCzIU
GcfybV1TrUIPaGzQoUxGkbzgFMMNrFfGzxhaCWuuzFrJrSaDTOwTLU3dEjoAR23U6g9DHWReFQKC
ePS2aa5peBUZDi9IkLHy++5BzWCkoU3RoySlStH4KaHZF+bdcm6jK2mE3MFUQT6zm+iHV/tC+ZQS
y5X0c7aQcYjTxCNgHKq3kSDkTiU3B01LbdSfFLW0QkdlBgTH8FSywipichHyHAC0YUUjp432d4HY
sC+I+0gRlKdcUdU/dBJZSKCpVc5jTiDRIfDUJ+lhhibctg0ZYUtpeH54kWGg0NQLamqTbC9uwefH
R1MsivaeEFw2d0aZB3sFwSNQLpMmi3t1lP3XhMf1MSTdBLiH1uDYMWIlvY9BgdD2yHR/g2pH+1KT
C2zskSz5jTENoJaKNs/Rc0AXrtwUlMSlXi5Gp4xGXseFmMLuovZy9whUGq6b+eL8VJLRkyGFGEcf
SJw3cKd5Nfo2rWEyiIKU3p9xq6l3gzbED3QhKj9IoyvtLk1NrbHNvKWklrepVd2NfiodZegwYFxL
WmlvpVIy9xkNT7lKT/smm4b0IMcSSOwOJJpgg8WrH7N82JYWtTrWOYhvTUENv5TQAUFH0ojapvVE
hc6pVof6I7QExpI0QLdSzXo24GP6jIMDU2473QPKIUCcsxG8zPJp+dQKy22qGPrGGAKdx6mpphsZ
UM6MfMqpAPL8KM2DYBTS51ROIPnpNNgsEhqG4LQAoBhtfK+GS98X/O+i7rWRK9S99EnVafoOEe+Z
3Hpo+miblP6AzmhHfcsZNd+AdXa0ALoAGKy+iWASwPo27YBapcCbEjYlkhZxHjfPsd94d300itiw
VORYMjNIqY/ynj1QsUgqqtAzuipoJ7AugtnGj7WVGbD7GwNvdXwITlcTGDFYEblSYQrw4W+zA6HG
gkZkrc+wY/3eBLQXbch6k2yNulzYFEPfVbRjiKD6ZGorh0ksujtLqP2jxgm0N2QhgrM4b7LUzeOx
So/0PBeHOjegCNJSKcrgM/WVDBh5F2k2kOU7aNpF17fK4ckAD6eB15r71sdQhZc+DWrxKQ1pIz5M
JRg3N/KqeHLkEvjdK00gc94Dfqm/+6/+N0L6L4WHzn++nOzq+xQmHy+m+fv/fmnJ5m/cOTyNdGJk
UYPP7V8Xk2Aov1moxMyi5nPPGtfW/wRHGq8pSN4ga4Mafm6s4dL6+2YSFIVXmHTSKPoLV9NpOxut
bBYGoJBTgFrySlHni+vD8yRXC7GENQuJOdkvum0slaJxbEH55cdIELt2/2FmLjyHzs2Rukc5kzHT
ywqC59ScV0QDbRsKCdi4Kr03fwhH9U0vx7L5CSmTXq5p2p92tM3DU+lI5MxDiAqjy442McziaiS1
DmemmD03EDq/ltB57K6PSlq8lIh4ZdFQqLJJrDIdX4tZVMWum0mBn9yv7ut2Z2+czd5dMXHa9EQI
/dEEbcWEPh8XypOaMpowcee+vR4w4PwVVP7HDjll/gX/DpPPDSzoaynMw4WDga293X49PD9vD7Zz
62DI2d/cuTeO86sykMsRsWk+jqipq0RuZoPu09cfD779YG++3TuivTJz8sIHzmaOKO+jnTSqalWM
mLntw9th+7rdsj7fnf3ReVmxRG5hZQ7nr3/YTfNDR5AY0s3hYfuwdzFlb2/utlvX3d45/POdy19d
17H3/Mm9u2GOD3zP3R3/eHRdvrZ3j3xtc+SPfPf2cHhw93z1jh8+8K2Oc+C34WL8Sn79/C3bnJ8/
vG4fDgd+m82vszfzl7eHrfPGt/ARbGf+N/yZf9jYtrN39tjle/mNj7sHfv2N6/Kr3vg3h4292fAb
v7p39uHwauNr/MxmM7uc48zftuHn+X3zL3Nu+cMdI+ETPc/md3vn+HlznL91czww0feOy58Z9X6X
M3iHT7fd7PGr7eGOhXj/bDt+8tn5zm/d863H+5f9/mWeJiZq/mn37i61Z7MvDv96ZVstkxxn3rFI
ctQyBdsuxDuebrY382Rt797/y98f3rbM+wPzcPd2t327eyhtFuXu7Q0nsm93fOjD8+6w2+02u92t
fc+nPzo3e6bq2+3t+1Bvbed+j6Oxqky56zzdODZrvzk+OTc3jOy4XzlepfeT5touXjx2484wgMPi
gSwUi/XwMM/zwX4/k+xtaT+wbD/mFWYgd/NX+Ma77fP2eV4LfIv14U/P/MDBvscNtvxpPs8Oh909
f9+/MEb36Dy9u/MDMzVvJBbq3tluD+9Osj8ejyyje8MMst0etvNAA3vPTDIHzOPWZaZu+F3Mytc7
/NvdP7j8zPWVXV1YrtCPe9H0vZwwjDP5bssY+XT27s7F05gKmyH85VvOij9piwvuzJ0Wzc0TmcZM
m0+A7duDv2FDsNFYg3e3euY/2GfS5v3k26z/8c893SL2n+5+v/+zt59eVg5Z+CFWjqTF1TTBSDr2
8yn7leW9e9k786LwB/fBdW4OBzbv/g0HZ+9yAHBo7Dabkt223e5Z4jt3Px8K7tftbrt9cw8PD7gH
g3l49m37C0Pbsqr4zebIxvnKJj7a7yf5YXd4ODz/cfDtP57nX/rj9eEttF8n+4dvHzjquV4envnH
P/5gijie9s79C+cxf3/av2xe9n/iaBwC9iuHymDbvr1jd325vb//cn/cbz4djvufL0/OZuc8cTo4
m82La3+/nT0Kv39hV9mb4/GW8/24Z/ldDjf2H7vhsP2Tv3PWYpGjZn/HMX134+w393jm+zd+fuFf
z/v4xb15+vrVdV+cn9f9ck4qXLtn3xUGPtwRcU4aF+0IPtj+zv7K7HTzlH7bbdl18/bbsCJ82Jt5
Bz1x9vLpr38CqBhWPsLiqk8bU4nS2SceDuxP58/9IbRZ4XknciQ8MGo2Pv/IfuYvNjcSu5uvPmxf
3dfD8537Necj7+yvNz/mDY57P+zs3etjN394zpFnvMh52XAMbAp7c/89so84HhecbLtPHKFvlv1p
cz8fPK69dzeM0j7Ox9XKEaCeDFOnzYWGDplSgg4rhCHq89c/zDT1QcsX4QCxTVno3LEpOsdQ1GZz
fTpPY7+/rcyUCTMPsky28dRK7tWFZyoUDoANWhuvFUCqZ0NCbDvR1jpz2F63dz4qiv3Ef6YozerZ
+iKcofcEGnYwk3Zb0Ykamv2wDZJOsn/dyqxiwPOTp8uZqo/UwhFSibCIRmogfxHhlzyQoZpWXPF8
7jRYWwjLeRQQnuuLuavKRAwaw6IPI1YDw6EBHhaXGJxQC1Z3BKUrlX3wen1kpyf0vF4aNPoaaG5z
fkdZi7DTyhT6z7sR2boyk1ERKTU6OOLoTmxNfWV4F0zx8lMxoincDEvXoLNDzNMWBH2eQMPcWcgz
FmFbAJtI1+QDLszkXMsj0U0m3jCWQh1aoWemkIHD6cI6OlCa1ve6FgGYowb+0Fe5sRJpXBqaNjMZ
zUKnEJUs4wyvLcQM/k1ybIUN229wWwvhdF+ElbryuLrg77S5kLmHkWTmXllYkmi3z+pWpsbdGLE7
geZwLSNeUzO9OJ4PVhbRgge38hjmYAwsMESd49GuMqLMJIxvYG7Klck7PX/fXZAUMMhGthbpzyVz
EOi8oqolhgRU6wGSYn8H/qT8PJpSfDskmfRWme3XX/b6E5OLMCCdSI6S6wQmWBvTxkt7/V6vaMTo
i9b/vzO1VCAptEgRqc2WJLRI0yLhWzkNXRmbcVD+uD6oS66hw5FvUlaFbcicF/XDAV9bRVBNAnRL
RWi1j3EO/EMwM2WF3uSiFY5AdpdOLWsuOny04mmeWgYW4O28TmethHyWc8j1f+DmZGFmyTsT2Zb3
5/mHsVhhShKh46yQMhhLnjKaVOpDoLRpveJ8F4ejci1SFoGER13sJ0gloHjsOCmqDPDKHgKSQgCd
pIcrdi6dSBBjc/lS9Din+aksI6zCEmyKUFmK7piQdxwTeFn+TKGffrU4EZsVi5f2ML7AgQu7GeXe
RVgTCUFShbC0gggz9B3V8W8kvH7IpWxsft3vQCfQ6sYGBty28Ai4dwKf2gJQQA8tjT6tTaTu6MG7
buX98/77LTcfE+QLrBlVoevvV9Wp46E6G7YJwCNwupUCAyZt6NoURBt6n33aoAEzAgfdeV4c7xS6
3gVawTJAfnB5rgRSCxGqvz7JDOuYnRNEwzLmGGrKN9JAVxodD/ER1vtuW0Jr/Arn7p2vC/Ax10W+
qeJcArsKkH0YY/ouAJVLjQUXrFCuxEDnvgVshZqaKpLYo7o8+/iHzZLlMlzhBlz0McoPz7k5lhsl
rqOd2CbRjyas1nRuzg9s7FHAU00IlQBwmqf2RlpxJ7/k9OQl1bkQKstOX3rCLlVBb1vfcrB77vXF
P9+lpxYX5/Uoz429EvfroOSmU+URcp8KfXL/wArLOseRhiQu1xUouEqzKuXHVABKphkazf7WoK5Y
mWfn1I9nkBGEbCr51fmvp7PXj5gXOqwUtIgqNr3YqQ7RT+8rbi/6Mn1rKGS89YUXPcEqQVnu+iAv
Ld77oQoXIwpL70/2D86it3T+lpTe7CTNqpuoz/NDQYnnLoLd5aalPxGGk0haOSLWjC5O2ayaBtoy
ueIJsuER7kpTuEEZ3ncg26nv4DtA5zWfBhTtrw/20s6YY00RekdyuvLCbwZoF8ukytgZoaR9bYR2
aDey1UVo5VkibL8ggr9ct3h+6gISAsABRoi4mobA09Wl36DPNMRg7M6rM1cvYciAGQAkTobi03VT
FzYFxXNa1qhWkGdfXl2xOk1xr6uwDfVtsgEK28JItarEdWEKoeakzY3YVobScDGF2VjnuSoD0qJU
2e+UmEJyHBlPYhlrNqRX2+tjurA5ZqY9IFbsDGAvi6NFbbIwCYKpsJNOrKH1F9AUyFLxmKeauSkM
vXsdekGgtYYsTv/rzoJFFbEg4HZc1IuNacSDOcUNF+YkNNaLHOTpzwKqmENe0a9hF4GnreyKC74y
gy0I2WSDRZw5Tj+e20QaOpFhT+A7054VCv2HhRRBmS52wsqhc2EDWu9vVwJsVI/UhVuaRT3Wqg/j
AjiB7kZvy/aQKo12BIwq7xsPoCzdAvUaKeiF1STlQB6Aa5t35tJqBY/01DRYVVpdBk8bhqbb09B6
1HKlvR/mPl56aiGdCAFSX3eks83xXsdTYYokuOOSWswtFC5ZUZbscT9CJ10WUREiCOzu/oEV8irv
7qpA93e6gr0v6/Wgc2YTMTaNo/udkLoeci7jr7oKw9FE0gLsQqKgJWImnWqpGhr2RQjxpYNuRvxs
0TbqylEQP/36mDhXCApNY9ayWoRzsRqqoVY0BfID2VDYZStMb50gJ8aKS555/zwkom5cg4wAu/10
7kJILEy42VGwl+KRrtZRvRGTNj2UQ7smG3rJlME+ExUezFx7C1MN/Oo5vB+YKn161Tp0AOlo+xbk
4virZzKDmlkmwYnOgCl9cX6hOxJA3ANep1JheKBrorWhPSpXvOFsX0GfyQXDZczkoZi+WCK6F+Ox
9wKSKKJ5C5Ei9Wod0p0GYj7bL6V9PJn7tFIP1x3jwiwqvPnwCWyaUDqfLtgoQfgNvUROkgNkUwHX
8SYfzOjJK/3p23VTF3YvvOmMz+JakxnsqaksH1G9GEFcWXr32TQyZZPJXrFy11wczwcj84f4EAkZ
EA8D9of0Xy1bb9tA0evESgf1mmSt1B0urRdpSmyRVGA0i6eY1AxlmksCMSW6LagNdhXSH3H7JLfp
ZKdKnx8sX1NpoOuHYXd9Js8fK/gKmHHQgCpgO14rp6Oc6KhKQMMAEPYtRllKgTtkCE14edX+TuDX
uODLSUegzbLjyqMFFVFfO+yIXmoNSHGg9PHz9c90aXVZV11DP5Hu1OVHCkRKQuaAI8VG8Ga0aHyX
sOuu8M1eMgI+n5N/BjWSSTgdtw4dQVjDpAAhHA0mcF1EOvhW0YJk4PpozgIkJtiAfJW7BrFVfZl2
gXgyExWapRFXQSwgouHHFnsBsrBun4EVW7F2aVgmlXN4Q1XdQE/ndFjtUOtD2sE6gY6GdxN3Y3ko
OGTd62O6aMUgx0MUxg1qLbY69EsV3E4cmFGdVrd5G9Dcoinhry8R08ZjiwOThVrOXExTVGyFHGNj
bwT3SY9WOsw4wa8mrOCPF0kbiFxqBJRLImxzgrRMmDdAHCrpXToOslt4mblyJJ+nJ2YztHtoPMH1
2R1OFybVp1wTU4OOBQQUbvM6Ure63x8VhO+cOu8fuza7LQQkw8vA8GgYrY66BTvX9XU7C/P4EJIm
KQR4pEjID59+iKmEHBdKXXRF9A6FudgrUuUQ+Wkq3mttD8vN0FsJdJod4msrjnlhG/BMmLVVFRLU
bLlT00IeaCI4TKQ44FqMnUDUR7cvwluFLkqnrWFTWzF4wUe5i9AGNgm8gIwtfLSVjSGdxLnzIQhC
u6+VamuQ2F3ZCeeXhDS/HElrIUUMbfXCipTwXq4MllUPQh8OTiM/jNlk0DFnBSsudD6DmAKXz6bG
IrHK6QxyVupipTGDeayFAuKOAERtEZTTJzhXtJ9Bn65q2c+LcpKLsEDT0T+uq3S0cFQuFg2dPG2A
JjGnN5Yuf9Uqtc9l208/SpiFXEnK5B+kS4Yb6FxzAgq5fvtVd4U9hTiBTgSTYElb3ItpVop+15Nr
gTvRdxNkqZLKeNMyEiKoe6SQJKwFnedOM1vkNUuRbU6NLuZ4VmYLZQmt8UyQec2Wbbtnq2QrKzk7
xWJawQ4CbIfnZr57FlbkqAEdlzc5rBRCNTkmqj5fy2lMVRciG/URsm54yWLanzNUgZJ67Y644LMa
9d25T4myHpxQp45UTYURZwBfbAG+4K2GklvjWJ4UvOZ1paz1RV04+CipE77Te6wyrcsdoshCrELD
xcbX60cyX/ErtB+x26lVIrkqsqYvQMd5rA9eXzdb2UMJ1RZqSE0CAo2/JZT/I27vwszPYvOk0Ii+
50T76dDlpAZnXdKvGcP+4ZD0bn70cAu4mQhHTIJY3l1tfpaAev/yVcYkUF0npQaOU1v2tcEtk2jQ
QRLhoWiaO1COKhNcW1JYr5x6l9aWdxliyIpCL+CMrf0YtKZZBgN2S2OcX7fep45GPmMDs7d304Rq
a6wEj5eMWXPTm072h7z3/PUPEXKjynIgNDEMOKouHgspb+/RNxXcTs/71+tHwbwwiy2jY8IiZ0ZY
g+Oemhoio4FTPcVnI3V8iRpp/GQ2RreLsyTZ8zIufl63d2Foc2PmHB2+F78XQ6MlPkzpW+Bczw3T
FQJe1VXlU2jnZ359yUwq0QT/DA23XJxyoZ4Wft3A72CNyIfZ6oASKrXOTEGTMSPMvj6w8xAA76fM
Pp9yIrho5XQiowHovo8Oli2lKf3faAnD0l4OPRG/Wcs/m7HqxF3JXbPyxrlklzwkJpUZY/KOvPrg
K23TQ3msGNjtKVDbQxuq91C9pU6FQO4n2NLyW7MLhJXg7sIyglsgBDAIvgyei6ej7YyZvVvwcZuG
JAI8rpZdQPHuGEa9JqhywUPpwQNPIJFMptKymNgJch2j6/FQJC8nBzpMeTfqnblvK4+Ok8xfEwa5
NDRTtuYyC5oSlrEYGkRIfjlAkEmhVdUPyFRDqeZr+TM9PsmKh164FYnYIB9lDgHha4vNp+olquQj
vC8ivD73KpKubqRCeHzdMy9a4d5FFocSHkD+07Wi8TVOdY3TpIySclN6onkTCEG/kpK7OG30NZJw
hDQAVPWplTqgMKePSCKUiTYYDgj1ZNyrEVU3d6Qprlw5Ii95BQms+R1DUMGuOzVHg41etSHnsdA0
L10zPaXIINk68ZRtlFG5slCXrBGDzsgqEtWqvPDBIqvR3SzY3BX8h8eMVuptHfvGQUSb4wai93Zl
dBeWjBNZn89lA5vL0m4M5UU/0Ctg9x0dYxChiXLnwmPgrUURF1YNE3PejFSxSgXudBohopCCJmQf
k8IyUjcFweAacW7Cfw69+st1R7wwi0wiJUzK4xbt+wtj3iANWeObGawngZa5lFXL37NqJhX1BF7D
1B7U4NdPR25si1hX5dLm9j4d35Sb6RAMUL8i8ug5yN/S/0W1q241pDq8akBcRerd68O8NKcEJLxd
CNJJFC6GqRdguCqov+wCuYvuwAHaJJsMaYoCGriCCf4H5gh558Q7WS55kXAJmkgoUoHckVEnR5mS
9CZJFR9BXVQCr1u6cNVw/PKWn2MTnpvz+n64aiDJMZOgljISnlOzm0ZNeJx0z3Ih+Co3wmCNR6MM
vS//wCjgJB7VOqm0ZRqhQlAbGm8ls+ueUYXgNz6lo/4p0DO0YfVS2fYwsazYvPA8syjWcGKKvOqJ
V04HWqNEX0cKhC+8lNA+CbKjVQyz5nMQ/Z6nSvqmpWLlaoJYHeQe+pDrIz6PpefilDa/Rud2rOXm
F9XcGGB2zOjFHKSnVs6QHA8q/7vglS3skgIS9F5Z380KLdcNz455GgvOWVJ2ClUBEgrLYscoW3GO
NDSnDuW3J8GDMMYc8/bzdSvnw5sRZyhS8eaeK46LyQ2aVAjEivs8bUIkSMsw0x6tdop9G3LbcKuh
MoBkjy92tkctfg3RcH4GYX3GGwHjI5e/vN07I2vDkBqjTTgfvPmQHgVuk6NYvVWh9nyDRMb/fn28
58cBaUociVuKtz4Rxakz6SXVN1XmOJCHWDnw/+9xofY7OTDN7XVLl2YWeJhELojnEOHSqaUOdeFQ
Ugl4xaKAgskQOGwoGuRB71h9Atd0CGVv7xaDWMR7ctPSH9ftXxgpwTb3lc7DlGrFYmV5O8jWlHBL
QppoZO4wipZCWIok+UbvtDFYOfjOd6nCSlLfJMVosVkX0VMdQXc6NDXXCS29P7lAUEaOYhTVPGnT
NFm+89Ox/Fb0RrGL4KhecePzzYJ1Uukmwbch0Tl5OtlNq+txW2MduFd0IxW6iJhaJv/ylpytoDCF
YBXNxcuKEz5qAt7uiRChqkQJRb3vTCSIr6/bxaHADsOuB99KQuF0KDXPeQEoGRPZT8UjWHUPkQxR
hLL7up0Le89kK+CeBrw9JO5P7VjEjWmftRlCMqrmQogKXYWU+nCqGMPRNBvhl0NSwGviXOwwaDCl
9fLUHuoYYw7Rb4ZaVqRsks5M7jXyXpvUH9TH60O75IvgPylCzglLMiGnplLY5HhvjVzCRl8fxKhU
HZIJqSuPfXIo6ko8lpT9n7QqKr7R31isbIXzm3mOFHmvkM+Hqmi5glpCB3wlEnx7gy/ArUdG8VE1
E+RuijIuYQboUh9+hNAfq5WBX7KMLBQlQ4Xst75cU+jVCqrNMPJLUy5+YyFCHdrBWXkLuR0I7pDR
iJ8Bd2lrh92Fw4YnPRAHFphk9DLv34RwOvqzWsAolShv8QkPHV3xXyWjjVfi1sUYybFwVyGgBQpS
JBo4uxelWg6FwZ8LeIgkbSHQiN4YJ9QqGZyB5qcaMtcIAQl0GFbWdbEzZ8tztQ5MHEliICHz1z9E
XF4Hy6OljqEr9jXChmYCPTe6Yr92b/xlhREyPF4CtHufWlHh7m6ILUM3rCrkBjWj2kEmM+xMLVPd
IJtgkqtB0GrA5DbXt80yiXlmenE5IiKXiqGihJC7FvvGSlrUvCdhg0Q9RIZ6Ld5TRM2OsSI8eoMH
YwTF3ievbda278KZ3j8G0EOgOgCSidsXJ1OFhncID3Lomr7fHrVSHzei33bbPOz+yZJ+NLVYUn2C
11xLEQFrEQvZNJA+uvJQ5ytLujhq5wHN1H3m/PDh5bOEOGkZr/7Q1H03NOiQiLYwpo7QhAdaoqAM
GHOJJFzKWYlY+/UVveCxcB1RW6Thnf6g976zDx6rjGpZabnlI3cR+HfNIFDnxoNXrFwa3pw14bzh
KXnWwF9oKcKDvUzo1vSG+oOEb5DtIHyHu1XK0Tu8Kcba0Fec9WxoVPPZBlRlwfpzWy58teoaQ4Vl
RHW0EjYcsfJGRwd/uzK0M1ckfY50ADcgkc2cATjdjMGkJrInFDLKhWpnJ/1kulkkJ47WTpV7fa0u
mAIchpQ3Dg9afen1qJQEFerbqMoRBW+8MpvcgVvKhau8WhnV2YJJMo8p2iMM6P4I/JXTUbVJCNg/
lyUHGR+/c0YlyR+icrA20hhQD5Inf+VeujQ2unU4OZEyUsgTnRqEbxW2/wj2N0nMA+lR1oqu/Byi
RCGoyGYZdbNSUlsEAHQW4BHQZSj8H4V0cxEORuitSEPbs2yIWd6gbFXsBG9KHVkw/GeuX1TreuQF
o3RQbntF61eGe2l+ibp5JM+4HcSxTocrC9CnNlkgO7gmpNUTTKCqXpGHFgWFcCAXn667zrk9JpWS
M3cvDw6wm6f2Yvg8hDJWPIfSuuFATJQ78NwSBQTWU9cp2krm4XzrnZhbvmzQe4i9CJomR05idR8n
WbeB3LlZcdJLVsDs8Pgm4CarvZjEvgPLn+sS0lLy4L2YEsUzuZXVXytZ4SkcWpyNnF9zbWcZuCTI
Sgc6/9oZOYu/oZiVoTmdFSuJr/OxzJlegvkZ6Tfnv04XKIKs2PORD3ILw4divfWbnQAkaaUD4qKV
OTVDyEm+YimiXedKHxSmgKhZP4k7PzebbSjWa6t/vpc548EtAYOmSRPY7ulYyJB7IwoGMDGhNAlT
mUjDaS9F+8GjRn7dry+aMtlHnPRzS8ciFKrQ39P9kgFFYVBSNAXlXSNPgF6V1K9421lUKc3kOtQ0
eJ6QtTszlc/ttWEYu2Xd+L+jFZO+appfbstIG9zazIWjT5p0ZSNdGh/UzVTJeSYQrs8L+uF6plxa
ql1L4QS1NBiqPUk75KYmHIiyvBVT575BuZ9AZO53IJumzB/lgykRObaxQLLQLfop31l18ieKdGsV
//NJBIECZINyDVeLvjwYatQhGnTVcHPVGD+hbDC5TZENqCSL1Z0YFMhaTkK1VpK6NDTsMTyqUtwx
i4PC08ec9iYvdNEimPa9CtosKFLzl32RWiIwG+Bt9F4RDZxOYG6IaSY1QeRCB+e1u7wvank7RVWc
7stUbprDddefXftD9o9zCXPgQQgH6D+X1IU5iJDDuBQIxaEcCx9TFCZnBTyEbtVCvpEg7E6RN/OU
vRo03vfrpi/NJ3uO9yud6zRELzY4FM+FIAwDrwBdH1y9lePbuBHX8kUXrZC65jiU5nri/PUPDqlF
LakzT0PBAvm9rVLk8VYqpbXs7fnNyDsC7AmVQ9rJeS+eWun8TIWXEIFt1JzUnR+X0xN8/onr817t
bfrkrZX75HxLA1qivP2eriaaW+yzRgCDKZVd5PokBrcawuUHL2xJouY05qz1kl/YbyfGFqMLGlVF
B7uPYGokxGgaiboUNODmnvdIs+2Alt92Rl2nm+sOcmFSOZB1uMFmBi1gbqeTamXiaFh+iThw0/i5
0wEvUByK/qbuhLpVB/tYhYZx5QC7NFZy4eTe5jwDkfKp0dwzPBTI1dBNkSVGGTBCEXVyjKnupQrh
C2OwnMYMun7nt/DbrdwOF1YV0mtSV9yuM6ZpcX+rRt8jUdWmbkb85ZBP8l71vlH2k5J3v1+f3Av7
gurRO4SW7jhx+a4RpcIHXtekbkD3BgLAoghxpTWtnGYrVpb9y01rZIhRdTDca0SMndShUTBZP68P
5WzWWCsqi7x4KdSSml3M2sC7jYJihBBHLJRPKCFarlhX/Q6tEv3LdVNnxyUV7BlyYVGiAZqwnDUk
Sys/S1I4d3NNefVAY3mHcBrplHZzrxItl7u8R9tN7UnBvUV9Sy78+iegbHo2Xo4x4JEEx/NHIe94
6qLUqmPaM+NyM2piTAe6MCmJnDx2yVT7saOnag3QXQ8hNUUQyqxq+B1FMxXR0pAo13nlxgpFKZVe
phRpke9hDP5CPfSJWQifUYgzigb11jjKor0hdLXwM0sj1GjQwhNnSdcw7hCe3Ii9jxyPE4xZV4pu
01HijdDMjSrltRsKS8gdPQj6+fuDqVS+lQZCln9KjVj0XyZ50pX7KjWq9GcZqygnyy1CE5tIyJF6
sBEUjdJji1THUYQSM6IgFnXj1yHIGorivF7F2Nhy+XqtM0pxhyQBVTWTez8Z5diNlCAxP5NgkdUb
GoRq8adV03b1KeYHFYTC6MiSUHw0O9nf1BlQLERBLA+tvqBEz9mhfJr1LxKiQfRs5k3keW5KYTx2
IuQEq0+DqlTRQ5VrgrJPLLhTUWzTlVz7ViaIH00udRIq6vsiRDNH3lDAUFLSBZC0lOK+ClCe2jVp
hKyxnvABDJeGlTA0nNQqEUQax8IT3TzwlPGZhKOU/UyQeUGtoYE08EtZ82jvXESCCuEejGzu3Teh
hfhV2aJ/TIqnq/moOmiSr1KLZDtdYFOWTS+FXoBjtXzVHDcDsngw/xpaEj3VMyVN6gqK0FpfNG80
6reirZKgdUjxZO1LnUckW+0ui5IKNXLBs6Q92mXN8KyHaOvyhPGnFurGJBIFFRUMuWqnLzoEi/6n
UDO7UtjCXYBo6yFpuzZ4MoK2oF3GCEizPPWIvaF+2iR+P0YOt7ZBgB+O+pB/qSCDR/0cNTqr+TyN
6J8NdEcgmPRk1oqf/A5fbyz7KDcIpl+7EwJXskmVX9TaF+RDRO0PeULcftbAqctAhDy3M6JgXu5K
qh20s/Kqgbk071HlbNjI1mvkjSk49bbQzWk3+lqWfWvkFPkjVMhLpec+haK/f+MU62QUllo1nh7L
FpHweifU1lgraLFkleY7ELwq7azfPcneH3WVyUh6o9JS06ogjKMkfjXVcarpYleHqeocPxLK8VsR
oLZyhLZXnT6pWdX6Lwos9dkr3YsDCuWWh9YY+ZXJgAC28ZD7zcNRvEvhF6MznyT89DkRQIzQztvq
GK/60rhFlbqsPhPXhfI2N1HS+m+OzmM7bl2Jol+EtRjANCU7KQfLsuQJl6QrM4AEMwnw69/Wm92J
r93dJFBV59TZQYbVbiqdA9tEbiEug23QO1M9SGvftWx5UU+tYwHYgxB3dmwhuhZ6dG6Iw28Bmu15
AMvwrEsRQD5wyjgXcbp7Cg3gZgEMtycZGLpl/w+aB8rVIS8nnD+p21mnkydsQTru0skVu3VTiIV6
e8dVKUgdZq8917eeVwicqUT+YEVObRcX6iMYRtNXwOCc3XkGC0PKAes6FuhLus/YYhbYhX2wfLW1
rSHTEbKejEv247aYpuvIpd2Z71XnBM14Nc5N2S/nEWxdAZyPjiQKDz3creBW+zUYQ2KMKlCcVzOn
dY0v2k3YxvOJswExCMkUMnq1bHHvXe0+3Nntd94EdlmetfIHlXCGJNHm/h7zDrsSFXoc+PWPDimi
OzYIjbmJMQpN3rEvdgBiW2IX9zhNloSgA9DDenxsaxJILwNJIiAn3XbuVJ0CPt2S/+LWQ+s4zbUN
/80cKdGN66jJ+RtV3tS9tBGZADj9MChhNmSHtfuP4HgnT72VaiHbDGDyGyckYfDF0p0vr87cjc25
aYrQu6EIwSvrmFJ8RnNL1lG12P4Kxl5z3oAlkuawDYWbslJR3IVwAB8Stg1OXpOoB7S0Hp2njWA8
v8TAn9SRmdNoID71ZVc+hP26sTLc+4MUb54/2f6Lz1T5b3NYTzh2WUBKzvyzEB7cUi02m8kZ989Y
rJ3mZrI6Dw7hRtGeqTrxhjd/8WLhkIPfDv2tCFTSPHuqaoZbgFpB/jjIythbzrv+bZdMFV8h5g75
V7RXcftUKxFHT/Pg7Mkb/h/YTVMnquhQuv1qz9SuUHFWozGKHgf4Wt8dS57jI1bVqj2ZojLJJ49s
xzOXu1hcnsbQ0/q/JJfkoY9i5Hs4dvs6+t+VXKkVU9GNHk81z4hjnpQ0gf7TNrWqf2m7D/s1OGQ5
Ad00eaNe8yKGeHaR2xRO0ckJxsK4F0Ozl5ts3+J6/LfGdnO+VyUHDZF+duUC9nUW0vv0RmMWn3V6
bUIQb7uzTk1GtEpRECqegMZkP6Mrf5yoYwlvbMpCqwf9HS2t44CviIeJRd2y8ObkY5C1079GJDdD
4SMyZ9lKkHzJHnqZ6qwf4EZxgc9qDtLYjOc4BtfOpqqbDHeVCMhTwByzwCbuDOc5dodpeW/xgrJw
FxqYX14NVjdTuC/wVbodIdGB6SqsRI6qZPxqCsTS13wT7X+F7kEOD7KBxxgspHS7gnld5vMs+hnE
q7H9mpY9fsbUtehDAq7DPIV6M5eC9yu/VaVf6ozTZ3iLXcTedPJX9T5h5HlubFf/F1bB3F76zvhP
/baFsGx/UCY/18J7EbPryxbiFF7rbSiXX1QKMYP3EjzZediJ1ziTipOD0iUx3mTALcfgsk8OZhIs
vu1r50b8WHYXV/DkHPfAxLIEt9gTf5BhviObIBjAcp3qMMhvncCxbdq3ELorwf191c/eII99OW0X
8ExzexwHV53C2EKEkY4uznQ+hFL0VvUORrZ8KA99qzugZhjFDyPCxXLe+BzvPv7LJhty7pgsUCs/
SmUbMolWnKxzZsdtUVdTtUY2JZ4dZxo1SVKQXUQ6+KGyYjLXBQEm8K9rHV1UO84kjLdb7B4cwTWU
uj9/VbZ0nsLn4S65zEa3C8XBNx6I32kpymeOO+/PBB51TT2bTL9lHRW/4aLm/0qWeJ/ckXQNvhEh
nBOQcQw4TjQ6vA9dnWxpEk8Uq6QP9eFtn7dGPXXdrqezJ6e6vzIdezmnxZ8981ux5D4c5BCJKq2D
CQCYApJ1Dqeklcfcxk4Hlb3uH35+B8bhVkGkncEjehk1Shcd5E4tghfREvbPP7Fd01Av3keyBe1N
4ROLccDNXPEZHDP750rsAwvte1X/7fhpqqzaGnHyK4h//Gs1xqUg6DXeu1Z5GR1VC3254T+ZAVOD
FyrWJbA8t3gdFWTliyzyDVoXlQq2izpOwBW6Tf8AaSsuT5EHLi5NpiWcT343OawjJbsCr75PHaOm
FTdvKgK3lD8UQNLy9wVeyBZNbfCrVUXtZlso6jmFwt5PqSoHY+6CqOjZvi78pMh0sUXuoeP37O+H
3fEuXQFC/KrzG5Pzh4SkuowW6I4+20BrOkczh9m0VxL+a7uKBxiwTvfpkhFPPD1nZjqEZikOZTHw
v/VVlKjjSvXbXMGPDArc4Tq6SZo6kucY+KygdE+0+lZwD7fvkAidt7aBSflQl1XlH/SUJONp3guH
z+JOOqNakk2qNwSs69yMwasX2Cm+1jne/6z01+J5jwq4pj1u+xuz5hSX67ZR5K17n3iHsJPQognx
gTAcl6Z6hI/s/Z3gpN9WTdfKdHb8Ah5qnNRVpvOVg3HbXfl79Bz7V3QKlC5wsMp99paZtIQAa0P7
psYB8PtBTfOi73kt7U7uouHmC3PIpY8lde3LvgjZH5zOq246N1iSrCMEHIQ3EAD43EUZ+xd+qmA9
7UCHJx5VnTyvrJjUx9xUcw6VoV3LS7WJITwp7Dnw8Fhdik45mD1z2EUOMrPsjPsmN/FjgmKDsz4x
AZ2Oib/iNc1NmZ93b3XIugHp254F9XT/p6x9OPRxpKpsKhbOLjRhIPLpxlpkC9R77R6ZxHnNARFp
da+GaAYoMAh6Ft6vsBLrGZeSqS9axmN/Q61C16b4WeoLQwb+P069BBOMBAnCgqWV8g/CevvtuXvx
X9l3239kwZQfW6GaWx3gAMRNIfrHvV7Ui85FYw4OD9Tb4mtnOjvK1y+jEg5nZuvu/ikyYUNR4OSJ
OAQUFP45dI2rrvymnV7yiuJ7z+j32znbZ+0/j+zVQeAciv5Q5nXIXSC4tTK8tARZ5Y2MK4pBTYO6
Nn746NuaXIydBabkhC/fGU8iGiPA5zqJ1dUsFeXwvDrRcW9W7qF0qgBqH/ukLaoUrGr5Xhfstacs
/TntS73YbTqs7ZD7Z47i7i5CsWat19/DLo2AZ6Ryr4kOwFKR/HNGz/xzZpH8m2RAZ7vW+WCzxVkC
pNl44j7DVNdUAFBa75gHtOf4XX6yI43bDh/btrHdUpQ+5OMpge/F1h890JzAdN1nMf6O86j7bDVI
6WuftfQzmmkM+ySMRzgpMTPhE9sqqs/qIMd/UZaD+7p2+crr0u3F31D32324y/wjma14WnxveUpE
sqlzT8WDSXMGfphGLYrXsarr4bTJdqqOiWviHIZFZe+2oTHOqZGb+YxIJ1VAKuz8VftDB2Gi1X54
yI0XnRuHDRkGN8X+MTlybbg5AYxdVjX5n9smFwgl1nYfPYfHfoyWuL7zas/5xy7/dr9Cf+VRGqbw
Yy2a+qWEdNOwxthM13CBKZEC5JU1tbgl1kuD8dYehq1q/5nBEZ96AqbN+WbtrwqkF2jHbm/Kh7oa
JNppu2oQttNos80mSh2tkA2TAtMsN6I1sBp9bYd/RSjzv9bvi6eFK/wx/GF1lnMQt+nKt/YVDfN4
Y9rBpdbX/OYpXh/4qA1sEJU2TfmzqisnhoiOtI1BRYXIBn+RRq42aqarsuVPmxAH1aPrtUafetCj
zOdd4o1O62TXBShnFURnPB/uezirIExZwxeECgS87h6rlhGDKnr4g2GVfUxlZOCH1AjvMfqTsMlx
8w1rG8qY7npH+JWnzaOxP3rDjGFklvN8jmq+a/IvW4gn3eItwGKmiIcsX6V8yIe4fGUO2rxs3sIc
iMZvgV7cJwO4HkIYgJKEsXlWTRF8r13S3G1TBXiEvsOXxySmiDmNpo3nTC0/co6Tu8WVO0TNfDIm
SV6407vqsAaVvqlDZ52vxq4J/3arDx67Fntw+kFA/ikoWJfrqBiT5zLJrWHfUbFXMPkmgIdVDsMx
dk2kLoMrdZ1BmYXaN/gGG47Omxu5j/ur3BaYOWMwhTrLPSu21PLLnFvU1u20ruX+hqxqzS2nRdCe
Ek95x1bG85YNOAwoZ8GJbpSDzs+3YxP7xtjPfwmUX/xSI8u9aTUzXUoLQQ1w8JR1/jVV3d6w4vdz
hDO9Ck/jWvU/hGE7P0azXcnxxSHGF7BvYUborvNAAptvEJz2UKdrLMLhWPwfuCIa6VwF68bHTFh8
IIWy3aIo5X2WX2ia+W+nl9MfAJnNXzQKe1M0C1DwuWySP/G2dv8xCWwex6VvP+tg9686PuaYIb7R
/ho0I2Iy8PnjQtuS/MrXUxPz9y6WJ0rk83YE2LN6qSvzgW+WM4M5iBdMzw1JIjT7HtYITs9oeFzp
UjcA3mPt4tIRwd/VTsFdFNbjR1Mp+cePhCyJ6WjmTzVVkUpNw/wTiFQXEgsX1FCLxmWKP/Jio0he
yqS43YPBjKnlS7zLFwXYyinMckukKEWK4y7uweZR07HKBfQIGlRXvYugrN7jKpT8u72eNRDcG91Z
9jXYa7uOhhaIVVKa/73qhnPeiu0ODjVoqBBxdk6H0ouKbCo78EZUTVZDktrrN6z5+aO3hNuatvRH
e4bpkqoNxbW76JCUwnTtQ6DLhc+S/nU82vGDCDb5Eu6J5OwWu36CQBb/CQrftVeJKtRLP9fd14yt
+o7NiM6eqrBKDOBwx3+jZ2/n1OMGZuG/GtznZtVcAXlJxiVHbBg9Ge1Efxa/p5XDOSxfy3Xl6tg6
y6ZPOMJnvZ6d2r9pyGLlCtN+txx87Yq3Ku6IjKNnyGlIY0mO1ETVctvuep7SXjYDCO/BCT+F2Jri
WA5bc/FrOuKsKZR60D79BHMgVPRzM+T17bgTjnDOReJexZOKvotW6ms881QxwJrdK3eOzQuT5Wg4
YD3Ot8zEoM8PMRzdjn+F5IiS7MrfVYhPX1szJ+FpnjvvFIQrFb2e673KvHGc3p1hSx5D7HW43jUx
JKkKWnBKCYmQNwibXZAinla/SPGZ+6yfoWOfqmml9orJrPLT2S/aX0sioi1rIYnt2SxdcyvjwiZc
hXP1HNd2iNK2n6vo5McLXNCGwRuVG+vNrTeJdyxUrLiz6O5Nh6AJptuGjbjtopCoXiKxjeU1ZB4u
x5Kyukw5i8QlKR2znp2ij6LDGMRspsNQ3t8kw7Lr3G32h2luhuS4m1LdWG1HgJtjYP0UJtb0UG0h
t5qOCkTNZhn1pYoQio67Csq3IO/3jyExznDgN1S3i5k995BsEw93o/L2zyxU/5m0jSyykArlC5HB
AuDe5vJAz6zvZ2NF8+gQvzAXz0nPEPhgOn8ebZov1fju+ral7KgWudzL3CvCQ6zjwX6qXThTqtXM
WyDimV/BoVSnM5x85Z/XKolYa67G5CsMqlEfh3Hat/ctX9xfMULixa5OyYuzr8tb127JV7t0TXmK
Xa1fyVGXf5ZO1GO2+aJ9dypu3dSh4/69izopaUOS7uSOIU9pEoLoPoppSeKjWfK+uozMuqfU09Ld
b4smoWbZaYt/hXJivOgajzQAnwF2c6h6FRv40UsHWiyuO8WYw29/KUNYAknquxapGUvzPsuaMtSL
XB0d24Z/zKFbB/5qEw8R/NfdmjuK54Fe1jZ2yFometWRjfwWOw6a0IewaxgXX83+M1KwzjA8xbWI
46MXY3fJtm2wGwTjQDOZipbZyYQ1e8el0sNl7lC4/3k2cggd5neovEuQbP3fIV/IPs2jZYB6anfa
Ghv5C5MeEXb99SQ90RAU6gM+YgmA42gc+7LN9L4Hj0u9qdvVERt7G+DNqqzYw5D+yoxkypfj3G8n
z6PGwH5T+LSWfTsyGGeh77keF9Dqxb52964PLjC19e60J3D2VmYhgPmntsFDAMRv6Zm4qTa6JxHP
j9K5D5f/8BSZBQA5OLQDdlYN930UJQOrPikeV+h0dBS2Vc55xTe7HaDRFUkWtEk88uh48q7J8+k5
kXTvGYhd7f4c381HZeTCMY0+zx+vqKZTkbvri7fL5KFvzWzOWPTrxwlKLHRNciGe5oQ0R2K3ZwLg
dbiBPqzccqEScCbPFaclYWT02pZ1sR/2uljdrOt0td8pqWjVAq7BNo1ZHjLHfheEaopm35qbagSr
Nvb9vKY9Ho6XkqcKyrhowBAqNrMLDuOKF6piX6JITTcpGtEwKM5L4cf7gRThHikzrwGUx2SD51m4
5OZDQmN0ziVd6hUzVf+hi7bwXwlZcuHcKmabTTxAURo0ze4AEy5gtY+5t75sgWhF6rqVncjDkE2E
CFNFbda3PbZvO9TGxFgw/B1j7QNWWHW/EasWZIjB20C1v8V3iETj7xxzsYMBgFFIWo3bztTPnREC
qm3Y8c7lE3ZLt+JualzZfIqy2hlKykS95LgS+mMbieSHG2/ix8TUVE6h58MGdJxpZ85sG3WV+x5W
idkgy6QBK1X6EFG5jtmCxgcRL987GgAjgzEL6l7+AgFMX+2y+fiM5OMywhjchUJoWVQ6g2GHABnN
/eNSUfIeQIupq1aV1BhrASnyAJNw/fRy6zTUe1t/W6u2ca+8ORcv4y79J2y/YPiCOU+YsDp6HI8t
at/d3gUMwMoimH//X2RIkzXpv71lNA9C5/OryLuhOSbjUH9Db+U67Vezf25WjA++1eX30BHbQXPg
5w+91SFHUN55r2sjSdddmT5dIq/zvvKFI4+PyjOGLrovhwWm4d9ICwbz+76SsrXEZcMaMvEtpKnV
wZF7Tj6goE3PtKp7n/lFYN+wLIi/GmWCiywpzZTCaRT1HfGl6EnFPKy/ehuX9hz5OxSE3ovG79Eh
p4VqPfwWZEg6Gc1ofO95GwBrO5rptzAtlXU5L85dU/+cNAYk8pPm+pyzbXbXG8QRNm5x+0YCXufk
hqAkdxkizbTNk3Et9S5/pX7wjAhJO1y57+Jo5bAaWUx8HmJdDzdTHnkGgaldg0MRNYwpybuOvcsy
SOKxAlJVgsPsavuPb+jnsKLUVFnPOPXV3UqGpWqh20oDydij2EIbXLgEXebabY4Q7u1t96R+0gVO
ifbsLccebENF7pBNw1h0/3LRSplpUw60wqvfPdcmmbYMvbyaTonUBL14pnKfRkoQGNQ4tR4nyv+R
4yAuEZ9Y3ljYhjcOyfNlYYJTlbf9mirOOlaS1iqyV5LdvO84qGuZtu4i24yHxL6tSy1eCrceK6Tg
cfzQKmdauxLhr9LFrP1jSDLq18jN88Ck2X0kOLjzHgecKTkju1ZB4vhRiIHcu+OfnMmfc659uzy2
jju1N3k479BVeb3CE2uB6H+1+ImvNmjkx3aaqOX9uEoq3D3AFDLcvOWnVsxmWdUcaWjFqBQyUa/K
R48N2OU4zuv4A81E4jdS+Xy/1qOoGBsnfFLop6T97wW1Qud53aejEKaPeuIozmxteGLjzon+zb5j
n6Vd1ummj0OuHMvGiwscPTAfzMEjmU04kc8hObjlVSXxkP9ccwY+a9/5lH9dwdyO6Bkvzxjr7m+1
Wd13q5rYTVdPiRsW3bvvMNoYPBPZTdZrjQT8Z2miNcJI0KLhg/AcrtpJ8H9ux3WgpJVRE2SDioN/
6B4Bagcugh+xuGXPSsuJNouEd+eL2Qljcc2htmYK+dC7BZ3p/G6ERPgXxR5U2Vah8jNHzhHjo5L5
74H8uO5Zbb79NBiR3/lAAFtoNhp9jGydhBmM1mk+b4TwXzPwcba04xH6RbWksZL5uXCyLt6Ff7bu
7L87ga5esciWfxdms+8kfLrlGZ26fR3qKvge9640KUWPw8wfbe6z7wbIrkk8bOMxWBP3C/d4v6de
XrP4z2anVFeOarY/GpBUcO2VOh8PM24QHmSSm//xPpqB6eGATlytjaXEw3kzHEMlyv44jZW8mUiY
QG4yWn7nfsskwO3i/FCOW7idomrHW1gtgSPoGDr4o3dFULd8ZpQBkRmeV3vqFkDFWctvd63dzkFL
ZgnzW/Xb/NTrnaJW5LBeM8u42j8GOjB11juN79zseTPmKWFEwbvwDIoQlGJvPtU0sD/oWBdkfCCE
varG0nsBCkMagOOW1AZRR25LN7tMZ4qfOiAt8rx/aLTfNxzum/4lRuQxbumaVOLd7aMnZwrX4rSJ
uf0b9VRHWaUZVqeNKALuM6/pX+bBBP/hnmc+o9XSRek4sw0j3yTphe6db62336pRViL1Vc60aS2C
6AFDd68OMffwfijneOBQEsHCWt1KIsSpgOXSnPNmiOobj+ODyXM5zO5RJmP1UqvCMu4JNlEdO3xJ
rG+VHmPlfg4hr9oFP7GrdvXqO3QOaUuGRcEfH/dDqL19Trki0TgWbprvifxeeUDxca/Drc0Vu29J
eB2qWBgG+pv5VfJVvvb7zmKzqUHrZkJx9mVr6ZWkHetu6E+MhIrHqfzJ5Gi20H0VTrn8YauF108v
OQYU2/ZmOpQyniS83R4rhsxj72qqef8+8AlwQMpII3R5Poetoszi5dTe2KduxYiBQBMMrmQlTjSx
VTjMYIJa1z83M/lN3AZRfpSGJiKVyiYnvc6ivg0IcA3T2DimSouVNKKs0QxUL7ENg+8+GMo/miMF
tHAVLVedS0l0iPFAyeddNcutlU5X3VKdhbdb70T6HKx6rbIgaDHVUDkwrXHd1R0P4GKgSYu94OEp
g6B7X+3CBxn8qnhqabr+GHoC9mBER6jBHvf5bxUXvWWLco+wAXF11Eek3vGm7ylTTi0zdajdvR0X
Vmb98d5dtu5LNCKobgzr2Bc2rpevcGWpy/HKZbhndI/mNbMMaTmUhvBfsrbVfxZt9bth+voq+xDr
RN6T4pP5qqB6mwdK80O19vJhxu6BQwwNluyk1Rokh1UqtiLIJCdocxs/orrjEFxKpuXcJHM0ZrWq
Jn6KLeLRn+Ney1SXk3xNsB59lI1rXp0hihfIxNp8aPKp3UNdruKJemJ/neuBf3wUt7+lXMZXZTon
STmr3ZpFIXwnOMfkSNFii75inzzUO73bPs1pRegLowbi5Blz9dEYp+5i5EfgzvI3q0jLkxQ0qOkU
r9OX5xSaeoQmqD/kyJpXLR+Qki5f/JuKkjTMGsJXOzwrRGYT8OmTgrv2mCx49dv+zF1YfkZyC2aS
re3uk+00VOFB4oSpDjlfoJvhCY54V3Oeg6zy/AoTMzlh6Oc9hq3050xmP4YfWKYjhKlbHTPuRJFT
/SvxNs1/yqxjx97B3jzohsrzaNeiR9ZC3m0PSb1KczI1svZgwnbIbKQknyxnU/K451wwaOOx+dsr
R33QELC7XbVif/Fc6yxpLIbtRRa2fvbsCiHEczdUOK6Prs/wa6BMN/HcPaxzPty30vN/j5pO/4mx
ky+zAefVX4vP9b3obPtrChUlNn7wGk9YlfuvZWA7tu5t5d8LZO7y0uli+CjX7seBSA+i0o3otvm8
OFqJdF0S7gthlxo5CTHxJQwxtdQlnt90G/T8vbLt8TekBS2oN3zeT58ioWAC6e42LWMj8V4lagkz
r5yCpyraA/qnlhTqdFk898n4m3lqYZP1jCtl/YGLjsbDzut/BgxNm5bTz5M7TbLqLnuv9FuHCMxD
nDSmygTDACdFLyiTlEET46c9VOVdyUpBlI3SG7l7N/7QaSjlUoKNKBmIN46wzUW2OWahqTDzUzHl
2CrqH6t9KuVWWjxoi3ijH28e/IDxNt92LR76cS4eWdwhJDd3tbzy3Jm57/hjS+IlCwKCIFW3xIeI
Qdorg8T+3SkI5jhGTsMsdh0r9x6fpA4ztksYVtGjhSjRtRvZjLMVwwblln6yC/yWgxh8fuRyRj4+
8Nizy1Lg0nsTpd+bg19a57IJJHfO7cJ8xH2QvwRULnxPoVg+XX9H2WfxvYIB4waW5lxs5aubV0F+
TfTq9qAHkmFOPP4cZtjxuB+7ACM3qus6FFTr/siMqe1h2LPAM94KyXmSRnMxq8PcyGFPRWjzBy/x
1ufVi+fPVc5yvLikc9zoBvmdaq3LkSJl8MHsbuPIi8bi0vls0jN/rbqzsw24eYwU/Q0fdcLOEHll
mVmMu99VuGFpEbkhs8lpw3+9LJvwKMZVf/wcCXRm6ByAD6gerqLctMQXopG+D/HmsvFQ+oXmVhIx
IxnmEvfNyHoBlpgwv9+jBqDfzvAN/0G5d+shybuipwyS1fUeaKbWfY4fn6EFjo/TIKy6V0nHhdkO
7ebx+Iz+tQrQmci2cbqGvilUz85s6q+t26O/JR5wTJil7/yZ9oFGKGhI15GmxGFTeA7LhcXi5JTi
4er/4Smsb7Hjf5l8aobM1z0VXlRRk0d77JH8qBvnUns9HiazI2xySNdDeaxjyvR0FXSfaY1Eh8Eo
2bwrjDhlfCTRjrXvUAv/Q2OA44TyuXprvTqXchp4JRj2J4+T1/uPPVNnfcg3f3sfPG5KHj65fXoa
FlCK8Sm8WSf8XqlOuup1s0hkzKG24I7N540nHENleVww841kQPWSDj5SKBfh6DrX/HAj/gxlxItK
TIF57cd02AWgqs7rsFYcsrl+H1mPfdv8qbvXTmX8S930zkkLM8szB+qgsmju5lLilGAMCBSIGUKz
XiuN5un+qIf46OKUDXx/vZgkaNEY2iqcslF4DHghtLDsQGQ+kvbqK94nfoR8xLs0ByFixxrfqa1y
GuamjMTv2GJjYqCNCiPIQCOeXEYRTCi4K8r5uPZR458g0DDGrhd/fOtqb/tm/aoMSd5CZT7Usx1+
sUcrmlvMvdVNzWnRZtH200mhK/OPwCJTFWlEvfVG3qi4Yccb6Trat/pDlnL7Rtfjbx3VpJIDs6om
fhhlyxAYwOFOD0DOLUqrjoPxD4t3fXBTBl31G6PBPFNkrf2CTaYS+EQMK0gqG3tcV5eCMdp0y6Lw
dLdiLl+ymBHXfgGQ2FflA/qq8V5wVeyfFFsrHngTyXx6nQvFOshxJGoruhLI9x+keW9vpvDNckaH
j7tDQieMr2IRpEDSUzPQLqJdvCdEnxHPFYfJfbmopMQBVsYU1F33a0K6x0zlVM6nwBKhD3ulgvyI
ISTBDkU72h7khC8IdfvnBZCLJZTQ0/E6ZPEoppCqOsJdhrqXvMzdED/ti785CJQ7H5Pd6+GMu3a7
29dpZ+S2czIcEEOW5wKj9IIm5KqBOWasXqsOaeqwdN1I5g7OPwpL1Vrmw1PAkTO6ikY/xgziYhOb
5xkviigVsoLgsUGzJa5R9XuUXwbmyRXxRxS1Wed4yITIbjo8kffVF8eayLT4xLRecTf5HnKcxDpO
StMInSLT4+ohVPmi+EXBuK3HkrXQa0JjXKYqjhaChnji8d2MQ5bBULc2T5XleEc7ZMhzRfo3DTQm
kwg/1167H4HyFIvDmrhMUlVXZQ6tv8r/yl1zBooKHE0q/Ja5bFLj+00XDuvnsRma35gR/f5IJ29e
16JsyytBsY2eUfX+U1R4JGkZt+eJnEM9uyiFrnu3UdB8DPUa/yIWOMFwBCYpPzbJzg7p7nvz/RhX
3t+y86LgUNfGudqDousfxqQbn/7H2XktyY1s5/pVdsw9dODNCW1dwFR1V3u6JnmDaJI98N7j6c+H
npHUhaooHI52hKQdnGFWJjJXrlzrN8OUayJ4DRPUerGk85mvJLWjih1IMLJwAcp1rjfPeZjyto2R
/yTIA9z0Xarh6hPhgL4RLDNguEqeCgKAN6F7JEzNvaPECbjGMhba3VC93QNqa/V2IRbtHaGR3jDY
If8r7Iv0alK1aXQBOdASBNpTfZtgyDVuBcitOiCSJP4ZjLmp7EWBup5DaUDiKhH1eHIJLoLpSYPC
kxOB8fZXFsjNQBKdBF/Q0u2fprDuuWFKPXgJq2j+U/LpluyS2kp+WFzStadzsOg+VLFZITUTG2BB
J9JMhx1Pg1sNBc4NzAWSPZ7byU/q8vlLURrRYEtIwH+hc0tdZmja6a4oBusF7hUIHrrEWkXlf46B
KSuC+SuNs/lHxHuKWUkpOLYuM3rViaNYa5cWntY7YmSk3yM0XLEIkmaEBFSqc3Q6o4XH0fQWANG8
mDMAJ6LIxw9o1R2aYZJbWzRksPVIYgkhyKI4qD2ztIBac7fgqWQG6hw4NGGre/zOxMk1RF281YIc
U4FIGtJiT86YPFcFUZkkDrhRJ5eEfkCO2U8gpvEj7N0WbGEkZ4IHCtx/bIlPoUNqL/E0i4ruoww+
/HNJv+aThhnli8rteJsVqfIhThU1f6rioUNSx4r66Uo2+/FjEzYNcqdzrSD3U6atv58KJf7QlUpD
tWmYIKpM4kyFkdwFcdRZNhPT42Uk6F6kFjwRx6bSa1duOTVe0EYj8dEa6vw6V0e5g3Q8qKZFPVUj
PmhKyx+HUHh+ltFcCg6qZgVaDbE0xT/MArDEHpJa79/1vGsAceEi/2EEK/eq8hzgU0vigJFTQH3d
V0MgZBOoFyANrZj+GOrR/+ST3f9C/GkprU7joBIIyAE96DfKNzggoDsyKEHfqmjkIq9bydpX6ZDQ
WYUVlF2NYDo/8D4p8TWO5QbIvAYhaJDmSnKaFOqjnchymoIqoTDi+j7UGPJIw3ikHk22qcEEuIlr
IHduhKGlScOg43oCUKN8kacq+jGaoHmdNDXIcmE51pVTiab/mMcq2KJiSEhyabWGya5QMv2jkMmA
dzpoe4+NILWzU5l+B+XS1EEwlYZYfJIjo/4O1GwWdqMx1fsQavDsmkHlH9hSauoldUZmmgpK/iSZ
rfkBZ8Xim6lUmrDrARK8dlI0/uhD2k0UWWL1vpmF5EMzDazTwH54KWmuj7w3h+q6hnTVexI6763D
7xI/qbNVXo1C7AOIoXj6q0mi4NtUBvH3rJ2UzxmP3l9dNWYR7Vj2nC0rmTDZAbhsikkaSh12Aw7+
OU3pzkhJ5lPDzfqZhrxhlnuw9pXs8EYKCm5D+nCkzIDz7U5BJc0L6ta4b2NNGAngqaRRBYzjr3WZ
RJ8sP7EeaSBSexl8fxaWUtdY2KYuQHIZI5VHwES8eyGV4AEig7e0sXDlO0Kx8n/oIUWLXWNVsepO
oCIsEF/tdFBnPUP6QlzunVis0shT+5ACbQq2Q/GkzDQelheoRqjp5uumaILa8TtMdVwUnOTbpp/V
z0FCbLMR0oywJ+KxsjPrkiQH6eb6zwFVmNuoylrZ7WuRznlkwi+wkTAae0drqyC1+3kSvqJVx5cf
JwTRzWiWPimjgV5LBQJT5vuRuNlDUshQcJLcemoTf9Zsnu0hqYQvSRwTURY+D5Eyf/ajvpOAhi8V
Z7wRuhc1bpTKmQcqMs6M/4S/6BhOtN6oHj1mfFUBIC0PbHtSDOkO4lh9b1oB0GNDysj3AxXZbZeO
0TAS/2nUy81E03cek8HfARlVg6tUaqwnIQ9RubAsevc3Sj/Q16Ax3rh+O00NZAsygGs5Vi3BbloM
ltu8FnihtjTgPZ6weQwhMS6KJ3mSAAiAHmug0/hsJ9okfedVYziVbi2OkuqYM9RoZxS77qVXBmHw
hq6W4p0VWgknLbR08i+gqDNAuiCIXYniYPRrDCjReN0sSL2TFfDwSdemBPCFVcnRAfUxK7sb+sh8
1KIkrVyln1MIWwVouwfIP7S3OxgLLEalZL+kJJea3RTO/uhOI8WrXRCSLrsSq1i7M6GdjCOmX8XC
pqUgUR+S/Q9RZZBhVBhfCEA+e1KTiSP8muYjLusRDJAPRTuhaFNhAnCHHUL7FfSsSjuyaPS7SqMD
7SjzVAIyNssYfUTVl8DgEs94ssvxh1aKdZJmaqpg8gYA2m4Kk+hX4ZfT5yKV4gcVfLq4QAepIlOX
NXieFuWfpt/zJKTCS9WQOiJ5WKzRummNVPxOHji0Dg+XnMS0r80HqVQqae+r5vw9EAbxDvmQXryB
Vqb8GjRJWco0KUBNtDuCa0rE4UynVMwfoBkoEmh+pQtpuGNv4AAH4kQZYyw+hVgeJE6hinywXhS1
T11T02CuOp1GbyI21vUkBO2wH/jeH2fu9fFKpcZxHdchnXClp5qE1lh3CzSCu7MAh3JPzsAlkopN
0dtzQ2ljb0ZVDfzCCovgU9ZZtJ0A2Msgp/LEfNKzAlgsl1DwUKVgiu2eVX4Gq94/LM8/QDliCjNM
EIrmEcak/zMpqSU7vTLy7lBHMwUwgqHKNytEYc0OynAyQGqlFDGyGJ1bb5EX/JlSdkMXVi7DT6Ga
t7yHRav6Bn9cTym35enPQKpq8BB+QnHJsijIg07Py09SARaASAsSQ9VQPLajBqdyl1M8fbcmfe7J
7hVQIQNFWw08DskkiGk1/aBGsBoc+lH6D82sjSdupkbZFX5Ax5utW3tiG9Qk/nWplM4SnaedHFPy
8eKxpaCtmTMQydDMHhY06uSGYzXekc/kjX4V0NuevBCFggqJt0q4a3ru0qukKJRrk0oJUqzIy/Ow
L8ZSemigBf6qfXF+0CMzbe0BiEV3pRazGd2YZZRLlOeD1ridWz0tv/BCEL4IFmVRmkClCDpfj8l3
26GUvqX5TEVNIq+Pf1pB3As2DzEQir4EZWpfVmDGnw2MSy0aLlauERgUimSgbANK8MB/oukz2NIe
hw0L4tJOKWHy2EU34Rl7me28FliCzI3YJ9INsLFkFS2+Y6pzKk2aVQH7oR2syt8xivXtLqm6vZEM
46MgpIuFgR/wudrOTZNO2l8efk33XobHthUyvol0rL52bIHBWreAVjIb4hUPoxQgc3clghFU4HaW
D3QoLHvW1OCmHlNAwZcHl9Y877fRZVGk5wjTXBdXPG9VKsmuaB/bSdrHiPK29D46Os01XC8vbQcN
jTBz2uc5b215CABeTzzuQWtYdlCoxEYajG4CssShgmpu/LqzPw4nQRkJAQlV6JUmRDUSCTuVB2me
BRQ7YasFQClSaoFJU+iFu7EWMh/6vU7JshYGNsgcDIRfVWn583cyHrlInZMmZm4nPimHV0s+gSTD
M9FLeGtFALyoLQZw1EESRLwzYct6SQ7uhtyO0n+lt18v/6K1OMVfP8hiW6BqKstrI5ZyUPOBPndO
HNbMH2pkKEDkoEwZdjRq4w+fFGNDHOLcZjRoCujaorOL8sdqCcA8FUlDLx5KoPyoAzUh7ZXA47bi
eA2CztqXOfztQtE3bB9OB1Z10Mb6sg/pbVurtZ90AbJIWUIGzMVhETed7iZ6aDdgJBTw21XrVmZV
fbC0NNhdXuTTTXY88mrKZgH/EfQNzUYU+CB8UYiOys+ZWsv9NTUpGuuXx1vLVXDQdQ05Gk1EhRvB
2uX3vNtlzaQVUqQSbnBGEg8B+Fau3LLY0Nw53TqMgkMg2wZWBv/f8SgMHSlWxV5WBqk9aAv8zcyk
A4354aMB5npj35xbRBS3F0kwmoLIPx0Ph6Gqb2UCO7VuucdaSsUOFchnCDbS1e8vH+FaFfExRfJ3
HS4HbBJUWpuUzhGCGJx4mFrTKY2mzzf2xbkVNHFgFyG/w0pYC0DBG6vrMeIq8iu5uiZJgvgFVzly
QJNCga6pI29onm2NuNJJknjaV1lHuCtDYfjpT1TYrDZeSph1mDyiCrmlA3V2QBUYCDNctKBXN99g
gKJNQqbY0r8HwB428wFxiw6q/6Ddg7ToNsQEz+19vI7Q05IQD0V49nibRJ0+kLww4FwZFQDr1gLo
NFb/4MtZKOtiBAFyiWhyPIpe1FowmYyi+AF1vN4Kr4ccpQVnDAJD8LqUnGbjUC/X5PHVAb5aJlAj
7bYcu2Wl3x1qFE+COF92pS8n0ghwOmniPRB0q9rBcEE+AMIhtJpQ6mLLu3wgzg6tGBwGnQVVtdXQ
hdWlZN+wnyn9SN+XZ2hLdd2J+aevzCZfHJmFtv/y24MiRsXWYdtoyEKutqoPYH1ssa6i4t+LX6EJ
JXQhEj96YA9JP8h3AGkOUBD9jdO/TGa1zojA0u/GQYHQtpak6uWoCM2KONP4nflNhvodk69I/RUW
ad0ugKG9sbpnduySFGIIo0hciCfRerBaUH4pnTUAqq6GwOauE5TfNElffH+5CRgIh3msCdc7dvbN
WdHA/drIREDSlQx/30yU05Us3lWpb1JkUtS9qoBh3di4ZwK3wcyW4QnekKSPN24N992Aasr8knI8
VG1nOCD3NGD5areh03Rmo2IJqGAngpgpWqarK75KRXketIw9AwnQFWowZqNWw8CN6Co9leCVvyaS
tWU9cWaC1iIMj3mQhofz2iQB5jRyyD1LG3ECXbEGlwTHxd8HInSFy4fizF6xFh1aLDbwvMHA6ngt
Y9jnlJOYoI8ykGu1AJqGStuSgTsdBdku5JIQobK4B9e+amJvYuFR4coioCTwkAwJwL4w7jfysTOj
LJJ5/IcQihDV6l3QQVzJcs3imjUAi5ZSrgHbCX9X+NjEEIR8AWVsLgR8FpaP9y5sjmLYj7w0cKsE
PZI91KjsFG5RC224ETfOTId4JyFlLxIicaw6Hog2kxrkGgYS84A+apTJtQNycUOp9zQ4LXqUqHsi
JGKYqrYKijKMjWHMqXHKopYciGHR5EUNoJByhP7vQbUup2+/u+WQ5kVIGZcICGfM7XhetLc7w6AA
QgdfaGif4boJFDCdfWH3DwbCEhJQPJ+LvXc8ECb1eI2kZMmKUvI0Cs1yV07j6F4e5cwK4uBCxiVy
leF3uZpOV8BjLeKKu6w3Ggd+DlJDxtiAsUzo24D9/3p5vDPbgvH0xViSywSfg+NZFbrs98lixyMA
QbPBcEi7hujr/fYoSPJQDdMU4pBorvIRSu6J0JYkB3TZzCdEKNCJgBywvzzK8luPr0bOD3Gcm1FF
b36dB/h6iNrUoqWp4GYHUBtRFkgzw0cS1+oWwmnvqHW08GniPtjwEjmN7NhDkJAvHRZusLUbetJA
5BBHGDHd0PRXSawtxS0wU99TgX7hrSDzfH8kZSjTjf1y5vuZ6FIjq0u8lbW1Nja+k3EoIzBo92Er
3MeamtlNWQ4bWeuyt9cri1sSHVXOGbrHqzuyKEd49SaALCs18z0cQ7+lmd7poqeCCOo3Ttq574jw
H/W4ZUWldRWiU7CkAjPK+9Acoz31PFiSUaJPTmDI8iOvR+FJ1/Rqp5Dkfrq8hc4t55K/4vZhYk+l
rI6DEVE9DnQNJD4go0cJ/SWvQN9w46145pBzH5Mkk55r/O/V1YL+Uqkglg5KWE8MuwFI8F0ZURUF
C1vRxtKbq8uzOvf5lictErRESnOtez8jbVJA14Nqk4UaOEU1oFeo0zYFg4Vq1UYScHZ2PLmXJGDJ
ylcPb6SiwGkimYCkig+oH3te+hZNYY3pVZJpYvNhhopj/f6gi1sJwy0reqIRP8vghssZ4suEbRqt
IjhVE0GzQGgGq/CNQ3dmPcnf8KHjviErXj+MsyGB9orODRylFraPE81jlX6FjGVUI5TtaZC3Xlcn
Zh5sFCxEdHlJjSXy8NUJHDMrDHQ6BLbF2cu8qG/Fu2FE0suK2vzKN+ngSFHV0HalJQ10li6RHUwG
fbkM0bqN/XvmlFgokZiIJ7MExrrWEQ7AJrFoKgC+1IGHmy34ukDeenicn/O7YZbP8C43ivU27UUf
Gxp/nkfdrrtF7Qq/RlVzMsVqH9jNwrU40OYyU/RryxQxIGTMTexxYnEjwJ/Z1Ex5eSAsmu+iukrd
C9TdfENlygFgbu4Rq3ltgB89dPRer/qGF+/lI3tuialHc6HwsTUq3MdzV/UZbwV0Em1DUyqE0KD0
GFM2bMzq3EY2cPPmWQCaCn3a41GA7arp2JGvk9FFr3moh54Gzgbq5TBtSCmfW0ADlBhVZdqyJ2+f
PhKjqsLFyy50NfgKR1b7OneW2uzSAl0rW0/A3+7+wRry3Fok0kW6GqtvhmIyQAGJrKPGPNz1axCC
tGvCjYmd/VIQS4h1MCZIRo/XEG6TX8rYpWIPHETmDqkitXN5ZMGCvjydcx+L25ArnVbAcnkcD1ST
+5oQWxlIaMWdADrdNYreeCphDX/8J0Nh18D7iltjXQTPmrFpLYF9UY5t+WD6bUh7xATWC7poiD//
g8HwEeUBJFJDMlabEEmbEHlqMvie1sOu61oML0GMu32bZv9gR5AXsnbosC9rebyEYJpUvckoniiK
lj0hZ2He62ZvboTH5W9ZZUuLULKxFGi4lMzVKHna61M0s+/yBhyl3YEdvSYeD19CShq7soPx8/sr
SLEPyCLekiS+q3xCobwWZDoNNDS1cieeocjVMQZh+D+FGx/rdG6U+FQ2BXctRYz13AYS77QBY70w
qgH5+NVTYdYHVOn0K7GO+o2JnRnNXFyjFPa7zMN1NbGhUwRcxmmsa4OgH4LMEj7FFqwMqojzIzJ9
/kaee3qWUbGWsAgidSGZXntuRKIOgF8oILbTXf9WLrSITJGHD5c/19lRcDfkGFPFYKTjXSgIvT7O
KDSBcEOFVe2D+h5I55bK+Zm1W9IvGi08SpZi8PEoVNFhSJng7PN+6h8lyV/AEjB/D2o26M9y5ad/
/va02IIynSsKGbxdV9NS9LSOgpCnCCpjPBIy+VeUG7/pTU2dkHcIJk4E9KUnur4XZQHBiXzueeMV
Ckq6DfoxVHfV3AGEAUlN5JttnObTr7XUlDWDsgZ6giexsOpLWDi9Bb4vrbpbY479O7EbUH66vHqn
0R2KBckyxqlEdwolx5/LzED6AP1IUMdoCy9Lstd5AZnVerzlgnUyIUxKeIYbdI8kGQ+81WMctd9a
6ETIiFI1Rd+yQii9pA236uPnRlkOra5yLSl4QhzPJ+V9s1BuQQ3VKRiVqFbCWzXSso3b9+StyGRo
2uOARY5Ey3o1DPhTQOYGw9Qwfis7yU1Ud4ZpSJS7vitBCcaNBUoPSj4xBlHN6vfbcVwni5sYFzM3
s7q+vkQk4jt1qeBBDTNdSxlec0DHGy+4M6up0mUQ6c9TFwKIeryaMXX9UQ8ZRO4G/wZGDKgZIfA3
TD2XpPLo4iKgLzYl5GfkTEhRH49SR3lTt43+vYONXC6v7OgqE41dIck2FUXSKOhluGFs7PyT2sky
KhQn6sYq0kTruAFWEV3gUf8+dgcrNG+z3pML30n12J3nr5cP2TomUpwWZR1FeF4uPN9OXEuRiJn0
agbWxc58RlfFd7oh628ElN29QPVD7/J460O9Hm+VxddFgXuYtqACQ3+wUT4yP3C9cH+Nrb9xEM4O
hRUQ9ih0oclGj78dre4A4eEJ3UrIVYxlCUutF70mBwb7FlBkvR3f5vVusOXP373MgkkyTOTxoKNi
5HUb5hBo515JN1bvzChLTRyO3VLXOzHp0XTfN+aK1YMAOcCayPw9Ci6/mxMyF54jGtYYKhh8fd3f
6jopBOqPBCQYFG0/0HennzYbu8s74XQu1AugXdCJoYxGOnO8YlAc5ljTYUP6UVnyMm9CD8zj74b2
t6rEu1FW34UXD8IDY48SAiBmG3Gub2Iifbs8k9ONRokF/VcT7RiOkL7KycZUaOVgRq+taHr9lzQi
GpHCAl7EK4wtMyhpuYveRyQyGAaj7EEnBh8OeXUrDggxqFNPhyybzelgBSJkeO7q5haN9+wRu9XQ
IZ0rb1CYlZ0xiuVrpHjT3wy+vFm5kXEhFKlGivL6lZxVXd5kofHViqAcVGg5OqNONf7ysp5skGUQ
lcfdW+Z5sqwZ2jJoFQffkqnKLE+pFO2Q5+pk7S8P81Y8fbeiYG74H9aSLF6n27nuA4mzJtdGLGB/
KQ+SC+5PukVzrbvXukDbhzwt4USNGhRGmE9DguUItOIuuLYCpLFE/L9/71wsEKDl2MlkPqaJ+ec6
QuZmPpTlONgzYOTbekzQRGqUdqPOsVrcv0Yho6dHJDPGukmk+EaU5CTyNM1ht+l6r7tdKkgbIfjc
KCRuPMTIRlSC1vEZz7Kup6kRorSQo5UD+WK6yaa6/HD5C67O39tcOHZQxdkpZKSrNDsycxmJPqQo
oEPAKkaH916vksGN4NFt5APLDz7eK+Qa9FjBZvJgFtctL7gS8G1NBO9FqbaU1ww11+SQN7QqH4cK
X6ZdEs2Z/AGFt+jnHKEtvQEHWmMz3+YKuoKkR8LQUV23VVQVaX9j4ruFcf2pg8iENJiyn/3kCknm
K62ov3fR8L2TsAdS/Y+51n0daaxPZLRVm1yju79VgznziQFhcsPKS9kXkOTxJ66kSQ4nOK3wvXXh
OuEr3ZL/dh8vf+KtUVZRL+u7AcACpLiqaA1bkQrFS5C6//2jx1yspZhJNkQ0OJ5LDXvWz1O2azcH
4U62RmFXyshY/YO5LOU3Qrh6ii22MHBIUXXjExZx/B3ydXMv9IK+cSjO7FRubl6Fb2V5w1ytGBCO
oOwzyNtJJAE7ysrQgGIiBSR1QXsrlghGyF1ZHpQ+7j9fnuC5oSkaiKC6lsK8utoSMLhzacj4WAo1
v7tR0oYXLBeEaxjl2mOGYB2qbLr+CPB4C3J4uk1A4vOMQ5WE7BklguMPKAx0qoQ6RhrEVKu7OMmL
q9BqtppHp/MzaWjSDqNtywTXUS0Uq14Xy2yyYf99EHXtpVfNT/6sH3rEYZCDba8Mtf49oAznfmn7
IUpA9XYpGa9yDAhNA6/5fILgiibCV6tEc/yqlJRId1CvLUNXMqMOXZLBN4TXy59z9UR4G5oCP1gZ
GkmKvn7OAccJLSthaFMH4ayMfuwVZVh52CjBnmjrrYLG6vXz93gqS8vbjtrT8nvepdKopstRZyG1
4y88CQlhvec0CPwdIPMYDqVRXuWFGV1dnuTpHbJ0N4F508yg6LruJmGEHcO/RroRrSTBScRCcFFv
b3fBPHQbUebcUDroluVVQv94jVZFA27GGBL9GkQJB5nYLSai51tRnu2keJb0jZmdnAlAnKDQqTcs
3q/0A1fLOULRNjUoHdqIRIhQI51VJniy/eb6LZB8hlg6C+zONc5JSaH3mTgXONA7S1dSk9fYkFo3
q9J+Y6ST+byB/zWGwe+F8Lb8+bvtEc5TKCJ9hGboVHXX6JNkDsyf3L08n5NNzyiKzu7DcxoQ3jqn
t3wweTNyXWgKZmbjTUMY526qh9ovyHMmsnFlrG7si9OJUS5BYYBPxG3K/3s8MQRL+9ioIENbSaN5
VdhDFvX1eSPdXZ8u0gZOFbAAldIJZ2x1uqB6SdhJgQjqfF/E0whhTp0MAjs94rVlKR8E2djIAk+G
pK673HVYZNIuVNZ4whQvwVFpIA5FTS25I9LommMVrfAoIdr0YJntIoU3td7lLyivXkqcZp1skM73
26GmuXG8nqPehLDvMJmS90AKbJw1POkeARYXNxJH82iC2Te1fUDM3p6eL4+9btSejL1KScneOr1a
xi7d719yF68P+9fh8WVjlOVveZ+Nrme4uu6UqJbUeBnlrvJ+JM6nV23/8uXjlvPjqgZ2MpfVgUvH
oevFhFGw27Y7Z/CKvXInu1uVoTdO1aXZLHHz3cFuTaW0wphxepeslu8Vec+z/fPzfWg/Nu4LWZmN
kuJGNHlDllwadXUesiZvDBQtG7vyEHVyKEc4WN84pqu7L/tvjfsZ+ZuN2CIt3+XSmMuBeTdTcMXp
JEVvYwI/dRAnsL+gvvmA3+tnBD2vN7bJ1nCrwKIgOCGny3CT82PeiXscnbxmF95H176d7ruN9HZd
oTjZL6sHbKLCAoQgt3zH0Mn4j2qjWOkgLraxjmfiyvsDbq1uNtOIGzNftr+pfe38qwgF3hIvTS1P
ELvYamFubU9rFU5iU5A1JK3+mlb6gPq/a+xwFnM+R27k/gmBm4Ai2n9uruf6Klqd8nVzbAgyFOor
BlY+yofmS3FfHZQf/iP1pXqyy5fpU36IHpRH7dPGttla3lV0Cdox0ovlO6IU6cLiZ9f0V1yIjm8b
TunlXuCajuls4X9Pnrjr+a7izSTnSdos25WW1i66ktxPmTPbr75dsrzFTra3Is86IVsPuAo8qoAl
U0j31pZyJM57HyZIUXeHPjE2v+VGxF7nthZusty/DDU4P9hJ9s/cPvzpfPxy+dMtB/pCfFkDtRE2
iVNhGWXe4azkILvq5M7W6dsaZBVVxjRHJChnEPXJ31dorXyBVXLwN27xrWiyTsyp2KZqvcxFuFKd
wYFvZf807ozD1qPu7PmmzwgMcSHh6fIqKDeJmeXisgvwN/YkQpfiWlx4qmPdZA7ugE/NI2LZ+3qv
3lpbEfrctng/9motka2ZUm1g7NYdPP1Lugt3w25yk11zLV9tlcTPnWu6CAqvV1o+NH6Ob58YDeyY
Ilxj1wjLY+aOQnWPYd1rl9duPD9d3orrs0WavMDQZRr70AbAIR4PpreR7IepOjuC0io7ZJgQbJbq
CPu2ad64Dpa48H7XMxRAVfADPHJMg/fj8VCpKeuj3GPK5UN7vymsPAdJpaQb19t69ZZRKNqoPEAg
4VKdPh5FxQAbq0lUlVroxw/oWRqHuk8xNZ3k7CEus+wzHCXp8bdXERSQSiuQwgNN8dXUCpQX6qbE
BhIvy9JD8pUwpbbZE0r46dZeXF83TJA3nERT8O2FsC7oYfRTz5YhTI6R97nlIKbRfEZjDqmmWiuU
5FMq9S1aspmBJC5F5EawkWDMHtN48r9obd4Wdo2OVH9dZbr8BEilwr6ojkrTLkUsmS6vy0meTZNV
5G0rUWqiwcf2WX0N/Dny1jAwjZSNRCtduQ6t2KkXF1B3bLCQRWFa68d4h3lq/1IjgPYzaKzAdCXa
gfMuLhV9iz6/jovLT+KXaLztF2DQunsmoAUV4XI/Org3JGgYK7KNz0X2rVEilA6GsjcPUymTEUX9
uBEsTw+bwkcD9WYt543+4PFqIBIrDBN8E6duze8VmJDPLRpHDwh7buFdz4wk04TUqWNQVeDlfzxS
0CxuepY8o9q3iJaEsKfcYooRJaU79Xr5I5+ea9jfsrXEZLAE2MesxjLEMStQzHIMtHW8th5/EbSC
jTfq6a4HLEH9glYFBURNXB3rae6HoKjY2CYKzboXFL7wUU1EUH5Wi67NNaLEyLL89sQWQipcKur5
tEJXiXKBlA09Jvzk5wFJ4Upooquobif38ignNygbEhoonUJz+VZcM6v1o3+mxHPXO74Q+vaIDasd
Z4Fip8GUHaJuLjwj9VNPFmP1DmBC+qplk7TxI858QwuY9lLzoiBMZWX1G4ZezsMp7tGNwSoUaSUE
jPHp3hjldFeqomLQFl8YLyAaVx8xmZTEaMGbONFQ5nep2kg4l0v6ddaNv9ulWyhWDLYUmkFAUwU+
npA8iU2Kwy2q83MUHOJCmK99nF6cy9/uNJaY4HigQ9BcgUH29mnfPRTh8cJlmczGwXU2d0URLZ0U
qaArGlOCZ2bagPbs2PTXvtD8DfL6Pz/H/xu8Fo9/XZzNf/0n//1ngXDUAkRb/df/eihf849t/fra
3r2U/7n8q//zjx7/i/91F/2si6b4s13/U0f/En//3+O7L+3L0X/x8jZqp6futZ4+vDZd2r4NwC9d
/sn/3z/81+vb3/JpKl///cfPosvb5W8LoiL/4+8/uv717z90DZAXqNCF4wU6FIohd/z/eT/e3//w
/UvG33Nf1H8WafKv6yZ9yX9t/kWvL0377z841P9BZgW6G14mQWUp5g2v//MnaGlQw0dgxoQ298e/
8qJuw3//waOUf2lpk5rEVKrfS22zKbq//sz6D+ROAH1YxAzEOMw//vsXH33L//22/8q77LGIcElj
yuzO/02VMCLCdZS/Ce4eEQ+Y0Wr3pmZgqgNo0efuMKGCazdf5414uoo6p0Osog6i+G2NNF/47Jqf
g5f+a/rQY35hDy566u8+x9+Tez+Z41N/MtKaSpcaRpEA8gifC6++ekw3juD5iVhwkxSNvhIMqOOT
HmD8jQ3IED4PDqzX7n5+RjTtU3kf7S5PQ15W5OSjvBtoiaHvDrtKOyAu5RFPANVRQg/qhrFDUMr6
Ee6uqc0etEN7KG/8x85Fae96cut7VNvhCbjmLrnW3WKXWbtNnuLqNf736r77Vcvqv/tVaYxzywyK
6rk2r2YMM692xavldbvWG9z6BfHV76Nq69LWqh9HvtNhVxdGiIcUmroMKx4kt/40Xs+3MVb3z83n
/kY6+Hbz2PR4yPLiPBifLn+Is1OGPQhiHYY4ve3VSxBRSoQS4jZ8ln4i2mfWdvEdkdNv2GipnzC/
VR+SXSR7Gq3VH5dHPn5b/DXp9wOvjqUl13ItYib0jDgXCmpSbc9ffhZXlwdZ4V1OR1mdTOz2QjC9
ffhM6ouQCEKLlQ0oGp1NBlQXowU7Epx+q4z8BsNY72+DXtTySrNorcjHO6mPitjMJSt8VrGbzxt6
a7wBvcFEPL+k52mrSNM6iqE/ZfhuOtN4rYg9RSAc9m4M5KkdxO2Q7+u72hGp1tzh93VvtUniJqPx
MRbq70JufkkyM/YyH6hXJI37XBb+xH8yvDIKw7IR6Y12eIu6Sd48L5YOnjSXm7Xd5ZRemuUqXORS
aEwj0pXP8l54aB+Du/EDdlv3CCB/mX5I3xS72OgMr6rJ//09/3ddV3Ejj4OpRwovfFY+qqYjoUxm
q17m4eL2IISO+dWUNwLuW4vt0hxXMcGf0rqvKyl8rrzspbryvYVh5o279FZ04GiLltc/4vvoZh5K
hjgdolUeeJbp9MlVhAs16q9X4T69bq7SPf89ecDY8GarcHQugCBbTpuVBE3jwX6822YTa0eUn4lb
t/ONdZ+58ffL5+hNaWy9CjSNuRN4L/BaXu3nCTFvBfp09IydnaPv696+Sz4UH+pfyyvIrhzB+wlc
vfpsfptvQnd6aJ8lDAu86Ht7M3V3rbnTr6dH+aNIOC+d6Rnrem+MbR+p9WthJ30cH6sr0bD919ix
vuEr9qtW8ZPznkS3eux+JY8+favhhgowNid28Eh/ZKs38oZ8uzTD1V5OMfMVW7yVnjW788Lr3s0f
cILbVbDw7dkVveGDqNrJIfxoXqt2Ne0ovdiym+3UH3ATnfA72rP83+ojcvu25W69QVcVu782/vsP
sPrE0zTN6K/54fO0j2+ngxg6zZfkqtv3V22Buj0WifvxIB3E2/CgPFq3pbZxSWnnzvr7H7A6B3lf
DmLvswNoPNyqh/Bb6qJR79Q3wyPdOOMKt+Ib002c5/rQuBZFbCSFD5XTHpq7cIdF91P+4/Hl5/iU
etEudWLna+f0rvINqTULuUY7viue5Q/NzUDr5G642SpGy8sGPfm8C9+BTJC8xlqtXygnkTDKYfTc
uq2bX9eyq++tn7hbu/ku3hkeMRl/iY+z1z1Ev1qn/Ry4f14+Q2djF1wIqnb8BpWfcnxK5TAQJnjX
0XP0Rf4ivwof1F86GOpDnnkYScIH1xTkJjfi16pq9PfGeTfqKrmYcRTQlDyLnuNd+aBdCfQXb9t9
eBhuto7Q5lCrXAKeZWlh7ccWucdbFYVaTvguus49/57AWXiX1/Ot7nLySd/NbJVBVIpVJAZeoc/q
3j+MLhzPe7Sf3PF2dAlI9+MPwZu+ideNS/poD9fNx8RFz/j58q84fzDf/YpVhgEtF+ncjElzKPfD
vrya9+mP8CH8Yd0HB81TvPIOzkR859+jDzHtL4/+9so/WQMcX96gw6a1rgLk6PFKmc8adN7spm78
gOD3TeqGdEIip/wTzxC3c/8fdWeyHbutZulXyQcoeLEDSA4L7KIPSSGFmgmXWhLsCRJs8PS5w3ZV
XZ+beb1ujao8sL2OrQiKBIG/2f/+0E3aWfsslGN49AJY4v/ri/hj4vufrgKDFRD4GCgU/zpTtCo/
61oH9+Bl+wGyC3+5HD+usYAAoQmx4oZg2rf8Y3v8cPn+Jk4wwzqILB7tkg5t7rutg8bp2QqMoN7V
/IUlbwMv4jp5xB6Sxw9RGWwOeRjDMR2ft72LwF4LJ/5xzeJLzc/pFqdwEO/R9pHhrYF3hOc/NBBv
90c33rfJ233Jzxo/S3kMdmvoJAa/ByD7sMTH84QexBCkYVDxIFnDu+/47vXhM1rPXsGtSKMncjwb
AeUWmvT7KWS789GJ3h7RMOE/JX7T4/Ut7PnjFRYV/FOGa3A+wghsW/NNyx8rju/nsG7lL3G6JVH9
+w0wYxbkIT4VYg1sk9/nN5Cv+X0b1vxyWvnX8U3jVwj3JIwezmizHgCgQp88jO93V8zc8yN+ny/J
Rfy0+cpiDxdXBR3fPKkgDb5e0uj6Bj0suvp3AD1gp73AZjhogzPu5W11LPsPPA94QPEavzPYcnxL
+f3xEk7hcTvyx2Thb2vytg++gC/CH73BNBq3V2PXxFnu48qH5PyGTA0xlx/EdZAAEBuXx5E/MDzV
9Y7hU9AGD/Hexfj8kUcOB/zk9i+fEY2ixOPBsrOD4BLtToyXyfYuXvjr5gmXagfJFGwHfodWFNbt
4fl02VfBid8dNJbzYbPzAxL0YbQ77KKHg8d3fvjS8/1G8YuMtjQ64EsCRFo8SLG8ft69cAgQkWrc
n+TV4Q5W3F0WjTuPY3s/Kn5qeLQBuxwP1wpUcLpYfBPl/EvHFDfU3n3mYTLHZGfvuBW/89MT2lSP
GX9Dqz9huHHRA/7R8V12e3YFv4KtFmLuN8jxh4dvN4h2XZLuo50Z3K7suw1iKCDScArY+XTAF+E6
gy44nkUY/UThLvm+BTrR6euogp2KfP6EDc3g8x36z8k3cOibPjqq3f0aHKdwiqfQjMdwU/LN0cb1
W7sr3m4YpWPJPk5hvAZrJMOn6/FM+cvmpgqaQi8xkmgzhi6/Hvf3uPIyREQWdZDsrHyvovO1DHkb
/tj88vKFlXx7jVz+U4fR5ukaRHe7FQvwlLzi9tX857p5mTnu7hoWp/cDLOX56TULXtd4iXbReL+G
HtfRFJGkDSFm2adoaSP94QkAWjyLN7jZ3Q4wyBCfevs8FfghDcntgp6iJ1zdGO3S4HL/8jHz/RIO
uCEQfQaATXG5fbwaeGIs8XAL792wejJ4telOctcEf9su/X3g/V/tb790XiwCNajTY3+DHJu/kP2L
Dj+O8GfCXVQBXthtHhydwMKtb4OPxwSa3+0nygb99tnjh1vsOkXwqwku/3dRIQaKkEij5I0GzF9D
iq5ITSA3pUDloNkaEcw506TbZiWvLgX0GnM4n9nGA1Q1soMGC+5fb/y/6In+jC3+4et/OYHhYZ8z
pxluMaF1/9aeli08ZXgCGPsp3bAzi7tdee7/Jqf/r0pHUOjCPxYCTFjB/fI7G3kpYAE3i+cBnbao
8sghF9mnZ4KNtgownhuYyQYY9SzhVlr8nXfPfxnE3YbD2S2pp5gX/+sdr2uvnU2Cb58jvTV+vB/n
dX6xXpCWdEf3jjz+KcX5t0rT/1MNo3yvxHvzH1zJ73f1H+3Pf1zG91EMo/gc/j8oQ/8+0Pzfl50v
3/JDvP9jufn3H/ijvGzZv2H6AxNnqFFBcQuZ6v8uL3u/eWiFYh3ivyGyx7P4s7rssN/gdQcxq4H/
AKvAW2Pyz+KyY/2GBgPib2hdb0YkSHX/jeIyatF/TYwg2kaTHELPW8eaQTr+e1T8D0VDAYt7IBRk
HzDY9+1EXpJoqlq6I27WvtutqZ4tOVewsL4F++vyhrCVBLk1yrMHnPxBzML5SHvA0PxCeNsqRx0w
L+BgBlySc9CAQcIpwHbdFxPCvaSDPXq+x7h6c+dbY3WAjkL8zJlj3BMMHGx9DRswmpbygQxzfzKL
4jYTMas7NJbH48JUdwVYBfwxSHyjmSoaWgscYUusNJBywOQoxt4Ju9HItqMJhiyfhYSyxlj6e4+u
zsWRnU5sUhYf7Y05Csr9vLVt3WyWrh7vMXit98sIaOoyAjaic1NH7aDrmLK8PLTDfMRLfZdZZpQt
7kMFzGGgLfOSoo8W3NyGQM9ZcAgUdvrueznowa0ZLalKuSPWPNCd9QXzb1x7JiJRqaCrIEeo4TFA
S1CITcwk2izfWXZ1ZtnTvLYPsNSWG4Dk5zu1pjVKxnPmY2RhBn4Z01mHpvEyXL0av725A82uquqN
qS00C+sOUDpYcH+YRW5cHFX3W7I6j61u5tcy9e2gzhySzGYWzrl9KqAVT7Qpm/u0bi3w673uaW4M
lDWZYijHkekxEwMkBayD85ZlVPMu72cWjOWgrqO93DDWsKvDsErvn32Vf6q+jswCtvs17DFgiF/b
AfEAngFvKf1UAMUldW+P93AixEw7UA1JB8RL2IEvS0nqhDCEu3OH8QWDNpi7ge3vvFo0MBZnCxt5
oBz7cKa5OvVquWYd8zlKeOC0qA/XFg+0tEW0lOXRSK1u563Ar4+1zmPbKdqopXo/Tsu+R6mN1BTU
XPmRW3APzFRWRk09PYExmUuwOlV+IP0ATtjYd7iIwZQqtBo41rult/V6V12VW5R7E9PKe7hXiYFn
wC0PDPhVaNDt2Ji6OswKaHREE839l9WjTqB8PXPbynDK9LsUkw1BNthD1C8tSSSbQ5g54/bmabpr
VR4tzVQeQX9SgfC9ImSDl8AcwOEAyHif5kycGKju1OJD7nrhZJrqbp0RIrIsYR6kIKu7JsIAcY6u
UPUXSM1NSSLDmeIKoBAbIwYm+A5c9e2ygbtLv7Mm/1tKEyg+TwVuMe5NWoCyZ69gco3ucoTTZxfB
mDmeLJZF01zsJ0uVoVYUL5ydT9HslHuwMczdVPU5XH6MmEpYbo92Y28BerNP4Kuehslz7hcCfXnp
9p8DkU/uNLdnDD3cN5YB5PLYwapiqinuuaMj1yXvCyC5h4GJ4kEaBQTgq22ErtMGlgMu61KBRMld
hqKm4bRIkztHvuvRYXtYXDpJuaIqN1EMiYxpdh5H/EZdkb9aVW0kU2XOVwV7hBi2leqiLIo6H8G9
yknYdM3OHWYQoO2fohZbjNWII8sW51o22oJX13kE2ij0VgGPC5BtQ3ueP5sb6yXrDftKlxp5Kwh1
e78nMWxEFw6034vfC6AnJYolhswxhCRDSK7apFnrDeYvyiH0WuEehBDd1VltWOG08hPE0XtAzNUd
+MQ8950j4C5bAU5z61pIVbMCa3LsLkB9fTWr++6C8EynqgOVBabVgOxi9rhNN3klih3tRgdLnckt
qcrpCtsCkG88m/DcxbC9BUvvOF2q8tOefHkQWY3Ifan0jywA8W3sClryioF/LNwhUSVaMXwwDExv
wbMy6EyH7MbOrOKhWFAMyyu8T303B47V6ESunoFpp4LGS+5jN/RTEHKFO29ENWTBPJR5BCrMSc8O
u023gmSOIfEww7TAfrUlKsITyR9WTH68idahqIIAZ3iaWC3PQyp2Tlbep1bfNVFV+QI/q49VCdKt
7zVAy5ks/2KkZBtz8osXEFnXkysH+e3DzO97wWPbldq/N6cCpCNvXj5oQbz3tSt7KKhuVhUojoRV
ZoVZn209HEXR1FNzK72sutQuKm2j6YYOisshGc3m2o56euisuroOK3qCFtPbXBolz+Avd0/ayRTB
ClQXygOavZCFgibk19HYAaPsNk9p7bThXIDfA4Rxepr68nPODVDyBAg2PXGr0MirDPBat7feuxzW
tIEi1nAVXs6QEaO6anBhZ3a8YFJEgGsJ4EKjGSPBMFdgtgwrcbbAtJNXe+qaA8KPEhVPEIwfwQPy
KAdkUr26hFgb/+YfORI1bTFN1h6sFiNWg1MADWnBexcGVNkkD3YxZHMAT1TrqQP/5W4SFrYBgTni
D2V4swfIIvzDgcTsrkBj0EfHbMcOzOtcZ3yoGuaj9JuS914J9TBZlrwQ22sewOwZLghFPG7NgLtV
TA18qAEuSU0blFMDm1br0+UMV2J9nPpB7fKy6hKa6vKpdcxr2wssMVW3e79b7J3QcnnH/QDzV7O+
/b6hGlD+ztVPhv9pDSsx2E/oAmUTLzILO+SUAV9tSvuubJIWQ03BMjTTg6Uw5eNRGUCZJMIs9S9F
MQG7Zpx6mT6Q0sVJDNsPBTp1jHm4J7ZW6Y+QM4tXm2yGYU0q+uV5TUgMNxmdKcTs8YdhxVMKb7c8
F07BSz9dzzd45MErFUBQxbx1zOndm8gCq01sFIElSPdxCxf3dqvAZstucItFg9Xg5ZA/p6p976eU
hGum4ChD0yMFBcd3b/B1SOwsf5wScOfpEwZeZuCqZ/toVNiOjXLJ4sbNOVBpOoJj4nA/FSZ7knid
amz+S38BP9KKPPDE7vKsGd6FVDRAruIHcMruwfkqGehLhbfNKYNZjo3oD0RUGY/+zL4BkfpYAaZ+
ggHRjJtTy6QzlPNFV5pHiL0GnKCyDhQgIfdDb+5pq6sLLUs3BldWhnJhCeZugfPJYUxfGFffBsdH
DrQ5tb50NlnRY1dv0+W1SsXGWPvEwnsJq+hD5rWJlcJXTAABc4MDGVeBZyx5s4LjjkOo+Z6Aj4Y5
w4zmrdVliZGKGdQesCK++qF8d4knz1ZtRkW30IMNQtQDhRcf0N1WfocBa+u1h3py35CpfcpYZZ9n
NQ4bVq1NOLDFDLp5cUBFHItPiDPTaBoAtdSlbT/NWdUiFGh678euKxuvKu1ZYnUIZ9s2C2GDG+Rg
UJZsOq/ZzihVGzZ1Qmd3xqnHNnXKRFSQvLrLWpnvNMw8N7C8A8lqKLKz4U0KFpu67iIXdPHQhGot
wiAI3TaWuFd6dZ8pGHCnWfdockDZhRbyZLZPsMwYUGmrB2Vwmq/o9BY5MOuRAwJBgaIrza2QYAZ6
LTc2fBZcM7341UF4urd5tjC8FaPuE1V4KBcz20u3RTWZP6WDkd6uzvfgmYw7mQl7r3J8tlzZsimB
I9tK2amtVq713MPvK5gQCAMDj1FuTIcIBoha3Q8e97QQkXJltQbIjVALqmh6yNRQFgjvi8yPLJGa
O+ksI/B32rEx9zC5Jd5ShyA4s9YMw763dS7atXsDF4REHR2TTDTtywzSONbHKuY6xMLPoN0aIUVF
/xuIVJKboTU06R7QvhR0m1I66KUBvR3JpRlmMJVmONP2LrzdfElWvSWuCy6ZsTYeL+B2s+mGfpx5
NYAP6HRaPc+yb4LeswWKjEyu4LIJZTw2GXiY+CIxwUsCdFEzrGYjxY0zvKs5DmWU520fgSnlPq4M
1vfB6Gflw1LYdUK81I2zRrehsTrQ9gPFY+PJ1xZIph5A46vogZ9vy/WxmtHwZXZRn7H/Z3GRIZBD
5m5EuqrFOSW9iO2MynerAKGak6JsfyyI1d7LlmZ8zNgcL23/OA0thBWzD3iLbhBoOCOiOaswUcFL
e/tE8g3VKzvUFGcSsLv1yZFK7oqmqx5RiIIPE0VShwMERXMbFzBXmfOGu6O2fV4CwDxVLGgHMsdd
59JDOqjXzjZoWHkjKQNf3YwTzElvVZ1iy2sMBuCdEtZmAV6SgzHmB6MsEKrYZNqZOJyBRMBYJiYs
jNCTLdnPoNAHZGY6VoNn7FOcfNAgSHvbADi8gQM1iXIYmBMgaVQNMEZHt0Xn6VB5A5qCzFzDzq3X
Df4IB6ohkbQkAxhPz2yedAn6YfFg9P5HjfXLrbW5MTNXPo51FpGxrwIYRWokXz3SonwxsPWMznrO
PdB/83YmsBElZA93j2646Nx+mKWz84aCRiMz75AwvCn/y14ygB2HBCYL/lbUAjGuKbgw5ocWGR8H
otGHD5XtgobkiC3WByrX4zy+4EJf0wkUgGJsn1H/8XnZF+M7HDK+gVreTw2G0zUcCMxax6iYHQGg
A/c47WDI7eY/NsUbQQxAER1lIWHwJxq5Rf28eJ17gGPo1R8IDPJVh6J6nR51Xk5BOav6JMHJxQ5U
QY+0Ll4aIi+mR3fEXrWmADeDxPPUWQIpF5IKDokehJOLCw8MRJdLA180gqh30IV9cFSTgF7X7HtM
jdmyjBfd0IvUNYlJ2uoE1KfXCRzwF2yE5WYW5VtjNGBT+rTIb0Bik1yNBhIWeETQBI++DVNroJsx
LR/nCRkitjbQNwtAH4ISCT23ECE9tAAkLxzkAbAOZ9OokrbLMFHfG5MLoiC8OsyUFQl+sI+0v1xE
oT9XLxvDnIxOzsGBC4upS+96lyLf6d2rLYC5hyduWmxBP1IfxWSiOWOOtAKkyI7sbokzH64fE8Y+
Tq47+Q+WPyErkql37JEYeWo8irKuzhRVm73dCxb3q2IxG52IUunx2e27cLGRHdnDekxXt+I+RYDZ
jye/9z8L5TEEPxBK1dUQLQToUNFDY8N6P1y9/klRcpGklYF1G23OzeF1HNm8QVKJ9UrxOHrfrzgc
FaZN72QefkMcSHN2AhPV2U101Wdzqd6ADZwC157czTghAUXyglJ3PSByFieLyGy7IF92O3yG5YkE
5nQ3iyz486C4YsG+p04EM8OOrgh4MA2PAATfDo/idzFKhY3Veito70XNLOAVassQ5HWMgaKuFOHp
2YiIK4fD0GmMPIBmeFvpe1M1l97stz1w2ZzQ1Q/tgmITBjwvNjPncLOdT0l6Ka0PwManBLMWQNcu
EpjhDFUilLl21eS+gVG1HxGu96ZZJbPEYdyW5gVnxXAGwqfb1W6LMkWD3oCanX2aWnrrps3GYmkW
UCeNJzne9Y0fraOEmZq/bhTYO+DBQX9hwoYbgIFmm6PeF/QjnRIsN3ovmSOSKk3X2J+7NWTF8Dz7
VJ2HsjEwlOC9+A52FTCCkjJVaLCU6bFEPL7p0koGq84sEGiGpxkUGlsWh7aWX53nuZHRUmSq+L2S
dREanjj9i2028r4e3McxhX88rVrEsWDnJI3jTacK9QLAbMlGOf2wRYoO5LDbrmHqyCyonIzFLeyu
uVGMa6Rq696XAoIKSswPpG8fYG2gvj7X1rarbDQNBx2WfZryDCUYB2E07CI7vE9Z3gT2ZCxc9JQC
Mu6jCY7jmU+ZsTUZ/qXNDbEHiuBcdrC28LM1A7gPxT8hsrBwmHHEJGsaUrt4WlL7ZAyZsfGkguil
R4nHnyRSegYeO0Yt8k9hAPzHZTHS98wWflDmzQV6zvfRZrcZK1/Ci7HGPcJYCBfdAtFdgSqGHOW2
Z4vkXZOiRWuSB4v1u6z3kW6yG1fVzjZZhYqeUVoihIFzKNel37C2RYeIGq8ovDOQYb2jgcDaB+ez
GM0eBhblfm6aZwWu7oYwQ8SMSnEwvRrLRkF0l40nK4UT5m2dNBt7wSrP69RPQE67R+BhREz5K7Z+
FdSmu4R403fLamMbaZFgKrygHCHgT46g7Ntb809btIxP5QooeAbBJLYoDX69t5773t70Hl5OxFMi
6VVDwtwfH+gkoZxXQ4Ate3yox4X7onqxraLfags05zqH2lKaB4N096yBuMomDKTbG1o9TTDF8ypn
hBNiQoKha8cONAoWHDmPTAhzXkZqZW8g/GSBq9PAtqpDN+WfLg5FrmzcNxch2YtZ48ZPKBawigba
nKZ7sIL3kPTHTlcBdlnCKHBc7CSDqUWXL0Adu03z6JR1nizOsh+ywcPBsc6xXu33vmS7Oh0PZvrm
TlhX9iK+MQN9s8PACnQmFCsxuGUCKg0lF23GPVXMDaVnl3uds/tlwuMClT1KhxyhU10n6ah1lLtA
049lkSHlbCILwhFWPwrmb82ysrANIe+rqqLr+DKuyOktf7WfWG7/wKbfPOSrCVFWTu2Y5EwelGrJ
wRveYF7zQpwxBH7VDqnsv+CdMcXdMN4ElrCJsjDMFeYzRvEhyGw+cM5Cw0bLYLZtuSmb5XXRbhfm
49KEsv+WjhWZbDmhCA2HvepTDcuLBVs/PjJA3lmd25tCZsVRzLk+mL1FHzVcY07EcbBanGeiincg
se2NPx1VrdWm77LPsq11tPbGcpjXYQlVsVQx6t8IW6CTcKeDKYz9rHCYLAP6uSVwxbpjp7pmx1yt
kZ+XGnevwzE9WzpGv8p4Feg1eItFI9Wlw8Ze62Ah30MbDVj//XIHxWo0mzKxyp9VX5XxOrVWKHA2
6rJqwtouv1faxF5XIYAcm+KO6aEKFcjGnI3w5gSS5nnAwO02I0xjPR5c7OaPBnE0b2xSfeXKggwA
Fqg715L6HuVMOywI5uRyQ1Yo4ZNmh3A0Pcx4swRpLm6RnkbC5mSyenGs4OMUdMPyNKeI0Gm+z7MM
e78iJPQWAvG+mb5YTr1RuhgijBTle6csqiNu/xLDSHSTKgcX2ubNo/TB5sGtUi/qBiufYmtdIlm5
jBt2jf57nRbh6pjy4tS3Yppn7TJTb0u8iQlCkk9GRJSW2d6Q0AWo6atJ2xNmcNIY6dGXjz6M1cJC
pKqMPWmzpPKhw+g0xLhWhwIHg4G5VfLCbEMwfvWOaYoutajsWLtGgvEcc58vQBe3Zuc8rwiUeO/N
mEoF2DQY8gESbG3oY5a23gYcyS5GOlUh0O6Ge2sqyFagY9Bzp2pQvWUjjm7P+R4oRMSorpjL8gmT
1Sx2MUD5WuJlRwJSYObqsmZ0wwQWYctH+CCIcmsWIhpx4lL47wv3tStHjuModhVTu2zO16NGpyju
JjOaaiC2hYuxT1RUUBa3EP9ivas75drx6hcXqQodyiarAeEW+yIlqH3ND2qkQJOnM05lOTw1iJrE
irhZyh5Qc4wl75YJbYvGkyj3C/dzqRwWMIQSGDciyc0dZi8ZTioUweTeWTGCP6sV/i0oIPQuXgS/
d/Y9CrM2Tj0Bb1zD1czAydi0TiBpM1POtLUqria3NW/lv+64aCn3pTFp1E1mbCoTqnMQoQ5HFEh/
2q6RAUl7bLwmIr9ID+ZwHieDRVVOCF8dHJOwjMo2qzeChLfqRxckvM1I6n5DiCkwnmQi7nFMbw6X
fB45k61/HPoJGnNQD/FeNzTHzlqkVdCbhfvkLjinZ9DZghbh1HZyC4bh/57leVi7qjmmZouNCWdQ
Fhn96CXFitQZfe01xNf5dwVq7x/E6FtEd95AAqOtu9jtZ9T4dWu8O606kJqFqdeIrT/YEGnT0Qon
H9v8tPQqnpy+2FqLnwbpgq9YzekCUnn6jYfbR1PjQb3nelMGMF5hPJNqML5yxDYdoN9V/t32uUA2
iYqYp1QXaNzITzo4kJ9WrvEuhWYJa8b5BfSq5Vqi9hxgPLmNx7KrdjlDcb8XAUU5VNivluOYR5SE
aFKA4nhR2AjPcIh6qvWYHpbSb+5zZDcfkzH0kvvIE0Lqky5clZ1fx6KlJS+LSZ+avi6P1TiWsbkM
0DqBYntcZ9W9KFf7u5nUaYzq1ICothpDe0itY7NIGda6ec96eecI9A8w2in4AEPibT4U7gkLQsWm
j34CHpjRXhD2dXslavpqtSvmyHOazdfFL4qdqh1ob8vUOa+daoFn9mdj57fa2dPS1JelQDzCKnNB
3NGMGKderOzsVoiHqzZjyVh5Hieu9J5nZ5FfEx1UWKdeC/45W6NZGjqedOFwMOtxLM46rLPafHBK
r91aVje8NBZdD/BxbPet0OmXtFA6QQ2oyUyGOqJ0sKrr5mt2Uci+MZTDTg9PIzENbDck019KwIye
CDNNUCq19+1yLYaSvLtwKUZmxMaNVRvqfoCXXujpBT25RlTJUhZFwAZf7od0WHCEIbgoh/n28vRr
GVT1EgwT4iLEeL2V3gmwgDYGlOt7M1MuBh5ogwjBrT473ICdbtB6RYkBM4UEuKLQM3T1IJHhR/8D
BGgqaw/VW11gqKqe/GafapAM5aKzCKZ7XliRLMcW48g/BtH/LenFv5wK/H9w3s+8iSD+e6HFSXy+
y/dM/UVr8fvP/KG1IJ71G8QM4JjAFRkqfxiB/y+xBfHc3wAaQ5WXGVB6/jHm96fcwqS/GRZMp6DO
uAGDvZvN259yC9P47UZlgjE1WI2w0IdF+78ht7hJpP+PEIviL1C5Dfj+Yy7QtjBy/lf1jQuEpu9U
/RBL8Gz5gETn4jp6jO20Kf/GNPb2Ub981c1R/mYmB5UPNX7RfLXM7mghfBnPbov5/vG+6Mok96xH
R6b70SV/o2r656/DLb9h+ED9gyXBr072ZYcEYhZUxkzZj07qRfZN0AA7ywrl9uqImua/x/2+3Ut8
I56wAW0NlDW/DtBPaAHIVeEbcwfRwzz0Eayjo7Rq/s4D1PqrOdkf3wRyFUzysRLw919GK2jXygJI
Nxn32S0klWUZCXMExR5V1HXXmnkJRcswPsLssYsRJ2zzFZBuyt4mp3upV5Y0LRss7s6+RnVWng0n
hVbfSrcN7csHCnnG340Z/dMVwxoVKAsXjwOj+MavvsQF/ABMRHU4s8l4ZG1/WOvhzs389VC7C+zc
DegvYV6B7chsIj2jjv0Pb+XdH8vsH8c8f3em+8vqu10ARuVvszZ4CY1fZGZLhkC6rbwSuhZZlHAe
aMt9C7lC7C9jKG795tyHLTPKHp4iga7dg5Uia83ou2HM+zZbSDAa+tNqzb8jVfxVfnd7AzHDfxN6
Y/L8Bo/65RVEr7TIKQTvMUjPCGJ1ynDeZTZFXQPo+oDBvSCq7U6mfLbo7IR159h/4xDCvNvQwj/e
HmxEtgVrUGwqmEgHduSv+0Ch3dYRAt3qelbZDyxe6Jte0Q8L/No1tsTSFTIOqcs7HFX1K0nlYzpr
HaakuXF5UKOKkLTjvmEm8gE/1u0Mqo34NkUc2+70qCA6CtR0Y53jDQn9roX2p92uNCtfMF2PJM57
dIY0JxGK+g4EM7U1zSiSFy4KcGsBWWILxw2Fvm9vOlHqTMYH60Z3esjsyvyAj1dxQkbRV6jbEf9V
9mJ8HvDXM2lT42PV7Qyhh5bonDe2q1u+rEjccOreRIZocsZDV/goYMt6xfcPQ2i2RrOndd2c3Hmt
Jbx2h+lbaBuB58xU2mNOTZbvAxnTq4S36RbbUGlH/bLopBmrNS6bniSGcNvleVArHHTX1FjZjrLJ
R/pflFuXSRBP3I41J2+o22gqSfdd48sebVoxxhsEVQcMUMECsDTGH+RaBWAcppeeqgHlcjSP5KEr
LQxQOd3aQ7COcMFCRUNPbVKptoJpijv+5Na8bhhp/Wd0+yAFcRdSvzQuS0+N9uej6Y4U3a3K2laj
gL6AdGgDA6VYUJQNvLFE0O/TXY7Jf+AwnXbdNFVqWjFaQhNUPLWiS1D5fYosmPlzklvIPtB6gLA2
8rJuCqDzY4f/pO7MluNGkm37RSjDPLwCyJnJ5DzoBUZSFBAAAoF5+vqzUl2nT3fZbbNbj23WD12q
kigmgQj37WtvD9auKCmezO6zFpl2SQenXg5ZXdULyio2jI3fEfzI7MpdMYCxfbPf8llOwPs26t1R
NnpLWLqo+SYdv2AUMUx9sxya1jGKQ811EieizxyW7wpvmzloDWNTg/t0DW7OiynEku7NxdSBxK3C
Oq2Dq8gdaV0Dt6rVP9upk+txYnXzB5ZhKn0jr8fmWLQky27GtV/SM4YfLY91BnchHFd+nxR2HUTD
IrWnVPlzEbZNP8dVUxnWBgFVE5/O6vfXXrJkqEPSjam2Ses5UEZLkh18xNhbIMPyV+st9rffJ8hh
XWNUyPye2K/ogOfG8fszH1z+i3FuvXEW/y5ZSGaxyvQZevNcZNL7uQYohPhonr1KFietDIa9sBA2
E4ZAZST91r4kNZN6LC1LKNam3E6jlcVqSNz7JRizA+uYMCIXAfsNbaSWtWaKt5R2fso8k158AMLz
rbGNM5seNzfzcpOtgXruGjDMJK9etRktwWSF+L6sXRHJJfFiesNPPfXTrTkLLCHukqCOKT9kEYp2
nyZ+B4sDHBjOGbsHjcW+V+N8JLvRO012Y+y1LBsgINr2kLPXLlJOS1NpGbdKS62NZg6XxRhuDFOh
bQfBNs3lfMj11tisWb/uV8N/1CBIEHQ7VFpNblVVahddWQTtGSkEW9cbh2nw5KEHKTyzFK3aWlNX
IQYHw5vpjvTGjXlnTvmvnFSqAy1oGTuJ5jxpulEf8jUQpzkvPhtyfc96Za2/5tygr+LcfGs9mR1a
qMR47Kv7NAMCszzJSS7bQEYGMfNRx2fCsK5vj2xhhyHIh3bHtleNF9fmFavGYb2fEwYPcU1okYgn
Wb4S52Rt3VRcsPbXcVerIAiBP31YzkJStZmYFdvaeJiEoG8DGAqeTA/itJqqY1UYfRY6aVryVMn2
tmyhlgqZR54t3u3CtCmNVHVyncIjYDFfndemMIrbJB+KE1rhuDEcuEAW4Q6xErBd2qS8g7VMN/WE
PFSpUtwiSd9PmKUZsK9UkJvablve6Hq6HcsFhZfxKsvMRLfTTfAbaLcaUdkCuWLlRb5DjCjjNi0P
sicM2gl6xsZ19zO3Ud99s20uRtHWFTSTru0aBSHTp3zWYRnkGvIai5D23kRZQYpJKyJlv8xVRmfv
z+uNPbvBfSWD5Wi4fRNXgZ0fPZiRl4zDYpemCn91W5s3Rj97ERrmV0E48WVC4d4pta63drc+BFqa
7n0NUX5QLhykNa9IxYEtbpqKSiX1LPuHXOvljWFEdcQ3Fny6bT//KEt/3ZCdkcN5aMq66fsK8hQ4
ijasLpddLS3nrlFUhaDI/ZNainVrDMl08cuyjxo2EDOYakB67XQ5TFkA2GLqamaYrcZ9ylKVbT8j
P5L2bIWJlb237CvcQb6umODbpbvlSra/ZsFcz0HevNGvkzVfmAhMM2uGmyxbd0IwhbWt5nOs1uOo
GKgz2g6rBOd8zbegQj/57DieSImpHpA61p1eWnfWwJrpLGs/5DDlu7Rh9XNeq+5Qs7TUGEV7hxh9
qbPpkb0G5qmpza/U8tsYd3mzyaqcsNKkYJ5oGHTJC7ajscaGlZdFJLUGIGdqL20yB4dExwgbjEc6
6y9hLMmuKgZy7QT3dulOVcTH+UMuWXa3LtUU1XWvfZte/sA29jAF145qPys3NTNMpuqd+Hab2jj0
rci2AnvF/dCWDFCFDxddDoEfp6q3rRDjI/GbNQcVmtmwzVG53CQwPhezGT4yM+uuamA3365FHWwz
VC8QXbO136g23NuVtyuLoFDluJ+HvHwW19E6k+XxqZ6KNGr9znoaS39ogLKHu6SHGt9khd3GpXKD
CwjKGg78pR9LJcYfQBviUhltgZ1XKSFO0DQGYnYWvK/F6iJakEush71m6i+8CQLA3WpRcrWq+S4c
tJgoyJz+bV2M7J7xzrwTdZJ6sWLbBHvjh8JIIh7fpIrEaDlaaKzMvmNG4Q21xBWUQrvWRQ3263tG
TIdaMHwt0kbCbbTmxckcdaetM0hOJVv1krjarDMbnc1mv85BBe3RCPGkmDyPodFNuYq62s1fLFnZ
XZj5bferGwbQk0mblQOOgRABgNHVT2WzUutlbflDNdUQO2vJKVRrxo20GvtWNKuyj4XFdtCjkvnc
7aAtnbPvi/ynW/olmwmADA6d21s3ss38fZ3a/QNLbcCcBffza84ZEHV2Xz3Og9pYkiFMndl2G7p6
X3Fk6cn7UkBHSZlMJwT5aT/VaX0GbLU/UbGpMEOnq4IfSz35v0rZkA/Rzev95KXJvkqtnAFx11g7
c3aNsOO9NyDpxgVxFvJxCMtqFU40lCgs/lIsd7mZuuMDHPWSxYPQJVeg6zAj6snS7rpr0tXgBXXk
BnAaK1UOXKXJIaP6vLgpPD+fd3pdzW/XRQlnvRmcLIiTvocSaPOMojazqkw+l145M7fSx+968JdH
oxi7IO5hzA++0QRO7MxpcQ290/VP0c2c4ZRJ6rFJWWJxN7bXw4AIqcWJODe4hRcV8LNMcAE0iPHp
bmmUdts388LcWs7lJoeO3JiEcr9pmRm84ZKuM9g9V8bXvcP3Bj3CUaisf6jEqu3KpexvvKnpXju/
pVjyurXJQ10f55d6WfyVompIxhA1bXaiRg+UOtiWSm3qztWCWEFhJelSOBRi7eqcTd3Sy0j0ubvx
g24hU862MbwuuQG1qrIF+Cpz2vqbE77tV0RSQ/o7qybg6Ykorqx86R0tPyxjRkUQzIFWhuXs9C8F
UWd30vMlyq07FwhvLXZ6m6i6/dRYiO66qvggSNLV0nGM1xx6I5yhTpm+aNyBbQ2ObZWBcwJS5Luk
FW8eV2Pq3nMQnDk2gI5/mUEx7YuF8ZW+0IXMevc8Sy4cL8jX117UYm9OpcSaV/brzvQrrLppoA7u
1CWbep7NfaatJDoOa3Yu2mXkTgi8MK3aZpuoBBNM4oH7J7KHxxzTilcGumsFz7z/3WH/LXHvSUn+
91f71L8lf/3HrK9/+6923+qan/Xf4MQi1Mmkm/7PEiHRX99Xf9n549+CxP78fX/KhPYfWKg8IrXQ
AOgWEf/+KRPaf/jwZPzQdIYhhI7pfLU/ZULH/oN4N1JnAWGvOyFM/IJ/yoT8K/Ly2V3LQijbNX0S
p/+GTPgXjeK6FQUfOrsgEJ0YHOh/CXto1aTMtU+1UDJfhFH6mOkxIHl0ijolnHsvzXf+HGTs9qid
8F8+rf+HdONctYd/0SauXxwhD08mdCLfin7VMP/FD6az80+aEwClbysZ0+bP26LtMtQuYRKyiyZn
RhrRgGHd1XjXG2qVsBga5zrbcglgt3XYffJ9bjom5hlAadH9BhmCqHOL8tRP/CIhLW/jgpsny7JG
P/FJY6pgtSjOkwKx3ZDz1zRpao4TXaFScV1s0tbpX1vdFOw2yWW/l4tgRatB0iO4IAlJW/pk8p40
YaqNX5LaGfN63iQJRYhcJEEuq52x/5wcZLrVdJpfrs4PVyudD01HZQlzsGL8J/C42XU0t0at6alf
S29w7TlTYP/jY/5b7+//38v5XyfhB0S8/sszdw0F/GtIX5/xfn59/yTd4t+l/H/83v8zTiLHk+3F
Wk9Szf5Pyzf1P4j/dJH4Wb7BNt2Ar/e/zknzD8sjt5IFOCZuRl7Uf76jtv4H27hYP4qx0mJX599S
8nnt/+09YZBA9K7Noh9eeLZyogP85T1hFacJWlFGGnvMfcjzzLjJF/Nb1LcEJr/lKQtwcqgHpuc/
jK5+yzLt4LqT+7Fq2rKrsvank+JQHP3hzmDfVxV62E72lmT1k4P6OATvVqqZW1kYOz8x7o2liy2n
uWOhy1vt4JVLhDP9XJk5XifSjP6JVHAYts/drSp/WdYcyrrkzir1QDz2vacua8aI78B1LR+LzCnI
IiKTjXXbEQxAGNgLgUhNu2FYGROvza7K/JIi1gbG3LP9RpnbxdfWc8YI/CxkBQdowwVlekUQdvVc
qvalkeuZjK8zoWjpDgQYP4m2zd0qkgIPAr0vEXheV8SzUu7FASc/e+my06viwP6pSPbJgW7huU+t
YNfZZiSE/WX1fIBJS7JeKtP80qnmOwjAASURmozVI83o65uexcawdz8zYfxsfG1fO+UKsS5fvVHf
MHoznppmtbZD6lMHV/ajZSA/DwMjcdlqW1ZmvLaYDJd0fWqK+tvKtPEGb8BTobx3hOmjI8HGrdz8
Wc2SsSyazrxo95VITnpQd3ejM9iH2u43+LaI8+oc+1Hz8+DYmmZIBbrTjPazcyum7sm3NDQSoRLi
gtauOa/pEhqlzJ4sRjihZXf6xhscM+zbhmLRrH56Es7OnXLvITPLp6x9KE1+ISkTGAjRwJvOPnPp
oHsikvSDqo9uKgfRxrCYs684lkYPy4v/NrLUWqPnLfC0or3tkDEujJ3seFwYgAuGAJvEcK96R+pG
5pDuaQtcMOhiY7HBLfIbjU0sniRfWi+N3TxpSzgbthm6gdcQRasx/K1UFVIZQ+1O2Y9FgBACYCMV
TN4dY/IN9hr/pLEaARSVXo5veGOYq0mXr/e8ARKZXeVppGr5KTJ1mIy12xd1u09Yce+BlQ6+Ridm
jlR/DuAgCySmPL222B5or9tFreRsH6CAdFNh7a382O7hUtq1IshMtgnf1pi476bfvXuZpojnWOw4
KTv0MeQR4Fbl3bMP7HXi/MdoZIdWN5yWxNrxjMet3pisLcqfCO5deDnK5hNDDa5Dtbpx6mj2u5Zp
lKzK3syN9ggpOPZhoA2zGQZFj7EVz1SkafLOUZcyS94Vu+2TAHcqyU3r61CYcZCxTzWRIC2DGXea
l9062XrflfayT3wjueTtnjqlAlhYD0slNnrQYseV6ltr7dKhucOrixnMsoIfqadjle1jchVoxcS7
MwpOqBSQjp8KHJ9e2Bsu/rjoTSADe0ax5tzZM2yb7iyolp2aydmTXVPurNF4xKa1GQIdATHbV7Or
b/TW+2Wv1jkwVXpb5OuHgw55m9W0BjBGfkHPIPEERW7axvaUbmdehWTETmhaez3XgXQls/9hbbRw
zjHYQrvg7iwmwsdwTUZ0A3GRWgdlj1Bn0/DV4GAcbK3Y1q2zc4OGaASm8KGShs//q7/YaGjFPgEE
Yal/j604DkgVGX8NanwFQTx/BH1W4Uoro9Qc9YtPpqBtaKckm6L+SmEGQ8gmRt4ZKG8eWmOnBfMP
o0Hn8s2VHcGW30O60S2x0R33aWkh5XTTq58Tcjk1uHpXnfCRFRoogaKds51+Naiv+fIAYsmPtdD2
bpUbIb8qThVKmO/O7B8pO/zHBZQf5gmIjSnWAm/9oRfYKC3vxyLladZTcdvKKt94jpw2JPK+G8KL
nX6+SUt8qos9fwWpHha2gho3KNfWM4KujJ0SQa9Vzj7tuzsxwDpZmNijehifdJq8qSFPxv2R1gZD
OIT+s+fuvFV7mzMPrnRe9w3Me6Z3H37j7/pmfJoNpM5lZroTjJA88/syjGegd+yvJPCItInXTAvO
qTcNt6VdaUf4yXgVuLLmsarivpnExqmq6gv/owbvDOrZyulDsLcRhWa997DHxa4UcetcYHB+GqPV
n5KmMmM8rl+0ylbopi9TuuRnCw/PDzGMQdwqQFPuOpGNXHxdEpmuY0b+tDQIQEiyNLf+fT6nH00w
nEa93wsXhtlQxoE2WNuBRU9veZlB22mYhyqb69B1mwtelVDNn6WDCguK/u4FsL+e944XAS5cwNqj
NtL6j0Fkdl6s6eJWGPWdoXUnqNpfad2QNvRb2Q7so8h5rKFxRQzhY0cg71+1wPEj6qCPND17RoEw
do3rfi3YcLbBNaFAv2YVpISShMPvAAOjx+RfXFMNrKTWnhkddZuhMrTfpX+cO57YtNcHLrCz+gUM
n0FGUgx3js6Wz1XI5ta9pilQrmu3qLnOQY2dfp9OfvYrueYv9O5S3TW/QxkyLe12FqrwW2XMmQzd
a36D0XUMVa6ZDrXpeIfgmvPQrKv1GVyzH0quE8qKAoMpwRAY3yH5r1kRnlcNr4wl1EfbaPaRpLME
ah4ur7syMcGVjkl1OJm0uiIz+pWe6Rh4PBRrYl58TRPw9n6cm9USEYHg7AfR19tA6G0dWgwHfwW+
CiJ9yKvIhjP+IACWyDSzc462lDBvsjVPq7V8aEHS/yyCIuWokc1TMMAlcV5w+s4YktxlihscDPd6
umabSZdkE8xTgo0fEOTQLL0Hnt1cjW/4v876lNUn7Ey4y5xGv/AtZMeUl5vjvYXrd6RoznrnzlFV
lkRffDg+LNA84iXVl1Zs0NMv0syGS37dKbOphYRGctq2vZ/QP45djUwyY0HfGWsGS0mm7XSLE4Qp
YYG9M7jmlmso1IjYzOA48AWhOL6Zqc1QCvdtKfHml6MebJfKLHf2gLdkcky2PeBD2vXpAq2am1rx
otCntkZJDkHe+ESEDa1O2SAGqjv6Mue9aEzEc87IDnZDW3dppsSJ3+PiMbjFqopVswNWiV1utKD7
GI0ZILSXX+WiR9rixoDeJ29po4C/xqHqx/5ZlPNtySft+NOPXJYnbQFRc8vpgLaTX4ZBOvjXUzz4
ac0R5fz+fPswwZ+fmKUZ961+ozKg9mm1jrbqq3BqC9DoPPbmXt17Sg0nNrTyzWf5yejkggei5Agr
B74Kb1E0zF75vCTjS5esQ8RMEifbmsnNILO9VVXpVqkA3sCotijo6qIF6qykv/dd+7mXJKdE9tjc
z9O0YRh6H2SnyeQFXBnEs8gba1JV6UwvMuyvQb2VPjmgTR/p7dlQBXXolMSNoMYXWomYZ2nq2dFI
fQDntM3lgO+ZPRveti5rsUs08TCluJ0mYga2KfidFMnLujJwGhsvZiIRG42OAFzfytXjBmg5Fat+
A6OwZ583I+NBBfdzivUTsmTHOoSN72QvlstMwps4QmscpfzAq+UNR9Ab1/cpd2uI7d7Zm/6vhhD0
i4fQeJhVx9vAf/tBD+/iwuL+gDuEVyOG0O2/0sZYj0PwNBfpDZ61LSY+kq3mboIkxTiaZFuNoQTW
NmyRK6EfRfeKUJ1FgjKxRBGl3bszMW/FOp2OVM0l8aej13uw9k0ivoPJDqiO8nPTX6+d/sXIGu2G
Qeu5cgTpllOCLzU9O92zhYkLJ8J41vviZrHXo7WSnrQyJwvNsngMHFI+gv64kExNbVbFxBkfS4CF
MdJ7YNHvcsDtNs3zD8Y2Ymfr68kotZA6rY4mn0dq6INq07YZe6Il3gWIv6M9UpZzq2kpNqoKi1Ht
dlw+7cxdwR+hsdF6ZtaN8OjeonNyKK+XbkUTZz3LWQ9IUXZswqYEfrZ2aTB6/X1N8L9NLSAUCT6N
3vk/K3onlhWM6l/Tlf75m/4UCow/rulK7IPydUQi/RqO+o8Af4QCkoHYKmkZ1zUr/nU16P8KBdYf
yABsVrquXPVcx0UH+1PMsw2EAg9KjzVIdPeG/bfEvKsi8BepANGQyTHBw6xWZ5OB8xepoMyTXK5u
wdi36rK7ubOu1FgpDxmj1xAatIgVmZcVSQfpovTtyPH74jn1z1SVP8bFOppD/0HtHIAmYLeol7rn
iR6Jp3ZcyujVs+5TlTWY5Owp9mTyNLdesO276WOoa2LtZuwdWjNd0pyG0KqSl8kb49Slbi3b5K7y
NLnPfEaEE33OcrXQ6qlxMYf5TuqLiMbx6lXXjLPfCvOxnY7KN44QwemRAffzLPpv8/dFJSj/KnNZ
aQbHJE6GjmWlBlNyagTGe1nyaQRESbvNbYWZfvaKN/KteKNkekpt8jN6ORyMmgHMGBQ3iYmhZ3Dr
B0A2uavycoBtTsk46o17WmeTJRrlCSf7m2kpdcsw/n6gdqrWxOe6dVW0MMHYNgWKQT2LjVu7RPiq
jn3Wlna0uZmHdtnno+bsbMOqdkEuN37R7UgeN7A+diMhO3SypvvSd3q4tkHU0g+GuVdHeUDxPlvW
Y5rOtw3YTWCrBz1YNs1Q7+nJKcbag5gpA2rr4OvpzahbjIOHm4nrbW7IxJCAxjJHEc0ZwhX4RKrG
ew46yYQwsV4Wj7EPKkFJdoixIyvh2ZzNLT2Wtu9Xszovts3sB8+yRnrcJoFqmidcOC1ktrfu6mvR
UlSZeciamgKqWw9VljxK9JNKOgR7FszU04w4l86i7bFbJoC0F9Ij+HIo8VgXB432n+CQfeO4Z1H6
W1Hku8prFHEsBRb/ojvVTXqa6oRMp9wK2FEsM+o99WYYdB1F1fehNlKDg25TIH8LP2HpXJ1s1rGg
sm5or4mG3wE9fI02etm1ODO6hWuCq7aWxc5ucFzycoAwYLr11myfN2Me6ZRzpb78IAJrh1O12y5D
dYNt/UXrijvGNxfKy7joxicyVFgLXRI0D6BtUlWZfb/pcoO5bM4kiiSHeLL9z6aUu9kvUIDJnY90
oyJtB6gjzAd1nDx9nxj9wzyaB91ybyw1H4iQmcJxoX8pBuZ+MIH5lufnJam8W2pBeqHBfTD8im9k
UjeaaNINI6F9MVt1lND1LiuTafG7oB2CWDItX3OTOtBOH+uqgMNgsc+SvE54Nvko+s8Gmbtesy/b
1F6WqmKLZGrHy2h/rZ730Xb9KTUxyekdQVaz82ReSfTBFY8Ih4fZM24sgHoL/yLrhPZmegXWl2tq
ltjlrnFpq3rnFfN9oGFL9pfgRpXzc9bk92ljboSyHhszva8B30XF00K5aV6J+MCtnszcMsKkMLYI
7DtXX/PILoNXS+GHyCzqoORjvXL0q9Xctzis66Q/9zWJwjkivp4HOCb0vZGP19QbzE61+un15SH3
f5olF6reqUeiCY/0L8zbr7R+2w7j1q84IK6BKM4V5QdbqHA/2V++144Hz/bktp5fLD09JamKO0kB
6LQ8U2ZlPvEPRVQM3mbp2IS7mu88oglNt3krPdYa5A2QGwP3m0bT4FaGbYL58NLkRnVwW2frquGp
wWiAcfUyGvi66DZ3hcKv2es9cxFDd3ZTQDm51tmzr03UxCJqiuCV2z32TXUePZ+J/ij28jQVceC+
BNVz5j9TJJI4ipekNjKcMJN1P4qeg3+lQqA7l7P5UrTtrg+SuPOXL9bJRb1NekWwNPZWdEG+77Bf
bAxiEq4TImcWt3o+tzz0FfWtcE9shT9L5DhFVgIrGhpgMiwXTFieHa+684CU0Syg6whIy3Dh9y4A
l3VwhuFdeM6DXcLrmQTJWe6daQ+vw9XMkVhIR0naBuBVHGvSvs0WK4/qdfzZKaveWam0Qkvl98M8
/oDCgrbq4Nza1n9up+o+qAlYWRK8Wq4jPyZSRUJbtveq0bdyRQMyHY5cbxlfp4F/6uwUM1SlBAVl
QBtTIQAR5DPp1R1HwRzyWb+6V1fKOGcvnV19uingY9V8LbZ5l8ryjeP80Cb6oRzhrUsWzebG8KK3
w94cOuJrh/ZAOcjbjKeDNDFzW9bwJ9wdVKAutmomzQqr2Hx0G/GpuRoxWhmo2upN5H7158X0v8oR
RyXqFPJOa71UrvTijHnxJsnryzzZNwgjeNnS4BcDcBKATMbJVWMMFNMi3eSeO96oJv0xT/qbn5fH
1Za7VkFacbERFRV4X+s8ntRQX4QFcrpWWo2NDYgj4GQIvbR6rYy8uWJqd8JaXqSufY9Ghtg49Qd7
MR76xRWE9Xn7JPAgJoozfdOdLJsPVOAHcyV7wsfTbRtwpxa5QH1H8L1Ple8X3p5wUJI/rj4jOZPP
5CEDD3UfAZ1RdlvmTy837/hxPnNwtTdFUe8LizJ7THx8j/Xw4E01S1g0feV158hYXDzyw/w9p8Zj
nwCn9NrVQl/fcnWQ8Vr/joHQNy1WHNl31NSwm0Jb7ssW8Wjq/GZrq+LO8O2jrP17oQp2G6wD4c0j
quBq48ESU/rZzX4ZjoF2seziqzP9IyFjabhUa36mmik4bFhkiVaNO8nJo37tyGthaYvKWhaqCPUg
avlmWPRtVW3uW2WSDxIU9YbdihvfGDGrUnL1wNBlyZij+6UF1l7Bd4YZ4XBSzRut9U+jn60HWUMu
DJO+s23wBCtlvcdgDsZZ1O8uXjGQgUjgHVuK8dA7+m3RB7usn5o46Nc59IyV46HbTnLZllfDGdbr
g5MiNxrF+kO4/udiyD7y0sEPB0e/LF6+CzBXq4Sfk2vk/NGKdLsp50cCLG3a2cla5hMjqCwyg/HB
InoEJFDCYfgmz33H41xZNyCUdmRrNVDWgBFuVnLcVb/NcdL5IBqzjHsxnQFq9M3IdsawsLqdJCmI
vhiQtlnzZ8eXhwWmrxnpfNpAnJuU7CNDTn0EarJ3rWraQkbaiFXFkyb0G5P8ix0H2bBJRpt8hxm/
Xgp7xTCpRU7BxLxtbeZLfokPrnfsm0bKIVw6To3cOC6wMlGWpK/T1QS4si9vRzqJif5D7pDs9RQs
mT4OaxsUTYa73gY463M/6pAwKs/8MKChsauT/cAe+1vOudNojTec5AtHojh7fvXhYcmiabdJwLs6
E8VCvdXn8aATQ6b1PU1vISpsezOhYB1xnYtlb0rHf+7N5cEdxPu0LmdTihvYog9v8PoQPJy/jVOM
GzMjlILd1Fa8BAKZvGHTxZqQaqRXXr4xUu+7tgZ3w7lIgECxXCZuXEjp/WA3RIAketiN00UzrTwG
ibnv56tpFg1iaq8Rg+im/tx7GwzHjxIWbZn7kzStI/K/Ih7M+ll7tnHy5ulxrf3nzvY3reb/mlY7
iNyrmbOst0SybTO3JtjRkQrzIDtZR83b4I9nKOIrwjirYgaVI4yu0xWHzjK9L30aDbaX4OmYbpZW
T0IO0zbs6zEWIMkEQSUP0zKWFMn4noM2/yhmuGID0d66uk1Xc7p1oTWiDuqbdVpXyTGt9oVOpELR
DPc8ffTfifmzb9RzklQHgME4l6wmQCmObJyskBTEVJfNU9Wl9YbdgqfOXN40jxABzSIiCvHiyUza
GwKTnkjPuvjF+tBVCMMs7ObHOj3hMfvtufzscLf3OrkmqTYfrbzcL850gtc+pJAa4djnVFyes1ly
CipbDXdjSXAaMRTfeCXOsqIYXqFOwzEPLqnTS8zKI+EOqojMlQdywYyuDysp4SjMUVEke0dDDqmD
Q9+lv8BLh53jWRvEnZdcQ59POoJ4Gzm9Fj7IR4lBedCKjdMGB82GsND9Xu5kXwzHInNviZQpN3x6
IWfRNi3yM+I+M5eAXJnsamTl1NHr4aCX0BO2743QD/rVxR+QiqJnzoHwtikKlBj2y8DYr+ZYPS5Z
r2/6hMhXi/yM1Zmfk8YmlRGhqhHBxzhQuHYlSN8SdLHnOcd6YO5UlZ22FSSxUKYQEekIRMY+4FHt
ekw+iPhb3yZGT5+Wt66sCY7SnTuw93BYupzhlkkHimxk9RIHinjxm+okEt/aJMrykFyKD6vmbbSJ
8I2864ipDabrSIwycHTC1qpabE+MMzWQYGix8m5cRReJDAjTmBpx32b5p2Fm68kenKN0rBQPA0fi
bGk7W6XtjpRRPMUuraiX6rdWJu+yzPnoHRQ34eXY/W0ycFq11bCxq+tXnCByWHdVrP4t/n3qrZ4/
hACgVms2uq/eTLy8NH4pE/cMRSx3gorqefnhjiTxSvHM6/qF/+zCAJv+ooUoxGz2M6jx7Wpr9uhW
X4tVvrpWK7etxcYeams6WNLblrmYNqwVltvif9g7s+XGkSVNv0pZX81c8DR2gGbdbTYRWLgvota8
gWklCBIgQRDc7ufJ5sXmC2b1KSVKLczpk3Wqak6aSsqSRBEBRIS7h/vv/788618SfZ1DBQgQ0NGN
EwsRIskTHcsDo60/6smGGE7nr7KFo5FzSWY7VYFB7fAszivPB5yj+c6pxQGiTbYe1c/MAkDvDKj7
36cJ5DDECiv4+XIddtZFfn2GlZJjCInWrQuhl0uBdi5pV3nx1sH5lMoYBqDY7MbWbrLZI34B64ce
U5hL9ssrxxy38xSJHXI3wnDpYz6BbN6cyPEWPQdpbwEhJQSAcMWQXe23NQp0urG9z+fIopIdwChW
9BY7LWOBR7emO+3+eCjirrGxwlwBxzOz6+QVlABecXfcQ1EcF+fbwnWIYiBGwnrHhxN9IeY2jF0T
kj9aWtpu1M4zEqCHab6MoR7YLUbn9bq/KLUhiLHhjhAscfIb+M+us409gxnzVj/onTJJVMdDCa2D
BU/b6Zo0Ajy97XLiwh9BZGIQBQEqDFbGQ7ze6aKiOYrDbnWfpiMqrTfbzNb8eVIuO4ZzetmeqZiU
HE0tIrD4oI7xVGOWmwryIzvRZXx2DGmjWbzaQoGkmXkPZlNY48o2lXX2sTAhRd0ZB9GKn03j7oBB
3J+L6WJ/Aic5X933M6c9pNI+3O/p+T6uOFzv43GCMHbX9uJeznXozDIlfQ+vpVsM6OykbAzPnKpR
aDbp5ArqOhf4hLO4P6MpRrVp8wjWTh5Bsfhuax/uNsQkVHtlVUIrQGc2LQfADioA6PH66lhVsG0s
MiqVx2R2Mt1WXztU6BrZp2VY7PfE+q42OrnW9XrpkeYl5ZrxAnECB9JZnlVIGazM9Yt9NtDfys8j
2IZohasOUbXddBDrHG3gatPjfcfZltfgCbZhfnq0U/vRLVy3uzy+pSsaWcgkICI/LjbVeWSfXQAq
rRedEd1Z0LNQPbzPAUF3qt3yZR1zF97+tB/RowfGDJ4Hw0lItdE4BBIjNYJVW0Mzox3robuE+Jm6
L8csYBFoMsvDumpFOjk+k1y6hN/RFe18YbxtE7owjjsFpDF2cWTAszjc216rZ5du2gdZDXm4Thrg
YKCbZ8Wtsywre/a3Z4z//0ShWZ9C0OT6eV3+9D/6r6+rRT7/nz/rxZbvc8zqDb6ml9vOX3A5YMrA
RdD8a3i0Un9NL/MbTyefq5pKAWAYQCV/zi63dHLIBjhQ1NlpwdNIIf/0c3a5pcPgr1FAAuNJmhkE
qvu3YEUVCu4dXhMhB6BoJKltxwKTqgFv+xaHdoZCa3Wk2zxy9hB37fvpHGXqvmeMMxqvoJjO4LMB
x4F2icXa1TrHHTF536Fh4ARBcpH08rMPiRisuYfE35DvPXdgVjCd3tYLoZ8CquMB5d/4RTnbp5Dn
R624s4Xe2ZXYgsxIhe5x+g3dtLfNu+ZhEDu00QRxRekWLHqUgfw/dxc05e07i9N1RjK4HEIHelte
Zy/HR/vt+JhHLWt0yqaL9OFkdbO4oRva+rbb9tdPqJZ+Nzy8epxYQC9aQfnl9Orerb8UXwxH2ndg
RkhfPukb331COfRL9Zojcki70xOot2SGg4vD6vR6WvjEupBXrmmVWAM+6leQ7CxNAeNpeh6W+Nk0
PK27u2Wkzzt29bBqvZ2WOjRvBK7p5NCkE17X56xPuqcawN+BdN3VpjTjOZN+AA24nXqrjub17dbN
xpiAJRud31pT7x5Y3PX5dvlALx9ksg8g4mGuQdIXZjWN+i3wrCsACqD1k63cojzFH76r03yAJW4c
JrvgDzDMpgWiOCjeD/NPsECarIJX4yz457MKHxiFtkkfvg3S3tN0s8YD4GmrInMyx4yOxgF62c2G
7MGeLh1oSRPn7DUQIjRdrWak/86rGWpf/YLhv1g8pIUoiNqO6mK4rI535mFrnWne2UMOqySmTvIQ
QIHqpz6bXrYDTDyiV2dJp6M/D+c+QBT/832vOw0DcGv2KVstz5s4S6zIijibBWTLQF/Q/gWupFoJ
+x4OoQFFrp0l99fe4/ElLoRxYxRkeqk2kGMRYAmWvc0M6GExl3M0BDxhPi160PIAP9H56U32Op/u
OKQ4ACrk8qY1gvR211/caFQrXcHX5eu+Q+ve128smqA5pcB5mIojuTjwmsGSXrg4WJZBuhMQkTnX
8wFd/JnfumkNU3p8YU1Gyns+mT+cHxVUwpL56ODDgmDBey4RxqoG21uHJs6VGLi0tt3rt+XLPlqO
T3cH5AqzqwKki1hcLQtp2YTO4toEnotEBEy7NFuLIkU4JTw/pF0d/llYzN4Sfvu2ec6fN89bFGOh
WZ5Daiyc0QsHUdzuPjjpDFiamxvy/yBmV8sINZ6t7SPsTWIw/2L0F9QNwDkLeL2r2S6KNz4I0KRP
gNoot944zTX7/mOa/4zT3GRN3Jp7/N7W5FtqoZ+NmY1ChItEFjAPZVvfGTNqPrqXwJQQbYz568Gw
JnCqLsSOHsYO5Reakcj7f0XS0PQ2f11/ELg0XbLmHL7HJevqsyqka9uQfTq2rRmeZ9dcxNI2lkXb
zOETD04SuUB5fQer6Eg2SQk3XqgWDv+3L6T68n7lhWiM4VBicTrhaPLtxNGJlYC4L6xoH8dQu3rg
SEhyA8q20o4BSCIEnTHvuO3SkaBSzmHrTCf01qHKs0UyBs2CVuFTMqe8YEJxk5CPh/9tFUN+kFD+
OmF5twqDQeOuh0lOY7IP0HkfDWsVasvdqmFNGB8tive3U5ugvFw6i+0itSIloCWTg4DA48ypCRUF
gPWeRGdpnkOn4ePM9kJrCXJS8JIUExwHpUaLDp/jMH9cAQfzSQg3Od0Pt+n78dXmldKnRumT8QHL
3nRbFLe6MZ21IBtmaLXdOx2vY9xvOBt448PTfniMtsPF+HPH3zTlds3v/8mn3K75t3/0lKsVVw/z
3s34pZXznWVcw8ZIuyZhXvFYQGKFsvljWYlkmMuGaf0onHt/odpp4rdYWk33qjB23+Ne9W/Bel/d
DcqKcJeZtOFqWs1qlftklZ4PSyu6v9fkeAxeWDw83MxmDVmJy+TUJ+/9dWrmZO7l8FOp65x686sd
EqyF0HpxNO/suk+b7hZRaWg4JAFytxRHEdGzIBHCFsR2gw3Cv4+PPT9oRUFPKfgCOR1txJ0l4LIS
I+r1iNI32hfl5j8bcN2+bI/eolhjX9ZnsbzC/sFrX00h6JjoCRrXtOZo3S3oERrvp5teMd7SiUTX
QyHiG7fbsCAbxqLX7Mz8NxxL04KpC2j+dxfMh3773YLR1TN5twPsZE4qMmPBkGDHCfbKL12czDoC
ML1ZBcdD06Zvesa1TX9Ii1LTtsw3mvTP0Ce0x6trRXtr+DQXJgsffwdsYOeKtGNCpmteI/qxpz2E
Dkf4HHwI4z+f9KYdc5mIdw/gd98xjTNWa6X/e2fssgI+2aF6LVIu0QHYLxeskDyT60jjWCzjjmX5
+hudXVTgzuDNGiblQlX42TVr5vI3XyWND6FmV7/HQ/gogdhW4TsoOmg3QY5/uzXNFDzaoUQLyPe/
rMWXTXiIhl8o/vv3YeqL13kgSh8+qvGDnJaBKTqz2ciUaOD4nf5J3nf8zk0qOp/vFtP7KF59Nyir
ZiNX1c4rgXxZkRa5gm5MEkHO1BbHMLl2IqjI94gt8V3ZW/fLHhv53hlCZT5dv+2eeSW1586JrQ85
rbhthS9Fx3ywfeRtO7EE2CqKwLuBZFJM42B6u5L6xAlAtQuz021JWD19pwsgVx47nr+IQK1JPoOd
iCZzQY9yPwnRg98H1LT8TfAKPzrgnusJqalWQOz8uh7GvjXZideWjLrLyA3Q2vMdIYMHhHR4+6X0
Xjz/FW5ZEcit6JU+qJUnXPXTPCrDBe/qCCC/8nliD0U2mHi+G9hBF1xBF2AD43D8lQjKEM2SLlo1
/NjiFWVIi3MUD/K7BZd0fPvKHal0mR5p3bv0bderwju4gnrcz/NSPjv+4OHg3408cUd6S95NrjIZ
0f46AHvZPfg5zji641eDciHsXi/wBC83ewAsz1IL191c9Eaz6ZTartiFsL0H/TJQH/cHuRT9l+MY
rsOwkluU43d+H6H2WwPTD4Aa557KF5u/o0sv2Pr5gPaf8L5fiSE1XFYdDsI/yPthP+1u/SIgOzRO
Bv18oN5s48OY2z309vfF2wklk7U4yFMvHaR03/O/VH5E1UtlKzxODNKH6eDUM8fqsmqE4CL4vF0K
4J5c/mX0YEfx2BOPnbdK3N5qU0BLR6EJUQzASPCMN0Hpa/fBw7K7CxAdCdbdh9KvfDA/vUPoDnnM
LXkU3bmIaFAWnVx2Dtxfw074MKL7ZXeqWtx7x0mBN3FgYLAicAvBijvlBoZhdx0txHiIzEKYDw6B
P0GgQ+i9h7Ib6D2GGJ7CQPoNUV+TpbBqTvwfYimank/N0W93NK3BMKOej1pU8dAdH4JhS5SikF90
/+yD+5W9x9NABmbEHqDVP5xPBr3ebNrweJqNVi3M/2G0fhitf06jVYsdf8tN2WQfamHlb2k/DYWp
+NUplLIW/agG4ZZTr9u1rF18TtYYK+XMtr4WKf+IuFy4D6sAPu8QZccguz2Gx5Dak1S/O/UKvOTu
8jpVkVK/g5cnXD/mXT2km6VHf4TUfTs0gkRmAfTuQeq3gn3Hvdp39p2WdHwCGh+UrA+QrGNPqfgY
cFUBLLqt/KN0xKDyg31g9/bB49xv+16gPKkTpd1D0JrRlDzY+3p44KcbmfnUaTizEzGsiGqwpiOY
gsTNoykfN/xcHfEJGqLXTHqTNd7xahlNriwfohQ+rtZyYFRiOWiPimczOssBnjYXg8ng7sEhKZCI
zorw4ZbWWAGM9mLQX176tzaxAvkMVxAB0iMjppV4Uc/mTQ1o9ob75vcHfq+CipeXl5VMezINaE0K
V1FG8GqJU1iFm0A9lsQvb8Cxh06Y+ZtIBQUgMf1V9LnfZj4b5roWykMbmuTz7ZrMP7OHEpqspMen
mnnUxwM1k/29ryqcahqt3iHYdPOuF226R/8UmCF0JYFBEmVDFA4HRWcVzoMkTPkOhV4mOvERVpWm
D5U1069+VkT0L5PMSMNFUErayAJeHa7lIjh3sggBhRDV2iFn3k3b18b0ysOIEcIVJkCuDUAcb2mI
E9ZYj7bBISy7aGP5RPpxYAgjPAa2hElIQDisboYPnVHRxcdtOHyeAqI33yXiRlJZZv0iMMdOpIca
iaBVF90vH6F1InC0Q1hgyxA5GonUn5Q5eJog6YjiWuueR+Z0PSi6xmAXySSY+7kkASzODEfv5Z2F
EITnQRHlYRaEh+5utBtpoebnPd5pOPVRO5RJL+Ov1n2PJaxCz52vyRWBJIGhXNzu+X4VrP0j70j7
I7H0QtII7++CHY+iT96JANSIIGELYIcMXG6IoF1tHhIDHXfQHizCTlvuhXN9GlehWHTnXZmINEqa
lk+jqaidyn6Yij+tqdA1ZQrqaYh3bqF+2EU5rbWEFEMlx0oMRRk40R6Dfwzj6fFnxxCzlwxshPqN
fR9Hyj7ovhac2IFxpMkTKIncT0OgrvJ5z4GVRRsgVybX9yXHgcpHGMJfsJ7hXZcruYp6fj7cDQ9d
556OCEFHHXnYc+80BnbgsytoAQ1NomfOF+zek6T4z1taY02MjPvkaidXPXD/ERqbPSM0I9BX3WS0
7lLUl95l52DtmmAoboP7rJ+FtvsUSlOEhSPIay87upKc5IeQIfG00Al/RqvJ3+AWz6F9v+qesUq0
ZPimr+yk+nCkLhxZRSs/4+nRBxTQCRKlYcJzm/P/MOh25gEN4P6Rf+fBOkIRMViFZVRE+pOyvUss
a459Tf11lMzU38Grxt/Ng8V0gfMFUucXQ/4O26s/qXfQO2lY8PdwmkWtIJOx3+KB7/uw1PGqr68s
X9Ur1nwkofo6763CRU/vFBH/ckU4WCStS4x7wbyswkKu+LpkZMuARtyQMXGP0ET4q7BiBMrqx37C
fSDw6GdD+oW5H5W5mPdS/9xZq/GE6l/GyZ2seZW68uVzrPyE+juM7Wjfgf6Lc24rcAkgXBIKCzmB
9I6YYXCWKn6A23Nq98ru6iq9su6R6+ka+FYg09d6DzG20ItI2FyCnCMnexXMAFTydb+KkDxkfhK5
xMtVAR4D+43gW7S+2Oi1vxudA6y7VN6FplF/3lHr8cgcoGKOX9pIurQkkgwivbKlTkFh6SdBa7II
l2ESJIGfThOCk5bfwr0r11XgEMDMB6fOKqL1IjiFJz/jd7uQTIIKKCzGug+Vq04ilafwWF8w6QT5
1cnX5cALN2+IUJNFSIYxQQPdIRNqu725P1uD+okg8pd55F2l0cLHzcf4tVgSlECVJ4MtT87mSVKS
aZMFWsvW0I1s2Y6KbjkoB240Gxa4yi1ubHjAhxoMfCuX/r0e2tx0yQMqgw3LXu2vOFgAflqG9DgD
hOp3+u3uQdyqO0TtUA2Z4fsdVB5wuyrxtWPfQ4ESQM9PamsTuFOE77h2OxC4vr0QLlmDs7zpxPh5
4rIOqfBu2TV75UCPjHvr2Xku/dPznJVZ+nDYDPadLudqhMHUQVsYkvArE31SOf7wHN6H+6A1ZGqJ
POeRGS0mrd4xWgXyLcc+vL2t5PSFcrqc3YweU3FzcxAvRH0xEyarTnrjjPy+ivboWxVXKsVSimt1
FUSnBMrksk146JLuUbHebbuz9UmD+GqZFcGh057MmWGPJ4WuNQsHWUOm1PY9Xr4NyTdFhw5abUyM
soXqacVMTcE6QPnCpy5E1DMAeEV67xCavaTTYyZVOE6vEKtOLSaq5SyhWKaSYJnlcGK9ZhhYmqqE
hISu60Y6D87sOfctUkN5xG3JkeHb8sSDGciko9J7ImhHgRlk4/n4bR3Q6BvBdxnlfIBr4xaUoTb5
KXTdDJVeVt6m1ZCysC/wl89cTy2lY228Be25JXWSS7YOSsTLmURtWBWhqk1BBeVyPjneq7OH2tDr
Ec4nhGshsEO0J6/tUPctqQ90DGw1mvddvt91tQC2pHnHkmrvOnKowlR7sAmfaCK5wYr5+fgSqWLV
lB0jYg3zcNmrogJ7R/Q6Pd1U0XaGAuqwjHSBteN1WMJI768j7DSWOcUCr/FVytYR+ZLbpHH38sEx
AyZ0a3ycGjNjthhUD/rIHi4H86492t+to6No8VftQKVIyaxO2pwNlC1UdlgXjE1ZWTzDMlqybx1s
4df3pqFSzgeW2HJisohhWTYdBEjZZGqWVIKR2LpP94NMbg8hryKdu+dvDhOET7vHPpY5Ws3mgRol
vG5YWRJ3u4AINr+Z+/D8heSl72D1jCqf5lr+EllN3p9VEMCbjHlJ2cQnnDaN+OHjVkrC6i3Lk3li
BpOofFpxqIGrfco5jv2vjkBppHfJhrIKSZeq6JZ/UWVlprekWpXrVKZZZdfV/5FmxOUXAHkQZOC7
PQuRmCFajJH1YQPMwzxasW88zCMfAVKE2CaVVsV28TASVrVOfpyOK4Lqk9+ODhy3Nm8jsJChO1BJ
WvdixubE7vzKp7uUrxw3QhWJV6RY0S/k6y44BmfOCm3OHKZQW1ht1zYGu80xdc4TWfHMV9KcZHeY
uW4sM44zzBUrIcO0qQMvB08Qo6qAseP91XGHJkIhseBsJ/fiii5PptPiLd2HQx/5STbz5SNc9fYR
GgndfKQBlsxv9z17yHSppLtIHltTHHkQzyDTVEtpFPtel8/LUvSAq351qLQ13yE0xLDa0h55vsmn
cq7Lm7jbusIx97MbtCD6yjGrBafeocXRJL4EFQQlYe4vOuoweGYTPXHyLrsl7Q/QfWC5oJZmNlKM
thEOjNANntVCXhAUoLLEEZCgg0eQDc7DaryJOoswl3L1WpGo9pjdikJIwfy1/QVLeRclaNoI+cI6
5gGpp21dJZFa1eqEXNypp41X5LDDWr9Wbqh1rV6rfkqLckf9v91NI+NKeU51GkwijlGcBnm1ZNk1
BISNZ2yrlvz9ccb+ccaussl6ke/Kf/8Xvek4UUvXu467O68OZONSgl/lOFBzk4/KTBrDJlCm03h4
UaN5BwD4cXj5cXj5cXj5cXj5cXj5r3DuKgP62dGlVtnRW1k2byvzDdSAnHQ3opFaNjQBNl2jBhD6
b12j+RBWKxX8OIT9OIT9OIQRd/04hP3+h7DGKLpWqPq7omilZf+Zza+3aGgaUr3tI5WSg7QudY9N
VxXO84E5VoVVhRyj/ihIVlDdtS81xA1nU5e88dm3AoM6hk2u6UweRuW3v2aNwOl5/vOryssu5eu6
LbSXu3OP9Db9kgFEiaQNKpI4R0CPUIkCf1MJGZXz+Jpn7avzcRPuq/FOa7ivP++dNpa/LpX0dyej
f9Lyl97+cPE7pg2zs6bZUDt/e4I8bPcGMjI7tfjJ1pGvUzm329uX25N8IqkKbbm45Qcbn2x6H5jg
ga+mSq2rfB95qO7Zf7o6i3HBS0tJUv26JcZACXr5OB+XkTfZ3RkTc2QOj1PrehNsSGgXIEdcylUl
qSUxmUyeIXwRE7KaKzEhFXXunXtaF0xq7xyh+0OqvwrXZEeTUJdItgNmLXwFCTlyuE5CwV8j7NB7
QGRh+vY2S8SMMgBjbfkvC3/6Rg3A5B6WlOohv5K3CgDSCvu3fRLfAyQJ5ctLKsF+UMsn+3+79W8p
bZAXtNUNA+EEFQINF0+E36i7n97yLC7PiHfehXzhFQpUMH35HOzxcRb93czUzvarBUIN3rKywCqr
jz4lH/nlEBz9tbh3RXhNI87dXszF1VFcX3rZI8DLIhgI8C8DEDQ39MgEcxH7C0oeqmwHl6oMkTgh
ybegMMG9wKAmb1+A2pwuT+0N7EsavJ0a4KaXEuqvgup3d1ILqo/mqYV8E/UA58vmPn4FZh3BcD9b
PDpTbWpMj5MycGGRT3wEGmh91NqoKUH0JdyhN6M50IKKLFXdNMen9bNDkc9vgcVOEQOlw0sqJrkp
Wunwlz58PgOmyvR9Nu5aoI48hruHshec+EhfUKd9VSXQTD6jsCp8aJyGi7m8ycIsXAUtfzlbzpIh
2qdU7hZUhFROW+GDPx/TpcHuszHVwvrddm6Zy42qrVChsiSVKEohZrgbeOC4VD0PQIwoOxesiYR7
eqcHaMFa+t0h7IFdomOKyiZVwPJSlDFZ8ylDBRNDjehACXM1pGZE1JRH9gMtqg1LAS6ghmeqfv/O
Lqd5ormLFuNX1QKP8aoiLXWDoYL8nCjZquqAqg/lAJcOwfxKwZf2VOLiW2o/4NF2Y4VGK29W/KvK
26rIHFN+VuV0BWdS5W8FslfrHVF4qu/RdoOYtQ8n/PW23Uc4pjBFTuIZxnPg1wg5AMleDI5k6R6d
8TnoKMiPJze4ewq/zKJH4RSJC+pVl3IaSWg14lX3eIElIc8Efs0aK7zCPjB7GiFCTqH4bRMd+i8v
cfD2djN4zaKrCTrveS7Yf9iohc+XhD04e2v7JQg1lR1XOW/l99XXA5lv6tYUCqqO+l5VgVSunPIi
yfXtpZ5MyfbvXF5GrUWispBxO5ks+Uygrk25gH7djnq8hxuzg7gy1bOFgLUVU4Lh7fWwGLONPImN
vNHETebf3MzWfhZe7hCbOH15yem9Uzby833wcYT4i0259P6+W0cazMF7s2KgxdVqbDlEXSDNon20
ViiwaMsknQfGXcNFm7zlpffn3VV/eMt/lLdsXA+1qs13WQ9NxtioBU+/325pMrsXZOC7hfvD7P6x
zG4tQvqDefWmQOlCFPFudf0jAqWmoFNJU78PNP4oQWdT2G/UAqQ/btjvfsSRgFCxoRjFbBoTatbR
htIf0hFCPW/6ZQ9yZ7w+drrjfFYO9Q4gb/8VJEWwEq/L4ZxIDuyBX90Ao5eLHuFFJ+uB7RGAfTje
PR+lHZVgyeCsipzwPFyTiUkFQL39cHnBVeRSdRkkN20i78VSJtNNhOJDOt0WYorc54BmzYZQtvH2
auezP9ntOR8Wsj3N1XUNKQD6eL/dP15WZoudCrC0k8yvKyAy1p3r36vQXGFhjz7BuNxec/zgALLs
LPvOBStayGqocKCowdAmsoe9RuzQOoYwXeH2VPOAn44BWYXZsM2RX0GOKirkCnAJlEeazCkksBGK
mIjeoP0W2XrYroLPA7nGm6tFC3+qmzM/RH6/m7navjtpy3luIBcbkSawRX96S17j9p5zNNg7jSxI
FE0sMi57eclOTqLJdEO7jC45jzQcJ5Tb+tVh9d1IalukiGEyWtmMZBx2e7PP57DxNms+8ze8TVs9
0c/us5YosM31wqm2pGqKQGFJl6MzSZoQmUDxpJIvT92RIR4fBhH6EFi37oiUDew0/Gb8BNiRl60l
OTSVVjgFX8yo7FphNjEGTsfpe51sNt+Jdefzp6dG9NmIa97xjBLK2jsyYrhtwz4Jvc/f3vrwmP9u
5mtebLdcW2vDxXogkVPQDHSSy9sn1UymDyyp8W8OAtPuKISmQqKvfL0T6n0FG1cn+CRM/KsSme63
LV35ZCwOA1PqGIdYmHJ1dQ62AnCa2B+C+OrzgTc8l3b9/Iuicys581yy6QOtY9OmA/bHXuOXB9Ou
peA3xTHZmQUX6KMkzwpY+bBlyTW5PVKoLXGtVgas4vKJvGrYFRGdbDk/sMMn9FDFK/+9TuC6udmK
B8jXxVYwSvrOVYYQwm3Z24orfCENTjPyeG+a0IDlvTXMrqmewierp13zDa3NuZVqCTeBVTkx+Pu2
uC9IAKts8Zeh+sneLxScFQe/CwYPavJa0Vb4n09W075r18z4H3/fKWHG91Hp37rvmpZvzeBW3335
1ozun3P51sz1b7V8G7xju2aD/ybv2GSAL5msd0eyP4wBNj5+KhSiXM0yYX6sWeB82dJLdFes6Cmh
PamM1hD3kGy8w9bJGSHKDfbOp5dCFakaOhd0TRmMXxu2Xy5es86r885Yt8wj/bWZLEYpHUVnemFP
wfDC7DXOArOTA7ZXcP42zVRHyKbAec5Qlg+e+tvZHG3RQiQpjhzgNT1dysLDqWF29n78ACQ9HI00
7sPw39BF9PeR19co/0K0TFfO2jflTON/T91jpFqNUhL2i1DrIL4g5nSRUKRRidY0MDpLzj9ZmAYZ
EGt+SfeHQQBt+Jpv+I8qji74xefGFt7NhodTs/qnYgELZczM+C6d1CeaaZTF769xPSfCSvWthukf
ftEu3TSqt4ZuY37iivv/rGKpLuwjveVmqHwEcmD0Bnxp85cFP1ZRk+rEUf2I6t2+FILfff1IJuo1
8AdzKLymBQwQv4L5I8KmSoaBQXHQE3QbyiPtXarKDuWW+h64Px1JtIW7dAzsLw0W6HzxmyAX7egr
el/vIc/FH3ri80f2X/inX5ZTzT9lcz2r1kuWk8YpqRBPc9Et5NX1nFCP0LAUuR+qH6g1kgV598uX
u5N/Z0qY6zYEPY+PLzDY4MNT8TJ96yEPxOwnLIbMb5rbxoVf80v/TAv/Q9ooJJH/apFqTrXYxvl+
kzGLl3BeZSrUh5o0Fb6l4XX3mh4ieoloIL8E/Qvm9/rpCQEkMX27vYV64PXVg/tpyXkYOVIiPPpp
B723tzd6CWcd+daiHKsmt2cItZ/ljBa9BS06G/rw8ogGN1WvTXuzJDiJBpvXeHc1j/7nurtmo1Xz
9T+MVqPRqoUlv5vRaowUamfM7xopfBhot3VNR9BGN8xLcuJdeBXHzmJ1Qtk0wkuVbPc5R3i81RqT
0Ht0Qk2seg02+kM2Y+/dJWu3uzBaOyc1uGTi6i9HzYOVwtsiwLJ7shLaT/f6PspSfesvl1mG5Bcc
qZYO1ai1FG3Nuj8cINovsryULW0zyfbG0wYtyH1+2iKwt0RN97DXmkb8YcDwy4itWiiXpculHZcY
TphI9vThAslJ5KZritOQ/CBagPsOWrfhzaMCJfRGc/j5GzzwJcv/q4Du3RBqAV22da2TYzEEDtbK
RF/NA9Uop+jsVkLRwqi+wTk4oSnR1extBRbi8xjAUFHRZyOoRU3ZsSqXScEIhup0/DIdKkLEcQin
306x2tz0UjFtuGTTc6+HHd//uV+YzD+761o8UW6q3aHV4q71sCCSAxeGtB2wAfVV9SSe2S+KGAEm
n704+CP6+FRomIlpDppg4QOQOHWYEhX92qT9yXIAUnq7/fxJfWzr3i2Pmms/evtWy8gZ5i3e+klF
mERlhJ2kNFRIe+9Hewkf0UZMFMniswWxkKJtjEZbdQ5Rjd2dzrWKBNTQDyofI2lEv719m719PtLG
hazm/J3B+f4LuXFKa570d5rSJjOpVMveP6jf30w27daaXc/mS/Ow3LAGMzGcDDqfr5uGN69jm/+2
N78ITXyyyy/4iHeLMj2athYfcEnslpINrENTAjGJXA7Tu50YqC74hVyNEA2EQhMiBTBOyGKLEeQM
CvH0oioOD8Hnd9y0p+vI399vT+sNQYRds9PfI4ho8EaXh/duxr6DN2pcJDUbm50XjrvZqkWiSajE
5gB5iZbwAKVU1LfKJ7TEl6PPmT+yAdGdSIAsw3gEFjECyzijN182RCaNY6pb0z/CmGr29Xtupn/9
Rvel/I9/4/vn9ea0XcyTXe3b//hfVbnbPq4Wj/lPotq+PlY/rd9+mu0ed4tyt3gu/0292V//+D++
/Zb3+vla/uPu8Ztvgny32J2m1ev2dPVaVqvdZRSo0ahX/r/+8qfXy7tcnzav//4vz+sq36l3my/W
+XvlStdCNdtUypOmh5SMaXnY2H99f72f32f0mPE+/+d/rx7zl48kMD98o6+amIb+FyrlaFt6DuLB
tqYYr79qYurtv5g6ygltw0Hl0morzaifRTEd7S+2jbINgmSWrislzb+KYtrtv3iuoQPY10ylZIlx
+M8BT76a4K/z9LF8z7duwAXZ7+mWYdmaC8FsG3nMb52itV0W+mK/gNVxfWyLXVUdOuXO6RXployE
5RzDd8/r58v/lP/SBf/R5XgEton4pmPodR+8cwrLs9vJ2U/bKCFs1ohJ73crVN+1LA7K1HAbwnzl
In/xQ19vz4Ns3LQ9zVSSn9/e3rI07XZho9bstvhyOOi7oX1aVRNtdcSalCUg8nh92nXbyWoeto2z
3uBl1eOrX19poVouI3DRZapdP6sWurfJUItONk630IqWzFO7if5RGcraVZDgQMbOITXuOlbNaC23
8w2tGjqTuDlAy2aU67DKHegqtcWpwYl+8EANzUaAyUFdHfr2WhC13ZSpZ25OZ39pebvOrt2C6c0u
2shwr1cdfYHoso04bECMf/bN+LCOPl8/+kfXZ/GbLPu2AwSldmiyvPU5L+zD2S/OxXkvU2elXzkM
CY7tis0mEjvbRsW2SsmNF5t0mFkJwkPMcVWIvFUks6NzMCv05K3lzfmwTlI53+8RWM+q1nxyNqzT
yyKu3Gdtky2a1mINiXpZjAZCtzbMIo6DRaj5u7R9Tqpsq7H4sw18MUkGE1S1g50n9VqTjIO7OGqt
YZzHup8kKSp5+9TuoliYd8p1azVm3yw6hlet/FYct7qfP1g1b/UlZLY1TXfYJ5irmh04Lrxdvonj
s9/Sk1IcCncTzTH/ch/DJ1S6cKMv3NjfFsax9/mFP7AIhtlmPg2NpAmIom93yNpa5PHJNc9+vHGr
0N2dzt1dZUAqXm3ftH05+/xqar99c5uOhvlxbL1tty00QGrLRzs4bT1fHS3/hLBYuD/Ydxvdfj0t
V+1+enBJohdaU3nkV5vzckkWPdLHnoWc/Lc3aJRekrX3Z1hp24dett+vxpVO54FhuA2KUr96klzo
YugczXU106gFjed4YznbJLb8426H/E1ZAqTKvI0gxqIQcnYbsVIfPEumzkCzGRwfws3f3lhLr8p0
v01tf7+OD5NDviqGeytO/Db2yPdyvbz+fO50lZKpT55hYebawM4sbvbbC2bL6mgVDhdcZMuTWG3y
pdxm84WPm1n4u9PyodzPj/3KKXazjM3VIaeFnq+dLxuM+scD8TC1posuKp7l24FQhMxOR69l+fa5
de5UaVkM5yvXDA6rmHqNvsl6raq1+7/MXVuT3DaP/UX6iuJFpF7V6u7pufhuJ86Lykkc6kJJFHXX
r9+jyW7ttKZ3VMnTulxOVZIxRRIAgYMD4KRbA9hPTM3FFWN17Ac8rm8fyWtx9jnmafu+Ws0KIMfr
DwmsBVZXFiK2TYnZlxlJzjXvMIXa8CjMiI2Kjuo9E/zKVARYVBL4HxR+CW5+s2jFmrmQIUdRVt8d
CpUcJlMjTVFRzMIwORpyjRxt5bz1G5Q+knKCccalnli6tIcgyau7YWxInEpU/zWNewgDjcbCoeh2
BObG6WAWucDXrpNd2Zao2De8CjzOSdz35lMQmOWjZkn5ydjge91hPl3UGJXurPnqfQr8EMNk1fPh
MLJ9inmQ6QQzdAnG1jXNw9ASzLYTAWZiw7p+Ien0R+1BUELVJCfN63InfHn9PGJ5DsOG3QYYkLh9
ngPMEZyrVuFwSSvvOtvQL6oPMf9UDuRiHCapwoLQY2Y8/5ipAvVDtC7jLuf1eSZhG0HYxFFMLT31
tgxiN+JVL2qL2eYhRcWyHcv4bQm+dV5cYh47hjkGEg7FtTDNc20zMywkzhkFVDZ67t1SdzT2hwHV
lHV2aTRaerXmJ/zGYi/Dhb/72p7gsKQMfRkwAnd7oz1I3WXZuOCuRKnMY5E4NAelpX5QJf2ufY2i
ODyKX6q+mHacqNdPAhYOfdwQPAEEBhsNau3c064JIJgjxsMrBletr4b86FXzj7eP95YKCOLDSeDP
Luiqyy+i+qYWpd8sPYknUnfHxlm4FpNUR+376VlQmt0ndOE7UnjrTl8uujnXEI9sV0ksmilWnn1u
5V2VVH8shH8IrOSRKuYmnvQgHxYMq3x7w68fQTztLICw+AgkoIDXG+572eZFAp2vLWNxA/PyCCZJ
dSkqPpwqkokdGbp1lXBFJVwKAS77dr25HQPTUEliXlbyIIukOCdF8LvEz0Rv7+zGq4OtwT1TPiFU
YFjo9dY8D6OqHSj1cVWWXZwVeoirakBz+Zaj/+CMqdFNUMszYK4qnjwBmkgIdnVFUrpzxv6qlFvF
EVLiYxCJkmCrOIKTsq5SSmKnWhexwYrDkEm0i6wKc5S1Ve+9frAHVfL5ZEQl47kRyT0ranLitJvu
awTMl53TWXVm+03wqgncEQ7jF25OJ517nuUh8+NB6DZKU3pxyn6k80IxuXoBEj+X4yWlGRoFCoxY
nV3jjqGD8at8Nu7o9y0hDOAcBMAVIIPBRr+Zca4M6h49hKlByazMs1OygAIUiKGLfBvkX9/e/C0t
f7nexojmUOGmaQf0yHcYlE1NjrRjZXlsA5vd5bMnP7pl7nbczVtaHoQk5IoQxV4ZsaAfUikH34/L
PEAgwwd1F5Tzk9eFdSSIQetoMWKEueu9o990xZ4XcuuMUXwA4AUiCC9kY9lUtiASUlA8XVfBhSIo
ffSJF5z4qMrIS0x6FGaYDtUaGmo5uvuOJdM7/G/LwZQhmD7M2tNgDYZvtdweKgSLO2bw1hcqROMh
gWUQYjvYncogaE3BoK9+IX4OocFsAGm6QzPU42l2KtiRutd+GYVd4DD0Ei8a3WrlCFdoLhAzx1Oa
oiS4I/ZAXDVdEofhC7Txn8IADZFbX397W/pWk3qteVgXCAfiGxbC59iYe57QoFlqBK1iptknHWKY
3gCB2bnw1+KGVTBqlDNOQwWLem39aONZwROBIn+gLB+UDSTmKPYo6DG8uyTFHEQNhrzeWZH8qSal
dsz867tcV189FI7wEUHP9er9kJdjjZKYOPRSVBNJQeO0UPqrqSyLdZN7O8b+1l0yH4ChoHDw5Zak
mbRzohPT0piHZYVnLA0jsVQWnnaJ+RwCxetdhdnKy0j3phTeuk0O7yQA/Bj4kq8P3guPgSXUlXmK
lUnFxycN9yVuC9Pv6Mb6t2xlBnPKEUVIeH50i8v1gmnVVj2NQ8QKR1/U8jg3c3/JjVp2PMybS/lw
73xM+KP0mbL+ckP5mCW0wYZSm6OvemmH87QQDEmp/zm6CRx3jfIBT8Gze8VQbfXQp9zMNB7IspxG
U/yeDgmaPgQdELF50P/mEAFjEBBN4EI/N/V5sbMlSJZuEBWNm7xF04sGsSgNc32gBf54W8efUYrt
hcGrwmhy4OWI/tbY/MVa1LNNWHY1jduRoD2RsuqAcTPlyetGNG8vJpRsJTqNM4/9FiAc/3UNT2Jw
4+qD75zY+5rXSADcDmgh2j0pKV6FOXRpCsfEQOMJ3vlpTOrhmCoPXq6vMBxvxATWRYXyQ1HVNtah
xgQVO9NDl3qk3FHU108vXSvhOINkKYDaG+NXewEbAEf48Viq4a6u0GebgL6Rk6e8lMVdaZJux8zf
kufQh4AhzOMcqO/1TVR5GWZgiPtxEg4TQrJ2iechq2LVwDS8feu3rFC4YmWEw8t7ZQuywC8qAEqr
ZZ/10as9e09pilYKjLuPyBwMEVB8cg4atUeQvWVvYYKwQ4boBajk9SablPVc2JzGuaXhoe7dfCxH
H6VBaZ0eB13tyffNQ0UlKiBIxKKIHK7XG7sp56OHN4wlbX5kZS9OmajQWEhC5N8+1FsSA+f9f5YK
Ng+ZmovJzxIs1c9ZdmFkSo6QEjjvBeFRAXAfKHCW7ojpJqMM7BnZFkzpDqVEjILfm1WLrCRWpxTu
ccu8xzKc+8PiFwugtKC5TPnk4nBpMZmCefyUJEychlabU54X5gJ4q4nyhmGQSWdRWOuG6qGZ0/6Y
NkNwevtwbtzD1WduzMwwVLRYQE+L07Es4sDS9iPAiBpL6eX49lI3RAxLce4znIlE2uT6yhNDXWEt
AoYReM29MssXV7jiWwe4D8ZkWbKdK7i5ngyB+yM+ETAW1+sRqYeErA5MXfrqY0nG7q5NQnFyVtPz
slC3I2c3jxKSLMBBxAvL6PV6nq5U2AUeBs84Xz/ls0FrJACrx6Gdp52lbog0bLBi0FS8DojArpda
mAxljxHYK5Dk7ooq+LUxfXZkfePHKiiqaEAibuc41a39cTAs4UPAPshXIEqbOFzSCBClnMvhkC7M
+zSJYUSJg5fnn6fc50907L+MxYQhRkWR3bHEC99lprG/Wn+K0ob+zPvWf3JT2GL8apqnj8tQd5j9
wZy4Z0uu0GK+S1t2b+2EISpJjSFote2OYUFc7E1hh8l10p/6aCknpEqSxI7iMAXJALK2Vy3VoWms
/Ea6ieKJTBNxn3jNJA9o86qWiC7t+GEKM3cfmqpckOxh/edGAqaIAFfKd5oiaQK2pknfG0MNeKOa
Bj+EYVMezWjaNsSjqA3qTWRViVMqaa8jMFJ7FYlZl0UE7mb3PUxM8VdufBRLylo0GDTLs/AXTgFs
xbIK5l9LioxExAl1Jyv6mh6U19FfSioCcwpH4XoYRNuyQ+bl3W8YYN18JjPqrseG4sda3/B3tpL2
ezhn/qeuh18VjUtyBACzkGPlT3N16ALWTei2lLZ/atFnJprhY2MWD5mnNpJD3f6ipAfPVrl2+Pq2
ht+UEABs4OcjYYCWQNdiKfLKaxWHWJKqXy7MhTJibTofO4Dm/0IDONK8yNr4Ct3yNsotmiZRaJYH
2KmHMaksac88C+poEuq94J33uCw4tre3tym7+dumC3TngzMAHkPwDNO89MlS7Ku3A4nbsMCMi7AT
D6RMMZ1Oh49tLfv3XVlWB0tUcwpn7R8dm8MDBwZ2PysPtaCZGY+NYcslxyGe+yztdmK2W3YBfrBc
k+/IlGy7fyyqnSjuGSX8usTQjcJhXBdQ0UPddS7Kk2J8HHK54xtuaLXPp7J6+eBMBAAHEJBe33pJ
u66xfoJBJkvW60M7TF0RWUVDDC2EYrzDu5YFh5Iy5OK9yeTvUsagGUgfZL9WqXV/iaAqH3UW2DTS
LSfvlskVEZWy/Z5yEX60S5qhCCfQ4++N18qvk834nz2bXbCzkxsPBsJdif6LAl4QDN31RoSC5lXl
BIDFk/Iks/k3MC35YVIkO4WtoDuXdQPVQ3YahBIYcJjVcMtVGHtOJzm0qGxbKH0s5NL/MWa9tFFp
coiyxUDmr0LpPo14OemvGI82fZvnMvk8NkZ0kc51+6CQON670RtShKy5glLhH6HackYQpfjJXC6Y
OtkSjFCTU3OQmmhkktLgQ1HILKIVtPpt5bphOyh0CmnUFT1XzyUGL3TLLWpoKtkhhmkyDdSybg8L
0i7ITfNmZ6lbsRUyaRR8HkRWTCp2fdFSNvWwZNgg+CGYCjdre0wUTLgcOz9iHk1iWbcYRTMuiGtK
9TCNpDp5zZz/Jtt62pG6GzgLRA0eEfKs66FvcLW8HUOXCAMPrAobWBYvjYYyXe5tVqHSiIzVw6Dy
5hCkYxZbke9ly1+TJAIIPQGELxmgllew4ihzQbsUsCJzgfyz9Pvs88IX8dAmY3EOS8E+Fp0CwFuU
7qtCF8zPdrHu3nYWR5UGY2S7aopEFiBqaMm8Y3JvqSRye2sIjJhI+JvDWabQJHkN8McrG/9sSf7E
3XSmHkoujM732mPeQPwhFfDJVqcR+XyyecDC0jGiZuAJU5tgwlhAaFTYBXVmpGwPRcpxA8BQItmx
yAMMUDU+jwHH6Z3HbX28NrH/an8UxxtKVgbbtXxSYUvNAaTHejU92WholI0DvXtb424IHkOEIn2O
1MJKYLheJZBm8FszYnCZCfyP9UxRw6lndFceuukkFK3iggzuUvFMX/pmNDubvHXYIAjBVcVvikTk
JgREriQ1w9xiDOUASCpZpiWuSI2my0lZnPhgRFyTHvOt0ubXqVFIYHX9n53v0R39u6UADNYA7ZEY
Eilyi1elppAk64FXZckSRKYxwUNPhjCelY+i3kHNdytqDVBuwkwkM5mTkLk59ImmUT4G6bG2pohZ
Jj4pO9qdQ9q0Vnl+XBnYe0ivgHPA6ZaYzBJCR1FlgIFab3qyXXPpiJdFzGVhXDYpOi369mTm6hIa
P3yaLQkfHVVfibLeCRB0/qiblt81qgsiPKBo3QtQNUr9wDsswp7YMuV3I3ImZ2LqIB5Y9pUkmt0R
kfpfqbekD5ntipPosNeKqPGc1LmOWhOCidaCglARib+8l9mlpIt7EKPC2DLZqUgzv98xBTdeJQRW
OAWwpkDrfDUMaqX01JrReJYWfWsX6n9wkO0La5FxKpjB0Kxl2YMpbi0KNxOpRmQVgNKu9unFqzT1
FGSpIIUmzsfeueId66vllEmW3Zl+kQ9z989TfWDFwv1ga9Tqv0pi5DxMh8lixXBkGCkWVvmJkqkG
3OWax1SmbE069mAVpOV5mT2MGs3D6UsRgjcc5mPkCbsX196wwQzJVl+BebOmfzZ2wpRV0NeNpTGb
MvfZk0F/9gb7tbUuONPSuJ0484YjgAOHAwBWHAJpuV7JiyMvNMAaZioWZ74oj7kVCOB6uNVB2Ksd
1b91u4BpJAGkCJu/jVds3gnTNQ2LUT5YHMi8jJHrXR0Vtfe+IMaCr2KHnTX9FfjZGnfELcyH1QOn
h67G/8X+BOye0aFhMRLZ3UMmLLI3aZcfxsnPASymqMcaW4whdR4g83LpLjYNqn+hS8iTgb+ESwU3
ePPOZVq0bUXwDUtYNbC/tYnIIr9WJHSR83PvYPP697dfm5tnDWDHf+YKIBt/ve3cz+pp4hNemyXt
3lX+aOBPOlBctKrjkIs5jboxbHfs503jDvL2Sl/1QyQlNwpcO565wk8gvAVLLo0pLFCS2d27sLb3
qskweHKo1RGRpkmjpMvVaQGlL9Jd5eJgrsIjyXlwHJlEaYTEBb19KLdUC/FGIFagX/zdovmFLHRm
Qbhcpizms48xuY79gTnRaJ8nMu+B51O4Z1xW2drKHojRRIWggsOd2pwGE7LlS0GfL0Fd/AI4SZD7
KPFQtT0nzP7MgmK6L3Sp39uibi9JCRtkB1U9VZMYozBBC8CmGi9vn8ItjUdulvgUyak1eXstGsKO
fQX4iscLd38uCQWXrTVz3ElW7Zz3LSGEv4FEkQQXFUnb65V02GZZBuJg3HhaPkpuCmDbizx3fCrj
phPkQbOM7Sx6a3sK/HvcMXJVwXMHvBeXzGum06TpeByYEKWvfuairux5XPpBe3z7JG/t7+VSm/3l
oGhnmmMpj1fjcZ70eekcJmyC1g3qSP2FCvXl7RVvbg7VDAgdJHZI1i96sbnJH0xeuRzUBy3NYWy4
f+jbRkdFmy07D8Ozs7+VXlhpyG2IswT+cr1WxlItfDcygIsEWS89ZHfgyT70ue4Poe1hQpGpOaaI
k89OGnqY4N48VtVMTkr0HRTKoJ0X0toXi1jmWC0+5sAOcKHmOt0x8qvEvv5SvJd4VeA8iO096FYX
RduxWHmzBBVA/6h6392nzjWHZCgwBVcsQ+TXqX8EH3DPo72RRWIhIIW1MmG9mtUKvLiTquZVr2v0
WddqRnf0Dta9b8nwCfXP9oxKA/JEyvxLoKb5XyjyyoaEmYWb9ip9lY7AG0VisHAqgH4RhVnBkzfG
iBW7naWen8lXR6ygy0jFruttjjhVBiUYaJsX1yxv3/m2x0DdrF2Ooef/nqqqeZrSML8nlfzB2l7A
aRLzQSwh5lQvFPzG/khqj5wTJXTcKWZOFpCwbxyJAuA9YCuZ8UHjtTjroERjoDTBbGiv4f9CX+EC
IPhHiQIeqY3lm51nFp0PfM39T6fUleDyVry5b2TjDr1uB3gFzt/ToxseCEd+Ci8igFqBTPa1fDBv
7ouqHXF0TZ89IAOGsRwJyCuTrLPYdWSOmeHf+jLQ57ruzMNQ1/6OgtwwG7AYfG3aAC8XVNLrT0iR
5UsKCUNlvbEFXam0762S37OpzB7fNlC3wsyrpTaCIng/9CTBGaO6o7iAjcMOMqlVNIgRpVdtuHwI
eOE9AiXpI+kXKjYiyeMy0+z09pfcMArI5suVKQR69FpGdqWWU+cjiw86Xdw1ofpuVP9V88w7BUXd
nWU/9QdSzkBhAs8Dg415e28/xV+/UZg1qQy4Cz61D1b/9fJ1OadeVgCwqFhP7sBEsYeRdiKu8O5H
YhiWE4ODdhyBcF8MY+5g0XDjgEhEA36c+c5hrKf+6muA7MCzW/mj23cjTOU8OY2v8W1S3S0+TMUy
194T+OxeJDNT7qx3S+B8QlF0B+webu8mHdtkE3EDGPKxQS4mUtQrLnka4sVyrPhXSyFgB3EJSPJz
m58X5rfVcq5G6njsSALTIVJYQTGgX3Lj0R0ruGrq9hR98r9LbeCxajQzsmRQo7wO0Y4KxQNH2o57
uZZbQDWytgRgNeg22NNmGakS2aoRDtpczd2PADDcQfikiFoREkyrLmAbfb+6EM2qs2IzSBIeoOqs
B+Oz7Ux6Vn2R7xmxG4yUNQsTghmDgk7EpdfinE6ubab1rcH3BiBsgU2YMguYhrrmRIPS/YHxGTzq
lmp5GmtbX1LXYij42NHj22p9S5KB0QGcQZ4fzbU3NjxnY596NSqc/KpDmkKWMnYsWY6AzLOLx+AV
vb3e7dtYk2wAKmEutnlYy0Qimgn1TZZ84MyMkaim37Q3inM/5wqB41I92TIJz/mwBCdpULo2uhRN
8qa2+Ja6Md3hpd48ANgzpL7X9M/2e8SMykVXQ5XT3I5IzTb5E+st5oDA1cDLWYgdS3ZzPRA8wa0g
KNjd2lGb1cIsdQuhX3r0NUiC5dyaBsOsWlmfRCp7syNrt2wHkDfETMBjYTw34u/NQ23bemAxYVrf
l6YaY9S4uoPMmr23+Rls3Go0RcoFfhtVKFrYPBKSL3r0fAeOIzD4I0Hh0yG17XRMjXDRUOk2Dmpk
CMKiC+N6huto+tI/gIHvnZxHmhjpBH2khS/vRWftpaqa8lFx1GIqA2540VRePCLbEA2cVndjKuaI
6pEdZm7QS1GU6AY8MXVKPdm8N6jqPKVZRcHMkXvA5g0flSPHhD2CQQ4263rJL4zkwlWV93xhcVmX
WUwB9Mc0TYNzAyQrtqYDyF+k88X1Sxe/rT+3xAeZLTw9ClRPRIPXK6NyKlSOpxy8Vtmee1u3H3Tg
of8hzRMECoT8C/UA1ELWwAW1UVvpKYZAZpQ3UI9WzgeaTUFEaw16qU38qM5YcPf2/m6d7Mv1NvaI
WbKIFBRrVED1U9QNjh2dlz4Cue0uLR+Ld71jKTq6z+4fDdN9hqp5gBIQAHdr4ME24VkqcmRPCfgv
oCcXfylRqft8hh+rlnn8ihR58VRCmg5ZI/VpzMM9Btut7DyHYwMqqBTAEbZ56NzPIVFzQwEj0Pwu
GKo/2dTMR/AZMZBqpZxbqdAnaM5L8NsmelId8iqooiaPLQ1cNM4yfxoby94RjcB8ENL//PbN3HRF
QRVff63UnW3BqN96jS+xKhJHXoYxa4vhx7qkf2YLm0+js+i6aRr1i9FFcGIe0NxABuY9SVK382bd
ckWBiiHkkGQtK994Q6Lo/G4SqPriPuLTDrTDQ+kV/KKWRN8HfRCc+4F/XzpCTtk8ITP69kHcMqgv
l99ISpkKN+sQSY1pavnXBOH4camAC0Yg0n19e6nnpP3WoMLlXts2oO5MbssWsiHHSIy0Buus0DQe
6Vwe+5GgspqL+tKjPuWTVrR9pHZZad/5fNakSi9WLcVhqhLxCd75nyXNP4cI0e5F4QnUP0z8gY+p
e0Ria/7hmQBU+DxIDiVnbUTHontM+8X/3s9cxQsZukNeS7zSosA4tHCw54bq6jFB0veEhgjq1FQl
exRwF+5FT5tTb2h/pH4w7vgNt3gaOD9wZ5HX9FE6sLl0HAOv/B48SLwC/cc0RSFvmPkSBGOdHITi
7HGwvbyn5YzWQcNiTyq148OSdcEhY3x5X8t8OCJXVkeskTLubb98a8aAvte9rc4syCv0Us3nn0sR
0KMY5G5q5JZle7mBjdh4znllgb3FS96jFW2Wqhh53OGYdTKIQLryPtRA2C5ppTBBs6XdHTqFJqeR
d/SuQd3Wj4SLJmrLUJ+IGHqkVFt5GEdn3g1ZUe1Y4VsirsDmB8SPjCJsxfUrgwTz6NNS+XGX4Jzn
MnVnMKyLMyAjt/PA3AD9OGD8ENXoYEJJsnlKBc8G1Q/IX85lUZx88I0iL+/LdxYgfiSnvopnFA4/
va1XN/eHUquVuAI/ZRsSoHdC6fMeSSEhTX9igyi/jaP84YM6txPA314JFb6w7AIZ0I2j75cSYZSH
lZwbuwsJ+D142PRDIdmeZ3BrpRD5CUxYWWn3W8o9SnEbFAzjARk7Yy+0rOrjMvjJkcrR21HGm0vh
nUQ3HBQSIGq4Fo+lAX4GUiHujNegIgaNOUlMeYkh082Ou3xDPNZCIcS+KG6RKFe+XqqcBWDHBBkQ
1+ru0mmmMcildgdQklEEXiCVPXu7mbUb+0MBFkPqGuk1gfr160VD3mpV2ZDGwajCo9XcgAcnpoib
cA9rvYUEopQ4XJEshk4l29C+RdeTMJmRRBlCV53nAFTTDPydI0lJ8ORlzB0nFKafPM+Nv+Vpha7g
am2aoFJMi/ThG/RBOcagJo/oa4BGOdgPJoE0nnoEeVJ9dEiKI6XO6p+WdgApTFKdkTLS56y1v72t
U7c446CUECTJsDB4KJur8i3N/ma7oPSpvstQZRFZr9WPzjh9PyQWPnKfV5FsDVq7FfN8DiZSPBZw
Kg7ziNo7MuZd7MqRPTHUoB2lUu6ojdnDA25cbgBYGxRnBCmIvVc7/cJ3V0OWj6SG8PZ16t2nqckP
HLjNXZF6e9Ueq5xsXu+rpTYnAuTOX6uLQX+YwUfncnL3eUqSHRNzKycLxJqvzQuwHG7gekdmLDPR
AaQF90RgHIwshrOr+w8UKZozasT7yLqUPMK/zT+FFbMXsJTLHTW9dagIhHD1KLejMELXn0D6OQyD
GX0ZJucynGyW3y+8+8MbXXt+W8xurwSNQcpm7dKwCYD8joHRs3Kq0lrXn2smx7PrU8DnjI1/O3r/
qGnZe/uz+ty5nz+7px/2uifZ/8sWZWtA+H93JDtjI9XalOxlV7P1R/7uPQac6z9r5gUVk/CnwKla
uYd/Nx/zJP0PXAFA3sgISWBpa1bov7uPKfYfWEtJVuIuUoTAaV92H0PFng+oFGVcqL0V/6T52LXf
v9piFBDjacNTipfbDzZmuQ66GfnXfHxqpr5BMWCvpgIjv7s+Q4BPW81g9eYyQ8uMyLSjSi5jyYLm
W6KG0u5Ei89PwP+q9votSBDBG0WZjA9YesuDgJXNW3SL8J/gDgc0PxpG0u7eddnofe1KaYMn1K+3
cJ7GLgemc9ZzM+S/ZGZSX9BwIwNzoCuL+uKp0JvP4ZAx9bH1qmy5vLheOIQzypVfNlB7dWTIp4Kk
S5HXUhiCsTV2w0RkMglmnjxKDMYFhD14WBOswPgL8mzZjDRupvPz6CjqzQc/SB2oWsi1/vLPPwOh
I24OlD0c2Obm2NzU6IBjzBP6iGbV744NQ3qiDI2dI4bSd3nqUVIVuNhV2qK1EhlMd6+7qVa/v/0d
G1OJ6liANUBOUE8DPia+ZWP8k7zLgUmO4X2JRjSpfx/UXdFFQdeXIXmwmV7oly4rRnQ2aWYPrLEq
LezKd0fTmqQi8z+z3M+fAw8KOQRg0wzlVhuzOYVCJ2PO5L0tqaw+9pqlc1SDQAs+CRrstRU/6QWh
34pJIzkwxWLgXovca5HVxce6zdm84/mvB/BSruHt4JbWJA+aH6w5rmtDbticjVPC5KVHNXo9x7Vu
nD7nnUYRcdTqXNopIsbMLeZr9KLM/xKd84a9EPsZS7j6DICjcCIQGMDJXGuErj+jY97iQLVeLskc
plXym3SszdbeHG0omkOaeJnVESUNL7J3ss9RT35IeWhTHs1oEop+VkU/NvlfhE+CHKq5zvP5gD7S
NSDHwdMp+HB08ub5QXfSC36k06TaowP+BURx6GRT/ChzhqDkEIZeXfxA/g1/dr3VnYr/mUSi0IGt
dMAQQD/8ETSqut6pJ3LwdrMxOSUox0HlnCxBK60vTLQFvrJs/cozh0U3w/rfzGBYFfVN1xh5Ajco
rLwDdW5t4PX2Z23EANlvlMUD4kGdPkwc3oTrr7KCZTPqe4ZT2eWgUHroP2PvPX/RBmWxOng3pdDe
iOvUU+dG9ZXe04zrZ17gA9b8AJp2AedBacaWBSDGZJQ13p+TD9Spe5rUArirnGfxJ6cjMU8p8ubd
B5dR/GtZTN23VBeWRG1l0ASvAw98fNQISewZPqCZ89iQafm+tGZadmKhNdZ5Iang+KGr5toTEwoM
1JBsfDypTAu2/Yz2XdYL1MlvC5qCM5G27VNVduYz6p2GaUdJt2ZsJRauADveneeuiluGRoeyLk+O
aX/q64Wod6gfz4KvSQ585z1P23E54QBq/RmRNW/upKsS89Q4wduooyX80R1h2bSRgjENYE5RfAtS
ErIlIG5cS0tC87EYmWlPC4rP36u6H/xj72d5eUGpm4/Hb0qHj4FdHJqspY0PMmTefyxz1yLNouTy
HcWbSfAz9PLgibbEeEc45AD1aFAwcH5Hy6bDgMCmOjCddd4/e5vWj0dRlAJ1HvxpIMBrBPoiHvDn
ho9h3bpTkfRq+FiMUy6TQ5dN7CyWqaPfljlYpveDXbL6r3FwdRfxQomfbyvcpqrj+Qyh/WuDVdzs
irRffwZoT8RroOdIdKHN0lQw/2M/oqHaIddDo8so0ygePBoQ7u2jybpcPwjuNOpwp2SazmXjJfwv
dOxqx3rPQm1VEQeEBCGwGaRPwQPbVoamIe9zMODtKaUAnu5tC6jkoE2TY96qTG0Ze6Kb2dk0aYVO
mUnaN3EnBMpgTM6N/MJ5nUwaJX2z/WxqU4j3gF9E8R6SXbY7Ycjzt1xro4LB4miwhMw1+mFs7BYK
v83K4O5PtpXl106CpX+cjRscWOOtLe5L3+/jBN6qjzLMBPWXLJh9fUctak9/kTNDp6QyYeWhTcsR
XVdakZ7k6PfTUSd+eeC8Wao0mnKvvXTJIn+gj0g23U9oEvFplKQJj02GbHGkxRDcZ1nVcQynspOX
P4FFo1uwUyfdfJbIuWZRYDlWkFWNn/JztnQ/3haoVV42J6EAYuAX/oBSrhb+hVhr+C/OKtGeJn+Z
s4//xdyZ7daNJGH6idjgvtySZ9FuWbbksm8IuyyTyS2ZXJN8+vnS0jTKqkYZNVcDNNqwSzqHzCUy
MuJfbLgSVdpMgwruPSZPXYo9EDeRbbWP/w9fjLwgrU1DhHrboZqAgEIS9ebT1LU1vcZgVOcAzb7y
ZLedmq98ZAcbEnRn+ncSQz+3EDbRLFXISIFPb/XXV446d0KejKgIASnQH9oqiD4lemif97abks/R
FlFDn3SP/ELLUQzYPx8gP/zr1zeMOF7eizgN3tZzpNcUvhWv06kRthpPatbOnFmBU8msD5xifd/D
HzvUXl38O7T/z9dHeoEoZlJJxv5NJuEo3a9x3E8nB/pCeFJL3uY/RvY0iqxrWMh0ip1RHgHGDL87
j0w9+M1i44IHAQVUlk2v8M0BIOt67vSWjKcomFEvpgOlzf3HSa6GfkZtzLYq6t7wCeWpcKK8OY+L
hboQh2U+XkvbZnD+/SxQuTNISwRx/lZVq0bZt125jsQB2QU3dZz0z03cJjfKtaz+eRl0eLXHmrrB
P3/v27wJAAV4DrAmhtsOMO7NQOx9Z/dDwEkY+M0aHzbdxR8HZAk+rr2y8DOgQ9dkQ+FSNi3m0KqO
//z1b6+lHGaw2ymKkExSbOYk+XULwAoUg7v346nepiaZ0fVSeNVBeowOfkVTCNyLnTRp5fYAClUc
WHipj/W1XKd9vfKIQ++WqU/oM9ZqwI5oG38r2fD3uGSGB24mdEGKRW+fcB7iubfykicUNOcwGQrj
7Y9dO9ZlkuTO+Ie11p44xPHyOyLI/xobruoOZAniAxWMN1cbvwVcge4d1HVvVR/nYiq3Q8VmyrPQ
aUPQtH6nP9XJRBsMihQ0KgSwbkKncN/bbbjDl98c4FA3gazLr+685PFvDq//kdWBP4HLRRHPp4T/
VrC2L5d999ccy0Wx138uXomoc7B1NVhot7XpYwVu9Vkw8Q/e5lSXDUXqJfOcdv9difRN1cCsInMX
iRxkR3ict6eoO9ULUrHtcCqSsLRYy20M7LuRrnXZudKhI7QGsHroG45rf1W4OeKBPviph9+sZgpR
b8IKGSVytdxDzWp5G1YSFJgQC7foKoZyB+Jez95+rBZIlematEt8iMZ8+SbV2kapZS/5564mDzpt
TdPd1jraqzNrvntcWyeafxfyTCbxa8hLIrSUqLlSiIZ892anl7KdVRvsoLUQx0ICZEET1LKBJSjb
Lq5JLdrHeaq6R0vGW38IrGlw4TwH3dmRa/s8CLWJ38S8NwhzDgAuTHSAaBXD9aIc9+aRtA3SRy8M
V7yOHpCAUQ6POKf7zQFNpCJMdx3757kJxbd4bfQtfMEWGktoc33vWgnuvFETw7cQnHGS1pHghtdV
CCDUshyyvW3t0zy7ye+srN8AC8xzI+Qd/ZxpeLJcp34NWoguogxtISHhryG08UPUUtF+nOFNlbA7
xy16mLTu9ffJK7r667BWcXlPHVsPn4PamazUbQEFvxZ/fzGs+Gvl7H88FXk4Ta7AwE6hs74JpX7f
9ZYXtuI02lJGVqrHZuaebbkqFu/cvInDq3keLYvTfSMvfGrkHi0P+zrnYXCMWrlX00n7fic//POu
cE2c+mXlUVDlpEW8j9kGgvomjnVhuS+Rb+fHwOqG3ks9bnRUPr0CKGOdwskP/AvpbiV8sCUC/vC1
g4VJ9QCdj3BEqDfgnyq7p6JR1TacwGLRwUXvTMF00wtMeK42OplDkOYWQj8XfjJW9vcwjMGWpGqM
tdX+5tD624lg2MrgARGDgUfDbvp1+rcdLMVY2MkRAYhYn6SYbXltTV0+HOt4HYRMURjKNbDiXXa/
EepDCevX0fQZQ8Q+0PUhzJAwvG2eoF+nPYJJdd56pavkna7HncFKVkvzBwI1hbQybWFrp78Ib/Gj
5bLmOFA4re9V9y4EQzB9Xn/WjCpvpOZU+svKOnHm0hTJ6MJJHeOVpwu7urD7qdDzGYH02eovALq1
+5PutKx+eFFvNR8LW+7B50pxHucpVdLww+gX+BXwALba4gwb2MrNP7T7kucYfPZFtz95G98ACa1u
fKZm3KskT45tJQebzV1PfGxW+0NlTZkA8MGPrK20VX+ym1k1ydmeq5pf37YBojygxNp8dR4AnIhR
ZVf5GB/aCAuONXW4V83JUSSNWTpl21Gf6svY1MSQwyooFnp5MY7iXFQWSkkpFfwu1A/tEoWrPvRw
OLYvcztu0ydHFpvTXfkhxSWC+NLx96O2Q5V753yxrEpnBSSwFj5z0/l+tpboOTZZqwB/c7ksrXrE
za3OGbnDvCTmv/V1OIZ3QyBK829c75zgIm7bZNwva3/aAW1FDLZu3lltGK7eeyvxCtc+V2pCU/qy
D/08r1RqoSIWmPkR3OyuV8tlh93bzkL2fPf6tKAmaQmc9l1H1OAqPQdBmYbcu11IyXMo9qd8o9QS
ARwrHStIqy4Y2Z05GFNemWXUrPLa1iM1xkAky2hleeByNT0Vc+UU85UjZ1TOua56CUOvvcpmzG3L
rxjY0tX7zI1/mHhjQ7sEwrIXIzu8DvvqR1JUFfPUv+59uZZMej22yOod8g6QMcLqL3+TG9CA4AKR
kJa3D12VyCcX9dngIR69Zn9a+m6Y7pIwL36EtAbGR3QW1/6rWDpb36CGhP1FylVyRjZFOXvpGzhK
UjKXc22ZL4W9wjEFRRICi68CZb13NmEqmEDazGwNUDhq4BadHTyGLoXXUy+2ZT3MKHPMTyGStDxy
8/KspU/99msk826r0qGqSTne9+5q1cl5smxnzNNq3vEkOjgoVbMrJnj3LGF/KigcpXFcqPAuSXaR
eJfuupmKab0WCEJf2X6XTM2tK5PcS3MRDOOWtm3TSHjRTihFuuTROt4vQbWE3VEIe4qxyIbIrW/U
Yk1xnlL52xUuhElgLediCDyiQmlg30GGoUEUfFy3dpBPzuAgvScmSQRKRzHVWqeRu0vvyy4t88gV
e4mkV8twr/es6pe1nZHOk7zjKVJCsrWMx/nyAKu3IMZ3gar3px65ccZ63RvWAfBu82O+YvFQqQEe
5vT3sSN2lmADdod/dGic9t4Reck6tO6aKJHiYe9zc4SIDnGciyovJhZbFMCvEecgX8wf9aI7hnO0
krr68bLLPGCZ/JLP5Zl96+5JtaC64a2OlaQUG/v664wmKM8ZlGJjrxBizKQLH8YsYU0OrNVqqLzq
D8fKB3WR7L6/fFkIfd6AkhswqIvK1yJ/6BbX+DLUnHgYvfUAcp9tjcsJ66gozL7QQU/sLGgkINoj
6ilc3KxvF3ParUVsxdlcUUN8n+BPJJ56d7brs6MoGscpDj4OrhC+J7fqAxFwSR6czdv5L1GNlleV
lqS78iZX3IFU9jpPiA7Qjkn5aZvQ3uqFA//lhUWJxcGCkIizJrfzNin6f43fz39Gky7mT0NdCNRg
A2+lMQg7tNM2Bu8S1N7RWfu5P/oFa+i7HBxl3TrD0NXdibZhPLyfxgRsQtjrsLTT0poRcBnn3bqu
p7lYykPcVF57sRS0ze4Gyq70svK8nqrj0FjWagHTFXnx5BeDywPnVUuh9nVLeHnARL32NBi/zrVS
p3ML/Sj2SIZtugO8kfXB3Qazj9Zp3rdrlaiJv+SyMD2fuYjMURkvsbNdTxFU5a+ANc0yRGdTBZdF
PQZQ+HCfaZOHSfkjv0rrRTOnVOlNX2Nd85oBbYMJVHyWd5SMZwLLPoWUktG5ufHmRYgbFmyHKwZk
Mid1nIbKzcgyieOrCKoGG9pfK7q+QPaFiXH9OLkccx5nkWUdOtA8DVXUl4ON5CLQy7nsvREw+hQM
TnnfwMRYv+37aM7r11zJd3ITrl/P8rqpchLMzlrNPiq3zePz2fumQ/R6/FYGjsCTvBxpLkAMtubg
+CZdekm8gik059WCHwa/Fk2hCeLYups9Ye+OOYsrJcyh2q2jOT87sHdMVzPllRkqPzJb//XUA7+C
8VBGfzcX7v/t1YVWaeJmFOohsVJD44kym1HfUbh5aRIB/v/5yZNrdlQitVkPRbCZxlMXo/JlZVVj
k8RM7VrwUUGHHruVDWHFlg3CshyLh83O92Z4rKxcWWG22rVUp9KRdU909seVXaliqyDa+i95Kf1x
NBkpeqxJtx1G9mDsXVU5f5fX06QGAoS2fMkvRLQMOEPsKaDpldn5aHIK5+Xoq6PWrBvyGrP1ROeH
lj4uoOxNBHr5hqgG5Ipe+0bRwT62ojEHaICGV22fE0/3BTfDEMzPRCIRhGp6rN3B6punAfwIw5Dk
wrKrL6Wbm1FXe4TJHUYLusllyz0cGPjg3M2tGw/ExmUyy9yTjjmWx05T1zlJr2v5kW2pHSbdrrEO
QooA/RsGsmdJ+xe9vXi7c++qph2qrzhTeYPzruiCmqGQYgmAn6fLavHpXQp8mdwPg3hn+TlSXRmZ
7y9BcOVfhBWOqnl6TQscUYvpWz9ukPI2y/PYjBjrTKZQ3XAlzfx2MmFYlJEwD937Jif0DEJiQpjJ
9+ihiqrk2BeznBjkaQtrpuM19xDugJ1UhliQecm2TMiIP6yDCpeHIcZuw7taEJ3O4fE05gOBbs28
TjDPkk0EmsDSpFZpMgJTp6NOwJC+D2/DS8yqCOzONC+F8syjvX5E1JLsysuhnySPFngjcNhsK8eW
LYInl+RjHClQ1zXsWTUstziAmPXcjdJMXQHY2ayKF0BIX7Yhj+W1HnmAJ5afXwcago+sKX3QLgmU
7Kof8KsGwJNk+FDqzQoxr1k1w4Rg7lrNtXvdNMUoIFzborbbo+VZUXFH3i/FU7RYQ/dHUuaxeo4S
vi+bnc72p3MSjX33h983Nn19VSEBjs+Y3Q79cuHoHpWAoG2CsWXjkHkeKlo99ScQYgrWLFzSHYxL
qShzylSMYzLfy3rft0+qkx4q3/NQ7rjudUPtkoYtipnxbssJ3smY1kkgRZ3uEomV+ciCjsvmUReb
yx/tPrQqzDawM7MGQpnrKEnVvLT6qDRNpiQF2tlguVE3LKh7PjegdFEC/O++i6lcJtT7S3fPVcrY
1JFzg8iQrPqHGFCOjQyk3SzB9M5PEByazz1mTw7BDs2O945DwWq6qJPRfD80hVhXR2VJ8ze/cXr/
Al32urWOLWTW9l0/LsKOL7RCv2u/iqNt6jz68XvpOcd9HGqRZ8rHycA50RvMN87IrpLVhR6lzbOV
qgOZgJ+y3h26P61XdtaAdmdnFsrK8jYRD2T78pC/ZM2vIbsXbgIshtzGaojEYWhiPO2cxFmPU1xt
1ddx7IOyg3OMUIBznLgOtR+qFu2ikuDcFAGecjALP1VuHTOzK+Kc4ZTOye7gdjA5zRqmgRXZTYuw
Zx/0dhZHYp3iT/HusG5CkQ+jS2PdEcGtG8wmXW3lYK5t3sshV2nOmSZzq23jFbyXH+nswo9hNLa7
NTUHWrHmUsYFZCRkvNxNg6Ezn+UjcrZdD13A7q0gS+36Ps+1P55YtAlHOguFZHL/eT2pkurnudDw
O9dz75mz3tsoi3jpy03X9QtzesOoXGbQ+JubS32i8JtX4u41XADC6DgR5r43UZ/ELx8cnUm6mBAQ
xhaYu3jgnpgvThrWPloMWe0Ic18ZosWE9m20TI5Zxa05gKO4YKcSryIiO3x9N5++IHCEEg28svpn
TpqD/1fpK17CDiXXLLTjTcCL1znizBgXmzdEcGFhTN2uN2CRqrX6bjnVs18N9UWIlOMWnxNQZfqI
QGen3nuTp1zmembYiBqsGvyKa5dz1em1oZ+8HONdWGli5BaEP8fl5RpjjWPhKFDS4diBYo6XMqND
NBHZ7D1hlWV7mez8licBcV1AgDVRVJC3ckF6SZynIqFkM1ieAeR0aDbwA+1LyJtKOAPAPV8O17y3
BBNSx5bViLQrWioqqczjnTXcv2Q+YspNzPM226QKblyYoDq9pOtF3prroKRbYy4Um8sVEXkXU2pw
tDYnXTyLmQMiHh2TaNkK2Sx5bISVlNdrv+Wb+2WzEr3u54AB1uuBFRInH2xfTejCdMhNFM/oAkz5
h2TZVH2xi9LK92yprMVDHJz10/qpXyp/ywpKFM6Af2Fcx8+UCeyPSuZKfylXZLb0oSyYxrPfLgKo
+1Lk21Of1+2K6OLu7eein7z9I3OyK+s8yiTQ4mqj0KwQCKjlXj9pLBjsz27eOt3RXaDRWBSXkxUn
mMKZxwHppLWe5YNo1R5WqWg8EV9Q97YEB9m+bfVxgkXz1ckb7V5a3aSqb9WEWHaF5U507jydqO4K
eZwlvNynxVo+tHTk8ndLIcy+HLuiYtC1IsH7ke9LVSSHcIy7+uADWQm5s6DcEFxskog1Hca2t5GT
4pj0c3FrrmbInTl66jpqZIwcySNuQ+PJo9/oNDdBqcb92+uN6zXLJg0wWc9LkeDlvmJ5uTlw/bnk
VlkkPQl8hD2G1aEdOQOgg7bZRSzK8eWiXvC+8vCy/vVLDgUR3ewqve2UG1eqRywPAfiy/vpy5a7z
3aSar3nu65aASW7SamW3Jgu3vEnZnykb9N/UsomIDotv5v20e4jRIXgRzW3vwknK14Wg7cassEM5
La/piEmtRaVMtBjrfahuJkpk1TvpxuWMCqlly/YqgkRch4et0CZkUNM19yCLCwJfn/i9ZvPXskXU
JKWWwVWyV7WjSEFnJ6kBR+bMsEQ9rcea9FCL2Sl+EJcaQtfeb05yrJUWWmTcytbmI1sqLI2vyDbY
K+xykCKXuY+P0B0T2K93RS1jJPqE7e3YvOFti+gx6Es9PmM5PI/P5BJzhfoHPK4nvIlsluE4bFP1
baosBKfSKQLbU3NehIM/Z/Num/uU2PB8t1N44t32Bb81U/7S+BiEzxUQElGd87Fd+Dl/s8102YU2
8VsiA+ywyn8WjyJ6+XIAOgXCsUprqzfD0SltE0gHMgZyIyUC/rKM8RDeYYxjTgLtuJjgnF5jGDsu
pjxRjotHhiMc5dQI+AZ5UqVOgE5Ie69oRTJh4cs5NNtey+M0L+n8YHvmtoGxpwlfibOTiwaWy6ZA
mGdsfdw+Xw9pU3Ri2CUaZ5Q1nYAySLi6czict8AGukjRNO7dmy6QZvEJZUvmG3n+hYl2R88UNFTY
jyNfRmdPKlRDvGWuDmGgcxamfgUPUgRuEmoeLQ45B4nUTpKk7pzUcBi2lxpAizaLf4HtMpdoZLrZ
P3mHdEOYJc6EQXA8LYv9ae8FFXeAln14F4neZdiQYCzWj4XvzMvH1zPV7vqfxdMVoOd2zKO8377l
fqGc+egB5jKDhrAlY73SF+G1SbnNMOWltojMls0uR/St2MY+4wg0p+bguNvEqen5FIOzyHJbBsMW
gzNOKUKQzdwddYK8+cgvoAi4Xr+WAWjGmkyDAkRNcBhea3nUYckcpikyQeT1sog4/ciVooV9sgMr
6dZY47OpFs0CnpYt3M6R8paYNHnbkLrOhjFYTXWoGKmIXQi3X5kXsPwhSsCURmMUGmuUj/ijQ8wL
0pejFYQ/1lDZMnUDAA5eobBCk+C3omPehfTMX6yyC7gCiEgs7aQyVDh+np/1Enk3jLvs75qJet/z
LprCJvdy9H7nl+66VBncsFW7n362Z/4VaeCjbPnfW7bAL/bm52dpTML/5nr+yw/dij9BbMkf09uP
+sUq/f8Pb3SEuP/SxzLe6794od8+a/Gn/Cvt4OcvvPIO4vA/EXReukixC2QD9MR/eQeQB/4Db8CP
webh0Ufl/L+8Aw9KggPdwGCcAFuQ+PyXd+D4/8HIAEwiiDqUiehl/xvigelA/aXjhqoqkBrM4kCS
gFj4m9sxjRhHAAVXt+VKVnhQdNecd7WvavdPa8DPKm1QyvApgbmBdcqbgfTpL2N1//JV/9SMhFoB
8s6o78C2g6P+ttssVtGU9HKWGzkqbqnuMoTJB78grbjcMHrur/QGJuQ+HwY9WmlVaYiGTetNWIYW
zmCKluEIsO23PiFvOvR2RM8ORZWfxM3/8Vyu7QUTZ5Nz48I6HA+xxNA0G0S8LlldYTmYcp3gzBi1
xx2jbnVCydJrNwH+Cx7WPc6wyK/4PooNV4EcZ+c3rcU3Aoo0SEGCGQwx5AcoXyyWX3uLCKv6bu8B
mRR0ZuaDLW2qI15vxfeWttv+h0Ygebp2auDWp8UFh51qP+rib8SdecALKBgektqNl+vCndodd8Il
Efdrt4jg/jcz/Kari7oPWDHULI0EPQa0bw0JHUmCamnXud5t3ejLhYBnFB9jineFAoZ6LMO2e5ay
nN/XGI8AXVnVGFwoX0/iN01RgxP4y3IHbgH2Hq4I2gIsvL+RRjpR5roJnfXazSP438rBUPV2XXcv
SPd6rvrPgupZWfxmrt6ATsy3GjAzbtT0YSGxvm1rU2MPQRtM4MGcYDnM+4BPPDcp2+ayswfq4x4M
lY1ytS/0WQKIQefMqsg6/nkigr+9PAg6Y7jDjoey+3bFtKCAlrFbFT26yrWuOMXC+dJvK72nqpdC
/gbo/qb9zFsz7YbQDgfEd5K3hlDcp5uyVH17TZWtrrds7qVPmqCSrtTnf36zN312IIm+2QM0TplY
Exp/3Qsqp+JS+Diy1xUaaof+ZQidMvSu24hc53HoSLUuN2rx/m/QMn/7ah+/MXjJjCfcG/749ast
9Em9hEbKVWg5lT7HhrPq1r0bvpNi50WtCijmURWz9TutiLfTGYD/izgBDBYY57i3oC/Kn+Buva6/
Gkmo7ExNLTv9JRwh/85K+ucxxrftTUgEYgY+w0HjGVQBYLy3QO5R9DrH+mrh4mlt8lhY4/aD6+i2
XHgFemLYieSyy2B97NmQVOGxahb/um2iPDjmvdreeRFuF0vtJ5dbvzWHSPkhGY+Mr3MaV8fV7dZs
gCwFqXNarhq/9T6pJFwvlG2FD2sSikwPnXP05ulOB3n5wTQxez9tkhwk1QklMVH7V7YFst16Xppm
zEZS6h/JlA/f+nlcToXlNJeltwd3LIdvLWC9c2DX0y31yjjrA3vIuKc7F2i/trhDKze+HgDhnOM9
iT9axr9EyKQD7S39VPcwu2wQ4jeDlgqzNxuRjKpDtrSw3A5Iv3hEGnF4KCO3TrcF3XQ5B9VVCBzg
3OXt49rX+/tldfUxxMr2sHCHPk/JGF4Uoyy/9vP0I5pgHKTIH6ssWes9zVdrP7Q0OM9Jov2MIu7C
RTugv9uVfn/HTdNPHbCoZdr3zsVE9ThdA7t/yp2VYlCo6zgdaH1/HerZPedbEJ26IJcfC3Avx93O
uwPHswN6ig57uilcxjaQC7d+UN+PSC+9D+KJ9lU4Oe9jiGMPi7SXH7QrdRZXSGFfobUQp/UWrN17
DwHtNOJJ4HIVmz1mQRdSQJwBwX0Jcm4mGUwKdePKLbjS/bRnQZlPZ8SqEgjfPfXGzruSZUh9ylfU
xaSC/1TyY908TuoYgm6wrunb7zcVHbWPeVyXn6ula/ID4aF6V1Ph/+DEufcOLtTy1PoOss3lQueG
EsC1Cn3QTiLG/WVLfGdIFUoQZ7r35ZGL3CTTAeux8EAJp/qz1sG1iw7/GB5ApxUV/WpLVUH7QWHo
3ox3GgLWfCXz7U8qZcbtaHRwu9tGqiaFvl4SP/qDhofAXgkbyYsSNFWRTiKaLqQ9gEiwm+8IDTgI
mozrufJUnZZhs9ypCBH5fq1OdlRz+7YVLVc9FUxq0D1u/i5QhmaGFn+PTo0ruAHS6zxVc4Qxi4ss
5bBu+61PtYkCFQocYCDzNqWq+4EWy03l0orcIvk9pOKUrn1x6fRb+4GK5SdkjqmtxwC74KOt6eZo
+7Mj4jP6EV42ISRysxWznflifgf7fT0D89VHr6mpShcapQ+3BoFr5RurDhIidWtuYFxEdlOjTc6u
W4EJansJuG0bP4R73t4J7ETuaeFuN1XhqeMA8/Xa6kNAZ2O0gLDY1wF1rAkBJxQP3WUpjkHU5kMa
4d+1ZHlZ6mePknaAZlCd0EvSza0DbqS+jsu1af4o67yxPosFWxY+JF6R1tqSqCpv+4Rq+ncnr5wf
ipmDBNN5w0O3UTg+rJ2aprsYVmT4KaFLlj9BNHCxShS7qMTVEtouAkpyWUDGudsYfgD7Z38fYppe
pIPzsN8vflwgkSVizJZo0zrN6SUx66xw7po05PbsX+rS56nGrfKOmi6jLbDfWX2RxeMyiJNpbOC/
XpVkdeNMl+6UVNItL9exyeNMYvHlXy6eZSwGNlHflk4BJAdp+jm+KTobD/NRd6K+QrgbGFEmgUAN
N1CV/OUuIhL7/lFJPN4APQ3Elae5rDX3ztyNbFwDKOZnXtMW49EnjuJPFMnVvwn6JqhvQdKo/d6n
gTUfXAt3q+d9Y3/ctn3tf3UHEserfhv3xy5hiRVZxV07vAvDglMJpEce/KGVw9iMMbEjGy14sLuL
N3kBtiqkapb2O7xE2abU3Zo9P3nORDG6bVWBKm8JxeoeP5M4/NiGsWyOjpesyZyxOpeAkiYunCkT
mwNyUJz03bOxCwNWi/KzvHbhV5aXNgo/RYWcUixWevA2M1Qeo04kw4BvQNjdhtPqeqduVN4DsDnm
+0bZ3eaHmQWnpGpvnQYTY7hJM9rbUaZWvRC7iPL0OTZvtZncuVPdySjPdBiTyGVk7y+xh/9XTEma
PlZd90BVS2rWVAFqO/oOOC8u2xTNrwj7Br1Mm3WMqnGJzkGB8ogUZRFVB3/x6/mMlMgap5ZXxvIG
V5q6uEp05PtPiQZJ+Nx2K9NixXa/jAfyrorTcuX/9JnrZxWrYyEnUd24GJPPX6Z17UA9K2k3tFa2
JZf+s9/apg7h7XmAPDL8EpuCoOMN/Xvqj/Z+SZD0xwfq6LGDuzlp+4Us+0I89pMLOg0rvZ2RKh3l
AVUeto6Qlc8tQBcFzRy5xxElFT9KVy5Vfpc2W0knHrwZtszAUdAAoheU+0pOBzluppgEjmSuPloq
KT9FReUcLZHrtIkThWftWKvLYmjyMZtV7lO1C/SXgOLxo7MtyVXflfTuhdODIHHCJ9LyTwq2+iWv
153WjjtQmni0quBrXYONW5uTmu0tT/tWTvfJrL+qhf5ygz49IsRVjI13mwNR2Fhnbj9ehjq3PthA
ts470lRQmf0hC/1I8pXafo/dVnVIxiR6J6KFnp5IwgNwyYBmp3LSAQlYwKdJNB8V2v4nSI3JldEA
OvZJsQMq0wSWWOoa5X97ah7wmGpQqqZZipsIzXbgWFVzVcZx46Uzvd3bKEAK+RKQkX3pApy8MP6r
F56zAFpv4d2Kcn1ykA2I0jApxizpQpXarR9cL3rYrnzQRtcuZLCUOUFMuGNVBxNjXfYyjCGI98E3
t+ibs4f4RtroeacLN3eXUxer91QOdRoDMbocdjEeu7F69vd2eFBF0KUjoHRqi6A4HC3LB1nxcej7
Ro9BMztx1vlxfzPYXeelW9lH76p1wFCj84KCA293smSYnCULrHl5BJqHXgr4Ms2ZB21gyzyqYfZx
mFbnR5KDPqw233sCswz1s+lkk429pew0sXGan8U4LSl3q0EdMQIPnmqKh8EpSoo2/uwPYArvlnWr
xjQm+HLrDMaKFHAsy0MXxJ2b9l08kAy5M83WnfQAzGwz9x8Eh/VVUQj3m1fI/Lr2VvfS1Y1csgWD
3bPXI8uUxoG7XdRTsVmHQcIJTatlmK90MaFOMA3yHnwOCRVvHwMfov+S9mFUf+wAgWhK+ov7SYDb
fhRRpREnH+XDhPfGZWku9gd/0+OlrTSlhmEYxXEHx1ZnQgT+yQ77PjwCN5zo0/t1/n1CveQpcISK
s3DuJzudqVqKlAJP0qUDOOAuVXEp02aupgs+OC5StdiiOYwThXito8k5zcOMuGbiJWnveZxbSwVx
Hb3EQcyZP/fzzSaG4csSi/qD04CISBM17588A8uHMoQiTgTf37uLgTTCu7FbtWawOSsaPmz7qzje
xseJC/97AjpWDw5F33cDArIX04xrj9ZwnE8jXRJxLCpFCd6CKZ5R8w/nU9Ju+rbwwmK8qJJyXRlf
irw0xuvAMnqCzbW7FdbRKXf9FaxudNSDcD4s85hkoFW6DAnU4jQOOjgPeSFPY96KjzUiI0B+aFeK
IVgy2LPeJ4ZWBYcN8tHBlQJlNloDIczxElG6csQDlnsTOmtzcVBe5NFAGJpyuUvID++V+D/MnceS
3Nh6dV/lhubogDlwEb/+AZBIV5lVWd5MEGVIeO/P02uBbEndlK4LTe6E3U2yurIygYPPrL23Oj1a
iT2VHMfh9DgbZX8kNgx3oCErznVZnMkv6z+npg/xWG6cG5Z2/VadF3OPuhRYzZhsVgBJdMQ8OWXG
lAm0+1nanqSacol1OuJLTgtlX+Ote2NWUnl3aFRmP1ek/ORm1YuNaljla54s9TuT52knBudLLykw
+XEGZwgUaQjyLaOJ5ipx071IaMeK1lGaDVucb42TWkdl4r5oy0TbpV0ud8uotfRXZXfW+7wNkO5+
DH02OdsZASyy2VG7t+iCN2NRxHt68jooF/ObOSvxRuuKq8gmQKqZQvdWDXX1oacHOKpUsb7eutM1
U23hS6fSCReUfYBVoP1idmF3raTQpo7Sx7tKZKjjRW0fTBXnvkJ0ZqAVibrJHUblimhOWDnpVD8g
js08dbCz7LSdzMqP1RRyjzSl9gpcp25rFnMHWGwVYXSe+KPT7cPQMqjGxto1toZJRSV5QVsnKUJs
A7PP1rBjYDKFpG827RQ6/bIvrTDfLNZAO8paP8DLrm92s2ZMn8skHmvRZsess6KjmVbRikzcWblh
f6fHqu5H+shrtvNqF7BdyMpgcpTpLhQUyBunG+obhOOlfV4K7i40GpFzFRezmiQAqY45ECzUm6Se
VYt1SUpTecBIyXV2zhgm6T4tsQb0oGnDN2ofImh7V7KKtIo71VD1l6Vtul2V1FAcTpTRlGla9uTM
xM+Qv9NustVmUc3IF5GZmx+SSn8dprG+m+KZOqoJx0tZN9MRlUPEmW1rV6G1QElRJ9yHqjPirgjL
k8waJZ1pOM+N1To+DLZyk6T6U9pr+t6KF4aAah5bLP/z84Cic+u0vX3VwG5t+rEuPjnKWF3Hyvxc
kfCZAUTa+UGu/i7IAOET4FiUIHfG+Xpu7eXEvU2C5Sjc09zEFjBe9kFrnBKVZ7tIDRr9tsRVZ0MI
0LCfS93aRmpEUcZ1EjOAaLJDATmIKC1P7lO3Hq9xeVbr/Qgx4KOKLN5Eo9QvddM01wLRh6/VRbPP
k0Z5Z3DKIS7zcssVTd45TuZyy8hasvA3Qu17O4nel7adB7UQEeGNpgg6t00sHE9aA+orszu6PE7G
QFSI3/okRqudVc9x32YXPcvbO8syMry0WWHGyqKWQJvZ2U2ozVSwyn1dj1+JyNreH5vOqkD3EoBR
O6vfpJ0KD/CfBrXkuc31B88UUA2/Q/W0hZ+QWeulqnZBQ1sdIV1wLG/07soQjXOeR11cM1Y0brtR
x+NMFra+H+PwCrBboKWSue3T1cQGSJ5m7PpEmeYAaV9/H6dOeTOwqX13854bMJHq95iBBpV9SLs6
gS1uGNSF90Lt1evKGnWSQagJT6XQ+22b1KPqs1K3jnWo2qg/3GkHXXIYVQIOI+g/bCk6s/C6XpPC
o0Xvvw3MytductyU81jt8kpIT4rUeusyVX+XzGLQPw6cY9T7vGFOZ29bStaAN+BbLtznOspA6Avh
3gmp1fDLJGouYZHvtQlrB63Jut3UtOkhEsSFRNE8L17bactJybEPo442zWdVb/rblZ5mJGKavAT7
ipbWfFTaZX63CHfaMgEuRDAbraSLsuvXIpqWi9Ms5ugpCvAAPCERuRvGjYO39Fn+lst86l7xB2HR
KTV33Gplxg9WtpX4dIto/sbDcvTRx0Yn5G0p6CZ6JM+cFnE/CHQ9sEVqdcpx1eDERN1Z+4YTTZuk
GrPkipFRGJ1Cy4FnJARc+1CnqLb3BofdQMa8ZT6j1Zoe88zAn1yjeXGV0vVSzeqbE54+4dA/z5Y2
Tg3bfzHqRpP4veb0dYFfWtLhPkNpOE/nRYu153TUXU+txXPLk/astlnxjVkJJUcNcy0uWa81cxVC
7rADr30EnEp6HH/0MG3MZOAaCSS9JJheLnZMYNbkPOypeTTYlElXjZ7wpzrqzvLcZE4LKrWE/M7S
xSFLXhZxsuEOU+12zCH1Vfdako9HtGEzivEhcntxzgmrts711KrW21AaenaW07SEQWjlJGDbyCTK
HSjoCojLxuGrFnLIlF2cQNicXHBG827RjZnNVEmQC58JL4weIWF1LXb1j/aZgzucP5UYn3DWw/jF
h48t+h5jq7EI6JA3Rk7xLXG7Xt7ZEk2E4ExB+OujglnanQRRiq8cGcn0Ch/y0b4YSq9jGWnEyHqY
Degx/xAaUhQq/chpOAzngsD1g7MkQ7pf9Z7XOWIOeZGpGSaoNAqDkWYoaR6HxehszJn0znaOgBn6
fKMbHY0/1rKGfgW0tHqSGQA3BfbMXcV4om5QGvkOKpPiMkmlVreVLTqmIBm19KEZ8qW4gphm9K26
E1DBwEnDbmMMo/nZjNLSEb6GFKMKWBOEYudovd7vKE0ZFkTZrGqHJcEqxmcr1LukXZhLQXCMy2sV
tiuy8/RDX6YkbU0TNFKhH2qN6M+tHFQE6B4z5n75ToRFK/FbjaRjfbdNA5LSXwN3rGtNi9eVWVXx
xhtKy6+AgmBwpprr9KW9JdnsWaHoklMOuZpeFZrB9y5tStsXDuNUv1ALpS0Vstbc6lWuvWcxe//G
K+jWWnp4o52DJKI15s6p2ZCEay2jWgtmGv24DnZbcwg9w1Ws702naCMR7T/wzXx0VkQFPna9WExU
i5bXYw5K8VTYId1ITY60F4eUmA+dFkaMh+fFqT1bTulR72JbbNsw5ZDS2l4amG/Jqto2Ya2XW8rk
JQ3IeytNT4ksWV7SNOXnjLsqY7AodZw4j3kSaS9havdERnTRZMbUcWzJfItLY88jcHJPklJXCdbF
lziXshONx4Nf6rex6LDBnxL43TgEr2DM5bhbXBSKftuokp+aYYd7pbXD7OA6Oq6Tsyziw8RxA2Qt
7KkItolhTQXLsbQMN1OnZbE/NTW1FQff3BzLUfBVwh5th5qPndsRslA6RzNEZHWg4iEzBS3QuhUV
Pz7W1kBfca/ng1v4DZq95hC2pgpRkSmjPCldbo1eVdT9uF2GwtEDV45TeT11TZdvkMEpV1xcios/
u6gOwK52eycIZ6vf3U5DhrHY2AczyE7rI62mvlyxgxvQz7WOVe7xjC7UuxjohNDteTLlxkXOnV5D
35kuYwWtK8+zKN0NrHQdbiXFPjVs6VruicaoSTxHzeYCMSLSQZID9IThrnDb559g+k8+jjFN7/rZ
TPbCp0gzRNGaGJuPBTboEhV8RHt4x7b7cl1DZBSlFR/3ELUFwDw2sc92XnC/QRXRTOkyqr8MPup3
ZkSZse/duVq21uw6EJVJFRqbhYMhDNY7jCPaoanfg8hwafRpvnz8vDn7VuMaddTWbfYqAsU4A7bC
umlfjhpgeGzpDAbhSmV31NPCnLY5haK17VsmiSyFINmCLO3SK+QBJfI7w+jLTQzetRytRW+jG0MN
q+YqVcoc3dCcrpK4Lq5S+so+0ZyReOyJvFGSuu0kSLlwiQzv3WzwoYvTq3Fxm+hgw4h9tzt1ir8b
lalJJs96aKW8cYLJDnkwGNexFCmKF9EO3POJ3qya3bZY6deoylnN+dLgh7vo+sjBUa+RdTtdFtFu
0pEVbjrCeh3pYQrY5Duzt6vlSMfOeniVdEP6psx2siOPASs7m+RIAyWZKpfplvUvk3XFrMmWrFN3
eWrIdjnpS8ZSnEVEy/n5k7qas5K6O22nJvIz17aKoylTFYcFsosAivuaJKenxI7NZucqpqNoDMqp
tDmni3C6yTECTm7cOYmrrZMiJNrqfZ8Yuzkf2WfF5owA3M+7TOFnqLGgLzx8+fL82BWOYm8m1Un3
Epzc3Gtx3qcH2g33ETsksWY1stxbA5J77le0uvGmkF3zoY4JbXffER661RiJvbSNE04bgc+x7v98
Rvxclc4FXF6Azap2byZWFZ15k8zqthJLyMiCZWr/VC9xb13/PDHtBq3x49iCOOIHpCamj8RRNySC
V2OMd0o38MERb8jiV8TINjiB8ZHfE2wh04POR3mox1ik/jIYffeFJDTsN7iKrKt5K28tbIv14RGV
sbNmgeXda63ZKr4jiyOxhLKretJ7P54Hi0qZD1mlZosgcPckpnNZaEtITazgWFZfUDkxPMmXflZ2
apnM7o3C5BOBSBUNzltOREV+FnNmfTJmaJZTp/SCJBUei+MDFZEJy0rlKy+hDlD8YEdDw+07V+NB
pIo1nvIyUuUdiCB/yNbYGhiDcCUlh1BpY/GZltay6mSA8/srA6lF843nSZ7xQFFBW3OP+bVUrrHU
0erdhFBK3eOptg6ElUEXpruhhQ7nyY9HNKefYdFGiO3wyKtOTmsWVbweU5rcKKpTyXhTzbqCcENz
WShMVyXYaI2A0KkmlCKFUYyBhZxPf2uL0Zw2IQY+3FQsB1xWBIkLh+JpjM2ph1s7Lsf7rs3H+pZm
YkGyiZbfOeFsPgk/TfWi2Ndhkb5mLa4hXKLICtcZ9syWY18WjaNdM38qmoBOrzeOEUtThu0IbeXT
7zWSqQ4GVdcSIWHqMJvn0QWVYffcxUUhryM1G7+0ZOEEUCxthQTJzAjrt9bUyXaSKpLn8yoJn++d
GovNTRINXGelU/KhqSlKlQOji7reK4oStX5uztlwL1Vqmr2a0/XsR2krTyyauv00qUvtC2w10lM4
mvgk+pE1LjPojhJ9s212n+/0rEr5EmFm9gH4mDafKqAufeA0x5bde1MTz9QA7CxjIqD6Qo8+EGFP
8cvkzk34bi4h10bIeNP9zoJlbvZLH4fjoV3SZGNIJZPMsMljoCIq8XA6Y0quOUE4Wp16vzDPqsmO
5o3d41ap9KcSMUJ5HcJiwDRD7GfPJnt+DvoMjUzlaUTGdPl2TVIXrA8pur7iOLFGB2a/AiUtl4aV
Yp52dFSdFke8r8XFQG3M7WtLd9wtvOQp8QYjS+UtjDKP1YrAg+6jKId2AayKpgRmhy3UcIULUV3t
Wxg7bV2yJPIk217Xr1HwO6WnYC25YD060Z6FnlSqfnlBktkkTEdKczoXTV+Ku5FoS7FH5MbZ3NCh
Z+fUnSx5HMe8hAeqUUjbs69kS5ccki6s3Esa2sK+diTGXKxaqFgshiI1vuWU8ph2XNEzDIQZasxE
nm1TSdyAMXAxdMHvZPAwmS2zwjwqwmYz9IxeWianlRXlQQFTodQ3hjL2ZIcr0KDxiupT6A6B5NsS
UfK32Y5fKMC1fTfRG9i4XyAMg2j5M8RiUlO31tjOu7EqLOO+FxhePZepgACeY5Olnauxcb/InE/o
xc1diucfL+CfQkv/KhL6J3D0H6JL/3dK9V8QLUWe/odP6n+gpffvOOn95ZJ8a9tvf8Hb+i/npBm+
5VX5R9r0x//jd9rUtH6D4RSrTRZLSEx8/ps25Y8wgXQsuEWN4QE00e8e18L+bRXu29hPu6bKKQv2
01VDH//7vwngVUA5bC9hVMFRMT////+PjyP6Vv2OdkLo/um//4h6sujkOvoDfocBFHewavFNVnoI
XOvP15lQBhpVol13sTS6vT0lz3zPbdMVJzthvSKQD3ipXBiPaX3s2/EdhgJXsgydrTOmuxjP6IC7
P96baUEqtQZQMjFAg5IIROmQvZ4UV6KQRxS469r9fqjyN2JEvota+BAvV4OlHFEJIClkROolc/qF
58hhcsUTOxBwlXDuA32okDvKJ1erXX/9lzRioN2lMafzHH0UOFzvE1uOLP2c2RsN+0Nq3bcicxXG
BIiwmtFRgkxlcYcq55Yf+NoQ5Vui6vuKdFx87EOKQ2ZxXkySI82S6+elrDaABfIsFyn3SGQQ81FI
saXkFSTpdwdjAIw5mRJGZvOS18WbWxVBqYXHnqeXx17huIz2lufTHBR99qGarbsDiY2CUSvrny8r
6XSmHg0TqbGs/SqNHl3lZq6Ni5QOWctO9TYt1nUcod7v+uQLvSckP68EZLPalBbboqRXnwoeAxfR
hOyhBbj+PCHC0tn1DXb6hRNmyrz9oy2igumwQNZSD9ei0p6LTkGMOb2N1vLUkaqNnYE1e0SvfEzS
PkgnrX28amrcLJPa70KYWkm+fNz2QVHmF8WVz3LifdJNPiP8RT1zGG6Hvr5katP56cLPk7mSZgoE
lRJ89SfRwLKG/og4fmmmZlvYzgsmpH6VD8Tujha+SsmACZBU/Vm8Us95BImweuKo94wq+Qi7eWFu
kddBNOhK4C6CUr2iIXdtQjflIm4tslxSi21toimI/7qZ8Ti6ZPpCo98iPkQFbxrzMQ8RRjLExc2L
2MlspZoWtqReOfMSlGLEaAexAIX84ivu0AeUI90Dsr8ZkYqBbXPfpj43c+Kjsq28UoTHtFVx6pjF
bg4xikkE1WU+Gp5V9NeLzUjJxEHJzxFae7HkYrdYENi1FkyG5hupe1gXs0Ir3yRGHGw5rW3caEdN
ZHeMMS62yqcfN/2lQOodpVvG4X8nSOMX/BZPVxfWfPVsN0EWzV+zga1SrUQ02NGOkGDGG5W5W1Jr
jyUNdabI/w5/+j9M5358Nxzf1ocarPyv3PE4aLTncRjtbAdnWytyd6097JSqfMHVXobZ9WTSMiK6
4oLsXv5wTv8DWPvPH5VD1QKbMymRfznqSmZFDJZ0knqz7MMw1WpjKaTMMVDByIaz5scHUbCUD/OT
UxYnBaDrb7+EX8jUH69AU1WO9FVAwJ7il8PWMAVaby3C52Q8C704RbF1aJpizRQMqjD7O2+3/Qsd
un4/0hN4XuA5zKjzV7vv0lC7FiQz2oVUGF7fgoMsT212wzA49lrCAphsuw8Aja4fm9NTKqxzX3/o
DZYZbP6znvVcmGzNvsT+F6ylUjbFcNWk45NTOdtBz/ZG3VwXbrOTX0iBS79BG2svjOkl51E5GLfl
4jiUhPYBmPk9nSDxou4qhO3jNApUJ/5mNTMaxSF/m3MFXsjQTrj3tz4vHC/msQ/SRsNBF7Aqjqf3
xnAfCoyDaAiMFoZZKv44iS+7aV9SJI0eGYndrh40Jl6iA0LFOyGPcIrAgOhJbzg+Hf0pW5yHWKpP
C043XtI61wgOGNM68bFMhm1Vr0tb1fT/+Vrqfy+A/lRI/d/KrX/BWmoNoPrr+SBs6tHt3CWfmA1/
K/ukXw5f//5v69f8p1BH/w0knmPJ0gwbl8g1JvH3gBDH/o0AA84rg9bZsf+7dCJUhC8gPIRqxl6H
CNzlv5dO5m+M+Yz1lsCGzbIxKf6lUvpblZO2nhZ/KJxMCykKIRfM41YNgWau9/ofLI+VgoFbvrjZ
dqoA4em2uVpxE2qP0Elz5QNCVJsmzvXrFoeQQFGseMP2S/EMgJKPrO3q1z+8d//A8WbaGj7eNP7U
msiGhPML9i6xzxTZ6NgBzIj2EHeOcWitzt3EWj1dSqxtdqOVuKdqJU4bfFWeSwDDW6gz+fC3Xwk6
pV/fGwJDgd8ME69K3vJfbeoRwucdTy1E7C5PO+BtvIFY/x3KJdIgeN2vuM1n0HEcqn0HT+zdPFcd
lOhoB1idqidpltrFDJvSX6RhvOihYu6adi62krXoArW5HeIe74EEz7Vzb0fztmOY4rVSvWvM/jPE
jSOo8nE4MctyzpiExNdAbOqRGJqefbdR0PS2SXvphlm5s+OqvNYL27xy4XG8EAAXkaFr6d+NWVi7
IhvCK2DLEvLaspnY5auBLU2ySneeKMWwmwzxiW4Qk7Qqe+OFGHvFjJevkTxlH4GU9OtOGH5kR3ci
z69mNxJPeW/hvW4U8zsp4/F2jq9zKAm/UY1PW8lerVS9nuL6cSIeYsvMxPD1MjljjJm/UJoxtqi1
+DYiWcmzIVo4xDUTeitiG8meKZi6tjvLhsG2MYXzNovN7rGcSsS8btkdqH3wBcs144A9LUZhs1gA
1vU6Y+tt3CDXF58QsUlg4gLF6Cz9ZGgz197iKOpNOCjT7aSlHNWVEcbSQ7cP1xlFHruBOPfYX+pM
fM2OOVxsteI9n5okP3LpnhQtTsJ962oYosmTZVV7NqOqr4xPtam+WDYfXx2hwSnizvIUq/hQlvZo
dPF3ZBZvVRP3QZajKHMR5++jnjHzWFct4S2dtV8Gp9zMVv7pOivqp7HtcavpwPB8wS7K7M+lMPrd
YCa1Ny4CLz9zumIUFD/CBGfYFfYKToQ8uUZAt7gyPpCxbjsGlwcs6IsNGQAQ1IaeP9gunU0WN6c4
jxkg1ctXWkRWUE8j6oNJIbVQmVTsi+JvGmw164UX3B01j6zcHhQgQ6WdgXSFmXmP/nhg00JagoJJ
m7SdggLRvjFkxcNNcZwGNFJVg2yu78Kh1ScPNsQ3MFm81PnCBGpwQncLZSUuEbT2fpGD+7iKRw7u
msUmaxVivenC5BgmqnZTWdl8SRjZF2Cxds2ip7MuJYjnqewnIrMmFRIigEtg1DPoCLc3g4I3HNzd
FF+tUTrM2h1qU5TDuacPy3uiqtmt0pD3Za7XoMyEYjOcqvBKmezMCq8swN74phqtKfWTwkJI62FN
o6+SicWdUb0hz4K0Q8l8q1bmLPfYtC3V1jZnXo6YmBAiTshu4CVnM8pe6MYO9JcPalKbICgRC+1w
CJkq5wjqaUR8aUqVv4oy0RATG99Uoh3Gv5N6mZreU5qWVrHS37Gh09458LJLa2K55oWsqqAXkLr7
EVKJt0KEyjcV5+Zb9kXqg8K2g3i4AiwwDO3mS6nwj6j0rNkqNO8AqQsDUbWOcVqZYHfnWaeB7kIM
RNTqEIZJvLHzXu6MKS/gouc42aOHkM9LwY01zWr3uCRILBx33DMhnPb6lNjfWUIX80bV4AtgTpr7
uKT589uxwCGyrbGEkLU2XWOCF+9G13YzTEPrcZOY5QLaV5UYPRiAmgsXWqu3E8Zv6EzuSq4wzjQu
10sxm8SXZMDenhzp/LeDqaQHJJdh9gTPYTkPqaEVDjspqB/pOfjx1N+kg2uZhyWiFl4nQqRb1+0W
vnWPosjg2sQhBjQVdE51/QL1tPVko6t7CO2SNUkobrDPKS+OObWEEkQpS8ZMaC+LzkqwqQQKo7Id
PtF1Ai8SA3lIDVLD4cBI29L6cVdBkRs8sdKJzZ85BenQab6jJuJg1Dbz53Jgztx0M+tUN5yPQwhH
6E3VoD2sZloh9CRea8wcEZN7ajvPl8iM3ow5RDjUsjPgnCjDU5PZ+SM+4CEKj2TQDb8kxedzsc37
pHUtmxrWmS9ov+cLl8x8sfvYPWF8EGNrUMYs07uu1h6I/9MeGAnOF9fJzcMUdrgXjRwYaFXI8YgY
NcdOO+1N1S3uo6XI73GpunC/T4eY9/88iGEB5wnV9hwRchskLKDpd5UJUDHPQYlZIeRpCSRUDclu
bkcu8FEWUEjjuDEaphrgsLZzclPjUE8GDbGBt/YDxiTGK/tGY8BFEMeA+0RpGAFrS7SNqpFULCJ+
LDCmymlVz2hFfbZjYT3jgNjMnjXAhWJaUPhKlGMoVdpm94CwLRo3zQBMzr81u6mFjEIn756mqs5u
ASoVz8bcblj36dYtJsLagLWcsjpNNaUTRE0tb0CfbWp8+mXNwm0mwDsxv4M+CXSnzh7NqjCjvblU
HAPj3D8Ui32axWhsuQjVFULAhUCOReDmzIg26jgB+yrTMDwsLBMuUdrK23KsDBxUDHXH3kieCq1W
nrq6yBGKqDsSTHru4NA8apOcAtbdzWsOQrJZwsp41ftq8vE1cfdViD11lMXlQ9emzWvUqNY5LtT6
sjhog1KldbdWJIYdxzK7NI37LnIca7vw2EgYxBh4RApeO/Kd4VyGKfHxQP8vCKqzO1geFjPqRPCk
bMMrmTn9PUMnIiKtQUWfVSP0PsQ4tC7BkA4Toy+7azzNEfWr2824vE7Ng1qmOKUKLEia1VmLm8Eh
J0TnUaekVQz1QZG6gZdotmAu+X6Z4ujR0spR8ld169ZAjgdLCBTynMpZi30rL8yjyWp7M2KD7MOz
VDz7rd5pNxYzoJAHatwezY4h6cbojO6rxxxzgxdm0NhtthWwS5dWCmc71WYHK2aUt3h01WdVt/Wv
mJGcuvlxD+oy52KJSwsfKQGfzuKDORuPq6s0xCHDQaa21/MG57hGA7+Ox/zIIqp+/XFAREkynFIc
/F/hsJxN3rvhda2xx6KCU7nTwqxMDoumxMLnyqqCkCkKqccjrvFHORmDOKtVrj+0fUHvOSb6Qz50
ALasz+rZ3bipY/T3Ib3sVzLCT/kW0s0dH858kVAqyWNcL1ZHJQLTscdJnHvNiDAPL5yWCx6TFwQ1
7AjjrVXq8+XHYxl0Ly9wNGnc76wuAJMqp/sqO9UdCIiOhPaQpSrvrUaWKc5EbavhmWRr48pt9wiG
SJJK520RRcul7fD0AWefXlwaV1/FjegSF1bhergBuyfT6OtXgzX+OXQ11NQCxfblx29SaXBBpqbB
r1ZYGwZ3y1S/xojOxw1KSCfxldTkB2Cry/mGp1DBErW2PmOzyL6DOaKRyku+TFgF4edAblEwzdp8
QQlavzrZUr/gHsL1iaJLahutt/gja6xfMf9VLyOV/66eiXJnaeI0fj80ruZ1+Osq9wU8wFVbjRKF
k8rBhP0Iv+uIIbq4pDb9fPtxwnVvyKT+2ar8U0uO/0tj/i/Yc9s0qn+95w7yv9y/5+P7V9X+sele
v+g/m277N/zlcLLQ6eBYM6xxX7833a76m0bTi7uByy8ufN5/bSywwFh3HIRyWfzJKmj/r7ZbM35b
L3LM41UHRwuawX+i7SZz7JfektEhJTyTelNXV9uAtff8Q99tC4n7BKjONh3Dh4F0i/tsVirUbpbc
153uHrrSzNk5tEDKKsqpYHAh2bwO+srwR9xjT61WtJcezgADPIdEN+bQXJedrrBQxdNzea20jmWh
xZCMOXs030SOHca+2pndQXP7eQNyX1Jv58lbaBnlXWcZMgGIrrRbfBxpQ10tu6orKHs7iqZDYuoI
qIuZdYXdNtWmqGz7A3ou3ejmCkSVy2ilAeFAbTAQtUVTGanGc5zg8kGrki0vZdqBbzCqVs9x2Elj
08hCuU1xa7ottML8qpOyERu8CvXaG7omJDihTUSExw3kqzeAlaRM5PJqb+Q0NH7Iz2FvchOD9n3K
HdxDAOhW7Wkzz7e2suVp1rVs29i6eEt6Rio+3rEYZ0DYwOlRJkPlAt+/Z4W5HMOcBJ7cKac3GoMQ
PUpnkNRRgElYVMhL59RfQEEosU3MB3hJtTDzDR9AEeDp0N/kOpHTIab4KL7VOA1K7FOPUz3uyqk/
Uk9YG2k539XI7B8iKJ3U6zuX8GpoCVQxs56mPqYhqw5QSa/LurgIPU+/KgsEyUvxkZWe6lYcg3bR
sQExlVx9jHjqhhu7Hqp3wmhUY6OPbrxHx1i/qEv/MmdNTUldKvu8yGqQHcaHfTe1mzDVXwtBKMSG
dEpMT0zlOjQVkDrQNozVSO7YZQqDgybVHjOthdvo1XMbDjDzrSvexjZ+y+IVymLvbFM5MwdFvBxH
3pi3vt1MBMw2VLNGUh/pIZDFUUafKSLOKBiuI/QdWEUXIE6FM3e8KeDsWD0oeIjjHHkbrlUJqITt
RU7SPUi7yD7NHj9Xc5kKDGRB4XouIMd5llIzmAilFGL18iDxEd7qazfbG0SMeUXpaKVnsLtn5dSR
Q9b29NxpTMp3m6f3o50AqzmmD8JGK+706168/G5NiGNxExmDCA/kb6bWqd7cDe9tibO1OvQvoAK3
eWWYPkQKToEag5nVMLZKIUL1eHiz5qKmNcSxsNSMD0QJhJ+BpJG5iYmA3TEUamiPyQlwFHZxw3KI
CLQCaCB5qHS7djOF9n7u3dsuzPj7qVY+MNH+xlCEhhd4K8Cb71KbfbapqBI8AhRdxHsKIdmtXck7
2eOfigjVFiO6B0UJaqHNe+yxkjewbfWlFbrcRvo0UclhSLnLLAwERK7fVrgR+zWgGCIOLQn0WZ1u
esGUKi+sJ9ZIpFdWs/HBaB6J4ah1xgsNo8kFFLZEsi1OVvtNifUajZVF36Rrl3YwuZsyRXCtkji/
mJUbMw+g6TWYrmsN6qfWWkaEOIp+jFonDgj8JmAJENM3St29sxkXeLjEakG7CJfxVIvBKkZ/W4xR
EQBPeLGHHi2l+6TP61DGqVd6FgY0gFh3jI2RN+GDcAvF3EjS5aJrlX3iViym3ClGYnQQyfbdf7B3
JstxI1u2/Zc3xzV0jmbwJhGBaMlg34gTGEVK6OFoHO3X14LyXiuJyhStJmVv8GZ1S6YEBCDcj5+z
99o2JPGNV7mhuubMXR/9um6fiOMO78YJa8219GmFguRM1rGWfEUY36+R0mRHfxjG6zxPnTuwWQJV
/EBxkiUxIr/ImIz9DCntLqr88F717ry3M8XhuFHtJrPd7IiPtt2krBpbh0bMGp+Zdkt/LMsgpAPL
8Q1cBQzvsCliHPd3/ZyOVz0VyoUc84r4qZz6nD8ud2IYYe9XYAwxIo7hka7qeD2lKcLYlDLkm+iW
X9jYUleXDA/X/liG38EUVtl1iH77qSnGil+wUzl3Ze22xkXugqP7a2Lwj4P5jywh0FOkIdFa9gEK
MS5a9tOftzlcwckkoDRv+9g/VxEaqtpBu6JIFUzMo7PIMEk1IFTB45zomsjoSUXbZs09GX9PWYlR
yYHE+Qk36MfA6Oem93JXrmEvc0LOsrbx4a6s1OZgMiVi22mxhXknRGM0PM5ygBACVvnQG/M9CYD8
6ss3i49xVeey3eAVus8S1N0WtqZQphSZJR4oX/ogLopihZLnHos7QM22+15I4sraNj0uH89Ppc7f
tcg/DDt/PFQDsJXB8BHRw0exg9NASI5Cm9vnoL3z6/g4TO0lxOvXHwP9vArvHV/CaMcnXpnJDtWd
TedpRL9WBx2aYkh0xd4xvMs/39jvNY1Fyg5ZnIQPO8L1FzHQTzWNrTm+r4SOETavyLOoykes8tai
LydUzaXHovq/GDn/a4XvL3OrfxIA/T9YHfvoX/65Ot51r+pb8Zr/MpBa/sp/amOP4RIVD9YlSl2k
PBSf/6mNzX+ZVMw6TDlBhBNjmP+ujd1/eXxxAtaWCVrOW1Lo/j2SojYGw8IwGPCVbegA1/4nxbFY
yvafh1IGRZVDhprLvdk28rEPM6BsKLLFRpvtbFihQflju1s2PoqJa0SOVF3Lppil0Xdv2SZx3mhb
1Ws3Iztomk7Nxlw2VXssI8a35nQIRRYdzMxl98WaFYRZvAPIYWFYjIZiLdmtUe0CTrQrSs9peJEp
IHCy7kCEiu7CS2xKEM0Va9vSbzKvf0a+zcw5HF6ZSSGayCid3NHrg3qa8C8P9XeE3zmuYgctkYWe
262yXV8tucaa2Npo5uJVC30laLxWrrq4MzEz/KhcjKWIKVssrGrQ76OlwLES14K7QNGj/FpXG6Iy
SwbCTUpbzDWyt0lV6mIih2PLH5MF3I/TTZWSubGy2jTfh8t25/2ouYaQJalLCP+ujPO4FGbeUqLZ
1Gr9j6LNg5IHbJpuw1LRkbvRnmirUueB8ZM7ZEXipV5KwWYpCqFwnCuqRD000hV5Ac5uLrXoO5Ec
VJOV759lhPqym3DB0oswOVvDujOIX19lS0maLMXpsJSpWTQ8RwX2g7aZtzYQgYepmB4E7K99PejR
ZRl3Bachz3yVTZnjhJ5QyCZs2S/5oOS6NGaTyUbWt0cx5l/0wZnehVu3F4mdO4cWleSzrLX2qynr
V32eSnup3mO1wk4t9JXZALXNMCmxOLr+MDMBIqg3xc59GITmX2EcZ8sSsj4SpqOhhinre2Vqybpy
YAYmNF/bysyfZzssDl5GTm6PMP0Eecd5p7Dp8NI52TvqSjrequ47XCxOaWmXCsa32qvRRFyLEq2g
CaYIthQizo4z4TkC7ErYN8wW85w0WB3T/RjV5R6Mb1g9hd6Cx+kms7yNIyqRlTkqhisDGR+S0eDF
HAnroiu7Ww6fWCZ76Nll6dLkn2N6LY335Az52UdkRvDBhLQ0fzIVrF547I8Ule3GaqY7eqv2HbOq
7OTKuORYVWcckbp2gr3AaGGaniodG+dzr+XyUtSWt1cN9ZIApvQ0akOyTYzEffPGNK029MvmO4fc
UjZ9XmAUOdOTTqG8HYdC3aWDKi+KQoT3uizI89DcEsYqVCykEQh+O3B1jFRq8zaTTX41tknxTJSj
9TXvpE4W7wzrJummVF6Z06DxPRRWsoWtqj2hOB2vOzJaaP1xhOS3n/YDuVOFlu4Y2sk9vb0bhrff
9RBD6DTIBbrvg7TwunwzwyvbzInVHROa9Og2iqs8DJ8zfdxovavvteGqlkhtEC5nB6dxkn1NaC78
7nFN26HcAjvYFqnNJLDMcQXjqF2VNBfWdmmP95hVSCpJ163bmEFZRNsujbTbMInOZtq+h7qlvqm4
qeBM+LggVoiGQ60/2WiftYesdbw4uWj+YkVVdpaIKYgGMsymoGWwntDJFaHpA3hGJveIl/g0c75/
s5ose2e86zwLWTrXyLXtY10byGkUUj2NmVmkvJVPw4tSfc73UFmKPfHjjPIs1As3aSLelGIEkY6+
szbDalcu9Kt84WCFCxELN6R1LrVbp24nZx1CBUYQVg2XHd5LCBppeuH/QGqBTbvCJ9hfhkkRXXaM
wevAtMpwGzfa4t5ZYFytZm0BDlyMA0E2oXvyukauxrH8ak5MB3WOE/AGyxWMCHARI16EsLkbo9zY
tL5+I+bxFILi3gwcGNcWuU/rNh3HrZaB15D1l3qM18niAoiqXJ0QjHvXMF+SoIur/spPC/i4nNEf
mZB0NK/1cmnA1PSxjXRBUKtGbDkAZiupj+64Cl232BmGlEkQAuibm/ktF/bNWLX0hHVr6A8VPG56
LbH1vXcFNLCOwXDXTzfLmomYz7lEWNjvxWyceF+MyB2mbgk2jpWoayZ2YyzvHWZ1buIYV16ulXuC
kMZ3E4f1dmgZgfrkwh0BWt61Nmo/lwnkvQUzgBH/oNYVBeRmatwhqDA47YteiwK+32ptJKbBkU3p
d3mjydu+pbmTjPWzrnn5CTi7G9D1eWed2o41GT01xNivcmzSlYvXDWVhXM93aMgfRQSvDs7rlupg
ocvkTxHxLStpc0KkTp7WI/me15GJ2LMdR7XOGZ82TXhB1vn0ouYCEkEUeeQx5vrWmYdd4eYlNg+1
Ay+XB3HhcxglRbwxswc8fdGuxg6P3LQetx6J8tuWvfLeVdEDjB+wEeinNvjd7/phfsZql931bVoz
OBjwsQAc29t9G6/l2MXbbiHTUYNATLejtdWkO3C18kzS4LnF3xIYC6XPTyt/BTpzOiiznE4xRsI9
DpFmzSiCnkDo8Q8dFt0B3eLF671qF3sPt6iD0dZuPL2jKaKmEoVkeJWFxhkrvhvIDmQgwQ1MIdwe
ARhWTCZaLEzNzEqlMvqB4wx5zX6e52JN/IpW17c4gbBHQKQ1RWofMSDZPZLSmNbiypyMKg4Yvenu
o5ZHGWdcr4d3S6dELckb5dXky6vSMLcmzZEsLx9ZusXKdrAXKIwAwZhoZaCaON3aoUkTqbefcNGI
3dDG+9H3L00XLE+ZDlhqp0tLwiWyopgd0LmUhK05EBPKJtrQ+19x2AGgVDYrmXglalkSuYZyFSVP
bKuvC2ktBSK/8jGnrQhPvPYw/jRT3VBrAc7QFfrckOZlGDN6nw5lnATEu61gl711VRRfRr0/3oEL
uaYUvU16I97GnJH2Wib1jdlmsKAsdjtnk0M7wuID/t3ywuytlrFxV6mMY8lSp4FTW4HHFw9iqOIN
8hw8ZbLz7zDm8CwH/5vwu/Kyw+yy6kf7DdBCsSXYtbnRmq5nEwlVdVVl6YVD54qRemf3gxmT5DEl
adDh10eD0MFkViu4s8l82ZBc3W2UN8rsbCPaEZdZx2AlXQGXSt2D5uOHXCEqmbSDPcVp/0SmQuK/
TRO4qnD14xjw/49L91P17f/+nzfZlaqZbr9Fya9GBmrFP52Xrl/L1+KXw9KPv/Dv05KLiwGYtefY
VIDLsecn+Z71L91Giis41FJs/zhI/dv74P/LsSFt6Mj7bAzGzoI0/fdpif8e4j2PFFoLNSDOCft/
cloyufzPhyWmGEgEISC7aAtNTODLYeqnU3fJQZyVf4S+p+J46wsbQ7I7Dft5dmqQB6N5Rg+uDv0M
QYC4ONpruGycSwEO6cLSdNLqGBuuEST1ARISsVMqAmdQwDrd+F2i78hnqEmnZ0znumN5+OlB/00v
w1p6Aj+3Yrh7cDng5Bgii+X+f717Wt6CCahvBbnmeNdFHCYnnw0Gx1M0JRtVii8ypRE74Q6GS5OV
8RFZTL2yKkMIdplE7ADdlVvQUltaZeAv7I4gMlVkx7ascAo43QsW3lthOvWzq9s6pMzSfwlzFxch
aYogdQmwBeQzjbvaivtT7OvTJpyV2pCD6gSqjOVZ74tkL6XWblNXWyJvPHNLUZOeGmJC/+po/HPH
7PfX6XDKxkYjHIcTsL48sJ9fZ0496KENCTr8awHJtP4DqSjTRnrJuK1wcuduA+EWXgOqg/5RG7OM
nJbq7c/v5ffXwqhLX87frg/7+ONrEY1eIBHMrMCjT3ifV0mLALKrCen2UTFPiZU947kHfNQ1/dc/
X/pjF4nD/9JMoPtgc2njY8sQ+B9R6qOHDLW3jBU2e8nRJv+uud4jWvP5wA0kf62L//jQl37Crx/h
YtP18Q8wJ0QFu9zST88clRe4kdpVgTcQGW863nNRN7dosT+70O+PlQs55kLjQ/MLl+HXC5UVUiwx
OyqwMbUjXRKz3IVS4OyoTXvDJoOOoPHMYwoB9xNA+UfTAuvE0qBx+Y0ttoXf1KwhH1VUVXhBslDJ
XVHVVQBHIIMEFblBrjf3VQlibeSU3hrzI8eT/JOn/Hf/+EXKbPmMkei9fnjKLVCIjEOtCqQIn3Ha
v46185xaiCBrKtUBIFxZOn9Nxv/xzS5j1A9vloEta/YyBMZB8OHXBDNo0EvmkcgbW3FIEmCFTuZV
D3/+ZH//fiDvsZgbpkd7jDX419fajTb8HddvAshn8QYAMEqQSbULVeLTwPoPzHteI9dybHYWUNke
P9Jfr+U64BNqgnKWmcmJYdtDbYhvBHogUdT1ajWnMMH1Kd8TwLIxVfv053/pj5f06wP1SCPzBdsh
cHJPfHigrT0jlra4vLLMdyJPLvSxeXF19WJF3d4IKZVoTXOScDYIS+50zX8ZYA2sBUxL/r/onyOm
Hqgik3Xmfvnzvf3NW/jl1j78uBQGMPgv3JoL/NIs/WvfVl95Nfs/X8b4fYXmEbi6SZ+b5Yml+tc3
4GgML1NSvILUHu9cNNSetB5zC1Xg4stttXQb6zG9Nbp8JhEzaCQp0v98D79/1tzCIkTgw0Yn7y63
+NOClaSKCXs3LmHvtQyg1fkcdq36k3/pxzkDnxpXoazAhYCSYnGU/nwVwAdMM/Seq6TuQzS59ypX
jyW7LfSx4M//oN8XfY+93/dstj1T/DYnSu3c12vRNYE1V81+jtxnorawAHbwjdA+i1XimdMnD/Hv
/nlQE1kcgOnStv7wHv2GUAkS2prArjowTYhQnbj5qmz32MfW+5//fX+z+vIPdHF5uIIr2e6Hny2x
r7NJyHkT5NAjNwXxR2u4BSSNTKQTx1U67CqV9HQDvWcZIdqrK/OTt/m3363l6UumgWfT9/nw++iG
UNNrVTdB49iXPtXFKan7dMvEfDNO3Td8rKT/GHj2x0TuqFs5YjXaJ8/8b28ChQ3rPykObEIfRm+Z
T4CUGZdNIEb5bFn67WSYQLzUfWVUj5R2aB8cUiPEdzv2mVfJ10/ew7I+fVy/bKYXODqYcvBV//pN
9wVs96iNmqBve9Keeu3Cz3S5y8I0DpQot63dBuDLsq0D+n810qzSMNTCKSLXPlDKAj0yIf633RQs
kcbkUvd1QKxYf/98o79/nBwfOYZTkXCThvXh49S90o1nHHFsXPZD0lneMQW+6HoAWOYeKe2fr/b7
0slW4izHCKzdTEY/PJV2MJ0Ozo4R+KLt37MsuROWpGGlfVbeLkOiD8+fH/lipnFcYQrD/LCmpGlo
ZGNmk+JWmweMsM8zmrz1VLbXY0RJm4BNXkVgnrd1QbRYZMIv8vVhj9510+nAYmBkSaQcqPnLzH1R
jtfv1YBKqCoLWheCYoIu6U3T837snAM9HfBmU6lp0yOYXCN6fotUefzz0/v4rmjqMPLk38JPm6/q
42o8AIci/rKeg44DFE38wrshcFSsPMYCm4RJ0ye/5I+r/1/Xwy/DyZODpL78+U+rf1yoFGJLg/CD
g8FJprq4aaPQ+eQL/LgkL1exSZLydIb3S83661VyO1mwp8Uc0DWiH17FX+cxeVF2RQapHvj07j65
4MdPgwtanANxvRlgY/kaf73gWA2xJwiYD0xMRqAwM/J7uvrVbIw3gDLk0S4gzFSScPbn1/fDHPzz
mrBcmJrYWopEhm846n55niL1CMv0vDHIa1pXFbuQKa37UMGSzIbWOpp9FaQiffDm77Hj3ZV6cuV4
5UVIBTTL4tk0zHSF/Ep+slZ+/FFyWxwUWKNcWyd7xvmwyTO9VMReEpjh17Q1ccHbB+hsOPerqTp8
8giWT+bDI/DEYqAGDgaz4cdE9qdPKpu0ToEBGVkDo3zdzGUEXJQGvku7NuKUEMzYETfObLwK7Cz0
pto1h06ycaW95fPwVvnwmczhbz4HbI9YWdguqLOMD2+lq+2Ya2VjkLaO2jLLpBdatxVhDfOraU3P
aYeDJiLja/vJs1gWu1+fhcEmyUkQBSg5aeLDYkjPhvWclHeCdLPvORaiCDVwkRUbJDToo7x0vhjK
TsJhYc6D8aBxkQrW6v3Pt+H8/kooFJDBG1gzWTA/vpIuxwITdVof2PlgvYsq/JL1ydWAHWEXuupb
NnTOPTpQEa1aw49um7Sa9nlOlIvpxzea1xyyxUTR9Zncjw05oTYN/QXtynwSOXWDyH2WNy4Qp6uK
8c8BgZNx8Ak2DID3l18EDu+9BJvxoqqZXBdbkqISd/Q7m7JGVYnBvMXUz8yw2JBLVpzlAN6sJm7a
nHCCO0NpHkY7/Yqazz0atMJeW2WM+CwkN9mh80xNuS1N87EerPF2yjG7eAxx96bTinMtBQiCPpdX
BbzKXewXbgBPIN1QjJLHEqHAusyz2iacBprDymGmeRoHI3vIXJmKXeUqMF1/fh2/FXA0h+hFIG5Z
OgXub4uENmHdEZ2Px6K07kVkP/BQv0q3eulaxFvJEHHGafe1awWgwj/pxvy+wbAro9TwuO6C0flQ
uc11yrAjb/pgIJbz3UPd9mAaYbkvcICLxh8/KcYXZMuHXwDXA8zCjFPHef/xhEOKeuktoTG46aLw
sTMIlIX1LzaMxMK3pDedhB47yQpmro23DlGzT3g80vs4b1wA3NIhwKfnQ0xH7aQKBhCg1ZmkrpEN
JwwLl9Us06fxVp98iOOIvNaKlOlbXbT6rrKkQZ8cY9Cf39/vqwnEKGHaOm4yQg8/ZlrlYpr8Zhj4
NTVRuXarJrlu/MS78qqRb8eJQ0hzeAGU6SKl/vOlKQSWF/TrksK+go6FgTv/x1+Cl5+W19gIVYST
TgVhnJbJNktLfKrCKw6mhHC8qirMB4TP4xnto9E94JCDP8ygurgKRVG+j16SPEUlsrNhTJJD2QpM
HKEI6SBlnX1KKzk9e05sHcyq/05CvXFOY689wa/Lz95gcHKqw1LYqz72/L3qirHfaskkr8kL/VIa
xll3c2NvmtI+VR6hUfFQPMx+8WqV2JgwQMuD1bbmU+MW7ssk/WpdSZlfAiMZD3nYuMzRzfqarHsX
Fq7u3+JOrc6DbbYeyO4OjXRV2BaDjrzZxyTg3EvdlXLTa1Yws9/ukdhg4FA6/PfQKdfEQbgrC/53
v0rYZp7jQg4P9G1IsIXMjsx6kqgv6hQmjC/pLwQV1MZ8VRSNvEgIVboatYn/HcpensJ0mEGwtP38
qmWd9kqdbdy3RIW8irHuoLn7Gbu20TLvS5VRfRlz5OwzASw3WdrlW4/UXiysWsLo35tucLLIdV8h
PdVa06VPngI+j4nRfI3NzhhIUOl1YLKemEVQlUpam7Yu6zNJkkptM5KrwVak46WoNLkRYCfrbVrF
gOFDjdje3RQqnoUztPcFM+Z0NUR69YV5KnnSdSGTlWEBCjUSo7rE7o1htEnKF8+q45MgxArQZeRu
/MjBwY/5b9WDbUuDJR0PWC0d5S/UMsIkMIrRbOyKlCiy2CU9JuqCyULcAgQyJZegzt71qO+upwmS
2pT5xWo2BkzdxZgeJxsloZsmAzOEOV2T/WKtWx2gSzpZaRBXBqp+XYMaL2H/qd538AS1nnZE0iS+
jWqqgK07eoSmihNvFHiKNtcO7QKkXrCd9U71IcrLqeFQvF2Q3Wwk4GOo3a3Fr4f+CeSnP/pBmsXa
OkrhAGDRtQ5eUSck0STdWZ+c5BinkbfPm3a+1UlRaNZJ7zMvjoZ8Os7uFN24DkXLLCr/IrOwuM5p
cmekmXFRCyTRqmr0xwb1xilxKhEw2sVB3ehGEehJScZGk9WbGmTRY5YCyx4bz30h3b7ez2g66rU9
Q5MdMzxoCfnAbK/ldIlsY1ybpoayQi988zgwbgSo7QbG5HWocx2NH5mR3DIWrY62dP3HqUdUgZ9v
vG006ovVLL36spnycCtJp6j6yeWJKOOsyqhez/TDLmHjB2PdDkeZGe5ZSlj4YwSwzvFVskMt06lV
U4HGA4IltKOahvosnLS542fypXMbC4VtlW80zhQ71ZjuwVeZf9S9RNvPQpEKhvLtPoFyH4xR6D+P
ZBHejrE5v1U5L7OPSGaoWDRvM/rLcPYrtSGszjtjC3UuiYXqL5tudr+a7AJvfqnx6sAqPlciM3c/
3unQZk6Qj619DpORBAOOavJkVH487l1U0Zu2aDj6TUmvLhnjM61KLIxmBhOC26n01N5wTATiiV6f
vCqaruCJBr7VovspzPEW3XpyCsdUbnsa+1vTDadAM8Fo5QMalhFjzqnmNHzMivR1cEafILow1da6
pqx97ogbp2jZjKrGD8zESa8TjqjXZZRhyaHXiMfNnLX5SsnZuiSMjJylEth+tEoz4cuVY2RJAVHK
unQS0bcrJx8eSo2cOTnPd8mQGmc35fvlEg19Uzw7TgoPZtM0De60H7ugIq8+PvagJDiQJKYcAG4N
4Zcca8C5xJLyxeya9NRasfM+jGW5VvUgT5ZbJbvCG3wQVwU2haQBGbYeeBDPUre5R2PsyzPO232j
wv5Y5+0BmmF01ftes8X9XB9t2onnJMu9Gy0tF19PV992nje/zGTCPDmTPd2UfnxXDlL75swAoXMJ
G5UemnG2Jh0EQNoT1YiZ/9pFZGTAyjG6CVM1EriuahfLBmZP96pK0waxfF96tzRTquNcZObWmTz+
MqWY+9C7PdrPEbw36pku6sd9icrgJsntkcA85XcbnvAgOCIapbGhS0sQlkdK7WqoJ6ffdU7kbkkg
AydaM94d11ndY5KejWqLNqi8qTIHYrRXO3LdpM1DjuthHZMrdkWIh/yWGsRC5CDpuXTbL6lzY/hk
aXZcI3GQMcKbXj6ndMeJKMA7KYN4FITJ+E0GoTpW/km5+vvcyQUEorYqE6gx+xohUhaKS8RI6RN4
zXyXhC5q/xwFLOakZCDv3e9f3EzLXjOdxBhZjdGW1EIBxGAciC4wRxLHWMW1+Ytm92W9wVzgASkT
c7EX0cx6o+dQ56z8hvmo/E7+HNl5wi1Refnd8OCM1nRdabAyRYRODZMYoWgE6FlHI05rXNRld+od
ZjJZtZsLNEO45+3XwTfVuQc69hCGfjXDwtXiM8Fe1jddT75WwLKvIiWad63KqRM7dDYPIwb8iuks
FszKGKlqsspzH+bZZHAphX7GjgRXPe1MGo8KORy2WsgKGcKjNM2/dDP++x6r0UqVbcFihvxHRncQ
U0+cd9q1NYIc9tvohAj2xhE9sVt97V9oIz/WHtMZgWxgDAMHDJvcGegqL6wKFYomxvJ2gsC+A0ug
NjETyJcxRYH06LbzlymxY33LJo1muMPdv/btnhfUSn6dgE2P04hVhbJ/X4wNghWHM8+umcU1RDRQ
u66AkrKKzZpdDj8xS7BtNWztbskcgWeC634YQmz2P6ogv4vAHsSVOBDlRgLnmJD1YYzJ0eMeLylX
2msW0nzlKvexEEsd0+T+iYDrfKWn/c1gRMmWrTs9jWo+6V2BF8epIR5QTYtCb3duR0kNvc3AdZHv
kYEVLKCaBFGKWaQz3SeCQoMhZjbVaS4A+cn8HvJN7YUo51VFYl6ALSYotM7ZVnGBoTgsUQbK4dlJ
OxxlLbG+41BxQZHFjzyh7GtRxyVGDt3dZp4bnWu/prr2/EMm+jHwCrPFUeQ5h25pGjXQZJ8cp0iO
bR6xAjXh9KjrKPGky09FFjIYwPXhIoZs1pE4CJROumv01dlBt6xd3aX92moHGYBmJTd22thRes+P
OV9n0XzOyNZa+3qVBe1kXSsHlEmGiefGCw1M0WJEXEe+VbclBaW8yoZqujbnqi22TVPF5wnr8kkw
MLxp0ljuZiL4zvNE9ieDHawUekEFC3FrVzSUo4Pjt3hWnGLts9DdALZmlorv/CJtk/p2ILj2wjOK
txDT8CnPaWBtHGDOF+PyB3qj0mht42UnnyUiGE0DbBYnJKa2Y9bsOQNB1+trIrqGUdAPi7oH/jun
nl/XEfWpWrr2hnqNitfJxcaCn2bYSL7aY5dNVGRAbXa1ndvUySHRfB04vqElyNCPQjJJiMgcRWmc
NZtvE0rFQmIu9yEYZlj98BgRj9r89eHNctCFIbSezkg75w0SxeGgA29/0MCkL2Do6bZH5nuwVKZf
R11Y73pT55BDbqZGOp0+jMWGgSmoYYMsE3c2C/BH9vTgIMxcpb5MoRo6yDowWrZrtzclmjpZiksr
ghO8igsXUxgB15xyOLitwGTVJ2Yk5AsitsJVijuUH083G+m0Nko92/ox+XSR1UbZevB9sUk1a/7m
YHEaNgWkAv47UdhTp9fKuZ7C2OLT8Rr5kqILu+u1rDooZKJyG4WDh2YdyvdNW3HOXZNSOJyxsA/n
nqynLTAWMEPRFLJMyWYu7rs81S5yy14AkrNDASCx5fGwnyv0NZvORtYX4ra40At7vG2rVLyOffFd
S2tCiehkWbx0Hc9CorvgTDxk96hSJuLxBpJzL2hFgVucrXRrZGV6m+RQVwyQ1l/wy5dPCDqRsi/O
frns+UZMIImeJzzUuZlYeOHDe5vepBK02QUPGsahK90pFSX2nOxbaZZ0ckUVwK2r8QT467IXeO2U
DjKjFR5qbBz1PbOgSc1TAJq52hq+5oXrFp1iAJzYJbInUoFDdurbxOe10SNXbENPc7fQFxWzfTUh
uKvRt10L4j93nBGqix9iGmU3RpDNBfgZI5Q6RlbpbJzGM45hqiomY6jVK/rciK8VSs8ZFXqaoFSq
cxdts6Cos8Z4oxN+9qpnUUNqLS8HD9ex9qczoz3jca60d7dMo8d+sJKvvdL17dxFxVunESjY4nsk
9UmVt0NODl0rZHxBQipru41mFjqCtRL2gH1zKH3jzrejZFxXs0A0v9wSbukg6iEskklQrYTVlOvO
78N1o/X1Re+Z4LSo6ZSCxFdXWR1AKeuOOt3r3Sj88GjMVr6LNFVtjBKgeeQBkqXOBN4ZlcOpY7HC
2dpwftFa/5IG/WyuY9jT25Km614oHxUlFYPLPESGxNVkdaTuzWnGcOJIA0FhVsR1kA35rqElcgm7
gpBmC0iIM6jdbDWUt5FFCOyAmvMwjLgtI2sirIpQnyfbzKBOEXZo4rHO+X7LRgR02MqTVvjsdw3Z
a/H9LOz4qOmGxCQbUzDiu2R8U7GfrnqvoborLQ4C6T007fAQGnq0KWlJ0IGY7qI2ceDKRs0m8RAv
Lz3k7hBaRr8trQJLpFaisdJZknziGxBf63O15qHJHZ0BiHTU7kGaDlkIFcgNKzyQxIGu0tZwL5pM
nTFKwMbi2NX7Vv8WMalfU0F/8c12PE+5QzMKwd51RBrDms6IvZJO7qz7MLzwXQRnjmqH7RymfmBp
RHLMDVu2rT0jfD60ELFKA+7KYC+HuEGaG5XOTjDOC0bD7v1do6qD3eEiHsJ6vu9L/rIVp5ilFwpX
hLc21RlecVZZt30GrmKIatog08wv1k9J4nC1rdTxgFbYwmNGFST/JtWuHrPhwktpMJq2FOtwoYOB
f4UQY5Ub3c2yAHaFe2lYmVgDB7sAsp4E+BQxq8fGFHiTzugkGS9L3NqsgPltCARkJRJgG6RkU++S
KuzoD7yEVxWljzyox0lk+8FuYKWDa+qK+rJmR7aDvokqIslDrw1RzFk+Jco8+WLVuUicPVsbry3A
60cDG6c1z0jFWSmHVW0LQGuJlU/X3tyMN8TPAWKreqwChIDXqzpKzbPHif4bmaaYq43yCWO4IVd2
1g5rYPFq67cAiCdbReswCbsdDgT7jd+TTzA6y/7Ex3JyhIWZpqJZBObG3JWlr9Dt4XPIiSZtjN56
6g3r3puhxg9FUZ0For4VKq+npDCTjetPGXov4jrKpl6C1Hp/TyqdsU58i5MZtHsqIQt4ADnDOA4s
/8Vs54e8JQOSIC7uw8IjDnDvneZEtq795MEcNWIkRdyvgWe9dyHaahDwfDscrmlvmtfC7M0gwTd9
CYDFu7G8zjsnMcgUoyJPCW1ccSZW/rDY3c9L1ztelUOXsz/kyWM4TZLtOxNnFSvzMododtbrBr1k
DZ96sJ69yEDUXlI7hJj5Lp2xKfhxDc7eQT3+7BrjuDeI4SBTmv84pQHCQjV+9QetIlMVJk9HxEkQ
zsZ8pM3M/OC/qDuzHbmRLE0/ERPcF2DQwPhCxh4KhZaUbghJKXHfdz79fBad2RVOZzk71Bhgpm6q
spSQudHMjh07519MjWqZMVqla3ZVc6WravaAZ7l/34ap890qagX9iQieOcJyEtW0FEBBvYexJHFT
hLIZfWyFNwtlnNFXfxiYE0Q7PHSRUuCBrD30sk5CHCDBU8pd+M2iJnJbcSaeLNbgNhiq/DaXtck+
2LPV/HTMKWS4MBZ28217lcdT8GhZ5fCAE4H8F5Qj6bmsteSXX2bT3Yh26pcm05L3bSv3ys7CmuXB
qmjYT4OheLBLOhr+jXoQHJsjwHY2TxEYkKAqm6Oo1n8GajN9UFCY9EYn6T82s148sbotvo5dFOLp
SOITxHJ8Z9VI7NOqL2+R3fLTI++dcUfqY976VhTwPm/1fWeM8Ae0sMCkjaHvkWyI6KDV3XVcjSl1
Rzh7mB7Z7oTwA7DAvn0ALY9Adz+F7zpfyp6zuq+v6sggq7ET9N6OVawGtCB4H43vkfQYfRdVGgrt
6DcY34I5olABohJPyWxkmTpShvhWxQNkp9pW+t2puadma0AhYjQM50Nlhsa+0rJyjzOt/imftOCz
RGqDB4lztJOqUHcU56SDXVVCU2nkmshmydmXraV9ihqNMpo1Bs/E+PdU9PayzpOYlj+pyXNC9ZFE
zXArEwtLOBcAju3rIOICs20I/0oofPnYJp2Tfm3xYzg0AO9pQki/UErwd9hZUuGGUTzPnX6krH0V
0mzA2i/PMahG1Q+MIyzIpP0UoT3I0e1+1B3Fmhqbu0MRmoK5VrwvC8yPAh9CVhXiLA4rFHuryUB6
UpFgOVpOcZxHdBTTPmmvQ6rYB4NL9qfsc0W3Rqa6+mwYP6cRMpfRjdqhI9Ez4WPs48HpbyGRlHcC
AHpNvV5CbUw1DjWWzM1Ox7F0Hzp5ikhxN95AP9QKPh2VPkqwzXOHuv2O8lV/XwYEChVe5Yek65yj
3GnCedfIQ7LcgIdRYyMYaDaQkQCtmmym0X6qKGvdvTy4pzAfPgZhrtxhlNsfIKq0O3kqwis7Tg2u
3cG+jRrzRtVtPHE11Z3slppVBbbdUwu1e1Z0JfN6XKlditWpBPeziD2tT50rfehGmFpIMyEwYH3L
Icn+WStt84m6GmSnIULa+xCrYXGb9SM0NroEtzlNtetRErrfZDx31WyWEJaS2ENJCe2xHPmEfAo/
XW64vAhQn7ZbBISMKZgWFHlwRrRjXrVbBppRSSir1RE1BX2PnBP3neJ8zBNq0mn5mCOO+mzwqz7S
c/nJ9UTSgl+kBVRPS41vpkinscszPaviqZ/K6UdliIsbjOmQfonykPqa4Wz85jOxWYHlwDFd1TSk
h2j8Ln6zToXJH7QE9GYR60gqovMQjhpEZbwyEK0BqNWIiIOLwF+hxkFqaBrcxlmj35c2FLVZBfRJ
clRvIAPO+2aGBRJbQXCY56CiLFqPmpxXwWwFUPQoeePi80Q/6glNNa6jKtQPup8gTYgM4xYgSeCb
FksIwAWOhOhCYi6x6P7jqciObqPqOBdKeuMUPs7tuJjHBz+0PpSx9g1k/McJPPHermMc4UISdYOG
wa6t7PxdOpcpqEXjG6WH5J5GpP0wRHpxbVXokcwS3bZsVgvgs7JoUtUKzQQkhA40O36hk4g1Il0d
MjX4gbxn1B9+XT34ObKFCor3eTg4XjYD2zNoz985c579kCZYA1aaIGnhZAn3wlzw7DbND5Rjwmu5
n/svtbAxqn2EdqW4QaLEUVKymeyLDfUA+ZxYwZ+Js7Pj6BW3+hxMPy8fijPknWWAuoONguyUaZ4j
d52pADE6ABct8f07DPXkQaR0HqjEJ7iJmlSDKtMKP3S2FBFuYC0rJmqtsTEkG/3QM2ADwApVdVRA
PrRwLHuxtD1/UkadXBzbSTOfTNRI6FVow7uX+b6J6/Q/UyIHZP6jKKc6CsL2P9bl1f4flIYAJfTv
lSH+d919BzH5L5ly/u2/aU6m8weshBf8LWwchXP3X6IQlvyHDGHABhuoaZAIxB/9TXNS1D9MQpYB
NgF5F0IFf+E/ohDqH7oCiADsiiOw9+BN36CYpor49zoggH+C4URKAkoRQIy5QIdJdtxOiEpbePAp
2ZNBHcokDwiuBuTNw2t8MbNr4jbFGCzfbhRcoGbPyKx8X0pz8iFqyv4GP7L0ENTykdIYpHnYrsoj
UrRld1DQr7mpCz96wN3Teq8Odv6MXbdduKpZ/w4J77+3MR/Ln/lzW//82d5/K//XyV77j9N/RPL9
74MhnH5O/uH4Ikn/1P0UxDgsCNp/FkH8m//dP/x7x3zYoNmBI7mw9/Kgi9JTURKhF/TP/lP/QOuR
DNNx8HjgAiVs/C1KYmp/gEExYImZBnA4TYjY/7P/kDJxQHM4UD4F206Amv/ZfzaCfY5D6FDZgpBt
3kSzOwufiAHa/B3sBIWBnBdBv1c5xZz1tILQSD0UCAUfDBlABo2W41QWPwqn/W5H9lNXIf8Uqkl5
0/Qd4iI6r5xXX+zdf27310ZHZygkjqg4hXBzATFTUVxmCXRXLHvAMrDTZPm2s/sbO89+NnH8YZSa
2wjryr1NPXNX5MUdxNVhA0VzRv8Q41t8ZQEOgkaxxGji5lUqDdC8Q6ZzTxx4CNKsRHT2scyMEDa8
PLfZTpOUOeG6tuSSEk+FZczcJIM7pDn8+UzYqwV0ukqeL3F4MDHzRYaDPkualmVx+L91C/z/dtiE
oOW/P2z7RZwX//Y/fFb9D2AuJgEbAsnfp+kfOwr9D7Y3AkCAii0WWGR7fx80lTNI+EXBCbam4K8S
f/85aNwcKgYXMKAsXGl07S1xfpkcyPxNUMQAHsP9o94j/vzVMSuqtk2aFr3sprEnt9YUvA9BG/zn
tvi3tLAlwE2MQlzQeRogSwaJ5nSUOHYGYNxZ7/GvITGoOLiz+Gi20izfwIZvjbS4tsD6UJgASudJ
ZY+TfUXJWaXbekAX0zm+WuGV4CBS8dc3JJPirhMwXlxyAPKLlPrVp0N/O0XPD3go1fUAqR1Dusso
7lS7pA1Lr3ec0ssauXFxeW2+DE6tkSn81w5bGX9l6WBBq+KrYgxMLD8dX1Fr30mlofPMTjV3QLOo
APra3yf63y7d2iiQhdkcOAEBkV4sHfe8jb1W3nlJo9luHHchoDpH2wi0K8sGIvxfoyyWrSlD3K+T
qvOot0u3cVCEN74/VQdNKdKNvbgyIZO8iqrzCx3cXny2XEPbgEJ26/Hkd7DPba1nrrx840G1Ngr0
IwE/hOjK8+V0cTos8aK01FuvtFv9FgiW/4QV47gxyvK1yBYEt8/9TXwAs24sXotFi8NCAVLBC9S8
vqbvSkm2ku3rtE2tm4BLfN9ZoXOAVxBsjLw2P6FZRioAit1wFl9RRjYoa/O29dDE6/ZSoZd0p0BG
Xd7i59sCRjb8X25AfizChqdf0ZrlIkJmFu0bhCgREqmkO/r2JpqWc/349qFAkupA7Mlr5CXP03eM
SW7Kkfo/vuA3s9pZ11lh1g+VZWyR8M+/Hb1TXmPcBzprtvTz6ntaciUqMAjMAxJ1qADd4x2cXF2e
0NYovBRehycNjr3eZmnpQZnUrgqq17dAO7bmsrZCr+eyCIKIl4Q6mA5G0WTeCg0irAWWtq40q9LG
llsdSpENuDG8Zy15caSiLJ6yKggYitf6lRFicIIfdiSEUKLDb3y7V0Mtn8w4APo0GyCLT1RM8YCY
PTNSf14eZGs+i8NrdlpVFjN9tjLGOQNKPL4Gg4SmUtO3G+FVBOnTq0qYWjlQtzDsFNDo073Advcp
1duFFzdG7QVtZlxFcpu5aPv9IBqmv7P1YBsiwwFdFnrL6XBhIM0QfKzCS61IcqU2zPeJZCVvXiQY
e5BVDBIoeExLGlHVo1yW8eT0krD91I19ciwdfXDfuEgaquHcF6CTOIfkSKdTKdpYjfxWTj3EWrEK
VcL2Ly1sK0BttZltrNLZiX0ZC7459WpYZkslhhDmi+ZQfvMq6rtffMATaB4Zm7oAZ48KXnSQHAEg
kHiapGSLK73AXzkL8zb1ZATCHlARje7yqRmOQ2Jkd3Odd48KWtj3kjZUdxVFtscE367PKIeBQ1Yk
G5VnLZzvLcRcSTjG+JYboHnOUerekFA427Xid/LR4WRh/kiwPP32vtpFRtRGqdcFnfMV/KQBzKCo
PCnQLXAIvbkRYFa+P89XnKwpvkAtFL5xryMmgOs+R5wh9VRF+jTR1zuksjW+ddeiOkdRhYoKlmvI
CiwGSTDBxT62SqHAprVrZVV/9I2+2/h0ZyV5fr24MjF0e6GUWNrpXNKKB6vUSYnXsEzfSmQVpwOu
FrmKVj1YQYChZb8vh1re53M2wgwOHa9CrOMDVxPAdbUpn20lUO+GqbLuMkQjIF1JKHzBCmzmIyjg
wh3Kgq6xPPbl0+Uzd74OqkrBFCQweijyi1/A63UAojMX3IqJl6STvQNQjSe4NNkbJ1vEvJOYiN+d
xgOLt70jyzzATr+QFDhyZ1dd4vk1XK8Jbc09CPTARVc/uqXnVyMSOf205rB9vjy9M5FmWYxMTY2T
TrkOtt3pyPgP5ZJttrFnhSEqweMYa8/GPBnfirKesCDvLMQjqY+MT1MMaOZQlRNQ1rIBb3dX2g7H
zm8b52sy2tXXIDQnwLZQeUCHX/6d58ePtwX5nY66MA/QF5LNq/dNZ1DkGwO022eYd4chjb8aYY74
WptNwmCv2xhubT0M8aDhhoeIvlS6SGGqOzXykh7Oedo+y/FgMMSjYG+2ke+ZSal/7YTsaTmZ+cfL
M13bcGwEslhydVOxF4clVOt4asIuxosXbDE9fkRpEIH0Lo8iymbLHcezw7LIZEWPZ7nj8qigYooi
vlfFdZ3T6FKmnUmX+H3TjPqNFdXazTQp4cc5DP09zS+gQlXv64c+b8drSvvOW69pjQOAfjQ1COG8
uLzbomJGSLE0YS1kcsLmh+ZeR93WNlr5uBrrSfKOBoHO/zjd7fU8jXOHbwR0RlAlgZph9Bp38cbu
2RplsYQKgm4dLC4aiZOVHRPu852ao+u/sYRnORufzJDxO0d6hmbZkiQLDLuyuwn0xNRnjzYgiecw
Cmp4B6FRpUCNTIQAwynHQUpBmf9J9VXpzwqds9y1Y1OmR25iL2eDHP5L5VD9KkeU2A+Xf+Pal0AW
mroSARQVnsX3botIUgLMbz3MnyYoi/b8Tk+hDF0eZe1DcFLYyjgiU6BaJK9JNStBHM2RFyXZcGMg
5g/WmtoAmXu/sbQiEC8CNQLnNtxIys4yjazTDRQOaaMCoaIN3A+/0PB7bCLsGNPW+ijkuWJb/X55
amelZ2DNyLBQzGaxqY4tieChrfQAp+g7S22VeFlHox2hhKA9VDzhHxUF2UypNtvbMZYBeRtB7paF
Fr5jKY3Pl3/K+VcWkRAyBf0gTHVefumrEKyoBZxNNI68sk/nDybq2wcgPS0i1Wa2EQzOo/3pUIuv
DKkGhE/PUCpptWvRVr0yIJJ4+GcFd6CQ9P/heMsDqze9XGF26MlTjvpHUWp/RUkyAtJGEVco720c
3bNqHUFIFbmdiRgkF8xivJhcp3XkIvS00FeuqkQG7BwBEwr3/tQr91Jeg2K2yvzg+639JUU349fl
tVzbVnxiIF5cpTYtYXFwXy1mqCVS1Sjs46BSq6d66IpPFs2kfef72u3AKmOGlqVeKkzqnaDyj50d
IpJT9teXf8japqK7CMP/pT4lStUnvwN4vxOkdehB4ZZ2NccOxKaApJqgT39jKNSrEJ+hUMrz83Qo
f+xrJUCY3KtrSDXzFKHwANkRVVpwpJeHWtu/WEyJDgjnhVv2dKhW4Oi6FNPySg7DGy0ch2NWG7hq
QsXYTWEab+yn8zBLG5ZH1IugIoFwcV4StHqcKtIwZccOBxhjr/ySrTzfqEqdxz5GYTZUmVUsre3F
rKoxLtumkgNPLvz+M9Z+AMoCTYFah8j4yLvsUNY4yVz+lKtTY4eKmjJiV0uP6oDaC6lmHnipJpfP
M8LGT6GiDRsBYCUdAntDC9Gi6GbTaV6cSEmyRwBPceDNqZ49JXMy/QgUvUFwUvMf1KGybprJCo86
LsPUlOJ83+dYrqBlmAGOgzlzedIvgJ/Ta4afQ1qncj4N0ew73UDoyRBA8Dr1KEYWjwkZHNpbs8QN
2lR7J06094gEGTXmSFr1s4gV7Shnk36FklF8X0IZuQYIHG7dfWtLQSOUpzroD5t0/PRHZVCnJHw3
A68uHUEAy/t9ZvZo9mxMXhzEs8m/SHCIfitP7tNxpkGDvYBLjtfRlfpeqCVK41B0bh0Ac7cl8NRr
6PzhtYNVE/TysnzCTg0J5d/5Fajc0e9EhQWbx9NfwV5wOt+SJFdDmerPfKgB+UGSO4B6bfZV19qU
gFG9buc4fpgjKwdn7RR/Xv4RK1+ckgOigqAoaHHbiy8BDRKCAc1WF4AadsW2DDvLgSN0eRTxtyy+
Nw08Qqul0OWmTnY6U3HsQjMfJBey+iepHZv7KAQyXBnIosrO89sH00B1ERnFFbgMIpiDaXPSt5I7
xknn8iQF49mnxjsjze1bon7y/vJ4a5+QrgfZsQV1A8bd6eRCrDCNLu2YnObMB3RChj3ciWTD/WZ1
FDqnhi6+ofwSXl5dp10+kDh1OJFYXZHuSjMmF/THrXKNvbJQwG14/vIfrpfFDRakUw2LjodE3M76
fVsO7S0MG4yimkL/buGUftXg/+v5pW+5l7/iSuiHIf6vkRdbhPYKDJSK+fW1Eb8LJmxYnEZEHRlR
za6ohPtlE739o4pmEugPXmrc24tBo1hrEXUPJFcJs9GTe6J+LA2Nd3lqKxkIm5HGBxNkBVXx56+W
LkpMZTBqeMUKFruYbsyIuRSOCh9GifdvH4p7jGqexRbhDXE6FFxuJR1C7HbDsLc/2kM13+JCOOML
Fk6Hy0O9YDMXh5okB21qRFx4H+LKczIt3H/leoY66pq1NrqjWYTo2vtxscNdQP6hKUOOZrIc/WXG
djpDsemDH7BAlAd1lhPPMqGoTFy875pOg86mzBa+x2CxpT16GuV9mBv2Yeq64W7jV6+EIlAm0BKE
2jbt5MVLTuZl41s+NhY4HJQPiB81vofdX21DRMU6OmMDdOG0o6Q5wYabsbtz5DD6kSA88V5NDIxk
J0uNdq0iz4B3WXcIHHqh5Th8BJixXv61KzsHBzEenroQkrSXjYwOvn+M747tdnJddwdLlXAAKqTC
efDtzDz+xmACuSASAipDi/WUBwQ+6na0XbuJxkdui+YayttwX42zv7EKq/N6NdTi1qkSpzMlpbNd
qc9RBSwdnP4GKT1aNRLF/7NZLVJKEOm40hcw/MLEbj7kSS1fWXRr7qoQT+fLQ62EaER4aEzTVVV4
wC4On0TZB3uk2nZb+Np7KbTno4Nrzm+NYpGKc3Fjfbf4dth/6FNc8+0o33c7J8coqAzxIb48l5X3
I3P51yiLz5YgMyOPKRwVDWGBT9VY0fr2Jf3ORF1vN7ZaOaOdjTCD3JlZtzOx39m4D1Y/JkmgISIn
rbxFcjSgGeTr4Kddqc6kHQL5086HUrMxzdVRSL1MGgjA3ZYvtnl2MNtEPsC10b7x+CccO1FI30h/
1keh4EraTw8cc9+TSGlP8eT32Ia6Foq9u9gvE1eBe7PRBFk9VDy1RQ9EPNXEr3h1zXSUcXhxEiyi
qtMfMPNJPw1YSHpN6W8V3baGWoSKosbGOzA5VLBhslsFRLbX6vi2xiN6bZc34kpeQLqj0g6DrUMP
aTGUbvm1aXUcKrPvU3e20mrfD9CHJg2JBE0ey30vZ9nbb2wbJJq4s3mx0XQ9/ZQqhBuBNbLdXg6K
q6mFdjhOeXRwBoRqfmN+6KEhWI4sPQt3OpSfQ3XO+5hVG3rjppqi6AbTI+VKNxVtF6l2fdvnYfn5
8qBrl6AjeqFsfMhC5iKG9J0CCzYxLRfLqvIoWmLHsQ1AUlowEFHdT7RoI+Kvj2iB4TN43uFKcTrN
snas3kZSx0WbAxumYdBclHKQW0w7694KtfTt4QMKvSj2i74TkNrT8XpES0q55WC32LodkGhHFKsY
qo1YvDIrtiSSx0AWBWB1kT/qBMNJ7hlFgR53RFPLPmijYQJDUqQPlYNXxOV1WysiMCBnAQIHD6ll
whoXWVn3fGSQ43qc0aNUmyc1gBUGczK3v3QpsVIvtfxd0JTIa0SitTaYin6bJwGCuOQuG79oJRKg
e4dFCX11ZNuXgsea3OnThDS1C4cmwuMNXqaMn5WL+cLvLCkpOrUKlBLZverpkuqgNesEBL9bok72
1A9GuNOD3t4oF67Eah4CNpk6+ufcZouLz5SKQW643N3WYnt2cpwdog5bp8sLuToKQDbejYzDNjmd
S9DNTezHjFIid4/vR/dtrvt8I4qtDYLXBzIOVPfPESOJhYxvmimWGzXxfNQmwdI39C2c0uooKhGa
Zz2P6Reh0VfXju3MKrj8wXI1B0UBB8nB3WCH3cayrO0zYCl0j8HI04taxA9NkdLaDBvLbZrJvhpQ
fbrxpTB74kqvD5fXZm0oIFeghEQbD1ra6drMQZ5qwxRabm3lKEYEZnSUeIm4eSjrGyu0NpQg5QH4
B/khL2ELSajg4TwiJQV0oTzMaYsnnmJlh0DCOPTyrNbq8fSTSOmodwG4WeqzI70O4Bq8h6vUWFWg
ArVTC+lItfpPS4K6LwXWx9yxO/zFYPQOjfp1aKvvl3/D6nSBm7BRSILoDZx+WR+xBsS/HaTSiFZu
YWAInSV6fqwrZ9hYxJX8VaRCkNGgBnG1Lm44A4cXHCUn021KVbpFLls9lIHK48lXlHsjwhJ1RDn7
WLdh/2RXTfAb1w/9BtCONL+p1yyiSIDKncTRM93UTvWdpeftvidWbgTflzBx8gQXrEmuHopcJhXz
Jbi3kJwc7brKdHkS6nD3Q6viRoX3jSJocSgb30SlMS4+doPeu4gMNu/0WNjqXF7WswjAryBeApcB
wUTRbbGsc6WoYzIi59Tacnarm1F6Y/by58uDLK9aiIVUzcHBAABmDy8z9WByhtKu+t6z8KS4b8in
9yjYVZ8DRQ3e55TGtorEy836MiDlcUehb4Sq62IHlUaQ0NOGKmDWVYMuJNaiZov1Xl43b7WnoHJH
Ega7DdQox2LZw3ZCKTTUfO7pYevTL2qHf81yWR6yOqiuEtMOrsa5Gb9d/p7L6b2MiVa+SFwYeHkW
Q0Q1arXne+opkiszSiYQ4AsMXK1x2gg9y6WjQETyDkuPcy8SpUWWZNixFGg5pHyMQi03VZhah1rg
gWdru5PM3NkgRSzPvhiPcjMIF0CF/Pfi8Kl4e2R93yECkGuNV4zqfN0H6B/gTvyiFDCgRUAUuh65
Um5pA0Ouv/xtlwfi5QdQA1A5DYImLv781ZVYOXFq+2Zaebj0oPJuEHt3mTyiI3N5HDGR18dfjCOU
R5DvFtCupYa+3SnkvyrEC8eOkB0uc7X/MZq9gMUXeXRtK7gpZ2AdvcvDnm8dhoWMIxg73ChLYA8u
jqDMaBt4SZ9+TW073tdl9WFWrC0ezcp3pJoBKUgzeQPKy/RaK+1BqpQJaR6yvesMNUUstaXp6s3T
gUsA5JI+OU+hZSt1DhDvLPu68ABlDp8HzZeu6VcgfoOr7ma6rJ4tGdA7YqVYMKz5ls3GvPI1/B/D
zEOxEnfQYSqj6klH1QeXXUhCzR7hy9Y/JlhQIA3Vl021U1jXR9Gvow7uD/N3Dm7a7yfZnzK0lFXd
K0utLPZtWlo3cpM0IyopRfndKKwAwRhQi1QMM7+9RUiomw7OjE7cPqOj9xdlnOjDkNXj9VRk07GX
1foxiYda20mK1ugugtt55g3WhDCBFqV9cSWVs/ZJbpHH8xpjqvcSCeFh8hXta6XxhAX0rKHHbFby
N+G08VOadEFcb9EHhUfvyN/DSpqUY5t2/pUuGTO0/7LI5l2fWNSGVT1AlSevreh4eYHPtxHf3KHd
yT1MWXN5S85KUjv+FOdeKCH4pFuNsgMluUW0OY9yNi1LC8cMIqquLuG0cjHJERBVROjQTjw4Cmos
dN0QWEArp5HwPX/7pHg4UAUUxmBnmt9jXJdJzsvPk4reQddEDtw0GbcwwiuT4nECKdPBgBKswSKU
8umQ3AqNwuvM5LOZzdo+TvSrpsWgfpDU/vDmOXGyqFxR7iEjXoJW2qi1DDK1wqtHeX7S2mJyB0d+
K95WPLgExRUiMFQymGyn0Vn3JaNXKqXwqjLV74ZUGT9phVxtrM95kBSsYIF45lYH/bq49NIpn+q0
1eEgzLLvQo2ixK306LNlWrNxDazsbxiNBBPuOho/y/wrlvGgTnAc9/qy7nYywEAa+N3svn1x2N0g
WyjHwoRaTEiiuG2kYwp/YxiUvVrOLUwEdPguj7K24QQNGhMEUHYQsk8XxxkLQm/p5B42dPaf4SSc
KifHPCZOn+xrq/I33pVr347yItxwjfceAOzT8dJOyZJKnXOvi+lk2ZYU7rNQ+o3DykagmgB7kR33
ApF+lRCMXTmoOQRlDzk4+Zg3SAzKaGC9fcuJvg15FnGIKtFihYDgBmiNaKgMDX12xaMjO858NpCo
rbMx1NnLg0PEQ5LuA3VI6mvLNhrSJRFG91zN1FDbnR3boJe1z3SOv9dh+itLsTrt8mdEnW7LqH5j
1/ZlbIgwkEaEessyvRpqH8sShwsbpdtpHysoTIVWvjXFlQPMXw9tBLQT9/XS+FYlLDb4kjBKgVBc
3RJg4yZ9iux6K+yd56s2aRyVBqwbaPZZ4s9f7Q5nrkwJlkThAYgJXUwN8HZqNHxY0iZ+0OZA3RcA
P3BXH4L3VbrpOLhyBEjnGBpINaW1JUUDmxqrrLqo8KwCK8VaUg2XBmm7sWNWDjY7kisYkC6GLEt4
PQzETDZ66EthazTv4lkC/R3NesU7nKQBL0u53xjxPDsG/EG1GXlB3m+wvk8/a6JkudQTh720mapb
E3maXRkU+n2txDM+AdCId8AdqnojGq8eDaqzuLiwbTiNizvTGIMGYbqQEDbONK26SPqIaXlyY9cq
ft+YCu9I97R3OAXXNyrp+acO+M/Gj1iZOwB3kmYeB5zU5eM10rNB6WQnQ6DakW7iMU7vdZnyd2O0
EEtjtb8HKrAFPljZSID3xO2ADQrHRuS+r/YxTPi2HkoyoBpI2dWUYLFnSUG7ka6vjsKjB9YSBDXI
cKejRERrG520zJMrHBdm/HwPEuWGjZxR3DOnTys0Qiixi73KOi63a2hZeZenQ+b5VRs9FnOpPkL+
zA9j04YHv4SMGVehtCuqLjhcvgFX4g7qJLwPhA2QoKydzq/NOjVGHTDDQ1etUOQO9V2iTYWLBNew
8VA+AwESSWGBIMbARqVXsuwD8f+CKhrKzJNM8wfvjDtDau/byDnEaf1Obfsrc0DHE+LQdQU7PZHi
Y6UFV/g9fL4855U1pUxNCZTCpICHLcrhKipgeculBb26JgLiLYCmYDK/fefA3aXEIp6vGEAv4qwW
wylKgxnCoa5EZMua4QZmswUCXgl0fExeHAL8TGFnMQqGtZXSZCCb9a6Yd3meStcSYLTQT4OdZUtv
7ZOzhIJex04lu+AeXnw6zR+Vri2txIvqUj4Ii7kvej/MD5cXaCWeiBcUTC5uXFS+FqlFZiG0qylJ
4hlOMn4NR7U5TjNixgX25jdp1St4SgfKFkP0TLVOTI6ZUfhDkAFY8GJy4ezEeQibwwOoWiCt3SWp
l8HjubJSs/XiOMC0IpvUp1nJlANMBdrQUp26Q6Obe8mw033Ag9XDFcXaSEHOGnH8MiFZB/aau4xU
YLHKk5RyY4ckV4VW9LtY8i1e3Yj7A6+5s/X4ATumyFVllEPD7C7Oh4esspFDN8a/Li/Myslx8NGC
tUHt7Lw9Hte53hsVrDXJbJWbrnEqd5q6fiMaro6C/AF9PlFRWyJbyr4dOyOXYk+vQMelmlnf+K3x
4/JUVgIf5V2x1GCkRSX5NPA1eYpM9WTGnj/35WEMwxkbBphTndNtjLRyROnvsJFpWXJ4lhkPipaq
PcdT7JnjnGDyR3xrrIDVI/OfP89BsvUYPGu+sF0gUSnAMtjQTHAR1Jt8SNI+ggtnz1Fwg9tFXuyy
QIqehzbAUc4ZscgZo/rQpDa6ydMU3tZTEe9nM8o2du7aUqKlI1jGeMRTVDv9yiJTGjHSjj1FxnoZ
g0lURMF5bgD519ZSB+oLJlZIbi11HW0rDNKwkGP4uEXgIgpbHRxgNodJz+WN0HQ+IUiMZFnipuYB
rC1ihDyF+mD5QEBgZknXuj9+bwZdvr68N1eSOkbhHcDWBMMJ4vH0s01yFcetiqp6Epfz5752zC9V
bEh7W5HqpzILlXsFzSruk1q9sXLZPyh28tZuIWkVv4EiFsB9MrvlAeE9lKq4BBICzTlwR7XHKKPE
c6PVra3cee2jonFKAw3EEo/jRbzvhqSTG3TdPRXB3mMx+cmBNHPL63x1FFIdnOsEVWkJgHdKzcgr
p069MPG1KyMb+ocUAtjGXlwbheQG8ieoPPgli7OnBwmfdEasPi2LDzJ+Ap7vZ9JGKnW+4ZE3eTXI
IukP1SkKk4lBkijOd01sJ16JSPqexu4WFWd1KF41QraU9+KyaZwHwvmnxj6mD2Thelb5rg/Icdfh
drMxq/NAyayAkpBZiHCxDBYzUJJJNlMWqC7zm6Zs1XQXFpm8TzsMTXZpPm513c4TDUbkjqG6QH4P
Wu70nMV+HTl1zIhG1Wj3FnX/vTEN1gHjNpT2NQwi+lh7e+GEQQX6T1TPqD0uQgg2dhTWnDD1zD4a
bvpCi3YWNAIuhWmrZbOyGaFBsOGJiYagAZ3Ozx6HfkY9PvGmKBvu00w1vyWVJb29JAinQ7TBaF+S
1i81d6wmK2QZkXJvMtThQW2K5guWbtlGVFxZLE4UtxrJLkbiS6wMWS4XDIQHLy7SAJv5SrmuIlkZ
95B/lfuhj8xDX+MSezkWr45qcLmADQV5ri+2CNy9zsQuNfECOFRupWvVXmnH+MH0E9ktAj3+ZM6O
4V0edG3dmCMtIAzKCL6LgEg5VBVVksRrS6W/ijBu31VW9FYZLSI8UsjcZgJ4RJq9mBqfUleaok28
Ya6Cu7H002xXYNG0ERHFHX/6uD0dRkSYVw/1qQ1NfUSNzjNwuL02ybssML3ZD9RPsLlBv9tLYwck
/pSF9o3W+vqbqxO4lHLUBKyXx9iy99zkKv44eAd5WBsK869J3o86hoNjj2dX3+j1tZRlwafLK7iS
stNHNMT9TVNWhjZ5OmvsPrO4rCoUF4we5WcuGuchKmt83PxG+zWgEf+jr2XrlvYc3ntyPF6FWGd6
aLbm93KW+Bs7aiWM05F6wULqZIdLmFFG7MTFoYwxKlSwfpDi9JhPinyoQi3cOKcrmxehCaG/webl
tbIIOpntT3gF8EhgY2ONFFbJMY+7rTbb2oQsUSzRgQI66Fadfl89kmsZvW7y9ySEdzzPpZvLsX2v
GcNWW2p1QqJlC3+DJ8MSNGsVyNdXBkOFlfM1wC0d9d1wixy0EmeQIxb+2NyBCqnf6Xw6bCiFYCzy
9LYfAW2uRnxXp+BODydpHwameQ0eceulsDYzSpYqSRFFClKv00FjPys6h88GBd7HzsBWh/djX1Qf
L5+FlXud3hSXrMDXA3RZxBkEuHxdzXgAWUY0PCZBUL/LYx8Vjg5jk33ra8ZGxFmbFlsCoQaLZzzy
dotp4ezUYsnDQ14pbM+Q9MYVoubHy9Nay9IFMlSnPSXYXEuNylSSs15P+thz0n64kbE3ux6wqcSh
r0veBQHEYhKZ9Lpo2+hb08zUf0Kk1veXf8XKOeDTogSGjtOLItjpXCGUAcWdA+KMPeufHCnGgkxG
XqH2+y3I/8pn5bAZnAAmLbK006G6oRtGO5siPEXk/JsT6exOPNYOlye0NgrZGJ0czoMAk56OEqsD
AOMpQdJEUr7iFiwdtQo+/eVB1r4aYA+exux9GB/LQdDVC5I8jLwxCaQ9ZaZ+nyvmtMtUrd2Yz+pQ
5HsmasuU6ZfXTzYPuVmXVugpofSlCkb/EA3qO0mK/d/YCdRXBeYdOTV7WUTm9hOOusinFJYZ7Iup
kY/aGGFY4m/SCFbXiIc2pSCBxFtWHXV0QaD/qyi16Fhbww/KsQgO7OPlRVpJHJBIAhRr0QQmJIpf
8SpxiGujz9TcjjyaUogbgOr3I9fC7LQ5QjYYjwOqzNPeB40x74YU5gF4DsnY4LmcBS/ePrTjRJsB
kK6z9FpHhNxqg4bzhd5j8Rj1MU5D/4e68+iuGznz/lfx6fWgBzmcM/YCuIGkKIqUqLjBoSQKKMQC
UCiET//+ILdt8VLu+8qrmYXbzWaoi0KFJ/wDyFIcz9FJq+sm/dWy8TYecPOt1Adfwj45kiNl9Qgz
NcVRB0F9iMxpjEPMos6s/2cvkACSsBL1z02eC9Wkp1Pr+sjMknCLoxVNXzpj1DvT+oc4/L9Vt/3+
WZ9Eftso8AcoQ1H34vZ6OgrFaUqaAo9Jg1oC/jo4kGLChyhblQ/O61BE5Y0/FenOdnsDO25rFHHd
2/XLwEYMLxuGEjtKS4+HdciGuOrQJu2dCfIIcMJD5RnGrhf4++TI4xtJ4HTLrbEI/0wg92z7bs8A
NICbi3yNDODpM9ToH/a2YqbcXA3Drusalyg59CsRzwS0Zw6L7xnZ0ylzKNh9R4Jzd0WnSY6LDWQB
Hhv9ENtGiSBbumIfppTsrkxqJ+nVEEytG1f9DO49nbuv/bpkN9iZtuirLK2BvakVXkEtbr7mvmMc
28We63jIvPalaAJ9k5duth/HVLxs1ykAXTo2sYa3mjTO6l7iAh8eG232F/WEy32XGg9Afs+xvp+v
PR5xQxETHVPaOhWfF5aJ8Z/gSK/byrtZyqGIS1eKM/vo+4s5nUnUm4k3UD1jTk+WuF84mVWhqHxM
bRHhrGkfTGm/zjsFKjt6h2vZC9het+jFVbFbuwey4svIrXScNn2SN8vt3Oj7VFNpn8zJjPupP3TV
6GAnKZLWmc+UPp7PCRUpKkYecCRC5lPCEvTkCAdTaJZuo7GQbFq3xiNmHI0z6+v5acY4WwIAmgEK
4im/LSsRdoDsHh7qdHXeiKBoPreUoWsax1X9egUNeGbAnz3Yxjmg0wY0CV+Np9unHIK5H7kaDmmk
DWySybswuqx+NeAj+Npa7zhpbB2DUz8NLxKhBrUGX0P206U7YvW+6cH9J88CcIEAfasGnOYBvtOq
VdY8C+4d+cvM7CY8+kpxJn16fuCQ1cBxospBtMU+eTpj3qAqV4ClP2R4iOidtCuzxKITOyUspPtz
QImfjYZEDDsEyBDFt23B/HDH5qHd6hID+YPqsEP0uzzWYfvYgM04M3k/WXlb7EhZD+GvrZ/+dCDl
ZKrNh9A/NFm2vJi6ioTfCch0tDe97bBD+o/Go0m1Qe82ttzT8YTrqbojpjvUEF0+TSPik36NMJJC
jHI/tZZ35p7YXsvT42ZLRCG8bFECMOKT42YtG2WhdeUfQlvZL9LcwwSzs+bDn4dEP31dBF5AJMNN
Zf3kRoVeHiHptT2VA3AmB45xMTjLHHuLf46g/7MXxs3HMb2BvJB3eDqBzhIix+essD2oNV+ta+e8
0jMA3fXa6wt5ZtE/n71NUg8lNvrKGxrv5G0p4bWtkwrn0NtYt+Jdz4vC+Wz/q7O3NaFg6lB6pRRy
CoxrC2+dGcY+hF30efVLK/FAfRx6c6zOVA1/9jybHhmxONc4MMank6c6jQvVZNsHbHArgPneuKuz
Kv3lY4/nAfdJGM5r+u4y8+Pmxc3QnLJs871bsOwU5Wi9NQZrvP/lWeOsQwSGSiRF3lM1+ghZxrxN
J/sgFyQBUUkRh0J65pvB9tIzQ/1k2kAVoIpF35Jr8BResLoIBLfhbBPld5eDdr0XI8bZZyKDnw7C
ywF8b20RyMlJNHepiWwvg/hVs9BbCMIrMRnnelrPC4Bb3LG1eyk80to6rb03ukL3tK6twxo2/X2f
KxAZXC0qvzNc0ohbK52GIS5xd4eylTbSjCUM4+wS381KUJec8paOrKfPHYzPH5/1SNy/XS5UQ08P
RjOr1STgchzczC8fK/CGdL/N7kyf9PnpQZGekJ+6D2XsZ6yYqF7qofIak0mmmxeGC9LrWXWt804m
Xl31Z3b2T4eD2UhfdtP3PsVym4UNs6bOzAMbZr1spGsfhI9eUabrPJ7N+pxW6bNJZOa2cINIinmk
Xvd0f+tUuL3buN7B1X4Ug2Zv9ubq/jK4h1FQioD5AtmNDORkFGmuiLKNoXcYFvHV1SpI+mFxYdCr
L4bh1Wcy3Z89EyURyFOYNm4GHk+facY+bOh6HE1n6VYYA6dyn+EKdeakf/ameCY6RAgBgBreyvFP
R+lg7glpuC4G936GCS09B1ev0+UgAxCTbn5OmvL7JD25mDcOKqHNxmTHK+jUoW+Ss+FoKpAHF1Dm
sl+70eriqa9xhzD1OB/Cxlq+0gUx8iu2XAexcSmsqy4cyjWuqzmjtuAK/BTV1KLahO96pI/aG5pv
7RSUXhzNAdT4PpX6BddIh3XoYpX6zdzb5ttgQIRzr60tZWs8Szexgeb0mQn9Lov77AGJcjYDQlAm
5sl5Jka6YCMiqYeiw743lqtWKaYhQ9Una+dC0HFdKXMq/Tai7sNa2V7c9dn0DgcOr9jlRui+1bUM
3lZAmqw4zCdlYQRtGQ63Y9eqeJwUoOtqksu5vuGzmjevhlwQrDqED/hJJ7f+WPDmCqtzD5x58/sG
XMV+aQx/50j4gWglhdczZJ74z6+z5wfzNiqyf5vN39bVPtlV4xyuZpCR8mVrXt20i45eRMhtvAir
UF/kHb4Rcem3087LJA5kG7PxQG21vXHxQf6sHX/81fuIz0OMsGF4YYURHj/dERmSDtotIOZHTe7e
LEgvxWa1DL8aKzAKfxyZEUrVz+EcVCAVvjIKIQzlLtfuJH0Kg4H962cIrQtkvlEkIug+BT1GVeTW
4VK5h3F1ih1+cmviY1V4ptL5kzMEdNh2LG5mJYCtn84YntidKebQOczDkIUJcmoGyFnDfKPmxbme
ytB9/edr5idHI+8GAhV6nRCgTgEqcxksVuUQnhp0ZWOQHexqFfVnJu8n2yG0bQCjGwWAi/PkAJ4a
dzS70cSUeRPzxlNVtnv01axdOhGuxIIzPwbmod79+cNtmcnJ+YHOAWvDhHpMrn4ymz6vC4nNhXjI
mrN4XObqvpiwqrbkElIfTMd9G6bmXRou3/584O0PPx946zzB62BuTzKMzgqQKnc0QbI9Dnul6/Gm
RI7+chl968wee16KpPBO6IprLDTSrTP7dMkIGdU8/WodNtJR3C+pkgl6awNPPUuj3KXUL7/kbuHt
wGKHezr+494vAhyX3bVVewTk+iuAMOtO9fUC5Lzrr6osx+klUIj7GnQfo7EVLzq2RpwvNkY9S9Wb
Z46unyxDbkzQt5wWICFOuWQRUlwmr8Y6RF7vXxhzWSQpDajdn7+Wn46CVgikwg3xcyqyMtSuSTVK
WQfD71/1QxrcqrSwziy6bS2fvHsYcRy+EN65AE4RDu1AYXg2R+sgjJWjVujPkaxttMX05TJQhfgP
HoloN6C7Sp3jFPHdCCfHO11aByynRWwqJ7gsV+yo/nyU73Ta04ci0CBT4gDcrJSeLrIGJ6C+mqV5
MBuv8RK45v1HbMQor1JVCj9jiJ6/a3O7EMnsINpGXXaehkOlKfjGWTGa8B1Da/jWOXMqMXofjUcn
GNaHKe11Gc9hKdw9PIdeJEbvelXSg5/G7Dni8o8rd1wl8tqR/+DVMop2rrMgYsY/oDG3jqUF6UXq
NLEo3OZTPaXh14gO6aNFdn+v3XB6OytDuMCfHPcjRg3lHMOX99672QAvAG6LsmITKh6oVTsECli5
mTknNcK2r8NSm2GCgQltJkib7ZtKTOXHrO/mLHHc2tZoZrVrn1gynJuNCVOpmA++ePv/CtsgyMOh
sQ46rQo/9jPAv7HZhs3nM6/m2XIDE8vZyqsHFUsf+umbicJKroDIzINF/rC350rGsyEkdlDzOZWm
5zQHVhnyERBi2KLhs6PG9Ma+HNZuPeSkeV1CRrteUpBouHDrWvSXMx7fRlI6eTHuqjHz32E1Ij/b
7VS/GEWTjslSTVSb3bJpv/zyLJCMcXNSZ0EZ9HQW5rmTRQsfCep0ZycRTMcdjVgrtmV3rpHx/GxH
1miz/QCrxPl+mkxYcsii3svXQ59a0x5tXPdgmOEE9lKfm/Dn1yZDbaUJLrEtpjvZdaOpDBW23oLG
ZkpGbXWpvLNWnMcJfDPjFnEuTHeyxUGs6s+n8/lBSRSCYBtNV4JvOq9PF5WnvCpP3Xk5LFO0XpVt
+i3yJvNMUPB8IpGzoF+CSQH0R8z6ng7i4wikQ7tiEArORKZqRAK0DQdKmt45EuLzB/oeGm/38SZj
dvpAI3WRySrkchCt7pNsdKNX+ZRXX3912ggMA9Sf6TyCSDoNcyyhl9ZZmvnQa/clahN+GUcDp8Av
vx2kW0j6cLzB0QClzKcTVyyjoaVlTgcTvCXdMWBBjbmc00h7fo/RPAXlC76MwBcH2qejhKsacGRr
p0MED/9lXeT1bV9H1ZWVes6ha0PnDKD+J9nL1g2nWbSB3dlbJ6t9FZ2zel6GA7GLVrun8xd1r+vY
cuZ3BmSVOGw6N+mQ4Ym9NXiT1cVd4avrsf9VHXusmelT0DZwtojk2efolV7JIm0FU6yYLiaJ6G6D
msQvv0RGgd5EH48nJrt9Or2lDegkcyZ1AMQI5rgPhl2VIQH65yvy2R7jpCYQoUBA9kXVcYuQf2iC
tMFc4RGpEYlKJ/2yqNAB5czwjmoW1ZnU5dkWQ/ue/gf3/aajQOfl6VBqVjJbdVUfOhUMSZ834naY
xXRmi/29r/Y0FOFsQq0FDXTI5nThn44j10b1sxUNh7Sdyuiii9Ri7GsXL+u9ky7zJ9frEAEx28xp
Y19F/jstwsLk8Jx81DO6IU13eTtX1k57dWHHCHIbbiyU04nYsiYr38+R9Ow9ycLs7nNv7u7naG3z
ZErFXCA0gizOBe6ilPC7Opq7Q1YNKFN4SJXvmypdnIt1ymWZzAPdp5gosepj2mFFloiUPsCNrGu8
kpa1Coqk9uzsQ7fo0EhkqPNwFzUyvAYDnLkXftYB5Q/6NoplOdn35jh2WYxkp0HWkhaZ3mu/r8t9
mtXizkcFpKbdnYUq+e79sEtHMzNjxyaXjNFf6h9lb6XVzrEWX8ZlatcfOr+v7uHtVHc6zPyvXToa
b0AE05LrDGm9CTrLej86Ywg5UzZOnWD11zVxN7SeDynDnl66lWXD1vDm6FXDLkzjqAwKL1kWVt1h
yLsK0fHAWNvrGgkxMC1rC7FNCwPPdQRxqd50MozEDcWa2kSLMNBvuOpsK8YZw3zb6bASSSkdXSI6
tNZ1vAqvTmPhIHR07HyZ19A57bTYgcWwXrtTL5z9VNmDvKjzfnzneLnzQOVMIY+0ibaI3tc3vmHk
VRxm2Ai8TYXEiT1f7XXfudGUbwzR1jkqHhZzdrP0d0U412Hsepn7LepT36Oo5i3get08c/ARXKxX
eiIsi0sxme9cZFf6A3lLFu1ZKf1d1Rq6xXXDwmDNWm1FldjPIxUHS2FcDB3ojxjRVyMlMlyXj+VQ
dkxaaHC356Ox4LcnBwo3OpLc+0LQyq9aL5cJLtstDZ5s/ayzbsmpd4VkdtNaDtdUiVfnIAft3Gsd
VSPZmpkr4oNsihLfnm0fA74x/9Y4rXtte5O4Ba2BkItRheK2Imd9HWZdVSVVFDR6p7qQzqVZWPJL
v074m41BxSE4GkPaJtyzE5YDo6Ov2rz0PpcAsYAT0ADheepodfdZkS3fZF96b+xJ+wGWCzbFyUX5
y7SbAsoBCWbKdF6wxsoJZ9pwXC9ANg51kqrMvNW+gUyFD0gqseucou085ekc12E4AzYshPxmt176
Cb5x97EJYRjHwxQ6dwNdPyexI0pNyPBY/cvBfxXo7LoTMr2fZGd8C6t5KJNOj0OToMYcPE7u3H/E
n9q2jn1UucvB1k5dv6h8V6l4EkX/BYKi1+BgmYf5wR7zUsR9qIubBlJDkQTuEj7IrtOPgjLzHbOT
IvLD0pkTE03kxzbKxyBBbsJo4glv3QdMKcb7ZZlMeWwRUee/BpFWO6e2nDYZUXdP41WWxT09FI5o
E0iBFTcIa3weIuqh+wUDW283Linroqy89AO/JoDSjpMfl9lU5InwumAP1tone/eM4LVC63y89Ioy
jB1rULeVIxHsw0M4YDEO+ebqICLewdAEuYwdGAAvoslOu8sUtwB9YCNFr/zMDbEPnBfgSK7V9lk8
+DY4DoEYZhDTH5juyZoQcucVTgWpluW8CFt/ee3UhZlMhQMxfzIX96pbI4tFa+XhdDXYk4TZTqFE
JegtZ3XMA064SAb+8MLwfHGX+mpudmVTeTgtadN9k+Zpfefn3eDzClsLkz9fWRcenc/bNvIh/wV0
i8nE0Avr9oOLCYkRqQbM8SiuV2SK7zvcctaDH0ivu2rwoeySQWjkt5chWqNE6DK/3nydWBvu5M+H
VtaBPqyzapujHgvZUNFvwuaiRD0WpJ6ogdnP7fChopU5JDlAjmOYZi7nrGywW6iHybsOxx5Jhsru
rBsTYKmfTHWBsGA3IPRX44h6xOOWw7PBalNcYWOeKRyI8sk6er7mqOzQd7rvy6L6ktvGlB09Ec7Z
QemiEcdqWk1KJqTAzlF4U0Q6K3NOpCIT8hMDzPRucjIZ6OeR9QZrnFLHvCD9tfO6/pM7Ob2OZ9dY
yiSvguqD4yvfOPajDswLLKDtPPZ4kyUvR0g7maN69mJnTMM2huKsPtShMJErKUxkrZrAXT/gX48F
4lor+y60y+rSGcFZxWLq2jl2HFQ49kWQieEi5Rw2d3Y2BkYMr5FYDmcAII6zb3xEAaWWl0EgDRPv
ALeqYrtoqsdKjL1LoUBkHwEa9S9atJxTIK5WTz9HBqTtyyqX2zRaDY1XVFNzfPepN8dBUSCfUBhu
w6tG7P+ymlMvbikeHMcuMJM1I4Qc8+FWT4ZnHlZSvyK2cQMcCJSkZgpQfcEUMNsMbMHijLeumLMi
BmSbfRw8ox4Tr9fwjujNF1fm6MmvLWV46j3e6BVx4Zok5KTNhtxVRUPSnC5LZ8WZ9FuxW5bAuB5r
JH8pv3r5R8dV/st16SZx5LR05p00bK6y3CqYKO3WfqL6ziov066Yb72xGD7WbVq1idMGYuFA9VBF
p5Ih090KPK6M22ny9I5NU0X7rNbqYaUPe0RufgnpCInyouu5P3ZFQE77UHqlv+5FOWXWZd4Y+afA
1K7cOblnFztlZX4s59raIsf2MAiJdJrrlJ2VNIusr5nLgrKNaIc2EauRycRWoXmzVrDOP7vL3Mpk
LJV/L3vPecwjH6K7P1STua9UiFdEw8OOcWFxU8dm2HNEqNYfXpV93z2qjtvuiMAoQFlnSBdqQRy9
w2M2jSFXk0nvpknN5T15Qv2oV8smMOj6xb0vtTF9Uf3XvDpYRb1+xaU9/DhXa0MsJ+kSzakCFGeD
3gpjQwd+t+O9eeBAcI2968ZQfVFjpd+3iM9VcQd1/52YA/2VcgaBnfQtOcWLPRDYuSiHVm+2yOQu
HxcjP+oqRxY2whpPxxCpoMH1nhqnBCGcOU/WeYXaaEZC3/e9HbyXoac+lKEYxhtkPpovCACUfhIO
VtDHdWr0N8E8iG+eauwPtuNK0lc3Tb9xuHE/D7ZLlRaL5TqL+TvN69FtrLelWQdvdLeY4A9rIx8T
IFBVt5s56owdu7GKLgmg/HlfttZ86a8sJ8gL2+opYWehOJRDHA8zFdxhrVdW8ZzLHBI16oR3Zls5
2W4yVPNRpqX3WCKnR/hc6Oit4dm5g5KHVz8OaWS8avqleVlM1rwX2iqXfWP19WZqIsaHum67L0un
YMLWaSrX+wkisHUVzJN8XxBWX7TOUHycI8e9DrLSCrA1RfAv1imNSh6mXBAIaNryLTNX6iuNTNK7
vDVEBaGsNeQN+Ztl7LRJT2MXcPjLmFI3t1NRCi84Ssui1YHISuaRcilbUOAY6uKVOflL+3YQnB7J
0DvuuitnE6g5R4K6y+eul0kTBYuKa9bsTdP35t1SGT7+M+bEOUcc1iyxpHlCzprjpByHYxEtcRkh
gBoDS/CyCzvC/BFTyLkXMRAXOe5LFWbvsJWOvrZ03UEtB3O+xgrs8Zuy8/HKUr5pfKrxKVqJpqv8
9WRzpcZCUMGeezddYzun8xHPbda2sZHyXtmXTdZcecqac4xktHNT0z+wj4M/im+zakYqcnaZ7qJi
rgMotvOWfhSOpRJsZOSY9AjuGlcTLnUChZYwvy+CSrschIsxv8Pne9EXEdWBZV9TPcI01fQ7IDo4
EXPnRLbh0fTwR3nw01U0Fx18qmu7V2rZlU5Bh2mtovKQCrsdkPJ0vG+bFzuB6dSE3mU7tvNXgO6B
vKpdJ+vjwQhSSrp2ViclNK8PjtOypUoVcKO0/TgPr2ycveuLrB+rKOknT5Q7a17nd42jxocUCHiW
lKPOh8SelHwQkeizBIR48KUpVsyRx6ZZffR+eX+JwOzei11D9e+VCVwAqGodPlTtiOApcpDUqeva
y66xZuiMval8q9g7g8yxf+SaduIZWk62q/zCzHbGmmmmZxWbQmpWrvVR2zWMMTvQhcC9CF2fo48D
A2eNP9KoyYrWmW4QkWmmWz0E/lsjQEcqsZd67XfSnewHMHiTcx9Iqn5M92xcdPai7qn8Z25iCqd6
ExoTdy+1Z58eaxpSFEd/GmVRaHwLsH7K7ImX6c686IbKsT9WmA6NN8YwyDBB2qx5mS9Z115G5ZLf
1MQWPt4FjdvEZKzqI1Jd6ra3gsyL57X1iiQyCGATTgJYxatnj2nS+ApBpMoGgROH3VIQ6hdV+QaV
tsqJR91EOOwO4zDFPmLtTVKH0TAdFasiPIoIv5wkzHIKPnbjRMsLoikcWQJphZdVJ01Aww26zElV
BP2byirHb03JCbqbyqV7PZmud1ePJYlCkZFJvijSoeKsgfyF359sVX5tSKOfwT70UmM2W5co64uZ
jTnnU9vHKHa5DyhIDPmu9D15O894FV0YhA3HsgTBsm+1mX5aSl7IriccLJNQdeadHDsCTWcy22Kv
R23029QE4x3trTbaqXJUQxyuUefEReMwccqxM0kMarYjMc/MeqOEDH4IjLJnvSgF59NVrnvVErFk
8n1gmEpclvArP4Ym4iS7dc36dVdHTarBDywI0hJxqaMaaa4gPp7i1KuWYH6skTi5GrRHnqtXDPhi
KLwIdpmyq1NOtbDWtAjb7OUAtf42zKV/ZxshR7zVZbW5X8IutWPtE3HTpSnKgJKKyCPGGkuZRHkY
ydheJ/NLqHskGW05q69dAUn2AiJvemjnNUp3fjM0X8bB6c3dfzm5biVehNOh3HLntrQJNjtjNs8Z
0Dxv9dIxRw0NKTtKQ9Yp9ZyillsP1Oso2lX0cDQ3j198mVNN5m98hKUHJv4cEP9ZcQ1xLjPcGIYw
rei/ntRhqxEnR2V6lPCaokysujB2Aai+BBHsX6YzBtswtCwQ0AOLe/p49jp4a+qp5eDiQhMLIqfj
ClznTLXwWQnv+yjQYyC10Lf+XqH9oVpYFXUzjW5Hv0Ea657rfI1Xq/1lYa5tFP632aYDVzlFkGZ1
MAWWahbaJrMfeyTWB6Fwb1wH4w/F7P9+QtQZ/vY/fP2llUuP7646+fJvr+Rj80b1j4/q5YP8n+1X
//mjT3/xby/FF7zv2m/q9Kee/BJ//4/xdw/q4ckXe3x31XI3PvbL60f4U+r7ANlju/3k/+83//L4
/a/cL/Lxr799gSmqtr+Wibb57Y9vXX79628byvy/f/zzf3zv5qHm13ZtLRrx5eH0Nx4fBvXX3wzf
+h1Q/Ibws3zQEaih/PaX6fEf34Kcg9bdJry1SW9RhW9aouu//mZ5v9PtIhRxKSWjsr6hGoZ2/ONb
G7qD5qAPGoG1E/32j892+/fa7d/fClPxx9d/acb6thWNGv7623cszY8lXg4MnPBA0gM/hCx5igWn
tVHkSljdzlaUBtcihNdeubYRpwb066QeHVrMgUTVNHYRJoxiVHKGnWel/q4r60DGkzLDx7Iprly9
GB0VLXlrNbN9DOY2dOOlbsNLwDfRDucGE++vktQgLi2HI5I6rHVsCmW+KgSwxTgvMve6D6fxugj1
8l62xE773NX1O3+07LdNV49H7OXWq6gT84t0lm1HeZXIG8PVQO7bpr6VlurGw/fX+UsL+98u1ydL
/E+X///Chb1JLP77hX0cH74+EnPJxx+X9vY7/1raAJOBDII5A6MMKuzHpQ0sbpMDhHvo+pQC/7W0
/d/ponO+snhhOvBrPy5t+AibZRZwvs0ByfmVpc0HewIOoTWyoZPpeLJf4K2eAIN8ydZZHD3uSKXf
p729xi2KxrtpphxOfefceb79uacbyaa0CKIGRSesgE8tXAHykjGVttr1qevH0HhDtYfHPn3KcBi6
WqcBog/dEQuaRRbkX0GRyuZC9o51aZarMmPfEmaO3/lof+ztivSqSY3XBbGwGUe9c0CZb4who4hP
gSAuGUOtkSxpKv9olG51CeKiPxI1mocq7VBtgy95Bamvuaoq277PQXPIZEZSV0QaGOZcm5fLss5D
4nupGneLF9Bc8Zc8i2tyiyjG+628m/I8pA4Q6eLuh3X0k0Pnu5PV6VxBstps5Uz6qqd8ISNFAbCh
UL+jDNx9avpavvUnjsO9bwBfsbuwoT096wDt/Mb4xL+52cF2KyoWRqMiqrFFTu9kLZwd0GaziYPS
J0iNhjZ7W8iaMLsUYkBdXsAAiXraKqoyTVocrjLfZPlCXtD61tdB66I4jGPkk4EVCwFw4XXQo/yL
2VT0eAJcQF+YgjbHtDjGdQu0DDO3tdxqsUP7SA32nvAtwyaFkHRN0ZLY/fk8PQPlsoRJGkh6Udil
33cq/7FiVSqBvQ40XtYwxkzOij1qBTXON1jaIs5dyGtEh4yjRUlaWSNJg3IA2lWlmajJ9I4kDzSy
BrpgZmm+81RaxcByaBEMc7U/82F/sgGwwuU2ox+JJNGziCYLJlnaldo1TUoutobphZ6jD6KnmQBi
YCD8IFVyZjPfNWJVUKpQvKnKXv9qc5tZi7Zpozq5AZlPtZaLouuYgULtEImgWYGN7S6kcUUBwh2S
QTnzBVIv/h70JGX6NUuvII/a2NvCd7eqtD0zL6eB3vdPA0ydsnSw+ahvx9QPgZ6qvFWUXqZ2q+Ld
eEbqIBIwBOeWymmAzMlDALHJnwXwUcAMPR2Gfl0T2C00DPoq3bXdVvKSrqw9Jbk3TXGaT/VdCszP
PlKZdq4KEmSVtp/NcfXQO5ra8VAgBpDHk27Sl9PYd+eYLM9P4+9MMxQ5Cappwm/T9MM0jA1GtCE1
HtBl5ofMn66VP5lXY/hqQgv57zjNX7qx/6/dxaCpf9hvWxD7JMq8eBBK/HgPf//5Py7iwPrdB8GM
bQvhIKXnf17Dgfs7kAaCS/YDrBbQ4f+8hm3zd7YqLDnQJlxbvJF/XcPh73BtITtuSsIIMsPv/YUI
cwNX/HjWc/Mig7q5qHOO8X8nmdsa9g6ulDkde61ZiaJFtVsgb3fZLsJN48yO2pdzamcqZkEsRw2r
rjyzOU73xt8/AsZagNcjpmn7/g9rzy66sqX6HuwzCpmHvnOcxM0x8aUy96v4+E2lEknyzQqCsU7h
QrR6jLSmuLmvKXzuTMnuypuqPvM8z6eUJ0Il3PFQHHWRR3r6PHlYma09uu7eIDp41ePiMQDWabMh
LkzKmQe7rtQFGgPGjY8G6nvaZrY4/LD6fnKFb8fJ07eK7zmRDhBARAoxt3v6EWhb04UobKCkm9OU
9Af/ZbWk0W6uhvo4+zRxHTM1zuGvvzvoPh0WrBxXCxpHJu/zFKUX2XXaVWbv7c1GFlnc5iI3Lw23
oq255raM9tFs9dml6i2cXfOoa4I4NT0U8SJZtq8yZbhv5WpOC/YtlXfdSJ/ii6n97qEUKgIr0WaZ
QIkkcl501krhWBbotXGXNaQnkbPOZSzydPUBXjQZItPsKnXsw9y9N8ON1yO82Q7iPiiE+7XIB9Kh
EPbHdAC9mL7NHVF84GUVr4PKcT+HZVfqwwJ1VF3UhUXf3e8i/zWmYeLTGsyef6eoLNVvXaqxThx5
aDhchKPhf8y8JXVvnIpu99vSXRBtbotVw0AqLTuxfJoEYJNr/T6g7dTsrdmN5A3EfPtN5gfNkCzw
9d+u/jpaR5QKXJdth3EsJV6XllRjp+MDNWbrC4U0E8OHenJetFpgsJrOtJIS6GnUPjtTW5LutA5e
AiYYlj1K/TSqgwIkYzwWysMxOKwqmdQsCufQFIbE2k2WRrfbZHlrkk1ly7jG3TTfAQPJLpt+DTuA
v7VDSzvw6oMIA65sd1zWKa7S0bsJczHfZzSTIhCwmCDHtJfC62ACDJtgIRF+gWbllQkU176Gd2a5
O/rfxdEUZWrFi78uc+KzUcbjVMlHAyDXm7UERB3ruQCzYUOy/NahRpQD4phnjNWbUt82vf7cFmLp
4qrABx4wgkeI7IZz9yVVaZ2sEGUvemPSwT4lt7ir1P9j7zyX28ayrn0rcwNwIYe/CMyUSCrY0h+U
5ICcM67+feDunrFoj1X++U19VV3T07ZskiBwzj57r/UsIzxYjW59qoM+/IpQBs2HIoiLFsWcFWbX
fbUum7RdG6pg7rNkMvp9LFjqU1UK6UmulKK0IwZNO5qqBufuUZGP42iZCBVmyTr3eFlqF807zUZp
DOhmJ0WUueSPNJ7fThUD71xUZ6c31eFmlMKuctRszCXXKroosjVZCB/LpA/PZZqkgheppdVtyHDS
Iydt0sBjIjzGj1nPRcvtgFA3fcfAtq6wg1VqvhvV2J8P0LQJGC3lzLpEhlV1TkinN3YKrG7rZqzx
wMqTqVVu5+dK6s6dMM9uExZ6sVGHNHilTaBjZLPSmP4mMw8GrX2r2pVVxJ9Lo4DWQsdBJJJJ62lz
y5kuKLcx4j3fmcDbt14yNsUN8vN2dCL4E5epm4ons53lz7ABIirgSvDPgIjN2zCJDeTSWhk8VJ3B
Pc6ArPlqoAs/WRH6bodORnyeIqkNvNgX09qVoyxuVqYmaI8qXK7nWh7zb1beMrW0qrR/bihqXyU0
6xWLi4RaRAPLREKBSm7jhvOm5t/2aT2JTDqZFDgYxLrOidNilGzW8pSkOnEcArsuEp4TyYitk077
uHVlIuU/+pmv0NrMO1RMQaYVTMaiXL4R2xhog25S3rtJN7X8f0xKoxvKVGk2kkQJl6pYlKorD5gl
nT6y5qdK0AUgDGmbv2hBgWBeDtsiXuVZRxvQUgR8YkUvC4zLYyIe3MhUQiICunqS7DlvLMGuhTkN
bpUSMpijJFlvurpZEi3Q9QoQVWEQmfGXRGMxKoiiIcR71yOsmKQqhO0rBzgIJ79WR1vvzfFl7GrB
cJPCKEVPpG1DDKKhCDNHSzUIvCqulcElLk0Md6pPreyUqFiWmYOZv5iBmp1m7l4kMXgPFVupi/lW
n4RccnDa+Z/xLcSL9a/vntJAEO/RcKQ+TwS51aB1DLAwtSijk2niUgpgBIm16cg50AiX6NfEcocm
1+6JFmuNTV4oce3mutkXu6FruTPHpNYfOqiosV2KuYlgitD491xF15UxXFE2tKUFt/C9vpdvP1Yn
c4FaT29izYvQsZ2YOc7uQAj6qldS9RjG7dff79y/fDk6NhoxXItWdTnG/VAMmQULHiIuzROqTjun
zblAZbyL57S8qAZfze9f7SfL1GJuppZceMl4+SgA375cXedzzRKiev0cdOfQjPLQDrXOQLNVW3Nn
a8xsamcI43jwYvh6+QNqBsF3254b32stZmhuperlhEquUY9ilzdoSgIl8B2W5Pwr0dLStFYsBlLu
UGoEQbL4oCKhJE2Se+RY4XtOge8V649FCCUI9odFScycgKLySuhL74ds7gVUlnaE+jpqA4HpVQ37
hj1pTix9T9k0ytsqzjjujJLY1ChmlmEtbUu9+6sW/KOzzv9md5Ly7od77acT0fGlJm4mqjru/7/a
+Euv/vsf+qc/KX6gTFxak1Tj3H+LE+E/rXcOTLg9aFhwOpGXDtQ/rXf1g4lNc6Gyw1Cjnfefc5H6
gRWJ3+KYtYASZfVPzkX8PW8qaPr3dL94Z3DBFqLsVQXNXFVSKSJzV9Mby0UsIW7FSXjPQfPdmP7j
zfr9ZXArEcrCDIjMhbfPX9p0jE2LMOccUiFxoEfhb2J8E52t0wG8z/pQRTyWGKtxUGY3DLrhoz43
6tdMD/2XUjA2nTqRISOXsYXHfpQrxD/COidPBU/MKNypLQbrmZL5PoqhGhtDnK47eeAkkJT5c9U1
4n0BKeJrU2rnIDAq3Z4UsXfhYlX7uJfD2ybT/B2T2dDRi9pQbHlq1Btz0TgbGYJChv2m9EXPOg3N
nFGfpl5hi6F1eReUcoNeps0IVZ8jpb2LhZycYK1Mv00loRIIUUomEKLcC48SpdWXOUZhaA+s5ud6
RP4fKGWL5m1UVeoMBuEIiDTcEGnba8VK6RtG4oU0eb4SzJ903cfyZ6bFsaD4ffazyqCzOKDSA8JN
FvZkBMhPsHFsCyuRv6RFH6yrxFoxMj6V/iA9MKktvyj0vR4VgSJnkaSIG0MmAmycS7ZgkjCBqI1x
tdVrXUlpIE/ZJ4TqiISnsRvsEDHs5+/Pyx8tHf+vtUnYKH+3KNhF/hLVb1aE73/inxXB/LAgzBm5
sv0xEP1xYmF+ALpkLVR/uFKQ5Xge/1kR5A/8pASFBUQq5nqZTs0/wziZVglBDkwXaLFgdf2jJeH6
UK3rEAU0sBlL95Qu2fVeSdCPBBAT+Xpf+R4CfWvVBssBLAiqrRHjIM7wHqx/uEC/OMn/NAHkVZnG
LANFWj74aJeF6oeCAPViLEJzkxDvt9LHUEfkaHCubBAtWcLBypTi1p+TzLM0wk3qtHrkjYt3tar6
2ybSzb1mVYi+xPmTP6gomqqEQHZRavzP2HNRF3bhPGTYBTAkDJoSrhqkghSpc+fNudh+VuWEEqsL
yhScxmg9JWluHuEq6F8Ni7aR27XMJ9qWBPQxMfXjgOh4NTEehGuXhSu+EIylQzH4T0Skznd//oD8
r+6t9MD+++jvWDAs/lrXL+3bvZU/9M+TJH/A6QTMHvsWGyWznP/srTITbxrv4MG5qaDb/PAk6R/w
zxLqSMmL23HBm/3zIOkfGNXR7OAXNeolUf6TvVW6LnJJx2B7VUl2gxxE35FF48d7ujeHhhIsGd1O
V5qHuC/npzAZ152aijhOaik5FYPVHIu0EV7RsOknakm1tlUc+Z87Ix8PTVdNN5avZhdBnqs1qzUb
yv+/u9ppKcJwFf7u7rp7QYvwr0P3OXr58fb6/qf+ub0o3YxlAIM+ZmkeL83x/5RuIjcIU+clOYdD
DBXNPwu1+gFrtiJSn+POBrHBTfnP/aV8IOHMAghG7Q5EnHf4Bz3tn9ZMlBL8HRyfvqMufqLl1BOj
tBL1mxtNykqf4sjyGsD4K7EIUSeM2mc8H9UdjbX2kEpoJSl6GnJWpmJPoZcjsddU1GetMZ3zuaJI
0TJ1fkGeGh7aYcgPsy7GtE6KqmJO44fdrTzWByWz1FMiyNZLTlDXKZhofghRJDkBXanq2EzYtCqz
1clqTBrh7FdN+Cxlk7jKhH7KvVar+kcoYmf8H13iiKmfbcb2b8HR/3ZNsSTB/vfF8H5x2v/rJf/y
L+clYtP617ZJ+a/mzb27/BV/37tMY9i9uQOpCUCifB+6/H3vGvIHbhnAVTKiBLyvS/3x970rSx+w
f9NRZ4SjK7AF+Av/vnf5LW4zBjX/qT/+4N5dTqc/Hgjo2zMYRVJEKbPQkq7mMZMwEfTZEsYkD0n7
OGUqQLmhKFw9VRO7aaNvPWDGR0UqeHj/fdF+UWewV/z8ujy1rMrLhMTgif5xSZa6CqgaTYBV3yj1
JQaZ4DSNUNCVpGXo/f61lpLl+jPCJ8LpTj0D4OfqhM6l7Pq+B9aZmgEi0iwKVpioZvf3r8I38tOr
cF4iUg8YAtq6qyvZNKqR6dKCBDWNzGubbCCEVko29HJyPB9jdhAKHw3Ium6GP46xWSZ6ogaAgTvJ
QKj49mpqGJpnM+W1R01TPCNEOCXMR4TGJPjVkeTVJYea33/cX3yBLJ4GXEUOrehzlov+Q52okF2B
kjkNVoNfRY6fiwqXN54drdLCd8Zov7iyOgU1xRsfTpfMq+3bskIIvIIgeEJTRifZH0XXmvNo62tG
shea6VlLxL2JA3qTtvp7/ILvBe/V3cMTuBzN0Ryju7i6e3ShSXhtTfAAfqQumkG6lhPqYs7KJkxr
qXYVeTaYEEzdKopnjqxtL+DTHWytl7JNbBamG4rRe3kUv7r+Cq1C3hpTN+ggb68/R4OwgW8qeKpK
7LdezSmRA1JJn76rVr//qn91CTgk6TJnEUo51AtvX0uq4iECIByu+sAqGAD52muIrOSZU7uGX5gD
vKUPTinG+bZLDkJFvBZutdiL8HmuQMfN50TypfcSgr9DHa6+GTqXdEsgPvDVXIevNRjTAoa8wQrG
dB3injAyuIyTWbigmaSC7S8179Ngkm6Uflaw6QwT2ei+TymH6n83yIPwsdNH/hQkrtAlcnN2gjwv
EUx08E9zxaDxmAUu4m31EAXCa5aMihOGRHXDrQnlbS/7+UedZJ33EAXf9RlvPxpCUAQiS44ETSd6
S2+ersQoQp1pr+DVoZGsNATle8OKGR81hTiKjl+E4rfRL3BQYA0ZXexr/gh8pZfJUMvJQqrHcDpm
o6C1TtmX1scsa/TJrYIgxJhCFu87K6xyXWFTm1Gng9YjXoNm2DWY1De7TvE13feGJNf2+QgVyCny
HOcG87c9/m7p0qShVDiVrAbMPqlnwiw1d0TBGRPyNLF7TONW0e148jFwwVtBcKUqLRaGUW7x1iVN
6zAw4hda2WKSOsrYUkkxCO7gwQ0n/obwXPsBbRmhGA3s5Yl2wmuQXqJUY7KTrwIsky1DjVZdM5WQ
d2C9tEuk++boSM04/VXNv1E//yik/XnLsYAC0RtA0QstRLl6YpRe67VAUX3aRVH/kJaTuM7NSntn
y/n1q5j0JZFOosy4WprKOYx9wRJ9zwrMxh3k6WtR6uY7C/3PFQIfxeCzfM//gCr49lYUiiqaK23w
cQrpravFs/Gplsk7D4Kcghfygd2VQ+1MdS5vf7/u/IzZRBC/0LzogCChgAry9qXrUI+EMFYsL6kL
PEm5FhohDbJC93D/JSotN01wM0kUVpAAMqrYSZw3xZiVGmyW3jiFbZvdh4k4fYkb/1ANWePKiA1b
G2Nzfe/LsbDvQ0O5X2yTGb62PLwISZ591lNBZdplxaexezc16xfXcyEZLmoAnHVAid9+qLhprSmS
G8vrNSWGwr54gAe4oFPdMGU1HoagDh8FM38vIvDnXRSmM/4FRLiLOOw6X2UsCbMoS9HywtLqV+pg
Wnd4sS9N0rKkg4RdcYPdIMgN1xYUuHduol99ldIS7MIAaIm8uBbdJLMK7IMZj1ckZbduazV0fIFU
hFwojXWcVP1tCmrGLqfBd4W4YFOVtGQ1p6JyymR/8qrcfEwMv8A75M+uKs+oCEUDyWyh6h6WpsrJ
6kF2S7H8Gigak8ysfklhD9y0svKeuPfnLFxkQxJSKlZm4geY/rz9CoNxlPqwNwyvCmTjMicKuhLV
ivYhLTOOaINRbiZmDW5E8JybapW1jdKgOKV4LR5+/4j88q3AHSX0lkEENpyrJWDM6VRHScHdVGOv
KsWufuk7bOG60jVbc5YE4ptn0a5UTP5Vg+sckcFBUur28s4bWYqwtzsWp2AWuyUtCPTN9e1l8W1C
Vw15I1V9yDt5O8+auCUsKULbh+IhRRfu4GA9TI2gbhglW2uJ0EW3jOT3HEm/uNNRx6L4BIYB3+d6
MwqBk2QCBYMHMkV5CMLEPOosEPtGyisEkYGBNFp6sTCU7AVwuu/AtX6xKC8kWFZL1i4IQ0vh9kNh
XFQQOeKKVx8t3z/6jWWulIxu0vfr/Ucn6//RZuSiHvv3UfJXg74mfEnTX527wd3+c+6mZf+BSpXs
BL4C+kZLz++vYzedwA88KIsL4W+jwr9P3ZL6gTtmKXE5CtNRWmr9v0/d6gcNkCnKScSRnJmJK/uT
jtHbcomBIXclzWiKpiU5QPv+VP9wjwxSlmYDDNtLPYpADCt0FqJ51w+6YmN3Ntc/XKDTXw/hj8XI
2x3nr1fjhM1gUafN+pNAUCdkfkyFMrsYUZOssrM8B7eDEoNwbI+FEhIV+75D7xevyRbHA/jXcOUa
f5XFPoqUbEwuxIfdjpjD6S6NiJ0iT+wLYx3JyT6ypHd2mV9cVvostKBpNi8j3qvpZq/3AFOlNL3I
szZv+tbctqP1Eb3OPo106Z2a9/ss+Yclj+u6gOQQaqBh5royAX77pFOW5WacivrFutVQ3Gkutm0z
+SKOixoLe/eXCHRRnn/qgjspvo27G7O9VfKNloD2djAry8gUWYdmm7iqLvxiBl/M4mGsPobdSey3
bf9NUbdm7HWt24arNL5Xm1s93KMbqlCH9A61UJ2tzeZppkDOA+iTtSPTvtpiqFUP8bkIvUn5MhX3
an8X5jdpeDsbT2BG5nJtmmtfu6B6KeWzqF5MFC2gtOxKlu2hPLeisE6YtRgbsuzkjRCErmAajnIx
/a2yNnZKCbGTwCrj1nqcX/TQzThmjOkuelI/Jq9y6STCadY+s6EfI710ShzRxQmoDuqzr6b4NJl3
mvlSxYiC+g7a0lmuXqs4cZsCXY38tfefWw0qi2UH3apRtn2R23GU2kr1yZ/Pfo56bIVNDVc8CJVa
c4TpEwQMYHUfhWhfjztdx4U6l7Yl7cVyV9LFOuWRs+CRBIfRmRNwWpa8oHTrZK/6rjE8dYKjq+tA
IN9ni0X69w/flT7kr7sEkz+iF06peOuuioUqxp2eDWg5hyirwOag9VKbyXcnEXVhjQp/ZTaRcsix
/dtY5u6LVv0ztf33t7BAaul+oUYhlveqSJiMtk0SdHaX1nxpyc7FDdIA0S4RTwLqkt85lfz0FC6P
HgskM9VF53N9LNcEue1gPuiXtLMefAAWtqF3EBz6+DASWfHOq/200NB0pzVEa4/WFgvq8m5+WEp9
Cn2hU+BLj7RK8JNUrtoaD0bpb1vgp7oVPXAyif/aff/r8e7qfM4V5VWpuqijsS3hf77a5Cc/QFmZ
GMk9vf8nxGIhmrgHnNjwIVDyelLczDbHl9FrkmED7ZF7uQzvo6w/6/AW8KGbyhY4W+FBBnH1Mb78
/qb73j79TzXG+6MNqdIX4o4zyFjRrr5xaioB91lg3eXl0ejWfNuG4rTmRpNdS3GkiAntZko20mrc
ioMHtqY37LD0hK8wtiakzJ3dQ2S4azex4MSr7FjviS/YajtjPU92V7th5VhHgAe0XfjBugbFRt/Y
rXpbQrhho1gQdvpKhMJDcqgtfBEOza7YUJfrN81rcBfu5H39nO6CFVFqXuXJBgcBIA22FLv+RXv6
/dX4vhD/fDUWzzj5ZBTtV/dIUFKpTegv7syHYXKUzwSGwR9cOPK1HaqO/83YFw8LQfiU7rkQI9Fl
olsSzkbGW2HXj5Vv03Ko7srjsI+/Fq98Dqyu/Xt31fdm++/e5/V5N4CGPPehdRdvy4M62YPphNt6
xflsI2xyltFvdLWUT8nNvPLP/SfpNj9Mu87j9OHf4OXxOVMdw62FhteRL8oWrBnmNqCJFuDC1EVu
TZeL1IY5OcAgN8eHFu+VAhwN2YytNQ47WG/aiRcOtrEx9v52OEnn8TJhmDNIJeMHXRQuEbEP3TrV
MUvdquOeCNrGP1rFafJfxOKpbS9oQRWGp5/SG98uVuqmXMfn8ljcyolT3NXHeP1ecMr3ZNXr64ZM
goMtbiLaQlf7Pkp3K/PD3ryLHsWddCtt59v40NxkN5atbYSP6iPEk3NXcbfaSWIHqIJaeyZz01oJ
khO3zvAMJTFlFFw4zbith1Ndr8kSQ1RaNw5/Lq3XnekZEZAq8pq9HETP4EQYJeO1qTlwtbsFW+ZJ
oQMLcK8lbv7MvmOYHvkfVclDt0qfqzth123Nj/Gz/lE69jfZSjix8SiVDU0V6jXZiywed51oa+qd
1W9DzeV5qIqNorpCsRJiUrJci5jLBASKTQJN/I5RbpnRvy1nWDM4sOAP4lrSzbvaqKaYGiej5rnj
1HKMHrudsg0f8GW76aEKHXH0AIMVxQqki547yL+yo77tVuk+30fryrXOxXb0yBkAVG7LH4H1pMdi
8/sHWfre8fnxmwaHuxibWNKYtBDrdLXuMsYYq9mvpnMKviRbF9IutmyzXuH4toNUZv3fJ2Aa6K5k
wTYIdmW0TY2z3p9pTYvWTucQWD6p1oPZ7prGM4IjjBZRcSdUcJFTfS7NVdBDwNq136bbkE4EBNFz
3iIatsFjql8we1ovwQkGou51xUMwfTLrWzBL/D6y1XQimdyBz2J2WCAc7E2FtAKSG8l3c+E2lTsN
uyK+UTKvTl0fiBz4hWDT0k1WuMASj52l3KbFrhcfjExypvhmTo5ltYYAtazGzW0UGwiyb1o1cjoD
D33+oCs3cNl5MPvuK2++wkogevEF8HH32ki2ot8l3T6WwX+ce2GtT68TtaKeb/K5QQwBVNRQvAQ/
aK1ZnND5iLwZFTYLMnAbmTRdWIE1UtEA+Tl5mIDqBBZpBrbm6g1dWTTvtXHIxosRnvru2JjRqjcf
I+NezkFGxlyt4Z1y6rq4QLWoU+AvPSwsT0zdr7b7TG70GUzpJV/wW8MYb319Agjryw3JNMY7O8dP
rwY3E/z3El20yDyviwsxiwn4iZL6gsH2S4OV21aSJLbFykC2XMrvBLxdzVlMWhYcVZf++XI8NJBp
vv1wbSTqDfqa4C7WQTx2UjW7UZ5/xuW51Pm7EKadExlbrHPKIagqF2KcS+h0vbFKY1fDYnznYv/i
DeFTZbbHm4J6TerY2zckDLGKDX0UL5Lpf6yHUFtROC6YyEOgdCnwB3/dKmyqQna2EuEmqoyzphcZ
pxHxbExq+ocHWSo8yhrcblRdjKy/+8F+qPVYm0ZYOfJ88ethrc54TdQBo2BVrSw6Xe4Mkw9Xi6m9
U+0ti8qbRQfNEMMYnLTLIJ+RzNurMKImNcyiEy8d5FpPTBrR6SUgk2PJnff7Fe66mqVnRZFClUKS
IBf+Or5ECFIYt0XWXdqqBf/re+1oYJWe8WOYybOixLoLGmn1+xelVP7pEzKEx3lv8Tl52e9bww8X
dqzlUqlLomyTZFeYThZvQ/WLlSpOUkASdNR401k3RvCSAzFSeqiOIN0U8cYUj8Sc22XxpFX3anvx
y8dchOPEAOhuKh+n5rVCUhuOd2F6GNrXSN+r7YFqOcn3ybwxJ+iDx2nelIItqV6sgOvFrRapmfMp
M5i8gTTYGtUmkcHUou2VzNu59qJ5U+MnL89GxFN/yrujpm8y8UlkCl2pwk01b9TpmAjfQFk4UAWd
Ro6gl6wMtl71kx5cOutiFI+VwUloY/BGzFsB9YPyOS0etckrxpsGyp6+YY/rjXMqbi1tX2euhPMH
bnTdHHTr1jT40JlLCqMYwfVMd6z8MwNi4aMZP8jzjRxeOGEbuuvzmXD+JMJOVr/63VrrX6TiJlfO
UcVgslvp7S6W1uFQuv20jblWAhtt7cKmjNA5wi7watN3Fe04FavuM6A9BxOMJHFNtecmjBxMiqW+
TiUHEXTRnPOJw86GLI9C25YmWoMt52fduO+7+5AfjYAb1spdMzmj+dhZK0nxZGVDjyLyOTgva3VT
ekq8H7R3koiXuvXtA0QzDWcqcUciyZ/a1a5dRfkQGJqvXsIoSDmw65lTlmYL500hwVsTahBwDC1/
f1f/VE1rOAN5ZpfhOIUN1cLbxzac4VSO6BIus/4l7+2snoEZeiIsb7PYJ9W3RrgBG6GCtemCs9Lu
AmXn52vJP6rVY5utWFCa8QnnTWowST3K2U0ki3ainU2OAtp5kp593B6qXdJPoGisd0PqBbR29N0U
nxo1dpWYKzvtqmLVW26/k41DbmfKA1XdfPJ9R7fOVt+BibUHxWWI3ROj5bui4DTmbibWrRR3ubgb
wW3mK1Xz2tQrvvj6WuTaiTvMf8nxBrFBPdyG8acCfp4G7ryKICB2h1k9452zjfrRUHZB70T1baqs
yMIjkez3FxmR3U/fLcmatPFJ4GW0g0fi7VU2m6oMGJXLl0jZJdFyouoPAEhOvpc6w7ceFf1xhnz2
iWR7qYPBytyQIa8OUfIszrsRaM8q40g6GscyPKTq6/IfYKbtKHv0dSfr3RSqcOni9SqYcFOx3003
ENti4xjmx1tohGBysQFRNatbcs5Jp/k69vgClU8d3Fij4F+HYtxmUomI37bSZyt6meKjRc/HYo6+
nqK7MCK9ZSO8liepORpoN4J90OP8evSnh77rHeDc+BBeAvWslD0HpaM6rwX9tsR+Rh0gSpmTDSwI
9e00vZjdwSpEDkyI8eABdofeBXXstxcRg2VfOEK3ywGyVMRIanDi3Fpfg+7MgvtGKzy/e5WiwY2Z
gGv1vUheMpds4jzYJRuRbaA+Al20Y87wEfBypyJQRzfc6VE6dPKxUtYylD/xRo0u9cvgBtJpSJ0S
U5UpHIFq20F1q/k3fjwwtV1r9ReFtS08yt24idre8QEm5/Wp0R6lwN8kAcfx8rZqvRctCR2tey1G
7UAG9jZU+AsJuCnH11hyM+OrCCeiykq7mRFgF3hB8GNUK6P9LEWOkfms6yvFKJajkF+vcT55OlOo
Hh+1oN5n5c6ftmPilh19va47BeQLZfprmX7RlHvZrntXGNdasu4iamacKm4AFx4TLYBo037gy1zn
z4/yK1pLcM6ZvxJFN74ID53oSl+CeGVyeKlWyuBZBRQYrx6PSbhmP+jP7c04cwReIdVpXDaadB1u
p3jlGwsb3C4yr0p2E9OphzbZ01ZdgUOevREQMqDuYCu6hzJdg5UNnJynvjlGnYfvQ99YbuOxPoRP
EF2L52BvrYqb5EU4VaGdSXZ/Gb1uO2yASze3Hb1UfQu8PbyEzwHOFsGGEXkXxby7ibgN1Ym25T7+
iGcFs+u5Vl31Y/7Ome9KGb1UnAh78AIpOKMYsF+Lmwpq+SyxcvkS17Hp9VGJTRLYBwfE0MYoELnY
Hb1YzIFQG/S1grTDPGzBaKexE1X6TahKD6BCD42YvLNnXJ9Gl/6hidwKGgW5dbBK364rVlVnkeB3
4yUG2+4EmlyAI++jP60o+eiLdteAxbJIy672CIVouMqMJ/ESR1QVpdY9iqF4IqyMQz4SXHE+DbH1
zpr5l2DtzX64UHwWV9mCTGTtvCoocS4JckyMwSVL7Wh2RMPFMEwjKiIdNFhVmMB8e1Q8Eutw/MbC
OuQ+nR9T1li68OXW/CpF7ivLT9kuLYsu3RvSBZKpMwpPRoU2pr+JNNaM/RR+7fTTPHyVsk9GsxfT
1747VfGpiB/z/ttsrkzIvrEj1Q7u8kqwmTQksdtpDjWnRBfehgPFPRCHK0KN68mxRq+gkop3JE7l
hjsOrtzh+IXqCa+flddm8hCmO5O28kpz1I28p6GxoRA5AyB3fId+oUvrai2tJqfy+lXjBTfm2X8u
vvkPybfyU+FpbrFnjsLPMTVagQDw+qfkY/YqPVV7aSs/T2eBf2unwXci5D8iYxT8Hi7/5MGGJL5k
vvTCZsq3ikHO5zlfm8qmzF775POUHUd5L/YroT+K8W07bAX0FhLTr6jc9NpdXB3E4lPm5tWBB3zG
RV3tpGRv0cQJtmm0ycnSTNaQD9iw8wBMhMP/9hcsxk8J7IInEiEMrDL0OyVWNpZAO0Wi8BS9/n7D
5aB7veGSD2DCo0TnuWhirk8jU7sosNJuvhDiqFSbUd/E8YHsW3LhfWDj3YpfV3XM61tGcOBHHW5s
9dmq3MV1W97nxmtX3NCLN+cjzFO6jKq0XpLcQo9kLS3CbG7TL4cj3lzSJ+FTSezgTeNQXNMhSG39
rkXkJblx5sm3/t30SU+dZFpBQNbO6qf+UfoWXvLHjLvhHBzKDW9oVx3DFSh7x3pOMXbXdnHwb7sV
uW6uvM0fyxftsV8XKxADguYkdyz337TaNrjhalvS3UhyOygIvMFNeGtsYLqLL3njGht9W9Z2Ld3r
t/qq3IXPORRc1U69Ztt+oxPIxinZzZN2RJynHZWj5lkOaTXrZK27zSo44Dx0A0dc1R4nGOElpkHD
AxU7yjO9FvHOP/j34kC/g66P+EXeBmvYz9AozNiujhjCb5RNv9G/YCjvvWIlv8of4z1gEe2c0/q8
rwabJ25muOXFwKwTb5h2Gj1UCZfTBgKr0H8pjfNELqFyF5bzWhsPVrjCXM/vRUR3symAMbuIT/nH
5Kg/Yfjr+EqO2UNV2fwD3pB/aoCvwkYvVqPkIDshmQEkclU4Ay83bKxm3wvEmByLQaRb96mZdgM9
TNb3135jrHGvQ3JMIm8I15Hi9uekdaSH4Yv2tT+ChItMsATOYELcdoj3oYMk9Jtad9LA8XsiY9aN
tpbbmyQ9iubKUF1+uEicXLXDryE4hwraMHE4rjm5YrfCUA4Lpo73irTSpJWvbCVpZRa7cEAX6tTB
Ru++qRH11J3CiLgn42eNt7vwHaW5HTiaYPxuXX6xQ2VLdkfhtgNLnT1zu/iwkF2GiADhcc0WTCLf
OUX83AJBf79MerRFvK+A2ny7D6noF8lLyeZL1hmgkQeecOKIUjvpmXeEibFrk4tUH3S5O+WFZ2oE
UyAXFpxMBFsiKMk7O/ZPHSneDtuGAiIWKwEDr7dvp1bqsRi6ULpIn6zcIm1JA+VXFow1RvOdfYpR
309LDfZGKgNrASbSGrhqtmEKIQRIKufL6GabatfdjIfhUfbiFUk7Jx6NqIJS62ThrhvvCV6qZU+i
Rfwgn9T7KbahHA9O3J8g9MZ0zAXOI5yEV5FF4AlIlrUZ2ubn+WESbUeDS+8omq23DqkmKXQYc9Vw
b5+Q0WTtbdqA+vbQ6bJBdbE3woPmWEZgwSn+tjzot9NT12+U+D4g65h4EJbn03Qq97ATN8E2O7Te
vAvW0dq6JGvBa/fTSXWTNb3Vj/zcLcv7Y/4yHMobeYVm31NuVMWu4huDW9J3m9jTZtuvd1O0bv+P
vTNZjtzI1vSrXOtV9wIyzMOyIwIxcCaDZDK1gSknzDMc09P3B2apigEmM0zY9bUrk6nKUiYHwuHH
/fg5/xBfj81dH1+nOu+x0e+wpaLiq5fTduhptL9cybpHk7lQ1rrFt1l3d9LTtDdey3e8vv9nThr+
JN/RX5NftB8Se2RySZ0YEKX3GWEU+jBciNhjzDvtwdyYm3yNqsh2vCK/3eorztuNuh1/VAk845X0
lH1xonVRIzu/ip864s5eld+Z6Gmr2Y8X5kvwUOOd8Zg/chWSLor7pCRA22w6NZ1vzl03ecqsMQrl
z+svLZsWraSYC8ZK/Mjd7Lq8DV8om1zYN+LC2ZsP0Xef87m7qK6SR+PrcKFex18cjcLxyrqjKMz/
Sv1F9KSBgccsVHCFXjXKpaFNoTqaV0l7X3uXdn0DHxzIZn6RtPuhv+rbe9Hchfq1r2/DaivMjaRt
8FUNbTYdtodNIu2ceudoG0nsx3AHDr2z1lQx9GJt/knB2qzZuDdpvTYiVssq/uTAnWZTkFamOzR3
hbhW1T3ofHV4UPXrGLsYPMv53dmVJK6T5lZCTSY2rp3wufAvvHplnanr/iJm6VQAQtJU+Avw0U5j
1haghEGdjg/jmBa3khZml22K8qfX4nNWNsbwj/cIvAlBlwKzpFdC8J4+L8qhoKEZEj8gQomeTggg
HveSi1yOvw22ZJ4rEr+rAFDcIeeALg3djn1itks4EVZhAm1QWDxesRmH9IuhZuJOswAkDs1XWWHD
HLgloTnjOgAfrKDP1kmWcaSaHFdNCk2f0wp5VmnXtGGwRoaowfuw/vr71Gn+GZh5qkFTdR0TO4TK
ZtX1shdy1ERp+FCMTk5rR7BMzQnSjHHV2Kni8PvHzeQ6wYXyPBtLZYwcgUHgsHj6GeLCSUfUncIH
Oxy7y6QcrvrIw/e9DupNGI5fS5Mb1RBpIeLvI42WwLa2lIYBzutJddlW3Bn5PdVKinRvbzqSoKxX
WFcFbiy/f9NJtPekPgfmDfwEKApOFebGmM1MnUqlF1faeFT/FDxPQcV9lTxKt/rOOHo7+yJ183v6
pcHRv8i/a5/Y6mmKhn8m8VrCOkpfVeHWjO70fJuSgGXsJq4iblIKLuFWCrdxjHiPa3j4DkEuCzn/
j0K/QerfeUijS1+5zDxYQ5dkeWWyjoB5DzScto69blFCR9c0SA5KsxUVScSW1qfTkV9vyvQ6Uyne
3kveQ0e6P5FNkDqdspbhkv8L6Df8krvDfQnu1Vq1IA8QigWtoFEiWYekS+RynEefsE1IwFhZayzF
gmhTkQROkkNnpvgV9PL2yjdNMeLrtHX4C4/G2R4QQ0yj/JrIx7GY4LFpvNFQdVsnAQdlIfXqiqj9
C90nGc9BsqtUvtUV70fkxPmBpsjdmQ/+7nsjK8C5Dj4ViaF37rZchQMcroLsqKKMNkl43+p61+68
8KuiCrLWp6HN95iCn+NSzevAE2UFgRzqhTRwYYTPdopMK1LHRMbqiBf4tlEAdRU9/mSwMFapGqoU
s8za/f1Pfb+0aV0pgPMmXUtYZLMygqQrTa1oZXqM8qh1K+sS/ymPSx7ZfJTG23/8sCmQ0JUEf4O4
ymzj7f3eCAvDYF6j8iUMMhJszf6eK+JpgON7ZknNkzOGp4gAtIF0cDpWZpmgVmoyxW2/OyLHQMkt
q8m10S05s7u/HhanC3dSrkQAg3UCLPYV3vamNRTpWl8rpdke7WuKbpReV/1jEK1QGJZHwp+kbw1j
uQz3dnJn1Bsf1x7ynUk47EmEhzyD/PMgObdFf1kY6KrtcsdYG8kWxSkV2bjGFf2mK2+06rGYbFg3
Sr3rpY2j7+t404Rbw7tsFNfiouhc+shL6m417h0ILwYt6o3yg+skXeueVKlZm/4mfEwfledJTcp0
tXBd3JB78e+T57hdyRDCID+VULzW+IeLZp3TMkxucs1twn2f3kTWtnu9xI/+GmOeFuhNuS01F7x4
dNmke9nbxd2uvc524swkz7t+fMoJL6cBPgYLBlLv9KTQZSkNwkQWR7S/147Z3tLjwz5E7ddtU70I
I78NKOf/fq2+wyWaSEWjBgcnhPraVIs6fSiegx26X6Z8pCcZcQ3sN0NqBS6WxGC72lrfQK2nJNT2
e4za0WXLi3Pt5fc/G4NjWwOiPXF8YDCcvoHsj37QGX12hG7znIRpuIYWgpBXiUtiE6nqJsp/CCtP
zvzy91sCWzB4TMjVGuDrSUzgLWKwFkNchW1RHQezqi8aeyeBxTMCY50qvnSmvviLWbbJAWAomirQ
GnBmpw+TGll4XZXzsM4+lrKyr7MkoiXwI+jucglhc0kRyXp0aCElRX4mEfzF00GeapZK+kFqBkXs
9OnImqu4AQ/VUcpkh57FuGkz/1oT6DEaYXg9XKF0HtEE9J/pzL38foG9n2bImRN1y4Dhzn119mxV
Dwu/tbPqWKf1ZVkjzAKrnf1CmKveqc/uU/yS022Kp1EW00HUAzmfF7KdTq6A+Bn1EWhFs6eQ1TWH
HjeolVDNZ0hNATJ/xUCDGTPO3//Od1hQIOD8Sj4xhVxQKZp6OskBv8aSCjpgaToAcqtkBPabdSaO
opEus0ojilVa0n2D6aLDgbAGIWq7engw8SfbK0Uib5G43Fqdbh5r+uxnXm+a55OZobw/GSywsbAS
CbfT14uKRAKM68sPuL7Za78ffgRtWW/NvKhXakx3n2TAArpOKxMtT3bmhkt0GXxqQpVml57q28YW
uZuapHuF9qAaiXCrFMRbEZ151XcrBrgqWi8m9DRsat7R/dps7Mw+M4ujU4DfHms6Jk6Bz6Gnxl+D
EkTZ72fm3QE6YbKRIGSBKmj3TTpOb/cBpxYQgnwrPw4IqwIpB7eCtGxyJgaNKbM7nX8YoKTWkx6U
ChJ3ts92RqXltZqExxKwWrhKHfWzpvQPdTAegjLMr0wdtJo/jDSB9bK4NJH6XDlSol33wrz1ZN+5
y73JuG0E3tNbxkVrxt1NYYTaJfZ8sBbHF0zbae1WkXnrBBK4oVEomDF9tQHySoH3xfED6cBrUC2l
KKwm/Y1TGlS7M0dfI08K2kAmUWl06UKKvfzBSbMNxrB8gHHUd4Ul1/eC6qjX2O39aLmJpzoPwArQ
PMnvrLIZbprwTHr6ujXMpwwYIvwYjicOp9mXqUPdtkWdRMexQUrWR1Jy3cplvrESGMTySMkvjlrs
12oPUnBqg9rV8pSmq+x8lxv5OlY9V+v19hOCAuuxohRQqU611UEHnzm4Z3qW3PEQj+FmB6KGVAxy
5Cz2SzXzhWNn4dHAamunda12qzS55Ppto64GrBkS4eUACvCvRU167Wk0GOWK8EeMV9oUmhJvpLoF
EOil2zEew8PohFfo0jWHWBe7MKnrK13yLxtPUfe/X/3vDl/WIpQAZzp/oSGZs1xcE1klBUbXTtAu
Z6exOq5osq18GQy77eA3ndi92PzzZ7JTTomHBdpInT2zUw2guhiYPahR83VM6u9pkHxKvPiQ2tgI
SzTAJDnY/v6ZEP7eBSCJPw+bQHXOtLWcxnmsaZVqJk3/kIUbLbs29aPl4EKJVSF82wrhP+XFSK8h
JDXlRWoC3gGkieKzh7J06K+7snTD0F/5EHuGdC1DzgghW2tc2Woswy18IDFJXxfqF1ydRfbF7HOI
VZcVlT9IQGp722IHm+h7jEeH9EHtb1pgPkW894a7ZnJNdrOYSyc3ouc6Kddt8ZQqXzoslOnjCeOg
O1sn+AH+NwkoEZo7j9J6qj+hnmx/ypA4zTBmvOxg3CjoUazrO8N2xUBLDOQP/VLTNcXaiaKV6H9I
xUNMmTwtN1l/iK1rHX/u6smjkGd+0hPdteNbnxeuHgaKZ/m28NdVT0n2BtfXAZfWz2y/dL5C4+BZ
W2vCmzKUG2ewLDjXQUTu0J74/Zd7fxygJ09wqZj/AMOcZ8WJPOC2Z6pslRpSkl5PldMLb/zJ/7Br
z5kCsBn/YplMkYDGCLYAiMWcLhM87lM5LPXuQejbTr1HW8Ebb+uajyeXa6N2jYSKgfFi2X85xTUG
tqDzjkHzEoiLWvus6d8V/XvfUesq7vzieyJdB96qHF09/jQiMt7QdLv0ZJoxT4r9NAxipUef/FZd
N8JZOZ65DemXSdG68WhtgK5oAY902A2Lhy64ztWdb78IHACH4ptaV+tRo5DBF6pFiMR7tGqQ3FP6
T453MQTVyoDW05k4a6Ota1NS6evm0AaSq3XZelh3IOn0TlBD6ajOUWGOm82A6WxCU83JITZE+aoZ
KE7KaMHTCBT420rad8X4FkrFKlPunJeeW1UFAUwC0Z9RNvBfyhyjTV59oLBd8W9VuEydJ1NofQYe
s5LDYSXXHCsxne72s/EnHIKOojy+sM8tqCWcpO37qniI4m86XeRYdSgMHGycFB3/0fHvw+pzbj7I
QGeClxwQj3lZYvszwiwC8ZZGDx4vozsHJ9+J4jM4KvDM/SbRgFGwYsVOMjY2AHVK0uXBVlfjc87h
t/aQP3XWFFxoqIkn9Ydy7IMNrXBFB+UVX6lQFvS1xQsHrijupXvag+0X7bJH5x1Y7i7P1nrlduwI
zUoHz0HhBhibusmB9HFaypvY/tKpzxKMd9+lKZQGm7bbiNj1tTUy96bYWdE+yXYOl2TvIgTP2P3p
1NQmD6p1wAgwqrbdRMsb8LeUrqLXP+6H26YCjQ5Rru4/ycFAY+6zyD/3NHSB43bBxnruvo2Ia4eu
sHewDOnUVuqjE194yTpTL/zmxUfHdPzTav8aWZk2LBabvGNqWovARW29YJ3QHnV2uXA1G6ecS4Dx
bIX8nbWoCh1jIFLxgctZr17ECQiCq1S4UXFjghjJ6i/x1FjuV3F9yJR7nZeXim+tct8mR68/4jC+
rg0X1ohdHcxJJT5+yoLrzLvRlJ3q74L0Qvd3XnQVi4souSjFdM/Xxj0wyWy8VbJLU9lk+jY1Hobu
E4w+rX0SyTY9iPwWO9Ne3xYhhu1wBB8UcSdAAHifVMJj7A8GXhD2FYj21Nir2d6hVwoe6sKkM3lO
C0WfzvzT7GUS/0TtEDicQt43S7jbLEd5vhnah5FOYAjIFGWTlZVhITko8jGKku4wlmZ3qzelvqpT
/wp/PPx+HS/YBTLllFKoFIjj3iEQgM7hq6esrBZPC8tMATRglYdzrnDaRzvKHiffAdTuczexZGAQ
EyIsA7XVpEG/K3ufUkxbyIhscUwljowVbfDJaTRlVVhpCWy2hYBiu2bZrMPEBPg55ru4BaP1+538
/T2UzAjq4XQhRGYZduDp3ioVRh0pgZQcVU/u7syg3ZRIuqs61mVjq3AYt7BabP9LL2rsKmRfnLuG
v/smvMBEFJxIkNM1fFZ+NQTmFKNh4NaLNMeVX9xRFhi2RaP/CGswhKiKYpBcUSWuhr5bo8b8DfY4
zaeChf77uZi+/snqmN4ExTOVPhDiRa+F4jf1tA5jdswO2vSItsVn3xg5uweuXjk5785UbwyHff33
T3xNq9490sQvDCy/wT1wdhPPUi2pR1WnBlp3zcbOs27dxNZXrXDsOwTfYFAg12BW2PbaeY1kjV7d
Vr36qHEYXpT2ALTPTJ98teI/w8uXFChr102Fzbr63eo5tKBB92dm6RXedfrO0A1sslOyf8Bp88Q6
xEAtHsIyBg/H+miVDG/3XlbXnSfajdKFjVskLRbcPvcmE9guetT+XQPWwqfviKA9Cie+o+wGWRY7
zHFWBloQGFL7ytb3anNrZLmzs62JDIPbijvWTb2rlcLcDznwqyAIvw6ZVV8NCkbRgyqf+XX6uzWA
WiQ1W9DQOnwOa5Zq1EOBdpM+xkd1Mvnr7PoR28r9ma/+Lp/RTh8y++oervIqlkYgamqZjsdo4aKi
VAWAGv6ho6WbWViGmGZCTTYxQxfd8ZdS3GZ9UmwjS662CVdvpVNvexuiUNeC/aL9tJbBNGzGaADw
CtzX6yExpVgLAOK38bzw4ScUkrV1Nnxd7Vwq/z6Kp6q6SjnL1ibs4iyKixBPMsybpQezAeGUo2zi
lnjPrBzb7w5BwaUFd7yV8K+Mfqrz+n4Fvxbjhszv7DOf8LWWP1ugtDBMUJNTLwOvtdMtrXF0b+Ca
JD2IMtkZjdbuSsQ2XWnUD7mhwlZQi2E7As/TsbBQlUG7RXCEJAHChOsbJGFGSsslss4hGn/5YigL
ASIk3DXUKk5fLCu6LEqqSnoonWFcoxj9oI3lgfwg2bC3wQLOms+t8Da9xzdMA+lSpqCwtgbgUq2E
B6QmBUfci17OLMd3tzD6L1yQiWS+G7f62d2vEm0YDRj2HBPPzm5G7rOmJnZeYneXY+YdTM/BcD22
/XWvI3CGu6O9NuvCvDTwgUSnqc+vNNqlupxJe79uUnIF80fmBMO2HDJMaiFIvL7w/wis/C8wAW++
3TuBlZ96vM9h9hUfhVeh0yb4/l+76nv217cw+16fCJ1OQ/0t0ovQKb0EdNEnwtzk8vG34srkeoy6
D+AH9JxfxUzZEP8W6dX+oPTGgWhyJE7b/b8VVxT1D5oDNCage8k2JWTlnyiuvHb3/xOv9DjASk6s
OgxGDcrD8wzAcyScP0e6Skqb0Qru0gxpXJNGRw7eoC6xA6pj9Ukye+AjASJ1qyAP7Dsu6/WT3JQr
uVO5COm56m3RUq2jXaRIzvUgjL2XRQ6YWSuGMt4ExZes66CLG0PwPDR5OtBaVu19VJ8jC85O9Z8/
CPFYFI9tVA/Yi07jPHQk8B8R1YMurOm7odl+p09bYASRam0MJFJeXVuPtdPQyhny5Fqrav1e2ID3
AvojWBg5WGX54XUeG0+9JQ1IjOTqGmzZU2z6huvh5LVvgPPv36ymu59T/laN5jQBen1vHaABa4Hy
KwCV2caJ3LZsSAOggEFL023Tjb3rd+lzN5JVoJDB7dOrz7FGZwnoz4e+6lJNHtqoZM0mC6sHR8tt
NYJBHalPcTQ8Fx3VOUVQIcwtxN4Mv3B7tdY2CcWvLXSEs6jv03LGz1ewbGqFKN4iGPHaRniT+Fkl
8pNWyysUWQX4ddLdGXQle+kVDRA10nbXck1PM+jNcadIkeTGAw1AZ2gk18SL9zIIFQgnRfy1SDtp
FeEjdi5PJHbfpKavb2hOolUo5KIji3rE6YoarUyirm8xSdpz2F4L6CqV1K/ahpMhE6sSbEUS3dLA
X49yf4EX11WifeMcWkX0gWPP2AzqTvJTqPPckYUNwiHbaA56LxHVhk9FD529nvB/x4qE7PeL6heT
a1Jdp8JOZ2+C3Zy+ehlEWZZy19ugIUzvuYexl9PhhPQxdhxrY3H4/fNmeI5priYaMnVo+oiYapmz
B9pGqzsCR7kN5ujDtrOTyzArv3bK6O/zFoeDJI09uDXaF9FA2sbkqndFApfCrk1z13htcuaF3k8A
78Oy4jiEHW/M0QAUoSsayLyPU/XtWgq4R6bwCvdssPlmkET9M//5R8fj/29uIQjwTJ7JH2uL/Tz6
floJ/df/3lZ/cQb+n7fn3b9G+PvEU//gQotuNk2k6R/TtfZvWXrtD7AukKeBfqHwhX7lf048XEcg
QwKaQzUZvyhWzt+q9DitwgixMWKFlTPd1P7JiTffZ2ltT9uNSY9/whbMJWDiHsnUXkbcIJTMYFsU
QAqkDGpuUVHVSdWdloX9mShUT3td4FF4psMTKXtgjsImdxqGmoHJYh+B1ET/Bt2b2k0rTlw1htui
Qd/zO8Res9aHR2tidVQ0qF/ScbQr3gTRf33X/Ahl39g38ehsbJ0NWqZSqFfZFaersX3zaX9xDumn
Genry3Lbn3SR6DYa5rwxqtqNVbd8Q4SnrGc/HuPJXCi5sm0qroDM+gKB2bKwn3AFlTbwkGV54J7Z
UzdMa0rehqS160JQeS81+0sMo9eq4OcUDdhvq5zs5oS2Ue0IcPAoYXcXa1vEfpqdH1iwgc1+pUtF
4mIZaG8muoRakIgo+rcUetx9mRkHW44uK3Y0LQy/pR6SW7xUsbZL78LwcuNnhea/dThPjZ6PY/n/
Vv7kA5b99TZ+p//kX8FraH+QOiG/R15Kckqg/jt4Le0PVseEiYEaNkn9cRD+K12VUN+ngDJZlmAX
Rh1p2mj/Fb6SYfyBUi6RDcKPu9ck/fgPlPnJfN+cxjxosvLlLJ5dcvVS5F7uBQBmE/FpdIYvnnh+
MxG/Wvm/HnnyFHjb8E4MX250wchgQZFU61djdQ4M8cFLzzebcBwavey12B0c607WpLtEOSu7+tHY
00b3JnEqSKAzj0KGK+NJds3luodGnJg/D7QPJb0+Gp09/O3onqJYYHTt2FVa/DrQig6rM9XPj0ae
XcTzSI76wVZid8Te7AJ7I7FJ4sE5LvuY01PfzIrqVWOXAY5yi64CvKrDMzLJspYNPsturCGY0Ch9
7AJUNfd+1vzVybG9cF7maSZyd3ppyQmNhnLl+eNVCAVo2XtPW/6bSWF6iwKV8tit/Vq9qY1MfNWi
UO7Xy4afhaZVdmVnJjB+I1v0l3kklGvPls6gYD5YLnMHQKOxdIGaHPJb6teSIjB3sDPH80cjs2W9
nRUPzcHeitTETWhCm4VNA1CCebpoTuby4GFbx7WeW7EbFuWtp7Y+Km+9fO6s5g3/c3n/916oz4KT
Xj4oJRBSbjUMydexQtSpjlTnTO780bzMApSud9znbc0h/EIZXjvXv/5o2OnP3yxCzzbUIYwYtquB
fVS4J6z18Zz66EeDzyIzI58vrYxV4vfRrvI7lb5/v/TNZ5EJ16spyrBKXFTda/irIQ1EW5QLp3sW
nEGWeEhysNPaTgKhx0YsYqI3LFuGs9Ac03Ts/HpM0PTCAhslJ+AWyF4ue/W5DhLkPpGOOaMX6MqJ
x7z4R2T3f6/vOTSF6khGcgg5Bqzddeol2BNnxRn3lA9Wyjy9NTVUspxRj1zAgQc8JtO/gtzQ/lw0
3a9+EG/WeGnadU0xOXIj04z/rEwZnIRTV9myuNdmkTlOSIxQB5bs1Yjudbm+HxSEIJa9+yw+k3wQ
mHYzMWoC09Azsnjfms05uf2Ppn0WoBHwgSaLUm9TVVCVAVmo7bdl7z2LTloRZRSE2CDXQkcMROjf
NPqny8aexWbWjJGUYMfs2oW8Sfviz0CJznFgPpqRWWjiJ22Vo1ZGrkIxcxVSUEyttNgsevG5TETT
Ws1QVbw4WmgXqQZiIoni+2Vjz87N1g6oKRm8eMSwspY91Wl6t2zoWU6b9ZNxCCwUGCmNdWg060Ku
emtZ9Lz65rwJzjgZAr2qGTyFqGEYm+ocf+iDLzlvLfW1Xlcp55k7JN2aInkFYydSli3BOT2vxvRh
QEuGZVKCBKwDWXehBD4tm+9ZVCaeVGSxSCPXjBJk6TzFGYzPVt7lxbLsbd6vtqy8KYIGJlkwIsoh
fQqqc93PjyZ9FpqDJQnsdBg5l4aLxi9A+tXj47JpmYVmYQSRABgRuFHafZEkceUZRbksWZ7j/3PZ
En0faIHbaj3UYbl/wqrpXBfkg0l5BfO9WeLAIMNQc1AF8hXwQ1LDJULu6mWn8rxSr/q6Eg1lErhy
CLBBy7LPXIiCZct8DoXxipibVGMEbtjEmWtL2MTnabXszJ8T0DKJOkeIM5hbhJ9xTXODQF6WAb3K
JLyZcEkuoghDo4AJ72FZForDdVPJzzClP/qcs/Bsqs6XhMRa6f2/OCvilSfipRM+OzYTO1Q6kU5f
MwEmZfvNc+079rIL5yv2+M20dG2YqqrP4FZjrCI0MYAnLgrN147Wm5GFoZLSDnzKDoFiRPWQADHj
aFlsznuH9En1JmiZ79SmUhml9P18R+qWrZV5LyKKAAUNkhq46tBSwu2o9xaUPpelb/Ls6DRaJNl6
m9FzubtJ4u57OUrmskmfugVvr26RV3mY0IP4rCRIjUiiuvFYn6O9fbDI5VlSq/t215aBGQC3owsI
0xLFlbQMloXQHC2tVr7wAagHbCnoXhZ3ZvGyaCHO6XLIn+Av4U/MwFCKVlHntPdtZ9sLR59Fp593
WReXWFVEZbRBvDIZz9kEfjTds3OzGjynKx1GTqUctV4NcCHlj2VzMjs36d4MiTSdEHFXKZtgMLK1
6NMzzKFfvzhY9NNFWJS2luR5zQIXDt3Xsd20EGUWvTm9qdPBgzoxwfxAhM2bq3DYpe2iMxOHnNNx
LTUXTTuCIW7yAW28BNFHd8lcY7RyOrJcgSe2nYY3BlQ1CectG3YWjRkYeIQYKs5huz+YSnOpecFm
2dDTh32zdTtlk9lB0BIxo3mRdtfaEJ6R5vloaczOyWTQ5K7XORRoeEcPgVY/ZSKLF+0gdLhPX7tP
Kz/GB26aaP1Y2SiPe4uCHLLvbGSofk2FpKCrD4++cLNg4aKbhaGS6FJV4Svp4un0dcBgdBy1ZQUl
1FtO37lxTB/3QJZdXyDc68UDrgad4y8LQ3sWhqmfoCLdT4s6lyoX/La3sXEDWLT+7FksaqmlTTBW
Bvez4i/LLpSrwBileuG7zwIycehQRg7Di3K0Vy1A88aXzvF5P1jhc7504TeyXebkmUZclZ9GLxcm
8qHC6JdF0JyN6ctyLEU+YndVEqE+1q8iZKiXTfssOPPWCpK2Jn7SVNkHyZABZ0IacNngs+DMUWCw
KoS/XJg2lo7iVV8sO27sWXAiQGOEKJ+xW2U2ytxjuZO1PlpUisB98jSK4jSOalNjlx2aCQ9r+eOA
vlIk+oWLce6mWcnpwH2HB1SSPl7GifiG957+sGjS5zhtAQ1ZUzuZfUt5NCw0MRGaWDbyLESFl6id
Pu2IauCsA83DU8OBwbps8FmAWmUeYgrM4EmX74PweoSaumzk2aGZ2GpDHYxtK7bru8SWlK0ZDNbC
OZm2hDfHpjUACvYyYbmt07RXQpazq5JGxLI0Yo7XNuXCj9NmhGkXISlWtXp2GDqM1JZNzCw840yJ
OIoaE/uQIt05VTMevMYfFk77LEQtq2h6pQnZCb0Oxo7lD25gRv3Cd5/HqGSPQ+dU5jaGEr+vfGRU
ey7jyw4jc3aOylhxOlVWmltbFBjyGP64SYaoWfbuc/vTolOKMveZmUbEgHR0I0X286xBwgeH0ZzJ
5fgt1HglMrfYh8KLUz3zUGl2fLdozZizMC28KAOEYhtbrw+JVfhPl6FvLsxfXi0f3kRTPgRq3w25
ibq6md2Xeqkd4sQ5Jx320czMYtWsPEX28B/fyqUpP0DjJTsCV71wZmYnaQjhH4+izNx2AvZG1Db2
S6oLsezAm6svV+kY9LFITESN1WgvxYF215ZNc7/sq85jNU2dRm1YM/nkW5HJcXoN711alr7MwUFS
Jmkltsd81WiSty/McryWG0Na9vJzhBCCCro0SAwPjDnflpKNwruN5PqiqZmDhCxlsG0zLPisZXBf
Sn16VbR2t+w+Z8xOVDuE4iZDYtxSmvRdKVYU6JPtOU3UD9a7MYtVGC2pk/nsYobel49Gnqk/gjw8
Z1nx0ejG6cknauGlWc8O7DiJuvFyp11ZTpgs2yPn6n5SE7dV0fDuWhBLV2mSS2slCf3Nso86i9U+
GoIuNHxzOyJS4QJ3MpE0Qslw2eizczVKG8CVhWdsUxkP1LLjYhAnsHaXjT6LVR00VlTpnNpNFKtb
wKCNW6MnsnC5z87VHjE1r8oDYrXSh10/ysne8rX2y6J3n8OFUFYqRiPvGF0gmRsnBkR/RcuXfdW5
GALKlGUdWSnr3WjVPQmkjZfOcE4v74P1PscMOSpW90Erm1sFZPpN30w6Y74hPSybmVmswrNQcqzF
2YEb1biFIfNF7UdpUW0b+uZpqJa+4mR1YqHJ22BFq3Vq6xp6fs7o6qOJmf78zaFtCPb2UrQkqYaO
9nEVXhtmZy5b7XPijdQ6qEK0kF+D2hw2SRGObjHW+bIcdU4eiZQSQhQ6YNsOUaUrOVSkPUo92jKY
mfEK5n4zM0Md2E3ZstxtszHWrQd1PtdRPV+2ZGahCgVdFY0qGdvB9sLvjp7rcGJzpJgXDT+HD/ky
gl+OTiWDEqnilq0xHDqlLc4c2q/NpvcoOdT/T1dN1nSOmsRMfS06x1Xy2IYeJIu95ekolgcGCs1G
XR8GUV06Csj/Ko7Ux5gUf+FON4cadVwXCgkSMSJVYjIjsuofid6ly0JujjUSehekIlUMaN11fFEF
hg/0sjhH6J3yg19N3iygkzLR6hpFz23USqjZyGLS9JZT3FZrmL2buB2qTdJ0/rLkc+60lhix4JbF
xhrokunqtYr6L8Zryy5b2uwwbmEGwHQbjC1EqclMoNbXnW4srCvOhe4gHQVmPXLZcrzCuyW/zdZN
VGvLNpC5iWswweqtMLG2gzGY3OLgk8NvWdYNgnR/GiMKwjqhH5GmyE1afOuLGrULPxseFwX4OxSS
EXutMqUpDeoPrip1zr5qQmtZ0j9xid6eCq1cspIlErioafEkkiKr+l74uboMQ2Wos9S5t8yqQzyR
/WMYVH1lj5a181od6t+y2ZkdyL1UxBlXXS66ftF8suU6vBqTvD1Tdv0ggOegJHCIbWhOq7LW4tZf
J+yx+ITlzm2qYWzhxRhWCvp151Q1Pjii5zClljJ9pFqxtYWxA91QrxCZ7ZRo2c13rkkIMmG0M48q
lZ8gS6RGOr6wCm3oZR9CPV1IZo++olyQdw30zp/gf1UrQAb6cdnos2zaYMEMek9+Uctde0lrrdmO
VbMMYGW8Us/eJAC2o1Rx7xvc76LEtlaV08i1q9EpWLgzz/FKCp3nxGfr2ZapOj4L29N/VI7dL/uw
c8CSDuKnaFVGBwANC1QtXkIjGTaLZn4OWIozhAdbJPe2qHT0xzbTlVu99pMzAfbBip8jllI1V2NL
svmuqtLctdKg4OuW/Etv4R/yb4w5ZAmZDymQshrJkKbLvYNnK/mxIQqkZWv+HXAJJkshq6mzNSqk
1jzIPlsJbZdlOfUrTfjNqoxKXdh6kTvbuo60mzRJ5Sunjq2XZd91Fq8oh9hZENjO1q4hD0l4Pj/5
VdEtS0Xm2KVahv6lCM3Bv6fEcH5ARM0v+nbhgp8duJmXQwGXTIecMAYEZGjp18DX8u+LZmYOYBqA
hGOeqTLvpjQ8A4yCKxq1fvqwbPjZiWtaQeyE1oDbZKyWOESMiRmvHc8ZlhWr5himKg7SvvYLb5tX
UbWSs9S8s4AyLWvkz1FMqeb1UVtlHnpjlboJzRrJPB159WVzM0uYc9mMzNrKPeolCMc5FN5Xnaa1
C0efNqE3AZWHhpMjCulstRgDZJHK0r5oEmfhd53lx34MHxQEjEdRPKseisgKbhBpXkbJM+RZuKYJ
fCU/rrzt/6PuzJrs1JUs/IdaNwSSEET0E3us2VWeyn4hPIIQk0AIxK/vtX37RruoOt7heuvHE6e8
mTSkMleuD2hw+ClRzm5tM8JK5HUvfrW/qiJL6rhw2d60lO4II+WXuqnt19f9+mq+9mzw+Rg28GeY
INqLYJOxFw71w9f8Ol9rmuSctFnJ4f5QJHXwPmKw8O2mYvj+ul9fTdel02jztjXZZ7WHzwLybnDc
JMGr1ni+ljbVDenLIamyfT5UoBf3Xr+RTLNvr7v3VXDsZ3j2nYpk+4pV4U0REPOuqOHK/bpfX03W
hRa1jUZP9s64+TGcczhBSrq86mQO5sXTycpl2YV6xDLWLAAmTjAEV1n9uoQSHPOe/nhWTwE826Zs
LwXpdoGfwcQEB/1VYQFfi50yFzUd0Y7suRPdzhJaHqYQJsive+2rqRpmDPnMRQBy0lT5cmGqzrxl
WdSdw8WfXvDzpAX8x56+m7y2bKhyRvaB1AyCjWkCcSwcFX3dhFqLn0oYKAUGiYNT2j3agqmUfQQM
Vr1uQq3FT1qMzTwUWGpG35urwvvygufzufPgP7ybtfopKDhc0DuR7R328MsQzVIf4ng6KxE+zcsX
Xn28mq9dh0Ombyeyj4sR+F8QaimY4WLca1NoOEq1kVxeN3nXWihI0OKq5jPZ+0FOaZuzEN0l7fDK
X19NXtVGFFWgBUsym9kl5Tk4TkgvvCq4fGbhrqCFSkid54dhEhO/pExE71vkdPr9q2bYGq5VJK23
cwzbaTsG2R72J9Ox7IZXrg5rTZQlIUcirR0Orc7Bl/QOdNKlVcvP1938avryUcDMCZ3NB5nM/dYW
4ObUhS5ft7StJVFl4Umkwpoc+IjYtWir6WBKQF1ede9rTVRWJCQjTGQH4RtXIEVBoh/c9fmrcl1c
rnJRFNL+YtA2P+qQUFjENChwR7qHL+Hrbn81fd1g2jaLYTggO05TF7rx2nY6f92oPFng/R69LiyR
itOwPw4jeArbrso72DIU9ev6YmEQ8vT39diwWo+xOU5a9Jsuxldt4PzwyoHDnv66gb0PzTT8d5Bi
SQ5QAnT3mtnXnUq4XEXHrR6xCKuZAO/affSTaH5Ucho+ve6zrjbcPnblVKu6u3CMV59FUHbfOwu6
zp9//TQ4Xljzo9Vr7yXsTfJyni4SScy0d0g+zcchC6afLbVAOGj0cZwJlCNxGisvXEyuFgc90tDz
cOwuCm9ZfiWQU8uCg7SMiebah8VIEnTsDCW96mJY191ooB7jA8g0PvsxnThoHgy+slcFLNfbbizT
gizE3hAuG5A/ifYMBv4RKcqvppl8ncqQzp6lxNdReFm0owbxmS1ZQvelckx/JTPrWrim82gKPsnT
P5kRqyqzPESz76vLJktUfSMLWTaXIo+7/NPYjGYEsLkd5v4tNWasTibH1vIyxUNk+VcSTkGepZqG
bfmdTAQmgJs5Gef8fQY1gXEp53AwA9bW96gzBLycr2s7L1EPbKeL7TbgcFd76BzMEG5ausTwVyoh
Ly0fpIEfk0unOaez3PrOi/4DvFCrAnbmGA4XSTzGIs2tq127dbSqajx/McIfdel5gv4CSgrzGHYV
a27jNkiM2kw9j+w1JBmhqTfTNMfx95p3gblFYc3Qx9pWDv7ALqgVDnrtPMeg3DZhked4WBtrP144
/KYx28GAQ/8Vrs+iMPD8NaXqNp7NGQXWVsyhbNMiRucA7PB9Sbtdnk1Ze1v6xor7Hoax+IVYEBIK
FPOA9vC7HExOlLeHRpe3CYzCqyPgQrTDA2W89Xtg72BKt8Sxqu7Lue4mWNDzuV0OhfBiuBlGhtJX
qmBq5N4uoEjZamPha56bVMxLDtg2DQT5VDPrgUlXECDKInUzZCotkjmzmKbUxt00jFtIHxmsodFj
58Gi8GXlkB+kgQdeOpsbKcoDrICqfNiYZSAA2y9NnEXgFgBz3H1xbJgmgOLCuHhvMmFcjw50+Kqo
DRzGQEzaEJaz4iIaWxF9VsDolD8tlWQp99CcLyFQFRHBP9vAUrycj+WMp4Lpc50NFSwS0YUf0DSA
kTMRuyZROay7gPkZ4590yAsGfnFpMjQbmnhsyCNZ7CjgTFYsbPkWwMODfOdUVvUWDRfWgA0JnueO
dZOZm6vmhBADK87YAtTJ3rfJvC2a1iXzFVctC/p9Ccs42+xIUlhGN7ACKyAXkLGqpx8hUhvjg6WQ
Rn8yZunoj7ZXYbUPs45lqZ1KAywJGT6OJUJLR3h7EbcIEyI9R/AnFw6YAsQnmOa0p5gMvZHKfgsG
vMnvBj6jcApbmjrwlw3ySvIaLdVD+BAbI9E5jINsdV9HkbqcAk3fJGFS8e9m7IbLHpqMawbDQhjC
y3LfRfCiCFSA+EGprHzLdTDl33PYu/JDLpMCbPOczYXJbuaqtfp6snAxn0aY94JVlD+OBcagvuFL
kYTqsvF9jckTtXnbfxiwmPB215ezhLcbJJUTOMBl7h180toyh10ar3w0fYwIHZYfhGV5/35wskuA
uSiQmafpyLhd7osgQ6AAu0748gEnO0ldLsCQQFZm0hZaStXtHdd1Hx4ldXAxOqDVMRoAmoQZjvmJ
trPOT2kOoxDbQZwOv5A4tdzHYF7JsSzNJ9XYDA7WM8LMKgGCymnXAlydjHmSLoQbalLqYWP0KLDy
Jg992EzRJ+aByoO1qoPkB/c2uYn/rCwAUPeqGGIDckbdgofBZ96Ntxktw/nLlLsSAp7S004dqky4
Hu5FplPgOdCxqFWwn/JIwtNR+57p8Fq74GR5XfHGIOnWxxlT86YKyRA8zuPk6U5yHfGfI8HxsAIF
Jk/aai81qid72KwP/a1x5di0QL/PDpg0VJfk2wKGAfQrPusI69p4joWqU+wkU/Jm7hQX834orKu+
L+VsyOfeFjbAEA1Nw5uU5KAXjAdtOksMfG66KL+LCkbMNrRioRdUcYvdRUYuBkfETNl3rytX3GtZ
TeNdmxkRHvBqcv6tinkdoMEQ+ND8PSKQsQR6JdZ1DgLsUDfTRWz4YmYI5eMJ/GrU3DosE5a7JoR9
9ViN+XvQxVp7BENhmB6HauIN2RihCj3tgP8xoMZ300zd/WiwKt0MZVGd7GIgVdmA3kv1Nq+WJK7T
oW2De1lwC4R05VUIQCuf5uojycZoae9x6ChRuenRqVZ2V152gGJNwQDAJaqnRNA0DJthPEAHHnCf
ZkjaVXFa0/bERa5mrkQK22p4BG8L0/MOgJUCPjUangF5cVfKsccCnwF28wW+VVVTbxdX2mBK0dTT
d1HaAL82fxximQx3tdZl24AZURY6PjSB62O6C/KAqKuwbejg76bYnYr0yeDhk3/DlgXfCqgPW/UK
WVUP1NO2DUld1tsm0rJpNqY7nfpTuzDS3Xc2HmSZZn7xodktE7KPTWp7kTfxXWWm/FNGWoEAYu5t
OP8I8OxLlkoWlu47n6YE2jGQQ4Ecqsjc2CMPY5iP54RmE6jx3k4xgC4B1LF5MiiXpKiGIdfwU2WL
82bfoRqXvMd6SUOVOg6z4z0No3GMDn3UOV2mTVOE/qvH8tlfgQ/n6WVp5DK9a6plcDcchseWbqzR
SjBEIgvWABjWYzouxft5GjBANuFgJXAvcHm1CtDgOaznD9gDSvJ5lF6GOTDoNWhdOewsix9lUjX9
ux4o7zY/8JYVcbAxVWSSa0FNnEebcWy1GzYq6Fp19M2saAKv4aDpAPAgWJweJiKB7EFkY3jzhkHV
NV5kyWyj+4Vq6sAhkEos5Sa0Nm+GTY93AupSkDN5OkE347TRRd6iXwlEWFa9TZoWG3/aAltpP5N5
cvmPrsz4AEIPrafRpw4Kh/JTojv4l6Rkqkr2MXAJrKFPNr44WaVZPC6kTecCzkbBblgacIdTfAPm
Reoq7ssrEbk+ekDBmyVv1SJMZfElwsAgOxwZ1SAvB+PTAgC6XHeXMc9E+aFaRtF8k6HqQp/yhsGG
H9iRPoi+QSLaujkNVVSpj7nPsx5IrZggUoLRpsjMRT0UZaZS7GtFeEJhKapT5WhB8AIjazG0Mq9k
fhAKUW+4UXBmhPVI5QQJ0DACZ5IR8VaP83qq6qrLLopiHPAGtZ+Da0QoPP7AKiyN+24JTuZWzQLj
skffMq33swkn4Cz4gMrJpxpw8OEetyLyAjYEVT1cTRQAvzdRzWMAHKM5ClJZN2O7IYm2AZDVcITL
HtqMz/1FMFdVuF84vg/Cc9cm7y1w5z16KYfcf8oW2esx9QVh4NQHBW35DRiVhN5TX3Yl0NMmWXSb
og1AVAp9UpWFFNj4Ni8FNg3X1A0CGK643rFkyOWPQcOzq0s7KhL8fV2iaH0UNTapj4vPpLycy7gV
j3mA9eTb0uKF3eveCndXtDVztzNB/AIyUCPRx4dz/RRf2mbo7c+ggxn37sQvEWBvjEHRHjPHyvFR
d3DGeMsMr4oHNxE2gnWGDmj/QatBmyPK0AUQWMDmyfZDT1Eq/r7UcdAEO9a7OZrSELXR6Z1OTIjw
3+VTJy68KSclj3VeVuhoVQUZYcuddaP4EYy6FNhedQ53cCwieD9IFSqBdzCTDF8B89mYq3mpq+UL
7bry3uMMKK7lSPqTa/VI38ztiG4WpnqVvFdKAbsCZ3TeixuiE60/hfA8Ku80siPhvi8xD7/kg8Gc
3GiRJQLtXuDJoTkTZC+XtSS59zAImHHUmggVx4bCPuYCtffYvmur0BZffdLHeHws9drfSdB1a8y2
ytvmJie+HAErAXL3kc0IOtOuA6bmouzyzlz3tJjZwY1K63dCdEWtUwfz7/pYdRwaRILY7gN4P1F3
N2bOgQ5eWgLOo6NNTN4VncnDHxoStRFkwdCABBmEJ5ZDE0qMyqAETIhaV9Lrno9Z8qHpmopjzY5F
tw0U7ODfzw0fqwu85QWTYFikRd/CGCEiuyfgxSAnPmp43O+cMERvXeysfCD5APxT73Iuj+UyVRW6
HeakumUVIIZ5euLeR+/mxINw3jb92GK3AXYlXaJyGK8onYroAe5ytdObrJEV6MJxEI/8QVsa1W47
cTiL7fkiBT10Qx3LHe0Glw9bdD3zaQeHhqK5RtQp3aWM8yDa1cOY5/uSYW5e1ksTZdDkLiUOxVIF
5jpzmp6cJsdW6StV86mCsiaYtL2g3sKmPMS5uLp1i+iGi7FYUFSOiqqF2z+80KvoKBv0F93OsG0G
6oqiSrMVESnBSJnRUSZTlscLvcr6SLff8qiOh8dRQgt7F1SMexz00PUU3eXdoPtdP9jeXUdTGHUX
PDMWq30wOnqheB/MgBIVsJ5Io9Ly5LNuVTfvY7W45p3G/IWfQ7kE5tAzHH7uIjfwDkFVjAKmQxIr
TOqbSjfhcusivOKm2owEsJzyQvicE0B/o0w1gLUQLxO4QIYRYWcyI/+QbF93d4kaqt+2BEMIXTSA
xSU6iQEoRKH8858zL//0+6vKngkzzCjXFxfVTM0V9AT0Vjetfl39at3fFdZ2lIiQlgvRFkBCgHP+
zqPb4P51975KNUqx9KZh7XRhIhVchkVVfjzFymfu/Ze+7YU80brBqxRMtzkp9EVbZCLKdzxaTmc2
3mcXAsouGFTDXDDf2igkGPa+XsSewjD5h0r0yZO6zcWtwkCyyOEi6FrmDe+S3sOpv/cMW1CMjsYt
H+sYfzAA7JMdQtMCQVjqLpRpxgTNb2M5KneZOxUUGNYDynTlqPxZB5x/+virfORsNCNu8MOFgzka
uaxUmwDlB4Mj2gJVuCCHkops4WKLVACJxw0qPzgVQwUYEIF81kLBe07YNOwCYUm/n6ts6I9JDWL1
deQyApxxgx65ccetJiCCStMDgniLo3iE+Mjabowt/GmHoevvoImc0KnQZQVieWjRzeVJQgeAvMw0
zrg7VZJRi101t6Xchn3hgZqbsBiEB7A0wvng8j6Y3tXtgBpIWkUOeLY0q7KKapwtcZr2B8NEgCyK
WfKh2NDMA3cbgjlS7+ocVB53yeM5cbd1HOWjvtXTMIFm+muc/pUH+I361uMmftr/Pv2zb23ne5UX
9peN9f/91/834/+Tb+w/O4VvClX9+N0l/PTn/7H4j/7FQwoOGSwqkKD9X3d/2Ib/iwNnxDmLULkK
Tu1g/zEID+S/TqAjCUt5FkXw+E9+MwiP/oU/RvMiVG2BFECG/41B+NMEMdIagNgElCXA6jBgs9eC
aSYrVpJgXq4GP1O2ALjJ/fg5bJBieF/kZfv1t5fy5t8ryu/cFtz3b/lo4HtglA+e+4megwQjNmT8
/9+UOdx3tVkSHV8u+7u7ZHO47dPk3yPwHzWAKwbr82uc7uG3a2RhEdCyreJLnU3brj3IGmfwpdhH
IcCkYQ9+cr2Fd1ci36LLYUNrlxKEGMj2AWi3pIxf6jpJx248c19nHn2tPTWeCpdVuK06/Vxs3tn0
NkybMwWpX1LB/1vHnz37Go7so/+832F3/3jz7k25fbNsPoFFemarPvcw4dN3nHjHu0jgO+r08fO7
PL3O0jN1/VUjyvNHWS3cahZ5neV4XzK9y9OHj9e3b+/PPcYK6fP8Iqdd47exYnhfoVMAz3EFUPP2
XbHFgyCRceaznH7lt6+CIR+CWoarySTAbF4rLbo8W+Y6kfaAUsu0QwIsvjA5kW/+PLdWU/nXVSJA
MyAu+oW2W5WvOpKFyDIae2CLHD/NXtkPUzLZ1GpzzhTiFHX8/kAAcYI4GEWQ+YP0A9DT09eGNG25
6EjURzMEw36hU5QKN/Zb+Ng1lzUi5jPtHL86WtYXPL3FCOBPRpN1T3FGYMjRhzjNmHpErIFyyo43
fbRpBWjAbIr9Fo5u4mDLItkV1kgQ3/ruOARTvNFJbva5ttOXrqN9t7FBMG6yDsSMSqlZpaOawVid
s/KBIPJOB1EnNzLLQUetVXuEVDY+QNBqdwoJZKC0g/qKlCeIHJboLRuN2Zeoo95GmgUbD0nzrnP1
WcrI+nXjo3KJ6h54LiE41qup0Fp43dZjku9ZV9B9Up2OSu3k9n8eP+tRGkLcHbAgAcUEmBRUV55+
VE8EyzRdzN5HNRiZInP7nozntBbrUQq+EkCHQI6FnAN9uN4Blh5qWCT8+N7apP/QxQ1iMiOmt2Mk
gzPlzxcuhRYlFpzoZthO10VQcCtraHAzvvc5IFIaV37vEa3v4oWPD39+dy9dClt5JLC1CQB+Vvsa
EG1xqxjl+yUA9cz0AkynpSn2OI0lf7mYhAl4r0D+IJiITqy81fZWhs3SZQodwSi0iR3oy9PWVqQ4
s8A/bYSJOKhDaLREhHEaCgmGxtPBkIEKPqAl8NT/F4Q/my5Yik1fcfWzyhKsYcsgu7fJ4JLqzC55
elG/T3QESrg0DCvkCYgpktOL/m1BpmFBDdLx2QHgzRbwcFf1j+h3m/S+oUp9tEL2nxRiKqQEgyE8
Fzus1zUOrC5YXAlFqIY1br2u1XWIBgs+VEcUtky+WZAsFccZaB8UB3pNH0KX5OesitdvmiMSEph4
iPQQ1IEv+PSJ4xqcMduQ6OBguXPEgps/dhGQ4EMvGUqvS7vLFQoSfx6vzy6K5tcYNOWIC8BHw7WU
tmzNDMfepjvaGdiFbQYL7GJPnVviHcn7KNigZEY+5aZt/q7lCesYrgxOIz91HIGc9MwEoc4WOGzH
7bFuPPiIVLQ3cG5UZxRj6/n46ypgPkbYdvGk6+cLoiD3mPrt0dihvgrqDFTXSti9HuZzjYzPLyUx
TiWeCjwfDvTd0+8HB41s1iG0HBPlFZLprLiKWa02SLdXf+ULfXp3J5oPgJZUnPh666m/jMS2hYj8
EbYp/a3Iqv5Au2Q+E3mt94HTVRJs6zHHBKSgZz59IBInNJc1uI1BDc2vnVR/JKb5+ucB+MJFwCaD
5UXCYOyCn3x6kWlBlTBGt8LRqtFhC209yvAisN//fJnn4xzXwDEjwZIZnghNTy/TxvNseFBNR6jN
wrthjssdcY3bG6rKh87HywbnHv/tzxddBcenzyRAGgMUCjsq9p3TKvPbGhaIqstH387HqOH5fYQe
hF3AdA/BTW22Jpn01nY23MUlrIAsU+2Z7/fCgJTAX0YSK/hp91tdXjMsbEXopuMgYDiUdYqodCro
nFbwf3v/50d94TPKAGztCA/KQOQ9/f/fHhWHmrpqXDAB76N0lfoqCTcJqqHnUoMvPRO0HLjEiWmH
qz29TtYNDEjSxB/RHdh8wRuVwzFuBhUcWlysvfjzU63PHkCLYtMDZ/aE18NuLlajc1AjGm9ZRY4o
L7B4X6BIF7+hJG8/NDkht6iB1sOnsk7idxjF8UPTtyyGnSZcitN2rJLyzGr2qzvuya6ISBsbBJ48
AYE+WgeA+RyVvJwoBbWYlQ65ttklByKRWt6HC3z6t8ZCjwMACCLTLYYGDfa6iFy34ZA0yYPOZtvs
KyHRjVtD91JtC2T/PwS58m/CuWHl9q/fH04GIaITgLZjZChW026Go/9Ys8UfSxnI701G6LRRzVJv
wHXOYWWUl3sUgoebgITmes5scd+qqbu1XJ7zI3u2APw6oyCeAcz6NHZWdyLt2AleG3/0zGRp2CQc
OHKnDsDG9o/oT1bXDV7DmfHz0kVj2FQglkZyBTKfp6N1MH0nYRvsj4mAhA3YF9VAm6HGY4LH3KHy
OO/szM+imZ5NEjzr75ddHROWcbEzmm/8cQhLGJSbMgYtUQ8tqmRBM5wTlL94tUCyCPEaRuTaiKmb
9Ny7SPhj45S7kKUcVIrKl9yERUjPTYAXL4boGvUsBCsIgp6+0SJgxSKH2R+X1kLcthTVeAgty94w
FU8cXgvNsfIOgEqpP1KUBO/4HO3yhukNA0QBFCKnbgKcNdB6U+U2PBNNPQsb8eIRbIDieVqbkNx6
endESVJNtKRHjxbdTdEM/h2UJGRKibX9FaPVuePGSwMMIRQFYBAHgWAt6s9kqWI61fQoqqjaaBRr
bwwb2vcdN/lu7KGvgqnPObuwFy8aow6EMIfi7LZaFFG1ckQU4XI01VRBRVLyfgdjH/O2Tjx5Uzjr
f5Zdy875Wb3w6ZFrQN4EXx/5wzWVF3V1HISsokc1JR2HgiEZyK7KXPwdwoH+459XrheeESfgE8kT
3TwU3uyrLzknWaWl9MdCU4JBZKsqFSoab9Fn1uxwH2OKsvLwt3Ed0KoQ24HUhLUiCNfeCZFDKxvr
o+VIkVWDPC/gxmzoVP6lbyUCyF8Xik5ytlDALWa1MMFQmkHbOC/HukQvMA5B+oia2Hjm7PgsKMBV
gG4N8VAINYJ1WxQ1mYTTZBsc7dK3biuyqaFb7LLQyf75a63Tnb+eB+cXDAx+CvHWZ6cmQn9Ipklw
DNkoxx0LoFjawhguQVyXqRqVlXpS79tE+Xg7LZDopB10XfkJbQyus50qKlPaCa2OKlbi7xq3/v22
cTZAoowh5sLO/XQwZUnWdJCTB0eYDXTJti21GPYRL5ZzKYGXpsjvF1ptcjhfVplnuJBo5uak3DSE
pt1sqoegN0jq//mtn257FYwgG0UpTiABONHrhj1j7NhOusHiQ4jcQANLPqLeHF4M81y/rcUg7xSE
oFvUyKCa+vOlTw+yvjSehsJKOGGYn6slyGeT9pXEWuDRe/tOACpAN71J5gdsC1BOQ+lCr3OS+UuW
CAijXQVp3J/v4IWxDR8fyPKi4BTcr12YThb1JokGeozqsjpZMw7DdKnGoUv+qu/61+CRISJQJJRw
qsTq93TwNB4qiEZbeQTLmG+rqpu3g7f13+9cOKsgC4cFFrUgsQoZBjZONpkzecwEgWtoUk9zsnWT
qr9hISr0Zlgy/vjnN/jCYJU4mGDKgswHVPwqlA91C7VJUcljC0nbts8BeGYe0jtrh+zMSSj4Vb9e
DRhskUl4Wl4RpKx75JE3FjVdyuiIHkT9PUxa8lHP2JT3NrDmntCcR7cB7VlzgJTFlgc1JtCq6DkU
32wOPO8+1DYqMZIaJ3YRCK8fyrxAVXXAStpeqDL0fQolZBHvXMnsh6ZR/biB2DlU29zxstrQZsne
tmFQfYSksr6FSGcwj2zRPYPSPpjv6kiegMwDEiVbh9RIdCjQ0t/tCcR2bONDwqerQhsL6zzeAwSX
OC/LjYjr4HvfOwthMDHtdQFz0AH65VB/MKSooTCrrZQ7VQ3tgxgdhzR4gAtt2g2DdLs2tPybgwLW
QwGXwfTANAFeyeRJ8jgmtZw3MKjU/VYLR+L9jBEybQik8f2m1iy7QyHDtQ8loOXZVjKXLCmUTK3Y
s9IMoILiWAS6lInDbLc0fP4c2ILYu1KN/Y2boDdIo0L0n6FUk7hjGZAvQwap9YWv1QRBLJoSPljX
je/QeQMtCBuW4B1DYfyH70P+DdKdsj8EFVnuo6SC45WeS2hYlixMPFx6cNZBnD0Ldl8FEQyanQ+z
+15R4uFdkEcPWSfKk5Y/z74VDZoRUldmOHXQzMkjnsm9b8dRZHfRmGMVFVFJza5q+/p2bIJu2NRI
88ybnk0w24easv48UWxJBzbEFeSgkJjtMjON0Ps7nx9H/IZO62Aogo3IqPgGjdGE5zFd01yhn5o2
G7nMpkjzViOdH/ERGtVsxA3thzqPzR7HpbK6p+AWjmndmCBELnQexk1cMZpdQG/r3caGFOzOgjk9
bPK6CI+671p6mDHOs00b1gPb5gbQXTDJ0WreilwkKTxNJ7nRsnf1JSgv1Ze5HudvCKWWCy91DFFs
EPZtKkID+Fgfz9nXPKbtV85sHcBpYqzoRmaUNLvWx+h3yGk0bPVQ9VD6TpCgU3QeHTXGGeRY1E6/
COfTgBEyozw0VXPNdzk2i5//5fQ8zUNpGLaR4fTTPuqTNPeqO9e2/kJ0jhMDQ94MpxSgtcOnKynO
KXFQ2YCjdmTt51rnkM4mGXHbxNQntmor+3N6mhe2SGwN6G+Wp2hSPJPVsC4xJBv4ESK0vkh7Whm9
0yCZPfY5xCJpLvrm2KMtBeGks9nZ8/dpH1wtewl6WxCGySRCNmr1yKLtOzhY5/yIXgcj94OH72Za
mFq/6YPCXAH63D3kJh9/cssmyMUWFdy3ror+zvnz1yaGrh/E0TEEDuhMWu3XNSNZM9EuPFpAym97
JAK3dVWdQ6S8ELSjkITKGB73VOxZZdBnP1rWsjo8hgNxrU8RI2D3jylEySnFLgolG2S7XwvpIVr5
82b20tiKkPSFegKJ0nCdK+VjmyNckOHRVyU0zY0S/jAwujyILpYH+Fh9+vP1nj9qBDp8gjIFDpyC
rUtasMxrSFBM4rhktdVpAW9xtTFTEJFrxbnCUjyIZd4XC8nPnfefXxo5bghYwJRCJoqvm6UpQlyF
xhiY/OghWjYuCCDbB/kvQ09YK5txN0LwAXVuARHwmT7edZkeAT5ycIhSwH5ATulZ26f1RcR9VNYX
kYqKHKTVuEDTqmogbGU5wuydRQ8OOpOIGtjRxyObrmb0H8wpp02jzxTgngcwCJhCBMDIr6Iiu058
aKIMmyulL0wPXemJWJtc+SEQl65X8Zc/f+/n4wvXwudGdgFjTK6HdpcL07S00hdNzMZdwRTAx0E4
3hR8ghlV7Iozz/bCRz5VFU+ZRmSvn5XfpjoyEF7S+Kg02uv6ps+OUwZ1W2flfGClDw7QaJ+rgL3w
QiUCQYpXiqGN8ubTBZrRGbIJwZIj9qrqFqELRL4+Wnb5SOmZ53sevsP/EU+H4RAhVbPure7zIpJW
DMmxFV24J3zUl7b052rcL3w1/HQY4g1izEfrImaQgcUDARE0RrQk2DQz8nYoJrdTE50wN4PiTP7g
Fxj06XovIQfDFMSLYtjiVmmLcl7YNOO8hvxw2FbIecVY9JDJYFC2T4bdA+QzRRforxvQfhpkWXYo
i6C4G6ZevlFoDmRpPM0ox0GaTt5lsF7Nt9CL19VNGfJGQKiplvEwdP/D2XntSI4jbfuKBMhQ7lTp
lFXV1d7NiTA70yPvva7+f1jfwd+pElKo3gUWiy3sMEmRwWDEa8zuYwIMPHi2i1n87ILZ/SqJB3tw
h6394NLlcigs8sxcH7DebFN3CVLH1yujwdmkFKJAsldEH7B17PbcNjZGc3gdmEiD0nY21nKn8ayT
uptd4AN2njTgIQHGZmDlbNubQ3NKj/dP9OZwttznpm457tpCRGkdt1qUNPCrundmzymKXDlRnG6+
iCwvlTc/V22HFIR+J3Ul+ierjVEj3qXYsBz9Lm9J38PB+tlbefPh/pw2ThX4Jp0uKCVQm4rP7QF2
G0bIsjnwSyjhJHspNI+vKhwXZ2eg13kV0+ECUh3Zb6XsfDtQaouhtkQV+Isd28uR54hOdu1IqlOf
m14DEfRUOVOEK92S7xUftr4c31121DhklD9uB8/4E0hiPfBVpYu/UGHo9B9pgqOzrsDB+3J/SbcG
AwEB0gkYBDjQ1YcLYTOO7jQovtIgYTbUCdTVsq7V66C58fn+WBvhyoGjKbuWaGW463C1TEuRClTU
/TBz82M2dN1RDfXx3DWQ4zgeOzF4446hdS0AnWqy1LqOwabadRMCXoovQMe819UaWvJiZU9tmhUe
XDfl2mho2d2f4+vKEUg1uvTkEaAs4KPefrxuiLqJJEEhpuSW6oW5GgWHtNZa89RbLWxoKx8t1zPi
YvxbgTBw0dt2Fjt5zNbMQVyA2bV1G9SF/Oi/dUvTYrJy0+oVnwKptPcqA0BjQ2iO49nIhlk9Lm4I
x90J5ubz/elvnVCeAtztVHv0VyJbHMVo6Ntc8bN6sR7zZFEOIeWCnfltjUIuTJcSDCJjyeP72/zA
7i9m45R82XSObG+k8WccC7Sq90SMt3Ys4BFaIDTbwSqtMgZrcJG1DCKmg+ywl7hddXBjGKMhtd0m
hPp0f/W2DiMYEgARADi5X1fDdW6cZJXhuGBWWnEURtmeJruzvDkZ/uBwyK49GTaQNQ7+aijEWGZV
77PA79MO6FjvJP1H9NdEfUzzPgcxLCqml9Su+/YgQDoLEoOE1sYyaBVwUNmHrL4wxz7oOp+2beYt
2mJ9zQbqXxR1i9Ob11RW7IUD0JCrYz2emVG8d/izn2kmlM5Aw7k1cgyKnO3bbN3kK5TPJiMNcDb+
LZH5v29LwAOFoWW1iySNGT9nOtaRPdqEl/sT2nqkkKnz6pb4HLCAxu0wljKMWWF2rt9mC7oVeacb
+aHXI7Gc5kBt0MhS8ri+TlDeh2setkN5igo0UCjWTfOe+cPGlgW1B54MzAt90/XDNAQaMZY05/0w
zaZHB7bfKay18JcbmsVxZ+JyT66yT1enmMsRcYHarE+jYrhxmTSJ6zs4fD8IqmkoHugJUh9uXj1m
eFwcsrAHStgOg1eBmPneGEt4sZN62Sn4buQHJFZ8Yg0clm2uVYYzKlh5M8lEpK1SGqNOWSHa0kAv
omB6iJUwO8WNRaLLzVrvLMPWitPn4XkhDy532+3nj0Ga2ciXBD7NpSZ5QiUbOJjDt7avFk56e4Sm
7eFcrhNB39Baq8XHRlwh5GSStiouMj/WZDhHTsL4Yaxmc08t9EX8ef2JqeCQ+4Cm4hpdRfZkFK1I
oGf7bTLm4uBSc6kf0rAPvotUalrQjU71U1M2FJnhqDnBKcZyR71as9X/iNAY6jwUfKwQYYg40YjR
Wp5fVJhzD8gUGdiSQ+gPdiLMxiUhXxFkUJxGh6zx9oOMweKiXcC2hHZlwcOdFI980fAgTc5em6nu
zi2xNZ6t2qTZwE1UylG34xVBHE7qEgU+fkBo67tG/FNN0/InED2kHopkMPWdLfd6u4MxAw7uQCwg
jK4luyG9Bmak5Y5PzZZyE1Si+EsAD149wifuqiMv66o4AQESn5e2dfWdCcsr4XZTgDb5P4AllzFD
3E44Aqjbd6Fj+3UYOhclyopr34k9wf/XG51RACTSSubdTo3tdhQkKiUttmWUNMrO2jKIY94ArQah
OO2E8M0Jyd44mZLOy1P+/bf8JZrLPgJWbPtZAI7FBc7vV/rQ7+S/mxOyEe61oQiATlxdRyBT1aWd
LduP7KY4tq5WH5pBNa62AnX6fmjeHIqMjJxTgzpgrWKSboSwOKuR7gYX0MEp1PlUudF0WOZS+5NZ
UeJ16Fbyjl7nfgUMa+ANqu1jjPddE8EIbnpsL05ajTtB/vU5g/km4dIkftSN1ghiuPtxuliTDaSr
7K6xVjhnNU/Hw+QWOtwtY69AsDEejDUBuhdMJxXQ1dMhiAy9AFfEKUPt8qFE3Q5C/tKeCqMdDpo1
vj2OOBIGIpdRhw++5nAVaRFxe3aOT6dP/dDT5f7IU6pun4J8MP9RgzLRdx5HG9tEY0XpkspvREy5
3fchBH2cfCrHRzhh9mIkCTya9y/aZ3v2IFtDUaLnIUb2ByR3VSqwu7LrFNCS/lIszgPCI+2Rrtd0
RAboberfMu1zKBvCyJDJAA+/1WlGIMKwOu4e3xgo03YNQk9To4w7+35rd/w+ipzwbzHD0BLAvHPr
+HD7QWC6+kybcx7ggMedPyGTdbp/pDfHo5VtET5ge62T2ZFEBhW8hm9VLgXyKCWKEmjoeeFUFmch
EvXtZQ+WkSaS63K1QdlcTVBxBpsiX4mRzhCEJ7t1+7MFFM8zlWmP/PH6kU7HjHNGdcDi4l6DNVFO
a8kLcJA2G1U/dJibHlPBjkzzJT0so6H6lUPDvabcdTSTRv/3/tJqcp+vLjTwShKYwGNOUlBuv2VX
LigQWKztaCei8mMtTH+59dKLYxo7dnbIdastP8x12owXp9HxK3Uno/2M5mH7AKFdNtjHCCGk+z9r
45aHpcvLQuZeZMdyR/y2w4oG2Y9mMmxKQeZcQfwutXdJE9h/932NBBGddrf1HGPo/9Nqk673/dHl
nNdrQsWEuEDVi5bHKvrl4KOt2iWLspCTO04ZbQE4vntOeFthgTxNwtNklrmuU0ahLaZYWdhkaT0/
Nz1SIckAaMuZqn/uz2fjmebAMbIc3tfcwRR8b5ezM4S5UHPBpnzSh/djQYv0oKE5aR2mIrN+iqJN
UC5ww/Gqqrx/XW2kwd1B9L//OzbWFTK0RMcBlKNquvoZPb5CsFJm10fIK31GMBMNDsRwv/7BKNQq
Sf/4dCB8bifbWCJFlkhzfcRX4uClYDEeotnp9iz15DZYbROdhgqRljYD9/8qrkd5KKEkIe0iBImC
Y9biMXtssib9lmUoNT6MSVa/MzQEC3f250Y8pMFMn4WXEMjbtcr43AA2KMqM/Zml2lPHaj+gMhm+
E2HTHYrZsXZyxM39o3FzgepjVa31G9MuEeHQUo3ChTCGn6kTVO8sxBxoklDOj8ZgOpkxOSrEVPfS
pkmOlyHKbPc/69akKZ5SHtFt0qD1JTChXbi0MW0slN7Sn1NStu7FsvPE9arCEMaJ/2FJdy6ejSNK
Ck65FmECeSGsvjBv/9HIXS46p7P7Q7NEsWeg5XFOUK7cGWoj4oEcBWbH7W1QIJJn57eIp6rjVJgz
Dwurj1RxUEiMf/ZL1l4nYByFFy2h9gHIiWN7JXjdyb+/uFsT/X10+fffRjfMGe1ZM+KGBcbxNYtd
8avlajC9KDdRNr0/2FYY4MUINgU0LjX41QHVaT4K4NOOj5xt+Ywo1/gEWF/fSZm3psQbitKe5JEQ
9m6npKZCtap+JrwiZnsSRhweptkSp6iugj+YEM00XsAEN40+1+1QWGktmNSSdQV9Ul/TYImPDgI2
fzCK1MVQXzq5/4f7++0bdV0yqqJILT9CH+uCOVB5XOK62tmHG7wbybaR5XoQ73SmV1cvNeWpWqzc
8kvcF2Ddae2n2UA6mQMecg2m1qEK5uhS6VN8bKtA9ZButJ/Ay9FHFL1yVJURnTe7bp7zJCy9YEn2
XIe34q5FhY8klwoHFfHb5caCgk8bwVJ1E70/qGWO/vDxpBaReprYbTvLvhn8fh9udTZgjOaxGoaW
Xw2D9nfQCeNfSHwJDL7JrtVDDxLzQuK6/LCNOjMfR7y6xXFCNK7aaTVs7Wje6Owz2bflGXg771Jg
g1ZZg+UrY9L9cCNUPIGshe9Ts3ibfv/LOwLSPQ9NWUkFQrra0Xz5CGHX2YbgqRiHBMurYxgB87wf
CLZCumsiYClrqBKkcDshENRj7BDT/Cia7StqpvrRACxGmaMsPtRiiHYWcGPjGDSDKHbwPci6VxsH
5lvVVW6ANNmw9I/BgHBCs+TKMzftdJhMswA11u4F9o2vBmybtQSrIDuo63pE6gboNTKo0WVIdxeV
fkR43PT13ox38NObQwHBoPhHF8Vey3Jlar8kQ5LYfmjFIFliXX/Gi2EiY6+TnQtj49PR/f7/Q632
YhQtAxobERskrtwDj7b4OFRIfEZOmx4gDXbH+1tlc2pSNIgmG6yjdem3muysB2IMqLlKsFsD5ft+
RB/0a2kFOyNtzYxdQmLHu8iCPXK7KV3DaGtAXeF1LOPBC+KxRn/O6R6X0cHgFgjMTnK18QBEvJ1i
thQA4GCvDsEAZcMA4hFejca2s2sXDMXXpNC08pCWxviXY6EPeJKE79Cj864/4kqfXO8vrtz3q0RW
lpVcWsTAkQCN3065iyakoHUnvCJorZ3Miscfd9Ce8YXcEutRoPrDeyYhpSO9qk2behbjzWmEZDRd
9YSsx/DOQh7snd1Y1lMYdKWLULvdhZ7dueGn+zPcGhuNCl4+JAOQFFeL3IM9NyrTpd2PRAD647pi
n4M+ij5k8dI9uCqAHydt0YCec+d0f+itnQt0UFKG6U5RAb1d3ADHt8zpsG9Qc3U8uv2iX4LcnI5p
iS/C/aFenjbrJeaqkqQx0IPkVrdjdVQtckSDo2tkl25NvgOgnu5P7oinvh3Bjmu4eGgHhGNRkTWH
NgoezGygxTooeYVuWtCLSzNZYjlLEYoFgffE7i/YJDjp0XSqBnkITULQ7RE13h/3f/zWOaCGSrsZ
jgtJ9+oT2Rw63KOX+Fr0mAheakAYywFwd9b9ZQWG/pczGNrPSRGAQuJIOE+pxgtox1Zw61sROqXQ
AK+6V1wxI3O7RsR9dHW0KT65ThOcZjv8p52jZSfKvJTwV59KUNKV4E5iDNWf20+VOktMjmDyqdAF
z/+tw1SLH6OuhW0nUiNWvNjQQ/dh7txiuvSqvSjXsh+RlUW1H9+nEDHj5HstRJR46Js342NQDP1z
NMZWd+iMoTIP85LYM/Bcq58f9MSumk/IFSbWL4VD1nljXk18zmoO97j4G7csGAWqZzrgARlSbmeW
pEmoijkGxuNWveVFeCW5hxht2eUQ5TzwvMHCsvQU12OfHO7voY3YTRLOK5HHmqQFr24lfZQRYGgV
36A037/LBwdPgGYoKWfgNWx+akXU12+/dIlqKCTycqNSaK7uiymK9cpNUsUH9f01w4jiq5rlX/PO
GXY259a6gsYAasIxoR25itKZbfaKppeBn2XNhCGDkvMqhKD6UI/20HjomLgFGI0y3ys3bJwKwYiA
EvmcJtTD2w86q1rXd9lIhznrIueYVkqBWLuFOLRnT83b+9mS4Et2Jt/cBgCe29FSZYgIBU4AHkNX
5DpS3tPGCi2Jlrxieur5v5e+cJKyudbLOCjf7u+hjThE/LRcLnrYqWBMb8enFllqc5NE1yQf7OFf
6CloPZdsuOG46CM8ElDuSQGbJEWVC7e6pkIss632mgYvNeZ1gOApSY+CvFQAYrr9HWWBVMii2Irf
1JYSvnMrI1TPMAIiRENmQ1xLu6wgG/ZKiyJCZKl5+91FDHo6qHqIGXyNlUJyseFGPpiTovSPo6LM
zxMOBtbbH9pwHcgfbEuqm7irSweEXj2nFTgr5DbDx8zBOcfJejhidpj/wVlzaHFAbaF8gFDk7ZqY
+VipbhMqvhOPvYlgYRr+pQxDIw5B2iCddH8nbEUTWfyn4wBaFrLt7WhY5SCnhdWhHxUWjy6zLhET
d6LFuIZGFf4do+k0n+8PuZGJyVIFKRhRjFiymiB1LOQM0BK5ilnLz21ll+dltPTT20fhpgUjI4iH
sBJvJ2ZpSquOhhVfNTuornFtVYcoA092f5SXbGO1gwGDI0MhMU2IGKwC1ii0KSVax9dKT9rgakB6
m6gWgO3w6nl2w3c9fj3NQQ9QTzn0yGuV59wUrX4WTZ39pdeJ2KPxbkQyKVVGW4LaKRCC1cTrWneQ
5nfia46RxYNKPvoh7ZbqYseF9vP+7Le+JGkfVGjZkGPP3q7xkuMk1SxMXg/D6TIBSDhoUB53tujG
ncAuoQ5CSivFEVYTytQ6VSncxdeuB+us2CycNzZ088sKjlol9O5dqEXV5Q/mxkJSsNRgmb70lH6r
RGXLYBR1xy7VQy3MPXcWSnIsayfbWcONA4hoqhR+IgzL3untGoaYVEwiRapEzA3vElcXhzqvq+ei
UQO/6LrIvz+vzfEQmQMGAVQVEM3teOgdhBUlxeiam11yXoCq+mKpjGM8R/N3dUKJ/v54G1cNAGRH
5RiStZMJ3o4XjE5bWmGWXAk1jX6OwtTAMipZku4Q27pReXlaBNPFDZy4eqa5MHxF1iV5OxQaqrVU
6KSWBhzaWeVrQPZs4Pl1yK9oqxPC/qY3JnFxQUVp8tW62LsvNlaZ8Qg8Er5DQrPas0lnK4I0Jrza
Ymn609AGRuNhINNHZ1Lhyf67UCCp7In7bRx9Osi61CQ2IfOs3U1tY0RXNajC6zw0gEG6rDrjUKSf
ocvuUVO2h6IeTFKoU/1bZRAk9skY1SkTLGiMLs1Uvq/VSrtWyIpd7++gzaHAaTAYtVAABrc7aJkS
LSt13rXDCLt2waXqMahD50HJ+3GHcLM1FE8jMCGSwv4q1KRwbQBpDK4/1ti3hnDQfPpv2QPZ7p68
3FbJlWb4S9Ue3Iu+rsEogu4+PUpXAmX157ipBblXKR0MwvKQ15gZj3k7neogjo91E6mHGkm14/2l
lV9pdXshB0cVnH6TzDXkevwW5NrWGbG2aGQbsRr+K8tpeEDtQRwDpDQPs4jHT46Z/wqSevh+f+CN
m4MMnwFhwdGUX8NFlsgsEWmlf5kOQecjcmF9sKdxTz9je43pXkryqOPAFr6d3+xEZdmSw/hIdNQh
NHlFBEcEdDmGem40P0F1JN/zycA6Jw+BHV2VJcINTKSCBtj9GW8uNeVmVT4wdLLu25+C70hGcgmM
tJkqPby4WL9EnjPjWOiXidmUaAg71q/IzsLPBQ4a806ishWQJNLdkC1OCwnQ2+EzLWsjmt+AmJsm
fYdXzvKf5YYLekJz5FVzUP1483R5xKGMjHYSafO6IhSNdghskXbR2NC6cK3/bC1+HzXWuzq0vjea
8XeJ8dvOVbORKMgXFWfXoHFCaLqdYzsCdW+wGvGX0Ch/tvi9H/DA00/hZFPpXKp/1dQSb48YIEvI
n6W8KWjN1We1jDzqKC9AIXCTnxRrugN2ZLRrm6XZOasbFyn1NVJNmQKB6FrNzmpMC1VkQW84FkN8
UDqdMgo+TtXk1TVMba+0cO85lpFW/y9sljY4uHmjvB1Rhv4b7wSAXvJQraZbNpkyxDW7WKsUHTfJ
VLWeW9sMoLtYXV3ubNqNcExs4n0ox4TFt7pkhlgZwikfAj9uk+JS98pPo0rG86yl487p3BtpdceY
7bQMQvD8H/HWAzZSht8aM0oOsTHUO0u4cRJt8i4wMRpPoFcxKUdRQk+CHiZIPik8GyL1iRQhOjtz
2R2cqRU7iezm1IDEEP/g10Hkuz0VlWFQtMnqwDfUFCk3JI3V/qS3Xf7L0PCz+YMzSCGFo0BvgWOx
SmfjQq3VtrOIuJbZhl6HkQ8OpFwE6VGf54o6QqJrkYdkRbzX1d2aKIB5wBtkyRRyViHONTCRwt6a
4+8kGFRxITwXZa4ejFLUp/vRbWsokHMalVxwUhRyb9dUmWKLuwU2T12Gy7mnVXloRaj6Wu/sFVG3
hqKwTm+NzIe6lPz7b1d0Fw1qNdF99tNyzD7kqhZy9mb7MCx4O+18vI07SgLOkX+iBcsbfTWtUKTK
MuYmL6soCNSrXgdFf154nP9SszD4r0ZEuT2GY2Z8J0HI9hBpWzOV9DLkHiyaJ2u1PZcuFCxo1/bt
fM7fd7k1nSunRYEeFPT3t38/LkOeldSceHWtYqld1lGM17Djl+gc4O5lLMd6iNMHtdX/AGVsuxKl
JQeSJZ3b72foM5hPhaFa11meKstA3gWY1iGqE3zI0mZvv2xcE1KexOSaYClfKeojnWAGAO5AGce6
2UovnuVrDQ6vodhehj+tQsdCxtbz5D+KB+WDG/Tzv/cXVy7eKqkkzKAkCDmZJV7n63PYNYtRAn3R
K9M+NG2XHQcE20/3R9nYLZRc6LQxSe4jsQo0hoOGnx4BOO4nxz6PtYjAwWOmkzSptXMsNiI2AHge
IKRtNDLWNOi5GZYEy1THp8qgHMYxqa6Kgb9gXpjLddAL6+3XHuNR/aY4DOtq7SgSk1AE5giFzhxV
+2OJNcFDV4FEGVT319sXkdwMwSuyJYAQq+u8G9C8QHQzvEamSMuz3RdheMBTz2nPepwUe6AoGT/W
O0Nm4zr9Sfk8Xb3C55ruL7FO8XuQEmdesuEXc55abKMi65gIIY5A48adr7e1UXhrgPQnGeW8rzZK
bTV1i/QJvYthbK98vOAZHSXrPWTMbmdPbs6PxzCNGSnmq6+u2taexDy2DWTkBUj/EQ9nJHkds4kt
L+n6RX1ft8iGHZMIFI1//0u+gAPWayuFDggx4JngAt/GmTxubKND/ddvuGDnzz0mk3/Rz7ArTzQp
DtQU/DHH6fWgwPg7VpKnsKOqjdBLav0otcIcDuYCsP4QOHY0HtGwsmi/mEAgoEcoIvmI7aRbHHBv
sWNPifrma50VqXMY205FDAqTrPxQaHP8Nx3X5Bs5QKGcoeJoD/ijZBGW5shjNWEQ/wEThuBKaqih
sYmQzGpLwRXOgclTKquiMfwKVrLAZ7hxvuWK3u4cy61uBSkUTziwi3Q03VWCoZlprZuAx6/lgh7z
BWw3Ok+T45b/YoGsP6YTvZtzv+DgeATTPkvP9KSxznYRYRiPyWX1se57+6m3jEqcLDOJn0PVFNG3
+zthY7+DPpDFLujwZEGrjTARVhRUVxVESvKvaWq4l2q2kMpVJ2Nnz20EevJKcHR0HDXeJav0HN9I
3YXxznFOuwxB8hydt7KK95ZdfsLVzobB/DICKderEntZVcJtcsHOjsX0VJcGugKmFD92NTZdUgjx
vwoy82my0h94jMboy2g7cXLjBuAnSLIEvUFAyesv31N5KlyFGAKd2ldEmo0eJozLCViHdtbSItzp
g25+RNmht6H6ygbG7WluFysdsxbphhQwslcEQ3YQrhJfeiVwjvf3y+ZXJI0lJtPiArRyO1S9TEZi
9obim7ip+Ogwzf7oNuYOLG1rBSVZkegkTdFeyV7SMx4kdOM6ZmHxKc6n8bk1p/hvXQTpl1zk056G
7Na02P8S74PeJkXK22nFRY3nxxgofhuK+dA24Kb1Dojn/cXbiPgoxpCyojBDtXoNGp/cMcekJabi
mk6RP8P+O+CXlJxIuBDjdaf+Yhj0Dd4+qGyXSmFhbrU1rKKmYZGLcKRDGIWoYatK8GBobfEuQ1AS
Zfui/qT3dXe+P+hGXinpImRbwKIAAqy2SdPWsTVNaECEUVx909DJPIVdDXhsMeLjpDT5I37C4hBN
XOBa8SfIeJT3aFlARIAVuyY8qMj5SNEsTiAtm3dFVxVHza1+BQ7lK0mG3Fni17uHSC9lnmTtni+8
2j2J1mmVrreBHy22/sXGd1rSEOedU/7qvUUhAP0rRkAmjy6h/BW/ve1mve4wnh/Qj69a52MzNJj4
uljy4ldvP9e5YUOOwhzXA3zx5vSZoanMUYIgaQAIsJogrlMBxsZ2709D1KuY70b1Xy1On7NnF2aw
xyjemKh8aOkv+5UH5mq0JOksNUyKgdEKdEVTIMz5KWT87wlqST8cte7FOWwNe/TmyHT3bu6N4SkM
khPRh6JWt64j9UtkDCPdX58syTiUHfUBbOwtjL7TeHhqC5BfVZbZD3qf7zw0t0ZGnpYCOwI8aBzJ
sPjbF3ZxkRlQ4xoJrkGDbkGVPaqFwIdZ5MV40ZbQeWyauj8Cag2u9w/sy+65uTcRo8Elh4oziRFP
wtWJRT4JHwTXHDFhxgw5bTqRHucCWT99iJbLpLXKU5X0xk937gcaDnF7TlQj8GqrXeDSo7+CMFj0
Tx8Ue5Ikr8vy8pdJHXY2PSmruUrJw9kRC1RY3FuGgRBS96WSIRGaLOH7wZ5q66hVLOZB2s7PXq1V
me5l+lgsHv+sJNnBW7wK4VKzh14P/wEJD5rT7ScqDQirUaIPfj8q1jenQC2oqBb7AjZ8+dK4kfG1
F9n49f7HeXUdAhwjUNF3cShpUDq+HbRWqA6Cku79MelR7lUCN7nO+Lx/mUQxGqcGjddi56p6FdIY
Ei4Vry7+xTtIrsNvWxE3O5Y8rAbfLaoOUH08n1Qqnqf7E9seBeCrFGXCa2wV0lq70+LSaTnpbub+
z3BJfTt9CXcuo9ewCyZD34gSNNcf/ZTVZKo6htcIb9oXo+1cer0Mm2OB7fuHzLD5r3Yydqo3toX5
vMRl+QF3wdI5krEZsByzTozHt8+ayhXAV6kuACzvdm2xvHeKJk4Hvxkd89IOU4l/i7tXDt9aW1eq
KQI5lPf/aqe2c4WTIfrAflGVCv7EiXWYncbeybdfbU1KN9TbcYGUTi+Ql27nUtpwqzEpXyRpPNU9
o+hghHWZWkae5Za6wotnenPJSI5JY8yWvDckklavuK4qo6EFuekrJKIfetG1z3kVjDt7c3Nm7H/q
HJL3sxYYwMnPNIdYLKQwqKiWAhc8LKnrT/Qh9YsWR+4exfpV9KexizYRQCdiHUWq1bUXTshBI+Aw
+0smkpMLDvXJLprk82RElTdpoX3RtbL2wy4O39qWkiPL1xIXHsu6frBYMR0GGvSqryh1dRa5EX8U
MwVqy1Ww7L6/+V+9VeRY3K6AismzCTC3G4aXrWN3lbL44DLFqcHf/alrrOjz2Ih8j4X2+upgMIkm
JrLQx3y1UybaTnZnYVYyZkr93Rj16JF81InP+dgMrjcIBJK8rjW7f8bQFc/O4E7vk2Ry251b49VZ
pDb3gp7mh0jxuVWcU5QEHLMYDL9Q0ugoIvrzom/3eBqvl5ZRYBK/8MBQu1mdC1lNAh+EljYGqPVB
nzNMwI2p+hz3othJF14fDhoZUHdooAKzgvRy+xW5GY0JNqRBg7hPL/PSOqcuz+OjmCP3wehM982H
UcpEyBoxGstSheB2PC4FdKn7SPi6lXWmV5YJuo9hFcanJMPZ1QPype68QbdWEyYWqQMpvUaj+HbI
si9xB8lRzwZwFR1BlQyHTKMlVSqGunMhyF9/k3vxIpQ1VUBxPKthE98ONdpukS4q1KFK9PaHGtXm
ax8I9WPmlkXulfasvYMx1l4Rnhx/jvBE9gRCN3+AK7H3XMR80tVcTYQY4yqCJjXqcfM3qsZ2/QBL
EWCtUeUl6ppoapuXrMnxdaIiey2AK/1zPy68UGpeLQIbB3AgAqLQNW4XIcqdvjR71/WHXuVuNMdY
Yr860tX/YRQxut/J7ChnZH2fNb9CpTOflknEz1oVGNW3RSA8fxJDZY/PI9r803ns6jn7poyD3VzT
brY1zAvKMH+Xa1H+uayoMHhJ0yzP1tD2ymEem3R5GipN/TwB7m5OCs6Y/WWZg/lfN6lQWI6DVjfO
+jjXxx4xgOIwzlx11zLD6lXCjzXKWaSO0cM8Bl5DOvNDs8d5+qigyZV4dRfVqhe1+aAdi7jNPmtL
i7lwi4zncNRbt/yvFX2GxkXVkm4leaHjbmLF3d9KWesB/hg9TXynbqNPVurMk1dZKWc6dM04fpTl
kH+MLFA0T+0TMhnUwOvxpOWVSQ5cOeI5ceck/Y45iqHunMtVOkzThx4cqFHqJpSeuLtuPxr0W9AV
cVddlz5Vjm0/zFdcbvrTWIr8iFIh53PqjJ2TuYqmclAJhQKSjgsMUOT1cUnKEFeIobyOoWqcjaAv
PXca34iMfRkFKIGsqnH6KWTcTs1AgpT6V1BcIy0TXhpX1aUydMQ9FGXYWcWtCVGnsCRfWiK5ZSj6
Ldme8ijsF21mqGEq/qn1sYPRg+bATq62OQydG1YMpieaU7fD9FOLrEaUl9e0bpuP4ZjaVwy0lJ1g
thE3eT+qgFteEqd1lyjQxzar4gIJqEBTvN618R9MA+3kOMmblbqIm7wJgbiACeCFJCf827rNTKbQ
Q4jZ6FZGFzhl1nGhnrDzdTbuOpaMexWUJO6Ba9C20eBZNVDnJS+rbWKEiZhDZfZH4P/VBTMLjDXv
h8KN78SOk7AEFH+pga4OlU3oL2jpZVdqSM6TGaBh3Ilo7129MQoKKAR8CsayTbmKt1nT46TZZhms
jrR4xv6wOS6ls0cz3AgQOr5tkkAPTxum8e0nskWdphXdjavQit7L+lQ7oeHwP3vQFnpNM+onXsj1
t7OCq/tMnl0JxAYVQK+SNHO1Mfqu0yCCNdl1NOPiC2Yw7cMQ4B2KGG1Sul6Z1pLI2scAihF9MT6k
Dg3MP/kNiAzLkwATav2CVgwxT0JM2RVJX+cThb3pPRZLtleHQXKw4qV5pyhu7Vlzkv/IRFN9vb+J
thYebWyQZiw+slerIFll3EFD2ZRX7jukFufR+BnYVu111dAddEUv3uG5RDrz5lGxjZcBmiY7qKXV
517GZmrduS6vC5Skj2Gn6pfamtpvrTo575Iq/RWDofhxf8yNjQyHlZTBRmiCqtnqRaGVRdYtzVBc
3bI23telUnuRomb+/VE2thRlbGlySRkKwMQqRqMVBOqrVoorIAPnL6dOkvQ01mNa+QXYxPCY62FR
YiUUJpaXli4CG1UbNPHH+79iFVzlxgYGRlOOOpDEMazWd+wct8dZuLwWQdD+CMTwz1zMpqfEvf7l
/khbq8pwTBarR6AMqyMUadWCVR6XRR0E3dnNQvOMlUZ6uT/K5nyAfXBVgKl/BaGO2jhqRLMU1zbh
kU2nufFKI7B5kyl7Oe7qef2ydJLRzXGEWWCsqROtaZZJgfvN1bYn/dtoZBD3eoWz+w5hVrO9xno5
WNcwiRIkM/Go2msxrXXF/u8HYBlH2xmlJ+q8t6EQPkPQmqFaXM0u7mqvVfHresRFJP+QjdRvzhUo
56e2xnrg2ASLMzzq0GGVE26eU3oeJ22KDnlT7dIANj40RTH5mJPEp1e0HBcjq1BplwZJYsv4opjl
+KC5vb6Te6xrcHL2PDCApPKmUkHGrC41quojFvR5cw0VoX51lSZ4XzWqfVEarT1UqaBEhUXYAfP5
7oxPk3vQ06n+Yip5uvMW39hyKGyADeOpBQRgDSaPp77RuyhsrnT/i2e8a4vvFCFqtNPCYWd3by2t
7AJzgmAJsOluv3hSxcukJVZ97emYnIYCFQGSrjc2+IgE8FR4tFHbZI0RKbkdBc5joPCMTa+qXaDZ
mBGXmc3oDq0XE7JUaZrRfgj1YAxP90/vq/kxMnGXTIU2G3DRVUKZFVTpkhq2DtWw8JPRwXOErdbv
sCnXHP6XCXKdUxoj+KL4ucpUgqpodTtqk2tRzcbE20Ll3ppFmNN+msD7ndQ8mK9VUy62FzmJ+4/B
tRt4YC/U5DGIYtm56NL/x9l57caNdNH6iQgwh1uS3VJLtmXZltMN4TBmqCrmVHz689Hn4MBqN9Tw
fzcYYaaaFXZcey0Rmz3qe/HqO8MXSzPIcEQ+qfgw9K2oIegQ5TWE+aXtYawHkcPdPdEXfH4wWdSP
dWiJ6jT4wRTXDInFte6uRfV/vyxOgVYZBRIcL5Mou+f6IwpWMi8JZ7LylM8d0bxWAL5jr1dR+2YW
asme7GLczLtlsQfnOJtzCXBYebVxoBC9iTCGP6CyTy/fjL8eGb+JkGePPaic8I/Pf5M7zXWBoIo4
wYqw3ld+XZ7WRiLDJ1V0JRu8uBTRv/ubmh8k//OljIgWpIo2cXIgob7dhsKO10YEt+Umn/79o36b
bwrdAGzPZSRz1bTVnI8VD0358ej040lmq8PIszSuvKxzLZ/fdx7CCtB21ILBfp89rRme0hzdIHHC
v9s/G5cuDBM+TvRkMPii0TiV6mvHxn+tKlNUdz5DcGFsoZX0hVmgXiZdP7kOvTJhTK+9dvYeR+pm
xiGQZdAkqx3W380sc614HlbnYxMiOhnbUlFkWHJHX/uaS0e0d46hsaDChTz58yOyO8DHNPCqU7Cg
SwTukoKI2XfJTNn+SgB66c3hYfdxLKBXoLafL4WuXlGD9axObonW3zbp8hUQoGsdpUurMDGLgjIN
ScDHZ3eOOswYySCoTn4VhSD0oAFpSu2nL9+3S6vsBUGQiIRGTJk9/5YBTiaYSKby5CntpcAPnGPo
hv+oi7DfNOq3TFWRTF+oppRA7IsG4boT3O352zWEixd1EnXFiF/4FlahDwfZJjWj8+qeNvyldqac
VUzdH5jSEEfYoZ0rUcaFi0Ytaicq+p18nK/SG1GjKzLOE9O4OjgEu+59nK1hWMcw34XV8eUD2i/T
HyXL31tH6WvvBiN2AsHM8wMSqoB4bdyqE+1mfTvNIdVaSzJIFKGH+mm1CqiAzcr5ZsrqWjS7/6/P
l8bgETbD/c4o2L4Tfxh9SdvPgcJenApzVjfOOmCC9rnzd6NV1e8LUZX2XecO/1ip3r+YEhXBDPXm
HVtzZtf9zBN13UfiNNeq0UeCvbAHlyin8ORHQuRIhXX94wCYajpovTnOUVPguIZav3DMwGUJpTll
OoHnoTw0xAuckx5CgIvnaECodefFJYS+oEqpIf+7g2FoFdgi5Vu8zHl3DC37ISi8uj41KNPZsYUE
77su7PKfq6P9ayHVhXN9ttj+jv44V+Fmnef1GVnKJNS9EVZ5Cju2GQ/Vk1GZn5vMa65c4t1Wnd0k
srs9dCSGQ7Tg7Eincly6qHXFyYOndY6FrJYPQw3HJ1K3pRnuHCNqff3yw/k7F+IeEYHvpGxgceE3
ev6ZzQCJ3oy09EmF3fYIu3IOK86qb+FeQq3Wr5fjjFhqula+hZpdMydV3vUHgIL990HX1yD7f+X2
+6+h70KJCnQeJBDPf81QBP5eEapOTdQ7ae/kncHkk0V7a0X19rVVrMvHGjjgLwiAg5+d6f18eTsu
HToeixgebg14Ls5yI25vuQ52SGDhVWy4OU93axS2r6a8qNKMvOk4IZit/91VUp7acxNyFAA/Z67S
M01R+0YjTog/b49jA9ipM43w+8vfdul6wRpHrgV4jfrfmaHq7Q3p6JFAZitC41ijh3sE6Ny97+lt
vxPoQacvr3fJNlCw3ylqea/Qrzw/S38kyh0ig710qPHN29ocvHxCmMJX1yi5Ly4FcH8XyuTqnQtF
mKu/QpevxMnvbS/2uvV761pbotFyv+LX9gt4/kbxmdi7vXvMFMvzj6qG0jAkcPhTMVX1KzMwlruM
esbty1t3wZ05v7HxINAw8X/x/Jj9MAUL+Qrq3dv8UGdDvsZrVG7doYSLu0d3NXfsNMrWLriri6b4
9fL6vxOis890CXd3tcyd1v4cMr+5QxAMG6G8qEP452az0KcGVdkglW4xPvIcDI3o9RS1945VBvJT
3TUIu4bUNJe4NDT00/EYBc2TLisYR1EX74dk8yq3PtSo2/nHqI2saxI8F86GH71zMO7HA23h87MB
0Fo7Rc8zGgYSHCFLdU+d48orurQIR0/5CmFFAuizCxDWVmAAC8lPIbqoN1khpngsnfxKaeTCW92b
Aft0MsEMN/r5pwQg2dCNn/OT0TRdOpYQ841rrl+HxvbFocl/uHLee8Xr/LypjNv75BLYa/OsIkZ1
qwQdBM+GmfXBKUJA5rZeHfdh9qGK8KJ1+wXhk+nHJdpnb6QD5VYKX6L/+PLPuPCM6bIwRAjTB9nW
ucVo7NoNc69iUEO7+rCEiIjspGlpNg76inG6tMFwQgHvhEqFKuSZ25PIhi1052A+XC3jZvLH7H03
zPXXYIIKrhSGfY2Q/fKCzPFjeunun+M0MnbLVTlag4s1BWneOG9yyyX7cof5btuM9sr3Xbqm5HkM
1O9DYgT6zy/QpoQ5zSbTAZlpDmnpeHnaIlBxxU5dWgVgFmhIXDZd07OIhekgaENDKD4GR46Jawh1
EzTQs7x8LS445Z2j6f+vcvauUYmTm7vCNuYYbpu0+WJ/9+bOuh9UD/+zHgj4u+FaWH/x06jjUVTj
tMhknm+g729rMe8vIpd9Hwue6A0dhWsidRcMPfEerw4eJkKAcxovWRarhEI9P2WBAz2+sIwDo6Xl
EZSBfaf8vrjJQ2mmudTlFQz7pfv4O3EABkXwfq73N5mjzZgFb21adcmcRS5uUJy34kjwucusvCuO
8/foy5mJobkAg9bvBjGQs+cb2mYodCzNXJxG1TWPjr8VbgyIo/BS0EP1e2vJ5uZ1mJk+KBF+7u0y
bTP9FHfRd77ebO/oTCKs0hqSWO9bVSlHga6qCp36o5qd2NQiz5Kxqlc3mVbbAphsOUV+8KPSEbQR
QociLLNzRlyryjKShi+GM3cn3jlKUzXHKKiM/q7LQmeM+1VWTqqqoBdP+RI1wbG31qa88kYv3Ovf
nKLUjHel13MoVQSulZQ1gNLJ1cajO1jhUVAkPeocCSoYIiTQG31t8O7ionRkyZOxRZjP58cw0guT
lRcWp8Wys4NYtjmZ+sI7QbgRpHPjjbcRVcz45Rd8wbATTVNyoggL/O6c4jYY/C4zjIEpIvznm1b4
I6F8MH005sg5/g9LAUWB45EwgBD++ffBw+HP4e6f67IMj5OfyVgZKn8TdvPP/2Elivw7sHeH3Z5d
6KqOlKdaWJtCr+umxCql28Zl16gvCvm8ayDYC5aCqRZiAibS6TGcUxfkbRd0jYQ+t7Q6rqYoRhSH
CuNBrd3MslYTJnD+YImzqf8fogPwPeSGOzjub+oLveZFO4qiOA3jNL1yQ0McA9SxUSkPc//9sEAB
dvDUtqnEzQb3K/rl3atuU+pa4+6CzdqDIrIkEMcuOeLzs2WKoF68FZbmQUxMcFbBT+XYAyw1wiNX
9IP/4dbS46V4jgOAW+rsgGWzuHbW7JrPe/0vbdapZCptLL6PoHOvseVd8Dd4ABrKv8Nu67xgtjYb
2g9Na9yWalkS5sL6Oy1M8/Tvd5b+32/pIrDN55mmVp0/eZIh07Uthzn1wNDcasFQUTwTxX55ebFL
poYhCTDGDHBzd/a//1FBKRbTbxqbebe5Z844zps6v+mbcU2GzNIniww7zScmea4c26VlgRjT7mGi
22NA8vmyrRusoECY5iaxcbo7gFXBSc1T8S1orA4OhbaLvMSTKjCvuLhLR0i3heINfICkvWff27UG
rl5O+akqK56CciPA6v61VS59HtpBREPUKEB2nRm4jBkXshJSg742JtrkPpK1Nz1jXMdwdsb7kX4F
UsFO4d28fJoXbDhsnIAegBlC1XJ+mtFCGayoTS6oV1l3RdGUB+EsQZyRPFw5wXOdj724uU990auj
3Eddcd/pP24OPFqbjqq5PM0FyuA3tsrGLlW1zLZkWuze+JgtXucfHWWr8rb2PaNLsnoAt2BvGcAF
szLD92YI0PMIbWFzKyY1P0k1VP6x8jLPvBJKXdqZP3/t/vc/fm1v6EqOgwKCCgIS4PUMM9cy2jEw
i3+Uo/6/G8PcEVPiO3/NeQVUDhUXkG42laJt/mCuW5M0NU1mxxi6h2Zq3XQYx+nKye927ixyo0II
Gvl3avgXkR/c3X3X9IQMQR1Vj+Ni6dg3rCKZkG9NQl8aKaUZ9wvHY6bzFKkrWeEFq89rxvzuVVGH
3/B8e+em8MelyouTb9dOnea9pLsceqOyb/IV4v5Ym8F0LT+84G53AjSSmj2eBN/zfFEF2xIwOdjW
I8Mu762pGY7Iwot4M6TFJaIYbCERBpCr+McRkN9HTHWBJbHTIO3PArQ1bythg5A7GW3mPzSB2dIa
LKzErvrgysFe2lkel0/ihmXiuT3/yED7IKnU3jWpsj3J6RzrRvnCvvFbapy52W1XXsqlXaW6Shqw
oyNIvJ8vWE2qcsBvVacin/NPyyBakMNddeg9Swd35TBFTYzJjI6E+oa6svjvzzm/xygZWv+P0PTc
gnmTldH/7tjZqagmxikNZNxlTXHrzhlgCz/kVTPTGZ3zInXGcWwO9DBNO+6dsH4wimF5ynsD0KLI
7aF+YBCz98hGrewuoCAiHrOsHB+7Vtafun7YzLhtw3Y79qHX1FdexAVHQ5WL2hz3ZCfX3M/1D4Oz
9kXnwu1YnLq2Wh8QIbTyeEKi5viyxb+0DCRu1NTworyG/TT/WIbxGwGTmyxO9WzoV+EE9r52g+LK
KhesJ6kPA4FcQRg6zkcq/cHbJn/x1an13HlLnbyNoO01WqDeLgXkry9/04UbCAoC18mUFebzvLDW
ldLu16gD+jVHwolr3I+fOmqqrOOYF8sdYzOrEVezUd00Ntqeh5eX/91gP7uDO0yHz91JG/5ST57R
vIEunq5S5gxhfsyGFiVy1rHfl8pdpsQv2jqPeSUjr9BaIjfNGSw9odo7MzFhe9V2ZBdLmepKTz8d
+Ly2xF3tXt4GTcB/vyoDAYUpCrPhptny9XFhHmd5cM0iX96Pvp+LxK2h5E+mLsuNOwhKO/zlPMl7
N5/qR2TWtu7fDxjBir0oC3kxM0pnjx7iDzUFk6NOs1XJnr5gpm6zfJU9gNjBvRo77OHd+Q7vDAAk
KkAM6do/v7WbrMcZ7TF2uJytMGEOQ1rJpMxexbWH7j3VPVPQy9uQJ479PCjNBKDhEMbG3FsTzQMH
nrtlU+0/CtLvhp2gDZvOXAGjoOcludq01LbOALDrKuTMzXY6GqseYk/Kf+QO/L3UTkECjTh4b0Ay
z/dgdJuiQIlBniCetI6M6Yw/MpXVyWRv9a+Xb/SF50ungnkwoKnE2ueV43xvvbfwnJzMsQmPWjh+
OlJMTnxRf3h5pUtPF6/oABmk2had59tLJiaxDUqeKIl9laoMDxFsfrFJZfrRjZY5gY9VpIvVVl9e
XviCHdy55lgR0jJg5Ge7mY1gRZXHbjbN2B4crYPXGoDXvze3CbAIOIDMAM8Jz6JIObiyHvqB64GC
1O0mjPZQrEgQGZN1jeX6QgrBUoRTlB13fs6zF1mOZqYss+KDwry4K9RSJ71POlhO2sLnGUUiW7N5
enkXL1yUiFiKjhafCIzqLC3LRvo23swsRan7AaTWkN1XFhpSTVBeQbicD5vu15/zgnd+j2toa5wd
2FjaUW9ZFuCTrajMk7ttqFTOU2h+jkTVNkx/rbpNOmcF+r9Vzbq+mcHE+u/zPLSzK0nhpVxmp5qh
lYN/I03YD+MPLzrqXpl5YzLdYbrlj8ygvojUbVF9sHwpAR8HvvrA9DTFsa6aqv6doVumMHoCbj+e
PLd8sEckhm9mpmLuAaMhstkuee7GMpvVPxKh/d+NC0AHgxCm7Xge9ZaBO0+VoO2HKkJ2o+zVjxtT
bLeN52yJVKQXWbnOV2aeL7xrwt2dlZbchcTyzGCHbbOYWTCL0xRI5wu8me4HnesthWVjvMmk198r
enH4N9M7vXwlL60MowWZ1H4pg3NXUVidrtGZFCc70EUT60abJwupgCiVEGt3KfZcSjKqCUa9uQin
/srduPQk9qo/RfF9SuO8x8CNlDNPVJ5UHhhBjMir/bnM3c4+zllvXBOMvWDG9jkQskfSeCyZ//wi
kteromnxP8ASg3SYBpgQoZVLX97TS99ENRsg1D7OhKV+vkpOjEK5cGIVaQWPAE+cuDB1fchxi4eX
l9p/8Jmnhy0aEg7qvED/zlF5KIWJzhh9Jpq8TNwMSgVl4qxF8GkVS+HQs5nqp5dX/Pvj9uFx+mmA
j6jUneuAMRnMuHpUqVMN3LlO1sKgk8CMJ42KnrjyymoXTAelXhtIAyka827nLDS1SwnSyDAd4RxC
0jw11U7NWy/FQw6Cer1x1RB2ycjAWPsYNUuRx1kWAW3XvWfoGx8/rOMymLbssLRRUx38zl3qQ1fb
YxYrz+ncfz4QahI7CSwdXBrJ5y/ZHmDQqOHZPHkgsw5ltHp3nmgRag1t8TBG43ZlvQvHwdwAZp6e
KmN/5wVasH4tlZ6mOmV95SREHX1ShTDz184c3L588hcQEdgn0tYdA0oE/9e9HjtUlqxRntgAPaQG
wbWd0Fuqb9oepFoSTaYScSaHrrnZgr4klM/7EdRGIwWMjHXXCmaPVeHfF3AIiVh1tLpTO1+WPKXe
7y/pXC344Cs/e0/hn7+RvUYIqzPMlrj6cyDHCqPl0re4QmVWYCKXDGvItJ+9+Umfee5/ZKcRM8Mq
wuiIwK3eKyGUfuXXcqe5JQe+VgL4+9HCgcIDAqdDdQ+p0+f2gS2ckKTiBy1W036wSsOPnSWKDjMD
2U/ttH56eQMuLAeggJGaPaqiTX3WMigNc1nkXEqGp+blpoD3+c1UbeCrIp/KkbtV1zK8v30Kr5X8
gxYl/QjYFZ9/X+WOtWMIDyhSOZbvlgKIuCV0ljJWFR2qFjXcze/KJ1ijqythz9/2HZw1Zh2ytd26
n1sLhjMaxr7FfGqF2R22cJBJX9vBFZ9Jirw75LM7tberSeUwgcD9z/bUV2VmzkJGpyHvneLoM1mT
v6l14B0iSxtFrBZklpMFuZQv1rg0w6Hw1iFI4cSYdaxCY/6JfgbJF5Pc/udx9fKHNpPgSrxuQPav
t9TcvaILNQ7JUq+6AVfQFznYIjsHcKMzyMa6fFznt8NSSyApG/LgySoyiQ4qj7CHODyIvvWmND67
nafeKjH6OQVDO/sc5nmxxb4kgkqBYhq/NpjFdFpvc/PGUvn4TetVqlfRtq4/PGueKyZVvLlOHMHI
RsKnFDKGYw6WPEBsw8c+Ws0iXinAesdu9AqdbFGgxVuYwuQHs1bic1DZzWdr3ar+prDl8LEIqaAf
rHLbtlj2yzKqeMqE+A9SlKI5TVShjDiMZLHErYe65Pslq0d0GJiRE+7Nsvi0ayJj0u23vHSoRmrd
ee8Mswm/l0vUeYcShqDlxkY1S8CTIcb+lTDoyb5SjHDl6eStUtxPytDmPUB2x/k+ywg1RyZ+lu3H
bLYCfqlO2kDora3OkjLSkpqDb9Do6zEib2Wdde+VZ2T5zPDOGpk/t7WLarTSu8V5XTkNZVzkOlfT
xiQHRk2Kj+QuYN2fdlhMfgIgrF4JbR3vJz2M2r8nWdc3Qm/dkEygQYPbldrWfCvDWf4sMnv6TGea
CEWB9HiaTDghbikbFHMM8nSp02rU9hrDKRig+cIcQItcV7F0CdCp/FdYt46bQBFQbfFUK/m10fnC
kK/KF9ojXRi+g1HYkkDTVPEJ7u22Y+ytl19G2EplYocD4bd2yC/A3QEmPKDhoLoYkIG1xWqT+H3Z
15GIPSanf2Y5hGOJZQG5YUQg13kKdi6SKYHS+hFFcusNLeTxC9iGsT4U7SD6wyzzpSdqCOcp9qFt
l0kYweyb9N42/KIJ46UzeJpHPUR1GZd69F8Z9RQC/wtodqrGElZCo0YkVdb6UzJHRfloDD0kvx5E
xlPMuPd0L6pQNgjeNf3HvBPyvvJwV0at2u/a8VV0YwtttenAPJlMIjiHH8ux8avYqO15Tbj+okLR
kwp13G9e8J81O9nnDcmwu6Zay/XApA9CRbUpHZmO5pY5r4qusxl4Ea17V1AZb2KzXYb7qYT7KhZB
nj1am1l+jiayQHg+yvx9I7Lqg+l129fCqIYt8crC0kllZ/kPRGwKhEbtWZaJgCohjw00kXSaiaAO
b1trXD86due8jVrgaHHZ5OLjKjbvKcrdaUm2TvtvJgXaNS3KcPnRuIa242luqJT2YdgUDGdNDiPg
Q1vBnB2gop4WzaynOGq22eDfT1hrIv4Mwv6megD8llt8WRl0VToNjdeljh5K/YNRQp7yEJVekTZb
6MpbY+zcV4rm3MOWFVGqmFSGqgZ9VB2Df3S3BP7duUkbaikqVrDVJUoOyzvD8XtU0abQfTBXUX2B
lz6r0kjWskPPccyMeEYm9XPQBeIXLM/Eevk+VocUTR6M3MIaVXKN6HXi6XL6VORyyJNuzdUWIyPB
A5n7dYQH2qu778JDryjOMGYqHTpKhcex8P2PvlktvwY/lB+dehLrYfTn0UuiwS/eejCY5Tdg7BlO
0nU35Wkhe28vpRGfpwT6kUVwk2dDvOSGfeMOQuVHp6FdFc/50L9ehW0KLJ1anjLbpuZVuw3b1gSV
86M0y7w46L7Tw1EIHVLRoc/zxdnqqkhDKmToSDIV/TQYRTYlqvS9T9Ty+vFQGXnfxMyKbr+Memz2
qcI13OLNMvQn9IvrPolyQ932LvlzsnTCgnQAJlKR+tyZKLaMtn7LyGH1GSQHSLx5GOc1jiJz/Jrn
WYcGTd2Y33wqsZ8koA5G2QdbfJWe9rtDDnGcH0fLCO9iULJWUpXlDlVnAs6Lq6xsfy0l8K209/xK
HeZ5DYKkC035YDMi8WgxL7Im41oUY+JXhfMRSj5Kj2Y5he1TNpr+CC5wrr9tO5KF52gZ/WHLa9TV
7ADJN9dSo5lCaj32Cazf68eWyaEhxcsaHqI5NYqygvAcXgxodax4622IK5k4gtXWr7ctOITGEgD2
CQwgEwBmoQ113RaAr5l52c3QtPsAZuCWbIq90ltIPCFsI4H30FKHajHsj1QCmi4GQAZMcmoa5+eg
oug1E1FMfwaauZu4U81UI/In9aOzzu0rTxRDELt5D7AMFyketN3rJ7cR21MjO+5qjjbHrzAjmDs0
G1E0tkPYd2slYDmVfR52R3eFoTuO2mnUoL2g44yNSrnyldPN7qnMafDnDWYBgbiiEImu5u5pcJ1C
HKuZWYGZhkJzB7fS1tFocofTip74N5TQoHqfW/4PE8zjJWZ+MvND3QfLr3beHOiiLZcB9FoNmEFz
aKLXDH5keaonHdxYdj10iZN5fp3AuTn+59XUK+KtNYviWOkxULyyPPpF16FH7RhrYsRbg7dMULTe
CvQmSzQR6XarX1PpzxuxRdFQgm6kS9QIimFMrLzPZWwtdfRQ5AXkGab21kRLNIJi1+mqz7Ociv+a
1l7mNAtUqClmG/5j7pgN798z3JrelvQIMGAVBQmFYxUd5xy7Uz08bKE9DYmmV/cO8YlJHwds/2ny
1yxKV5URIbd4IpsSoZ5CcN0l7J6MD+J1fT/rP9luY28Mp+TiQ683pODrBlxejP5P+NBC0TOnwZpx
Jxt7XIdbwQTdf05t1G+FUTsq9qCPXpI8DFuRLFU0r6kWu9WiY6Ef17wp/dvKrsrX8JBBpTSgtOYl
tdfPbwXSDfpGNzD1HLES5tsQAeeVoMDSh2ZSbfQGdr3qEaqlqjj0bheotPY0mDpt7MAM/I3GIm+5
bA9mCa1k3OYmbgfhqyKAGEWa5SvDyKkTjn0j22RhAAT/OK8tTxRr/1+9jdXbbdDQn1lugXgmNFmb
fbuN9fozsqb8ZvBrL+K9jOuHxtfNfaGd8YNpKtwgBPvVEtfd0GVxY2NhE4Qc1BIr18T5G0JAlxEG
IBz8fvG/yLDihZlb79xllQpHvoCCZ5z1GOXEkktbx65RzE2c243/moSuXOMAAtk2dStnMg+baGyb
MkWHXeyd1fNSINFAlyRcBzZPJAofAB4hiRFkRSZiY9FZzfUrjFcDPE4qbsFE88dyjh4aSQUPPxMo
I86WaFlu5pHuJJ06SeBVoRHwX2t7UwlbAEEsUFaFVqMcbO5KpifxEyHQNYMOtrDeK9XmT4Y3RZ8D
qBcABkls+lStnnmzFEXWH/ttVFDUAM3qKUy3RpP0w+obXPjaoHPi183nOTLnNpH0BG4R4CzqW7mW
zgfVT9Ih/7BKJ257G/BkNPVWfTQ7wwVn6oEGSaH/H/EVS509uOEWrHHh0pMm1/UgdyTDkn3cartY
jgUdmhGSOaPbo93AnGLYX8X3ya63/rZ2C+OdUiZkNQMQ/Sdrh6IkXg87Xlz5oFpjcBj2bY3kPb06
OEZRcFqX6X1Utp2ZCBS4vw6mlb8qAp4dUvKO7G6hsLeqhDEPPIlBsiMID5X7pnezuopFWFh3izas
5UYBshtiGS7TB+gyPH616Un0krRvfhVtVd0tfraIpA6g50zGrl0/dUD0xriwBn9BEdVZ16SY+nmM
YY7KWvSJF1EcrIlAPIlqMpuUq2rVCR2k/kch3BnWmqgMqhgvY5ivLQPIyT3JQSBju7IJdp3ZVu+6
smyGGAoY+wcsAB4hSFRDFh10rTosVc0lc1FIWWIzqru3OdjJJoYNIfvuTNb4cWtVv6YrwUfNPu2Z
QA+XWp/OWuwEHeEq+jijQQnOp+vK90O1RQ/AGvD/m6/75ThsoXLjqovyH2PnZN9ocVoq8cLOnBM/
c1uWhTj3TUP76GfvekTYhem/U7BB9nFt9OJN3potavW1t36D4Q4u9Mha7TBxm3ZYUh1N9Xdmw/tP
O9OUcVyIRz4bmzX9Ikfeqz4rlVyMtNJjLIhevik583n2oOcqkcCT32SMsS9H25DlD1K09ZdsZTFQ
+5dcUVe1vSCbmLslrgoXI5ytHj94WSx4ziQ5hhrsL1nmjK/BTnhuIupW/kAEqP/h5hFeQ7oQfcVd
MWxlOlaG+9mdyM0SIPPLZxJaDBkGC5BoiHl+JXLllom2yrlICfPafX8UPfBxk/qrt/pdG6ObQ27p
2ZvzlXk7Ih+jnMc1FV5E+1ZHc/O5zMrlpzcpQCOVInWKgcEYD0TsHunr1MnsZu6UtcTTNK4cs/S6
8oAs9QBwFWzniFdc9RdVQkYWj0FvGgkOvrrL0D7B2vRCfzeWvLxv7HWoHmsL0FFjKP9jwfC6OLaL
jhgJadrIuYeAvGzTcFD5TZgBMkyJO1ugMpae2xs1w7wQr712cuLsrKkBuNgTmbNybZ61WmViZv5e
KFY5bhwhlv4/9EFCES96K8kB87GTh91pf90Mdx1jHxCSSLHR2Zu1c8pfvj+6VeoNhnw322ZZp/ul
vm9QTukJ+32zS5jusF854Miptg0jOL2F6PF9qH1aCcOyrGYC+MTA/Rli+imyDSxkZGxIeZPkrrd1
FXVWTGjVP+WhDtckqCCXiI2+N75JnMb3bPWbr8LJtyheZDRh+73GIyP2ibosd7VCzF9rREkl2+GT
loFXxr2x9sERv6/fV2ZTfgOQ0z3Cw6O+9v5mBTfrbHVjQneNRGnwdYvHUPXUJMWmAsy/AvwbKzIc
kmNRuN+mqR/fOCXrxiVqFz/XVihJ1r0tGdwGlYOrwVd7idmty1vJ397J0oiMG19Z+kumVPQum8cq
SjMDiBcvoevxzC6F+xhQFhFXAYThNFfZViSGnByAZ+Hm2emy1OWTIPa9iVQYfV0238WOR3XlYe+g
iQd7k0X/QdzXiZhgsO8PUZ+58ghXQ1glTlhgUHW2qE9EjdarBcbwKXZbzyIBC6xhODZmF35bs0p/
dRd7vPOsnasMBUz9E3PNXQlHjwUjNdVYSbCJeWxRAvg5ai98mIKt2xLHr8rvxEeRG+vQqO+YVxkD
qhQTQAPqAV12KtqNOtLQmdtyU0VLRanerPAe/tYHEQmto24qMvP1tof00mBQ3zOsQzHI4TUIGa2T
cgzLBsfUUYJCeZTTh5O/l/Fg1xJ35uglvDfaxXyain56YHKWYGhzVfGKoJl0TRcIeoCIGGYV69mm
YFduhkNcCKZQxkUL//1BeXb+aKKUcVvbdvNu2YbBQL4BSZU4s8K1SZesCNoYhqSlhrQiDMukKDSv
Y2KchXLZbOtD6Bby+zZb0VfTGPsK/bTIovfabdEUz6G2UXcNqY0n09Q6Hxxzbr5WY7Si4NiHyxIX
69CaJ/LGaSFiXfoyQaXMtJKC6nIee+Havs/d9v9wdGbLcSJZGH4iItiXW5aqUmm1LNmybgi3bUGy
JZCQJDz9fDW3Ez3dVSXIPOdf2TdCPdVPtpWwLTPR1dYJsyQsB97M4LWpQ2fIO5eKHx6riXBP3wnJ
n2kiI/+GnV5UWuno4K5PYvWjbUz5uhmvpPAJ4uKf4ts8tYmLsTFyuvibEYvhM/bNzaHtRp8l4q8+
bRuWslSVINupPyfV74VYvyrr5TRyw1R1PBXjaHn/XG+L65zgbMm1smjvSIPRw6oqEzd5Kr2eO3UC
oFEnZx/j7rock362uqavUR4uycsYzisHtGUfABvR7C25Bdo6FEcgLR4Gej6d1O4P9ypXGfp84DL8
IFoHkw1UY//N8p36kUIMeN14NvJntK/Kz+xQmLetcSt+r2oPr9YsreiKNTF2IJTWypBgXEXhlS5s
8zWS0UXtAkq9r9HfgWUq3ybAuQ8SDs556da/g45b1reyV49MZvt67m8mxzQRYDyZGUbzPDPGfg5J
uBIbBO/+ntDTVrOQq0aSC7jGn+OQdG+abgOuCkPuLYrLmF2sPaR+SWCyajZt6TqF3x99iLEtsr9D
BFrz3UBm15QmpRs+dUHpXSNeXDeNdbV+miro/2OCc7+8focQqKljpRVu9MjoGcsIkmZZDmc+l4Ow
7zGzjjMS7lKaPN6q8bfw1j2GOksqRbBEEqpiOar5hwZrcxneq3YsmAWAFqHbhErrvp6+Ops+Laif
sv+j54rjswOzjfMtlhZv3mH6F9U69RfCHHZsd1r12+Eo87z79faL58N7xYbs/0dPrdumRqFDJSKx
nD57Miweq0pW7vlodfV7Z2KMs7nZwYSSiGUsPVpX/qw2Pfw6Wsf+0IMzfp+JbvqwejWH5w2l4jMZ
BtFvIapyLEa1t00+gcAN+WHBKyJBs12aMZX770Bv/kuRT/TRDaY3GSlGLK5Mqu7ffgfnz0m3Cnnm
Vl6SNfZasmZtp30L/ZLE2dYt0ZL43P92mpC7naR73yVzFtjGmHMyg7AwtsjlB4S1+62JEvl9DWp5
70wiai9Lb9t13pJX4mcbl4lJl9qzaSFxnUOl++ZXb6U17VVqIrf5uSW1xbFpNtsrpJyDf4MV7cCp
8D4fh1hJXqw7MfpA2609FhA/23UMNxMhcIiWH07l1hOHWuVF54F88DjluURczbcjfmFf7QcOIo43
UcoSxnV09BeiRU4Ve68JNIZhktaJ3+tG8vGYv+1jZNgXFracO280W4C4AP4wHZPWxCmjh/6cMCkM
Kd09MVhcwyybdrACQzqNwqdYZOGESXuk3gLKZOXB8iq3+6cAGMCzHRvZ56y84eQjI3Qyf1k91ud6
boATELBV6WR1rMTHSNJLGgwjmcgYL/iturLrXtZ2ovm33vpQcufKJMmqZpqvm0vkHB+x0U3e0wP9
2E19EmbUE9k/SjOHXwr64vtQaWaMpeX5XMkjnsEJA+lzPCkryb0O+au7bASlGhGJd7162nunSMV/
nVCQjcMpHiG7f8JVq3/r5Fqc8Speabg8K+664EwC/vjYurCpmTf184Mj0G5c8GDpvti1LD9Xzo47
JkPTn5oxCrqsCxf51xdlcxSy7OKZHM8Q6Jliu4TVWer1fVJbDcrKmV2fdbSsj8myYEqnTFt/1dN2
29hYEL8Fezu+7MKJBtIXZm9j+G/6x2103JdWG1sUE04wkcZS7V9NH3r3so72twBy9WfPUxqQeDtt
L7vx5t+ymcIfAwQ7CJoIWTcHr1nfO4Td8iGit2ZmI+o21srJZXjWvdMACWkdsEtwkIrpaQRdnZ1L
J2NPt4AwwR54QPv2LhcK5dGt9yFgwayqAlZgiJhymp3J3UaC3Bb17JTsXI4nriNtf/zPAxVhqRUb
x85nztf3xmq9lxjklHED1c2/zXbdn2urrI+Zz+Kkg52UO7yQcrCGsq3/jRYP663LigzTLbfmuoBp
jXmtxhsOyCnzRMBoJ7GgudtUNCUfB1bDhFdMGIN/smsvcf52DibK1G/mdTnFYamZZBIGSlLC2Og5
HFCfLdGalqEonwLj2ybTe598H7bJTBeXyNb9rHvSPm/ggj1e3I0lrgjc3uii84bq52ChiQW+mIF0
umOrw8wm/rPJ670+lns7rJqyMN4RJfkwhPGSCkVIeS5vQf6MJcvwijdkb9KZDEJE39HGD9Em8/Yd
IEKqrEk6O/5b210AKxjXs31Vq3MEacTtWWdq9BjPlrjsWl4mxvQzxNBxcdXK4jCF49TnU99PO/gp
JpHCcwabBVCg4wBa2hF2nMgvN84LNgyNYpM77qe7l3FMjk5wkyGPvtfbBTUi5oeO1iWhqTBa8JGH
UFkp3TPb8cyfb3KzJYRxyxcdj/dc2v2HnjfvkjTd9KflBqsvWrVDe4q3vW9O4TQlz71WfZvzsgAh
NG50c0g1YZsU0sGWmoo1YEAUAOzj6XY9OnfVJmT02LAo/Ck7n2CASXu/5FLvMm86ZxhSQ2KNzJIO
VwwhgIfzFQw+k00KHLaEZyca3eVlD8R6fAB6GPV4AIGHhc8YU6Of2Kp/WBir/exA3fX3PSU/rARr
HfU/JKYo9+RMpBjkgIL+dOdVflOddDTX8snfx9Kk1XZEw90GnD6zifoULvNeMASDRov92nu+cj44
tthokhG/g0jFNq9h2gnu4CdjdyJ4sRLCWLzUSnazFLhUuzemqjK8c4Hxq+dw0ix2bRzsbt7b8vgr
BVDg7/XmEj0vPGgLr7wNcVcL2yk8jrymEBVi3UwvNE9z6g69c0L8sbKb8vxApTobwXKCCNmFf1KW
/pWErHC5R5/syneaMmLzp+msVfEGc/ikLesjv5cSyjx1frxytEm7mcls7TzvMTImFFe23b7NbC5G
JrFtq5G6l9z44R8ZBmNyBsrvq6yLFfxIHVSJLuAmkh/1nljI/qbD/ePtvjKvXRmqtZBb2yawqsOi
HjdfY6euE3+yz13tus4jmeyWc7YaAalnzRy9J8656ct41mzT71sSWLHAhZ66w9n+jlUDDtKWu9kY
XhLnS/Mv1w9AcFN78gAxl3eyz4YubekCMA910GgvG7FBMNySSuRlfOlJfxBZtD44JFTMf7lI4i2D
aRqcF6ucYi+r4zGxXnwGtvHkrceqn5Jyi6Eked+3b45c5+0RbDryPxySSKJCGeXDrMjd3a7NHm/L
I8+8s2RslSNZoQsvQO7LOHJTrVVg/3Hgtec8FkDxd97WdeMdMC6ZDmjruTSWIHYV5xSXw2UOlrHO
g1Bs6uyuyIZSGmt2960DDlJp3242YI4NdJ5NuzTD4xApzv6OvVXl2zygQzfk5/RpRwJwlyKMsO9t
RzeATMKb98wd/WRhFSKk9ZoAtP09xh1OGXOiWgoW1dI7VVNJGiEWgk0/DMnEcwOlfZh8YdSR3xty
AVzuJkE0j1nNauWSNoOWj7mWTVKgAQhNVspFf7rtof0Mc41/pDxgS3ipuqhZTqo9QraGhJ7xwh30
sGSzTzVtrujg24uSxBE3rxd/2n+2ce/akJP+Gr4FanSiawKXylJItmLmWQMfnKa55X2eTOlmIxUJ
MtOOxwdQlCgfuei0ptp22ZfFXG95zntuDl80BX4dl68VHjh1amve5FOyDcEr/3IuRMmX+6GWTTn5
sawJoSLw+H/ZnBTl9m61X2Ze9h+hICc6pdoith/s2tjbaUw2JolgY76EobMY6+qw6sdrUy3cg21t
HWGO4uOA7UbXPO4ZsOnkXWnp8b/7rLOo7JqFkL0UcLIdWBPK9fiBvHTqU7RDcQmdMGzus0zWsjzZ
SF7Hd4gHxR9GN311D3AB66/EsoApw2eFRWdqh3e4Uwrquuoc/QPYva5OhykJDiUuLZzyMcacfK2D
eDFPwxpZjwFyivgO+CAcU2u0hXMfgHW8cxuVOl/AFTjfwZC+u/wKIHF+61MBFA1QdHa7xmtWuWra
rktUhX3aCNbG63gEBBJTv+e8AsGyS7h7goFFhRa2S/4GzWftO/LI5XaIMuvDY6TKfJK+yJsBoc6v
se8ZcT14qCaNPMjtyyyFsp+TFlvmqdd9bD/aNHZxVGuwAchLCBHGG6T/XlAQmNqQmQnN1RWxGTCq
rbPCLVQ3HWiug5zXevJK5OXfglsAys92qesa1ldDyxZjU7Lg+qipg+9jKGydr5p047/NUsYTrAAH
ZscgDlADCmvzhJMuVk5nfwabfDpcpxG5hbLVK5ZgS5bLUPlqPSXIlevv62xm5gYkWcPJWLRsjJ3e
5WXb1PLWI1+8n+cmnnNXLAf0IYKO3KudYHiIvEaOd1xnfXkJjQALEYuCEZyFp+lN8UT/AbBVhpmY
4rJO4zJYv/pjCQWRA93q343VTCKUxurxdxwd9bzBcn2QCWP+D5DYIP7LsnsnMGHLvauE6wzf+dkW
KC3lR1Pujo1VpsHB7GtIYIbdQkbgnYaBqLU3sjOQoUfU7P1rVmWO68DptxXWJmLkHpx1BJ+P8DMb
75n7itBCSjvrW3Duf7LbuuZMGEjbZzOEdZS7QxTq0+TDx+NUM9Y6yTSijJmCbdvWenysLD1ospLB
Yh4QtQp9Chs5ffKMMssRg2Jwd5AoSp+LU1F1rtzDhQHRx/yThaHXz3OQ1A9YlOfqXM+79k4SHBgg
QLdQsyo5nAElzeCV+ei2bZjOxLcj4AlncD812X6UBljc+tRY3vYooOWTs9g4PzJHwQpmQW/c/eJO
MwvbaimxnoZ2Gs8Leqoq8zpcBg8uvFiflyv240tMLhcC231o9xwf9Tpm0t2dI1+qQK4ZNAKXMje5
8KCu/VvlTRBVj4a6KJLHhy0GvEva+mlBqolYqF4DvphwjiIUzuKd92SYfzXDXD1pLNDIXQSf2yGC
uT8drEo/6noKn3Y+95AlJUU+wJZC/txM5/4mW6F99YNu/KxKp0dcoQ//eLmJa+JHx9PgqsiTFGlB
4NpjBv4kj3QjuPbTa92oPc0dZUCdjabwfBhr+OcI3uVTZ8plONGiFwRn3r8lLtw60t2JDAgEUIvc
9/HsWmFrziFqAZUpUUXBCY+PKt/0yiKcz75/O/yHxf7Jv8yZHxaGUec3DapJcJbSctxc1ttRn8Y4
VMlpbyiseF1LLd79xudtFXIuf7W0MoFOGN/7hMpBo9XM7fZ92QEDC1NtwedcYQpJJ5Y3eGAGEt5y
zqIfCjytzsp6nr7Ig7L7XMD7PIH2tUhmwiV6IWVgRrgQB7o5wZybHWSgLu3U9qRASyRXeyAcsQpB
vXt7eK+lSd6bPRy/EAL73aO/2wJBco+BwdWy67NI1uBngU35GR48Ptn3JZhkfUGWRVOf0aDSb2t0
IySYotdv4Tbt/znobHrCNWP20Zgeor+Qb414oOKPy70MQ+Xfe/ui1MeGFjI6la2r/PNcc6Rc90FO
4twOPVW7k/I0ehh36zGyliwtDXCRuVtFtHwnCphn07LC8bPHnvbfhpr6m5WQHJ0NFUk1IMJ0I18a
Q+hAHkbbuL171aDRTnmr2C/1TqfT2dKTedVmg+0ByCdZZoF9T3I33uGFKqvDEx/XQu/5OLK6ItTY
dnVBpLRuOf9X+4XMepAwiSWRQFN22fqEUrr/J3VsIJ72CKJ5Quow3R+uu8gspLjttV+X429ZajPd
Ierjh2BwGFNFFUR/itt9aFQKNLb3P2CxUUeouJ15iWMJV51i75AkMY+uqosVaLV5bGUjftRb27X5
JAliKYZoiuVH13n1ByaDAd3aHCYN+sB+dbK9dErOciIslovtLP5GeFNv/7eUG/octPbBgXJq0/+p
xTqIZ5jEuhBK0dAzEAUBDVrxRvlKHrlt8GxH9bz97ahU9dPVg4XLNlthSe4Gq5bZBPoiTrV/k3An
xL4QDOiN44/NJWT7NG8zRbWcS61XtF63oyk67KTLVOjwaKupX2jnLcNxeegGZw0RcLrIBAYjK4en
3aWk1U6s8OoMlTSPnF+3sZO0TzIyogDVR4VPHYS0sktkRbAow91AG9qU6yGuAEcXd67zyXHDntwi
daugHWMgvl0mE0pg4CD0hKRZB+k64v+Cm4fAzY2uIXpQS9rIGDiAKaeszOHmx9pF80VAj/8+lAAA
i0B/NZNZ1TJBiHp601ok+s7UxvkXqjosixkE+1tzKGRC3IH1HWxqFN4Ixn4tkK+HmEFM7ecwgsHb
hCAmLDAjlP9IOERdg/3eeTlCt2/OqyjD6K6mlxMVr6c8lxtgnNhpg8NGBcRGXp8qBsH4HPA3/bKj
CfNW1SyROHdIjbvfaiZ/P2WWgFXGdTG4F4D96oqL3lrvfDdI2puS5RizsDds6C4g4vQqQ/Dw1B1i
YDrVxI6553RstixIxriIb0avdIETcC4BcbT9mVWnxqZXtXV3RXvcGmSVgcLEHoGVnXiah/bRQSLa
856BUxSY+8vrMO/zY72EJdNiuNrfob/0K+aN5HNGQzHfiLxa2iDMdu2n5tjsLzEnVpsuUJN1DpXj
eKc2MdAT4Ogdmi4DlL1OYn6NNt/ecvpPDF7MdRjjdEH6tiE9VptbgJu30HaOcFGAg7KL+5YiL96+
2VkqqHiQqY9o8KT1ILxxFXkyQeRmvt0S++fWrnV8Q3UBdrZMZRLmW2cHjx0qrvp1l3zihiboXq0Z
uhLx2C3GGZ69Y5uh6dReJ2fPEuJWTaCcVxsDJalflnDNtymR1ZaG9rj8M3JptnsDiiufmTX2W/5B
XDLoDra0z5CnTBt+uEzuC9iSBAlAkUCBlmumB6m21k+9khDctwMElzmprUB3SwYF66czTZZ+2Kmj
G1B7JVbwBIDV6RNR/4H/bsnu8HKEWQbwNxRefNs7NiwYyI7qXDGxirTdmsXiZxqTl4aVCwAaatO+
IElOfnnot5vTsvo8N0nSGcSInrf/WXWyc9O1E+RxhRaGh6pcqi8Lc4p+rTwLti0u29578et4RwcK
3LO9HN6qP5HEtjOiVLR36aSPsD/7C3ImWuITS+XesSuVSRPpl2NtXM2EWspfC3NOhY1EWr8ot2UK
7AKXLIfE6/X2RuFFsvwJgXURg/vbgr9FHqP5fpDWZb8sQD6IHtzV96eL2DTXUIWm7Zsb7b4PkhEk
Pwens39PyRz98NDar7fNbfrVV12TfHfLBvk3ppYmedjssepezOHdMKdYxNPZrTy83qA6aN9GF7r2
2yHAhh7meZqSB2eMYAj8RbffA/yh4ZO1rG5zZsAp3cJtoULonEm0BVJllTO7algJ89AEIErFtob6
T8KFqjNVjyOnsJL2QHnpxPJeOo4CvSc977lBVdinoRhXBBQDu+3LDgQkc2LBhjJlnuiXkz8enU4R
ts4ke1IuBvpubskHLFSa2WQ86Oqdlxjx3eIf5ZJF8y4Bs6S7elnF707g1TptkhkijMcMv9p8m1Bx
dOaSckUFNI8K8lryCibZLkAhs3bqY8mUMk5DRrgznzBORnv+OkzjufVN4bzuBS6mwM0cgO1fot26
LcVB67nFGtWR/6jIbapyXxFJ/UgGBiLoMXFH9daBsh6nneaT29OYAKvhrWi67AjV0J18xCY7YkrW
lobUD1RNHmAA534YfDgjUFHGIOv059ZS43y/6Va8OfPYq0yrZrfy1aCzhVP1UB37INDPB/UY1on6
ud4rhrGqxuvmTE1978ejZh71NCpLfhqmzEFs+9NAxAHBYFMnzVmZRjZsk2pQTNbJfsXR0XQfWJWj
C1GE6+tEt28DID+Ov7cg6r5gE+M3Om8AtVe3REB/uMcjLsT2ucOy/LINkm5KA9eARnPd3deOcRfW
GsL61ddcQrCSxCUxAW3zkpWdi4DZXpU+bYPykgeARifK17hWn7wNk8l7lnrIbWejK0Iya/7qY62x
O+wzgra9CuKvyiRuVTRCtSZD2qbGS1JP3ldvIVAtwg5ZBBsi7Wmk8E7NGMIot+a/FRH/T6O4I26s
dKhO/jG19rOzc85nEBHufOeJtTzOrV95v9A5YWNw9z5+c2jrnZ9HZHYLIFTkbCAncSmf13jnkFax
JvFOmzj4XYu2ic6AF/BdslLi6kV7gi2BKO/uwqW+IB6NKruIgmjuC1SpyN9UNzv3x3jAMTRkl9bX
nmTMb3JR8lIOEkmSO5V8qV1s5VKU0vavcdRzynqzVL90b7n2KaobzncWcg5ZPiQ7UCu6cPrtcKG8
mzpUc1YTpeMVdlB78aUXjPEFfiZ/RGsyBORIlZWMcK6MaMOacOv/mC5ef+67Na1XK7I3qkor7b+O
TjDuflr2q/u3iiL4MX9wAfM3wsd+6cMFx5tIhLZOB8cXmbg0W+GqJWLsdKwBSxYYrKn7k2MZR2BF
2NaX2rKGv6R0sO7utj1/StE18oTkCt1xozUQvaQnPGAWH+yfVGGp+g0/zfbONoJBzsR7ku8Htyfq
B8/GJTNzG++M5f9RXbcZjIkrxxnVzsisbC9GxtyzRz41aCffiaGENvOnevqDl6Bd0rglwDnyJP3P
cbmC1aijFfcgGzxFBGoalcVUY31Sed382EUsolRBfNTpvCPXSEUvDp36XS3QU91IwIeYSh9TOKVC
YxEtDopvDRE5ZZtnuQAkaicvbCEI480/+gr+Ab3Dn2jFrXwX6e3o7lr7COdT5CL4zkrbeNPZY1gr
b/x8IjINIVFMVs0MRjq//CN4HevrMmA/AyR03S63No9jdrWkDxrFF2oe+h5qAkX+hEYEZSBC+MFd
9VF0KrZUMSaVeSJraQv/O/glyUZhbrTvx8jvcTs1q6tPtUhWrwg3b28vXWT8id8r4KTojm7BuaNr
I3JWGLL5U8M4yeNgw2kAto/yk7QuzFv8KTyRw3HehEOjnfxnjyioUhTgnXg6bNVNhRXGaLSYS3yf
H9cfOKGHSZfracb0oi6xBXgOJXugfp0Xh2dOoWFVOX5PmaCc2ZHqitED5Eoq8msK0sJdJCr18tSy
qT1G0aKqPKqXKnoIvd35zzNEo8KQ6s0/gxuZ/axEso2/WxUpNxMarfv1pvoacwcJ5XgGwYt1HloV
bi0GjDi+KGdrmsdjcuQfFuH9lVOtFWccMeLRUuFKG6epRHCP2Dt5I9BK/Im2BWW/gqDeHhlTRc3a
Thp42keaqxld1CAKUyMczbALYCiCgK1AjyTL4Il0NTpsJ+FxNSOlC47z1ujFf8Ea5YhT6S7NA/mu
x1IoRt32SbFhnIbVI6MrsaaZ05Iyuy+qgfzminRQfyR+KZ5cDbWXqz5Y/6DwTT7rCFXCg7U2m772
BoXz765feoV2IJ5CjJsJuuTIxQKSsxLqhCuqM9EdRVvDP4495904pAVD1g2ln3HNH23K3bcSPsqy
pEjxdQb/bG2rb+X4DIZXwGjxJS1t/RmR4A0p+wvarble+99WPzAbEhswHRf4nlAUQd21DE6NqQva
MW90VewJxEXMsQ8ziMGQTzYS2zT2vdYvWieyAhD4I/pvMDXEm6Nx+TC3TO2RmwGHaNFFAi2gJqzN
u4QW6o9zsx7ur2hFDZU7iKq7sx1G5X8h9cqv81quuJnh0p5xfCCTWg2SlluADTqcpR/25S4Axz61
4W4m1Ao8Pz1mtmH+WTfaci9IEMkpnL1gM+cJOHPiIOjj35iAvW9II9z/OM91eNNBtdUJ/HCqvzu1
vY7o8rmdl291u0nYGBSiZdH0Zt+4eALRXhy3cpmww521kuV+kLkF1P0hp9pfz97OkgUfVcn+sXbp
kcCXV8r1xa6DUeV62vVDq9sBrSjCRpYmDxbvEdOEtJG0igPivvdGipT9RazmYjkg1imgqXNxxy60
0WgZnDkYLlSTk+Ez3AfNMPnPdGjU8ym0bjCL0ol44QMNn2iE+X3SA46LSW13anAC2nLH715pIDDI
OV6Q6JKLj6Nlk7u6NpFM+oIYteizxSuHjp784/jMuWbri1UjPkXYkChORPDvN8TlO5NzMLnVYzWv
w/K0JcexglFEPIX4TSsWoZni7bNascef+7kso1c+1AAki+2mzLbS9t5LCSmbjY5g0Y3qOikR0g0c
wEmN3G+3V3zjGur/oXStIDoNGBbu25aH/ltkU5x0YUNHXM92hQAunByr/OhaswJ0DnL7ChARHHcs
XLM5W1C03hWpOyNmOLTeCZl6x4PUiPZxlc6GshR9+5t/eyGyY+As+sbYmfxBrtji+Y2qdcqwY7ns
qous6rdwqqvfaISi/TSS+hmwQ9D1h9vKj9zT1P9/4SRPz+O9A0b/427jvKVoYZtHfQBbXmmO6HVm
+lZ9GbcGuG4jYEnO9JuewZoG/tqCkf042cE6HlfJq1zRgiDEi6j6BndFxKv8gxt5QMcPq1891iid
4yuicOHla4uVFKEjFGxe7st033deU2YgdPHPibSc9ozvjxlm7UmmuYtmp62vjivklgHad5hroIvI
2KzA+9KqhLPO5s5X489NtrxlrtsQfUkWKV0KwWAvSwGMHXfPiGzpCAjNjrNkd8fqmRY+yU2rO1OA
6/tl0Tcb2PVoefH7UKFN4ptSl/7IS4Y84rbGfbcr31kv3REzrZRRzBERBpiMQoy6ca4cxXWfeKMM
H1YTYRmIAAA4dp0tetza8PgQc4DWTYG2J1nvlTBoSWuzzbiN3l96/jv8KrgMBC/wyA4CwjyIzIb6
DwqPJo+t6D08fcXg+JbNYLlKzp0ZlRSxCq7fnpHStPHJFXHvn40F8UmM1jCf7VggjZ3U7omLH5bC
P2lRezftV9A8L8tWSvRpbTg+H/0shm+8vzK8Kx1rM3eYIICDO399riNcsJkca43Ykx+RKZzEKdce
nfWRIB8TX5NxHp4qKunLu2QnKQTpSnuwPYg9RrlSNl8HLtX5DqqSxQkwKhH2S28F8ZgShdb6PG3N
0eX9Ugcyn6FE/1M9NHwRKUvO2RSBHjFWHdU3habf/J4Wj/YMwZTWFiXCjvA8agisy6jniGmREMsv
j8sRf0ZE8VNuh24znPXq6+1lcWQbYszr9h/RRhMC/4mwjzEbePN9LE1ln+0FzWq6HhW8A5kNHOxD
hdcQBGri5ulbZCypaUOHD1o2EBrAch1SY9sK/yZ1VM2QhKYWWTzvk1P05F7fmYTjM0MpSRhqwIQ8
c3+ZWb0rXR1huinaoiSDko+9qlr3d9WW8bcK7sZhXECOn9v+Qi+zg6gIrbKssSwPxD3jyOgCtaVB
GU2/4Tig4JMh8dhe/RqZID+OAK1gFmwvCMGdtnC96ACkCVdfQGxhCC6IvKmikzMD7t/tyGCAqwak
o4xdra2AAZHG5VO0CStrWsXdVpIP6d+ZAzH4JTB9/BdOASOVVWIEKDwzGa84ZL+/8xbDEGKk3NPY
2aVz9gYSawlD0P7bhHZQPshk25drNQX6By/4rfFPr1XRJ1L+9RZv/0JqK3B/TdaOnitmYAbadjFK
YxY9cc32orATucBeY4hLzpZRx5yZqiyPYqZe95vkcX+R6Ju+IMSTHP3ezUcE3Dx/HLs+Gj5cyPy7
sWJgC9HV9Az7NDESGvQqd0zrW8wsPs9xKsuDU89LiGfIsM0MsqB6JEC7cltyclOTHZ8yyO4/dRIs
373JUb9MH+2XjmghcZ1U595H1MTfDKgbxpmONpb/kXYeS3Iq2xp+lzs+RACZkDAtT/tuteyEkMV7
z9PfD02uGlVUhc49gx0nQnsrC8hcucxvwOAqfBPoZvnxXQV+7ZMZ1k5OOlkYJRBqAjdbXlXjHukp
n14mni3q5Ayak+wmEULrcQfpHEMH4MKxBKSHHINWOaALnCB/wn6t+owobvgSTYn22ehyBjeZ4ja5
Q8IqFXtalL21BbTu3Kl4hASCg48ExKRjEigSBdgh883htMw1mdkBmB826JuL+0aO5TcdI+Bh340S
EQHEEOB7K6cI7OOIJYDLPAW40Es72S5FHXfPhgLJ/dCAo4vgvPidvXPhhr5aIJHjI/2D8ZW8sPpo
ywQbLWEU4deWqDfu00xX3yoNtNYGgHAwHpGu17+yJdAXpTTRqYXUMD4iDiEXkbvZklgT1Emyb9yu
aZ7yqq0BRIvZ+G5XXJgbSPggeQuF+vYumFX5LsLHRuyrsgueImSffnCZK3undSmceApTdBKgbaXf
ciZxI/DxSlHLzIMEIScSRlZ1XwAFmsUECL2Ebwqu1UmskzIpyLYhmHnaRiZKzQxq0ZbYmkbImEKO
gYu+RIQEUQt4qzsmQdH7XPOD/QmFzgFuisisx0AF1D9G7IpPva9MJvqFGp/jKA3SWxsQyi9b9dGn
Ris5yxln63dzdO52iNRlaoucUfhBFUXcn6pohmuhAuWeNFeYwwPcLnzLenfswEKakZhuHBvEKMlj
Tx+kSPBE3STtaH+ehpHJ/9i5rX9MOqoWA8JddCjxn9FJjZqlYQyZUR5nbZ7uuqodOs+EPufu7IRC
Fbbg4KpbpqBNxiGs+BVaV9CChmMZJ8w40YPYWUYblw954CNPwe7V3ydEi/wI3ArvKE0kU/OS2F38
lDTT/N2AqeCNBoxIpm7dBJWwL6oA5+/JmiEWObSqXd92za0syQK83K6kDqxEQxpORmESHC10FZiz
W7IIdqMkvzzSiw+NL2MzDq+F7LXmACHRvp/bIKuPNnIOn6OOyoLGapm9AMbMh81g8eLYBm5Oj5H4
n0L2sOeXIu2saUPzYAJ5W2sOWYlhg0zptIkeExX+FJwCupN7Ux8jtm+UGZLEpa9+tKZDkdCCFmg3
7WCPkmpn9p+zLhPaQQD+/64zZrM9OZjiZzeXVkY7xdaf/DnJgMsXTvdpsaRuwHrVJamCzF3rZgYk
Ge1jFD8ec/SmJCT9gK21CJo8Vi7w+/2E5ep8gDOeA3iFFLOxsCz7OsCDp3PuWM1X185Czevosb2r
oBnEG5jN0UMLGDjeGaKUTwb9cDbcJBgImFMR+ffQCCPomkntPjZGmo5H6JVYG5vLWAZ8TPVOM1q6
U3puuuHeatOKk6TVbffoDsEY7KchxaWsQSq+OBGpSL7czMAmmZ2ZYkwyOknK1lJIgkQ5yJAwYERG
UGodcSxNacGH/N0gyhaCJ60NbqztBE371irGns2XAU4ihwoZxyDF0oHwMxhcfUvq0H2MuekQeeFO
+WLD0qpvotAPzL02KtoP9CMGsVdIhUQ7GLTqxfRnA+S6KMMMe4taPbVhRcBvOvI9LasguaJsUxLK
UTZ0GQ3gTS92c+KXNNnMUh10hlNAl/JQWNuOAQxNSF0vXsjXyOmGQjdgrDVErONsiekxNQinm35i
ljZYcbRk0zVN57m3YxpjRRRuoxE476b3sWq5FaWeNgurhKzyG+WNUgh7WOYj75lrxbJ0HMiYFU/P
El2tj35RNWgohAI4/RwRTA6j7rb1jU4x8xIMCnqptMoIABC8qH5TxKDK7+k90AcLikZ+8J3Ef2qD
2b/XGdf4t7KwZ7VFOkMb9q47GNlmngx7ui0DifzZ2OrZL4wVy89a2PkfJjCgs7eoa/1iAhJhkJaD
dtg47dwjI16FtMYM383umnphlQnZh9+QJQrVEdsgfCCnKZ1sKlzUDTxNldWjH1YGbXibGmxv1cz7
+AxhDh3Jsn1xUhpYeGj18Mh2Tl3VS5SzzU0LwehG5hnYVdzbLLyUIoYWwGBifydn5QBMA7WMiUiS
dvkL/IXuaYq7/llkRUPYBpzegKwPx4+1XOoVuCD9DboKIMOcJFPDLTHP19+xJSFF2JPIe+BoSHPu
A99Br0HVYNM2FKqLXL/eDre+M4KDtDQLkUvGeNnWdgJDDzYJplU/K8boCx4N1vCG9n3/uTMc0NzU
LfVL2JbA71G2uS0AQll7f2IYhwZTALfMF0H0I6g6Y9wB/0bGZdG/MDczEA//YNGHaSH/C/ej5Zvh
BwTei3fJGHF6Ipm3p8kudJ2BTChvIdsE5iZm52AYQP4T761EoBAxRbp7LNxY3DGfbXOMzml4P+Zd
CviGlrX12rpO32zKTtScBnA+Pu2FgBtUkk42D7MfVe4mQHjK2jZGvjCyA/KcvRYY8Se7iav5UDFy
6Z74qeNLzWWFnD+9KbqotiXa/Qx1AKwkd5nN67KYdWZybj4g38QcKE2d8nvj9qreGIHtcHWkHSwM
QBtgRGTdau0mWCwVtrHws+hY62PJvKCrsf6gOySaB3N2o1ea/rb1wG5Mkfo07c7fG5XFHccYgCF6
0IGcpnFpVcFeTwbUXfhP+2qPgjEaBLGaa/7UpcGx5d3Cn6KdRPMVmQYV7+p+aONDYyk3pOAK+wfT
7PVFEMAJ7+dZaM67wJfTa7acSNoVMVVvWbj2q17TzAQiVSa3Qe2kArUct/nUM/4cjxl8+YeMCwLH
phzz3YABVMFV0Q1fWi0efqJ+IO+klklkipTjO9tAAoi+gZWmI8JcFqOH0pB1U9dYOm4gqQTtdibT
Yr9S91tfDJqiHw3Ql6RRYIxoagKZVO9sMxXlvq97G9UaLuhtA2HIQ1Sir478WZhsmmFkUJCadqnv
BCwhkCiym76kaqC7PfehG+xMKuLsC41ZZw9dd2nxCJAHJ8o9TZzADHY3vejpK2lOZXGCleV+ZY5m
phDqjXC5JBB4hvuQDuIVVTX93diY6XeNffK5ycbiPpTBtFBAfMKo5U/5d0j3+sI2NmifuajS/Qwz
Db8sJjH2uJm4xG5ddvp0m8osfdKSOLG2M5jfeGMpQAefULkIYK5hzQrTDIVlevczlSOXDWPnXTuW
w8sYx3P7UjC4gwPl1u2HjB4l6E9LWp/AWgzOEbiYqED95IRLhEqVtakqCtHToBda84URuZ5vzSGq
yjv6HMVNQb41H2uwL+Y+1AMNegKQLQR3sjF8XtS7vxiBTzaazwBIwGO3gN1mPa5apHHwi9hUTJgK
GsyijI/z7E6ww/KUZLq0dZc9F+aStJkAOB4mF2jPtjPCqX1yc5k8QIyp47uhTK19ovQMkFUSiBwk
cCyDvUVXuSSl7JeJaOUr+YyiGTR0y4ic3AMsY4stOCz/K2paQfxUdlYdHzDQMPN9bboDuEvHrB7w
tK2qjRHp/GpIM6Z5YzpAu0FgO+kxNbI0vKFhWpDHYW8ECD5vJv1T65TaD6rznLc7FOp5sjMJunKK
a3uDAmQXvauCuTmIYJy6fWqOdABms2/AuAq/OICii58MVIuQfSqKcn6IqkpgawttBvc+ALZB9vAf
IIC21kbt4NlOH94gsVmq+96MfHczq2k0dv8xfVFLcK+ZN/s99lpGlpc58jkyT/cDYr7jAYS5XvBX
zcATiricTmU95WqfdlxbU8eHgwSRDFcUOs+Igdq2Qg0WKV3TkGKlL80YdGLYU3ae1s/61rAKAUIE
iK5J3XlFt9c4o6qJ4IeO88IidgpR73/eaDrHI2LEsHM6r0PyYOcjYLSPbNN5mBB62dIxUl80f6a+
cEkGmW4DeS7IziH1xeKKavg50UclMDRgNKQwaVipS2tsadpneuc1am4PHQKXN2ET9cfLKprL37JW
fERMnofFfwXt+pVguBbQ1p0oS7zOr9/xAYOPIqR21IWjefQTKKqqFHL15UXPv2W5XF/CRmNerp4t
h844+DQhvaHvjScADc6Rf1vbSpWyx3wNFSKQNvusseddOcA5btXsbsuhuGb6e25rqT9+yKL5+YeE
N8pJtaptXnKfZSjpAbhyHCO6hfrZX/F9Pfs5AdRhg41IKjTatyspe7RTJevOs5khHwVb78EuZ+fl
8ps9+zlpLvNIAj81tToqog1skFJj55VQjz08H4K9wxznI3pX+U1cg2MkG+v/m536x6Irme8eeExn
NILaGWNbWmTSOhVDbe0vP9qZT4V+ubNIT+vK0MVqFZcsl8aj7DyFtuGe2X370CWDjxAbFL7LS535
VujM4zFhA1xyTbnS0+4QTgIZEncejnsmXFgGnAcQkwzQ/3UdUxe6YyM+bBhSrY9BmBPOgbOw++JG
PBSzCR50HoMre+JvoVxWgaEg8HfCP0ysdHkRXgQAbrHzfKQTD05Rme99d9TGmzmKTY++oG9esZ7/
WykXFysd3eblSwH/WK1oYlGi0BZqPFKE7kNoUWZocZrsx9wOuk29SPQndoGSm2+aV0Rsf6s1vw1o
zE2EwwuFeKqzY96eM2SABCSvaPbaXrMNL/FzKDKMGlyq4DI3C69XIBC9uiMfOzElsCvKFMO66Tpo
CIdEdyuKKx9+MHN6NFisVE3ZFtaDb51yqLEACTI0PZm8Om5wkymLSXzZIO2WQq/P9phItaiIol8C
ZhBv21dVz6K8Ej7/3p4oVXO8JdgZtPzF8ud/BC3DTYsoiswJTGtivyL6BJZhDvXny5vz7/O2rIIt
BqrYqEyvb8I60RLJjGNidIVkQKgN7VbrQ9Mbyrm5cgmdfSCXVqUrFxvltUOiDu10dgLFUr3PlFvS
qV1AhFdO9bkHcnXLcrlNwVaK9aWj1W5du3LyFuzTdmosZAxmijo4Cv9uVIiwnm5wcUP/xGhyFavo
bsZZJ6vRo2eh0dLLmJ8WA4A5yv7bqtLjnS2K8soNc+bUOYZBk8vAmdl21t4YQKtziJDO6AVUZcUm
zQYEprph0URCAdEM79BpDb8Obgfq10y1KbwSzc68X8dADAQPJNNB/3a1LUu/jGLV1pMXa1F6E9pD
uld1N+wFEjb//ikdtOGJMFI3pbk2jAnsGCH4hL0Zy/ETwN0OAhezX0JgdmWlvy9UvuT/rbRWGW8r
DTmYLpu8liT0BfyW/ZC7xQQVxuy9CsUSZrSOffjno+dwsE3cmxf/iLX5NnA1U9hRysDNtCtUGjJt
F4KaOeAk8988HyecaALsxCAXextLYNdRqztwRRpwI98EyIvvWUmdFEZx+9y2jvFxYuj77d+fz6EM
BJXnGqb67Y7wRwBDR5oSdShHb5AIfA+ygmwU9T+7cXCv3ERnPh/WIw7tQYIY/1tlXdUki7w37MGL
m759QhFUHKZuLt4z6q3uHD8AyBjp3y8/3dk1pelCLtMRjP9tFPbH00UTbUVjGZf2AIQzpsBNepui
Gb+LRkSQ4PvrSPlM4Mrl6fLCf1/0wliqBXwswPCQIr39luDh8gSNo4pLzwqhRjN8T2Wf/iiyrvgp
EBwJrhyOv+M2CwrydwcaKopJq4hac/CGECYpuvRaQ82ILlyWRM2Vb3h2Fdx1TJ3Jh/rL88docpQa
x7bysmIETuIC4H92Y9u88jB/hy8ehuzcIfU2bQwp3749g9ap7P229uoBbTLQPM18tOknDrsQJeJf
lz/VmcUWByOSZkIlTn+rPJ1p16SqKGw9xHO02xbTwkM4+tnDpJfXPJP+vhaEvXiK2jZIIuxlV5r+
7mBZTBX8xrPpoU3IgugjWu4IDYKd7hlE9jc50pxPmA6lVLkG1/zlRz3z+RAzwncI6USy6t+14B/H
ASXH2U9op3qWH3Z3etsBfYFy9OHyKudeKOebYM0dCOVmORt/rOJEc4E5VNF5YWaGB3/OvkLMzfZK
gjm+vNKZU8a5JqCwnG5JZ5XcMl0YQmNUtWfHs37sRieI6V8j6sz8ue+OSKe2/25XTT3ILafbusF3
XLsJlQWmCALJAU+vtfGJ8Iw6kD27tya828PlpzOW7fA2fxZ07xXrsF04c6uICasvBBODuJGE55nd
LH5zNdNzSDobuBXyprHq4if81+ErpgLmnhiov5rIdV+JZWe+JxtGt4hjghR3bcoCsnk0K3PBMIDp
fUWDlpGlEzXaacoA2V9+5jNf1OWWFiTTOk8uxdu9o1SW2l0UdV4E0utWG0rrvV91GYy+hr4Jco5Y
vOz+dUkJjJx9JPmny7l4uySonTxPo7jxsIpAocGy98xhm52OfPk2HyCkX17u7zPIcjZZPPLIgJaM
1S0/DzQmw9apvdAIOw8hCxidPOuVVf7+ZqyicL+EkYIR7HqVFFyx9Ae/9qLWnR+QzXGOaeACrl4k
Wy4/0HopvhRdZDYqkCeb5uDywH8cd62SKPB3GsN0xFVvmkI0oFZVcQis6F+tvH4vRbYiHPop/HMV
qhm+gCirU93DESQ/kbB8gj44LNys4Mr7W3+l9UqrfWhMwk2StsBoIiyHw9D59k5qyHJcfnXLAf7z
gC+rcOdAuKXB8Xdzo48nwwDSZ3gGmQjKqZb9gdar8sjX1R7dhHiPuqN7j/dJsx/RKrx22Nb3EetT
lyMFpvMLTNdevU9gTSJqVCgwug6C6TCWdWQ+Wx0mV7cIAyMQg2xTd2vqSv+Ro24ANw4ZEACpTfKK
xJ3+6kruq22dxRXQSOTx83ALJFhBKkJrC6J+0xr1LvZb5wPoReaZRmjmv2bq5Xd9Sc138JFP1G6R
gvS/2yn98Y1mhcF7uo9FdueAuHU2cadMA2cMdJ+2Tu/b39MuscQRP5nku7IY4sPB1KyfKLmK7zXC
bo/objrfWrhbONqEi/ZG0pslwniVao6hW3bqlf4lYigJ0IT+pRnTOL9NoPc/z7k1JAe/L+cfKOzV
uKcWEMB308BWg6ZRma8DE1f2NmrHxZaIkRuHcUhQCsFSchCbgPnz9zTxw35fTHELGgXX2/sETwd9
CyMVtIFmJWMP4bN1vyWQYZ7BT9ThPyZov78opR9byrZdMrS3hzHBLxtvKdQ8TTA1N7nmdKdo4Y9c
3rfrKL2sYlC+E14cTuHaggydNVtGXBZenlhIC2QQjCN9HrD4idythVPPP5ouLetBMyGimRi1ub+9
kv4IMd2skdz6mu4x59X7Lbj/+FNdK6QCLz/XmVCGifpSfLEQQ+rVqe8Bc01abpvQkjog/T5yd8hf
tfTlIU+hS3FluTNBhgaZaSx+tUvxtYqcVlFBC4BSQhfEgl1WxfEdznjqShvu90xmFWUIzEjWc1Dx
JlxbA5utHdMbAWRJGGjcD1GRh/SrZNG8VqUGxM/BcC+iRRaEh1w2E8YklWmSQc0ImAJP7s2thgtK
eGidTkWHwNXrE+HKaLY1Oa5PmzTk5HbclKgKMJ59Luq81XZoH9lPM1AsOnGpJuTBHpLI/Yxm9tR8
CUuzB14PUcRkxokHzc3oo4aDrtNMDMFASYcaAKB3upJSnfvADqeCzau7ytGXP/9jI42BiUQQgrJe
qDuxN0Mk3cRaWtCm4ZBf3ktnzghdcEvY+NlJnRbU26XiGAESpP5nTx/D/qPCXMiDZzjsOtmVP8ep
/0fLbY6IoLVMVmoC7BNylVY49dDls85yOCciATUH2S/sPp33ASYiW3SJzUc0WbD/zrCSufygxnIq
VvuL7JCsjcY5t8g6GmRpEDdVBZqOVn1g3Za5jD4Bb3Ffes2xFvdbB7nBsAsemcNXrwNa/TfQNuzX
yi/Mj0PbZ489HeD95V915ksznKDdQN+Pym7de85GwwiiRM5UdY11wiSwuUGvpXgPQDK+8gLOL0XI
JQ3imK1vUVfOyE9oNl+61ZHzLGoQWFaU3xcaoKH/4qlMMmTTUqSszmpTZb1ZxbgG6riLVtDR0C9v
d6kWhi9ICbRPl9cSZ5+LJjA1MfUOYjFvd7Ad8Ew6LHWv0EazhCAeya+1ixmD16rKqY+YhirngGFO
Eu2HOgmhKFcg2cFJjdanAe5z/giAPDFReI5gJviFHJxdiXESNnNwhJNDA3VTPxVVH7/P0Cla1C78
xa8bGFkDNN5ERRxQ7fw+Rg0QkMFk2QDBgJ/IL20Ap3ILyaD9PrfzDPXbYca/Aw5fvU5DrFBKdaoR
mG2HKtUtAhgCE4/Lr2fdWuLALXoSpLLucuqM5e39EUpc1P4gImSjJ+H9hnCNdUMDGJnhPIfuXoJk
czjPd3EzxV8vL3wmsAiDjUYaTOecO/7twtVEbR83zuwBw5mTD4Gl9PcjmJ37LkVe67tpTtq1PPHM
ATeU1GnwChTh1y30UMuiwEjy2TOGUiFqgQorYFPMkbqAcUcaXPNwP/NquYUZSBM5LVq2q43X9Fqp
qqSdvCQMzN1oQjPuS1CLoKAyANrBd90V9j8WuUv8ZLqI+6hNccG7fftW3RD4dBZYXIy5Kl7AYEGg
Bnl/LIY0+n8utbr22wKYSIBMjjezw6N9jl/Hc5YAwdtoqW5OV/bpmRqDkl3QhWTc6NBNe/tgKAB0
uVPxMifkfW+ABU0HmTM1i2bVbRmYZB8W9sopmMvyA4fVfHd5t54LIqai0oXZSTxeJx8LFLYcaHZ5
Fqy/hxF1zmNLmXFc+ihXssQz1YwwYWEZtHgQ6dBXV2CLfm+sTTlLgcrdVpkC9OdO6OKOuXuSo9H9
6MMGKE1tF/mVtPva0qtOTdzUqDvk7og4h8lAMiiqE7RkA3p0gpDfQGqMnV2wyQHfX1n5dyW/vn0F
Vz7HzibeuqvGb2WVPYiXZPLcvq4Lcq3W78ERT1G/Q2M7drZR58tqN2QANNHYBra3QZHOMTY6vJtw
6+QyQBUeOYIW+QdpfbAQAceQvLOghkJOMd6juegG992AsNb+3/cG8ymuZ5Mwxtjj7dbMwsw3JiQE
vSp10sPgamqHakdKfq87V07BuaBpLc0rMm0UldadV71HH10O8+z1dTUdgiJsTnhNFTs9mOY7lHmm
4+VHOxfClpE7jrgsSH9y9Wh0toIA5WSvd33XPMhOdPeAyfzgqReF6XiZvwi6GEnTvlxe+MxOlFxG
kuay/fsUvF24xAMk7Ftt8ECLNt847uor9LvkB4N6yPOhQN4PnKWBMnkT9rS5Lq++hK7VZpS0fFF4
YDtKbKPfro4CpOh95Py9IMMFAwVnnn4DOze8dvue+Z60gJi3S8sVZAKrGFoHDB3GmsecpPJJDQzA
8i0n4GBp4/iu190rr/VMGEOYDsEwyTQQOMoqtsxD3Ni6xUDVRKcdfw07mtw9nkei3/emZV4Z3557
Oom2MjkXgYyo/fY1SjSQpgo2m1e1c4e0VIuyqow0c9ypdkYuxkYB/spZPLdvLB1GkkmJSSd0taRT
hEErwmoGBoZO6X2bLBxtO0xscKbZV5RH71WuxLjNnda/ErfPPS0wEcxEHGkrMva3TzvGeWMjYTBS
BhOetmi9pzSFknD4Av0gTg9N10XV4fJGPXMrSlxJhG4o5uTcTW/XROYu1xsKV48MtDoRdNJ91oLE
rB0Ze9gAy5ON19gur2Nt3pR9VV/5wuf2k+3awAPI4ej4rp6ZI5SRths8c5s/O/g/ebhUfJuxzrkS
iH5DDdZHklqBEpTgx+RiFYmSvIJMU1UTTUVIyhAaMeB8gWai5TuEmRh9Idrl0MXDoyf/UjVVfgKI
53zQs1yANIXN+o1Mt7JvIrBJrQd7wS+vNCh+N/XXP5FbgFYnI1pwNKvcSzMNvBhR3/QMroD06PdZ
V94Ceg9uOpyWoI33Qy1gORnxrcLSFNWtIJ8/00kv8HkdE9hF0Bfyo64iKBdK1caPRgdXj0a1KbCL
mU3VblF20/IjukmwfKgIMU3zswnGTey6sfpmaw1ywYhr6+Yt5Vw6nZymwr4at/dkQCk2U+gvl+1U
7qIoKbEyaAmed/00xd9G2ozPMgqCX2ZpZ+3OHxbD2J6tDjQWfCv8gb6vb0SAP+wu0+wpx2toMG+E
3mT558u7+kz4BdpPK0may+jZXR1iEF2tcrNx9mQI89nsWjTwGzj8l1exlr9m9b1QJgQ+Sb2vFNDy
t4eHCBL7RUpznKFAUh/bHvYOIiYdNri0UvUJmVHbfJjxznvnxiGCoIV0po+Q3HEyAYbgw710HN/e
B/PsODCeSzyoUIUbIIYMbRNuyrkao83kDrWxA+Vc1vtmQOJw2+AMZh+dpBgXtYAZ5lsgfONX5qKu
BGEpmBQWi6V6Z5S4hW1mMPoPfmdYvxJlaOHBGqHUeoK+7WsR4Ma26XFpYHM33Tt3AFh1cOlYQW9p
LQ3n+npCZLVXWJPAZrETDyENqLYWEzfPRpp0+FWEEDc8BlI4TqFsZOW7GiKVvzXQuR4xb8kgF2+D
KrStK+HyNzx19fp/w+nYPLx/Dszb14/KacHI2rG9AYF7bQuB2XoQYP/kVlam+9pFZvyLuhlDVaNy
p3KzHA6c0OohtyG10WbcDHagygNIR604YhExGJizBnFy6J0OPhMCZrWzC1y7rJ+GrDW7nbEYdjzl
SI5oj9M8M4igCF8o50zV4fQw/xm2arYdD61gzADKOBHfaa935vfLO884s/OWC0Itte8yh13l2SmK
00izBBZdHR7zu5RuOfzsEBX7iJpD2DzpspHivspCdzxBKUJeuhtRH87pVYdbmrvTLwUPJdtd/lln
gjlwTg4ESAUXgN4qfjkGmrlpZUhPFBBrNoFlvKfzJJ+wKh2vlFNn7kqWWlBd1OLMR1cnXHfrfChK
CytejQkjupFthW5XrLAkD1qo6i9MM8MrjaAzuSytPWYKhCyyyjVoNZgjM8IpRCBAk9n2ievYjQ6D
iWXVJ3twSkhYEaaFJAvB+OPyiz278pIW0CYHxrZukIfNBJxhNoSXCRQkBBypY21jHoJnQ/YRsshw
yPTy+fKaZxIhx4BsQP4KS41Y9vZ0OXT5+jYPJRgaBdodgTWz2Q5ONjzVnCa0/nu6qMGc3CLAEFyj
V5wJ4I4FNhhINdcgYJG3i1OkofiBUysYeLT+YVci24cjw7ULl79lFUB4m7Q6GD0yV1mjooYI1yVE
e20v6awBV1uV7uLQiK/EqTOnAvwhjUo67WDg1+3DuLVcX5KneyPGGTsXDUFMGlttLwqwCpe/2XLs
1w/EhAOcBAMpcojltf7Ri1PIYKEO3dhU/sXkHhBgcPuDhiBf9NjU0tU2BDB1MmwkBJEEUOiToUsY
+9dSrWVrrH+Gy2bl1brwsddjKrhHqBdgMe/VvUJhw86sO+m00T7SrPmkJsXFKLP2k+x6sQs1J97N
ohdXvu2ZALGg7Dil3AwLqO/tq7DhXaGoFyvPgmr5MY2tFpMGwz8UzmB9nBocLK5kA78PxOqp2a9E
IwuYimAS8HZFp0m5KKDKL6VY/qrnFhTBOYem7lrljhk6vqMT9l7JMKI0HUQD5rKzuhKBzz41Vefv
MKxTeL/9DcmkT2OY6gphYlceEpQJtrh9odMHlGpXCBVf67qcOagAqMBY0IqVwln3ExD/SO3Y75QH
zzN2EElyk32FptyudbBmUqXstoyvoxfAXgx+Hb3Zuoqh2GTF9aZnLrJjkO4cI3S4Plw+CmdCJmeO
003sQntpTVWyEG7LIj2yPT0xgj3X5BfHbc2P4yC/9siP3zRDK64c9HPv4s8lV7WxUeDiMeiaRdBy
5At5CBamXR9ceeXi3Dem/qZeorEBUG91y2K1AcnB4e4v66zTNqXSuvpQ5GOJnROO5psWGyq4iSlZ
3mPehA38zBKRtXsz7nJxl+ht/xmp6umES5fff45STeJfY+aIkE2oRSGUBDoVgVl0CoJtPQzJi28P
uLElZm9vuTAWxRAtHT8w6NRwcA2CxsJd1GrUzq9Ih3cC13II1jiS4HZVx4a/w1TJ8l8cfwSGWYil
vxvAPAp2zYC0zaaxLXkNtXIm5DJtNJkKCCC9fP+3x8CNOmPxiLK9meHXPrYDzBRjEytAN9OvnLgz
1yRL0dniyON7opav9UfITawEIiPtZq8PovBHAoty4+Couc+CerqHWjueOpRPbsjkrCsB59x2A65M
bsk96QIQXa2cVZUbT7PtNTMSk7ll9ls5RtfGt+deJRwIRsQ6MAcAom9XQep1SiKe3hvmEWvVwMiI
I7H4iCj2+8sn9txKrknhSxeLMdu6QY/XDo5SIuM2hiC7SZKo+Lo0Te+jFtDW5aXOBQeCFq1x4Ls0
BFbphZajY1qW7I9sVOImsLTq1c4y8y6iw3Rnjhg4KLu+kk+dfTymZODrGJj9FSmDeBRJHPEilQg6
tdegRWWM9fpyj6JT/PnyA55fTIIepBUOdmr58z92pazdKsPsy/KiXCyHsVgcEYz4hKicvHIA/l7K
AL3FWIN8g8H371Llj6Umkl5M2wm0rpnOt9SLSOP71vyunMNrzeu/dzxLAUvhUC83rb3aiyjMJIQw
0/Is5DzQX+BKzZBWPVx+d38xQcFsMChfhrbUFsx9V9EjanUdz45EePDDIv9ruXQhN3oVEqywPjfk
fV+KARhIEmOVGtpuiko/vV7k+BEuRfHDKd36ym12pnsFhFiHPmbw6Ms0/+0HHTFsSFqwRV5dxM92
mczI0MQI5mFSPdb3zqTavRGiWkRQ/8mcw92FMoxRxBKC2Y+W7My4HV+vvKclwLxNeEDaS1zwljSP
hGeVYs1Zgd5pWpieTKcuQcoG6+m7KEcjBqCaG3ykEpbuacwjqW8aFPnjbebqs3YDVaxNbzLea3yQ
UYb96ZUf9vcNydAUdqHh6GTDsFXeviyM+4A+TwVqamFR9Ijm+WW8T6ehcu8nV+++zpqbTJu+SZxi
i9qo3m6xAcNIbSOxqPtgZu2onzSkyMSO0jMtUSlp26/AC6bHMjL6H5d/7ZlNTelBqgbIH2ais9pt
Fr6xuO3WgqFypr9LMMMdt5NAZ/TKW1m+xuprmTSrKGCpD6jsVmlD38ELdEJdePqQu5/TPsA0BFzx
oyCLQHoJg6QM7fEBfayxSdHk4jLPjSsD9L/jLhZsy125XCYABlbPqiFFgIpVxQHm/7zj1zsIGGcm
EjhYGQSoLU/uKQWpeyVlOveKl90gKEmY/a6jYVQiMta0M92SuTdxd87iG7hi5pUzeiYQknFQeNGL
ogiwVsfBTxGWgLckPeYjeNLQC3S/d24ZPEtA+/G1IHXmVVKzwuWBzwMna81X0psorn1YPZ4YcP/Y
cdDt/N2QlHV36+TaCIVpDN1sm45l99ojbNwgI6cjFA+kIGo/h3BKh12rIVF3YraCfqAOf7O6reJB
if2kDYiWGejLXpsPn/kS/GqSCbJXGkTmqj4hT+zHHJF5rygzy5uIc89zGwdXhgpnV2GqAZKdFhF0
x7fnvxqcPEaLWnikTsGNTxG8YS9WD5cP7rkvwHmiywwJAuD36nvnc6t8MVQD4Y/u33OO5tGI2olp
Jzs4OhJl2YbocZ8zjr6y8pn4xmxTUVlzDRIxluf/48rNZ3t0VFGNXqip6ujgZogAZx7fmVoeeFOB
ueXlJ/2dD61ix1JvgOyCxgVUf/VCG4GTezSK3usT7H/uM7MCo4jXBdMwYGT1E+8Hzzfcd9tFlzlg
co2QnrUPrCYsF9cFKG5DGWLFE2VZbOwChEqDxxEpgPdDNAMX6mSa3qu0yjECScLSeA0D7vXNCBEe
G/KEi+KrwIgo+VzSxPiqtaFRnBICXXNoEAtRhyFN0F/OSCGDl9T5X87OazdupA3TV0SAOZySHdSS
JVuyLYcTwmGGLOZUTFe/D72LxTRFNOF/jgaw4eoqVvjCG/rc9uNyn+O8ccAxA+QCge9FCXBNLYux
S6oML+kuCK1CskRNBheQsZiib+jot/r724u+sb3IWwlAXOoXmGssm+A/H9mJQb+ZddddksSYPoYK
GvwCxHYNOKbTTyPPHs5GWj283B52a28BZ6YdSH+XPHJ1RcdFjQqjCfFEg/n4IYswL7CwIw3gqbvP
AAu6nWfpbf6kkcVSvKcHSZ9+HYpD2ZfEpDBAxBhbz0Ohtb9Q34sDpE5QD266+ZfNvlqkmYudXb1x
SyykfODbMPhgva1iZKvS2yrEZuciTawDaBl0ZyuyxvPt9fxzEa/ODvVF+DTLZaSr64u6nt1kqCsb
YqmQ6Ax1Vqi2d3ai6Re7ov/A8SjTmbaPqyiHDO2w+cFq2RMfJS7Aqd9LI+x+j5lmlyeJA3DzIdQb
HexQqQyfdfzgzZ3fu7HtLG5nynYo2wCsXK0K7kCYhzcJDVkYLmD67OrDlGV4Z/SdkUpfNGF2Kccu
8w6312lrXBeSOBVnWJuUNq63e5UYqD3h0XFRSqe6y2Qnns2mxJS7T7X3BBMtqsqNeL096MZmp4OC
ZQl3GxgMaxUo9v2IFcJC+jXcuULmVMWIze3d4yjL1xAjuMvt4TZ2HHc2fUKiEFD866ZFU6Sq2eMl
e2lbiV6P03u4qJhVtgcK2cpgAEHRReaF4L/10zRbNV1kXGUvFoj3+TBEhvjh1BCRkIEwre40xo15
0RDh7gEVpOKjqsSmfu7N2nqHtJc5/bg9741v65C9YK7Cc6Vhw3v9bcewUBCFVtsLOWg93rtmW1MQ
1OmYSr18SNEG1I9aFpd/X7tYrjEIBRBo6aobq2hjTlNVUNmHBtyj5h+GuJpmadTe9UQhx9tT3Iiu
F+KsA0SY2JZE7XqKkzcB5BVVeynnWAusyNb8ulG9QE0Ey21U4VkL1e4kOEunGKvLT7eH33qaDJOw
in4gZXdjtZFHqENopEJzG/FdP9gesHLfJApsDm1fNurOPt4odQODBeG+gESXGHQVDyQzfAmhV90F
DZ85POiORLWswM3kQxlyvoPKyUNxqh3eqKMhMpOiZKJFX9QYsfCd92PjCBNrA6yElUm8t9bFyesO
LH7XQsocSlB/XSzvSEal72GBdcDnotgp8m68VzQ2aW/SdgX1sIYkgcyoUCRtOoiZsgukouF1YWnl
RSaacnJGhLdHyjHPNaJqOzfk25EpVcEGBfBM0ReNqustZieTp/NH0wVN9Mr8uAh6eP9imCbjM7r3
4BzivIFkYvVofgcm2J1y5we8PcbLDwD8TL6vknesqmZ1FGPS5yjTJYzcXP0E00GvHyMq1WcK7ckT
CJH2/QQx+Ovtvf32C1NX4uGkw0ClzlvvbdHSOphTY0ZGmxtCddCLVXEF9Ad0cE7TwCN5e7y3Z4nG
2YLdA++/1BFWRzlLnbhelgFqUFscBaL0R6tR/+l6OQS3R9pY0P+OtG6ejLpeCIxI1EuHL/2xGz2J
m1aPr0GZYREf4+RkjVN9vj3o20eI6S2Hl4uY22LdGOmSCUmBmOnpIWinQRjufT+mzc4VsTEKK7e0
jl0qaYAUrjdrXfbzBCcdz5q6SO4WpZCHWS3kzo7cuIgWgR4+Bi+LxeW7+lZd4SQgWCyGsecRlc1G
fJBTk37DMwdfVkPvNIM2U0bzI215cfWmLs9tJ4ed2W6U50gCCfKMJZJ4C4t008oSSSZcCKQiqgHl
xO7JzHXzB2b09keczo3vlWVlj01lNI9CRO6pjXR78J3Gir9HfTGGR6wLXcdHFV3beX03zg85Kj0K
eMmUNdd9AsUWujtKBTZtGNZBZenVafS88aFQm+lB7QtrZ1dvfHo0MbiQNUIcssXVN7GzKrdLA7si
LCYXw1UtfZhyPdq5h5d/5Tqs/tMo4D5Ecop7fzlb/0mPJED/zgvZYEpmALqA8h+O2H0MxlOB8fRr
U8fFgwkm/B2qkNFH5ILDX7fP0cbh9cDqkQ2i42JT1Lj+AV2EtVhX8ckTHvrnxsEl1u9MI7sL4wW7
VQjb+zSVoXy9PezG7cSwvLmY3OoonKxiGupBid41DIvXRXdo8TnCLRd4zYiZz93tobY2DmEx+gPE
42iCLD/lP0usQrFSR6mzxKQBfohpME+dovlIYXtPGoDxndO8ObU/1DkqDIQWq/fFjaqaKqDpXJx+
wpIksut7tzfLl9JD/Pb21Lb2KCeB1iA8NVguq6lBt9ZTnbTvAugfkFs2aE9WP0wvt0d5u0WWkNCg
10whCyzx6hIMJ1uve210L1arqA9JEik4IsYOq9hVd5RaymDQ2bW3B327ivAfKcwvyESSgDUfy57d
XKQ9uYuOywuCcSjPExtbwDZ7bWcVt4cCbLAQCcw3JQpMBupQHRr3Uk64Z6NVZ/ixaU3nPAnj0+1Z
/RGQuz7vy7TIDLlieb3WQGV4nK3T1NK9IJjWPYIUduhX49753OoKvy0I20khMFA7vfbLrkSsIFfT
wrikhWIM8E/USMNp1Z5/gGSFBw9IMjL8tky00od81OXouc8FCtZEy9nRTZPmvurotAf4eInHmjoU
nj+pbL7ZPZcRdgexK/sDKPJaPYIV9n65WofoA25txpOX4zjjAy1XygDOMbaQxlyge4ZusbdzCb3d
x9wFjELvAFQ++KLrI4o3k4gxjnUvdQwytwbk91iZWb1Tinp7ETAKQS/BPph/EJXXozg4BU2y52Bm
udWrR0BbUeYbEO7QkEpcRGamRcrw9gff2lseSi0apdWlWLy65xo7xvXESLyLPuIZgtth0mqBg/N7
YAmr3ikYv31MFnbn0sWkoUU9YHWXK2Cca5hC1qWbu/I7Qh5RfDdgsA14ZwAWdhhHw8UfesR1dEKT
KTxofaXlO1t841uCG0KWCPGQpa67+pbZ7CgVCCKTaFCbjyLRckDqiMvfXlc6S3yt1UkiWUKydLkg
GG+1skU+DR3NoAWdlRTDq9HjJ/F9lnU2/nDQ2s4fVDPWhzPUfwchf9Hg5RPiKYMlU4Z++dFsda++
UFFI6a/BF0j8yp66+aDwyKfnssxnyze0rqr9DPvdRZy6qpKHxMtoB0d2Wkm0LSG/HgA7y/rSsl37
D5QAZh2vLbf/XZkhyjOxqDt8XuJwVrDa0rTC7xZz2hPGFUV6jvCJ7qExT4b8oMQOBSLYW/H4CRCs
8tkWCVrzURbJ6MHqXeyavXCI/sVvPXUOZoUFxKGWAlSLacetPw8oeQdzUojkrKp29QRaSmTHpT02
o0go7PcmyIAYGb+u+FVSvzmZVqg9u7DqPjT84Ad98LT4EMWRyhPZDE17mGeaEvjdJEn9DpEgC9EN
PJVetU5z0yDG3XdkSp3+NHTanHxtZ86vjypIh8pIODkemWveVN/dRLrNzy4rQwDafebFDxZK3NPT
rCrJazdNcXio63YoT1gIeOdeL4zul2f04iNC/Hl6tm3cV+5cLHHLD2pJ/vKrwK+rYb5KFWF4brf4
nHWz/hGvLBR420Em2bGiWVR+SGq0AQJ1tFzxQ2/p7963bgOkXWFhjEDLGx2VcKvovTuuuVBcIJVg
EDVjZ4cyU9Vh7pQ22nTf13Q8AxhPnfI+63p7gKZcYNLm4qkXfrOrxL7vOh2HXIRBkDYx6Fd/Vaym
7f3M1tLxUzZXundwobka70ORmNURZmGeBg6mKO7rEDlyeDfXcrBfbTxuyh9RmhKb6E7T3RmNzvbD
kMUZfTNBdf+d0oUY63B+ubpn4FDmQzMLM7mL8rKh1NlC7/Zx2lC0A9hFW/gWqijtCQFy0PaZ26B/
oiaWUX3pW+EMX4iCWt3PUIf4EdVG3D6UosBbL2pjBEJHkmH1bqoVOQYYnTCg1xnle4qu5Ky0Zx31
hOWbikC6LfvnMYc0feBDFM2hA0sgMHSwNTM5dk2I807Szdm9Wub5HMxE7t8xrQ5xqcCaGiJU1k3P
WNPiWu0C9Pzp4YVi8L/2+Fjm6QSfBQ0JGaQApX6GYWPX+MbnSfVQuN7422sdkR+pffLZaVaNxkMV
O5ZycTqYiH6WiFicZptixzHDd83mNbMwuoYSoGdB27udFhjYgv5sLABvR1RvQI+FOM+pQU70mx8i
vVHFoRgVkd9pudRysNkhdlii8pLXcizlg41TMq5fbpg9qxaU1aObQHi6BxTcT/eVp4n25MxOeCEh
Tof3RATiES8/tTxng901QT4VHCzeA6A0Yzzl0TtV6wbjLsvU4WOGqOgvBKU6/JMzBP2D2bJlfBiG
fjGnrJQEFXW7kSlBA6L7Z/y85sepcesHVo1FB6+FjE+N/E7uT65aaMc58bBPB+hoy9dR7Rrnt6Gq
0j66rcRClyQ9bCj36RRCJqtY7KhJWuBrUz/4XVS9rf0adbV/HUVXfNAyXftswb+NziLOxGUY21w7
TCV2wQ+1rJvmzD9hXHqXoqhfNhagE9Qw95pLGy86qT9huwk+8i1/IJw7HJMg10OQwSfDyubhpA7Y
28ENGY8Nji8fbr86G28bFSt6LdRvqHyvmQG52oy9OQzOJaXx+zRjAhwASHB3csKNeBuZETTaYFDh
Er4W/fEyY/GMQDeKS937hsN35OEyqAVyBiTkil67w+im/x8iFcpFFHKQBEBhVl2nLdyaWQMN5JKN
uBGISqEHO0XYW3mxuxNwb3y2RckWlNwyO0RmrwMxSqBgNwrVA8gwlJ4/KGn6r2Io4xOcIvVSSdfa
AWxsFFio3fxRNVtYrJQer0cco5pFNPLwwoMK+Rmnyd+AZ4wvHHnv0wgm5lCkHVeICW0Mx676azLh
B78TGf0hx69CFgeEmbEwfWwDiZXrX5GgsRjNXq0QcLTWr9hyC06jgvRDr+Fm56cD5XffcVv1H1Vx
0g8JTDNMWrxJvFcx0/uha7M1f8rjNAl9G7BDTDhpzeNTKfIyx+toStoARLhYLJz7DqeBSBHaqes0
J8R/JFHxw5CRx0WDefJ87KFLvGtB7yPiITP0RVs7w+8mticXs2Bs5NN3fcY77/doZll3VRRpn4Dj
eMOdpiRwx7OoN17aoQ2/QMAXL11TZPohFUjGHwll4u48wbR4nhGawDBkWBxuO3K92c+m2sRWMV0c
NHthjh/tFK5ikFamOmILLLX3KKjb2O9YefbSF3FuH3AFLD71MnZwMHMrnqIuVHBgsQS4lKAZ8wZg
RN057SHvvSoPOmyVbL+LNNyTLGKyF6lqPcpiVYzVTizHmliqHItnq4xxIEFbHHNct8hG/UORoCUA
5szAEDBJ3em+sLv639zqdKywQYhVkxclxyGS+XdUuVLPH3lO2kCFsPYTNovxqclF/pP6bvhNNlHz
y83QEr9PZDJ/BsmLyZPLVBukRKT7DrIGDILEUbIT9jewu8KFS4kz3EJIzEChm59zxbHjnRrfxhUG
+AGJbvSdjaWjdL0HcQp0M6WJvUvU9vnRQMrhpJVlsXPCN9IeTjc4JXRD4Tf9KTT+p+bSqXOY523j
XJBok5/SISH61o129AlT6+jvcyyuyqUOAtKR63l1nQw4ZXuN8KxLUdDm79JMYIMk4MjNdabvafwt
67M6w1Tvwb86XFMuJ/l6/RLMyrpIhdKjEOsG0hunr/28ZPEuSO0PJtXSGu6to74TRrerF7Tx8cCL
2guSgq4o0tLXgxtqHxmpDTejdvT2EE12GnSTtVek2BqFojpZnI59CdSX61HyPg8BzyTuxZVtdpzS
0bjjNdyDN25sET4Zvb4lZaUVs/yK/2yR0lNDOxqp5wp0I4Kxc7ggqC+8T+pp2HlQNye0QI0onzKn
NfhbjE5RAtt3L3bWxsfUTPoDrdRxB860OaH/jLIqGJOFJrVppiybLmZwc1V+isaw/5RgM7dziJcv
sN6E1I8o1wL9Ugmkr9duSmPNmK3IvUxKkz5yTdfE8Vrb//RqMCBw7+XhduCzUVlY0I5AC6hlAB5a
3RoQ30sE+srovrQrpzzkTjI8zMk0IkqCVMNrTJvEwxEuTuPA04sIWUStqMTOOd84eghwLEq9Sxse
Dtr1rE0Lvdx49BTsomZxGUE9fCjxhgx6MTV3IoYGRhLTsotwUbw9/Y31ZuTlwsQiDsz76tM6cQ59
HiHMS6ep8+R7qpJPwGmV6d9iDjkZsR2XOyWxP99w9Y3/qAkQ3YJHokt7PVu1E1Q+VFO5WLNJvYZe
tC9tqzqnGpayato+zpOKO6AWvXotCZ/TocCn9YkShE34DKzqe2glfw+Sp4JFKQbldbJZ5Givf9Mk
3dbQpFRgxoovshXoFytWph5NsxA7ofbGaQJEAyGa2g5rvkap1bg/A9nWOU11I58p2ShPTj9XF4H5
7fH21924HlABsS0KSdxGyDdczyod6b7hqOdeOtLduxTb06cpwT3s70eBoLkUtel3EPhej0JwFiWU
SiBVT+hEKE7fP2Y6DLPbo2zsVJfAEuwRDQEPgsH1KDZeXkU5OC4OU5rytcoN9ZFOCz6li4VZfBhL
t+x3htz6UpwNQHZ05XjwV1GtGw9aLRyGHFptPqR9Ph5MOfwy1CHdufa2R6KnsqidL1/qenIK3K0i
K1R6AmabBSkyEWfycRF0kOPubq/j1p6gCfr/h1rtdNNWMtuO+VoOtuCL7yfuslX4901sHlgOMe8S
DCjwz9cTkkXtpjgbeiQA0jq2FJF/t4qT/Lw9l41lA7fHWVnQFrQ4VvtbD3vw1B0PE5Cf8ACFFIRe
24/IQeF4fnuojSsaGjJuAiSSQHrX2IrILrif9YkSO6VbJcCwkwJdmLoJ6qCQ+YtjwauG0QDWnE8a
bYzn28Nv7H7iIoDrOp0vnvrVVowNxIPymU4V9tS5r0wKHp9DXJmw2qrpE1oC0c422UjV+XA0aSGP
ksiuK+5zRhk+oSR8iWGRqL607MY8RmNXvFcywFkgw9Wntm/C/yF4IgY0qfWTklIjWEWhMwI7Qi6F
CHB/8/0yafe0WD69p+Bs6jsHfOMsUI2A0wFWBrjFmhvYcs7C2SkdwEGRfWwML39ycz3bGeXtLkWz
jxVcqvl8uXVM0xsSq8S2DS8exdY76qqtL9u4fD86u24eG28r9Q0N/SfWDj2m9YkgytGokcXhpajp
mR1I16f4sHTgBNGD4X4mhGmGABtYezi0Xd6OQZnjaQ7I0SwwuR0yWQu/rhDCPChxHX9RrRkP1dt7
+e3WWn4jzx/ocHqSax6Gk5dKatdCueTDOIGjSRyy17oCORUkatuZgT5FjaB40hjieHvot6eYoU1k
dV2YPFR0VxfG6Ja4aKhaeBFSWnmAFfbUo5oDRNxXorZ86AfV+FLqRhYeKE7tvpRbM1/wMMsTRv6x
7iDpyLlNfUKxJoaIgoCL2x9E15qHPjGVw6yI6JNZjXuUjo0SEfHdQgRDqYE5r9e7aeoaUEIZXlQD
p/Te7HLVh9hrnyeJi6nUOvVoaYkW6JU7fMCZGONIc6hebq/81iEAW4oZJ8cb9b/Vuear9G3rNcol
HgcjmLwRCfOsK4564Vg75+3tqV7iWXI8oAPgMNZ4Gidt7agcSoXOJAYUZkIs7+i58T9sJV4C9jGd
V87R6snGX1NWReEuq5pMJ1XLMGjsiuQ4pii4SIxRDlk6GAfhoO56eym3dhFlTHIkVMgWZ8PrtzWW
ABrC2QwvSI3a5Ca2F0iUms5RNs44Gihc0RCM9moRW6sKU5VdS02aPbzKURLkWnJ8bz2MgoSrHcsY
WfO7Qq1lu/PybMg0mwhwEjeADAZKsN6vOMiZmmV13mVGwmKpl+Wp/h2tq6h+sfrZzk9FLosvTtcZ
n+cG0+2Ag1qK44zSd3ycRR5deshLz0bZFnvYjQ1dH36bAX6YMi+QojWw1krdOVObClBRZqX5qR/S
9KNqJ7rr29KoX40mLocTlgHFd1XxItNHk714NoSjN4dBOskc1EqlpTsb/m0OS3KOLh0lZ4sMdi02
1KaLwkDjOJdEqC+TzN+VgHjOwmut+ynSsmMRV7+lq8+HKKuzr3+9GUmagCAtMCv4MKttYRd6jDQr
Jf1Isx9lkR7SuAlowGRPWRnT7uu9aWd/bNwkqBiYFg824DWqOdfbv5SoQUVp7VHOt8YDLS2UDS0v
+plMg7kTlm/seYZaoOlcnoAHV7GyrCYoKGhTXYSTI8iiNPIAC6Xb+XybE0Iq4v89DGuVslQY1A4p
fV9oT0Z0ep0UY3q9xKx5MMgGbn+vrcHgTpLhUmSzEWG7Xj10XXQzHMk+I5vcmp57cUBmwvJtPdzL
2LYeHiDBwI+Wt5YQf7U3zEgIt1U4yHWuyhz5NX6VH46YMvi4V41loNpCC9kjbvSxm6T9Dzbb0ZfJ
k8nn25N+Gz1zY7hk1UvRFpTAquJAFdclzOOHqK4yH1wk2Y6z0dWH0umzAEbNnpTx1r5BUBV4zHIy
wJteLzJUPF2bllxVttbwuMAFEXYXe0iRrVnZLoAfwN4Ay/XVQZh6hbYdmdElmjxb3FuRVn7MhcHN
r1ZOKI8UBv8eeg3xCKgc+HreVpRbric24BfZ6hGPgDMY/+hq27yr8jl8pBeS7fHOtjYqLkekkVQv
iNFXr9yk5NIb2K2XsVKHY68jw97QFQrUGHGt29tjYyjAXqChEdFamHWr7aHOgLOMyTYusQOo+zgP
NCppWljKv1Xcpvnx9mgb5B9akUsTgfoXRO91fNILbAcVmqSXlEfeDMI8yr7hkppZiJAkTflsNMOM
pHjUIAXRe4PaH9JUb5KgaiHZHSlz5PbOpbCxX92FUbgowy046dU9h/FNneYR/OvMVJovsxp9Ga1C
ebk9741BKDrwbhKL8oCuxTPVODQ0HKbti1bpEUI1pbgoE/Jkt0d5eygWGDXcSDA8VL3WBOY2rDVp
puTp0i2rZ8WW3oQHmLB9rZ6TH2KKzJ21W1KG62omAyKsT7WaVoGxPoUpknZOq6FjBb0ofO5sM4fz
kLRfwGNQyIz7r8g7FoGXWO1O7X9zpujLLEW3pQOwhIn/aTO0WtgZidqDxgXfcAbgWdH0NexAhwYI
YsDYY7S//X5/yuREPYQai6TO9XhT6tkgNWsg9GE/nssx1O6afnD++nWnCLsYRugqs2KnXI8idVT0
DNpOlyaizD6pRvSuaOafnt6Xf79+zGXR62DTQ5FaPux/1s90ZJ/qA+hpJKD1J116IEK6FhHVRtFO
swrY8PbOfBu2L0VS1M6oM4DrWBvyNU6fxHZiUNlYxIMTWzTHEbp90CvheA9P2EMgpEv+h+VEsZYs
GwNjirOrlwiArafPbQX2ofHsgyixQAC3UB0XL4rPt+e3sT8WT1g+H2cPbuNqKLCRkl7YGN6Ntoif
+3ZoLm6lDXuWTssGWJ03huFthWpFy2udHUxGZ1c2cqp3pWsqVaBoWnlACpHGkKqnewX0zcHIJoG7
046i/Ha9R9D7NbkZ8/BuUu3s3MqKap9dh3exVu+xMv4ApK8mZmCiCIBaA0hB/WbNCdXwTnNzu4nv
lckFKxyjTuAcVZmiYdNMZvdryqthPJSYeNi+2mSo9EurK34Us5cUx8ixCrxExrH+Ulhl/s9QkMSd
5CynkvpGVv6MCYKotYCjDQPTkk4WYBkFN2E0XMV5b0R8M92PIqxv/WxOTMdfTGGyoCxKlDRzHRmk
wyzTKDzQxJ2+GHVY/zNMaYJoKzhY/BlyWoFc7BMapgvZPjDwYeMP52KgNCrp4QTVENbvLWWmvpbP
EULr7WzkX/gLeKPNTdH/OydRcwc+3NIOceFpmL4PMgPrps7pyzi7IAD/csMuCw4Dl2MBpJhk7vrj
1hRaMZDSImynWyfoxOzd9XW816J9s4UAfnMCqUMsIsT02q5HgfHUWk02KhekOpUXXj2wIOQUrylt
i52n6M0J/DOUwzCLkiVP4PVQbgw53bIGQIJNK45G3+gPc5GPp79dNiZE9kWLFmIXsdn1KHMmpY3q
AK2yIfPOCFYqxwLo7s5c3tyWSFb839h5oeUjX3Q9SjV7TdK7VnihNacfQ6fLQLwqi4hwQZk9cfXk
UI/e/Hp7bhsfi50At54yOzfYmiVMA6u1ZzyP7zEKRw6yVZ1zSPztx3G/mx29eb+ZIeUNuhe0MIi9
VutYapNexypN31Cf4pghmiEMujqyn8eKW+IoMpkNILvngaMS2909dnXRS6In44tejOrH0TK6GDe0
UZF+WeqJe+TgFj9B/TR73ZzNZeGQYGy3cI3W3A5sTbtIcQzlMtiKfFaADX2NVTSvm1HUx9tf4E9O
fX0NkqtBnkLYll4Y2g/XH16LUiWrbQ9gqasIQFBxNHg8zAYJxtSAFb5L+9Gd/TYUyB9O2PsodxGg
qe5O1zr3Ry48I342ikjp0TDvra9YrIAYjdH6Me7SIm0mnxZe5xwHlRv0oUe6JA2s2GriZy0cUwsd
i9xOkGjUO+tMXNUWXFbJgPFINLsfPXNqkyOG2a1xtBxZ16fYQFmMMrsKyk3VZ8BOepQ2/a/bi7Jx
sHFJpHaLHSsMj/UdoliJZkX1FGJcZsZcs/V0b4Q1KPrbw2x95oUTirgfQ73RVetbfbAKWYSX2lSK
X9Iy4sdKy0bTt0Vv/zUqk+3vwEThYgS0BYJ89Z17RAfUIQsvWdKnYK1n3bf0LH8H1rXf2VNvCxHL
WAbJ/4Lcsp11Hccbx160JCAXF7Fwf7Ahoudp5h4nde7ftSjgn5UCV6/ZBWE72JkHlF7uhZtL+LPe
15QgmDFleOS9luvgP+Fm0eT4j6cjtSTyN+FXU2rdiZzXAN/OOsDZoD/qdqYF/WBb79p+11hmaw+R
VHKxUSB0+b7X4w/ajM+2bL2LVYTx/RDbcwArfY8js3Vt07Wj6rDgQNHcvx4lhRMQN3roXQgIss9j
jR96ZsXZt4V7e6cow49mcNqdp2Jr20J6gstKGZSK8TrwLL14xrc7vFjDbJyrxlDPI/hSSGJVcf77
E4JcB8unW8tOWl1OrdkjzrZs2tBt0ncFAcRDUUvn1FT9Xl658b3YrlD5sf8gdF+H09NSpEOaIbpH
p7d9rY1owbrn/Y7y2pvsdZFcIy9BGpV6BGnQ9feyyyieRhMRLqN3038jvR/Ofebgb2Q4rQEVQ8sN
xzesIj7naRWebq/m1hRBaxJZL3IN3G3Xgzup4rodvbf7ChenM3QjY0A5AHLk4fY4W+ef8A4pUaoP
YDnW1iI2XkJR2zHLsmjb/qjVTlsFkWiNLKidAc6Kl2vCOmuwxrqgnWorgwtY5C9m2hT5ziW78ezz
4i/BDVDDBe11PWmvm9OCNkZ0P0MLPkJevJvz/uiJbrzDLWTPM3zj+3K3LmTkhTZHaHg92mRMwtTj
SNzHRlUfs8zxTpWcbDxk7OSzUev1RXfz5msHi27nqGzcBBR64O4urRK636uRx7T0UDNsxH1mg/Ue
td46d1mWfoJqbzxkc/MvPKVwp/izOabLfkIIDYrBWoSz9gpNDhk8J8rL9IzyWes0P9e9wfLbPKrs
8zDhvxiMSd0YO3t5mc7qescKEE13HlDa/OvYe24VgdhvHt8njsy6c9anEdjrNjKtlzJtm0fNtIef
ip5a7wklpf4OQUt6Qjv7fAmK1z9iYUdyqFFHpcd8/bXxTV/q8bm4N+tWKq+ZZcDzzcD4oeJcNoPn
S2Qk50DB8vYn5i/WZ9lViGuyf1qEAGqn/wiZpzB8bGTKy+3f9qfYv/5t7AP6RNQGAHIt3+4/799s
iIp1I9z13Gac7gUSGppf2qXT+eANi+YB0BzMNxyULO3ZqkpTCYyU8+i31tLG1ckQcz/Vk1wJpiQd
P4bRbALtB1o0+qNUu3uptaY8DMhDlb6O6Ul+8iR5cpBERdYE0Ti5jyKWZNOTXakzZLdU/Eo7U7IR
Z/tnLmfjxSqnAaxhBy3KV9tYJMdUH137EEnFag9t5oryqMna1g9Dz+E+wYkYX8vGyE2e7Sm6K0tr
6PxcaOr3uhLhP3kV2k+aPeHhgkWY/QnfHuMnjRIsUbrCq7yHsIBC5VdD1YanKZ37b80c54qf1gIw
WxYpyXDMJUqW75yoiia/HABFHDysAz6Pcaekpxndv8uUZupvNyycwVfMpvuZ1/2UByVlhAhGBNxE
n/0qtMfErMdXrUFb/+TSw7UOQzIZYmcPbp0DQnfMT5YNiA/f9Wc2JTAS6hTRvY5d0WFpwR6Tagqf
soymcZjbmGMqRXEQ49gcUtrnfx8p07AjAllKwNwDq9s1nPpyaLw8ui/MpvZdZbLehQT6n25v5o2I
A4ljQD30knii17HU5JKaApJnlIgUGCQYPFVGOQ31vHeNbg+1KJejBYN58SpMpnjZOqGX8lykunfs
5Gg+G4k2HOAV7qVe20NhDMy0iHHWHZcqksRXSRTdJ/nQ4R+lmoe8mGdf9nKvY731IqPOxPtHJQ9j
vDWasxmyuCix/7tkRWo/wAUujkpoWJ8MpWifRlEi36QWpPwIKp66UUNKwAiz19tf8W0znyYEmxRG
AHV7OpSr67LGv0vEGiGW1CbnGy1YEflV3VTvWzVLYJdilZmfx9QkO+9Sno/HSRvK+VBGxvCtNDXF
83Ubi/mdE7T1iKEHQ/VhUQFmka5PkJrms8MtHd1zi/Y/46ofoTdlkfrZCbv2AQVC/JT0YbB34pI/
ukKrC5pYkKIqlQ/aYGutPZwWe3QyFHFPN6jO0dnzup8lXKUf5Tip3wpd1i/95GTFi570JWzSWpWq
D1MjgfOcNQrGEV3nvIyWm3ye0TjN/NyZlR9Y8fVFUMxS+2RUHgBvUdR176vGoJgBzGJNHlwbVNRB
KFVz6ktTRyDBazu/5lJE7kEmzkdU2WmOGTUgbUCPDVah8Ry33+mrFNlDjsfgb+gs/XeQe051xHft
D31prmUAKzuGyjRlyQu0t/q3kohyCEq4YZCm4KBasKXjxDimsChgmE1T+aN1tVLzhTfVeHQlRv7B
AzFbfm1dq3wYQq81PkbzmB5zs53bh7odk181nbt/RBQPv29vz43jePU9VgEU9707pQa7c7DSH3ov
nOPUOHVQmOl899cjLcESvSsbqwIaWdc7Tk4kc0MnkvvJBApo9bgFFUPvHAoxWh9uD7Xcv6tNRsd6
qaUvfSuQwddDFW2NMK7Sifu+9MqHbkZdxS6bPSG0jaWj5ErrmKQQ+MG6teOAC7YnY0zuqdXLL2aY
iqfCQ/CuwC1jJ+T8o1+3nhFPDstHhrHo4lzPaMptGI5Olt3DXqrCI/AKBak9t4xa3xlcOR5ri/Ie
ADGn18/hCJflPodMB2Ouj6MvWZ0koz+h3foLEr9u+b0piuoI8gWHLN2Tlp+1JafB6MnT/NZUorOm
jDj2NV5juWTwlvq+aqe2fwDd2c4PbdyEnU9Q5eqBQLn79//h7Dx23Ua2NfxEBJjDlKSkLe7gfNr2
hLDdPsw58+nvV76DY3ETIuzuScMGulTFCiv8wS4WNFEkJwEUNbSqW1dO8tKkiMCZazh9DiN5+m8S
yViTRg1MATdGJfkHSOf8S4kHTnQyu0GOXwxj6b72maG/7xEEfrFI2EgOV9lcPEwFmo/3N8nrDrlg
RlDMBmcNiJXk93ZN4SwgKWtEaTBJTvNNxtbxKwKY62ejsta3Q91Pb6a2Lr4pzZjUD4kcT3jVTNpQ
nyZorl/v/5id65hYBvsugXqjby1i7t/i1tiA6Dc2CfgK3Whf7H6Fa4/hBrGfaZ2MKlU/O0ZuHhyT
vQ0MEUXcxDJSglvK8oQhZF8maxwsfaEGUFHRiYzCOliVVfP/Yn6i4UonkMBzG5ejPTGsERMM0iSh
oiikuT9ESmnxn3kSfgHeAapQp+aoHTw4e1cBuRoQRgTf4XxtEoJeHpVetVjYEjexn5IyPdOOsQ7i
wddgQraScBOl+0INhRnefr4Fc+veosAeqNqifbAjS+hj6Tny1H2oo+tRR/lbCUb8j6YM52s31jla
Ih3OsqepmBqv7+VUOTfr2PzFFxZAYIIfdjlb/fZ3RSp0knaISVVVJXuZJGu6TKHtPGVrdtQx3Vlo
QE9chRwbYMDb673Cu8nO0VsLZtUpvlmtqp2rdJAOSII75wQ5YjqlFHMFGnBzZkGMN87q6FHQqNxX
s7b6+Hl7i5wuXpiRow2YQR5s3Z1Tgr8k/1LdFRL7G4jQNLNzwIkShht57utmJF9MZcpcE2WtP38i
kf6gM4srAj50Wz0yAvsY/+8hCSbTqt+tSSotXp7rSn9eV+S8vPtnUmzKzZsCJkHo4lKxogi4mVjW
472hFClHoymrdw0ZzIfOspdHrDrlICaLfTTMzpa8LKyVI4j83qJSLhcUWeDilKk2G1Oult5qzDio
08Y5OTZfbUodimOL/TcbkyGgqHE+eQA3W2bJQJCN4mxWyM6+MWX7mwyi5ADmsbf7RYETnDTCBFzK
t/PB8mXSVt7aQOnS8nFGrDQ+xZreypf732xv/wvlM+qZVIhfVb47FT/ENJo4ZaU2uWi8roGE82ON
RIBce07Wj4kHM7j5izNA6kK+IAQYDGUzPbPE0hQrNe4RSQ/ftvVUeLaCbwseokdW0MreUhLkwGei
jc2B2zyF0IG0LjLrPIAbOodndeia9E1Oh245WXMf6b5GKZlysal3Px0V4ScahHH7qQP59UOOouFD
mffIBxWlgfrP5NTWUQ7z+geityg0ymXa31S6NntXSRK9W4olD2qCIbcaQuWEXW99cDr3RiFdZMdq
QNS5WW93lO0M5AhWRMQ3lYmfIgt2WpqsPt3fT6/PoQg2LNpxSH1RzNx82HqIKfH0DepCq5mf2d35
pW2V+pq1UHfuD7U3ISjXMEMERYQiw+2EmtZO1W6a0oDCv+HXeVef2qo4Eql7fUBg4fH62IDERba9
aTUUSz8UUZ+mgdwjX+aqfbP2XqGZ+fPQRxq5dD0r7WkEQnQErdmpNoDRE7k+5DkgGNvibNu1PQoK
ZRoodmXkfpLF+o+0NUPFXeAiZa7sLOiQom7/fexyiqXCBeiHGjV4Kt9f6b2PKujWlkDQ0v7c3Hjw
BICVamoS1GWfXnIcvE9qVWdeZWXOwb23t9zCs12gnln0bYWlDpd4krQ5CWaUrlyAu+Z32hnAna2x
/QAlSPHsuftjSDLYAMqX3EYUxQQM7HYnjUOvaA3Vy0BdVeWhW+AbyZWjuCB3Jb+q5qPb7/VDKTgA
RDeg+Ljitx+2SeNM6sIxCeQ6LUNvDJfoI8X9/LFbpuLJ7OXmqqvtIPskbkcNur1vyeKyrZiyCEBu
59oCCVvUibHLPHdgro2oh4WTjjRZLh1sm70DapMHcHbYHZDXbofKpIYgvOBbhii5nWa7rB8qp+gP
bhyx+W6jDp57kNYAPASEaKsLnC/amuSrmQWqRPk4L4pLSEPDlRvEoMxDUQl9Z1JCikNw0xkRJtXt
pEwKQyiXJUUACFOjQbV0qu2N6tDOfo3/DCAfZdWdyY1zgnCAcE72iP4fNuGROa7/Wuz67yUadCPh
yQDbfCUt1r0J6+8fTdEruis1UYQtMrYV0ZNTJTFEAzg5P0l45zcGIn2mB99Nf6M7cfK+UUwURhvV
aQvXrgpt9tdeyXFS7Dk3JwTxNPg7caQuF8AM5eKxTmjpG+Fo58j0dHqLDJFS9J7dCjHTvCv0xKtq
Wf/PqlVoAo2OAbwhrRYqWnre2jhAGfzx/bvlF89++/3Yx1S+aX/JsPFvFzTCDU8yoMcEkTqoOlRk
xYQ6W1pvk3LS87MYfvaNqIOQbY/Uw9y2yaSnsQAw1iZJ7pXS0FQPhlYUtmdVTvOYylFxoFel7pwa
avMiiBY0Vd6B2x85Rywx6AqetQhNrMsKsgmQk5YkuA71CF0+KbkWyadmqIc3UTjrvcfuGatTMtT5
R2VZ859Zm/Tqoykn1RX4dy/EGlsd89gktU5msjipLwOxh9iay3V1zakgSoED0WP0bFvYHYX2ms2n
IjS7LJDSdDyCI+zta+JZMmnyTYDZm/DApG6RLAOfQSmd/KNe6I6roY54IPm696ZRuQZYCHuZXsu2
RLCYMZYoKB9e225WXT2WC7/Ik+QKBld+cbq0os3Xl8+F1A9+T/7iWdZwZGf9qxa93XImTtaCN0EO
vxWeRSNdK7Jpsa+oQ2n6yYnGuPabtGvaFzOpnMGVKNRmj5njTOml6Hn9kPKUsuShS+fWcPvemZwL
eKxwOWvahNhmYaFhlSHdbbgG9W77iV7EMvyUFT66pxYmteSCjtwneTC6/KGz1xhtzKiFxjNLo1y9
rwd7rM9Vn03fi9xC+xSBR6V6tu3VeTbXxdT9Njbbt6khpZ/tWjK4ZXI9Q2Msnzt+eV8siyd11pS6
EqpOX5AlNqyHNdaL6T18ZvqQC6qPZTAu4IOmLhlwCGWfzX7uLMobWVsxxbIcHsCDB2Dn1AiLFNT6
eVzJCDfvqh6G1pxHpTioS/9kFEP/UfgHX1VzzB7uXyO7Q0HRJeYUJI1tFwiRRko1QyZda/quPw2r
+0bzM0vo4Gf5wY218+DQpweEL0jZovNwexdggSPrVVogIdyRKHgmEGZ/UiB0SlnX+AST0rv7c9sp
LHIlCKo/XHzhAbg5m2ElMMathKoBWg5uagI4mbKi8pN6oM81VLlnFx0ozI57XaaP+YigX3vRukU9
iM52AhegYFQUgWKBS9uG3OhiFilNEX4IfDh/arL1RVLn/sQGMF76QZ7RIC2ss2EclTN3Pi8Dk58i
DkAnfivBaFHqdbRanFjZKc9hl8oeeb5+FgJcl4PV3h3LES8RXFn6JJtotzUWCzj3GF5VRn1GSQff
k9QGNu522kp32Cyy9V2ajAikWo1MjxPy2pB8HCZp/Yo4eBzxToXT8kkLoWe5vKfmgirBkhwJEuzc
2DxJEKqJIckbTTGP30q8y4xxySSU42ypzU9ZUqyBNk/F9f5y7ATkAuZLD41iJNTtzfNsaUZRLMR2
4H1zFHpndan+C6mmFYCDwQnmIbNsNzXi5Ch6/BW4bW5pQjoNEUb6yKQdm3NGoXFS0B7gSK/cY6BJ
aR0bKUqNyN0W+tOK1um7XKV3VleK/DiHkdq6wEMNDzqY/kL1B0lZaZTeONosnVd7kD9ESzc9AKmR
Pmt6N1/iXDpSxPmF/9z+aHqzAkdADkxT+vajpDm+5w4OhlfbSMf3fVXo1clERD6jZ+cY9EzsydJh
RvQ10vnGuHyfjWT+yavQv0dFnN5xmS0KRrex1jsnUwmNhtAGUwE/tOrxnwWEH71KK5XO/WKpVx6l
OHqw6yUaDu7TnUsOhU7eacJ3goJtPW1wVqtzYrDT3C75NV2L+DLVevEznefsY1JIyvv722zn0FFg
IeETZQMQCpt1i7MGckzPePDA8h85VJnGq8ahfRtRTziiUOwOJmQ/6YwgaLEdrMdKA18wU7ou85D6
1F5Q2k7U9AE5T+N8f147h5RxRMWckiEiKpt0q0JDtJJq5kXjefaUVR38ajGOuiG7XwswIlvE5Gbe
KgTahgwYJxYPbQ5UpW7W/KRTG7lEwGj8uFKP8Hl7C0jPUNR46bhDabrd5RKcmhaJ5/A6F+bgG+By
TtKokuN0lXrw2u4O9dvDvrl/kNZW4jlK2YiIwJzpCPVeCG/4UxQmf+w7QT7nICbJfQqpnQbs7aws
2p6TKpvhNUWAPHaHRWs9tUnmB8RHxoPztXOtUlSCVUq9WrRTxLR/u7yltldT0BrOtciG6NTpa/oS
F2PqW8b6tRnin3qnTAcP285K3gy5edemcjWy2Vidq2ImMMJKU50/VMgaj0So3VFzXuzrzT0IwRPk
NsLJaJFt22SNQvQv41NzrW2zfJHQ437Mmk5/LJQUqBkUGQhX0kdrLJZ/ZoSGDuKUvakCccLJRqQa
iH/cri5/uPbdENq4PspZYMYDdbpqVc8RDu8H+3Pn6AkPW6jRDlg46Gi3Qy04SipdT2xWjVLvr6jh
+pPWhx68tcQjlzuymNkbD9QdFuRIJb02IYYYHA5jibhDNozpOemn9d+pM77oiN4HiTk6BwnbzkqC
YESMD/UFILHb5z9RklLKWwHniOP8ifsUP1z0xi8o+h75Au0OhXDXryeHNHt70qsEzmJNPMV9NT1p
pbG8UBYw3w62dqRdsYOhgvTMZ0MPQJz17bQMM8fswQy5lok8zsikQ81Jsuwy06a/SIq1ENGvkGoh
p720Wt3/p5iy0lOVWnqMImow9x+JvZnTu4K4RYBFnXczc61ZCqmi9XBdEZs+LZDfHuC7S6eIuuQB
8GPn3hHyMyBaeSnIYjZ33NgSmlojvD4sIJanuquiByWR5HO7Rvmp7Yy3s1SlX+9Pb+cNZEyHBgcR
NWHk5rWQuyJH93eRrmlXRidnKbN3lMjagxrN7iL+NspmEWu5qMzRRgtzNNOE7FyldJY6QhcsGcEH
3Z/SXh2DRg21YhsI0musxxDmq97jenFVgA19Q48kPTXW6vg6JqSL1zt1frKUZH2jNJluecmqAdRq
wj8mtwPhEdk1ZXkBR9i62WgtGX2qEcjUi5wHvWnlgRM5R2Kzuysrjj9wCzRRtiVPSU6tKC3qKMAW
DJvVvMEOwoj7F8cp/qKnw3JyCGi3aBSpN2HgBF4vbRogqvYcA3BUnfIhH4sP9z/e7hkgauHcC6m+
LR0G/QGntUNh4Y5/oLtYS3syzAxvlRTh8TFPOm/I4m/3x9xbQxpJKtBiqMb0IW+fCbAqymwhSR7o
S9T506hWbr2ymlkIV/gvhqKJoXK1kcRuYWQVN2eOThopCPQ7b1mywss7ubiGaMWd7w+1Uw9AH5Bq
IfojlOC3oE/yoLaSG1I0hFTzyzDgFmBNQ3aekJbwi2FKv5B3GZ/6aP6LcuUvpJFQQbQEHfp2PaeZ
GgXy/Fzgce1cKsS2fCsZlgN0yN7NRQNf1PkFqHXbM82iWJkMm1MOrBcFkFaSr5mqHuEm9vYGl/Gv
cIlkfquXrqprPEMuhWs9ykuw2m3+wylV7WRas/IXW5/gAaw0vUDqSZtlUxa5pa+fS9eoKmxfIFTc
xJSHS92X4znL8Mcrqio9YGvtnTeaXcCwRRTBO3D7rYQqbtzKIHmkcBpRblSwz0GD+5QZ0jvTXoDV
QyP6i0OA8IFIXbm1QAZvxqRYEauYAweWEukfsqpNPFwE2h+LtX754zNAsQjoEIq7ZEPbclGRrkrd
pSCIpBKNIUgQevuoJZHyAkfOwZrGiIoPZq/X6wV+5XSQRuxsUEjmQjpGlFntbY3ESvtmwj0qCowZ
kKirtDJgOMT95YPl3B2H+g/NaIEm2kpA6lVoxk1nwDBvsxqciDFZ5wln6O9/vpaklHB5qQAAHthk
y3GBFMOqj5TUcqMJ6JEiB7UUiUubMgywzOg9J4Jnl+T1UZq5N0FmxyEn/SNd2exRtZYWswun8NoO
xfgeGk4DLaI9et5+XUubtEiw5jkE8NIB+m6GsQaFLp+DCKLUGmvkIkPXUJy39Ng4pUOUhAJ8q77n
7NK/a1dlrv22W8b2UuSrIaq8MzYz9IN6x2f1gKWrSqkkZzPkeobAU6hHzdW90jM3Elpdtgq1wt5W
fEM09K2lEdqfsVCALdpu6HxFitkEUr2slP6msrZOReoUoQvnY0L0PYwnGiarNlie1pZafRDC7n0q
8IDc+fhGkzmLv/8tda7sOTLSCqp9ocvLSyc5M1D7+Sgm30sROKAKKQLNEvLIzVVZ9VGUd7npXNEC
qb1mNUpvVts6sMu58iMTAoWWSyoAwSJ6oR88u048jFe5dxosmtIjsa/dD0EABkYR+VkgL5sLbTIG
aeSqsa+5hICJX8TgBWB9G0njl+ZimQ8oDw3IN8oNvnoqOcqpRpulPWv09W03k8wpvd4/rDvPlrju
WB8YMQCsNt+Bq7doFyMLr9mS5OeWlvGTls7KmYJ5/xefXHiBMojg+G9L3cVahUiKJZxOS45PRt+k
J2lujug94otuD6dFwCQQUohWb8uC81KGWtdgB2Rm9PTjpo4eRlnJwLq0oV+v6Y8/Xz+K24JOJAKY
bb7rkEdXeSW8yMxZ9+QWMYi6HDF4GrP8z19gzFRJ3/lWOO5uYbuUJhokqSIJ6bIkvHRal0qubrb1
09ithkYkGiuamxnxkTDJzsvPJQ6vlQsLvc2txn6F9mqPhzVZEnfvpR2kNrCtJXoMUxuzIRQPgrnT
ju6sX+Sy7XcUUaHQj5IRsd6c3LiG1q5AHw4oa6TauauoxXtJjEAj5feSdAwa6hAMuBhqbqrF7Y+h
tXFatRpgG6OWhoQncoa0MRQPa3noAe1n7gDfuPKatl2Gkx3n07tldSRwCW02T66SDHMKwGMoawyO
khDLxQJ87blH9ugzBrlZ5LWj2X6Re4gdbztnHDHjBMf1kNatbXkjF1nk3d9c4iHZroEIS6gqECIj
pXV7SVrc0ElT11RopbjC5me2sqdmqZ1zY6UUahV62pe+zfVvs1Enl/tj713QVGzp8yPPxwWxGTs3
4GuXSoNyuKomp6HR+kuRhEcw6r3TSrWWtuCvd2lbyagKOu3yxIstNWn+YMitDJ4Rn7uwNnCVqrTs
oKa4l/ITG/xvwM1919ZxPsSY5l07q8LlNOkKT6vW6E00A4XjvxxXXzAuy8HsuWqIvpeV0Fi4v7S7
kxYBGO8R/ectbQczRVRUoH1xRVn4rROSXoTzqyePevccOVV5cMe/PsDgZhmLMJooGpDV7TaqUiAh
Tkq8Aqlv9SqcG5/XYp08B30jj26a9iKv1fj+/iRfPyy3g26eOkhrwLnoIV/jWpk8DjO0Tpg73jjk
2fn+UCKgvD0mDOWIZ4y3Bd+ATdHItEMACh3fNJba6N0cOomHi2x/zlrEw9zc7Kp3WUTlz5E69NrM
6UjjZW+qgk3K+4lO7yt9cVYXjEc/AFtfW+NDPK/lkz009XrtxyyTD17R3cEgr6GqZyGbsdUoMtQJ
yhWiGEFdO3VgrUb1IFnh/JYKgXqwb/aGUsVDChaDQs4W+jfr0aKnbQ6M03Rqv09tfN2gaJ26TP9j
aWDycgbBR962aeZtVWvltqzlqId4itOy9LgoUv5vp429by3a/PH+bnl9+uAyi9id4gKV/q1FFha4
0kLPA9QfKbPU8VwY2hSds3DKfEe119P94XZiPsYTx5zEDrkTW6zyb5Fu26VLEk2I5KJra38c2zJ0
5zUEdysVymkchgW6v6mdsYFYfLwFs6ca50BvzhTtoA7y+jVB8xWEOnADKkqvKA9mPsUjhqMgOac+
fetUhuNpJim1lkqWp8+L4SYNrqZNORrvDtZA3DDbE/r70OKG+m0NUDjKjXFYsqBZZbkD7tLVvXGS
jSx7Xm20+dway93RpR8PP7dQWi0YSLvqYMhD+dzxMvesXqMdaYvtvAa/bKA4S3Dc0THdPHIzgm7d
SFkhwNkXt8qyMy+9tCbndJzJUou8ftTGLvX7cbT5aG18SatJPnjk904ZYR1zo7yOfL643X5bm05X
8MhgjwRZb1heWLbyF2UYes/EUPLgO+xtfeTbeP1IB1U25e1Qoxw1pJfwa7J6/QelglL2bIRffKmr
rQ8lBZCDu2p3fQlgGAmdaQgwm6aBFutjQ+QYB2E65Gc1Vkh8k6XQ3EEJTb/SQv1ktH36WKlK/MZo
KNpi3NO693ff3qyJZAQegQCWmPJ21kjU22UXTQlCp6n9VW578824ZOUZUZ7uUSeCO5IX2x2Q4hxm
BSBrWOfbAS0lTcPc4d5UbLaWUcj5+0XCO92apBiwi20ehGp77ztNPV5AkUm/Uoaq4iHTahvKVjEg
BGFNE+5tJZg5txzShdx2DP021bWDB353lpxCAQKlzr+tgsQRoX86Iu/TOuP8Za7j3i2lOH2ZjJBG
LQpH5/ufce+Vd8hQubmAboPNuV1VtWkLuS/tOIAhhuHphNKNUoxfFjM0rk6IBzk468zD+rl1y3z5
9/7geztZnBvquyBpZGPrIWKMlRBqxasvpEeFoWukIG6pKLCsL1JvrucCs6lAbVXrHOFJ/UzvQHtf
jmtsHbzJ4ohublLhUCc0NtF3B0t3uwpmY8xxPg9RkFPzcHP0Cz5gbC8fhMm7oyDDAbSXRxm1kdtR
bFbYzm2aRUvSaP9CI/3UlLP+z/01/UUl3M4FKBei34ooSG5tTDQKH81QJiS0CVUy12zT9Xs9OdlX
xRFUymRN+udBrmuKaxQLAtmOrc+c4TzD0XamGwgBpdUpffd8ECkO19ZdHLali0sigeZqztjOZpC5
e38oR2HsW2EDf/S8i233ahJgnlTKnYQHW1B5Lnr8SaEwCVNvHE+a4vUpnePOvlR9kc7ntl2n0M9N
tf/cDXVj+ZI8po9KmNXfon4In8wqtwufqKA6MgzZOaBoWJNk/CoWvIqpJgjueWlIoLGkaDrPTa+d
42UK/1XzSn43l+uRav7epkFMDRYcDynw2c3WZNNY0ojMc6DCWQ4MNdRLd4Bi+fb+ttlRPQCbx5si
1EKIZLZZMcI6UkxBLAqKPM1tFwZH/C0OTf1Tt6pN5kpFiJQhPKvomzpYyvwsLVrxgDhQO3prQ3Ho
RVuqzDqphciBIATOX2LLBCegqaUd+Q1oP/yijdxu0fAZl89ILFnf2zHt5YsycwP4pp02GAuvRfGh
skM8nd1+XOz+YUJZwTlVQ4UjrwFV0XZXGQboeZp1o31YentZ3UWvqkfAcU7kTqOSfQjDppcCJYUS
2neF+kWO06GmTDtE7UUFQfHV4n+X/beP4TKDXG0j69TVBE8naBZN9OFgZXe2svDL02kuCazo9t1S
16xalx4+p7xogdw45svUdeXD/VF2XitaimwPcY/BnxLb9rd4Z3SSCrI4jaQ6reTHtp6aR7NMuiBf
s+IFlswnpwqVz/fH3ImxoBiCmIAZxru8fZH7se5UrL/ACqaYW8+FXlwb2sM+Ql5HHOa9U4eqOyJU
EMOEmM3t9MAPpnmzAiVamupH7djjsxxnywd8P5w3YeSUw0H4uDMegma/UgxQbzRwb8dbQjsCalKA
Hgi1RXUVbakxFCvticpV60B6gBYkp5/ur+feoAAVab1DN+aCEev92zfEMj1vlgF0dZ9Iymmd1O9W
vHauudSINdbrEVh/5/MJUSAhl41QpLHVwWispIPXQv9iaKuJSDwStzl1Q0P3qkRLT/cnt3OP6aIH
yLdDioo47nZyka7VkdwIVEjVoCYg49EHpFA7eGLFYdq8GxC2NQGSgIRGG/F2FE2Hxlub9ItbmSbL
ee7QE/iPVevZozPKeoxeotk/Lk67Vqe6rSLTvz/JnSWFjwoUX3h5oc2/eeGxYjU6lFakazPpja9a
XXoZnGhypzUq/nwoVLZ0qKco9GtIzN3ONO+WNEY3DFRLM1ZnixT3Oc+In7ypXJKDK0zd+XigwcCE
Uf0HG7YVVoeUaUrqquWBhRxzeRpDBYKkucrG6BrG2JpuQqr5ox2s5GtSFEOBvMg4Z7Tdcv1nlqXN
M3dvvfpaC9fuVGcq0s9zFAsfyKStXEjXlJEheINUcOB4q7z3ffddGVX5X82OzAyiXTp9sHHbOvJp
3psY/WkMHAjwuTxFiv3bkdPngTLCLGVBnTgtSvhL7YfYjBxcznujIDHLfqRpRr1C/P3vo/A8GXNE
om7oa/5QT/bqOdqy+vc3394oYHOpRhDF8o6Ls/HbKBiDRYmtjXkAVLB/SqBxeV3Vz39+joGt/m+U
zU08NAwzqV0eJAYwCW0247NqNvLBKDsHiWsC9BiRLAoAW+gokHfIl3A3grqQJW/SKCrRpavOOujV
P74ywEHQQaPnjEo2taTbZaPjPHfdmmaBEkZJ65FytKfQLOz3I3bhka9NhnVGF/hBs7L4IJN/PUuG
RU5VqALo8GY3+8IhZDTlWc+CtdRL7J4S2dX0cQliaVgOMpzXF6MYCilTHAsEaGczVIwAXElqngda
DCfuEndpN5xba7YjLy/hk/9QrRGKrV5oYdDPCxTO+5tzd3zEFSgRUq9DZuF2lZM2m2has8p9bZSP
+jpFL2HXy67dGfFDEc/pS9E48hnuVncw8u4ioypDi00cwW1g26tWD71UjLzKyurVeCF8h29nRK6t
1kf79vUZJI3mBSKfJlrhrbydZjnV+dAh8x8kZNsuLMj4CQGN4XJ/MV8HezD5KM5DiQaL/wpykmrl
RDe4hHKLrF2Jgt5sFD60/K5yx7Dhcm3iPnw2qc4cdZZ26q4MLXYsAsC/hIBvJ9jKUTl0WlYEFazp
T2HVzs95npryqUBi6kfcG+O7vistH+X94THT8PXzsjKvcte08Rr7i08r0hWcZ21Rv9jceBGQ6xQa
eE4BtP7YxIV1jY1Y9dGBjT/++YpTdyKowCgDRtlm+wJDVvvBjIsA6HqO8Jojv1sgPbtOXncfWyws
zhZYyYPW9E55RDT2aYIIEjjB7+Z16saGAm8RFUE5VvV5MSMkFxRjfjvZOKoMlvrv0gzOJWt7hBFz
HKspjBx1jPc2NBQzinwUV4Tj8e33TqQphBpvZUFLFf0yNLbmpQB/T/eXd3emQoEG90+yT3ATt8NI
uh0pcmhkwey0+TtsV0fHldXZSd1cqWPlPC/T8gTuJD7ZZlJUblmb06cVh8Mj9PLrGJynjRoQK47s
Mvn27Q8J1anXB4ixAYYr2erWmjV9rzMIlm6DBu6pVLKjw7y3wtQ00fHCrxq5rc37Q6VaaYwuzQO7
ktYXfWrMAFfj9qBIvXtwfx9ms5faAf+ggfAj0LVce5OS4wdoDWrfZvQ9H512av+1edYfpw5QgpdN
odm4Q5aMmdeqI8Tu+997d86wyylyEru+2tgzldWoaEI+d+cYZQB5K0R/NIkGx78/0O7npDlLDAHY
8RWoM5Ynrk+HZy/U1eZsaP/qRvIdZzDVKx0U4+8PtnMtQzuxRSwpEOdbas3Qy3NkZVoaZJOqph8z
aYSeV/eQ+p8y0wov2CZUV1ke5of74+5MEg4dUiLiskApSfz9b4Ffry86/W0DYfZuADw9ruQMXphS
MkvUrHtUy2E8qBbtnVcecsYimqADt72ZyNPHOmkpU5vlRGHenZpJbZ5sqZe6U4Gh4ftVVkftHNVr
hD59EclW0CF91J+LKer1j/fn/wvPcJv1wSglekOIRxhMblvVXaP34O66NGjG0no3V3r6Q3I0eO6A
iMYH0pTEuOSxlDxTn6ubB6e3khMp8eCbc5d87NaY3hT6JAfR3d5noS8IOZ3LGyqCOAS/fRZ0S9SM
dUkCG6T3MxTdyq/VdgQEWEVPsTUciiKJI/xqGWAIgEWADA+eaTMgdzgtH/RrbG3A9CsOa39MFv2p
pY9+aS2z8Zs4Q9hkUTvPxPvWw933MZMi5QuR6J+z+IBZ0v2DRiA+yxbVj3b+oOuUpYIqzkbDzwdd
Ks5G5yz/aVo78cdB765OrUTDwdWyE2iC50I6CLkO5IOczXUaTVhDZAXduCgKC19fy9xv7bNSnAw8
b57G3nmrpdaRI7tY2e3KUy0CdIk/LOWbTTIOAqq2rdGhBSiHaJbUvfXirNURv20nkiV6J/+mQsR+
2tbbYkctHHI7hD0NSYAxova8KkvoLwUuvPeP1N5QwFopvUPSASWziaxKgDoos6Kv5awTnK6mb9cR
ySkH/FYxYoh5f7S9k8KMhG0J4HvysNuN20iQjbtYSoNCnnGeSyIVmc7UfnDW5PsKXsz/i+F+9Zsw
IsO7YLtF0rXSk1ZNA7Urmivte9svJw3tjS7PTmlodAfh+t5i8uHQRaWlh2PC5lyWyKQMqsR449TF
QTyF66lHSsavQPIeBFK7QwnyGpGL4NJsNmKuzIuUoK4eSAVxVL2W6imbO+WfHnepg1V8vedpSvDe
UPDifoPJevvRui5ynLSeswAxe0JikuWT2kPxvP+tdl4ahtGxJwXfK+pc2u0wMCJMNr7KMC2qBbjm
ZhcyMP1UO5GNTIFmv0XUrblYKHi6kjLrvqm37cHDLoLc2+MtfgMMaAJ/RxQkbn/DnPb4USwEwYYx
sGG4xR/mUVqeUr63N9XObLjc55WLgRkGDUtqHZzG13eaGJ/mLCwpAOfb8yH3kYnCnk24hK5K6ppm
+5jZXXuK6Ft6A4gmd6zX5V1vZcnBydz9yCBxKftpCJts62O90g2osxesfhH3pxW19UtX6tof71pR
1hfEXbYtEbDY1b+9lOBky6TJUG+aYykESqfI3tQqlh91rfQXSyl4bfR5CTuBFt8OxURR+e9rhgr7
6mGyrP7cG3PtWvLqQAib5TPo0Ols9B3Ob/e38uuzySxh8FEABFL3ahdF2jiWkmYQHkZms4D8SsP3
KyJnnS+1Lajj+6PtfTkqHvQMhewBDja3E52jOrdwmU6DEJMpzcXMxP7Y2H13JIC4tzcBsyKD8f+c
z804iUXjfk2qlILA0I5oktXZJ3tU1xF5DHt+pF1L2s/PyyM317XwIK3ZW1NeXIqrtGleU74NKwmL
qszSoJXVIiiyefZ728gf+lU7WtBfvs/bW4BADqiCIvAZ25qkpY953TtFGqzr2mTv1aKf8bLRojXy
FSFJ+A/fQRoezHBUxgDuCcYzUzqpi6+BvNPgo6Bk5ia2XsdgJnEAWIjk1dNsdHb3kK9r97mf1Rrf
kaEeEVpcQpPAeZmTB1ketdBdFz3WDu61HSIHtswk9QgTU9xgCW83CbZuStONYxrEALLeNFHdnPEm
mTyplONzLRWxh5xN6yUoPTzbxoTAEkyan3YfA+9T0J7/8y1Ltx/1bGgMlOHU21+T9skQGQaqpYAW
+5d5HSXPKgrr4LLZOxjiEgXYKsKNbYkOzdu47G2QD0XWjFfDaqUHpMjso0LC3s6ELWWi3ucQsG0R
petoj5ViIoVct4rpx3Jiel0P/9PJI+uA3v06fKLaDzEM0S1wH/AzbteNm3KC5oJQcbzW/TMa7Aq2
75Q2Zzaiv2r28jdvMs1s/uFZZik3UcaQzaj8ofBHd1mT/4+z89iR22jX8BURYA5bdhyORhplWRtC
kn8xZ7IYrv48pcWBmkM0MTYMCzBgV1exwhfe8BNJoVmceqcU5mOuOSUuohTNGz/HFyr3vTKrECwc
SvedmvWwou7vma1lptcmlUKJQl6C+fskUtwZxfAYytHRNdswiFPPOafY3O1Me3Mo6E709xgRibzb
ZTYBokA4AyNcQQQXRy1XO+1pRHnrgNEKreL7E9v6qODYKbmBguHhWB2GGBsT1UHDKIh6Sa8CH/UY
pcAVvCQ0f4Ho3MMKbwZaTI3atUwykNi/nZ5eo9lNaQ6XmnDUcx+3kvzR6E2zvqLjuWSHsaKggNRS
9Gku47Q51WEbXbOpNvZqNhvrDBrNYh979Avs9T3b2a49GshmUUZZpkOhLbi/gEJIr6Icm9e/H1Tq
ZS2dWh8iS6udrOcDnxrfmACstH61vbQ9eQ4UvUyD0nL/g27cO/SESQIgZVigCldDRWNrxlAV2T7V
ol6KoqvPoRrukVs24F/QiVAIcTmWUvZo9RmNeYK6DBsjsNEFNX2sxKZfeEBp38FGuW8NrazwgRhD
vXwcKlEjl2g0+vTDXjg1J+TA689Va9vZ57FOxwwiUqELhEb1sb6moB+Fn5Lotj52GZlE/7jOyZxr
7FXvL9XWDkCfRtZEJUVjrXSMZTnXHTrOgWIbmPk2ruYj4pxdMzu3dg71xjFDuo2VIrpne6+/SiES
Q+hjkgcVctZPmjL07oFiaP1PMijT2TDDWds52JuTI7OmYUH5k3Ti9pzF/YLgR0Gwq1vq/DR0pntp
lKiHZjF4O9H7RmwmdfKxsiHmBHuxehjquVoE9ED6RG6UPCullz4sbWZXF5mlPkG9oyq3pM25hqm5
hw/e2u70NRGuBZJEMX01NrpU4DwKxk6QAjnhs+Weeivpd2a4tZjSVobHnIsS6MXtYlaG0MJe9tu8
pmhsHwyUhfqwkv62FzO93N+VW1uF5AT0Ctwxm2jpdiwNaVlU1fscNzU7PSV6XD9OSvSh1kV1LB13
3JEX2hrOJN+lCyG5BWsl1hH9onoEixeUYOeOHe/Ml2iodRwBRXYpDGuvxbW1lOTZRF+oOlDEXpV8
aPTwDiGzF0Sx82EJu+GBf/PZ06s9/bytnSGLPZLEjm7EGgZLToYiC4CuQA1F+KjVojmlUbHXcN6c
DpkiTRUKchy2268FRnsYTJeaUj9HzgG7aCSTas/0FxwVP9/fGHKTrRID2SsCq8BjAWx3deVmogJI
VedZ4Lb9cla4FemRxe67UlmKS9d12UPehOpOc3BzFT3eLkr/3JLrs10C9muaKOMaaQiRrYicQ23r
f+/PbGsPAovmiaRlIDUbbxdxgvDV6hBvAyMSwHTq1kdFej5Hs2iOilburOPOaOsmoNmUHcAWdJZF
lVhv6rz4kTZZ9txz8A41OpGn+5Pb2iHUU2hjS6kicqDbyXn6DDmjjLJgFpAVBiAJByWGwxpVvXa8
P9TmzDAsAWCk4wG1vvPxzV3QR2YzmorinRNDz696F/WHJE3UUxtP4nx/vK3NATOf+iFIUIrhq+9m
6IvnlC5VDvxj8zM6TXUQSpHm+6NsLSDlaN4pBJCkJ/DtAtZmVxXeUKEi5wrvZMHlPc2UBa/RoLf/
4VvR1aDeyD+1FxmHS302H20uwyjVk3MVJrFxVKZlOqElLYqdwba+FrI9bAugkXB0Vxd9FS1OGxlF
HiixKmhAx+MhcdCIVhdad07V7SFUtu4PKjRAGLAkIwyR6/xX+QtUCvSVkkds9oryc1v0nY9+bXJO
6k79rGLYedITZQ/hujEoYaJE09Jwl52z20HZh0WbyaI0xZUuqHL0i/28t/vDbPfRwVYKnOCGtvt2
f8tsjkofSupLUQNbkx8VR8eGxFnSoCuxI0zInC85/ZgznjPOIxIgJe5Llfb6fQr4BzYElRv+Wj8F
tfAWUactg85d9nYol/hDqiXZsdAncwdMtnEkyPd5CUgTeXv+dOH/+pS6E5ueCPG5m5xYc8+hnTfv
ooxD9FDZpDQ7KcXGRuU+QTQL6hlMiTWbfMLQJDfikDw8y53vTdyEFzE03cVKRqXz6beOO4/O1ucj
0yY1Q/AQLdDVo8oiLqUQ2DDCrVMOSYKdim4is2vEujiXIOkPpoqP4P09IwOP1fNKPEoFRRr20XFe
Dao37iBsbNWDptTqZ0eb3pK+2ufEwTvTiZvkMkfldJmwgfp0f+CtjynvUKnOR5C57ttoZTtkAFMo
LiIPlh6woKCfX4xQoYRth//hW6LDjskxZCyiIrkKf+0cYAJhbFMmCgYnKobzPETmh9qoY2pgFbSs
5xhks7vzLG08EzSmAT8inf5Hz+V2TGxhcetxXSh1sq9he2X+5Ea7ALytUeCWSEVAENF0Em5HSe0G
alVP3bsprPqYzbLcWIty59LeALhAY6MEhIwW1lnMaDVMlI818s9ZIIyu8vwe5ZCfXlMrzy2nMD1k
SF+Ufof/GhIPQ2Ieo8i04uOSgDlRHaPfKSxs/xz0p/FSILSgKnf7c7h4qwKAI9GFAeojElVxKDE8
f6Mtpf211qr6W4lKOJYoSnHN6XEdh6zpn6IJ1cn7u3iryAtDgzSagieVpHV4GntTzsHVyKbzzGpx
Ty+Kax8K+7CMlVGxULkXRNm8fBbtGF3nyprfoZisPsXtnLiY3/SvJ8zKipZDUE7Dl8hyFZ1g4Wsv
ZUWdt83iXznqNeRtaeej3KpfxlRpdu6PPyWP9QUiez2UkrgnAYHefoqOd76KcjagilvAdFoih4aP
vdhFcVqaCnsKkeTxGExGVmlQHUf7Q2r1Maxhi1r+YXJq7aumRSisu+74Wx3jHCuDThf9AcP27imr
wyiHGoocst9ijedcxDJF7xNt6k3c5vv6MayyRfWrPo1S2CNd9c1sK22+ELlhwEB/rf9BUbqJz5TU
2y/4LCamX9I7iY9z7iXutbTsOTkWWlQ9t0UBN2+Okdv9ShGOUBL6+XJa+sGMrlNTRdpXXe/nT5go
dntN0K1jzF4G1Eq4R+d39dVQfALXY9lE51q6fLCcJnsXA7HYuQY37lx0RLBapZRL/2MtqoUYij1H
s4HKpZ2Mp85wf81d3J/JOuqdp3rjWaE6JkXwHBzwXgBUoqwSDlIWcE+LHKEaM67S6aFwu/ytithF
7XdxUQLWafAjmbU0MXZC9K3hZXsOMDbikESat5syWty6yyn8BAr1azrX4ITSpqvOGsYZV5Ty7EuL
m8JJj8HO3r8QtpYYVQ15E3D68Gu6HXmIIm2e84J2gZrNp9RR3GPshNmlavtq51KWe2J18kB7UzaA
UYhW2Dp/RFonV5NujIJs6fpAVfv22rlFcSi6aPoEjaZko5vzxYlxdPTpDr+erEkpg+Iu1wzFLILO
26lihjFiVq7CuBXZCWLQcl76BXpT3yVHvuzOwm5ER3QHEfaRySRp3mo0PN4rVDHb8KFMPfSxFEu8
cfEFObRqOx8zGs6neFSjT/e/5sY+ktpnSEdSk0LsYPU1KbRkmIqn0AsRFXm7JEt3AW1XnnOlTv+X
1nRjcIyKufS0aOfjbkyX2gBFN4o4JC1rHck41Jq2HOlw6XVcBa2G1p0+xcN7Sh8obYioRVs12wPY
b+wogvg/i0y/5wVhp8mx5Bk82JTFENUnb8nVY4bo9tdGN/JzsuT1ZYpKcegcEF9iqoZ/7q/2xtkh
DnXQk4QKJXU/bjdU5Yg0g0aKa6yTqYSgJa5gSyRNtse9+2njvgXUqdIM5XIiSVsNVRfT7HpzJpts
oop83GLFscrLaafMuD0MdRV2LE/jWqwj7RaX6APQoDUuZeEXc1T8KONqz1dC/trVTcBsONI0nKGQ
rSE0kZS94VXCJzH2rKfabbxL0hm639medazGZa9bvzmtP98JaALVU/kh/wqnjRELKq8knC57pQ5S
t88/TrnY67Zsj8KUSGipma6FtppIHdQMy4Wg6ywcCqJZtWBj0KB5/atIf8KV0hdSGXM9GyeFCw8A
KA6M0ewjX2gVmVfldLCeRwU4/P1NvjUrwOgyZAIlB6Lxdu3iStPTogGqlpeF4rc1OO243RUu3Lq4
pAwauGw6BM4aP2b3A8R9gD+BGRnKW86Uc0wRi3uzuFnnd87kHLlWyoOmTa8X7aZ3TWkB2BgeZxyw
2/ktigerLAOtqS20MOdKzQ/pogzv4Rd+u7+SW9eFRdbD6ZL1jrV8MVvBmIjZkgCTXfFPZZUNM0u6
TxPg6Z2PtnXAuC04W7y07Eb5Uf/a8KknDDfpsQ3GEZV+ROsFvZ7nB7tcvvRx//X+vDYHo6SCVSep
Ng/77WDw9V3FyMw4GIeof/KsJPaLQXXPNQ7Qp4m1eLg/3saOlBELhVOK+bjFyFfhr8kli6nno1Gh
eFOk8xnk4/ywQDs93h9l42uxeJAwuKZgE62NR5I+H6dZm+Jg0JGnnzq8aGy6gm+GbtwDT25sfoSJ
barqnDBY+/rthGwV5x5MVeLALHLPDFI1y9OjvQzttXIVz/Irip2Xlk36xWsWe+fK35one5FTR9cC
OvcqUy6NSosdXH6Caczb7BiOhfYxTMe0PqqxPp/vL+pWIkzWAIeJbif9/HVhQ8mjsLQbuwxyvu9J
m43wmKlT7qdOr5yFo4fXRPM+SeVjX7FK79BQcD26Q7ZzFDe2LF+V9EvWOthCqy2Ldn0Ttqkoglyv
oocSYZ3DBET8bBUeCZRI9wKVjS8MXhJBURjvsoi82rK6WilmQ4AQjMaktkfHTeJv6qTo3dHRwpnw
JbHfdVmcHGcdItf9Nd84LhLzJxNsIkN0VG93V+OOPOahWQRdAeKPDxxazwSF/Z4k00YECB3OQfQK
ZDMP4HqOxdJbCnzOIB9FhNyxgEQLOP5UdmD+GoTND13bFdf/MDnCIbJ5HlJCo9vJRWmNvFqrlYEZ
qt1jYbbFQzumzU52uDU1qX/ItQ33jRfqdhTgn2adKXMZ0COyfnVi0a+h5mT/eLWsmYgIZajjMGZ7
UPGtL4eEMbElyCqGXx1NeNdADMO4pD6eDaesdRI0PPVxBzC2cQGA2CRol0VVipurJQwpgcNHyqtA
NepK9QHyGP+0aVcJvC8japz3P9jGSUDEh5NHlZqIwpBL/dfl3fREaEIJy8ANhR4dHWHEeIGqtvjW
eVpcHh0DbOMBU9dBAx85T5V1uf8DNqbrEXui4wGWyiAPvf0Begd0GiFP+jkR+qdq5M5nx8jNK4mc
ujPU1m3HjkGwB9A0MJ81nsQMtYwd6jLWMsE/WQYzU31Qae2PLvZSPOwaq16ugisKrY006yW3QndT
Ctl9pPkKxO9wZ/k3Lj5wVBbPGVJt4KtXF58CYt6mdJMTwzX10UKT9A3uhAOGZNKrHFL2zuWzwcbC
Ngh+sKQ7UPl8ceFbeQT/GOTH4IX92y61rWdi/sY9Y986EyPE+rT41EI999whHW0HRm63H+26QcN+
7B09fZi9xnwE8o4q5ut3AghsYNhQ9PhztRMKvXRKu/LywK7c8hRPCiKtGlIneTcpO7qQW5sOVRVc
i2TjHI7c7aZTdDefiDNQMDCS31Zoem/cdhBng4Lg59dPikLzH5QNN/H6zpgg6ISJbuUBhYDqOKtJ
QlaFTl2hz85OHrIFEgT/Ag8CXzbJp1+lBqkirDlOmiLo8zD9Ppbt8r4f8yX0x8zLHrTRMy922xS2
b6YFQj1uZZ3GnpLqzp5+ubikDfDf0WzgieNdv13cVCsVL62MImgMbTQPZZIP2RGUm4SzzXq7pza6
NZzGaf6T5kmVz9vhqmwQrhqD/HbkdVllc/5ltu0fSxkbr37c0G3j2icOlZaI60RP8BvKEBH7QMeE
i0syXB6aKt8jdcvluU3GGQWLL9krAfi25ksCvBwN4Sb0JpDx/cw+Ua8VEgzf0Y8wo4Ma28NJqGjV
73y1lzcRDXzaQPSUQKwA2bpdxoy3Om1STO8T1W7eLk6Zvhu7qntrz2YTXYSRaPr5/tF4+Zwyok3m
TK2TPv7aNMOpWhIzy6Rck0TWkZpAcVRqR9u59LeWEwIUhEtZGqemfDsvo+Ky62jYB12TR9e2qrTT
XAzu2wR7tjOl0f6jVAV9/VGkcc9G+ZPwsaSroxgnJCjaQhabpKXuZyFHb/EGTJdRIvjYIpD7e6Rf
+qANbX5GyzDya7jd5c4n/SOxsN5KhNMoI5jEEfSFb+cuAa/gUPmmaZbk7SGD1v2mKcZi9hej6WjQ
ZhFOS5GD6M855fR8wousiH62URUDGde7r8LGF17t+6I99nYjjIvrdJHMyvvF9pe4MjUf0TeDlshE
je3s9p51wnmj7i4KKoanunPN/BrFSOyctWkBr+FpSeWgYFWnph8hEKvsfO2tPcXFTvL0p321ZhDV
rjmyDeheUfIuLmHshY/EaXsVHxk6r9dVgrF5r1lB8qbbdQXUMmu4ZqRBrSjzcJkT07sqxA6fIj21
vbPeC1WFmh/nH0AbJ8NBx7jr+fWHB0lsKsu6AQl0Xc5G5jDqCz2GKBGK6MEwFO04IjO8805uXQqS
QwCdVTLb1s25gUUeehyJAt2NlsNcTMNz1uooyUfRzzQH4XN/UltXOfURWa77I9krz/JfwWiJtA0p
MVwJVeM+V1rDwIYodh96W7N3zsbWtQAaUJ4L3uYXdBag0wYnzgHHHuf1cfAs8PSouC6nxLFjqU/d
R9elnIcv92e40e9lguxPqC0EYBS4bqc4zEo9qhW1hchqpvDggi46TFOovolA+f62iq6lc2nO2sWi
6+v5pMVmeGqWxX2HXZlCH6aM3F/3f9PWmZEJjayck3CsmxQFipFuO4s46MbE+JlFbvlsitjZWfCN
bwsBhjQUXCkKwevHU3EVaCltEgeu1YeBM6JN4+lifrJbdc9sYGNCKHlJTCQCVRKYcrvGCFYT4Ckg
J6bK+6QNuf2UI+q+k4NuzQc0KXkgTGwaAfrtIJGR633WG0kAl6g/EgLSANCX5tESo7rzUG6cQg3F
A5dmDqEqycLtUHqc1XMjoS7mqGro0S/ju7HX4ydnWfQfpQrw//6G2B6P7Fp+Kerzcup/HUPhlLqy
ODzMSo6MYpLY30p4BFdBqfId6r/uzmO59bkQLaOYTU4HjXb1uZTaE+hjxOjXtepAo1ybTlG69Duj
bH0v2OSyuCQNPtYozyZatK6CdRlMc44Y7WDXx0rRtQNMsHong3+ZU8NWYC4URfmT6trt+lUoNuJg
QjM+bq35V4Ya5WHgrbtOQz4casVN3zh4TT3TE9zz6dqYJKRvdj2izVLfYXW7WLO7QIBGswzbP2H4
E4AB9Pm8OntrRqW3d8429gldPoo8snBIfLG6ru3WmBFmliwCdU7OmEBU/WEwgW+UWae0flua+o5q
x8ZW0SnKkrLR35P2zLcrmxnGUk5JXQRLrFQHW5TGRTrWnO7v/61V5P6AsybXEObC7Si2YkFCXJIi
aDuTgnYUExSjWnEAoL8niLE1FMA5QkV0u2gkrpYQQazBw6e0CBDoWn4IdY7CA/03+1sCKe/f+9Pa
ePJ0C4SuhZidLM6tYlJBYGamFn6rlT7mT9o0zu0hLDr9YxLqSelPulahqFrll/8yLHE+jCHQl+vE
YpDc5HoGQNu6Uzn4AxdL7Ys4t0jxTcU6tChNBzNaQHseg1try6UipaKkM9+afjJD3hB/2EPjNNjH
BFPFT6WBcWoxqfqH+3PcGgryoSyjS/rhuiCpZJY+ZYXDY9CXFrouyNP7Tm3mp2I0QB7dH2zreqHE
ysMG50+CPW+359gjeFvYuHmoo2V/7fJJ07GD6pwHO2+th3SpjasGaegpLVNzjwW8NVHM0aVOBoUG
6nW3Y5tAZmezJ6OwXNguVWMuJ7VJmnOSuNHOWd+6Xf4aat2CzIcxj+pJo0nsFum5TN3uPPJ+/F6M
BMeiJg5f31mlEirZQ8BSUFFd1+IMpWvqpMTDYNDG34kpwjd5l+wlKPzfWKJV8iCFVEhGwVJxWa8+
H3IjCV0FED5hHVvmpwLs+VL5ENgViLiDrp7zJekcPwz1rD8gWWMNGAh5WhA1YZ76llGWxcHRBmW+
2I1r14c5stT3neiMr05XRI4PpSZtcSMoJuuomnlnP89L1v7OYCaleDC23qcos8ry6tmIOlwMtwF7
0sVl1fkKct5Brmn4wXtFFqqHuJzG37Zauvi3VK76TbNLTz9G4CPfCzGGHzJhL91ppHJXH2190irf
SyPxRpm8rj83Xmp8c0tlEkczG6LmUObGUhxzhHq8Y2c1YvDx4FUU3FWX5e2kG7X9UI8DIPdRAWt/
8OC1/rI6kqsPITQ67ozQzrSLXredRiFpoYor0KI7zEmV5Yc+VJzJn62eDvwCVhFfxbkou7cwjTAq
bnI3xzmoraafBUqEqGBT6AGNUkbTlymass/cUs7yrvMc2lA+IP/c+hcVygkhiE6L/+nSJhkfitr0
LoWALPKgYEkUnYhotfRgZKqbn0I1z+yTWkQmHhRmpBvca4mhHCojTd4uwAPyI6ZU3f+4PSb7Uc+n
RD9FitIqb7IxLcXndCbQPy6uWZTPS9V0H+u0sZ/Q3YsKf7HHqX2e7Tqu/by1l2+ulXm/RnuZz94E
hs4fEkD9V0WzW+dSqk2B9OEoxNshK/XsaexGMfoQTkEok1uNpPaFlUXHpRCiQ0JgNJerirVe5Ecq
r94JaX8nP2rzYLaHerQxRqwpSXXXTBVa4Ud53ZjHtveSx3Ieu8GHBOp9oxw4uod+Kq3PjWd1pS8D
Z/dJV8YxsGptzNEcpgR0UHlopquIq7nxS80tzARzlK7Q/J7CZgPDpx77Yw4mqnnQsthuDjWPReO7
Iur/bUz0//wwVxC/EwYN5kOH/7z6CDjb+jIoYQwW00rLQz6UqC3aGS1pf8bbL3oWJFRYgLp2o3wp
p1a3DxF86kCpu+WjkSKM/1ziLbz4RG2pYFN6s3iYkqb9LObO6n2z7o2vdaMv2hkFVrv6jaOlXhx0
rDh260Yv7ldq37bu0hDhxcJcaxU66rZiV8gp0mJK83Q8yrz+cW697udilu7/7NhkS6mFm+l+SeX2
p1K7PGghiknh42zWBt5/SoRt3SAaUJNqWKr0N0aC0Psv0OavRPeSFAtWPyXD21cASc0mbOIB6Us8
PQPuHu1BSVXtAJg6f32axQOOoikQOlBs64LOlE7dko8NGtCNV72f4ml+0PRwJNdq9zzVXswKVpHs
PRDIEl9Cjr2dFRTqMvJUSHvhOJTHoowWn/qXddaVcM+XaiOOZfmwMqNIj+DNms6ZxEvVDW5JR7YZ
m3+lPdcvbaDR9MrPJGlSnDQ6loifkcrdTihKED1LI6iPkyE4ae0ypd7BdVPrh5SCXV4flhhSql4q
oOFTsR7N7Gtj9kqyngw2/RsvMcaLAPo+XWxjItJsvGR6MEWpnSpVm/YOzta3I4WkDkRCgkLo6tyU
DfA4UBVpYHV4RRa92aq+zrgPpdL3r1e29f74cEj/LHo6a23+0k7UPl4o/+kavPxM51Zx++nS4Tmy
s6YbIbuslcg6ES1aGqS3X7DOpihzWhhZ1lAYz6Dxw09e47m/CupVH5tO+7ed6nlnzBdLKZlYBh1S
VtOhxLkK8brMHZ0GKhHmXHNy6CQMvk6U9DQr1s/7+/NFGZXDxl4BYsPBo527SvyrXFf7eXKLII5y
wUswecV7bi8bzKGX9t9qUXuXIesqnuJ5+pLnYjaO93/Bi1iMXwAWw6UdLNnc6z2Lx+hsYrDKLwjb
8oB3PU9Xt4zGMa+9HyJyjJPrTvkhDMs9staL6FZeNPClKEUAnWbFb79spSXxGDVcobMaTifFKItT
XtfiYmXO8kZPrHmvqPOnIHUTd8oR6ebTkaNV9gJAhWXODDzXoROpL6Hw9REqOc7QoxUdTaNveSDD
xq18QhfJq2zKJg/GOW2/61lavVfxgvqkW4k5H5cZ5uJVDMhp+2VidfHV8Brnc9F19ohrRJ19ByWQ
/5PrIZileeKhOAm90pbT2BjLr3JS0NasRQioQU+EluPA17b6F07S0PsAXifxvo0p2p2cDlopXTYY
9j7xj019DXTeP00UWZNPXuAkB4xKU8/nDIjejyqsYt7Sgc0+tsgzhb42u+PX+9vlxbXNEiIMAV5d
Fkvp0N1+tFBVGvxRkdevAX8dTEKRq4sE486m3BxFElylpQNq3qsDqDopJlpqXgRq3uvcnony1BbN
nojkSzAEk6E1gzgLhTfrRZU0QWXYzsGSBosTJpc8D8cTgY96nJJ04Ptr4SHOdfNdnPQJZnXW8j1u
HeMdkll70j0vLjn5QyhKEAKi4PUCEGWPoVQyBJWRZOZ8wsmIJ0Tp6E2rxnTMXIU9yZW7E1dsnXyq
dDAs+BsG4epmrWbVWyQIhGJIVP4vsgrxkCqR6/gkms45NCvzOxSx9ClEtnuPUrxxw8oVZ9LcOVw+
q23E1qo5ZHUZ2MM8PrZqLsCZhTisCU/stIk2hwLQjYoOo9GTvN2xqVKT90nIEqLRLrVOJYJfgVzA
lC3u+f7h2PiMBIQq+nk8VpAO5Lb+q2pMOhEZM0o9wdx51WU2szqoM8c+afQbD3UTV4+qE5Y7g27M
DzSWzr6hpQKCSL8dtDUamxB9KQIksfvvBsaWl6QdoO4l+uLsIer+QK9WVyh6H4TnshkGKnp1aVNB
I5UQbJqW/NFvhaU92G1b+FwJaBYns4qXTJme2mxwf4/0zY51AtYus9XumkJsuyjlYj1QDuulOOTi
h426p2O08aS6VGMJ+3i6aU6uvrdAM0ibJp6VxHKAMsVDh4e3XszpI9Zo1Secg7pvC7jh85ShDoXe
Rj5f72+DjYcNx0ncLzlTMDHWwVHjAndpybmDRc/sR3WwnrGwQAhzLOD34IGyE61sDScpC7zdlFF5
xW83QG035ULbuQhqV1M+u1WH9IBVIPRZi/y0OHM/7Qz4EmUjne8krFpadUhJt9sRO1GXXl70YFVD
u34Ljig6FX0do7tkZek/2BeN57zpa+dglN78KexT8QD/sPp1f5m3Nj4fmZAXYXH4z6tHQp+UvC1M
QDaF3SWPBYxEZHJF4/dKkey8R5tLLBlp1BtJWNbg9SJXl8bNxiJw8Wc6OVHiXVBMya9eHTmP/dI6
/7x+ahT5AS3gC8Iyr65HPZ7qcbQHKLFR3H1nJGuBDZuany0hIFjeH2xrcrIWAWhKSgGut6v0rI7w
uyKLXYrmkmnZctEavblUQGQOgzPF/2FyEp4A9k7iz9YcpVwrMydc8FKoOSmXJSw/CG+aTolpm1/u
z2xrh/w90moZQZVo0UI4FPR0XI/AwjIKYBTgsKHdq5xuDoWYFH7Z8mysNTJ0CDaxp5Fozl1d+VU8
Vk9512M8NSXx5/8wKxNJQcqilPTXpYeZ1hCevqCjUrXsg8ThsB8rN5uoDevURu4PthGJ/ZFnpX1A
EsZ2vD3qGTUzlXJRGgxxNBxG15gf49pddkKRrdUD68viQfGSZoS3o4ydnZg90FRkoRfjc7rE2Wnq
reVcL91ebvcS/snlxbtF2YbUlSt6NaNwQJKxjEHbml6vR6dUD+2J6mhqnkUKoxyIkFtAuVYg+vpV
6bXDpaoKFGqzDN9OXJKKwqc9PDwQPL26JiJ/mgwd5C1O8Uue1L/iB5F7JLkN3cQuytFMip0mAGWz
h67biPvYpLDcSDfJ3Ne6QniM2+nUYJYGwRslWrWLfdOduwdL2PEpdqkhJ43oLpgl7V2jW59Zwv5B
EMKf5tK+nV9h5yCgeHCRDEsTOCTqfIXokh3yKavOr9+3CCiDD4IBwCO1WsrOnrDIkl+Z0B/+8Nyj
9CmcPeDl5ktI9irh/vCI1bWKMZ3meOocfMCS0BtOaZcuVHPV+ONsLOmZEiftCtSb+pORLZQPxqHD
k9mpdvgyWx+UZg3BDjkMX3X1HLciSstQpxtQApd+HO2GbobtKM9FUv0cw0n94SHW9l3Qe9h5ObYu
B8TmZNAhEVhrQwc9dG3F8Oo8mFRhPzn9mHyVPOCdx3drevJd4rmhIvNCfR/vB73M6gJMr90On5oo
fLfQR0AAsVNRf9CWC5iayfembM8ofmu7SgyvgfWN7Iqt1rU3Mdpxe0SdrMJSnwptLmo/9Jze9MEo
6T/vb1i5IdeBNSycP9bLpIJro2u77dxFLRiMHwOd1kjG+kJWExIjt7F5KUPQ+Dufb3NIZHJwcKJe
gX3v7XGM6zxCiZPrhqaS+aHRlH+zKfd+49MVk/4Oot1pZ25tFwyJ/3+8VcDWxqEuPNkG73NN5H6p
9/NPb9H/Q/EAqCtUc5D0bM41d40SOozG2AABUlXKk9JAUSZVe30QA1GD1xdEkuQurOaiOlnLcSZC
wzn4u2FlWP26g30A8Fi9/m3EQYwyBTtf6lTqt19JDc3WSHtkHYehqL70lUuNqKzg4OWz/R/eYaQB
wB/hmesylPyCfz9A9NSNIafs5aJF8LF2MutdnNbh0ZmEc72/37euTsbCB05WPCQK+nYsNP1Vmr/o
OYpYF+KKTBNluFlJ7aOd5LZ2VGw70XyrHGzdj9u+Lf0Ew6f8WODmttfT36oEIcIg65GyBkp16/bH
YLhRKnaHpJrVmQO0k1kffhdZXf1s1aZ+M6VaeNbyroG8j8HaCbyYeNCNctD8EQTezn23ce14JLAA
RahBy8D89rfMXVu7ikZ8rNtx9HVoZ+1gjVUb5Hk0n+5/hL2hVru4wg5ZLB5gqRin00M1DM0Rxari
rWIUe0njRm0EyoCD9ARpNuCb1efuDEyDOxmLx5kGbsmBmjDFafLgTX12aQCtXed4Dz/x8sIBvQT6
W5bX6Ymsg4BJT5o+LVtq21OIPVsYWZ9IGdU9OWD5QW6vboYB10kKxZnhMbz9YJlJw2WOgWTZSp/+
26fNEB6cXrUubjhRX0YE88GyKN8nLu6Er77DGRvpJNmIJAxZl5yMOHKsxaOEKYQ7n5IoMZ66USmP
oVLab5Ku29MtePlmSFQYLSbICvhGrZktetZUBm8u1ZW41vyu1sInfYyzt7ohbPBT2OPc36FbnxCc
lvRZRQYJtujt2pb25PVdAy22C4XzcVC07G2vas3OKC/PAVhZJONkf1Um+Ks7NjEpIdhoMAQjGccv
pHrDczbE05OhZjsKdZsjUdaG1kGyQ/5xOx8zjONi1ku+l9Wrz5E+ZxDO5vmcNfEezmZr6RDQ+f+h
VpMCNgKX2QDDV+GV9NBNk/Ymmeo96OrWhoAsI1tl0uRtDSpNB2JeYn4Ujue6P5Sj4qQ+dhLRY2IP
3aXjv3l/f0e8vEgo99gAIJHDJvhcY9rsztDCEX5k0GrN5NuxA8QGyYRr2Gdt7Du9RDvUnbd3f/2Z
yPqUm1IdBAYbvcG1SfJE5jaQpxTBmM49uBCHyMnvcQvXDmKKy091k2ncniooFCMcgmwalDeg1rGK
wiHyK1Rq+we6qllLk69ICxSVQrGzt14i6+HfQvMhqSOClOHP7eZy9czC2c+kOQMO5AMKUtl5bEX4
CSkx8QYj6eUKvAtr67ys/KZwVR+ZZuMQic59yisn3jlUf1QP1ivG70CTmjroy8KkpYKESnoBxRzu
fukPdhEi75YZ/8fZeezIbbRr+IoIMIctyY6j0UijaG0I6ZfMHIqZvPrzcDZHzSGaGBteGDas6gqs
+sIb9OuQD3btdpFRxD7uh/l0lIayKn17RPbTjRUtsz0gTXru2kFt2h70beyoB6yjgqdhVqLaK1Vz
nFwrn8FdxZFNUX9sa1XemcJyu6xnwDUHWBRX4EVT+3ZBI2FHZeyY+dWhSnDQqRsdOxSFPKuz60c1
QM2HXs3PPkIlBC7Xnn7txqdlUAegHbRgY4Gt3o6OMa+DiboKMbmvpadB7tujYmTGqS4nWm+2vSfx
+ELaWU3XIDGnbk4jgZ7C6vzwXUlFGGJUU2Bhd8mpCR6CUH+HMOhhpEByclJ7foCbLY7dNA8PRWMr
OBP10Cw9WajJh66S609RYO8B119tA0VmcLtgghaezysOTlmY2MnT0bzgN/td1Hr+Aeq7ubRejXNd
1fmTNtdAwuQ5W8BZxuWNFw7VA2pfdMnBti5g79ttqMrexChkNC+OBCmsBET2RP+of2QZx2OuYkdK
AXWPFf2SXN7sBVVmaiRwDxbJc+AIt6OOtjPbiZw4F0dHePAdtzxstWZI9fRBN0bnK6LT9lWbsy52
zdoWH3oW33Qxt08iP0Vu74lzJUvnwJnoHs5BGn4qOM3vZRN11Flv5geecnUvjn51YvnRKH6/0HvA
MK7Z5RSrxzErJfvSi+hbgqfbSbfC9NhwWXlto4ud8HVjOMqfwHBJI2jqrwW58eFrggjY9AW9xvE5
sJrGo0uMS/gUSr9sUX9+60GALUXVetEUo1i+7n3bVij3Oo6wl1IrNJpaadC903r1u5QF+occ7coz
sND2dH/QVwEDggQAipZwC9Axcsirc5BXol8MIi7AmKaLrQvb0yd08YYBWb77Qy0HeXXkSIC4cpA2
hEK9lvzru3IMg2bkyJko0Pk2qo/hWQed8fv+OK+3TSciB2LME74owq1ioN7ga6JeZV3EkNl+Aojg
YnUAh4I5jo9tJZSdY/L6+lgY9QsnnKoAIKLVPdqqgy1ytbEvRhfWH520bM8CUMU5NKryqoxO70pW
Wb63RxTPJy3fK6G/CljwiiL34Dqg30Gqu+zwX0m10DNHnlvFuuSaHDwhtZD9Q+uyY1SjMH4gyccr
7Vgi9O+v8uuD86IMQncOThtV0OVn/TVsV7dox0O4uESWNJ/wkgJEDcTkSC6R7BycjQ2Frk3JQF7o
tGAKbocK8xA1UK2X+OzlL6C11csQy9aRIKrw+2rMvt6f2cZwlAz45he9WHBDqwVFRTQv6ZvxSZj1
kLuwv5p/BjuN349ljhz/ML0ZqcS26RR5ACphPUTceTu/qYFPR0nAudhDYX+SRCW7CVqs38Gg0+FR
6n/vz2/jwCDLgJ4zqTKYhfUz3GEFTNKqOJdgSa8GyKfvp7RTnjTJEm7tKN1llrXueH/QV0nsMkeu
Nw7KwtheJ5JwUoCozLVzaXPdCU8hPmeV6+QL9GMGaZReSjQofhhZofws87rdMwd+ffcw/FKCQW+K
VNpc/vtfpxUV0W4wTa7ymkkfJ1tLzwGT3KmlbY2yiBYuYFpQP/rq5NiJpnVBazsXUQv9m0D98lrG
4V4BcuPLW/pK3KDgpOjkrEepdT2kCo/U2eQ0B+FUoPkCTXZJzvce3I0J3Qy1fCp/LVseNmPoSBBX
rbig6i816qGr0r1IfnMUnbNP3sXurEuQYcmx10O0YK12Fr7STepF6+zAv38CN0dZuCcwSZHXWZej
x6hyBklBOhPZ2/mijCnA+XDe8xTc2hwAqzKI0iVCWfeglFBRclEj9Kglxde5DbJTXiuxJyxz2Eke
eGJY/dsHlchd5daA0E1b+LX+lBjUMcaluBls68kqRfi91yTzSZnlKHE7LUVdKC5ifXSHMkdgDWyI
mn0tegOOedB35rWcogjEsD7EZ0Q98F3QqU4+RVKW/JuqIYQQPmmAxAutLH2MTZTD/Cjp5P/JZWR2
LrwN9dlqLeCbBfW9CGBXrz9Gdp5Nbq5TR3VTQlp8kyVcPizwvLHntHGvHjOlFepnLt6cDgs6PP0B
FXKLQDPL5cQvBR6BHl6rtEknqzQ/mHNayO5USVZ2kAadl83pFPu3bqdyBZUh5L1J61H/YE8dMtpN
ODuzGw1int4T5BoPRlOjFtmPtvyzHJ3k3yjSrI8wfsOAjA+jGtfE/+SPXmfFc5YhN3cquP2f0CwK
Sn8wLTCYcielmtfj/fItkYryR9N3ueMNhpHbftZXweDOkxV9Tm1oNn4LF++gBfbQnYNuNB9xiC/6
j+Zsa58qwxnJzJtA+560sDKoO2sLeCdKpcPQaWPomggxSsdUicW7fBya2BtSKf0Ro1gVnwt0v0bX
apTaOeJHHRWe7UgCICkepAaMmBG9sU41xBMWZ4rwg7FVKxCUudAvcxPmv2cc4r+VaMQLTBgjSC9S
PHfCNZrWNl0zjXrJh2NmdV5S8pdrS0b1hNWwlPoigEDsm8RuMjtlStQlWl7h91MNGMofrEl7sHJr
rB8lcFDNxybU5D9FOSualwrEbN1eiFl8UIM0PSVmidFGCPhLcgG91P+r2OzeG+Y0SDzRFLBIdHss
P87WOFiukTiiPkuqKv6Fn59Fl5oh2Q8Veo1rxHbifDCTSpWf+t6kWEN20rzjwkVYAEhcBYbVyqyf
+KREKbSpPk+eA5im5Y6Cw6uvkOcMlzEiPx4YXJ1W4V+gR3kf6fjoSJndoKuuBB+boOue33h7vYyy
BD+Ax7nzVzexo9WzZKY233qnVr6ExNR7M0/6328chQuLCIQIfSFXv3LUMGOhyFDn4uvUhsODojUB
vvFFvZPxbt2RxB34g6hYPvCM3b4qE4/XiPkK0i3dEPtwl2Ya2F3i18Gw5wS0NZSDBCB2lZAWEGi5
HQrHQURB4wyZ8VnC5IhUCuRHnJ5I65odTvrGUICbaECgNLZ0IFZ9FVltysFIhHQJklbzElHnx0qY
4Tut7Z09ONCy26ubn2OwlAqh3sK/XUXErWFi9QZOG+cKvTuYk5wejNLIfkp5mL0bFH2od0LwV4ec
SB4eATkwIwLjWib/VyCQQetVy74ILrPVjH6Oj4QvuDL2KoybwwCdB2m4CMauy/8tAOgML1cCKEJD
PxOd42HAW3s2YhauOaj6/4y+Ts/mlGt+boblQy+mX9i1ZH44m8V5qNTOa+uyP9//LDYiZt5Xesuk
PHx/6wB90THTInSuL41ZoYkfOhHgeyGj4GOXP/TJNE4EmHsQk43zRLIDIOFF3JwL5nbJAy7XOQMr
femoCvtBrIhjP4d07TvJ2rnCXh8nTtLSJqWbxcqvKWDTbNcl5iTqRQnDrHOjcAzir7UMzXkooib+
WQ7BnoLD69nRRoUzSV0fBWIUsW5nFxbwZsemVy7xONh+jaTlIVCBpCeF6P37u/f6UBFVQgEhvlww
WevZBTboVR0Ligvpl/FPHwbtV2L/vVFerSETwcYAMBAOXQtg5XZCJlqnXbGolSAyDiQ5lJP+YBtU
HGJR6K7DW7XzSb5aQV4EGtt0PZfsGyzn7YCDHOGm2sJwCxOYpa0kaw9IjM1eCNNmJ6/ZmNtSAwOK
wAlhu1ZXm9UHEtwPzFzyUORnkRbpoc7a9iRKufLg4+5WJ5f76+Z+W+a21Imhiy+kIfV2bjQVDLON
h/Sqt3E2+QJJH8lP0bj/mEvJXP9R1Ur8saWx+zxNCdxuoxitc2ct/oP3z87WIoNloy7GLwHXt3qq
+k4YXVUgT6EbJfa/YvqdWVPhF7G2Z8eHadWrSS/buaBllo2FVHg76Qo98MkWdAkTvbfFAdNx86jK
YWB6bYQMiDuNlfVvWrQKEWLWJrYr67llH7UyqBIPqxbri0qDNvSpIMeBPw74KLlkDSNxWmmVbqqp
jfCjzkoXM+NSfYoRbBix5i5JE9CX1tOj1AzGB6fGs/qUNmgQ+BYE4HeGM4XqyaHf41zkEJuYdxqP
qu7lwBoIxpxR/W22tdEcMQ8ZvlulMk7nCp0l6xBQSv6nwEMqhgWfNfOx1bLsOCtDT2+3Lg3rsmgQ
VEfFSSbbN3uaBw9S1xDmhtZQ676hZ7HjydLQIXvStHJwiMoRvLlCevEjh4JeYhCSi8Slq6YZfmxL
rerWulN/ahro84SpNrgOFCItxSuDjuoUngIa6mhWTy9PGtsycCXHnFRXz8JU+WfMS7OESdFkfMC4
Svwy4joOPCLI9H8hzU79WMSO8x1OMEQoJyyyh0ZxgvpUEyWXXqabTXTsUG/4leZKkB2ht7fPSlp1
CT4fcTm6BXzJzC21Tns3zPMwP2iVE4WPTirZvRcA1vhuDLFJIhRZaJfnTjo/RPI0ZL6NPFDr9XKt
Sa7eBeXvFjtjXCFLdCZ9JQ5SCda/Vr2znSztPQSLJt1NxlD7M2d5/iNtW+0BX5lyOKhZODauZSWh
OCdpI59xbpVbt3NywDBDIf1WTfQzbaU2fkyDI53TXs1+dXUjvtdF0zoQaJ7RYiq7INbPWaA5n7q5
6uLDMCoTMqK81/DgiUsLN5qT/g+bLh4TrZuVD3I2m+bBVvsu+4iJGk64PcTc2heqNH3u4xHKWp71
/UlKplg76EHeovJRxc4TwlmSQM1giC2vNef2kNtqEl2KTgtKD2xd9SPLoNi7elwb7bFxZjk9W2ag
/ynHyhE+ZSEJRG3U6KmfdTP0xzE1gqOQw6rwVDB4sV80XcgRkKWxntxBGZvnAFGIxTq+1MQ7OSTz
dNuiMSx/kAMtdXGtRMJgnKX2bPbZ7JzpdqH+OeIi/CSkSOdrMIfnuQycx6bU5U9TRC/+XIVtFrt5
b2Zf6OpmE7uph/VBtLYdnhpLa37AjYIdWMG07X+G6jwofu4IhdQ1nQxximLYJXnc1Kk7t6KMvEix
q8G3qz4/j7FS1T5hgvrcKpExv3eksfmnLk3nl4WZhfQwzr3cPkRRSH4qhXH5MERmZB/CNhnAPY1a
prgwatqnOtUyaLaIEkinSUKjDHZq4HzBu28cPiFMyFKqCSec75Mw5KkkyG0/KSO57MdZLZrQ6zIE
16/sigovY26/BWi/GSe9mKvPVVmLeedpf422RqCFUiavH7QhSDHLy/VXXNr3llGWVYB3ZGuJ8ZQX
sem4mpCd6mBVQRG4GhVF62ONo9Efu62U1G8d6iJ4kQUQKrPUhnrbRqblhopk7LHQlgv79hXjx5Hg
LuBd6O5r+4MW6V+0U9HAxfbUOMCZpFM2CPOkcS+eWop4XxCwnL10iE5KtOe98PrNXvIdDI15rqGM
rV08LW3AVKsCtSsko/yCMavkhonUukGupamLBL781vyHraBnjNUawciCfr/dCj0Z5gZRuxQ9Y5h2
fUH1AsKH5GIUvddJ3lpY4hDudBYVcPQqHmlBQchopgIKKdEzCzsIMg60LEx/VPtbWZrmF97s/lLF
IQw1SQr3Uv7XUQFtFk4b9T2yMMzFb6eK+IqjNYZJeBImyrWaTf1ETUg6lVjN7QQgr1IPVpWmOX/D
KUZWbRUUoDQyUSxhqlhAjkc7V7L3ZoHk2DDQhXSjgEJU2cx7XcGtUTm2NF0gPi0KsrcTxORNDqQW
8ORoGMHXPgolDwuDwE3bIX/sqmRe4ohqp6C5tap/DbqWI4I1aVlyghf9jIbsyUC49WEQC8VP7ErW
vkoJlmuDDiG0RlqR+lpaEESd6GwoV9d+VAkwyOif5CCt3wqcfxkFAQOKAQB51x6IWtRBYAuYEFVL
9RkTwvzY9EbhoW6iK2455uYpiYbvktI4h/th69b8YCcsQnUIN1MhuN2/KqJYhJdbesVSOn2foDv+
w4qN/zQKLR22BXXoV3aoeZ9KgUVV6tpTrYdgVXeEyU721uSbVXxRcKfYSA1nbXhg5wBYoKID0ROx
NwZjhmp7px+yuEbNZ27MQ1++mWi7DMkHzgrCmIFLdrt8VgmiCNQhfLx8GI5tjJlW1dSRD5imvliz
Ffu9nkw7x39rz6gbsZY8GSCsVjWdoipfXCtQDxib4GunpvpHir97ioJbHxkAAzph3JGQdNbNcUWL
5xqZ4ms2itwDQqV4iPaI504v+9P9Q7jcwuvnj4yYO3pREmS821Uk2wbQis/CldQB8Ymhq7BEq1P4
DcgyBW6L7R1I6DI7plocfr8/9tYFhuko4g+cS6qMqx0sY3p9TQfgGo9Ny2uq1qIJr4+HzGpJlsc4
lTyCffnH/VE3Fhemw8t7u6jOyMuv+isayfMIha6BN1eqYvtdJqG3ICwp+YFS+l7Xf2soslKUYKg4
QnFfPYGRZLfkvCzuPOup109YcShaXvgdnlU72f/GweRELkSn5bnjab+dlWYHjT5muGCphfIUU397
qJFq2in9bc6HFxU9cFNbKum3g2DIyBkyVAZJ7X+xUIg+k4U1J6ibxdvvEwqYYAYB3YG6WyOfKsmI
w0yVMIcPuvoxwsPUo7BO+pkGf1IVdypLsoPL2w8GuB7ARDhxyyht3c4uSPGjSaGhXYNWTR6nMTM+
Bvk8jG6bjkO8Uxja2C+ur6VaS4uYjvey1H+dQtQONCcckHdWzVT2Bi2Kj5pS79H8NjZMpSVJ1M1F
AnNkddYnM51LOrUJ3unSj7Qpcn+UcvWC8PLwfH/xlntidY+otCWWzi1e3wDWbucDVrCkJzGF16Yy
uz8hhZOZx7NWQA6owIPdpQsVfnYIPRsfHbh59MkIzT221taqUv0GFLJYs8Isuf0VSq8JGNpFiNm4
OaHQF4VHXSr3KIwbo2CXtGCXOOx0dld7187lSJmRfkWCEMKDM4yR4VlJZe/FWpvjQAdbykxLJ2a1
poA+xtZESw9SdqxgNpuFTxl81Z0nbTnWq50DU0lRiz4FweSauaDYqakOuSRd1C4vPNrADv7hykxV
Qajv7SpRvQgd9w8h4LSd0GvjdPK2kI6ArYSMug69VCOS+xg55WscBkjjGVJwQCXM9rtwjnbyno2l
XAAFXFtsGXInq1plqPWDSnCOnyz6CB/qwVJ+GmCTd0bZeNBAQAFbQO4YHdsXI4K/Puo5FnEndUF4
LW3sKg+KCNU/Rmo6iAqNWW0fKRNX46UMKTS//WYG5L+g2ygAczOvrv+s6OvSVoGbtAP1FCdKaz+e
5sofCyl6+zUJD9M0YEtwRaMEdPuNDUoTZ0DlkG6vYixVKecWwCDD+Ih9kvofpsVmIU6/WHdBsr0d
K+1TbBUCK0Q9MewwcMki8zxBdaVpHRfDHhdy6zySrwK3QjRkuTRvRxtqw6mluImvqSB5s5CB8gcR
GL4dS3vNqq3zSHIMKATntMWM6XYoW1VaO1NnGhFFED5SgJpOkjb8e/9Ofk2vW9RxKYjDr1s2av2B
lU5tDCblFkRTo+qQaGn9EWEqTN7rQTuMSSt8cgNMThPJPATxYKAEOr0Za8NvWPQXkNzindPWxfko
trpEDijOD3IuLpkmlJM2oN8uwmbaOS1bi0pCsNxmRAxcFbeLCjXAkZMC8dY0i9qzPSbTaUzteIfB
urmqqNEtKEfUwjict8OQjtDFhbVwlStF9aNStY7lnM+uBaPd6+Qu8wcEIL0SrRu3nrr8owj0N5OV
llXVKNMtEuA6svG3vyGepj4L5SqGtoupSEz3CUxnObjgarKdVd36Koheac6h8Q/wa/UKRVhEV11T
43Y+hjiEdZOF1NhY/5ia3fbc5lBLvg9Id2ktrWYlLC3SDajsV/jzyUFFfM3XxhiqdaztIWNfsz3R
5+DRWQzXqJ5o64C5QP5BczIlv+JmNvtFOkbumMuFJ7Ri8K1i1CicGrJr0ZZ4H8QdBFD6iidzRoXl
/le6HJfV+0tnEOAjlynX3Np3wjbCUGo1hHQizY7cJpjKq1on0olH2P6UG+Hk3x9vY5EZj1IAMBLy
vnXNUZa6JFRlxuuqOcfgzVbbdxpV1g/gxYKds7Ns2HpuQG4AwyzIddqSt8e016sB0sRCvgQIkPgG
oaCPFIJToJCQ5vwLPU1OyO1an+7PcSOmAfMM7wgjBRLpdelINkqtQsoWXnHVJocoiAI/0eTsSevR
CyiUpKGx0clPRZYPb49plmY5lwDW3yCNVm/ImOcS/AgDHYZ2GH0jjCIfY8bsMOa75sRbFxE1CKD6
i24jUIzV6jbmhJxYhq853UFduFZsjodKVcZjUpgm8gGaCknHLK2rKgH68stRdOaDcLTu2/3V3rh3
KShjVUxquBSXV59tmc7aVJkU6qJcdR7RptAf2yqJD/9hlMVpSAXgwn20nOu/gitMPHtrpLVzbcfK
9B1lznxLhmV7f5SNr4Mg+P9HWV3uRZgJniu66CoVns+K3A1HNZwW0ZddsdaND58qxDKfhTnJg3I7
IVWb+lqmonnV07w4IJNlUeWJAm/h5rsxI++knBsfxc14q20CWRtVzVIvToch/wl3N/yiQhs6VQQi
Fz0p4sRtFaOg3Wd2xZf7y7p13cLchfBBEwPo9VqwqBRJMzUSAlMAQMOIXnCYXZI2tb/RGsIRcOiQ
tnIbsEW+PAUhv8TJtHdGWM6PEGPyPRzI1i7TksDdgvITWOPVWUr0mVwBe74r7zMC/hbNsUeUqOvK
1bWh+3x/7lv7DESITJEOARZsqweUfseoOXSn0fGpfhSU0Y5RgnQz7MfYz5TxzZAkdBtQLOHOpdjL
5FY3ECm2AKA6IaocO9U10vXGSyxd8qPQNHYgSVsnCuAe3GyFvjff9eoERyIYIg1HXa2mSQ5iNIg+
DlKJkHrUgVoYrBDYRx2bwegDaUp3ztTGuhJTUqihfgljaY3ipq08jQbSglc5nk3QFuKPPCF7Y6hV
9zGxkmzn89k4M0jGEsbylL3cQbeTVQbNnjIQyNe+7tsPqDTp/4pwEP9UvdTtIfk2x6InyIWK6BaC
G7dj2cacRljzoJJiGeO7IjCNC3Am49IZSEjfP51bQ+kWRwUSDfX0dU2vCJbOlsKFF7V99H6Whvlo
hnn/OZGEero/1MY7QSDKWeGDo663lrdJi8GUywCliWw0kg8j2OAzffv/sE/EjtaCTUKO6RUhUAmo
KwtbXkC4IvpnalrhteAuHvuu0XYm9NpZEMQRgmWISwAC5FtbfdoScnJJgPTCdbBnSwK/XFn1AV90
3TmOICViT6vzpPPgnAGXwdjV/BUUOmK/Sa3JP9oZc2byh3ICGGoo6ecmH/lfonYwcUyR+gZN3yzk
n1tjMqB1DgSrVp7byUHj6Xd82WoSy3MiR4p9LIg48GGZa3/wtB6So2wEDfKfrQ0A4/4ubrTz4aTC
SESqjZPJB7E6nJOh1fGA7rdeVul32mSZ4Q7xPAPoR6X3ALsH6lBSp/D4Wkca3Jhg9GvQNOV7gVeC
6jacAtVr+izaCxE2zvICRSOpfsFnrbcDvFAHeB+uBWqv4gDpbDo46GI+Rc3w4f4ibNx8YJCoAS5i
MVTcV5esZKdBU6PljlaMigAzGf7JHs30hKdEiZ9knntaF46u3GBbd3/kjVuPZij3gkJKr/CW3q5+
Z7V1kKslq98n+SFhPVyRpsMpacPWzQt5Tzp346OlqsTnqvNYgq5bV86iYMJkChx4Z+rhoSyD+Tu4
f+fT/Vlt7Rw4U14RTHW40lezwsIxmkHIxddghkKY9OrwLA3I7qEPvJcbbA1FokX6A8+Nfv0qDJKo
M5JyyRQkarP0RRzWR2gsmZsiMLCzV1unZMk+VOrR3ETrLB1TzGGS1QA3GT2RhpPZakC0uq75JnS5
PaRiggqTj0n+ETpsFe58p5vz5KSABCfABBB+e1DEoFhzmNgMHoE/Q1hz/CcPxvddYInnt28eyGt6
JgsGAk3125HoLYAMNgz0D6QwQUwx1D2UUXVvUsq9L3zr9PPov4xG7WOtGd0OL4iAKUasaMo9E07v
zyzIZM9wwumdJajC3J/ay0u7ymAX6zqQ7vC+F3zy7dwwQDOBECJZZA2R8V2bCvWbAJz5UQY8+c2o
8ujzmAkchWKrjnpU4wP13xL06ycc6ArZkztLmjziMcw1rV4Ul9GhH+PaDTZ/A86l7bFLrP5nbzR2
BehJjNCxRkPkfq2WxoM+F/qbZRR4sagELjwYqkf4Md7OBxp9ryNJlFyLzu5BAkj570qt4l+lldS9
p8+6TRGpVkd/Jjr5og12M+88mlsXCuaXAAXQK1y6e7e/oDHs0aqFhQLBbJTfNJPmdpmG404/dPlT
1vsGtGKBIrz4fqzmCY+p7Y2FiiPVUwEeLm5OY5x/cZxRnMGk1p7jxOr5/mHZ+uKgs8ORhKtPUW51
ic2WojeBTgOxt6RfsKKUxypNorOatd1OXWXrM+DyQhli6dm/WsM5pI5BQAidaZalH7akKz+1JktD
VOHm8t3QFHtKbVs3GU169ovDA/NoNbXIwbHENBZ38aiunvgkJs+JMciqJFt35Wpov2qNNB2yjLN7
f1Ffb+SigLEkT1QFucyWRf8r7W80GDtlyXXdOkN2wC16AJtrjwcbT1hv7LDhFLkRvfn0MCgKvlQ9
yaSctRQcbT0M0Hqed0eYAn23VPeyOVRxZsqMJ0NuQt+RQyyH7k/1tXYPsQuGlTTjoAtRnVx9GqFA
J4+0kIzGSKyvYCWL0DUQVQ98Q+mLP1KZySNWEGnyeSbQ+GkBcMe7kK5/7LVqTqRHhy/Pdt6R198r
Pwo+AQQQEkuestsNUMqxlLKOeFrOu/as9YjkmjXMxPtzf32iqWqgXopSwSLYuCbS4LMO4KokrHGC
3Lga2lx9L7o8/DCkGh34TnfyPfua10eaEYF9MRhpHRSX23l1Sh7bncRNmEax9JBnFHsdORsP5JTy
KZe16diFpf6gI/+zExa8vieWkRdaGBE0X9PqboJAAAeyoysPPhBwdw9Gqha8FpKCJtP9Zd2apErF
DW4NtUjUZG4nKbQmyeFUEleFUX6JgPPHXhE4ku7bmVTgFDcF9lcRNNVDMqPiunN0tjaVGgR7yrlZ
nJ5uRw+T0Ez0CitBoU2NN2Vx+tEKrcidyyE56Woane7P9kXF4/bWh3KP1AUPtoVkztoOHFzxFIty
8XDuteQxVtuhhBJcFS2w+RpFeOgSec3mgpP35tKuMJKju/jTSp3GPkhKrWY/6cxN37Mxch7sSLTV
t1mz4dJGQzy877W5tb/18SC1h2qgiHY20zj4HlpA7DwE/+C7ke8Z0rk20zE4YVAcp0tBX3H8SMcj
7zgKp9EOeQ8rCInXoGhcShed5s5tLx4Hs09a3KkCE3kwVQke8rQHQV7as/mNFrIdunIkioUFUeqP
QdVFsgeTqK+QFGjL58yKUc0cRkkrD04p8vhQz8DeXSurqaGFvEO4XehZv2CaNQTJeqpjErOPS7gU
4OYw+eombfSMyex/GfCUVH8wRou2ZN1nfPGxPVle0cz4zapGW0OwayQaJTMO4YDtxz413Wo2etXP
msC0j2oXR4qbVXI+Xnvg9tVVSrBNP3YI5YszcZP2JS8quXvMQfFXvhh7+YNMWz52u8DsI39uB0V7
vn86tj67xeOEZg9R/6v2bofmAy8FPfIpCTWfMg/WhYRjJzG07c6jtTkUiS6sRhAV6EbdHvyW1oSI
zYweuTPnx17imkaHJXhoSvnz/UltfWKUkBfbQDrX9I9uRzIgtc953NOMRGJCc7vaTJ4J+s1TO9rt
L0PIe5i25Q9cf2KYEiy+ykvVYx3st9bcD6UQsI9zqzBcKQgFto8S39TO1bU1Mx5fqJW49PIpr2Ym
m51JWwH77VlOam+gh+p3imhdZFN7gulp3LmstvYMFOSyiJT/8R26Xckx0NHxtnHY0eS5OmG1JPwy
7Zvnjobk4f6mbQ5Fp4ScCSkxuje3Q4W8OL1cRMnVlLv+IURx/qpUWnOYJlP3/8NQSx0MRRfWcY3L
KiZIC1kysopFoR+kJtVdEUb1IdLhP759qIVYTVq2xAnr1ldrmqMWVSgtT/mIXp80jMkZebEgIN9B
O//+YBsP28KDXToKBEy0pW+XMNYV0IjyYrOn2amnzY7duRAZOldqYWtANtK8Fpnp9+TVe4iG5Y9e
fQEAVul4QStYZGxXb2qVlWiDygQO+ajHv2iriEOqK8J2a2PEhJtqf0D/wgR9DLPPMb+EUufs5cGv
ZfoWDSI+fGSGeWFfceYtueZe5n25Ary2qJMUQnovOQPaslUksneItNj5c8gK1ojPg3j0JkqOPB6o
WTyprZE+Cc0O1UPTduWPXGqjnc7AxgkHeEgATS0OANv6WhqVXO3NuOTY2ei44H6G4U9UpwezDfbY
nxutJcQQiHFo+C4Fc3kVyDliAAFpEWVEaqK67eSMZ9HNtptUkeWnhkjPplVWRz2cw0M6zwll2i7g
h+EneP9MblyN9ELobSHbDAJs3XVWekOOc5skKcmy7mwFRvzRyfXgeH+UjbYvT5jpLJWWxYNpvbY1
jbsGBD/eH3bbHzsJ/Uzbge6FJYfx0PR2cdGGvncpUNbHtJ2/6hSldwKtre0lzlpEh0HCEF7efn1o
3ZWlhZDCdZzG0F9cvlxhpLOHHfdeBWbjGQDXxiF6ucRgaN0ONVa4nqkVi5pWAmQiwAVvYsffJ0Qb
v83Q6j/fX96t8Ti3L0kBkYKx+rpzpZxbScSUJ6Q4jBAwsGD1BmR7v/tCbp7z3q52js3mhpJYG4sL
IrWDNaIub+IgzsHXX/VAaL0rl41tQGNU699EitUT1InkSxl3xtmqpfHLPIfaJZusPaXRZSFX1xr3
NrAJ3Ch5b9cCbqNqMte5Yk+NRoI0GWX9A/2u7oPZxd2JFLj+Sp4/7j1QG8NS+NUMwvUFPbzuP4Vt
S02MGuZFKUbsCsvZjnDQRfH0WFOQKDwoyggLNZWNsOP9nd4YGfwPxWZSBYqz6yCtssLG7NvUuehG
ax3VqiguzmCNJ0mHe5kgAIT1TPFmGS2eDYAhi/gIgB8MFG+Ps4bUiRUVDBrj8HAEvJIdzJ7Kwv2p
bXyf6EovWAyEW15D1GBJ2XQOUXxOQJz6kkhCv9a1YwM3dufwbtx53EQWTrDY6ej0Ym/nE85zBMKw
xLMchIQ7arX6oQ0TdWeUjfkAT+Zq53xSJDCXj/avIhBCr4EVyG14DUjVjiUM8C9DahluZM17On8b
zwmwTLIDunpU8eAg3I5FPJ0BDgMPbRZ4kBZOME+ebpjqN5N/m7t0ZaWnRHEEOWA1B59yPUHY1I6s
4F3YkWXuxDkblwM/hzgDRDneBPRhbn+OLfqo77jyr7DeAzyeytira1AELg23ALmFRjk2UTV5aqxO
fh6PqqsGuvnnreeJH8HFQGGTcBxsxO2PmERpVPjQSpdOrmY/5Pcg22SbnkBea+fobk4YsWV6eJgf
kcmvTlRV5nrUh4Z0ScF4chWEItHcuNQwa80AMpwhaqvtqYxkKXGtoDeiIyC5+ipqG82l/+PsPJrj
NtY1/ItQhRy2ACYxSBSpZG1QlG0hNmI30q+/D3Q3nuEUp3TKCy98Dnu60eELb3h/2lf3AhBPLiae
WRTjLkILhgtK6TgpvaIhA+bctO5LgfTaB5G249+FZuVHuiz281L1y0k1SFHv8Oy0rbBeMxSz3v81
b+NOgIr/+THm+UdoDZ0XcIViYdZ6/ZzxnMAwNRbvoSvaKaoWw0dkCK504KdPLSpdN87g1Q9D+gxc
cpM05NI8H78bWkuNiNHdFaSAMXW8Eq13kMQ/MVYQAzF3G3xYxibZI6+3ac5pwR1rodW795fh7Y2D
sSP4UGrfJE/Am89/RmGzGVNXpXel48mjcNxFi9YqH9SNcd4GAowDZmlD8tFF8Lc76T93TiO9INMm
A/aFPUPL9gqQik6j9qvjZiESZdqn9+e1/b3z95fxgC1Q46V1ALj+fLwMsvZqBzN3nGi1eJjb+dCv
owqX0gpu8BSuDUXrk/bZb2z95VNf+2Na+xN3SuFoeZjSv4pTf0Uzr0bu4MYFdnUs1pEPBlYRIbHz
aXmFU4u6LtM7WWRD6FRwupxBn4F5Obc6S1eHoidO8W9rzV+GEnVJTjpnLhK0lZ59Qp7D/iLcafyA
dVvw/f2PdW0TOpscKjMiDbtUwxwSDat1t0jvOnucdnabaHuvrMT+/VHeRigkaNtjBJIVmR1rm/B/
t2BhTQQ+aG7mgckAan6p+6r5AcDLjVbaW6EzLUt244P9rspebkQERcBPwW3ygTicj2qJ1GmSaUlO
Qa7mfO/lNKsfl2zBVEE6hvqW92VlRMJb6e6ObSdfc+g1xQHNprqMsiZonIhXacnB8AXFZ7HMQ7FP
R5dGUScX/Z+559UO22RuBjRe+rzECEZW9qEnjljjcV2oVA6Zm/7K7QJAHg8gtjSZlc9F1PSVN8Zy
0JBIWD0nzyI8SvxfNVJEZsz9PT9hUzYnIWWvav7YJQ1nSEcXU0ZTYNZmZBS95x1TX+/saMwyt44K
RMP20GpFh4aecvt4lPMc7ChklCMmDWCJHnVz9b8URjmLByx9JYLVKGPuFrvAcnHANOtYebUAhOG1
WXFcS9f64Va4BIRJrdJkV86jWA9eNWnDzpANyp2t3lb+A4H9ckxTNDvDTcLjg6U1QJOXSVNfe78S
ySmz+v4fXRdBttP0tnw0O9khljMJ9E9g4Eu1k0C5ke8BnI4iMKJPTTjQmXqhbQTFNEtzsw8HE9u3
sK6NBQ2goacYmGt280rRPy9uvE5XDh+SSEQHIGJQqne2gs1/9mqSsx9NZExOhT1V9+wrnH2rFFzF
SnX55h7lj11sUUwB0dMm6NyAMBcxQtL3jZXWPf05N813NBLmEN3wNRYruAqkbeJaVIgWetmtga+c
SJOTsVVeAB3y7/NZKrNRVu/52Z2tl+XXAk+Gb5MxFeixm748zaIkAJBt6t44k1eefjIVblGug410
eLG4vpUlqittStdZM3wEfB4cUZ//ONl4MRSB/be/ONqhn0cK743qbrwWVwBfsBKY9m/oAGnFdhn+
59MGGOzZQqr8Dg5nHSCTNLYHjJootikJUXDo7bG5Q4bSHEI4x+IHYB71pKyA1BHZ1hKX+t465Jma
ju9fj1e2HNAaNhyVn98iEee/yxOpWPNeB5rU4FrJe022WKg5numG3djd17479bFgS5DRariMfXJU
tMy16DPEBnIX3ueqoioQ/+pW2oSFCoIdgLdbne9r06Nhu7Xt8DxCtfJ8elmxiGryYROii2PuuUCM
U4K21EOhGbeEv68NBVwYWewtFyczPR+qlGC8iOrY1gZ9VodeTzz2xog9dr0c3v9o2wm5OLpQTTm7
sE/Iui/zmWQKfMAfNi9nsSRW2FRB+jCpZpRgBgt5yOFv6TdOz5Uht3iKZHqT/GMbn88uxb4FBzk/
xXaszXZ4DTif6Tel+yBD26p0Zu3GgbmyWTauy5bAbLDkywJdBTLbc+eADDLvVNSPpvtRW+opmuah
ipBCltHctn9srLgJJ2IAztpu3lyXchhrNvXN0EHTWtopQWCQGie+Y36W3BJMuraamxOFjaoh5evL
HquRDo2Lxpd2svCKDmmYZJFVNH68KXMdmrzSdu9vmCuhFkTTjU6zgdnBnZ5/vaRMROHJWTv1Zd/+
8PxaRX7p3PpmV07AVlAHgEE7gTT3Yo9o+bgWXulrp2qozcO0qDpq1tqPhqZ3/vwEbJMB/ERYB7jk
4g0pwPe69EpJprMgD7PMMQ6LVcvYySpzBzLqj+3h2Bn/He9iAZd5CVQVMDXbTJvHSYNnIqzge1F0
/g6fzz+XvIQeTNjIO8Uyovh1/r2klQ2Ll8zBabHXKUQGprlDq9SO1KjJGyjcax8N+AYM1w1LQfX0
fKilhVFh9HZwGpZyW7qmPdrtzKwU7Ov3d+FvetHFvUUxiFefOjTF2su0c+jdNi29DBO12qyPLsLf
in5+MZ3m2iuaCFc/6+NU9kG5w8G5+Ke3VT+F02bCHMKZRAjSthZ/PcraQlu7Inl2X/Q8WOVnb5ht
ubOxdtEjk85SF4tm1Z0nTM3Mg1+XzrfCls0UOWBk7rOqdl+8ZnW+oS1JGO26a2V9kJ3mJXte3Oaf
trIEMoWjLx8TcqH0p08MuIRQMHDfymcwVNFsGhmqkcDJ9XDSEj8IWxu0eojyvvR/ovQu9R2sz/RH
jn/IElbOpNsnv6/1KUpyffxemsWkDrBSna9U5XgvSBYQrrcypGJszUjLcPSGhbb/4hW/xJSYNKXe
/xjbd734FrTeyIi2/JXH/CIgWV23cPMWFefMLN37aiqTeDHQPUeU3CUPIGnWAGn8W0GJvXF2r+w4
+i6wC+i08y5f2uMMBrGMjksuFhVOs59A5sVVNlDvWZz5+f1JXqu3QLKHOs1wG63ZOt/dstWkWzeW
dtIw1zsu5LYwxbRyIdRlB2rVooWkf1PUZ6790a6tV1Tsuj8uSuCvQn8R6wKQhtTBzn+DwDpQOTXo
OyHbIHJBrEZJ762fLVmuN17Nt/c8KOntleZOBJR1ye8Twq691KUVPiGIcSTQ1I5V2alf76/qtVEA
s/GUUDwifr+4550V+ExbE0njgmg8NMtkn9AFNW/hrn7HxOdbdFPHBboAZHgDLm4b6T8xc02HBfgR
qXsK3/V1pFYmwoZ6UnlILDW9uqgCt5EGxCENg34cXsBR0LMDNiJfXVJJ+SBTNAFmexhtYDdk2PG8
BubPFhgNfrw+LIAQdat13mepLqnhaE1Xht1oDZ+x0su/+b2YstCiQXhczLmo4iJNjC3dbeYfgKI6
i9Swh5PS0lMNYstdkcweNAO1KSFmpBeN1GkdGCu69SqpuVPoqxqnD0dui1/z1GR+KJFNdyk9L0UX
mePsJ9Qdm/yly9bgZg38bcixScqY2+5wAdZeutXLuUOiEeAYEERffTJo+r2W47y6EZLC1RgBzR5w
n/PQxiRLl18wTlgPSw7rNl8N9xVubP53MfXBT6131/t81WsMdXT3y/s760pLnrALBCOqUhtOVb9o
ioKgrEy/nrI7FMCHu4bC14IrRSZ+jZqfHkmXkJg2oTw+LHU6ks+L9bNYy2nXFpoXO6On70dPuR/H
zF1P7/+0t7cWPSeE2aBdba026+KXZWrNZ3xvUKL3h/GApWJ/dBLse2rXqOI/HwpSOWQyBGu2QPd8
3/uaTzOvQtNFakqP9UphJ1F3ya6yylsSSldmxdUfbEJsxLxQgs+H0ug1lUOGEInw8zEy57XemUCU
P81Wcwsb9Db/3iiGiN0TaBhc/henWQWVYyUBqdhaFz8MZWWHVXNk5Aurj01/0J8CkP8xDvF6mNfy
FmN/W7OLuwRVSdKJ375IuKadT9QAw+Crispwb5V6LPpAxlB0uygNApx34UAAKexuadlcmzKkFe5I
6J1cyBerm06eKDUUl+9mvfB3PQ2Yk3QHU4tsNSXPdZIsAF4SkRyytiHH71SvmTee+d+vy+XEqfDQ
xSTrhht0kZaiLTMtQWImCAnLkusoqMSJPlAS/FqwazD+Dij6qHCk83GS3B/5ERckXsWVBra262vb
BD5c+F/NtXZ+2VMziRjUuIl0si7s3fv7/soV5SAbQ915E8bxfj/m/7nvRWZ10igKAgMN2EbsaEH2
PKeUdKJmaXrsdJba+/r+kNe+0Bb5bkUhwqHLoxZ0Nsg0r09OAuOaLmp9MHJIDefEnS1q7W4o89z0
oMasc39s3TTTvxj5YPs3vtKVF5UDT2xMTwZm7GU6U+c62VjZM3MrWCJklqonu5btHzMecDxw6D1S
eUMK6LIYklYEmcidJyerxIkz7rXWPQxiXIIdyJ/gxaet/uX95b1yvQBvoWYA6wc5p8ue52Ak4L+H
NDnB2HrqiKp30qLkPleluFHHCt7Gs1R5tlY9OlgAyy5R2k7ZAeFfJBnaLIwXqsy5A2cbN4Qob+f5
J19/RYsddBMArrYWy6ksjPznRB2ljrW67V+RPbe6EHpZ8G/iItcY2pprPDolSvGYgsxTOBhdYUSr
oc9o7QpNH/b9qNXO3WK2VLC8gWr2v8agN15kptPMu5W0aXBsnbl/xv4Ff1FzmZP2IEuz/eLkAwVO
sDOZwEGF1HU3jt1I8z9R8if9FrSFzFmzP48GEBqE34L6SaNVegqoLZGxSM0Onjdgxj2GYoYR26Pt
No9c37P8RN0VhLOvCrHGiVEBvB7tbv1kE3NrkV8HJZRYUWv9MS9rpMH9ujOyWDN7G2M1nA4PGeLc
87NoEgO5+WZBIqL3g9mJdKv1ZJQrU1fYU7fqY6fLXlDJ9OieZpX+RUFKfVHoIPWhlmnjY151bRqu
gis5Wmfgk40I/BfLIqMCND16HyzQZV99Y2h8ICtoPMZ543X2PqOLA9h8LWY0ZdZ17kLRj3S7MJxM
e0gaszaGa4pBUtjVSebHfuYi+rKKpFIxHjSFiqEk6BUaJWvgwAVrKhggZqohRFO29V/QFbBJQsW5
uHGXXEk2Ng0aTKM9KiwQbi6y9qGoHCnNFHvdRc6UqkgpnwvCBZC3U5proXAMlmWUqqwQKmy7Ful6
X/i7RafafaPT/Pa9g0Xl0LmBYrbVsi7eu7GXjk8n0jnpVJl3UjPz7xXGFntdjKgbz868R37+VuBy
hXyzWZHS+CKrdHhrLiKXTJJaOU7vnhZ0u9A4sjsblSq7WRw6pCh1hK7Vp/+mflXPO8jRS/kyoXv1
y7HH+puZ9Ut17xeo9d/4MG9vofNfdbEW/Ey2jIYTs1GKNK4xLtw1bmfuZv2m996VZYc9QZBtWLBj
wcifhxmeKzjuk2mfDB6vCMC/fqecJhP4XK7BfuX4PkoLkbA/vWbJbLfQaiu7QWm7WHa4cTJXYrRO
I5f5IXH1Lkb8ANrGdEtu9spSbvUC+oC/w4lLS81cuji9FLjZKCDrcSed4lnqmX7fKSf7/v6k3kQD
mzjebw/DDdbmX1Lk6fbl7Wimwak1teeVZb0zpuFzMORIAa5WeuupujbcVmmDqcoM39ANjNpuXGPz
iSbLc3drJu1oxUYxCorEimyx3jLqfLOSTA+cPPxKQmGgbBffDEuIzEn0Fcxe4okvySgTLMA1zFDb
etVuCVS8CXO2wcikQZeB86Vker4tbQUYqCIkODllnifHGniTE1W1KXad6Q4qWpduTsMRG4aUuzur
Pg5qrW9ovl1b4I2rCoSBCIR8/vw3rCYNCwxQvZNPY/sxXWyvOoyDYXZkHFV933Kxf35/B71tujFt
KIC0N1GAhkO+/aT/BJQ2b4oAbxScstJ3h2NnDNUaW3TZcPZKk86ILVX0XaQCVVsxnaLAjRZ/lD0K
l2X6pc2zCbRFO5QDxPZK3qrAvQn6+HVAf4GQoO7Fl7nYAZq/8hZqOMV2oBk/m2jq/+uN1h/L126j
EPdRcAUBiqjN+RoEJvw1NLYxhK27+Ucr8Hv3koXmf4qU0Zf3F/zajAjbEejh8duKQ+djNVZA2wQP
zxMyKPOOaFnd521uxu+Pcu3kcD657DbEOgny+SiEmkKQObGZi6mMSrxODlR72zAJqPC+P9S1cwOk
lgozgL0Nv3Y+lDsNuDHiHngajFpPQ88Zre8tQcQnpUTyrQKukGFnk/bE0ckMntClibPcyA2unRve
8I3+B38eSuv5bzAwLMIEafFPC2jFzS+U2hassGEsKCvXmn7CrfTWvLd5nSWNHvquiKHBCkHigdbR
+ZgLXiLkCaZ7Itnx47oW3dFCqvr0/ur+Tjguh9lCJrYEteA3MFG7N3yt0De7OdpkbQEerl+GA1D4
4kXA5Je7AoqAHxtDN0isgVwEOPFUqvon2/PB1qy503QR6uea86PH+OZJJYigh1RH0zTSjVUuHwL0
crIPiZc132XjSO1+VShmRUvgpf+Mti0I+LV63SOWGwyR7mD/ZCcaJkoK6y/MjAbDqk7t1CRfJR2K
f3xVli/YZFt+jOTP4h9NGx+YaOq78YfuLYBPsH7xMScs8gaZbeX9cV8Ih9OtI0otwQRK6VwcZjUH
EJnrOjhVwkBd3qiyeMQF/q4tulvX9batLr7NFr+AsebS5pxdBE11tWS9q+HVvRD+R2BFgnCwsyI2
NLA4jinI4lAZ272/I97W/5ggcFWP/iuEBeeyXk9ZuWwdxA1PKPhoe1pkNRkKrbmXBrTxXU5AmUY1
fcbHeeycj+tQikeNGstH6ZbFyR2DZQ0l78CPAEnd7Pj+j7tyKBx+Epc1j5fDVXp+KHi1nLVoqRWY
mtv8nWjO+mlJ527//ihX1x15DgCzJi2ySynLwho8mXd+cNIaJOUKRHoa6OmZ3T94MBvUqdCG5u+u
KFEF/x8G5sRjhILWLVfN+fSSJkiQwxmT0xjIIF7nIIkWt6h3U9Hod3KuwGeYdfrt/UF/V/0utxn+
4RQ+gJlt+PTzUVsZLH5SV8nJ3kisoXSAOsWZLPAoqj19gF1dtvLfYp0yFrv0/uqczL4H5DAZiP2u
1nyUNBR/JInN81zbefo0QxBubyzNlWfAoX5G1AtpjXrpxVnAVXgp8RQKiHoddeI355FWVOJY9apF
iMuoHvpAqN2gJnPfVo55o6tzbXiSON48CrW8QxfR22K4RWV0OaGp7/dfSTytj47V6GwLD5FDY6jj
zqiGkHx7imZPv4Umv/LekltArNmgO1DQL4fvS5yvRyLVOu+7H7NZeEAWioViwGSlU/z+hrhyyKgW
AdOnKr0JxlwstZfOs9anRP0m2Fr6tdL55c66+uv9Ua68qQTzwJ/J0gAPXLbk6syodE1r/FNaru4R
vSvjS7ZIudcTW9Mj2f0xq40DjSY2DKwtDuX2Pt/lpSX7duqz4DSVdXIYkP8udp5QvTi8P68rnwr4
ClLwgLk2ssPF6uGK6OEV2PnYDfbLHi315JOJKfCu04GzvD/Utav6bKyLk7uaaJglBbER0E9dhEsg
0mdVKWCENFzTjzUl/h+Yd2jNS5As48/BtFHKpUwtX80qt7HLCmyq7l6dt3eF1+bjjTP7thrDmm95
xhZhA6K4dGVBg9jrm1b3T7OdqMOUAYnKISOHXhO0R8FpjiB+WCFXB8of2UzNTNVVeWM7X/0gHj+A
5goI50uMM+/yWmrtQIyPev+j7WqQ0vomuUNX95aXz7WhKOyCqESXCC779t//k+zUau0XR7DHGlum
vwY5qh1G5vKr5zaf3//0V84oRFH0RTbCPFo923//z0iGQ2EvB1Z3GpzB3okkbZ7XIfNuqABfOaMc
UD4fup+kppc56+rT+3N64l5UoNavOm/CccLu4ylnqdOoDJT78/1pXblmiXO45DdF0w2neT4tWQjp
pXrtn5oBBHO4eQb+GGhNL98zQwReaDdB9rr2lXqeK9jI0Yi86q1de+03AJ+C1I5nF5fFxW9AVRkn
0nryTmiCTj+s1q7m0B+tuggTwv8shM9Xr7Qp+v4etMJ6t/hYbt042dslcfEk88rBn+D7Upe49EFY
1oSWltKdU5BRh02Vb4WGM5W7wshgR7WV/LSoVYucIWluPHRvuUK0yWgQUrYk3SEkuLhTPGz8vCnt
3JPvtd66s+fB3nf4X/qhOZrW+IDyZUt1GdDPYZqc+lsmveRzEXjrh2Uok1uHd1vsy4UAYUnqTGqC
nt7FbZqQXmVVlTgnU/QDFnR8mnCCghG7uRvsjbZvd77o19f3t+GV0wWpccN9obDBU3ixBUgFQc53
wj0J5f7oVgJ7WBHZjWLMlcsC3CgPhMsJ3hSazvc6KWWli4GpyRwzM6HPHZrei1p+rkbidrv3Z3R1
MDpsaCCBwyHAPx8sKdLN33uhFl2I5lSj33K3mX/GwTDZx/eHurZ43IC/u/Rgmy43UK8LN6nc2TlR
wQHaIFq5X3SnvHFCru5TMMWbZyCR0Ztm06wLa0qWwjmt9tyVO1+vBZGqqIpnqkqFjLrVKB5U3hRl
RK8g+4BAMuIu9TzhdlvrApnm96d9bYUJoLm9KInADLs4N4HXDEO1lOxUs8nuR4pKTTjBACxjffRt
Fb8/2rVF3shBMAw9YqdLmgLlSXte/cE9aeT2kaSptXm8VjcSoatzovJLFgRyCqL++a6x8Qca64ZR
aN9CG7ScKSrtbtkDXVH/y/Ihwgy6GYQWdLXzodAPbJ22ZihIAmVY4UZ0Coo5iJO0N24MdW3tUFiA
97Qhqe1LwnSW99ramq570j1N3I2MB+ZyvmWmeSX42YTtgPwS93DiLvU1AsokPpRwjlwugn8kNslJ
lKxSTuHqLugfG4BW/yE6chE6EmuFEXNTl7FlTxS03t8sb59xfsl2lQFUh/966d4+pPTR/dxwTh4I
pMexLFFbmqSbjhgAe+LBXKR5K4e4NiQXto26DogT6qvnn9MFO5unBIcnE87cETLTpn0DD2ufYkV5
N1vqViX37VaFPwMan4+6lWYuSXPUzUdh+bl3glUwxoXoU7SDU2dX92Ab31/Oq0OxYuAmsf3jiTyf
mzXrFlhNxz1VGF/C4tbxDkUndN8NhX6jhfg2FmFW6IARR1NsxY/hfChiLzreGHuerLb3dnoyj/tF
jq9GPtu7svAoh2Z+gn5Wh3nCUtyE/13bwxs5EDO0zQ+Ww3I+vl5YWgYOyTvNeAqBjEj7F7yujHt9
TPAA7IzpsFp9o8ISz6Q8tOps+oBAT/v5f1hwAiHwEhuE/vJXjPDnCsdOvZM+GGJvwriIQCFXR8ME
OPD+UFdSKigPmyUNZd5tQ11c40i6+R7sc/cE/BvVUlTAzL+rIltIV3ztcwWU4qA5Injp+9k9zXON
lbmCMPqwVvp03/tWd1D5WDx7qpx/vf/T6BWx2ufB0AbX3VQKUF8AynSx8YRm6uuI7wxKD5n22qIz
kSBamaOu6K69VUGoV3oZyXocxwhLVn0Ny2EYHrrE0qmL1yi97ZYUEDbyrVhrnRTY61dzQGAlLIgz
i9BO9bGLe31SS5yMVoMQc6cHr4vVr7D1N8JyXHllih2Qbcpvdjpq87ep7swyau3a+T7qpc0DoeUl
nnlr6yITlqCmDUhpLfCvE8Cr1l62XQgVMsljMBu5tivNQCZ3/JVkvW9tboswT1Kjj7OW/m6J5NLk
f0yo+C3PQ+f5+U4bResf5q7KnvpWX+wfvWHNFgrjJoJ1hiyMdHOqd6DqZRL7zbhqA9QOdFCsyaGR
GoZK8Hj7uyAYmk3NbJMx/1AIQ81HCkkmzKu8ngl1O6G5ka7LRMV2bqFp4he6Zhx4yucyHrXUcfd5
MBt13FRjrWDQuV1z7GYvk/vUNIv2w+gaMKyAtnTFFw/VAS30kfDJ70Gxd5tfuN3CBsVkDc10CyzQ
Fzs39Y/rDOAiKlxpqahVxQr/xULTL3QHqmycu0V/moU/Vo900Z2X1QlA7GcBGOYdtskYxxpB2mCW
hgJfGtLxcuxjOzbr6zyvxtcEyqW960Xbpg+a4Q11SI5R4lcnGgHhLRd5f6CP0j2pwG7WEKqYCMIK
777tf4ggxs5EAxiQKgFHFi6JtvrkYGmr7eTY5zLyIBDn4aicYojqNhg+aZYvsDqvNOI/TXasQVQ2
i/W5bt1KpaEI3EliSamq7oNI8q7/Vax9/c3VcxeEi2Mv/n1u+OkDai54iRRFWyrkK8wEgYSyzdFD
13yEQPSqGR7EZA7OcdFckjOA++JrUFedC6bHdDgHVEi+jZNy79oW/+XDsBgFUHuRLneycvombHMn
GQ9YWBr41bt+9V3lIIORpRjtLMRG03pRThv8pZKseJmDzrxPSQa1SGWOqB5any5l2De1FhzhS6jH
yl7Ai07l6hVHdAuHJBpKgrW9rApzCgU94CbGnES1IUdVhwjbmf6HMoNsSi+4hlk+dGndYl2biw8+
Qvuf/GC0+tDp7USP7VRkE6dnbe0dYFudzDBNQSzBVTHWyAQb5aCk0YzPSq/t8kGvUDcD8bwk32wh
VoEoop9/h4TkVZFbOevngADl17h2+rrD4Hz+XK5zqw4aFASJFJ61/c0C+9p92Y/uc7rKDcSjexJ9
5dqpP7Rj1TWkoI71TzV2q/a4TIF6mWpkdnBkDzR9V/l5V4LsWjzvkPgqr8JBIBm6b6g0/KtVbrsA
eprtKRwtYQk0Hp3lGRmEro4ybnszxD5YiVPQ1v0hH0QQRBIVODgqS5DqcMIgWt/POY0CaNF6zidT
EpzPGiirCTPNwiW6bJMg1DW3K/ftUFlwu3Hk4tNqzt6aMkWcaSTzvTJHVUSEgLMA2NxSVvAaOX0e
894n2QzM4XPRN54ZU9px3chwmvxEDlCpcEUz+3s6pLZ5cLp0jpNibGGHA+HMIpkO+qnsrXncib7X
VFQuVNlPs5kiDmmMSfGE6rf7Q5gq628kYFeeiU12BEa/gVwesdD5oz2OW2cqK42T8IR9KrVCTbHU
S6A/1kLQEKZ6kt4PSKo+FMozuhshy5XoiJfaQTd6I7a86Y9ButSrJGX0oAqW3eyn+ZPTFCJs3eKW
rsCVoVBjgKWNzDCB7WW7BK8KUWkyt08Iv05xOpdJ5CXJcFxk+8dqHZuiBdYB9J8NZ3t7z9e0sfS0
ySbk3+rBcnYJ+sT7lEvk0/tP/JWoeVMhIq3l8d9KYBejSKF01UzOSSAwwcvpqPbrPI3Zi5VM/d5F
vuvv9wf8/2D1TUxBh3HjZdNeuIwp7MInnILRckrKNBhfm4CC16fJqQwtsjTL6/b26iKN6qGGaj5A
H5bwwBZtWcJNutXYz5nqvTasnQ5RsbwEnu9+4rGrh/bBKW2nfKJ+OOS7TvDnw7GfG94Ir+x+QeDw
m3+X2pXpvjPg5zxIvS7Mhy4AJPbZ4TFMQ+XMk3/HfZaChV70Zv0rq4KhjtzBRpBWc4IFcz2YJ8Ur
je1uikdrUdZB8yxhHKVvSCsK2sS1I4xEVPLLw3RTjKE5o/IasXfT4nEYpx6tccR35njEnIYU127U
a+VmRbmXkwtAPRMo3kap5mRLVPtKyBg+JBiHAZ385WNWmCNAAC0YuNr6ortTSz4lvJ21P4f4BaGM
i5ik+eTnDYiMfujQ6ivLxRCRaeUD9SzIXz6Y5nn82TvN6Ea5maks1jvF/7PPk+zJM5tO3ZV5ZyRH
4DK6ucPTFlbakAbT8LVUljDd2KPZ7r2uU2+k+9oevGTXWtDWOHz5ggcVDKG1+gb21Mf9r8iN+n4q
nKXZ9xVlxp9TI2Y9grznjlE9m3azy2uFvGaDOUr/Sa9arUI0fF1+9J1T2zE81upFYnej/cQDvPmQ
NqWlx2gG1c50GtbBaGWo3FS3H6ulU3rU2db8sJGwgYqO0vnpKdNJngx3SIc90rndN8ftxjLGJwBk
vCEz8N7oxph6iM4s8v3ImenjAZ86YEBLMKRfJMK8Tlib8/wgOmQhDm7L/nlG6kO8gpnwutCepjIL
kZwzvi+JqQ0foYXPRtgbtbQeAI5YH5zRXSfENu3iH+W4afs1S6tqOdC6nh6kj3LT00ognu3y1DGL
sBjLZaAr6s53uOKNyX5am/ErEnNmQAyrTc9G4jj3ul5qX4OFf3AfWBYS+9wTkVqy5K+GWrET6n1S
jvEklxXBp8CoASao3MvWCFZr8yrAhKWRbbfWU0/PZLx3kQhEKnlhjqEllLVErdXhxJmRtHzxplq+
ysFXZhyIAiiEDhpZ3ZdJL6wDAbiljvmo6n89w+NirGVd/hSBKruwDJzeClvK2/tVuvlrDlr2h/AM
zQldvUKBNNWm4Es+ZFi3uTS4VZiOav6ktRoFJoKwfAiJcuBLq87Njb0NbSXYI6CMkZ1GHyiekwTQ
VjZ6BoXjXNQnWdC4PZaWaBN+pJ0/Fv2S/CMn3+hiw2jnLypd3CymbeM/ucjv1mPs9rPlfZqNRNiR
lSfK2YPSg43Z2y3RtdEqQ/9mDegSn6rKTZv7HsJnokW9K70lthBogUOQOeDI63ZjW/S2R1w4DVmQ
oPg1OZSTlGVpz57dCu+e4Ft+ERLg0Ku/lFURLgOR3qPRF4b7dS6W8kgFDLZg3mQD/LSumid5P5ep
lXz0zDzvHwun9ZoI7erg3nHJP3apFiyPbaDPP8dipeWHmFAxwljr7E9tVkr9afUCTMbGHs05rtLK
/tsATVFGKGME853lD/Z4ANk0PMx0F9yw0msQ3A0JIZkR5Cr5lINYPslk7DBIXuHAholljODq+6L+
NmHdDJ/TVutEsEMr8kkR+HzQmgTI4Zi05bhTNKhSNp1YHNRz8+a5bWoDtt3CinXO2r0MXdlMX41M
/R9n57Ecx5Kl6Vdpu/uoDi3GumoRIhMJDYIkAG7CQBAILd1DPv18waqeJpIw5lRbLcp4QSKU+/Ej
fhGXUUJ8uSGvyh3YvIr6zW7d7sZQcmn6hhCqhopMI9HPYMq1+PhUrI7vSuncOkjKmtCZTWe41FpE
xO6Q+JGPa6+wP4zE7a96m7W9SzkQoML0hRuoNjTkAF+PbglsA7vNsLbYSA/4XRbLLjEA6180q5bh
OJfMWfOQKkJqexMtnPt0gJWy49u63jUdhGUI7NQeb9q4SeYAxsM0XbWLA9Be6JUjQyPr1wIlLASU
/TJbROWbnZqWZH3ksbuy0O1k19b06DjjtKGMDB1rG7ocWrOzKjxNgywZwbaPhW69DOYsNb8e9BIr
F1rDPnNBFu+CT6jvLGXzaQZB+11ThuzVcXrjtqwQ0kfvqM5/ZKKffqiFY+dhOybCgQULpy+k+Dbv
GcHnkGC0VYUDzPp74EQWVegNzfLkaV18P9qzuGjmenkjD56BoZXL8GWkmU+cqGcpfcyQu4dJX8vy
XCGX6HckhfUXxxDtUxtr2T2T4xRrvaJsI4TDNay3stH9ZhXMhTG8r7MirNEnfLNdAAfnsZqOzUEb
6iYNSUfUm8ZViu6ADVZ2vQ7uZAdYTSexL0fPTgMy0vQLFhqtQ6eTVR3kqlO1Bwm5JQ8B0tnLpWxs
6yEFWhzj9TQ4qo8dx/w2uQAsUOjEDdOlTLnqVTqM1D4WRgalbSWXZlm3hQ9pN8VxZZE9XQpBPLMK
Z2WyTL3PJ4P8cFfNogYwJROqaaXOs5e1jVczolOJa6EpTfFtTBqtfZjB/n8FpjQpMK0bNAdrKyXS
4uGoOIdhadODm6RxQ9wwvG/TuLQvJn55VNHEDvVpGefO2sV9rGG9lC6qGcmura91p+qfDASDOeUn
XV4NSq8/MqSQa2CBA519Y9zaHI3O79u3zZLZYSdm4LO+LNfWPXdQZTGgvoux94u+zBCgQiYXexK7
qe+mNZktJulVOQSxUOMD/Snn0aaDXATM7eLPbo1EfuAunehv6UvpnC9l1qIP4uVeEy6Ksr7Uzqha
fjNg5xb2sH9pSDv2YpzPUnfzEFWgRYtmpZzVvQ6y7Uxo0rFCpcnH9LLUnfVTPzaduQe/zRoHPj1/
pfliyGCQujMEqevRVIAKRBe/QMpjgzRbuOOSMLTXOLeuyxkypRy/RRKvX2SS8pQerCHYLtmkBaY9
oTo9L0alpEiOxKv9o5bogTz8Oe/9qHLYlNU2NBHEs2OhmNHsm2oqPdD6JAuRNkr9cqod1CfL4pTM
9gfVGMYRoPggeIJgOtb8nEfI7Tp8NdZTo3XRigVBFLdLXJ/JWBF7pFtdbPLkVBPwWi09ZZT0e0kB
pRTg1DaaAvltHs1VqkLQH2wa2AIyMXeOmsUXegnxwvRGNaSdvpwoPreO8Pt6ApVB+go0rMFKgWB9
X8KUGrR3lGKMw7olPUyERaiPiXeqTbvd9m+XAVcO04MWPNCS95fRnJow0uXmAXDskPuTJcSNV+fo
lspiql/poNY3i6itfZEqmuZ7dt7aG6dVR8vRyJ/+vJp+/8TwfNDUUPkfPWp1W22/gDHcFQ9oh6zl
gL1Qc+nFnCiKrg/npOrOHVl5jrCjN/iuWRX7P1/5o6+7yVfzAtDioTP8/sqy7ITuCGEcRK+7d/Mw
a0SFpdqZg1tfT1qs+H++3odPusHY8RLiIHOOntRMkVuc2s44bPWr33iygYpqZLsybr7FXmU/EtQq
yot+3P35wr9vWFRtAH4CjmQjwUt6/6BKPkKShGN1sMtkRR7LGsJZL1zyUHU5calt7n68tKArAAYC
tm8w2Xx/KZKRIs8txKlBPaxhWYnkStJJu0k265PCYPI52o59YkT3wbYBRsq0DOIaXZPjbTrai2iG
NVcP0uy6gzfEL9ainvJr+GC1ABthUzKeB8B8jGxpx7TJMBNQD7Mm7S5wh6n6DmVUXqFm73WRcDPr
BN31g8+GrrpJc4YWAkiio3eZ2YPA0s5YD0tB+0610ux8tuoMtXe3OgFc2Zb60WeDywNYyYP8RUw/
glPgfaiPjTVoB8xQ1mjtbf37Jju2h81mnveoGgQg+3sI/APnMnquJyLSB+92061iTzArI9E7ahBl
aVE6JR2Ww4hCXNSPI8efncdMRtY8GCbzf7EhsJgECvqT5AFU5/0qrQoGYpVU18Oo92rQrkWzZ8Y7
HixrLE+gwD7g8EDcofXFQFcDPGlsi/eX+NZb9lRbg60e8OZiZ6uKI543gf7O16a0f/FKfHP8JDdq
2JS5p+QBfaxZwlzttetBdgVsR0cdsVCevfruz3Hhg9eOOBNSEBRqqF4dL2mzk8IeaP+jlZpZn3q8
lL9r45wX4eS25kurkeqc2KkfhIdNTIAhIUHfhR33/mV0Jfw+2yngZQC6OIyqmMNlNTBDtNrhfDMe
DAZotH9+yg/msDrTGnYQSjxovx0fdzA5dXOEE3ggz3Y22H9PD6ns3fUBxiuIgm7qrTgUnLy7NpuR
Z9JkVYVFLZxTjh0f7OgNGYVgLFwYh1bo+8dXJJh7reo4eJe12MVk3gddFVakdeIUguKDSzF1Jnxw
JZb5sY1c7UiZVVsdaXbtdZy58rrQJMIRtaJHf36/H0RfF5gXWEceyQGD8v6hNCFFIxDMOOgUMF2o
xBaFu9VU2okY9fsTUVOSjulbMsYBenSdxqtnzVpX42DFjYy0qaadN9Hg8RB+PLFkPriUS0cXXUni
PJiIo3C4if5mcUlmoNVWTGNzGsp90Q32EhUDAhQnNsXvLxCNXZMFuJ1fSJpu2/SXCIFSPlZ/iqsf
1hFSBFWbfbVK0zrx+n7feoASgcqhIQnFDf2S91fJTdXqyi5R0ctSs6veYlyW6ZV9aS3Q1EdVbYPF
KLXnf3dt/ERC/mSdAKCxt0f/5dHQCo0dM1PVAxC+6kKYXXFovME5kVh99Ghg5eD5wNxzEVp6fxUX
RpRu4rx5wJ3WvdFBrdDelOK2KBLzc9d5auwvKQvqf3FZFw0ndKQ4MQEUv7+s5AjJ1mxQD5rRqndK
liPeU1rZbqT9aAZaUSNi3Hj52J247u/r5Z8XJZSgQsac6v119TktswrrmoM1580lsP86XEZdPbEH
trs/SglIBiANQpggJTtOGhnQ1IrVmurBnjkI4NP0OVqgS57rO5SH9c7PXJ1e2FzYTQIPti5OfdWf
XKnjO8CzikR54/xSHbx/Toga5pDYi0ZaR5HpC7SU4YcUNXNnmoVl61vqMqk+oHT9E6ebhx5FZ5gv
qNZ5j57dGi9qMU+PMZ7pKyo1SnU9dFTZwZxuAucTDcdvbtpX5vWUpxDc7WpqEYzQBvHJ62m/++qA
F8PBQH3hxqA6ei5S13pSEvTIIlQzVhSYhTN86618vTBEIRWU9eB+hO0CguDEF//goCbxBMwMhYYB
6DEr38rdRhQE4YOB7QJ98xnpdCWhbcvQN4BxNpz9edsexz/SWwBaUJ1ZAegVHecsOfhQTcAzOIyz
3X3yYGnuy4U/ao0zn3i03zQVN612WJqEWohBINCOoh8KXZULSGbmdM5p2IlYE9el4sz69VqgdxN4
/SwvUGDASkFJsvRJNWyl8a3RM29IXdzLeWVm5cMqQ/tP0sHWg3xq+uYxN+PFue6ACQc9eOVn/Ke8
7Edvld6lOkmBiarbpbYNkGGykFscLa0IUdmw0huRzhZN774dmmBecBgLktKOE1jnjvq0Lt6KzSEa
p3I3lyo6rnrb9XOoCLsUgbJxnXzc1qBcq2vfJWfDrM4PlqKnIGkrmweUlesmYZpPbX07TZPYWbMc
l2szrhipC6TcvTNz8jLjttOTnBidjAWCLGSs7QHISZbsGyb19hlztgXvQhcY0pc/f/zjaMoHQbEW
zCPHOaf6sRAN+i+lwh4ZDpnbuoexngVtLIwku0uBc0+3AwWjP3pNOienmMK/ZWpc+icDhKYSuDlU
nd/veAxedFNR7PFguH1SYKjSYiWVTk3yTW0KZwxS/E2Uc1siRX3QpKJ9ddHDXHwFRy/1hHnZB29h
W5IURQyvofwf3Yoz5CDlQYMdkI7vgxzgkN8UQn/1TAYSdlu1gemI5MQZ/RsumxeACRFEPXB0HmIY
28b85byE1QgEpW2GwwR2jmsbiXGNRCcq85LWfBXE9lQ8p0vcqFfVnMAx7JJO2qGSt4KJm5bkpzQM
jyMBZQtpHZq7G48WVsnRDaV1lmdIay4Hs268m2RQ8oOrTka4dqI4EQmOjzUuxcve2ApUB1vW+v7Z
S+IEhfC00usb8jNTVtCCmZ7v/7y6P7rKlgQxpCa+UQ68v0pVeGus6KN6WMuhCtO16PdaX56ioHyw
kkFVIICPfdDW3TqmGFkIUk1uQcTOoEVuiuQqunuuiJxu0EK92Czj4d40WXfhKZ19rdX1KWH03xcw
d8D16SSiWwfG//2DNpNg6mYu6mGYyviMgXl21sHM3WVO7BwKo1+Cxk7WE0nDb9Xu9hEhGW/oZao8
5xhab4yI8ZUT4oVIaDBd02MH+1oFsnO6G+pZPYxt0ZlA6MAdafoCeHI0Vd5BbluYBBDYn0bLkG+j
g3jKiVv7yXb5NZ34eWsUEJsqI339Y42yMvEQ8Ejleii1Ur9o8sneoI1u991ZcdRhIjVWM0J2wAhD
sUHoGOh5a31Qx95MA0DYSR2A6UC9CnHtOvOFIyr9rJfkHYEisQ31bfTI+sCQpLpBnE72g2EIe/b7
Vje0cNA7cWtTb8+BygTmCQ9i0aIB3o3A+UCYPU/s/Zu5SvPej7fExu9lV9W+mqjTG+4XGW1R6eSZ
b0lga34J8v7WRPz+SR1km0d/3iTHud/2qmjGUgDxlUBC6e/Xjmm3ceZJsR56S4uvVat2Lqs8wXzD
XAvvR81I/Q2r46HfOU1vf/7ztT+IgZvKJz1/GhLIixz3ojz6B4Ltsx6ozLImchbdeisSlCt8s6jI
P5iUxjddPuRlICoApOGWQjyUcsbyQTMljfM/39Bxb4yXoUNaom27pUMI7Lx/GTg/oWzXSfXgWNak
APZb8hHlLkzbNAORa1+mBUhFjXFtFS6mkZFbqopxopD6IA4Tq2CrAK6mmjq2C59NpU7ipZ8ObdPn
QLbUJVKVIr4nDWxPRMgPAgdtTjTo6PPTrP6ZsP1yBpkijsn71/mwghW86WQB8Lnq2mBKWvW8JvCH
VZGX/3zJ//ky/5/ktbn95z4U//gv/vzStEuPbaI8+uM/btrX+l72r6/y6rn9r+2f/r+/+v4f/uMq
e2H61bzJ47/17h/x+/91/fBZPr/7Q1TLTC53w2u/fHoVQyl/XoA73f7m/+8P/+P152/5vLSvf//r
pRlquf22JGvqv/71o8OPv/+1tW3/89df/6+fXT9X/LOgwSn2e8Zq+Ocv++9/8fos5N//Umz7b9Sz
NHI4GCEsQWr86z+m158/crW/ARCk7wItd4vzG9i+bnqZ/v0vzfobDB0KWvh3mz/oRlijA779SDH/
Bqls44wzKvc43Els/vvm3n2l//lq/1EP1W3DeEfwMKz9/4mpP0W0UEGH8LkB62lfHJVoMMxaR0mb
apeVHgL2O0gOoCVP0Zvelz8/r+LSY0Z8lakYGq9HmUHmwjtzB1Ht2KC72i0up9nZa+l8XY7ap1/e
/r8e8NcH+lk8v3siZCvYZbwhOLskPdvu+GX1Mw/LJJjTYmc2edo9LIKKYifrZmoe3EKpums4xY21
s5Q17t5A08/2vU2bvj0UohTz17acaDL6+CIt4qLFVHc8a+bBcQJzkeb4tfJqw4jMsY+Hf0sGn3dE
oN6YX4gPEKhs9agZsdJa7xRC4K71gA/cKLjgFsWp0LwNBo9eDqvQ1mHoIfaJGO37lzPVG9NgjbPd
omQ/dHs5Q94QQFjhL/O869cabbrR7yctVNdT3+W3NQCdhLKAoSrTMdroRyvNEqLOG93Ldob/rfPb
S8NXgykYwybwonWffPb2fVCfaMz9POd+e17oZzTM6DqyEd8/L41iGyB/me+aaN214RRhtnjuhu2F
da6H9Zc/L72fyijHV4M3TblN9gRb9+gR7TZPGQwzEMSH6mUOs0/J2Rp+Kv0pzA62L8IpnKPUf+v9
1r+/+/O1j2RMfi6fzdaGlcNghLn+0Zc1PMzgpODaThICERRfnTOMvc7br92hOlh3Yjefp9GpJz7q
8BxfFSb++/dr5tqgDrme7aag8bVQO8vQM/JXPw6dT0mUfenCpKO/G6KXGcirOFJCz/CBEPnJTpy5
gXOLiPdFfifOkp0b/fmN/NTD/u1roOODqQShhxnO+3tz6mbOQQ5nu8pPzoydFyo78LTBdOZGxbXy
qDxmFxJyDTAn37yNb8ydfqEcQCBdNp+b2/7cPFv8U3Hwt2hrI4m/bXA4gYSnY3oVXw2QEgoVO3cd
1eaSCUv/SSaZkBdoyGsn8mVOlqO9TtmLUCJa1+z133LARilj8KRFvsuaYS7DpdTpT2zLcz7xpn9/
qq3LhF4AoAemuMcCb5OALzRNHRdKzBe7GtxgZI8Ew7o6J/bzbzGE5hmtWqTX4AViXnO03KA+KrXb
LkqUdMqegXuke+eAtQKjPnWM/OzIvVs926WQImKMwKmIW+371bPKVEtKMXCpZ/N8PpShEoFU21E0
20FykUVOIEJnv+xgglxrz+uXNFou8n13oez+vIzfZ/LsMIfJAtM9iLoes5njHaYY7bRWM348864O
q73tA4sK/70BBkfPpvTAFqHchfMHz/D9w2p2BsR52yoI7KASHuBrc2IxHn85rrA5U5Hu6FQE6rE2
CLhuvR7ShYMnaAL3tjxrTnQ8j1c7L8gCJkt2z1Lnqx3t9gRYQecsShElc+n4qbV6vimn9sRSP74K
+TusZnoPVBM0j62jKOuVE8ocS1NFdS40f2r7Kejc/tTA86OroNTCByG/05mrv/8cbbeOcy/rKppj
BDnDXrAjAl2q6qn9dLxzt8eh68zARd/WgHO0yEdV6rVt9VXU2uiWxXDdwyplhDXYzAH/vI4/eiaP
4RgjexX28LHLz1iWsukV3lyqW90XbAXa67IGzPLvXmVDQVDkMS1gSOseJZodVhmaN8gyWpsuftyo
0temo5zak8eLmWEKupm8MzIp/v+4M5MLvNe11cojC8ziZ3Xqx6vWqdAVLXU9wtZqOqGV8fu743pb
+rTpmEOH3n7+S0rrSL3S48rOo9bos7BecmChZJP+n9/dh08FhkMn5jA0OMauDXlH6WqYOdWVujFT
FXyYLDRvTDBjZ60wjBMr4n2Zigo8vVlQgXSJqXM2cMX7p1qQWrGcAvh+JSGQzKZ5rU42kyEJyFW3
lRukT07Z2PIsxxkw34tjFllJbKBokR8HIqcYM1F6AHzB6pfX+E9C6LyxBX4PbhZ2VYuguMGUvAoE
0jcOvYpkFeFsIbdO+yafPpcril3gonpV3RWWCuQbWUoxMqIwEtDHzmS/wQ8xbqi3GGfWpVT3ySi0
70baOGmkLol6m9tG24Spk1RuuNAi37mqs0o/x/MoAYyt4w1aNmaTBHLQ0RXPUmOQfrqM1me7TyEl
5L2rneGaiEMnxENoOp6ELBTZGFRVfiEHEcNeyNT1wqkIL2GdIn8S6qXazV/5xrEdVIXhzfcG3UNG
qilYdxnkxkaBdvH8wGsA95iBGynGOwF+UA9XaLy3ZUHra6/hbgwkPps+u8XCjbZ0wSs/nU1ucR77
8rkbEqh2wi0JjQV0tE+YPFtXXaxKEZUw8pxgbB0NnsNQCm3Py2Ryl9llfIOgKRRJvl7dhsgaaW0o
lXEZmBG24w8jaQ3H99TJubbbYUSsfjJznMPrzL4b23xFKjlf1WpnpdpYMr4Zm+uam2qDrfh+QLaw
hz+QJgY2V43aZX7Wy3baZXMP+TfFicoJNImudLA62VSHI7Kul826WrcMUCb4mItcO3/1DAO2qakj
aI9uZ92eLyUsUHTikwSuOBHNCOzWruGOeFP7rcMiLNPPtMVRe0iHpfOmM7JvAwecW+MPziDVYMwF
NHP6miCCYS0qS1DkvQKNKVPi22KVsYxSvCGy7IBlrpfk+x744XOuLxWy9wjxk4bAt+iCRTcgVWjr
Ml/B7HapNDq6f/7gQoUOh9xqnEiYYJNCXIrmp7RYawXld7Xsw9wzqnvHzRsgTMbQUJ+0BewtXcU1
JGxrCDtBntVL7OtV1X9J2jFr4VYPxno5Yp4rfLhlbXaGUWLsRtY0zmWU1qxAv+uKdmdpjb5fqnpy
YbKjXoFjGtzfYPJqqgJFrsaDQ9/8K8Og8ofuVtaz06hOG8KpqIxAWg36/w4H4NlkZNo9e3q1znrb
yLUo528/V1jE9oFC3fwyZAjQ+LAIxjfW1or4eB3DRlgbDwPjqpATvki6UKHvMBh0DrI23RJShYEY
Wj5jAeoDUcuXcHGExvua1O7Js5qZ5Q1XRalAdQv3C3xqtlcnrSoJurZQ6zMdETIkCAeOWKhKaESF
KQiai7aMF3Df9ohNwYKvw3pljHV7k1vcqc/kspz3CTaL6YH5j+0CujfUF5FXWRKpXancq/SfU7yT
M1WBF+ZYtKXXPMbYbU1dI+hsIFiB9PKy3GdGXrRB3GCb50NO17Ioz131iQGUrvNeZueLPmXjU2vl
bRImiqlGClKlY1AlRrmvlXK4dh20idislXVpVVY+BCjUyi+DoY+fXEZnGu/RBrrbIc8k9p2Zywuh
tOXqc/Sqr/o8IPc4MUS/zltaGqEBE3CAQwWV+D6dByWxQy1mHnvoUt3NgnzJ8reCakXF69ec4pD1
RurU6d64hHB4qj6yBmvRw2ZOKhhrGbxWf+kbMw89dejaMK7QTpH6fG/VmnKnw1+swjHDWSAaG8V6
TZQaE8EWg93+zPWkbcAPF5kEGqOZdVRKvZxDuwaL7kMUg2JHmqVd6yJr08CrvXr051pgt1UYXb3J
J8yt8Cl2aiscyp6Vjsde3CPg0ndr5DZtleyXREv0UOa4yAUC05ra73H4VSIzbfPh4KQxQotJW2ih
RAJxCYzUy76hJYG5oGcqa3WdOEV1X7KjCkak3QJZauqHKQBvAoNlbpAkCNyx1YhKq5iTIEd94zkZ
BtOK5sosjQvodY1+ZnbYpQdpm7qvE2Mstlou+iHEGNLOYUL0wxhAB0MQZszs9cETracx5fa6NMCM
or0smW6gNly5JVd2yxJxM/jZ09XEyKKIullrEY9KXA3WaIX5Y4gYWwsap/AywaPr5mMC/ccKjGnI
3rpcSe2InR4DTZZ4CDJ0HJmV525PaJ/WATIlzqloHi4gB1/bpZtXv1PWRvEBMUEPSnMFbZ7YZEeC
uMpsP6cs+TFsdr0BJejYQ42H5xTaaeLqkFldQmudDQnHHqT8lc3sDMSnRVVSvxFly4xK9aDpQ59v
nmwnl4afGto8ouCQMIlRBktv/RFaxwUBZWRhtBUsPV9xC62DsZv13vgE+2VuIubHCweBlcshbOPO
LjZP0eyxQfy1wToxaX7Ew5rUHGtVq52ns+0iHwAewjljuqfncGFK864ZxuHz6m3afit1+4/cq4cL
z5UFfN6cFUXaYyg6J0E13YxuW6VBq0/Gj7Ut1nYP3kXtgjxevDHUsj5O/bkass/dqHa5r/QMTEPX
EBMEoSkxnytGPq+L48Uzl04HqtU2QSjEG3sSCCedMXnttv88YQ4BCnp1gUSoW1oikNnQfAPPJqIX
GgUsrUpoWlQ2bN2zuV75xoFhj8qTdLQ19luhFcYuRabgm9I4Q+frQJHbgBWXP0qzJ/KqdkfOYQI/
+jbO6F8GXYfIHsRj2vKjjS6Fv06qBLVZmlh+dYgp/OQqqW/2qIvOdyaz1wOQCw4MUXWVTz1qCUOo
KKJioGTqw9dSxxktqFworaGVa/19zkGrRbaaj/fxPHhqFJvohQX2Spxz6KE8m1m8bQ5HZCabARbc
j1yd4VwLTNqh9XjYg7TXfYYh3p7TtxG7IdOz5x6V1jUw2FKHoc8HKyCwWg9lYWb4SEuZXnWyguDn
9N76aXGSGk7dpG0MnnR6yaxJ7wOrkH0doC0cf2rKOWZ9x5PzObOtJVQT9Jt2GTZhcmfCWtHP1hhn
KNATGR1tmOHp8G3seCF39aA6byslShoJw670sJxAHO/FOEL1aOLJEPuVWGFEzWSYl17XkQ+Ckraq
jRiarZFKN+iLB9N33RtIuTwWg5xnX21Emu6YBtI8HOyS8aWRrEjJQ6ieb8vRdOugQGnpJVnEKsNW
mdsytGB3v3XAWFiLPfDOCPoS/oJqno+Xg2bleJIulXVuTaVFiOsMT16UXPiCxT5i7G7nHePjtfWM
3ZQU0ous0sjfYrft7V061HHUZLJddqVJMoTkEknMAoTiK3PPQbvNllxBWyte0D5/k12mLF/o1RtL
HpAYMeZSc+VlrTTZWHh1yHEKV9L+aY/9gDmy+LJstK+bKi2mq7FW3fbawI+huMMax5ZnIpX6tC9w
QcJhsYunxzRj2gBDAFchnzIWO+0OsSMZ5gXbLsjLjoFxOuUzZgBZ4WR3rtKTMELIVlXfK7XF83Mk
AKpQN5L0xUlG9xVRGo6jZG5SZKS7qjC/SqeGZVw5pvpkcqfJodbqVb0yOrFq50wmMlMESH+UyqYa
S0EYFgkTnwvhrW3jBRUn9eUKDpVsvMyrEUetMVNMO8w1q9B6wimmj1FhZ8v3UZ89I1rlsH6TfWJ+
Rc3CaOFNS6aiUCI75SrPCbJnnpxiZMvWwdKg4Goc8XOIO6OOo1EGo3OvogktH6SFW1ugZ2YsMgJL
rz0W7uDmvo3AbLLX27VKblBkMqYzxVwJ1KT3ThX1g2WvAKeycTqHvkcY1xbXns5N0fX13mnjhLhj
xl5JQI29z9LF/PCxTurlUQH1i8MMfLX1fMZ84MVbcprOVa5O05kdj2YSCJRtRnwzsLK19vmaqNmh
s1UNAEO1ak0kEKPT7uhQYgAFFbHzolFXCCCq7BEFdtwxKUOnLjXzU16pbeOPIkZKxPfQQnjVk6Ke
931PinNe42lXniOcA320rjmXb0yMK7GdLoRxh+iKmV479pKrD+PaCxOtSQUrL78tClQSXZJD+ylD
GJIca6L492PyUHkl1IHoKwdD9M8ezFQ9ohflbWSKurN3pV6byS3YRrAKHObDFJW5Cg0IDv1cROpU
Yzucr7pCJlkVSEHVii3YOoZoygCL017wNpEJocxr6zjo82UZI+KImz0N0J2roJbNgrbsrEwV8vZx
Ntx4laZQz1RKY4a2UTv3tdqvn0ZvcG/nQRjNHkRc/2JVzjqcM+AvyrsmN6YHdUGuO8IZW3pnMIyl
djWozahGnTPDPVZAQExP+rSYyVkx6s0U1dWA70tixpr2SRZZ/a1q9EyDZIlJoJatbQm1gMroWqh8
qdDha6rnTgH4eTf1faLdjE5fwAWpenRa2c0CKGvmKcBEQhyWoPuNildWFAJzNYZuipDcZsxm/kB6
SunOuzZGcMeHNN5OcKyVTAlRVWnJAdWRAzZZ6MVd20YvS99QxDbgaNIkAb/uptZNUwLauhB5us6w
qXXNxVkxQ7rJjxk/kNyosYbsRrZWQ3xu6KVrfm1MlUOxbOPxuxnbpB8AjL7GCmZYYdbZ4xfD6rvh
Hs2sAo4DIJFXVDyGEuemTrzoioucV1ov6znqQkqxB0663jft2HaBmafJq1TNqQ9RGyuNH5Voxvhr
P+XV49KlmEWva9ZeedmqI2sOGi+HoTpRo5g0Dn64GIblh0qtszddrPi01WlrNY96oxpDaLmJU180
Va88KWRR3gEhRdguKOVXI1VINtgX9TAnbGhtKL6YtfTcoJj0qb+l8QgZ2kI47lwrnLI4wObO8SFD
SeyhA4rwMLaxHHcUpx04DEvt4hBDJvRNRhCXCmWzOU++PU6knLbdgsbcAlR1I0eb01VH0hxoFmwj
SrdZny/Liujhp7igGYh2tB7PJooRBGrdaF/SioAQKPzy+0JNOOXTwhLyytRmu76fhayzW9Xra/0c
4TEpLkeFMqT3DbvzkstWMZvvm+orfRTZjnZU1RQLYVK1a+MDSV7rXaPb6V1FpSCxDUDpa2dma24F
TCuqPIBIjJdl101uR7MHKp8vIBHrVyDMF+0iSyhTX8jMCnZLB7gU6m87yssFqazboUzdMcC13KaG
g1BuFv6w9PWL6BP71rZ1vDtzOaP64PS69kbHBeBz5wrZIxsCLNrP0Y5Vw3XwLGIJB6wkBhh1uWX5
VNacxPoSKCOieWFqxJ1yRvcNwYjSJlPxk2Ua8URx4k1Aj5rzdoHUtF4ywFIB6YwK4mRPTpq0n5cU
VYQzlGooqzCMR3diWSxVnDuJjCd/Udpk8kt9QduMPB2HZLdFcAsL87jtQidPEBzbRvDfhHQZRfcK
GYU/F4PxdUrz9cmmq/o4IbeVIMqca/Q+1YUNpuCHMJ3lSZpkAVIXa3m7zLXJDoBljifJaja0G3Dh
BXT0f5k7k+1IlWzbfhE5qA26OO6uOiSFFFWHESW1URrV17+J7rkjJaQrH3Far5HRiZOBA2aG2d5r
zZXF/o6HPhdhBKdjIbVmRD8Yc36ygqlvvJ9wf5i/cVPG12aqAO91kTTmvWpM6p/zkDu3UauJb9GS
RPfY2qLo0k60HOQVXa/jQiA0LUSVM/NyK/c8tMx1J48tp/YLVHZTf4G6PLlN0dDl6J7lcpHEfq2F
iSt5QRwvOCjXPGs7KIuOQt4ESP0BKEbF7quROguROQ7f4A/YH9m7LB+JlFr44cbkdTvTJ82cI984
fK/tevphgcYDH0h1csB6nnbnADTtgsxIJtHeiKrmEb2H/tWinMz20XToZ9UY+fmPBeSzIJ2H3kUE
wgO68tqiGwMEbgjaTG82bi0hGw+pasNHsYPj93FsKu+ujZPywyRpuwQtnK0v/mwhze6gKABT7BI4
PzoektvayiTpkpaI79tGiCwkR3v+JQuX2q8cY/c6Vzr7fIFByN4J6bo3aUG68REvRqIdukxp0OHK
pXV2vtu2t6Mz8CkHGp0F3TJpf9K45BTlJVas7UlAIrwVE1eRBEaOwjvIPJpP51FLX2pPZjd4ISOh
NMB+JaYm09VGPe04QfnjBdMHKSH/OCtLJ22R7igz2VeO6uir5/CAkBy2c90GnpvCaGuln3CCaOLM
O5psGtj3uH6C0CQZv8F1MpJdI6v4zF6wOO1wKdsfq8gV39TgiioEcsHLZdvT/BEx3Mggk4vsQ2r9
lBvMvo9/Z4Pd/fTbBs53qZL0j2tVM/VpYywfIbVNX5tELz/4YFnqgzY6/YfJlEOyfp+633hotK+D
GkHQ5VU2F5SpXeeuQij86NQ9OHdQgZh5W1MRXNX7mmJ5cEcHN0YxJvOlG80EFlFr1cPUKPSLNI8a
gPNFxFbNjCLvZ4Opkzpqmi6XbtN4eeCntX9RWJ2jobtcN0y9XGZ7zwebfcdiKSwdoqJm64GL+rZC
rNZTqzQmdiYt+T52rnJjV8Rt9bObcznv2HoZrBSo/ueAmKUZChddKYN3OUNTEtMgcbhiafBtQmN2
rsdyvQOcUkT7ZZbybk71smV2V+yUW87YaTjEI1toTCEq2Y2QTZILvxrKj2Ab0j8qc/ngw0ERD1ls
jw9KmeUctHHm7BVbSyOcFhhoHItLX6OEXAy/EtCzodYIAEO84e8I26kCssfLPhplZGK0bewLlxyR
AzEQiQrSQbPGICbixiJ61B0/CzZzEYfbLPuAn8D/Svpe+aeOxu7MNDVL7akp91gTdKHhJyUg10wO
sesqd2f59fih4iz2sCSYXamwRVe9M0snIAN1+IaPaukOQMbKC2AZ4pejp4XY66ltVZd2VrPILFW2
PLRer18iGTGutVGv+52mFcsvDWZ5HlCc7b7Ey6S+VmpENT9p2fzdz6cZNXAr6IOktpNdcZAvEJtQ
WwaLaOE13mX+0n3HTWYzaYU1/VmDsPnXMjU94pC17AA1NWRPfdH9H3Y/MPGYdy0SWpbIJVzqrvpm
a2mx7IwxWqXV7FkAyjSj+Ggpjq981Wp1DRhjkYxRNhOBPgi3YCtNaBflpqo5LwCfsJMe2vKXpzfi
k05CCSIOTPkPqd7JR7OnkoHEdCrp3c+TQDOcwjDbTTALklDavU4jJE+jm35uOycAUrqyFAvpf/OT
RArqQhGVDGsxmntLJPWPmP0TYK82WwsUWiZ/L9hgHsXst1+ccZLMTDv5TYWSJS6iM44MxidFKdMX
+bOk5S4DTJbRFNgSAF1mDFmz9xuZPmZJBzpMr0xxb8cZJ+B0ifqKwWcxG2PdK4yDI7TVUeyOQgTS
G616DwfMYfObskfYqdq2f82xCXNF1H75a6HQwVwdxWLu8jqL+Zp7iQT62CYWUynKu5/YeiaT3zdU
14AoDR0nVs4nasmXGNKjacBVaqIUIZUGT6zdZ7Yv2eHkfMs1NzOZc6453I6Nwa4o7w2D2d+W/h0O
pPJx0evGDphE0Y9J0dYOPDbCioaWgO1KJLb+gfRh56tNbi2ll85QSKUyY3RQ4fpGZ05w5NHlVRNW
mZ3HGa1Zu2NJHGDnZM5aNlW8vWGoaNmPJqjFcCLrmBw0Kgjcc5RivSh4iDCBpAKd7OMBsWCKRYML
KnZemTlDnaT7tNQjddbDhOuAVnEcuWb1d0+Fob/q5CIawGhIjdvxXZrhm4a7Iq+PhM+62GtLMe8J
azXPJjf99H4j99VFaLOjfcSJg9cW6dNGpKDlbluouTTg3SzxwWqa5DKHPvSXggvED2hSkI6i6lvN
RhstDlnQI/qZvNibjVZfZ8KI7uOyqE5ombcKBZrECGTRc3iMQMgGG1lHlppFoujahFUFw6vSSqqX
feeEli5Pwa9fXwrlANpRgA309Dlzv+xHa90yu+6kgP2YvtzhuqapC9+PtmZxqtW+fUPIU0CU8nLQ
Qa4ui41GlXHrzj2kb7zWCVWXpPXcsG0M9sfvj4TXt4QbCYUwggXO8XgmXt4SVLMq9qPUDvPRss7I
surpcyqWUjNPT1zqdTcfbIdPYAuzF63Pk6/kmUahnjtan2iAQmrL1j3TWvDx1szyIPu4ubPGyihp
+Ez6CdHC6ycJxokiPox9gnPBk768w6zwDDLlqU5It6oPnNGBsjl1cnj/Ob51FfIfUO/p68zavq80
Y6kRuBnDxGuHi1ywu8lao/pLmceT1GxVrqCFWPNDNiosrfNiCh6Qz8Zl8YJc1eog27E9MaPeuBdC
wBgW4DhWc9FmmDtj44zUnXhRNGEOgK3aB1FN0+/3n9j6rzyXz3EvqA8ZcWhumbxbIU7as0HH12KF
brtMVN4jA2L4LAMqoE5Y6mlz+/71Xg8/1iCi1J6cqAJ6/ctxsFQdFi1w1VTuXPND6gjrqJyme4ik
0G6XnCZDQpSje2L0vZ5fPEaD9UIgauZ5bt6YrxY/HorEQsKCRdmPqctFNqBEOdT/WCv/yl/xf7om
Xjgt3nVh/H/or1gX2v/bX7H/qb7/qtrn9or1//CPvUI4/1kXHcRONspaBPR8H/6xV/jmf/h2rF9a
FqTVB8Vf/a+94j9ojjAI8AGz7dWV8193hfMf7AkOyxh+DNxvf2OteJK0PZsDK5qGIC0+k9iPUJpt
BVXaVKkkNxdtD57moET+QFdt15Z/JGT6YiImTR5V8R0BRCGuPDHsOQgF/VSdN5oC8W8eE7Pd69N8
/uzx3f7P9Z8bJDYzk1/FxFyTJNiJo1PbGhuLCqkGnGF/j26B2Bzs+Luxo/nSITPaEyt1Epq1UbDi
imRfL8go5knwwdvSMUAPZgOzyN1j8+o4HLrSKW96d3GjYEjymja9ZbdtMErAOjsXOXkSUGXXPgKc
AghpRN0gg4mw9xvoeWkb0KfhMKArpwN8pnfandEk/ecmn6J2T2QuJ1GiHQ225ZwrvtQTrTAorsny
Ocl655umxBQfI3+e63DwvDH7KGmgGPvSdBZyILBzRof1TuhiFwqFJ6oJJzm6o94WQe23qXcBhpa3
WWSSID9nMfv7qAOdsqvmAoPBZAzOMV28+KhR+ScvQlOFTdk+UYekjHU3qGqLWISqkOMxbZzGCSYl
s8+xU1oWsprEgIKXyYwK1TCqrw1gBADNHdbLGrj62oQxC7JJawL1wjS3kapJZ/KpOfgRX3Y/xkqM
nKtcdDQElaSPCC7X2WGjX356UTMlAXC2xr/I45o4grRkpxqQ9loBu4zH+UNHX63eu3TPOfpYGXvr
RSsqNxg8Ufb7GNBsFMgEFvROaZrjBrpeOI9qaTCiTpUHLxZ0PTD6YjT6s1ivsxsDm+5yYsV9YzBh
5Vv15khXMSxtVlzyVm2CNkZr7yVCv3PpvNVBpSGdIot0qs+zJVEXidZSRx7rYdZObHJeX53Ps27p
rPqYgh2x/v2zTU5nxjWnL9fYV60A1FqsR7udphptPu9zTT70FbTBMJqQ2gWToNJxeH/uPn1Qni0p
0HlsaM+8mFWfiYJxe/vAx1u15Pp+TEfrAaZxd8tpcQxnVbZXqAsk3PlYHkCc+jtsPt6VNlJAJ4Re
AuFLoBYM/SkN8XY/sRJv0KTiPUGuzC9a//7ZMxGaW6eznhlhYkTFNQdcukaO2z6+f+dvXgVLOSov
YnoxML28SjzFZpapFOu1NcnLOZXFvogWa//+VTaub4SvSHpXJib3sWZOby+DYKOPqoibqavcu/UH
z7nnyGr/Nmx0YYtn30C4/sKabIe1HXfktOanIsnXw9mLN7z5BXy1nj9OMt0qG6+wEQ6JGi+W2tUu
ssb+1iQIK4O+buoDB/j51yzdNNmVejWf2EhthvirJ7AZYXjj9IVGthGOk/FH2Igxq47MiwyOQ+U2
CEZwsQZZM8sTmLXNZ+npurh0dRKOODxgXn5535qkFRGTfRsyqONDZJfRLkkcBUu5Ky4E8MMfJ171
OmK2DxqrFChHE9oha/TLC6acJSNzcfXQ9NscDkciwk6vzcekcPWdKeiGOUXu3w21NtwshjP9nt1S
fKSVBdvt/Z/yemyvTDNMLVA71vyuzQwyab8ryWwP27EQP+xKaz8kxskQ5e0OmaHNDDWxlPJ4WaPW
v382T0evMiw6hUZI1Tl7IPV6OZf5JB6cBKsEcFZaoHFSRCcQiK/vzWYnZcJfJUKVA8Hm3hTyVCDL
DCeKznxgSR3ZL0M6nFiXt/twThmYGFaaLZwh/tzUIqoqdmZeJxkxoksOUzk1R0q77VVpZMXX91/W
63G6IpU4o8HipOixDcdcaDFYGIdoqSXDeC39sfqkTZIMMHqE+6qOsxNEkbduTbBLwzTJOYoUtJev
TZsgRiKi08MqrZqjM2h4G/IxCxWkgROXenJ/PpsSLMsseuvHFXAJO+otpSgRblvreezu+6ajfw+X
OWoDe3DSH+yY7PvZbrCNV66Zr3qShpbhSHLPGcFCcbWjH9H+GMap+AFGHPdXKWpydDj7T7cjXUC1
z2ua09dTCg4giEcNjdj7L+ap4PTy1wv4IxijVxwiAtRN2ctY1KJkPpt75Sr92wgGYtUSOt1jK5Xf
7rpZohlc8oQkHEBPVgyD2bMvDJGN8w63Ho2NDiUeGtF08b+XKKK9g51HFB3LybIfiLfUZeBWpEiH
i1ihcpExU214/yY2b5s3AIMA1BXuUc4L9Ipevm0V9zb5B5m5p/k1hRZWI8qp2XTQLWLO/vpSoHps
F2M6XplXNY08J8ALGKm1N2bLuzILy7tYzHa+FEOu7t+/1GbpWe+KxY09PhYtTl7eZnrKJuny1uVr
beOqOy6Gvdw5S9Sxwczabm9IPXpw4EHcvX/VzdLzdFWWOTwzrD54Lddn/WzBww47dqPO5t5s4/7a
V7UfIj85RRpc38hm1FEGptiKDYiFZ7se0LUZy3ryEEj2srhyB+X+qtzMxfzae8kFfdYGm8i4XEll
+w+qmfMTC+wb1wfzROnBtXFgUiN9eZcolMyuIh9wX8Xyqm2ty9q0LxLR3BBR8btUtqI/ID7xifn5
/tPdrIPr02WqQZmgZwpeaLsVrhsfav9IisKqljg3OKAQ60aImFOq6sxy+r9k6Vqc0zmzU6FldkOU
2+4PQEhV9li6JDEslX5mxZ17TY01v1lpV4/v39rLgYN/+ulSa2FgPZYa9uZLuRh1U3HvXKrDGOIU
NGl1VEAn5t/LjdY/V2GzycihCoxH4OWLI4i9rW0rEhRMBX0VE6HeV2IeCPWC77wEg+mrDzDvl0uP
tMlTa6X1atR6bLZwFhC/zKl8SyaulKfHTV1aCFnS7j5rmkjuqM+1n8plQYKuSD8571tjQCQu7InD
zWSM9CEJWUOBjDYelTytNtolrSECQNHuRepmC3KwtvQIjukMuRs6P5UXxmgWzuUUF0IePYe0pRCL
nlcEuZF5Y/j+e3s9Fag9r2ZvwjIxeW13dKhTXT/WKnOf02e68iur+GiXiSTLsoyBE5WGt/dRFR1t
km52IrXd5MQr3R4fmBQUVSgR2xzPmBPbjzVGHYIMRePsiRqjfdDZRdPua7/HhVLBYKS0Ax+rCMq+
WR01Ip3TnYs55JE4F8KF338aL0exs/4WTmaADxjDPJdt54TWHmLy1rL3/C06pEb+IZXhlHH46cD5
3+WPUWwYNpgZSlxshlgDN4uscLS+I/BQ3+t5Fi0BPTznJygzYwo9Sq/2oeSjfJtKw0GW2gvPDLsc
Tdhx1GXyx0VD/BV4W1UEQk1LHWglXbMAD1B3mfhL2h0svEcmdTGaBzsbKN/nLs+X8izOPdT7beaP
8rh0/fz7/Se3TUFdb8ql/Oexyqy7ye2j8+OoqmVqoxssykMXQ+Y0M3cMDFW6P5dpmXRUMZN3nxP/
4wba0KhjX2XTasDCW98ttbmzU+nc2cSEnFia1sf54nGTAr8+byrqAMEA7r9cNHyNdz3nrUCUlTYh
4Qk40kzKYndebDif3n8MLwfQukDxpV6XP2qXmOG3K65GPEmRgGsPyXOxwmFcocAmGqr3r/LqjtYj
mKuba0QDnZWtv91PbDKhZuWFlOcIqJpGsacQNhwBsIkTR9tN9WS9I65FQZj1DkwHVYuXT68gekdf
aq5FqtDNwq/a9xr2GFUa4qdPDs+eAFuiQYZFHXTlmxcJy2DgNznRgSqrD1hC7BOn3td3z6GIvRGN
q/Usam/2eyZ2AAtQJ3ev2fOhw4RIfXQkBrydhxOL04lLPRljn22HhN3qpiy4VJpU7X6mVrQTXSHP
836JTyw9L/d7T582IqgxetOR4Vlvl0FyVEo/UvQ0F+LLbgcEU58qFE73yzR7d0MXG2FeSOvERuj1
rAUmuvYBGbQ4uvjj5dttZwl6cyCraY7RjOQYALD72dk5shTzLC4iD3duBZ45mau9S8jXFQt5dZu4
aftrMFpk7YPvDPdgMs2/f8kcFl0WSarutGM3P2yRQ5bLvBfh6E3+oW76JZwweh1wuOn792fTlr32
tHeBwbHWKJHXgI94+RA6zMloI5QIF9dSF9TS1SEG2PfBLSNstWXiH2PPcT5R3ygOpWiKc/b86fdY
jM0pyPHLr/HTIGBjQ6uBowy1B2vzS3RwZ0jUpKBSPRfX3RLlPzu3mW5KZItnliS4QlRm/ShGXT3U
nZInmqlvjMEV+caRmeIDC9i6uj0b7jlhUlClNaLZHG26LDXd+jQRrXTIVP/Af60OTq6SL//m6a9Z
KKZhw1ja9lYLNC6ADjoRGrU7fljcMt6zeJofSBoLarfJ9h42mV3RiAj0XWoN1+04Hshx+7tDyT/P
/tnv2OxgXeK7NG8qWbor9FS5b1LF4/x9jklQ+8FXab5cbJKCx26ejlnpTg/vP4c3lhrgCGs+PCc+
Hzrwy2ePkC/P/KkRYeSBm8W2qghuzqPr3jTVr39zKU4GvOn1FLuZW7M9x5jRGWXkqZHzigORvXr1
h4/231Fu/veZ/vdKm3rhosVSUuMXoSTZdRdRa9tLg/zzYtBPsTLefH7rVpKq4Iow2IxdWECuzZIh
yPOb23BZcfzm2FuHyUi98P3n97SXebGj4LADR5UOJTU0dnGbB6jX1dh6xSKQTKOXpADhXFRZZ2FR
Vs0l4YTtmcgFgVzFMtw5RGzd6CTNfpVW5V6rfE727/+ct+7cIomEbcdaC94uX2QV45uuWL6YQP6h
aHvnYDaTFRrN5Jy9f6mXB9j/eZ+MGgjstmswXDeFNb+oPc2d2EqNkgYjSnH5zddbden6sj1QjJMn
koHXl/bqQXM6wBFmUWjbslbiWbGbJSmUe4HmopAF7vBpT3//6UWOxS3xoVmbRJuZP1mdEO2wrroO
FfSiSzwi/dzyiBVKBy7QOyQ4m9nx/Uf51lL//KKbRwnVoTQb0OI4TIzuohkX7cZKKBJqeks2vcwJ
XOxT67q0LXljjWSZvn/5N58s+knKfgxl9lEvlxuoGTqwK5abUeIVhzFQELgjT3GH3xyaWOHYqVFC
97eRMyhTy9oWPNkMaPjRkwTR6WgjhcAw+S/uBzYqW+JVV7cFo+jJLCca3iLMsdXuGpLLoC9Yp8IP
3hz/z66yeWq13Yq+7bgKInMT81jbXNtc5brLrAYGQq/O37+rtz7IlHBo3nKk8F7FVwyoyCsUaCJs
BTUGTlBevbdGszkWiDPPgJSO17ONIfVfPEyEaZDpPVxhHM1fDo5ejuXqIGPauUtyVHElDl29nMqF
eWsIPr/KOnie7TaiEjONpfPh7wqtvDdasBvamOgnHuFb84xNpLUqU+DXOJvTX4e70JC4rMOUusIF
FuNUC4Duj1+HmYZZUFlpQ8WRXkIgUBMax8Ic1IkF+q3vBb0P6o2wvNDc6ZsFJoeY4uacGIlULFi9
tIZyI8OmPmYd1jwZpQQvE0V1WGzeqaq/NI5YvqP1gHdb03U4sdy9MSkhLdrUAxnJvOH1iT177oUP
4W8opRdOY6wuVaKWQ4TLhrBqwz5xHH5j/IIpQklEFBHC8e2mxtWxj0wakA/aHfLrULT41imsdF1V
f2v5kh+KKtIP78+ZN4YV13Q4FTucaNAlvbw9YmXR5c9cM06bhciBzLjQHQTr/+Iq6F51WnQrnHgz
rAR50MvcFl6oOkS1nln9sRrrHz4wyrO3QbNvnUxoteLG4BvoW+SEvbyXFIRFX1SxF7Zyyj/1CwiD
HV5VWwZL5+K5iXvdeKhwuH7HipAMxCwsZbWvFyfWOaELao7v3/Wb7/PZ79kMZMKB1OwaDJ3UKoFA
a7qX7xn04utCSPcHegb53ZgZ1omrvvlG0YOtWs9VSrJ5ChxJLDcZuGpDXeFawzd9mScne9tvXmWl
pFNXgb+9PXF2ABFUqRlM0nHKj0thpTdNZHc3XlIumBn7/iFbrOWIuayFkOEdpXTi3ZxAusprcz7v
CAJ1Aq1pTpWU3ljA1qQQwOB82ciAsl6OgSRNhMZ+ToTOPHZ7sx6i34tWiz3mfxI84iYjk8Vq/WD0
iEXB1ZieePqbDufTpm9lKrP7YneEAnCzU+ndPrEm0FwkkVsoSNTqUDH7QsPfqzwcZ5rxZVI2a1lf
7LA10AN1FD4g5c4Py2jbv7s2+ipEEe20jGQurKHZQU+97EPqpmOKxDQaTlQ13nqTCPZosbCE+PR/
Xz6x2SnICkRiGyJ7AS8Vi+RcX00ofz8X+MfZ1PB6VnfCy6s0iWwgT2bMTRzHQZ2O2hT4IhoPhhVP
x97K0e0BVo7bE9d9vXyj2mUSoO5fheNPJZ1ny7eUcZYJn0ONZ9TxLkHls29FUhyyHmLR+7e4vtmX
228uBQwdLr3LCWPbHR6zWlM+krcQm3x5243KwG8HsGpCt+RZ5T639OwKJpcov8GIm04lo7x+jysz
kv3PKl2jm7zZIPi0V02ZcdrInXTcd5XI7lvqUn9daeIqqz6BNjhL1bYaXysnJTspp6fUKirwcvEP
zjL8xik/ndAKvPU4yTgGTk4fcO0hvxwxHmI7YE9cCdFmfS4yy3zU1WIdrLqleaWBhvpjzv1+1Bzr
9v0X+Uadj5ukd4VJgz4/n/2Xlzb7nLQFhzofxwujCkZATXtW0/Ro6bP4AounOQq3roMYvgvQIxbA
libUJXMacBiuPrgh0Z2D1e5Ev/mNrdF6umPLviqYVhn/yx+GLWVElzZQ9pg7xwo4C5kfXfSQDxTt
7ZvJqeMS/YFR/JxjSwOz3XtoCBePMbiDuRA3WE3V/NdlMH4TyG0K+ZxxyRF8+Zvg3NCj8GcRMiqr
myLro0CpYfll2BUG1GZZCuhe8SklyVvz2uWMSwOKbgV00pdXbc1kqgdU8yQ7lOMuNh3MYq34ZUzw
EU6MhvWD+WJeOzriApehwN7MZBZtLkXalO9T6AsbjHEXHoLdoMZRfQ8iT12lHtaNQEtG81vRg58H
haeOlfRsSqFNdm8uZf3Tw6T3Cw2LfutqcA2CAmvqibXn1eRffyMD4ykRiEPI9jeOElSELYFnqQK5
c+I/LkNyqnTy6tu6uchm9EVxrCWAIHgQTjHdKogDPwlnj753uQtcspNpoh9rN5n+KO7/y2wu3fH9
V/FqSVh/AMcStnfQ5WlpvHwTGTnpWc8yC+5Lu8Kre5EXltxNmnXVOsNlbzv3Ttee+Dy++fYxSlEt
oqwirM2THRs4He5K7PCwictgjMuYZc9tOX01R6K/tS/v3+Omw8sGYr1JOufr7sUAmLy5oKOh5BMa
EadCV1EYw7YMs87H+w6Utf0zDWXzg5wlVBEkNgdzg57OLU+d3J+KOK/G/LMfsXnVcDicFQKjhRqm
8HZXjJl1ZfhzfJtJyrzg7ar6EiiTH0QuwfYD9MozDWzgmSf68dZZvCacijT6mLqVdq51YjnzVSzu
y8V3+HAQkS7bwcEDP1hElRX9kQhhsOkSCASieBW2ywjiIO9AX9TN4/vP982ZwlZgFZXgHdoW5eiC
xUhtmClSTvZFJpJ72vbF2fsXebU6re/w2UU2h8aJeZrETqWFKWpX0HvAKIHTODeqVvXH9y/11vj0
aDjyv1XDt10IZ2EPU6xlkBzxMUZ7udQ4u7zG049R2emfJzu1/rx/xdezkKwR6hweHxW2/tsPs6b1
TVNljR92UkvOktzoPhJ5aBzkUrZkANLGXurmwQac8Pn9C79ef7gwgoMVUswSsE0SaVG+950o/TCi
JPB79PkahuiAIB5MxNaCOZQPibSKLwAHjONUOean96//+q1yfbS8fHAApmN2frn8LLrMvYIA5hDZ
V/m55FTU4TSGw8EEPCmuePNifNnIYCFIgy7Hy4vlUY/va259HNN+dcjrZIlxJcv+VpshLr1/Y+vH
8uVs58aeXWsdY882yRqRgmjleKMSnO6l4RXzNczN4q6YYlzdCzFKvFxczu9flX74q+viXvKpPvjQ
79HPbR7oaJQzdoch3icWzLYYxYOxA1i2qH0mal3faTpbqErUzocsNqYuaB2YmTs9HQudIW4SoxjD
QQNX7zSucwT8mhL9YOnFZ95g8pnS0m0VWdBFa9oo9j7pEpgySW5JufPhlKC5qoAi7cHv2V8Spfzk
OFkV6c9+1bW3cJUACkjNGO/AQuofFIDfFI952SowdRrTGhRDkYdN5w1uQMcC8TFQWVQoNfkFegA0
yPqFdWH6I5HQX/lL3kFHE232eeodCVSSTiml8mmxP1r1XH1qJwFpJIZY+ckhzfs6GsQkg6YAHBo0
lsOfkhD5Gd6rKIqdRD3+c+knMwkct9f6ADeNm2IaqezpgixwslD7qAWtaFRjPVFQxpztl0XjAAeG
dRkkcDfiKw21hREC3Gh+EAYUx6HbLASIciL9PKE4zvbYK4FGubVXJXfaiG+99LLce8ghFObDvhmB
Ie0oQ3gDBFBPO9Ob2Kf1LlWLTA8uWyvMR6ObjRpuG/dXNqGHlg6kq1PW0WMaW1TsU0+vHgxom55x
VKIviDFsRuJbpZUAECXyciREK8l9a6dHpIKHjquAzcVFQuFfa3TxvZ+S/Fs70M/aZaA4CxAdoBhx
pHgOW3eYOZCTnYmzMxS1vNsZIp1+D+jW7mqaur+TMRd9oBPHW+wKDZxr6GEHWD5BrI3HA0y0KD/r
XBt8DfmRfR1ME82VsDY0N921UOhU0Mzd8NHoJDUHo1CiDeuOnNDAzBvoLQVQr2UvcHrBktNiQDF0
hoHG1E8AGf8JJpPGBiKQfmXMzCttZnoCz+D+aG+pUIGjATYWwUF+wtRkT8gaacEW9J5ANsUT1Cap
CMdra9ow1RPvpl7RN5TeoeDMKxCneWLjGCsmZ0C61kFwmaDnRE8kHc0p8y/zE19naM3iA3tU765f
8Ts09iHxLE1VU7ozpXE7P7F6QCa0ZKJbK8OnWZn+h/GJ7WPQkIeDDOgxD3hz8H98Z9K/misUSH/i
AzkmVZHdErvtedrqEISge9htyCZr+kGvb/huPdGG6Kjh1AMlDIUIR8Hy0Yli/SO9TPOb88Qryp7Y
RbNa2gf5RDSiogxdNYc97oamSiGpqHoGM0XJIf3dW9F8AfQWOFJXpMltZK/IJMuA9ps/gZQ6vq9e
UDnJ1Ib6E2yJ3V1GhzJGrd2QrxxfeZ093Wsro2lZaU1OJ/rkzM0SbIBFlOM4jjxzRVACeLK1bGW1
SSF+jsqPLcbfSoMitRQyFGowCBIejFVvV9ITXKjxJpCklG5BlZqlZf8mTw3WFDgXuFMxwFqog088
qoKDoRUIc6rS86TN5dfGrOVX8CzWp+6JaKU3LXQrsYKuvCfm1fzEv/KfWFhlOZK81Ke57HeUxOBl
Vb3DxqS1kiPbu/HBnXLzrHMSDTMktKqgXi5UXqQ/phkNEZijIvuSwHqZAwDeLQuw47Q/ygE2V4ym
3dj1ntt/IXPZNc5cR8xiXRiAyQDdSR6hobmPZqby7gAzbOrCeUzL6SuVJ2sKh8l28v2cJubdlEbD
BHJOAzPop5aufqZtU8CrnRFYQ2BMOwHLbNb688jG4EP7lupOYOAiWHZ+tyJMzJlAi12tod7dzwQx
E7WdKOCEej/pF2vRrghcKq/akd+lf6vtfFFns11Bgx4KDYSPZ3CKAWk26HMoOhsx2qTABAVuauJG
kNjaXdhivQA028WfbAdiMtVlQMy7elD4teZJ16hxZm6hn1dA/2IAu+iNz4glHI9e5mYrty7L1ZlR
uNYnUxtUdKwrty3POzFAFtbRAvsB4puIP8c4FgelR2V6abqTdkySTv9jtqs7z570XF0VTjkCisrY
Vu5UB/H6Me+1Tt6SLZbn5P8KKp1pb5O3YaGLh+KlUIpiLFvcOfCktD7ndk0Td+Q8pZ9lRl6ljxZW
0vJXn2fjGBJdlsqgdLv60lCgTWM3dR/1xl++2OwMrD0rqL0EqRWln6EX4ovNRjwMN3mPD2gPh01m
P8jULprAMDElIzLwFY9QFdQ7LSDAAdBhBc1WJNr3Qev8kmIO9Y2wAMQ4hYuZpN+QeU03Swkt/56h
PZJpENcGvzTVfra2rdS5paLqu06ZPd/h1wV40xPDzNoBF3KxLlJV8BGopNYbLLz+aB9GtCkOgFqf
jnzetn2+d2Z3/pyWvfFJsyL4qHGas05o7EO+eylkPhg0rRlIqGeAuezefojdSPvSdPbAud+a2Hlr
3WBBTKfSCNynzZPPlhSwMckClo8lChgzbKrB+KM1Q/97tJb5K67jkYkH7vxSRACP2KDMwCz8xQYY
lGh6fbm0VGMPEvJ6fCxEWpw7Tsc7m6S0b6nGFN9MkZg3rSPNKZznquofrTZLrwFiWW3oV0tz0/Ff
RQHt3drd60RL/0hghSW7NJOlswPLuWDq9bLhtwmHbIH5E7lXWa3X31TVKi2YdCPv95zrsPHCvXIu
e+l3/TksrqY/2nWueTujkCbSETWJdmcPsA/4/YvTHnDI2Hd2IqePkQQOfhQ1IdE3w2KPULVHch/Z
xilf0I1hXAeoxKuGL+kIPofN9/9j7zyW5Eaybfsrz+74oQxaDN4ECEQgUjIpk5y4JRWkQ+uvfytY
3VVJdEaGVY/vqK1pRSIAOFycs/deJehy/FcisCEzPOV9SQikkUmlC0aey61CjoTnOxXOawzbRUXS
czZfCR0SxGTIH8aYzET1NaZyWxhJlu+Q1PjWZOMRThlCrDYUosZD0lf5deHWjbtXvSn7XPE99sFI
djjtxbYeVrKWTeURoAAfodUn3VO7LLMVjJQBrBCEq3tVVgZYhVZRsUhqSNCeSoKcVaMAtTDye30p
df2QVa3afZWzE6uE/xR6GpiuFNT+Z7xOu5osECuQZCenLP5kzRpAyVXSVZXpuuXYfYeuv8x3au+Y
bwui26hVrlVgWyZ3DV2T7TEgD5aSSa8L7HVjRYmgEmvVI31UJkKH5rpsQuJZ5muX0H5CHBXcqKEz
xeRzM/PP+Y4jjhM2smr6wE7S5rsJleOnS64VCZOxLW89hPiWH7cjuutiyWyoGz3xoMGYeq0RtPra
CjZEBPP7QlDt87XGiocA3yPQAHa+TGceHeuegLLCNnc6QlSiTT0iHsPXTxL/eabnKEpp5pTRgM1z
24xqYHvbc6KLnZmlzrWpElSswdY6vn6VF8697AII/yWmz6HrdTrNPDslncJY3VUfxa7wNLgNCU+B
BGFUnum02qf7IrBf5gu51hX77ej1i/+nstjiHp9dfXNWygn/movKErvF07O7rnA7OCdl37y3je5G
b6QWlEVTH5cucd7VspDf81MWl43+96rVvOTa6ppLncYXjqgmvFmL8xsAOHdb+XVmb2rhcXg7Uy+g
VKjZ8Ja5iO16uTQXnv0vPtjmiMq1CNTA+Uideeu8mGripqQbA1cEKmwSgt3kP3JlQEhCC868ywrd
I01/UO0biwe1hnY/vVNUiQOsMzrOH6nWjl8U/v/7ghzHK3APoHHMds0mxrTVPurOVBpgDfssPqjN
aD6lKwXmYF6F6Pe04/U7d4nz7GSpaKcwhrjyFvmT/nASDD918agQKrcWVbWXZdeafiWb+b7sga/8
86GO+eRkg0AfACBs00cjKZK43T73OAe1ZADmeRMqBGxcuMqLb5YWOtUdBI/UPn8f6sCLcNnDJuCD
mqGDVfQq2by+9RaOXq+P6/8sAVBOeXalTaWMxN8E3TKlB17dHCWOqCJ3OYX1WQ4C2rjGKZTkyfvX
L/qfNbNTBYveNTUkbJz6pt5hDZNI6mLwdsvakmGmO/kuVe+S+kYTQA9ev9ZLswYdOcJgaJudPEO/
P8o6tdK2PKVFZGRE8mlUeTSjaf8oWq0XgalXoItKG85IqbMkv37tF2rJeL7ZXp5Mn2TJbdXCUN7W
SfSq2J0MHweNbN+jSZp4UNemdQt3JQsKTWR3nNMTM5jxT951g538U1kiPRoqrTrBEpp5alz9/gQm
W3B20KmgG/rkfGwKOQQgIsc/G5P/m170Pw7fxPn0ov1TkRPh8/3/HLvT/3TPY4xOf/NfMUaW8wcJ
BCcTIK0MRCannua/Yoxs7Y/TV8BXyDClQX+SNPwrxkixNNKKSNREKYytBY8OmuR/Y6It/Q/SMjCk
0iLFUWXq+j/KMvr9o1Qoq6IppbmzGR4te3QEVnkR5bN1PydQDchaTgO+G+TIfWt8Ubtc+eAQvPqY
5nUeVOk67UGg2MEiZpKli8U74LlJw5Ek9I95O17SSm8kHX//sk0nJlEydexck4OUkchr3Vxq3EMt
/kTMgbfk+otAbWnENKwGvjYuxbveWD+MSqLtdbyPNGyEBdMGSMGOIBt9L3QMVUYFk8yp3Dks2Gi8
ffbm3/y5HD4PXtp873//0o1yXK34anuPI98g6H8a7dD6hUKQMNXM5JtKSPW1bYKYGdckB4AmaD/i
v68uNOzPXn2zJhluJ7yRggT1P93a20497ZQ0tkK3sfSgTXoZoWArwFdMNZWzaSTOV1wKB/x9mv3r
zreii6o0Unhxeh6tKD1Kv7bH9CHmUH5UrA58yuSpb4mPB4/RO84l4efvq+Tf19ysjiM0CR1oXRbV
+SD3kxxwFLplcYs67/uFF3rutjarBi5sRarrlEejFifXa90kIat89Z5QVxLJV5GQjwrnxosXlQBW
WUZyHfu9G693eTH9MqTsPLOE1ZZ3X+E6mPsq1YcA0oK48NJ/5dX8vTH7+yFs1lBUg1XZ2VMW6Xk2
B2WXZiEJyd2+YN8SGfRKribSTa5iz5OBg0bgPfrZLIw1YBjVoKIFE3EHe6twDkY+J1fqpOl3NafJ
a6Opl6PaEa1PBbXzJeWnu9ef6rn3dvrzZxt42U1pX7hWCfdmloQJW3Qp52w8wAu50JT7JdV86amc
TirPLsFeJS5MznERno0Ck7zRwFKgMm4V9XxN6xYvZZtWB4odFda1pQXzQ4zyKMmhVudBewBjtYRJ
e8I+kK+MrmDMP/VlbEZxnQyRky2cU1HoBmJFg0LYPtDeucLKCGIx0LpBC3MwYA3lzVAKoe/Hfi2v
KVQ0R+ykwIUtbrnttPnajAm57fKq3g0xywShHbd6PLhQclrjHymG/h4gm3k9W6wVMoBdRfQt1KCq
U2xzNhFoar04+9df6LmZZ4vkbVqCE7xl5nE7WbdHs6zu4FnIoC+HO7Qwn8DLfCYRotxNhtP4rjSW
Cy96o8j5++42M26tiAG/o1lFeWoPAPSszLSDiQ3QR5USww9JpBkxxFnh2Bhpl9wMhlrzDp1HXAn+
y9lSo7UHHXRpw3dakl4ad5spmM5ZXa2VxcPGcn8zrURn059KZQQlwaEAZl6VblygNTylwA3wUBQt
zzFvNHM0mvJS3NBGifvvp4L68ffhP5bg46WqVRF9oDQqdZLxcgxGpNyKD40xwR8pZRMuaq+ceHRu
uLInPrjuOgSvD4iX9xI4mX+/Ppt+UxkzpYjcCSiHpiromquiuYbYUiA7JjPj9eu8PJP8ind8/pmL
xeXLImQgGrNZHjpSfVnsEZiqWnPhqPL7+ejvJ7mZXtvC81bcjXkEbTXbCUofoKCIVGwsbTjSzTkR
Khft0+u382fY8X+OHyJOf39wcs6Gkn52GWFxWL5zmCAMhu7RckXRSfH2nQWMxM87G6ra0BbFdUFI
eLbrB+BnPtgmjv9ub8/Qn+rWRvCR3+Jm5+mkPULSYnTz27lo7dzXskX9Rg9IPDVSaAO9FiP7nC/d
8DlRxxgydF/tLSSzUPg4F9LbtJhM/QlwFayrMvHygy1S543qQkcLSLonLAIb+wgSZNZvu2Fc7gwB
hD5cOdwdi6Vz2X+kmrKGhRSkwdPApxlqs0U72By3NITZGAcJCmoIh8R4cx9bLvI9AyjIdQrySONM
JIm9Lztd+bSYbf4TPLycwx7OgLyBLRh/tthXXMNPm9270Su10LJn0wgyEJ6gyYxW9/whmzI78AhM
sUGflsRlz1XcH/Skst9j+q5S7qxafyoCnNiUpeTwC8W1IvLPjIfGXWM0MJ5i3rSZ7b1fOsT8oWaK
tOaiS4k+aJQ61NNqIBDeExOG5ITb8wlhXNsQYF1r3Sy4rw2l5w/1KokGo7gqVHIX/XJOTynqRK6N
gaYP2VOmGvN7I5X5fd6N9bEBLXywYp3uct9avHmUu7VLn6ROFh8Tw5RG3dJxrivJNyN2NCWZcs1L
7dGm/2z4E5jXHAyCnd/bSHCVK2qJ3Y/KtoqfSGW9axgdNcHvcExCNglVqLnWSM8Pbm4D0qIXYyCs
QeaB1s7ue+muvGUtn4q3pSxL6Vv0HmC6pNJ+VNaUDG0AWPmpJ+khT3JAfT5OMgV/sKypqYVUrCkk
J3qsyMibE+MxW+wxMty8/UAYZvak5bb9TdK3g2gbVwtxGb1qf8OsvSp7Ti0zHLZRn+MHOzXKJtBq
pUqwurlsOHVYqG9Ri8qPsU40IxmIeq5GeTM0EAq1Xt0ndqJZxzIbvWOuYHncp1PLeGzz5jFF5PCu
sxaPtHhlxM2W1inlRdul2uXPiTo8mH3JlgEcHz1zN0XsOZiEJuzSXjfJgljKggxKC6I6iBDfbj3v
2morwJzGKsirF3S+3ZacPzfj8OTDo1w/e4vVNAHRF3YZ6GLu3zU14V++ZS4KOvMBTMPkmsnBnKcB
3hN0rYdYY1gHg3AZ60Uf/7SSsu59E/qAFdC4tsK2ymOLeI21iRRPk/u5a+rsfuo1+10Po/WxVZW6
DxW7YhgycuIdTD8Wa1s1MuDPCdjOTtre14pPDRRj0TrvxFCXPxWjs7+58aj1pxhp60ezGLTctWaA
hDA2w/ghUzqdHgZtna/92PVJYHVG+aOKzewDPEU4KbG6QJZCDECzAHfvovkNhJunBk/d3UAK56dl
Hoa9Ttzle7tNa+AvdFKPvVuJOhSWIrRA0GMBzBvGM7JGvx7AeEDUrU+oTgsSjFVfxcUyv+81Ccdp
zmTz5DCa6AJLJBWRXslsn0+JUeyKyjU+j90wJyEipqtJqiBrEWjQNc20po5cSrunBKBsjnqY4Hog
Bm39mntt3UM3y5Y11GER3YhuxdrInCDfCpAsTJp9/RnF1CKv1Fqot4CF1mMzJD2JOSQRfDS7jBc/
eIt7oxEq24d529CAVegZDrFI7zSghjteZBNZzTTb/mRVgCa9nEKUVkCiAi9dME8QLhPBYu6l386e
98Oq1FSEspjUb6TeNKgBzdSCu+XNw9eGHWu5B6NRaD4Q7lgGtqkUt4tX9bQQbHAS4MPrDMumkxxE
fRJETEptfla9Xj6NxcRkW0BPOLHwGjjQdp4znrtxFIIpnCkzSBuvpaufJNYN0Qt8hq+vgGcWdHez
cegXvKVza5yOBpm+b0gHZgjkI+4WpDyvX+J0BHhhiXU3R7p68RAOcDTlLDDrvpF2kFDplF4otp3Z
+Wy9T66YklU6dhk1jdUGFNLfV+AxrruCTtBEXMWF53TayL10E5t9QjlObonvr4yQX8P57NXproiV
W2RL640ksjeYKBEH9gAK1B7FJbbFL+/SS5fdHKtK8hbBKZVVRAJj8xHUBDdkKxnTtVKY62NKdRMQ
k5rF7ASmOEX5XogKqUSOfiaAOZbf9EV7AnFAHP5ZulUFI4/dgd/ZY6vQpxvzhmF+2mUoC2vkWhbz
eG1YTXVYSF97U8t5fGxhRLB5Jomw2wnHTASpVHx/BzXvWKscpQHpAMSqfdDyuo59CvVYoee+Gx9S
MeQfO0dFr7s2g37JWnNuzBq/79mayRisoW7Z8/dLt7dKIz7C/Vn8ajXE7r8bs6fjxrPj7DzITtIf
rCI7p5MLqt2IYpiO0ev/+q/Ux5de6+YQBSew8lZHL6NZ/mob5erB9GrTH6x4AddUde8A+037VUcf
QymHErUg3Hpo2W57VZrsc41+mGsNIJtMKKwJG7e9uWbpx3p0gJ7qPaiWokujzAJFyLTDxnDK16vG
dLs7tc3MC1/2mW9vaxdpSZxsAeJl7Nn0AEGAPMiSryBR0u+zsTgXrnLmdXub1x07a4qDo86jdDTM
m7ibx10rT303sgAvfN1nz2+b912Wq60UxlxEhrUm+3aiK1CkBiVZ0ludncPKE8xWtrwpS69lPYSN
NblrhktdFz9eHxObfuffB5/NmHDwDnojxZNIAbh0rMWyHIClJG/QI6QPDcgqaEtJ+wF07cCp27Bu
s0ZaD2uTNwGonSWqwYweXv8t585gm0N12capsOY+jxQ2zCBN1TyQqkV7t6iUQJMVeYTe8q8+xlkX
65nX626OzhRqHMITWB4G12Bys2M3QGOghEYrqrev38+517vtk8+40UTar0WUDVN2o64WdKQMT3Wm
myMIqEULO+jz7GS87thwBD0UZLrfaPWoh6//gjPLx6k/8Xw+cRKrlbnbpJEFtfaeWABxO0919qg0
ysrMDTQLUWjMqy+TE1Z32b9+2V88hBcmmm2U5OJAi00GM40E0PrviN1I/UgR4WqJM9U3gyFt3Ajx
IBp/bOT0obfM7qmnVEEvYoBhcrDrHF7Y6nXk2TvrLEPCCtMU6LuNRSEx1IkVUCHwfkVT5Wu2NWJR
74r4vVLIGPgOm59b05i0HwntvzJQelaXYkLGQqnOEGzTQFZemCXOPeHNLqM066xiC4suf5h1jpbJ
qVxcF304zFMHDKBhRKOAIwgbjK0ovyddVl0yQp4Zwtv8kbVFnm4baxx5pS0/2/G8hITJoz6us/qC
K+dMxc/Ymg+GsmSf03ANChLGfsnt/AFSm0KJnPportndTneN5KiY9c9hQFlqz1n57sIoerkoT7rb
ZvQ6i7ssTa8c0jQpr7paMRAaFvktp57lw4zGJlptZzjQgzCEL2o9nikIkR3AZhqZBCiJmDkLD3oT
74wp9e7KRQhj11rLEAFvl3uc6nFkyFQ7Eeu8+itgSflopkl98AY1gaCnS7pKDUfCdpeaywwtED3V
fdPbXv/fTXnOZpEByE1LC/1dJIAd+gUCvX3d9euNgd6EhPY8ewQBGF/Ys557npvVhqBKo67cOo1A
mPwwjP7hFO7CGTG7K5RRO3TuVHwxYwT5r7+/c9PfVkOi2hnR9y59KlCdN5o7DA9qJVUu6IJJ1NN6
P3QJkUBe/iRWR3n0LGL5Bj7WN69f/9znsVlOcuAFNZHReWQCBAkyckLClKbiXpdFeqErc+YS27CK
lr6LC7YyiejHDUeR6iqRqml1XdhyvbAlPLMo2puT0uqihKwHJY56Q+I0nBp8AI2V39StVh/nBlFk
Ayvj23/1yOztbHYCpSyeG0cc0IHmTap9hM/kBdOsOheWpDObN/v058+2uImDWmjlnBlJinpvtLXG
h17C5+0RYR8gR18afb+0My+sQVvntNc31qy0zFyasMvrrF6MoLMrsdMq09yXiqHcDmDFrzp1uNc4
TLxxbClDR6vqj0Opa0/VJOFRJtqPkj2xD2668gFsvo+nrIxG31ZEHRVJ0/lJnH9a09Ter30BgRre
djApmO2XIc73StsfkkpS9aulFY6wyCgujfk9mstvGbMbZQSMIhkexGisEK6rTtL4Q8VWc7YT+VDy
ekORt2x8kFNe50NH6Hmnk8Joiy9OnzZ7h4P+hYF27nPd5k73RV0hZ9DZDrg1NRWch5mPFN0ObJgx
O5wx7iFpdTVqlUnsx6ZQPsddMwSGLNQLB5RzY30zG1aQgVERa3HUSSdGcruW71Ydh4k+qBpqUMwR
Poab8cfrg32TePvX1veEk3o+FJ2GiJ9+yeOIHFv11rERjxmiXKO6a9vjhNfn0Nudzn6j08EQjNJP
sWEEUsf4IFIbMdFcffASxWNfkrfIoVt1b06zGXbSXL/AAHZPfcJsZ+mFvuPcKP0R5fCFz+jco9ps
270RN5STDnHkzHMXGnpJgu1YLmi3rU94DtIHaJQXNZGnf/SlT2kzky4nJZ48sdp1yeHRNJbuoBb9
8tUZl/E6Bf5wNdo5Cb9FkrybclkFa5J1uyZNL93tacV/4QdYm31slntpqqg9d9uT/wgzSglkSorM
6wPh3CZnazRsutYb0RzGUayR/3Vio0bVOrUh3i2U7fPsXNfKrIe6XLNjazU4IEhsuLDDOrOEWJsp
VyVhGI83VRHVKtA1DHO5I3g5JflMv5TNcWbK3aYBUdnLzHXBO+osi/5oCH2+VTvxrXPJMSWwx7xU
1PvlgX3pNZ3u8dnc7i7gR5DGJVEOMddvvHl5MKZVXk9t3+/0SugHl+z1/VRgWgNJkz6U+qBAKEup
INl1RquI/onfzcoSjrFjXC2WXu46x76EMDn3rDcbSiOOjX5xWa6LtswehE7NXVv1graUpX18fSyd
u8RmCksXtxpwpqRRj4fu8CuMOMEafW8O5qVQuTPbOGszbXW4MVE0plyiy7orZ9IQ4yi5t9ct6eEV
SCECIzkP6cvVF3Zy525qM9koEkRaDXA74vUhXZ/1/Ioh2wWmXcsLO6kNYu+vydjazDHGjP/WLDyO
qo6SvKfOLQ+j1+pvihag9BIrxm7B1fGO6zZHOu1JpM9JE1ixu+5bpxx2s6nhLXFmM1gx7+/M0h4C
yjX9rm3nS9XYMx/SNtt58BqcyKmSUo3FnOJNVh4smbPsK5tOmoNX4/D6IDp3nc2eT9iNojsx83er
LRYddUm6a+Vp+4RzdZDIf5jY/dcz32IRPLTTVd1YKeXGYT1yaALgLjwlhFokL8ytZ2Zu83SLz6aE
io4rIE0UCiNx4+Hae+Zt35RL+PqDOjMwtxk8WBxn0INeGbU4pXwiJaxQ6KwQ7kLr/r+7xGbOyJuq
N3A1lVFWxjTu8LDekTZ4T3DddGHXc+4mNlNG7JGV3i4FN5F47n2d4zfxqnZ9M47y0ls4N6A2U4aS
AMAhqpyc/Ub0H4VQoYtDBDvaalf76EH74+sP68yuZMvu5ae385AbWYTY8h02trs462xfI8tzN9YC
2695KS3m3EPbTBdkYU/rtHCMgGdGmGYJzCxzGo2mROJdGLpnNEe4UH4fu32sl71bj1mUZYj5SNAS
V+qcKqAYS3gHU9cHAO2tG51uRZjmGv4kMqSv4GU4IansF/flZ16esZkN3MSiLFByjE6qBurt5Lk9
tmpL074IjMI1FsysPY66wNpHSNST7CrtizV0dYXFyjS+9YsyXXm5RSJuzpkDfVzBMQK6AP2Y19/6
r1/ywrr/K3fg+UeupBbHe4S7xtD4OW67d4s5oI8Ac6S3eRtiGTcD9Icni2TlBp2xeAG9+mHvxcPk
m4Vlge50FtLaeI0Tca+01J3m0xBr7qG38NyPUswhAswV2+8Uh1mcYeDNk+t26m6aUXZ+1eEAHgCe
qbRkb8Yltj/ZiTseZGzk+yFur3mDzWHsFSwWaazfzWq309pLc8SZFXkbAVhg0tZrjYGCxkI/ZtrM
OcXLEN+qLYfFVf+prDVn9xaDx+tP/Mzo3yaxE8eteLMw48hCGhFUBRZWy1j6vQZ048IlUJW/uOfe
UiAHZLeJkax51PJl7HC7Lfs6ZsXDXBKTQ0SHp8rWCcVrs4ZVKeLPROq1eO1w1Ov6ulwVuih84bbx
YZ169JGdJ24F0d57WSwoJWPvTWUWxUPeV99ay0v3rz+Zcx/LZjJ1YwIeVsIfIuHWzoNn460kpi0N
dG9F1tU65oVJ+8xMt40pymNVglXTnUPiLW88bCWHnPQ0H/eW8HlKhxW65YXPC8zemVex2X+hzU1y
d06yaFo9FYn7ULnXaQMqEtN7zhuf1SE+WG5he0GNAfhWS6txoB9Gbzg0rDTdUStA40USOmeKlG0V
7ty5Zvs0ZTh4W2IVAYWx7OiWsh9bQhmCDNuwERAzM33hdRmOP1aKOPS52x31lEOgL+nff09GQS5B
whbtjdUo4z3lYeNdYWiEVREQ8j1pykQDwTgWcDW71L6dEHakvtd3QxKQLyfupadY1W5UvOktEQX2
uItruxr2SvwN3UFZ4UMX+l3Z4xFHtJLT2iPf6wpjYp3tvLVvMJuSZrhzFhVPQkpzcw7JnIgTf3Gd
IhrWmZ6l4ihrscNJlTuh6GB3wLB35Q+bqt1uBnZDohkR25/bUU2f3N5FOqs0rXey11lY0vGZiSeV
z+pjpcq3vZ1MV9ZC97fTvPs6HvGCr4se+2ab4AgfF+i+wdw5+k1FuJLq4y03R1/glK9D7i/9PhSF
diOyWFhQgjDW7VCdtXu7qZIn3Wk7uq4iQ5xp4V5NQqM0tUerb/SrgjTHMEncrjmosqQuBf7SyPx8
mlotcGvRRIbC7aQTYeSByz4leQMnzMCiKIYM46hRzj8qte7Ht2hlm7eZk42IT1wPwzKqMe9bI7rC
CFbLK8D8mka1KzVbDKdwFImh14jb6a73lOJ7SRTgY7FQcvAVm5AMwk3M7CPkHjX1JzzPn6Y0sZxg
hoohgKtO7oe+6ucsGNe4/poNC/Pimhe4att4GY/anBmDr6JPCVD5NPoezdvAkF51QhoWdC2Fz4Cc
HhdNq+KrVBvdD7Uu0p8KWsL0UHZS5jtHdiKa+zIjtaMtEbqYC8Im35wMmNO1azEF2XE/mIciX0hc
MNoSUeCQNtme46eF7a2U5nzIJ2gOhjEaegiK1TQDK3HS2wlsoMaxfFIfpjhZnaCye9dPdS/5EBOQ
l966WokhRq1n1TiO66pqfk4EQhlW0kMO2XRK+ZUwALsJ5qH3vkyOtxcumomgnsvljQuxOvfzwnMO
I/EDBj54cwoyG0wj5smiu5lI0c73lDCbz8uYxk+duqZ7ZSyyU8kyyQLd7lTvaqRLXQUNrPKwnpIC
rVOqEScMrSp+GBzSfiL28jSUXZI0inBoSWoglcA0v3qARD4oopMzjk3Vucp0jdTCvCxVwguIxoFU
Zg2PYmjGa9pLGI91t7WygCat9y5OOwX/f03vi4am12ZvaStUhzJTrG+jDYibsaBIfxBypbCbN+mH
oRTO92qwcnZoGTDPYPa67kTUKyt08Q0qk33v1WvMEi3q23ia03xvKEX3EFtwRQKXIpcVrLkHpLF1
24G2DuaW2K+S1UKdNEz5e6WZUVdSqpMfEMGTGTjnifuVODDKCjmBMqCOSHThYpZp3a/uybZR5aNd
7DKnFwfUp20SKp6w1n1D5fiukDP+9ZkZJPVzb9WYaupRwU8E8JyWeLEo4WIotbYrDHwiYbW6wLlV
Ub/HJIXAf1Sdm9yYAE4mnuy/jyNUDQJxnHW/pJ6KREibENCYZgfFDDev6+sZo8HrR5oiMOVvR7Mj
Kpd/zw30WcRRK7pMvxqGtTZDbh0dbp20xXfPgyq+k5M2EIEurc+4SFWmrrxfeELNOLpHw0Rx6Esi
cmKf4TtezyuQTB+5m3WvwqSKfa/tp6MkWIFwAC+1HvjqGzS5iddkgWQkL9B33CmoVmKGDjEtm6+W
Nd66svkI/jxtd9DivetZV+Ifkr/PSEAe5xPDnN6b0jG+iSRWyBzJ6hpYrK1bxxhDhbM3EuapECQY
wgZSPpyHeu4ID6nUU4l7LhzTtxt2T2SfDCPcYIIjnkQHCxT7cRbTZ5Ua3nZKceqjWMgCjXop7pvU
cO6lMWrv04omPrEdSeWT2WIzFLPCw/JBpU+gZizNmwKlFgO9nsSbGeq56Zt9rX12Km+oQqzbjNtO
NPed0HsAp8sHFMCnZrmXle+VfFUyhMpJ972Y7WoJOqSSBKEMufxSwOoGDAcfR4OqZ7ZXlJMlTmWG
7G6pK2Xy59RVyY7r8+EtGs/pbQJW5QsgxG45uL2h6KGdW20PUCaFYZqNgEl8lnQVfVMVq1HJIwBq
VJRf57Qd369VKe9qUhBMxJcxuLWynJp0NytCGbGizyIiGmgh0ievpjhQnTkhLSAdUuNQY0H8lvDt
fmZjQNyGpG9bI1ztBBLeMW7XU9uT1rnqCa+nw+6IozmUVHYRSgw3yEUsH2mkcaBVovhIQG/Ssa3J
sbH07u3/9UYGBrsG9zCWmfyEmoifRsxN/en1Pd4mN/avuoV+2vw9O2+oyIRthRLjYdSm9zG4qmAZ
E+w2UOQDPVbHnQ7hNiRdKvV1ZpEjEVjq9dRMblibebkziPTf5+r49PrPObP7/6W2evZr5lWvZT1O
9kGdKqbJeLT37Vp2dx5YLlg8EPqEmgJtYlG9cMUzm1x9U5Ngmu9zmL1YOZQs/6jjZNoZcmaN5AM7
0q2/FA185pjxq3Hy7M7IMoMvg4n4QOhfGSaFXtyyFxp3tZ7mD68/vHOX2FQm1kIQblQ77oHAekpD
nn1fzCBIWwCUF47x566w3TxnUjMUOlsH21U+9JlhvMkKDe6vtVyCOZx7HZtaRCPLgoYepzEIfno4
uZ28ruZK2+NbrQ7a4P6znPu/hv0v3+yz1yFAP3Z1Qi5RnCePnLCPhOWhNpfJ9yatlmNu984FL9mv
CuALJ/pt1ITdFq2KKyOJxICntKmK+I3jteM9bTDbBw9rR4Y9oE/usvIWl5wRVG0MljdJZmA4rRKx
O+fIN7Ussmmf34xi1j5mcjKwIRnTTmcrH7oxek3Q6AuZq70MkcXboV6k9huD0MF9CrTYt6maI6cp
neOkZG3QL6YMx9FJ9o3WNDuirIv7mJS5g+HU+a2A/Rh0wzLdjEo9hwn6z6OE9x5MRcoyUJprWE4Z
seCYFXbOgIeYoxNRqGu3XBhp5zqo22zQJi4y9D2FcmjssjtqbIxCzs0J0XxDtzMFKBsSevAC57ly
1aW9+jbRNHYQbnIpBOGcmm8bQCCywmK9LMXBEpbAqFCN8R09TIMQIPw0B0ezG33n9iSqIIXquiey
AmA2u/P0fXK15Qo7RLZEOBC8C92tXxd+aSCdvspnY5ZmUz44kn7IbJLKMyEgDCTBUvs/vcpr77xp
Dfvb7DbGTbGYVuSltC70VCWvh+3EG0MjjwotGS9fmN67Qlnzz69PPGfO1NugeiOJO0KHpiRqi0Y7
lKlSPyCD0y9UT85MCcZmSpDuSGpipYuD2s7jzYIYOmCTO+11V8Uih+/jQij4ubVnU6LMBAcGkjy8
A2qozgde9s2ciu7eYxt/lDHZR53LoQv+t3ehT3NuNj39kGfvk1PEXCanC3I0qx9yTGY/qe/bR6dI
v73+Ys51Y/VTyeXZJSaVjB/TsryDM9INLA1D3VUyyfd2qnVfe9tBx9+PBeOja6MUSeAOCMn89dfF
/zfd4n80lQXwfLzFYVieSrYhP8o+7Zfj9//351/4d6qF/QcxxBr5IqbLp/qLV/Qs1eKUE+RQRCK9
kcSLv1It3D84U4GiIORTheBNOv1foRbaH/wFHRrOKV/c4j9y/0mmBcw2xsbf04z1/9k7k+W4kaxL
v0pb71GGwR1wbIGI4CSOEZQobWBiSsQ8z3j6/kBldYlBNcOyevsvKq3SMpUIAA73e889g002Mt2D
ssikx7PSWu0zfl87UpjKTgtCriOMuw0vBqws8PMsReU3k429GK4Fy7eBwPpHGIwGxB7lJrEvlzpC
GTN1w36Mpwn+tZFa34hai+90k97LI09DO8zYY/4Yl8ol8zgsLnGsrR6YZa9moto0Dl5JD3plVQZc
jNAawocS30vH14olve/7Tn5CR+jgnzQ18vOUEpaD42NRjhCdqxGfWDGLDAYgzqZ+u+C+OYa6C7gP
WvREw9/d0IniDduOgdHtoEJwR06Qtk/kOQUj404Loa8JTet7I/rwvq6CASJsb6U/wzbCl7OBXgS2
PqUNZr9jRxZMw/bf6NGU+XOzsmaljffGmVYUzlVtBhJ1KErEcFNluc1kQ3CxrWGWysBUzgi/dm3Y
Xw8djo9gvNireUOYz/cRbZ84AyVrL3NdabSmxGjdNmgCsx3GZMiTTXC9wUsdGlAv71H8bXCQnoL1
veTyolp0gl1DLC1ugFzwOgzl5Hw1ZBeEvgDN0DZBm7rQTREu0dQ5QyJ59iPiWUQoMRhQ3bSwdlzp
nmP3lsoLa5R7plLBg5aIsD+jZemVBz3XeNDyKMzwGlXOteD3hRtUr7L3Q8tZHsMGwYmHxkVd6MSs
autoSSW0MLDjPU1EJta3Y0e/k+Wa+2w3kxX5lS27Z2OCv+5ZKRTuc1PP5V52JIKDOGbDYUwzZ6Dn
b1ccva9xcoswpzR7eRkX6bIdxzhAS9K71fWQj0xEsm5kHU+aY7wo2Gq5FwC8FV5fG23L08YEFcNK
V0s8JJCiRtjW2FhoDmhG/XLWYHv3Yv5htWX5c1hs/QWbZ/3WbmaG1EFhWhXEWGxg/GqExbZNwaGw
ShBaxyur5/g5ssdu9HCcm5GRqXbAfjOovjlFGeEkgVwE+c4sFsY5GGR5ixyvF5K04q3eFlBzRpWg
M8OtrvmWjErZnj22vlmaQ7wzRNqJLXCVfSk7yhCw28DBkjWMCN9E+kLHb5tl1TzPWpDdYGCZoSGJ
nPaij0OHBzlkudhCC5HyzDGHbGGk2JvLxmzllZFYebANq6o6CD23lE8+AiLcxLRrMgvioaBLDBEo
nZVNMtw32MclFw6257NvF2DWvtIW9VwVC0Y3jQBE89zBKO2bSTOBm2JGHbdADpgQImfMfnSGapur
xnWiT5WNgsMT+jStjk8VBtfY0ujCrxbexeoTWL0A2kZEtmTBEyq05btW8up95tT21wI7Yd6dLqqv
WaTBhSzDZNBItJl1Yk+RNSdevbhxjn1HNB0UfW0CvGMON0OFlNOj+u2/SXDU72OKpJQ8sSjBt3Us
0ttiWbTvTi+ltSGjw/3RVRPOBKE9tQfUq6q7sNj+oi2zw2GfxNl4zxqzcAhpzVT3G+K6im2mTYCX
WOdCtZ9Qg35WNLIFDFcWLm6aUAV3vRORiFsQ+9uTB1G5xmWvV+N0M4h4cgDpHBX7wTT03aVdujwO
UeMv6+dytcbsTej6+AktjX3AHTy1ImiSta1LXNASNrmgz8tpI4TRX426XqY3smpjZ9tgyhoTlA7H
6DoZIwK8kYPqz1pCZIpHvnmgzrJssU1/ifWVfWd303Rbk5WCXsiq9PRTiWi3wBujknd9ps3dfbmA
rfqCQI0Ah2ZbOA/C0CImueRK65daHTP4bfpc2oG3xLbRm54Y6tmePCenbgRAM+J22869/ugsI0kV
pJ9rml8IZ9RJQNJY31Fk4ZBhqnBuPjtS77KfaYYLi+eSWY/rNe8V289aqfkspThkl5gz8YVoL3WH
uV3ceiTyQnHJJ9N4XmMOnpmbJIg6gwpsL7XiUQeFy7vDyLNZUODWhbtL6taZoLjH9rRp5yi6kXo6
XraYgzzFSR70vr24yfWC3ZRxFqhhKD2GwxojobGs/gq7cPlLtmlzW9Zp8q0i4OsqimzjS8AH/ZcB
0rz4Y+dOZIHaMxbcqLycH8449o8WDr1QEeMh73xrHT8gHwqiBJP2RDV4oQR4+JupUF+sYXLLK5uC
kuHQktMu1l1Dgpiql5xTgi2nH5fIIvCiZLfB7M1aNghzS4igrj4tnJc2qBMUyD22nWI+H9tKfi5H
wnn8ZOrnR1w6WXtDmoUhAHPIHMYaxyLCnhdIY5fmDQxtUAEeYA1JuL40Yhw6PZtQ62hnDAy5vDSa
HOzwgrr/jFceLgOaI0TgSaOPE6YUyoA6wZzhMXbGVvmz4yJf6SxX7zguEq6auEH6aXEJvfPYj+2t
JsOFZRaX5jezh6fllWwoA8d/mg27hEiDb3Yo8xcnBOVmpmtXzQ7DxeRrUZbTZyJeJdYPgW4/w0no
DpZpYW7N8CLLvcxsXU5xtI9/OaXmXgyd2/5Q8ZzeuXVfsmGIAR5dI1fH3yqS2f1cxEk5nXHauoV+
VWAO/7lPAqKL2rCrIUAyJn9JYR29DHrovhii0tmdcnGDNM0uPciu7a0skPajFiuvmSB0T4Wq6XMR
4JeHuJV16i0IjqAyC8PExNaonHOlDfR+BQPhT1mH07bXxIXVbR0dDuAGK8fuPAgcq99CyMstP4LB
g7dwZOk/7HFa5g3jSsxfMFcJmo2V4DWqT4Ob4lVrmgfSqMUBtnIIBw7FQYLyIwmY44UVNdeUqEPX
BoXtx27aoFGtyNv0LSThT/iWDk+uXnTWOp0jbQCJixWjXZfLDXg9fhlt37cX8BOV8OIqS256EWbD
TY4/srGRmNs+cqLo6UXipsZnx6nN0bemNthFrQ2wP8FYFZs5Uma4tZx+tnbmVOAgVBSN/diRl96e
ETAgnhry0aaNRb7uYUn06g4rjzj0B12jo5vCNPvEph59hzk1/Mj7NPxBNTs/ZzhZfFNLCu2B+QWv
Dl8ujCmATczC55t3EFtVhLAD2AbdXewE0SOwugr8sKcc80ZmprofaGl6GJM+SIHVDfvr3CfLVRHG
st5Ja3Tdy8rBVsBr8DQ0Lto4wJue+ZXxuc6H8g7eUpmfYzQ2/TBM1MIbC5nTlRH0Y7RpRGEMTPl6
APgoqJ0LTFUG0+sM4i7HZUkyMNjEvsRDDHQcPBqxVxu1DsPTrk05NE1GYkjmq+BMWQN744LZ4XbB
dzHckVrRFV5YTsYTNUIeQZenSNyo2m2/RB02xn4bQLH3qrBJHbxGXQZckCW15NwNMM3yNRGYJH43
i/swF8vM7FY540EkdfSlJPQUI928CBosfMzoS6HN40/lJDjKFSmlk1cYWCn7aanFV0SWRfc9Q74a
UcboHPIqQSLAGR/exIyoVnl0NSe+S/CviWp64k+rKnJvFsfAyTvhMyusXnuyCs2xzhPNwiWy7Mfi
UhtTchgGOcuLFCOxx4TRCRssjsgLhvltcMuUkt8wFgGTk2E2QtMDUrPgZfQRY4L/aYP/7mrVh23w
vmf7+Z7/fNMIr3/k342w9S9X6brl2Ip4KIXl7f+1d5TqX7pjsD+w3jGjfe12/7Z3tDF31PF8VMAX
5MxgEfpbI0xYIv/+6gpJUJI0/kkfzDz2uA8my8q2CGY2CJZ3zVdh5m8YSmiajZ1gcIzfS2zQ8ZgL
ttDKxCHbyzJbRTtlZBUjXj2AZIFU8UtuF9OVDIPRxKYsSYJzkRjhZ2gnHJlt3BaLl4osNTHfxnIE
+5X1/66V9TahxdklQ5SjBx+Zq+C9asRUeGPyLdEWFBs5U33rTDktJG/h5Pq0CUaZX82OMr+Lqacb
lNTivWctTtR7qdmQhswYyjTXIfbKhUywBfGKuK9uMdbQS3+umJdtOcAaImhWb40ybsOEQh9GyAZ8
iHCURcsdx89UI54pbbCTGcsFm8jettPqImwdWEEEDmRU3kiw03umewuOhaGc861SLfbeVpm4dOaW
zSAQehXBEkpFnwttHJed3nT55BvR5N6LcApeRN+Hj4Ec28fGKrkd9FPWl6YPowdzMidcULo+3/aW
SUU0cAoyZk6D4jYpIH1CWhiaHGFRHqFyIY1BXVShM32HPZZ8Qadkf4vjour9IYkm29dcu6o3pUHo
/AYQYig3qbVYvoHo89pdRvMOmD54GM3J+VLSpKwanjQ7UOlE+UZv4/7AkbMen2Tu3dRRSKdmdcp9
ijN9uM86s8bJPhzys6rSEUAUuc1my1SQKqc0+8tmyKiJkIZrJNjgtzOxH4MmX2NvohY/xnqp8ls3
FHjZC6vZK6Ml8AdSUPE9SJTZfjKTVboRZjRobJiueElQR0ebeiqUhV+/EIoQIrF0BPxo9ZoFgU2J
R96ImHazDIt7y8CqeOBl5j7uE6QMJMMI3xNjEyf1lVXFP3G2j58yKq/kbJ7jnFPDDrXOJ6arc5l9
Z2THBFlR2l7bDviaLpZg79azwg522Jy3CSlrBglwRas3ITUQjshXEfY+ikPY4AAujF6LL8O4nF5y
JSbtotKckJk2Kor8PsyqCu6Unbn3c9109NLgVJteaM3TlCEMuzREpicXNvl9+27oy4B5wKRP5qMS
UF+esSe0kysS/Ei2qcZBfSmEJKnDiRm3QvVknnHOVCXY488Udn6vgZmQjZA5pRdndVY9aDZmJNQ9
GnWYz/B1Gc8jaYY3QwBj3XOEEWIh1GZ4wBS0ycmn0RzHa6M0nX5DaxUx7A475ttmX0KiJ75k6e4C
bIRsHAxNHAASvV0NtwVlxezZxGykftwmSbHr6gQ8oZgTo78cQmmV57oGS8ZL80JM0FgkeRyYsAyf
2hJ/VMAGKWtfQ2RToNdeG83Fbmk6h1kO94hz+33i6mm0Xa1VuouxydpD+9q2dnnn/ihGW1gbai3t
O8Y16a0b6zS7JTWwxsOkBxbwmr6NvxrjKRxvQAhol6e1c65em2i9xiIIVoWzaNQHa6MdTSVNd2XW
1VciMpYaR5HW/ooYlwa9lnL+zswzeCIGJvyJzLJ8YeLfE6ebyEVAwFmb/bJjSsrAZwUB2hUPwHqy
aa6UFaQ/pG4VPL1X7IA0FkymQju3b+pXeKF8hRpgp6ln+QpAWKGjZpw9syy5CKlp72vXRhPpJgai
WWh8wBj5K6RRdo2pfA3u76GamKBuc2Fdpd2aK8F0LF3WMTwASbvEGWyRV+BkXjEU9xVOgTOc38hX
kAWRBYALuYJUV26onM6LHCfIt7VIncsx7RsH1lk5aFs2Nz9+hXKMFdWh4ODfVaKpNX9+BX5mICA8
vQCDkhaewvQLIlKQP/x+RY4gDtLQlcWk02IxEvGyFWUKBpf0QWAOwKfyFYiaVA4o5b4CVHNSz/WZ
ahqYMQ0BeF/MVzDLLpYfxQpwoYdd95xX3Gt+xcD0qQUP61+xsX6IwcnISQUzA4+Du5/FrfEiRwn5
sH9F2AJe1z05AvJbnAUzrad1mTmF8snxBpyNknzejfNkU5uiczuIVyivJ5xqb74CfPor2NdhBvwc
97aJQ9mKBsavwGDwChK6MVNtD3c5vs3lFUic41pdkGlgAJiigv08vIKO1isAyRTcuaaiBZYcm5y+
VrNMxwtegUtsC/InO+D+LrCkc1Hez110hvnTCnq+AqDdKxiKIiI6aFgofBnw6wEKKigD8EmADH0v
kl73tHyuHsICXw0Ml4wI4shgS864Mq9IroU4+3e05f9MUv63sVZd/+9Jys3P8X/537OfP8oifjtQ
Wf/crzqSQcq/qB6hYmKcajMgocL8NU8xKCNNDjLibxHdEtvHP/m3Sbih/sUkRcfh3jUsYiBWvvm/
TcJNE99xg/BtvMdpirDc/yeF5Nspn1JEBTi6sG1LMp2BQ3hENIHLxaCBNuwhr57HZGPrX6JTLtZv
CdR/X4L75BdL+kR3naD+VqniBkfuqZiCByvWt0n11LnxVrjfjfDQobP97QVQ3cxhWbzx6+ah/TYe
+nUxE3t1S1B7M3g6mkYHsYt6wjK0B1y6In++cevtxBYDHZqSVZwXZ3xwH1/yT7dnmky+KMOlhZvn
29vjhDIqUQrtoX8pv5WPYh8xAzl1kbdT5l+3tUKFjL90pnPi6CKyApWzChk8VACzA77b+OP5Qia7
BZzlH9+PonZhURAuL4klf3s/gQHjmvj34KFD6K6Jxyp7WpO5TbfFHNI4cbG3s/nX+3J1m5xKJZzV
+f5o2EyGYVkRlhPvkXJs7ebWasoTVI3jBY5DLaubuuE1bZiE1be3M3YpwUmYJO5B1j4p80Yn/Vfr
x+3HD+3tVPJXrO/vVzmaaIvaVEhSlnAfDFumSbb1Jbi1d4NqPKaTH1/q+JGtN+SQWGJKvlxGrkc3
ZDCWYx4XRvu2Gho/TXd4wqcnrnFE5vh1P46tE4lO9yv1Y+H8NFpWkVR5tG9+qHQzT7Rku6a4mJ7L
C/MZBwN8AyNK4C9wXPGJG93dx/d4vNxf7xGvBCISLGbGx74wZkWiaGeW0X7IHmdR76OxPKdw/Wus
qxMvzliX83/myX/f6W+XOtow2i5OHGOsoz3sUaaozoO+y2/rnflpus5PUDj++OZ+u9TRm6MTlE4e
cynO8IsGgD3sTvn5HW9GPDgHkAxcwhYmn5T5drUzKyNWLmu4G5AiNcsrGWNsr/DvNozzqDi1Lb3/
uNb3Q0Q6G61F8ssROaVtJUmrlhnuyYraooY2nY5glM3Hi+FPF+G7xeia05A9dt3yfzs/eoj5Lh15
vC+j9EUzzxcJIj+eUvy+fznOetySBASDYJ2JvL1KogqyvCIz2tedTA6CgFSf7ByMfz++mT9eRkCS
4IRy7XeHoT7NDZa/MtqvmbGMakl9I4HtxOf7pyfmSrGWFqSM2Me2PMwKkmGwQ3ZVLA767CbK4jvo
s2f/+FZIUTZJKwHxog45OihgodqLlGO8NzLfGFKDoap2imj3SvR9+3nSu/52kaPX0tV5NbmKi2yu
bw/WOQC4+2W4tTbCD8+fH+4Wf95AHtpUl+KqocXYm1ezd/9f3CeVlq67eN9Te71dGTCgyijS2nhP
imaI2KG8CYtu+/93jaPvNiJE1UUiwRsTWK3PEwLtE5ZQf1h4jGL+cxfW27uYEzI+o66K92Onmm0k
+03XNMmJT/XPFyFIywYbZac72uHGdihHBRdwD5h+DutmiYrz/+ZB/ecKRwctWqOS/IqBK7DBtaRe
4Bv28RWOvDPXE4ElZ/7nEsc1idO7CRyheN/szLNpZ58tm9g75L7axD8DrLAf4se7v5yzcXMze/Pz
yEj6QfniRKLGH58k3R8CDZKC1HEKi4zGoWvQA+37tL8Il3QTaqeiDU5c4vVk/G1fDeO6RDY+x3v3
Vqn4jOz5E6e4+b4q4kkKC5RQ6Wzfx4nrCFOcJBgtPt7nbNOfMU7ctWfldXotb4KDs/3r6+W5s+E9
2g/Zdbozz8tdcwZhwfvx8Rv9443+9jOOVmWUg1ig3o73yt4X/VrGys3HVzjKbPl7zfx2iaNlmRnG
AmDlxPvZD86Cy/lnm25r219Ir9w6PlkGG8gW2+os6zcp0kqSkW/DXXJi2//jfeK+YlMDrJXb0X0u
Hc6T0yjjfWjXZ2Nf5981sz5lI7r+R95tyI7DXEQSe/WaevX7adxVfUQdb8f7uLwJLOLOtKsZIelq
bvfxM/3j3fx2ofWQ+215GgWa0XLgkUKo9i3FmOHkJf64QE2TXkfwP5MK5u01JpTyCxGnyf76Ob/M
dsaV8SWcvOGcDM/N4ls+GXJ+5qttfxVuMr/3eu8e3PVSvzr/L84YCnqSfJjC8muObrYvYmoCUnn3
omxviDu9mYxTzkryfVWggKSJ8OChSnwKjvY1ZLfxkjhpuw+LwfnZLhpQdEIemFdaVkuCPM5WX4da
Li/VNGZP8yK774xqs8dKDMm1bU3mQxym8WVjzVAfmlmzCvThQ/CXmuqa3XEBpyVQuquv+yCBjRYa
M1LBHOGoXWXRNWpbBKfzYliL3zBxBX5rBjhvUBvEIatNAgeyTCvu7ULq16Yd8PeyWazVemtCQZhm
lUq9Wp/F5LtuOwH8xUZxEzQrPQI6lnhY6jy6Vq1mG94yqcnaTp1MsXTD/x6qGj6tuHs15hhvRBph
+uj2E0LuTgQrGUUa5ROTp4nxLt8XadW5NiceufXq5eNF/a4+h74KFKQcnc/HtPWjTxTQvCriOBn2
pgxuwOlKIV8Wk90ByNHR/+kZwoySZsBg2riexepoU8KzLo3GCaIpHZ7n4F6hNT8/vh2x1iVvdgPT
oHm3WFdU5uKXnv23j1SvhBnmpYgPKiP7ATO5rPoK4cn6Uc4BHhZKFPqDZjUaI8DJQpRuZ9K5bKA7
vOTIuO/w26GkQitnohHUINE/9uHQJn48Cedz0AV0mjqpFD9Igs/vtGmqXrre1n+Y7dJ/m3NzdPEf
HyB0dHJqJ8acqqq3+tKTTIFeOH2wa1cSlV1apMu2xhRehdLM71XqTo8qwtTUd5KaOG4ZWUW21SBN
oj1Nq+I6bIoOpm5upPJsimmDvZ4C7ZRt/ZHrCIcGO49CEGnBan5F9N7uPo5Wt1FXD/EBO775GqaS
8BBf4TNHDjNznzHrvtlMyS5VUOI6SZQCsG74FwaR4zZy7fLs43d5ZOX76+e45BLSmEgHUvFRM+dU
SCPrukwPEF6qHfm34WYKAnWuzZjJlJ0RXqFJJz2EUMR9U1Xk1qCKfLT0hCHdJHoIcrUaSNAOyI9u
KyY/TIT2jJqinatw/5/qkSCKINsRpVxeIxvpd/pUG7tslvMlOxKk/7FfrofMcTcRhCZPJNB2Pr7H
V4+pt+sVjRBonXItejya5LePfOz0EOm/oR9ch7EanueiexnUEMImKQ3ziqBl8RWp33JhGZggMhju
xP1ozclw3uhdcRvS7B5Q+DTfe3uZ78hmiT5zrhiHdq6IWJhDw579uRyruy7PORVnSgKCzKuhNA5z
Mtb3Mk6p45DLpNdk8hgx9vV49fg9s5mfhuVMT1HTNmRNFEX8c4CKW/mM8ntIhlpdZ7dI8ofaj3UN
71u+gfBnFZTuFy1N3LuImFHownBwOm/InfQJLm7914xQdFxpQvpngqr0PSKr7hq9Ts9wwnbhWuP0
izD+44f82hC9eciUBQ6gDanCphT2MaY8O3ZcB8PoHnrGxS4D+6RsrzEHgRDXZv1w6OcUjVQdtaj5
F0xeCh+WDcz0ZWzS3g/moP/88S96V0rA0bBAEEwKE8diP3z71rXZrUzdGtKDYHh8wUEhsWyMwxNn
+JFYdf2AYIyYlBIgdPz1uPvRQ4M08zgvDoTeQwoYexsnCA0xJfOytNdhxbrbHOOaM3IriXdCQHc7
5jAB43YmsTwa5R2WPqegtD/cO9RJaM42tNO1k35772UXRjK3xuJQMN3bNV0ptwuK5RPv/H0lxbwC
tgI7GaAGx85Rk5ynrQF7tCoPWd7gE2nrwY3SQvtcre0yNgf7rqzzT0boiC0cEt67Bkcqhw3p92JK
t3PPRL22FnjcmVl7Y6Dn54SNWZslTx/UGkvTj1N+DtVNnvct/n6DNlRXnSR6RyVp65N5YGxXL3a4
YVZ2oq5+Vzit98aJTaQN8xq2jbePMFQM8J22Lg9jHYab1nY0vxU60G4qoxOb8LrHvv10dFxHgNih
MutME4724G7pxYCTQXlQdpdcuYi/tk6luxjIW8DJWeGgrcvSg2sEGMFUc3PxDz8U7lS6OnMgaYJR
yaN62MYHFnp0Vx0oCTUU8FNwo0dxf0JZdmQ4xIfCZRgsrJWJjcLoWN1dVbHeVtj3MrRnVDt2kYsF
A3yMLXy46MzMY5wWaNMfwjywOeGN64Z4Nn/ABfnczLL5Mie63FvtzS6zbjJxHImdl1hzEz9d1nAn
6teI0zuPfUWOwm6qimnz8XNa3/jRazJY6KBrhsPKOhawaTAItSIe6gMJPYj/ZSM8WvjQl63cdxWG
FQhrTjy0d700bTR99K/LKkcdvZrICiLO7aU+pJokNCU2gnPVLdZ2NHBDCbSeOXKFQ96ckrH2z2/W
gSNJVYD2ikPz7fLvzNU6tV6ag5siuFJBh7l3uyzZVuDHskl10e9LxZz+46u+27e4X5KmmAoJm7s9
NsDSm1zorWE1BxLfO6jPMW68c3TKYfP9p00jS+OH67VFFWsfbVtGH+IKweI6wINKNtgnPHeEW/rY
jZwKfHm/ZCzFxJYzkSmX48j1fn+rlPsQSpIdSesQFnxaeFwEpJK2y9ms5fgv2465kZoVnlg0Ryrh
9UtjiQLBMHc2ICYeL1QzVGhHx1I7JDFpxUKTF+0AQQai7MbuxsvOVVdG1B8aE3eWQNU4DMsHdLgk
UEHS+acvlL4WONp8Xcfi2E+rsVpBqtCkHaKOkZKROC9T3JcnPsx1Lb79MLGARDIssKNTIN9HTzmz
9JzgsiR8bBxicREa9V5phjEh0QpheRKEJ/br9zU8tc7rMJ6+jizwYw81NcOO04ksPOB+9a2srbMw
aFLCc6L7KdjLEd4VeE8xoi8qcMaJJMIEclU+frLvb1qC9isHDpsCkDkuagGEaDkt2zlYhQsB35yX
y5nyBDy+nIlick65IPyxwLNd5t2c+LqL4PLtWs4JtuRTstQhivXZ2ESQt78WsBjuWnNJiIpimPIg
5sXtPThTciFmoSRHKICs9KPj3D8FZL6f4fESXJpPwfSdneJ4rxhacgDIHXYPqY1FXlvX7bam3rI8
XN8xgW8ccQsQpl0ha1quW9IivarN3S8fv4X3GxbzUs5sh28OosOxsz5BEtPgyMo92FPsoiFDILRk
xsvHF3m1/n27wBkzU6wCvzEBpkJ4++jnRm+yOBD5I1z9AZehIWd1q6Q7r5rFwAEpG7oLfY4McdaJ
HrspEp8hV+UkfTFLxT3Ew7xyeNbRcRmkEUZTuFFiRFuCqTCzLhroWz0r5Y6ePX2Cowf/kEQsMO4I
ph8+MHag7mgRiy+YE42Tx2wEx0P4qO1mllN6l9Aa3ZpL0ehItueeNlyLhwuSMKMW4WugfaaRR72Q
xK37NTeaAbecvoZmUEp8hjfYv2sPolnMR0KscjAmtCsasoEAhnIfVD0cfZhkWLMlsYVpTuq6t7NZ
k5XNTqDZflSVD5le6z8+fuR/WO2O5ARyTIslz0M/euSRNWDZVXfVY+jKfle7euXjYU/cJ+5Kli8S
4rhxISvJkk4uyakZdmFSpY/YsJ4a671fYcivYQWtc0plAfK+ffd4g+ZOZVTJo+5k4dVsh5UHi6M5
taW9m4gzNqT/RwUHWYf3cfR167LVjSYNkscxdFDUxbq6Ch0clhwjSUEJg9V5ETlc3GvRg9GPjsdC
azcfP/T3W5riyAPChppkrHT6o1sNMlsspR0/6m7jXjPMnh7HqdFv8tI9WPPUNCf6lz9cD8zchQXF
cUmneFRdEX1qpiVugo85xpsbLQqH8wWhGjxLfdrJEFPAj+/vPcGCakBXtGNs2CuNay0XfisHABq0
qY15l1OZr4mU3eD3rQi30rJtvy0Qms3LyMcHbdibbDfblQEsai1AYyMII/InJy72yNnbiygMI9xU
hXXiJ74vONdfyGlCP0f3ePxIEDdGPfhc8qgMXoFsXOhUXN6n4BTnRHlMPqrP+rGIT8Lyf1jnTFld
mE607DDnjhdgLWsCV1XyCHAWnWN3F+zAN08N/P9wdCsHppip6EOo/o6nU3akT2JQ9irvA0yz9c7Y
MSWddxLAAhu02NoRemd5aWo3n2bZp5cyTNAVRbq1GWFunFjx6wt/u7HTdTmQN4D/4dwcB2rVxlQ3
SPPTxzh3b6d0frFVebAxXQ2c5KYth+ePF+D7wpdqVEgKUfg99rvhveKkdOKyTB/HRVZXuFrKB1j+
TwCpxokbe9/SQn+kgVaKQoHK7OhT7rDCzPPWLB7l4n7DVbW7c0cnu0lGMfuN0Y5bI7Cwp+sM3NdU
bJ+oOv9wn/QtIBLKNVypjsNoVK/wamPSiXDX0S/zBiCy0u166+TyFPcQy8Z379CFKA6wD1WFSbtj
vv2o7crEMNcNmseKT7Q61wfsHHRVi1Vs0qLMFFqKdL+wxm+LnC39jFhqqsMaod/3okS9cOUEGVl7
YzyYOZZCVZ56ZlXKvaHq8G4mdTvckgZm7iybwDx6wLE5jKZWbgfsIq0tYVfZjY2xjtqgDdK/G8OI
BiMDMRmMqhGX+LpF36c06CovxlLCBoakXPIKB+tGvmUqgk3YqPirW/Zzf+aMcP9GevNnhZaVYUgf
iztkt+K5CAnr8Gc+0G2O3ybGPZkzfrKqAj0Nhcb8AB2/n70BoOHBLRLrkNHs9B5epPUj1PHZK/gc
N9HKYyMdp8BsUXJrOHAIOSASklVn+8OYOfu2lPW1I3uJx2LSRpg19mZgXaNJyjVPAoSczxWvAck2
r5gs6jq4cPrevAzBW9Gba8ELbXg6Mk3odcejuBieUNMzc1pkilNm2aMJT1MHvUlMily21aHMjOiY
V2qB3i+RfgYLfKz8sOyw1dPnkYJm6eaIMrfEMs3VGDbxFhhSJEY6L7dNmGpfazKEOqThxurP65Ce
7TFomhX6JBykH0pp1RIlaIvgiYpR6BuAsHRrF0H1ZcHPydzOA20umZcEj95pdcnUpsIYEnmUq/dI
iV1ytzetFdnBJo3sNYR6aIov7NRduelNbBVxUDC0DrtKhkJeN9bzVVCEkNaBlWHji/yarJdI5z/U
lPZWaiEJrfqYL8JLC6xXN72Q8QVemRo001zEj5wRJrE2GeJ6z3UG68aluCxIlS7pkFkYxdds6ZNd
V4KZY5DQbtkC5CXKo/iwuEbnhzKeNuYiJMrPKEDma+IdwMeno01DfY5al3lEsYlLh4CdJW/iB5eR
3t7UsTnYFPYSXkaob66hOs3fkyUVtm+SFqhIVOoX3SMhB5fcsJ+NXWsU+U8l8yDxJlD+Q4OvIa9R
hQgA+PC+9mngfK16Vd9p3Zz97DHq/dQIO4YmHIryatJr091o9v9h78x2I8eyLPsriXxngvPQqO4H
kmYmk2Ruml2uF8JdA+fpcubX96LCq1Jm8pIhul8rkIhAhCd0xekO5+y9dhP+qiGffKdluaQMVIV8
NSNqLrEUxff6oKcbJQOW5gsNKZ/H6S9/sEq9u6jNKdrYdYXBTVeHyKZCIgN1qJtqeihR8uOkKVOI
dyLSm9SFO2+eT5jiIndkX/M9aar6pkxV+WlJqhGs/bG4qYWwGhfcCQvsHPTGzmmJcvewI0XrSjcl
nHmQNsTUpvcTcZPfKiUeJFcqwrbaxyQyJK6BtIwRcBs/FZJtglIrwl9FbHZ8+5K5xNan8fKgnX1f
2OZjQDecrEpDAqqAa2V8ootK5QB4WOUOZqglvsBa6FBQU8rax1oMKS4cy+mltp32gmwJ9cxuBm7D
hL81bVKIK30sX6aDbL5EwiYVPSo77busQdrgcfDmhZT+jNUo9U0EF6PUHvCfD43vyKVje3Fmdnfz
yDb/Lh1mZfCa1plfRiVV9h1k45dQdUqJCOyqunXCzLqTCfP+ZRmjTt9PVQycf322mUIrXIX6EjLP
05nfegN3WC596xNn68j5dJbqQfMCYsv0daxXrooa4Huop2AxeLHV0sVAp+2kkJMN+vGgPs9TvZU5
3sWCtiNEtRLLT69hQrMn+U3t6+CK3dpwGwbS9JAr9XTuFOzWXRK1TLaTVAkpZkX19Ao6cOb21R3A
gdFg1q9KdZS8Bb7EIwuyGONGWdcyVF4jCX195t1jjotV/MxGn1wXdhpfykNSKiDnzMJ2Y7vVvwvy
e6cTRaTPGjwOHBRp2ZEjKOUAdLRX1UkVUJ1OEfeqSsRDl0zm9dDqP3NHE98Mp5ZXJbgNT6uLeJNo
A3ksOe7JIYdGzHrIczCt1iMaKCBtPeh3ZjZlZ/z32qX3CpouDEYIbXG5qXBCbPouAbCoz/Z2kvrx
Jocdt9UptZ7YlHzeFixlC41EDEe2II0d1dkTptpxcgxxD105A+pcOl4cSR22IdM4UZ1Z9jeHG7uP
Q33aaTlqKSMctMT91EVgAuLBgGyOGfXv7uccjdYtVXtKX1TWj3ZZo6xHE5Td4j6Qqp8Drqt9aOMU
1CTJePt6pD9cDyoV9PS0u1DLHndDKrTZXRib5T0mSMsFsK67Bs7hE6fQP4zCNmrZlbOjovx5dOiO
sZTWZh9W99HIPNtmAQs4yOETz+bzGccxZHbBDnXtd7PN4YatxbGq1OlU3wdmk5+HDSTM0rYzn1kp
cME8On439NNZFxqnDpzv5c6j18JBN8s5nk2poh+r78Roamk4Zd19St0o8QJ2lGcRcaWrtFONwZdL
ywYIFbSYfMdpYrdWDck0eJKG7TUrmgZysZzuVD1RyUE1qOXKqTX/ZBvXbCersfp1AcSL3BQFu/Um
y41277ADsXxuSIdiZhDxfRa2xeSpKkerBto50PnAyaJNZI+mxNTdZCmOZdo0bhsosMbNzOxP3P/j
p2zKKi1D2aRMwTTGvTi8/yCQAhrnPQH0LBfQEfTYq1q0IF+/se8nuY/3mhF4WXWNqhnNLVoYh8PM
ZWu0kxr0D6X75AMIdwEteJZXuW/RCgLy/+9wR++uaVZxAIquf5A9w1U99mserOIVEzpjJatz2f17
WRgAtpbzOSJ8FMp8l7xWhxfIbgCJjx4OD2bl7CHUIJirkl9Z2r1KTfk3e4THYx0dcoLEyRo4Yv1D
n1/qxnOc3H39tN7lAcdP6+PFLKesD6URVRkoJY7cvgsS5lxc+3636v3tL5LTXdtVvJvI27C++Oo6
clNfdk+4NI7rAhzhoDtwVmSxkzEnHcum8IOU5A9o431aF6RSBmk5UeubbFvxqlRtzpWUBCe3KpJW
XqVlrFYoyiYrQuEk48bl4GDsM7mZixMn2aPcNEwW/F7M72yI6Zlan+SdsoijQCrr6T7I4/GxU1pY
CgbnWdLU5m1X64FXlFpwY5WxRkPJabcteFI3lJphPxWVue4cIfZ13V8PSpNdtpNoCVyTQ4KP0/Tm
62d49F2//6qa/t7sUrBNHGNyZw6ZbO3M8d4h9tfvphqhy8j58utRjop2fMoI2lnEOdlj+TOdozex
0XugeX1n3U9suK/jXJK9dAHipNTezgJz+B2O9z9G13/Swfpw6/2f7c/feNBvEFL+9z+vXkV3yEnh
//6bk2La/4JEQv+U5jQrqfxvg6tkK//SsFQ7ztKr4A8WVet/Olzlf9Gu4TPDfsrqu+gq+MP/tLgu
9lecTKq9qGGppcDB/j//8Tz+r/C1vPprpmiO/v2jJ/TwZTSpciHFoQ1q4z/FHnXcv46MAN+GSMJV
LWPwop4yb0wlPZU4ebiV+D3KwmFBeK1/lgSIalAhqYXhahIVLEp7UznxT/hiO72MHD9O+ytJK09s
xZZ1698z5V9j0ptARcESgI33aPksOJ4WAOFYrAOI6iym0g0N3+DSaJadQK/txgLIyocn//vufryb
PJZPY9KO52m/t5SPm434KcOpBBbhV1L8XXGi9jxrwtlFS5Ktvx7pT3cUJwmbAxWbsn28pVVKI7ZC
u5WwHzbDQ0kvyMeZmsEN7RV3KgLlTJOHdj0BZz+xxH26RsZjH63SxWR7hpXlcAUiSEpjS6vWdIzt
HnuR3iq3eWkYsp8GKqWgr6/z0/u5FKAVVjxq+7SutaP1zgBpGjaKThgt1VoacU2/zhUiVv8fRmGk
peuw9CiPrqmdSJbMEnPxg43Bzi6AuUFAPGWnPL4WA60xfWi+tKVybx7HNWpFtbT5A7HK2FpeIRyR
1iiIT23bj5/PMgo1ck5wKOUNFunD51NBNWiKLGxWHQoY+CDKcMvKZ55XtRJs/t5tYyiLYeiALGsu
u9TDoVLNaA3UPs1qmhzTc0Ka10Pen/JR/uG2LX5e6v+4KWEeH70CYhqzzo6rZlUNiuVLcgeqeKLa
+7evhc0v2whqCBpGgKNDL4hySkwVzfGBYhBVkERzkUyf8hkcXwsTA3O9zo9nYlc+Ga4nI9GBjiTQ
HmuHYMWgGsFPtlKtn5gelhf24+RHPQJP9zI54N34fA7lIYie/pQMYLAhiQAyyJkqyemPULdRU9qp
Xlx9ffuOGsH03eljGCihWJkUk3nhaJcd5SXR7r0tr0DjkGJVgy3vFAlsuSon57pZ/Qx18nnnNlJW
KJWaC1XP4ktrCKcTV754Bo4ufiEpLI4qlk10D1DFDl/LRrfm3urzfjWE9Ba9kgaRcKV+toptRZB3
lfpGxVRDFGKiq+shFU7+EFRZaF+3QRdOGykbwtcJDnt2rmb12OzqEfDVI9AYvSW1D9boOfHjdNRd
LRdM790wAFBIBlXcSOMSXk2HgcAZpP+zOMsSBM+Nkg7LobMSl3K5BDaCTB5tsJ5VeqfxfeVnkdlY
6iYmrCv2xim2I7/PTbWlitmZ2MCg+iDb6GOHQLlhmF4AWSXzqm+DWX8MlbqhCBmZeXwhh8BrbgZD
aqYLaozjRZcYGAFkq817j2C0QfjRVM3TNyWdy1S6ULW0tS+Bb6cE7YZSd1nGJXSgzFlISo0hl/co
iWKOaGgSVw6MBfDZehJfJMWEPzINAShWTs4pu+jkZlcYnVZdz3OV6pDF85x6e7d8uCYaRMxQxOUh
fO+UsiHrLKLSi4I8B4vIiVpdaUNnfW8soROfpbbCXkkmdRsgoZFmu4beGFfUUUxOpkLSL3BOUJrV
0EcnPgIjfV1KDaydIqQ+6OdODe5Gi1WjcxtdKg3y3KiLr9RmtG7k3IJJ1IzLT5HTEbcnWNOJhEpa
uL6sx7jAUcw0z1h1BrheedTRdpbH8ClSGucG0Jb2JEWDVZDjNYEYH/U061A0DfKwkVNVoXuUKMN4
3VTV8KMJq/Ft1gvWZ8iZj5xCxM8YlG/g5/EQaF4ApqxBkzuajzr02dCtA4c08kpvrEukI/A9VcmW
9mhuq+e0r7ToLEH3MK9bONaZV1amBfM8SRo6ChGQ2NYyeSWDkpcb9W3UrLWphI/Tq9DCpBADjahN
8dAUhmZskG2EvVuIGCvCmARECVWRqeEnIU3PD1gvDCSkfZz6fRvlG0T01lMbxtUj/Bzz+6BVGIuu
7N5M7PLaWUrLu85Ryq5btZZabOIgHqDuRKpzwyNTdV8zBujYKZujgVbN6DyYaVcNq1x6T3sbRjW5
sCVCDTbCMudinaJ0NyHV2iCf1NSoIa4ha7a9ITSsvZ4GuuZmcIEl0u5ghl2GUZgou14oaRv8SO1Z
7MNwRFRG5Ib5MqtZdVe1I7LTBk350tsZRskt9Lp/kobOgEdaKdb1RG9yIaBZVJZR5xcLVAELRIRY
fV+WKiDtCmMEFfAoLBJcHlF/Z3WJCcbVXpRVoP+M7ah16bcIaWbvBSCp6nWWESK10wZb/yHNFL9d
pR0V+cKRIkIBJYH0EhxGm5ge3Rqmo6iIjJ2a58qrFVezTbfJCs4HU1Uzz4mspfeuiBa8uAMc15NQ
FzXhrk4URfLseO5mClSKRcRGaQe+FKvIrMyCIj8UWSlqPDk2tAsrZdZaNahZ65VDIhV4cAkOgpvL
xVR7Hd3Gt0Ef4QZPTDXJSi4Mpz+PDKu/7HtBtZ6aJ84zdZAWN7kqwpfJsWtc9IqQ9Z1RVdGvkgWN
HmZrA8BA9GS8ItnOHzShN+FGdKr+Y7L16Ck15PhhVlqN/thYW5sgrAwFPHlukmIVheMtaWXK4NYJ
4VXyTKAvXZOEHYYcl+QLGlMoGe5kWfqPbNAwGZOMfmNHYBt9TQ6oyJXDaPUumYVGTI+pp+6gcdi/
gygUE00pOROmk4gwPZc7LD8TPlbXqy7M+XgyvorBDULDIMMtbsw3jmkZqkHR19lZQO+xd3MjtOot
zVjtDDcOm50+j+rvWWORuGhZA8X9CeLNq0ABdEHaI3Ad4n6VH8ZszY902EfHS9hnVG4qqZQQKRYj
ZEn0ia8R/5AebUlc1je8y5YO6bkef87y0CheprZF4xpT1zcXnSZPN3aR2m9OUROIl+jsBbyMkGvJ
D/us+mUwB7wQjSWR8KZL5rUKtSEEg7wgxkNnYeb3rEQrODdNtyIrNbpyKIQWbjBatLhIS0sctHNa
9KtrGyn2dDtGgh6IDjCMlDiEqpaBkt4GvPMhfC5V6jexAGzodlrZ5RcVkPt9CkLa2LT04m06OlmX
rYJI1G9KFGu9b+hhubZaKw7IICIz6gr+k3FNb3v4lhVy/tyOPRhgSeCZs6rJntx5EuInkaJ0lYYu
ke4WJPLjGHUtEdRYpQBBA0V5CYfYmraZPMmFmwQYlVwCPCdjPemVIrxCk4vOVbqW+TINZx2HAlrY
K2wDcPjypFOuZSIxKpfikFSvUYG16APLhK70GNVAu+XIIMS5GLM3p4Zb7GZNqReAmqXpsum03lqr
HP2u1RbkNqkVDrlC0WBOxpmpR9V3G4Excj6hQOOtpTZ+yADswqy1Sjid0aRNb3ojNMPviq4Ul3qR
B+qZBE0xJCODeFrfFDL4UJM+cH3RYHG+sbOIT3sSpnWujJKJ8Z4Ox15pU+DA+ZRn147WGaaXt5lm
7upMsyQ3mMFCQxhW+guSJyBDQkUPrkeWuJa5tpN3gg6X7tZp0NDLyuAQs7w7SFGI5/Rkqzdfa1kd
NuD9mleEFjRi6VUl0yYsg+6277LZIgq3jdKd5UQ4UEuB/Qqe/iA9CT2fH1EZzBU94a65CbRY3+v1
mOK2GQUrix1l22nuWacKfAUS35giniZzkjvfHPWWVLmA9h2CZfV5Btl61mWk8S31RpX2cWGCUhCx
tK/KyWxAWWnRq85Gfs82QP6laymWmZyfHbkwSCfDrwJd/qU0unJVxW39yg5Px4geGi1xoHVGwkTA
TkYNq4bgbtsOZr/uW2yw9axr10obSHdSruTK1lGH6rIT1oz1eYj6X3NuDzUqg4GPrAHduoU9aSf+
aLVs/1IbkUjbOi0+3lrptkVIYDmrbZDecMycZ9dMKv0WTLIpvCCYS/IwBC0L1zYluMd0tozCr6qe
6FuaNfXgmoOTbBsRyWS8kDkR4cZNeF+twLavMosZzmOXZVarWXfSu0Qx+CVTEJy/clXJWxqojXIV
DfUs4QnRAjLRxYDGwU4SyO6qRqvMp9Hc3MMXsXdCz8AQ1lId4GnIG6W+6+ZAJSI5l4PuDKNRFK94
VM3k6nnQm8BRGxVsfS/RLIlD3CUrvXfAubSRjbIiTJs4942yceaVrksdUXedWVEeXqI1CAAVes3G
Q7JbBBHN+EAcCS2P0TUD/MteqqY5MTMO7XZ3Bvj1o0VOsm/nEvqWPSRsxKZO8AFw96VfslyhLSKY
Jr/vRO5AeFUISMVTWTQ+SKf+yspDJVjhOWQb1xcpeIUJ3irRe3GWrItojMq1nM4hops6JXmF05Mi
A3Pqyx26wFH1aciK51pEGnOGWucJ2+UJlXAyWLPK6u7EnLPYG7/UVo8Npq90/aWMQ1QOdY0gyy0x
ArMWm4NluZimCCDQR8CKa73VOpkMhableIFYdlqndW3dsJ/D6RjQRr7vOSPUq9JutK1ekgxP5uI4
oaPHcPksml5cSlQFSj8xLJERa1NGrzDki31fiuZR1gT23lbOX+u4qlUvTIK5clEzVr/mJhI3wPcD
0wuihYYUZ4XzVJaU7txmEg1ZVJPmfOMMhIQHhy2Jy0OcELYLkQUuqqqPIFQDrZUVH2Bqcd/3U36H
MpFYF0eucSwTBfkyBmpuLszyeuv0EDTdVGuNbBsak8m0mQ1cR8zctFM7IRuuHqXWbVVHkeJWUg0l
3ZDiDPRAHBRPitAHwh66sa48XRDJhIk5c35lSIQ7z8l6YDhl0o33fF8yngOpGN+iDAb/hjhbgt+0
bLA9jTMcU2yK+Htd10NyqQkL9VSQjhMh2lIy/ay6we7dYU66H+CIxKMViRS6P670l3CUqxbCiq3s
CiWVL8BVTndGUg0YlY1ULS/allCOVdGHNpiwOj/X9HluWI3U7qkzpoLuVxAGl1KTEuM34X3RnWrY
RyYCFE/Be30VhS0LnAYHk301p1E6oOQjOOTJNh6iEMI2SfIYQRI6gYaDYtZJrNEKNDZV32jPHW8C
p5EY97uLTCn8CZ9A2ktl1r+IiE2A23aLlAvDCw8MgLSxyts4Z+82iOFuKjrrrk+WLzNPpOjN5tB6
OypdFp03E0o5tuKDztHFsdvYn9oyV/1JyYt3n3pxnegyUTSWDfaCaOthIEh3KJ1tUQfFr9Se+op5
zcQXnRgl8vtUnsSEDbdUCEYqApqukWQVz0baQU1STWGzYzJbeXGwh+xDjEZMPwOrJABEskPnUZNi
0bBwkp+5EkZu4X1L6cC5QVw559NgsYlI4ni+MO2iJ+Uaz/bzkAUYFOtMEZzalUw+NyrRyr5FnMOj
kQ3RdJFUti67rJId5K7e6bG+9wovglmRtU2wtq3cV3NmXpO2QPsL2b1I/VJo0o/KGppXp9Y6NoNl
2u1ZUUhzZKLO91Etph8zIRT3llZi0VPzMX4LRC2qVT8W7bPWtuFr149pw22Yi9a3Q9RvrmMO9dvE
LY1csFUYwavAZMkUqn6L2NiIPFGU4RmhEUrk2dbUP9Hmjb534JHRfgmkObBrSLzxZLs1VWYdJ4jX
ZkfYgE+zUrtskTLHnsl2W/GkqYbX2iCxx/yElh7vQBRaLA+xwR6BGGwKF3hk9WpFIHY5rVIzJ6EE
O77CoSDrCEJRm2K0fDE1/S3VTojTtSKxPA+jwiFOqysi3vugMfiQeRnSM2Hn4bC2xiabH1Lyahsf
TCxW4HBILdDGqm29WpxwrmUrHl8lqUoaLzPGIcYuoaCJjItQhr2Y6ePs9jGKQa/uTT3xQGMkT0FN
GJieNDWpO4DfhNuodmL60J4dwsYrBJKrUovQYnWcYPi1rDbLidaow6m6jJ0GJSW5IPc6iJ5Cu2uV
GvnhvRW28uwPXe+ILka6CCfhbm6NWFxTg4g0n3zkNlmRFNp9t+pZ3kYp+nNWDlH/Qp2HeBj/VxNe
guZlQbTzrDbQccUtMcVDNfpjpIxEH0w2Bc5KlPp4rieVGa9Ms0UGWoAp5mu0xuTZVJMsYwE2kV1B
LSkcN44K/u70C+3XiUd5J5VT/SDh92BBr6bygcgY/RaZrb0ojpYPVR6D+DsZ4QLXtVxOl30ixjfV
kdSXNilY6NQp4wykQ/kQaCw56gMETrKU/YzRwRJWhqT3VGIcHC830+Gq1aIr5CKACQBCiCvSjzHc
h0jko01O8+Jx7CQjXcnjovbKSmrGHrlswuAcD/10xTSAHUqLu6zYhlZm1o9K0tnypTMXBBmXej4x
Azb0sFaTpfCkXFXALRfL+jozd+iqHMtrqiYDU0sG+FfjTBjYyWWeFChA/Rmqsr3t5agXnWvYObmQ
dheNhNc3xpCpJIuF9luRsep5ZamRcVUnkX0+VIMj7khA78pvSYFHzjeyMaO2KUth054Hs23gDYwG
HLSU88Yk9+eUOqCLd1fvrovRmYOLarSi9lJMeS9i9JOF3ewpGzVy704IKUtUHZOuJVeitebmWiNS
bXgCwG1muMKHtg/WA5Jea6NHKDd8peP2rbpgEBQ2+WhbdjMFYeYS30HkTAJ8SDHH11XT2iRxZa3l
rDv8/hwv24mgdMmHGDKyTEp6JS9u82ruIfBjRSagyu/N2uJQ0xai7GMvjGJQYliMwgQVk6NxansZ
O/5VXtN2EtwymYw7bW3rc5VxjNZGx0LnJAmiaeflCCIjhXyNVFnstH4wmNZqggZW+GEk4zlSEx1n
Z1eycRwJKk9ZHTSqk0asWxy+uYqCYk1cx1Mre33JKeGe6TAhHUWadfScG8LDo17zhFoqbI7HXM27
VxsxpUX1c0LrR1OizF+hTNua8JMxN60LpbCc7ELGD8Vda8KSBlLScCOeYwsbrVcgRldU3u14rC9H
O6yHO6PHdgUxH2K6dtUV6NmpmamZEXjEFoUaVt8ykboU5jwCvFvWrSZ9IFKS3C2Ux3NEIiE+jftJ
QuG2CbTari9SYRjxzZiMk+Iq5oj2WdOBlV6gEZ1HzpNd1+QpLhKaAT75paU6EUCnl6bmd2znisCt
61axzrTSlLRtSq9F9Yyc2utjDlX/hp5Pqalg5TUnizdIspJ03E5KMyrzqu3NMbQ3MaoIqQcMF6NW
xU6uiS6gqMyByco8TW5aEoumAX5W7I5VlYnLwRIai3IvGbWZrkK+hGZemVZOW/qvLt//iAf+adN+
++8h2evXl1fxs319+cdtyz+af5Rv/9jFzyhCX5tDavbyc35Ds03tX/ICFl0YmdQFLRqAv6HZmvWv
BdQFoZieD+oCejC/JQUKkgJUBh/kBv8lKFD4k0UBtWAcaE9ZOIqO9ANf6QkOu+42riTHNOm6vNO3
F37PYe8l1kAQOlWR7kjc8BS7XbHrJGxkyYpUKT7dfbhbf+i3H7bTfo9GSxXdPIpLKNOHo80xvg/4
M+mulIDQdNpKl0/oez+NgM9PQbqBT5hTE3avwxHGvq6rrsh1mDyy6kX5AJ4fXP5f7/+BKuOjbuDT
XYMpgb9uaXVbixTvqJGa2xwADTtrdxXxCW7aGYREwsCHU1dFK4gXSzyeop8gYB217Lh7tPD5m0N1
jZHhKR5eWxsXccWGEPyM1UmXSlC8VfTB/RR9+VYUw+QLRQ+3RkRw9zTD03Ar1I9e0TMvfv0YjwEp
f/0mLNM0RxHKAG4+/E0cVRskp9XEroX1ti6JuXMDTSiPUmqFZ8HQhiuHhIM1HvnAnx3JckurCFZN
3/ReLffKdhxTMCmZll5YBmLYPqa0Tkm7OgvH/rEsdOwfJdL5ou7sjZIbHARiU+8vTIWZE4wtpVs9
AqSQ5aNynRFcd+Ilen9L/t2O/X2nga6byFJUfP5Hd3ruWAdgNjc7u2x9LRAA5aAU+2XYAjocK+16
6dBuyi4ZVgYvgyfTLdgHCC18RY2nlcXJMqAZ/ShqfboK8rSlLmZGBNNjaOYga26+fh6H3ePl1106
1Bj/OCsoC53y8HHkxTR1OeqynWIZ5mawOms90jD1hDY4K0No9Ynn/3k85ISoO1BCoWhCVHA43lxz
bJslLd5JyRPuRvoksRexCk6/RWr/7Xf2rq07fBCHIx19aIM8WeNoMpJ+LmmevIo804PWvXZW1DFc
BIHESp5zxvJe/u4dRc7F16ai1eF/x+iFSpbMcKQfsYPeYs3R5dJnNOzpglT6E/fyWDvNw2MoxDKo
thG+ItE8vJn0quifTWq8a6GzxjfJnbMvLs1z3nnlkS2xK2+Ky3Gvbqw1wNH78BUH8fW36hvs8n3L
XrrzjLehd4N97H99C5aX5vjWf/y9jl6qtGajVKdzTEPsgnzpVVWQCSnaTUCmVBJTPM5tL4l2Xw/6
afpefJVUyBEAEyyGHObwZuizRJhzF4+7ti7eUKJu6I2colZ/envfx0BziimX7+Y4dFvp4LktKc54
7xJXsYVnwJvp8QOmr19fzOcJ+2ikI01nAhowMAUjaS7pnefGWeI/G57wmv0pwMynh8VIVIXQ9bCa
I/U60tyEE8dwM2Ak9CqeFgxrvHKeMv3s5+9IsFYZH2lt7b++vOXFPHhB3sc0UJfRrwJAd7R10KGN
Bj18op1DFT5RSda27JUFttK5beD2GPWJWfnUeMebB6nVaDMyHl1eTizlrqf3HCpvZhtsQ3Ko1fTE
gH96GZFJ6UBM2XLxj8OXUVY5n9dmOe6UIRq3AzQcz8rsU7SxT48OmTvGHYRfGF30TxYU8IhdNqCb
+2b1RBEQTFnHtu8w25VRzpE89LDfbse+ObGF+XQ334dl90fqigog8ejdnLNCI4Wqrr9JTnwtI/xp
4Y3NFgcMtXxyMGrgCj8x1f3hSvFO07bF24N1yDwasrYoOATLldaFsqISvgU+sm4Maz3LtFHU/Loz
ivPG2X79mn763CHngEWyUMxiSmfww6eYxzASh8qcvsV64E/6tArExoLAlVTF89cjHXMQ+P6Aq2Lx
YQtqLUrWo3XRLpE5RGTc7fSdtNfPh2/pOQ4s9S5AfhJ5yqZaFSsd1OSSj3XicS4/+uPH+NfQy6AK
5CysYIdXOZbaRKiJoe1mkvdM9oIGTeEJdUQDyFYw4teX+sfh2AAsAZGQc463ok4/xNoYStoutGWU
VFcIAjd0Ay7g4NG/+/n1YMff4fu1fRjs6AmSZ2ujsHgfDN3JkxLc/N2fr7PFW/7iIwc9dPTYVHpW
Wiyb0q4e0Et1JVbGaUKv9PUoy3R4+IR0UvBU1KpAmh2COA+fkK5AyFTzMvxW1A7asrp5KolSPksm
2Axfj/T5fsHswQHGGgqbjmCVw5EIJ5TzOZrjby1wmR0+LNvvI+0UcuL4u2LWJ0FA0yCrIGtWj20R
EJHn2JDoYkeSZm4yELR3c18pv2KSJje1nD19fVHH8xXDcdR1QPnxdgOpWy76g5FGF4RKzpkj9sno
+OSxQ5tE/wSwiQj42wEJVdef+Jz/cIEcVd8fF74udmiHI9LHmuuk7pu9pgEoaJVhSyK2TFiRdVH3
1ol38NPbweWxz0T/CdsKe9fRO05UXEE4p2j2BEpd6xqBT4lunZOyfcIQ9OndYLFBLkt/DQ+sytJ9
eFEBROAs1nDcdVl5EXcXuexsvn5Qp0Y4+pqo+FHKChihtmxvlvcoX05MPn+4V7TNmXh46xY469GX
VAFSV/uwbfYWmzdJPlebrRRX/teXoSyP9+B7Xe7Uv0c5tvPlSjMHTsoo+n21B6M9f09LD4mOcx0/
J+gCXofAJ63861E/zatHgx6pcq0xI6W6ZNBYuG3sSsoqQGgmXOPUevGHz4lvV0YAjIAeRsvx+4Zo
prGX960cKw6n5ZUegAhOUvKPCjSWNFCQFL18fXHLczm+o+DaHaZrdh3qsQciCpUsQEgg9vRBEHlY
sOHPGuIpQ5cOZdOdmAU/HeKZMUDY6mihDI6pgEwOX3VzDmhTGIbgARpn1dXi61hrF/NFugs38ybd
aufO+fwkvQwEDr+W37++1j99BR8HP5o8dJEPAoWM2Ms5ycDlVUq37esR/vQEbRhPyyzMmv+pBhWU
Q9/njMB64kdGsUpzlJsgKpg55m/BVDyR9HdiEv7DR2EsU5QNgg8s4aezE0U9W8WoNuwXA1w29/AB
1MsG2o1Son9TB8qH+lqkT6MMBwQ90TAYblBsv77yz9+/QYQ0lRm0XUBE5eXef1gKJFH0kyXiea/g
obZE4Lfj1nBOvKx/ulRWHBk6mcn2gNLo4Si1sMeYWz/tFTpOCHlAzIEqfbYfx29IHX/1D+K+kE7s
ET4vOVzZhzGP3hpk53URDCFXVoQ0ipfkajIxab8aV1/fwmNfKOcZcHuQ0Vi3OcEB1jy6ujmmqlkp
8z5noqFRjuYK0s6L9YRMrcj95lK7n63V14MuP/Pw+z8cc3muH55bgGckRD0w7yNN8eXxe4W86usR
3s+5Xw1xtLxpStxHgGjmvbZuPO2i3o2uRKmI8+KFtJX8eDu68QZVcwySfis2+Vu0ce7swv/61zh1
oUdLYNNUIYeEcd47UXyujmcIvU8cTd832J8udCmRgOxlx3qMqJ5VK6WN18z76VzOXHNTPkQvvdhG
ZEQIF9XfrX37TVlJ1/IztCLpWrpOvomH9K72nRWE3YvuxLbiU6nj/X3CZyaT1Qtf8LiPMAd4+moj
l/fpA1UHBcv2Ssnc7laTXOvHqSPdH79NPFP/NdrRY06rXG0teRntrX8xtK1Rb9CUoVbQQ9YwZEfu
dFbG6+DEQeTYe//XV/Nh3KMHq0W23mkD4+Zv8Y2xjta6n27NK5K3b+PL6GKuXfn7eOJT/TzPL+js
xU7F1pcIjKPdDgYIAh8lxpTfdOsy7c/ybabdslhrJwb6VGxdniHWRPDqvFVLqsDh99nV9GEHYU77
8bFdx/+XufdajhtLwnWfCBPwJmJfoSxdFT0p3iBIkYT3Hk+/P7B7plkoTuFozs2OnuhphUQlll8r
8zevxv3w27pIbxGSgajy0BfLMl4AUdPrhflcb/98yYy8W8o2pEEUdTKimuBYlt87/X6Q0QgUEEaa
uzX+cB8Ym/dPiMngGWqUwcZgQwdAtGyWGLV/ZpfJpbwpz5Oz4EzdhNsc6PkuCc58wNEzN7uf9oTv
0ScXLljdFL7xSdxHQ4SFdyes8xpewP/QixYrg8sxWQ9t0kQzAumUFPWwF1SWQxsuyvzpdISfzl6U
Uv4TYdIMKOq5kEXsO2XxOPjhRdQb2zwWZ2bDD+fg6FAHKZL6EoTZyTXY9+uh6sdtvLbQ6FrX7VOR
rCDrnG7L2BuTPRRRZTQ0qIqYGmW8w/k+mPmIB3OGneuqu95d18FD4lU3/XBpCerM2Xd89x1vSwbS
jmgaS1xdDmOZQ9BLAYSsnRxYGAx6D511JvqI4jsUKTtgWslyaOZSDj/sk1gYQKfmEkO5EhPcw6h5
H1YFoJ96l9fSFtzyWW8Za8cUPmsBYZUKCKG+Ar+xboq3RjaXCMby0mnWp7v5eDApoxlolsBthHV4
LE2JR2QRit3Od6igyL2xJveP80de3pemMFe2OL7ZoIOpUEjh32hLkA87bDNMERzGO9ndOzxFkU8D
riS4ZxVQJTNy0IMRwWwEL6IMdcO9bYp6lQHbP93io0VCRQd0EzotHIdjff/wE5wmoCTqqtYO+3TW
oJpROdFyd62Grj9TFP4xFKaVkEdBBQBEPgyFFBj4Oi7rO0cbtBWk6NYWSyDiuJSEfzqFeWmTUTJg
XZOfoAB4GCrqKtGvXbHftwDgRSpBnffhdw84mF6K4IEKae9VMyWGo1Uzhhzf+QznWCGb7GdqrshQ
zKR+X+aVTXZ420Go9FXlmgzKopersx7R+aGtZ+5vY6cdbAxj1h/pKWnMbBmkyA9bmvqZEXVWW+wb
Gcw12l3NBYKPw6rzUDoMAnHnd7p01uh9OrNUfpi8RCbtILFkqT9PARJUvHLXjCBDNHK4SX1jq4E7
FiSe5a7mvVHYWbmBuG7cJRNvA2IKEyqgfqdn7w+tp085PvArHtVyp+NcFsCpjbzYh4MA8i2K1XAV
lVa2oKaMupwIi6gAbnrdSMVcVmJqPYggDLJGpMBGAQ6edsYkttZ4Yg1Ds9gXQMc9wLRCtIFFY+1R
/0uupFruL6CrDBdAkONFVheB3VYDUFULllMOeQFyZP8Ed05eAjRUFkgMqwvkH4a1nwYutJO6OwsL
vYOnFOeb0912dMCPnz5uccqY22DWHk4aZ0gGr4icYu+3Vr1qY3jFMH2smRUxlYf/6iESdzx7KTIQ
ZdJDKrp/XWKRIQoCi2tSJYHu1ernMAykiwZvWcT1hhs3iYpFGygmdslF/oc12nGMRl0mIDBUcY6O
ssFPHC+GdLPXm6w+G4B2rrvWnNNMO176JETHRYAG/pionLbTArZgOgrSYKWOEJE5xK+tk1gLve/b
uxA1qAWSzv7WbKJ2l+ZqdHt6NH9aBKxD2NJsO2NR4HA0ISvkFfp55b4NVHWjJ7myDNJGQdjQO5NQ
L1vrjUB+bt4k+OhSwqIjcY/sCqEZ7ck0MgUHadGw1XdhRQWntpR8I5ctTlLM+4UQiMq2CK3fpxt7
FNMkIJ1sSByYOuvvsLExVS3JM1yFVfcmCFeQnReSCII1eoQ3MLO7HB1Yk1iT9nUterd15sh7C0VR
eFYX0DsuAHjOhPm5SWOlcRQcQHjlsEnp4JpSjezJXtVs/QO2NZQX6ap+Ot1xPzfmnyjjV3zLaOhW
U1ViwK2pybttmhoLH/6tO8w8ro/mIl2GUzigYfYWBY2hwyi8jUJHHEJ53xZrfdj2ynlXsPJXUno9
K8t/dFkjaYmkBk9OLIEwxJjEGuVkxcjoaNEzVi5atBpJXWene+1oaY8x1K+CLJJJwCIP24O2glVC
lRH3ngqGGSTuQ1gNtgmmZICk4kgpWri9fJYU7vJ04OPj9TDyFF5CcqiWBmQ2eB/VZJ1Tf8s9CZzy
7yL2b1Mww+VQLmVdWFXDizXSuoI5Ifqx/w6uFuMXmNpoKY0i29GNhtPdROYhk/Z49q0NwcX88Klv
g1Ud31SuMrMIju//Y7RxlwYuyP1/+h4suJwanp9L+wgyQ2vomyyIVsg1L9sqeFS7ZyeSn730Tmuz
ZSvAk6qLsz6dkz76aUpxgRuNPnBUQ0DrcLiTWErDwJOlvQbhuSxfFMgURvkulsLi9PD+NK/AaXCD
YsPCQ0Y+DDSElhkUBfdQ5S5o1nXxkvsX6Xvk3ObqHojP6WA/tQq4LGKXHIWIf01a5YtSX4ahpOyT
xrw1BvGi7cKrqoifi9CYWS8/7DKj5uF/Qk3WZIfdkW91skKtRr51dXldV91F17Uzq+OnqTk+WgAq
c5OhDw+7D50bpNGlgZ05UEOYhtaz00CbgR3xqITtNtf9OejLcUqGtym3PCQKdWYnr/DDkFmc1HhZ
59UeeWnzOeoRCG+KeDhHFqRfuHFcnLEdfkRQa1dGqKarNkE90WsutQzusSNyVDnQU4fUz6/6aPCu
srD8nUoA6n2tbJ5OD/hx8g/3csAdItv9FyhxMuJa2MoSEqYVpyR0BtVMfuVWNZqJNtrCLdiSVa6i
Fw2kHNsTkVOMjKxZQdGqbbdJ4C157ShRBF8xjSx5ffrjjscOZ3VeZ5ZoIb4FcPGwIzFXD9ssjrgt
NbBu5Cq4DBDnXjZaN6wUXbgwnWBWHes4JvksankgTgEw8kw6jGl5UO6xjXP2UEaNF7TavPc2rKI7
pOXxwSUT3750sWKlCywa418YNiu6jas3fPua+s1dl5s+tooqOgmpRmHf7j1sWsIoEF6yXIT7K0gG
2GD8Lv0XBQlwZLuZJJbtOrJ8E3hwYmG1yMN5G1TajZrJQrko3KgcVXoiL1iIVujcmyokF7vvcPEB
wauVu0TISGdKkh/+InuOLXJoCsYLurPtTSj1UEUrGKRvfalT2YVqCSGWtDbAXdRiHwGPxG9tWxcI
seSxu+9ayhl/uKtQkgVQwQGM7DFqYFOrGDFzS5Ajer5n61663apHIVvxqoXUbk5PmOmeMg00Weyt
gEyFkhMI3tYSmsnCjPYwi2aaM17mvp920yiTKYKGA5DnhCiaCIY291ZoO83sWuNf8T0ECQJyd5xx
OvB4rsuTdA+OZVKVSEGzj+Jg53rxGaJLqPsXyLTEIdm10902bRClVpCOrDITrxGQu5NuCxIgbFnU
NHvfI7PTixmkWhPM/+koRwcZ6VUSLLyv8Ck0EUg9XFmNrnf4HviANLxmVaBCbzeVcVvl7TrFw6Vv
BsqRZrLo/fAPZwXvLALjOyaDJAf1OHkImK3ejdamPC5VHUUIrBEQO23MmeaNnXQ4ZEShOk96g+7k
+DxsHu85QGxKQpIDP1m53ptYB6cgeE534vFQHUaZDpXvVL2kpzxTA0RoYst5ovbQrk8HmdrkUh4m
yvhEpD08oaY55FobWtEzA96JlbOMAmOfpwPKER/UcRFryFaBrm4zq2XvQq7TwS9EUbqO32m3mTC3
FI6nDXcfqseU3/guykWH/YqMSJ12quNdd0K0SCz9PEwzSI5ApORq4WjqOq9uSvlvLth/xegfHQMQ
YMyRcEO6lYy9KB9GVXtL7Skd+dcwSDVr7XfnmOS56ln8dLqrj8eTo43Uw4gKHxO8k/FUseKVZCzY
riNocWsR5jG6I/Jc6u8ov8ILi+cPOnNcVb8wh4fNcfUI8XBX5iRVrM5W0QgD5dP260ZCJ6A1kN/K
TWx/4/K17Hmx+Gk2B6ybNpQv+Cp8cOMTyYBNZSeT1s/rJJGqfQP0GsZp3GLUEv+h8jVL/DDKZI9B
6g98cypW+85y9xru8CuYFnM1t5+aoql/KzRyIZ/MDcQ8oqgjh7tXXJ1jMxST7EEYJHFmFY7f+n1D
Gdsyak1SN0CAnkva4ZgZXHpwRvpahEayzlu/WMaeAL0dbax1PspF/dlU5FjDDHy88ozakFR1DuMp
mRpoiSLle1eHbll95trD6QDjXD5o0FcA0MpMBPbj6Urmbq6nYqPl+8hAZcXnHkOJyHv8/xdkcnJ2
RcIMkAjiJ+0iyJ/a4S43ij88MP/qqn9aMhmaJNQKV/S5AUjpSwuM0kex4HQzprveNMLkzIpzT886
T8n3ab7ozpA8UFmoAVVq26lw0Z6ZanMjM874bxmf1OnMCJBVvo+Ve7TT0S67IIEx02nTLXXapPEj
vgWRMjR9gnH4s9+0ZzjLVawpeKHPhDlanZNZNi6rb2Fg2dcVlKR83zdvCoBDf+6JMNdZYzu/BVB8
rDeETs33Jrl8Ib42tHvJ/Dw9/HMxJmsxioTYDyJiuD14YPNViR+1eibjPRdjnILf2uGnOmpwDVMM
ESW7loBmRU/RbDl6ZjimgNN2KAOMxGlJg6Kfqnp4iPkzIz6O6Il9ZUp9ikoagYxQvsf+cpsbLbSE
fYtuspK9nR6VH2cw9ADUaiB8kEk87DER7QLAjyx7nhYrk1qN1r4YvYLWxq2jzZREfhydb7HG3/82
OqYfO0aSjk+ZwlrUxqXUPCB0sjzdoLkgk7VSCKIftfK4j42aFcpWNIWF9L88/+AG/NNtkwVTtaFV
lF9RZHRFNSRdBdkmNFqPfz6lAVBS3iARSbF8qqCNgmuBJq7I5q+jx5TVNu9lO+lmovywN5NMAk3E
g3Z0l5/cSPO6RDK5KPM96glI+GDWlyGkI9mtQlV1Yc49N38YJMJxIwcTR1LiqASXo4MKNZnpnf8a
SF2FSmjDhT09E46SquzOB1Gm8w2Dq4hkUL7P49X4ctll1+FN0NtiZpeNnf8errwbee7h+WPTNCAU
3E6paEwZyWGFpTFq7YyXFS0dp/3Q62apRsmMT+qPYb7lHybHtWGSIacSwcUjeO3AekXCLqzfT3fg
D5vQQY5jcmDLKsKvmkCMwInWonpTSA9l5W8G1PJOB/p5pL61ZrKclDJom6pku2sRN5Ap59nYv10V
rfycRu5oo04VD3NIXb7VDIyIrOC8MZRNI7t/vu0etHhyRqEsRVq1HXcofABzEy06BGpBPWzwPJgJ
dfQg/Zqd39o8OaskM0wlKCr5vvQQVlqiQ1Ldl7fGNnxwUA2Jl9TB0niRrp14prd/OL6+N3KqY4/V
cBRisswOGUQYZjt209/MjOe4XUyOr4MQ0xtrjcAteYt8j+CB9TxK6L6FuR1WcM6WlruOtZkmzczU
qSeLK0lpj5Qv21enLcP+SkbfKwhxPxT+p53rn1GbQi99LWT39InkY9Sg+ud52Kyl8PF0/80sbmty
KMcIshXl1wgl3VarLxSvPBODme3xh5P/YIwmu6Mj4KeUKoyRGLcbqSnsQXdXct3aQrgrJHdzukk/
HjDf+m0cwW9nv5QhJIrEEXcmidt/6IAB3mRDurTUBwNRAhmmcK3NvWnmpsVkW2lG9dKvoODY2Vb2
Xvtgdk9DOUO2GHeF49lOzQxi98iwnrTNgriX1BXX8ypJ10gwIzuZ2zogZ8PK1uTpdvXwdLo3f444
urKPtzbwl4e9iYNykMfRwPmZWcjNBZcZ6n4oQYE2Mm+xrlzk1RzY6Ag4/td+9U/MyWmASjn6oB5v
6URFK1t5RmB2aSrNYmj9dZoivCCfSdZKKc+VPyaxjkr9IBPxwaDyRGpp0twgSFMrUwRt1xqq3ZYo
mlHp6tWlKb6L3py/09FMnQSbtLNxXQmfElffidWbITtb5BPQJEajRUh3rgPjojCXRlWcnR7R43TW
JOx0zfuqICkOYetPE9EqdaGbi7BftsWyc5+tD+9P1+MYDrwOjBkJUw51cuETBVNpB5lwlrsJ2xXy
h3iKIkg61EunXCDDf7p5P3bqt3CTA2GQNRRux3BRsWzulWDhYej6mqB2jsbbx+lYxzN1bNuIpwUs
wzVyCrUMlVgxS8vTdx3BGhv/gR57UGHlVysH2+elfDXn9z1uJAc7wCTi2Pxvu5sY9b0SpkTMe+tG
Tu6lAQk2t1kWzuPgzZWejk6Hw2DTEqJoJagrlvRlAbMLnwV9rB8WyfZ0L85FmYxYJAyJUyC5tsNU
wg2w+aAcl0q/Twc52scmTZks7Ba0sRLrNMXHDEGuUp5P1hYl3VURo8STI0QICfF0yKMz4SskwkyU
ACgSTQ9wMx8Kal2OtotMx46jbqGFSyFCjP/6dJyf+++fOJP17EeR3AxIGe58FyqTssvEjZzPPALm
2jJ+w7dp16bRIJWppe2q9D6K6+WoRm5Cmkq09enGHF9WJ702OeIGR1TSkhrYLkTh8sb6Xd0l+Ele
ymfRW/27fUYQA9/Qeu6mOteHk/O71bpOLKht73BCQkrbDge0MYWH022bCzLO0W+dqOQSYtAah4sq
WCvT99dB/IH3+ep0lP+yKf0zHyZbBCrXgWfJzLsyWTXqXsgW1qv5zmtGfxJw9EE7NpvZ4k/PDlmc
bPFpCSqb6722y9ONYl3gVV1CIgjnsCFzYSYbxYArg4fFj7bT3GwhoybZ9s8J7utWMdOFP54h8D/+
WrlH9SsRalWg9AxU5i99FxF95JftYYMOiSgsvHTmfTbXrMk1oBIFMQ1Neq9Sfzu6isvXGy/6RVso
y9Mz44dmaRhwk03SoQIdka1joxHatOzYkOoF2q/xbYf8mO2/Ww1i8TONGjedyTkFVAE2PuwOytZT
8pbaAwovqPTuLGXVZwJp2P9hyRJhrPpx9iKiOJnmFshv3J+JIHr4skRKhDB3isyeEWpzh+4PC/d7
qOkVRoj1RvWgDO1wN1kk+SqQCxTMP0+PzlyQyezGlln0cxApO5HLUVgWS73MFrExN7fnwkwOQpRb
zQSvC21nYIusUkYQ/dcUSdHTjTnOswCCAxQ1Yo9G2uA0OaVbQ5xUuajtcBbcOY95h+4Db3N1qfUU
Fewit+UK0fqZsD837p+okx02HXoxVTqipiPQ6L7SnvXq7HTLfp7Y/4SYTDvVULEYSQdYW/Fj7L9m
c6f5zN8/xaO2SZXgb9YzDZAjtkAQADeYWZszvaRNZtqQdykKhzRBl39F1r2ub8XenxmJaTMwYAQ1
OPo1swWMypuHZ12YY+Pju3l9XQZDtITY9yF04hwn8KtY/H2XGZf+iBFEtw3I4BFsxATcJ0Wl1FyH
QiJ2S7NzhBfTLJrnsB/qXx46pwCIdalCxiKKyV3GeJdoC0Tt20evrvPFAPA4trG6Ag3eR3L7IumZ
hkx9VLsRzzDHelIyPw8WHfnl3o7RxMKbRSgrpPebvPp9emZNr/ZjYwDnygZrBqzGVH/DqpWsctWo
uvbkaLhvkryxgyKPST4a3iKR4rNRfXNmmKbX4q+YaH1wHljI7E1PbiWq4zS3lOqaDbv5QBK8Rek9
9LEQQCtSy5ThVyg2D52izayi6RQkrjFWGiQgbSNEZJw+365ChNSkXBTb69SSwgsvDsAi15QAUByb
e3/+0K1jjzIJEVLkoTaZ7X0E/LEdtPYaOXEcfZzmQ6itpaqI95UyXDl1NGf6Pj3Px7Z9Dygfti3Q
0M3NFaO9ptThrdpIuLdivUWOHeZUWTp/+MogGo1CklQH0C2iTXQYTTIzPXDFrr22HA/lajz9bnUH
u7rIcN7LAun005P0h8aBtDEAUxMPwMNkh+X0kPXITdprzUDER+nraumi2YZTYohnWZqbM1fLo9ss
jDdQb6NnKCQjRmUyU/DxKjOPHAKmOJ++4t5qo+NIpm5DkSuZg+K3Zl7IbXwV5NmlGszlzo/WB4A3
alQIfgAnQap5so1Zhanhl2Uo10ofvHRYoJ31olst2KUfyRPlNuK+hh1kc4JJR6wEWn0QdxyGb+uj
xd076juFVgfSU9eraw/vt1aQoY9m9oC+fQlytiids6CVQKx2CryZuUzK0RY+SpxAGAc8NsqdTiEt
RWSKgj8Y+rUWiuYyVbSEjFg/V8X6MQqThuyiyrX0qye+tVRidIuRUXYd4d20SWIl4gYH3eL0tD1C
ao86uJQBIW7icKfhkn3YoTiZKHVaC/4N2rH1gxybZsAoGtbeSrshtEUYssjIgiHu7CiqTIlSqxI9
DxjGnVnQ9C+CvjpzkftfD66Ynw+BEPy1+/+Rfvo++0juquLjo7p6zf7P+KO/U0SZfdervvS8//nV
l8J4mX5W0z918EOofv8df7Q8P/jFKkHKvr+pP4r+9qOso78CYEA+/sn/r7/5t4n6fZ9hov47rZNq
/NtcP02+u6mjJvltsI7M1x+K2q1f+6Of+Nt/XUMqHYAfYEKwYshRjMzbv7TSBc38F8TYkZP6JVUO
Bfk/YumCglq6ibgDAw4FU9PGC+i/7dcV9V/8DNvmv//SP5JLPzzKdBg0PHG+eCwiyAbUgQ9nVqpX
jaqyNFfceMVfZaSV63pw8/tK7Ly5MsPhdvR3LIikIxpohONOYvWi6Cso8AKaSIwSs27dv+Z2YK6x
Haw3Neavd2GQIv+LqMTMReFwmf4dmZgSHMSvY/SwlWan5DGGgGg5urwZUy3GThO1vW8Df/3Xxe27
hvpks/87CsVsFQ4BFfsp3kVq0rLHV17BO63xd3XimnabF8J9pgpcSjKnrDdpZ6g9NnV1amtR+AR4
7MbranfmVP1xUL99yOTSwD2xIs3Kh/iaeVeCSsCF5Coclqfb+2OnIrRk8o+KnuAkb4JFBBrmQqSs
mtZNl7mmXQpdp8506kSZ/d+d+k+UyQ2hxenFM1smTbtAZXRZLtIrYeFvsOvYSPwbY8V2TdHKLhbR
Asuim3ZhLuI3zNDOFds4Mxen2zztWSpXo6KtZjG+YL2mjCxV7VskNRNlpcuZtsZBMyLLguSbp3Tp
9nSoafcaYDFB7AJaH4GgbAOHc1ZVShdRIHwy4JthApWkewQu4pkgXNL5a/55hIBMp2AECHnkLEE6
QDX0MIxYC0MmBKMdR4EPrw3/1xu2clr34A7xZ0w2alN73ibzFfVNkVtrsGXdUTLceFG/wh8TW6fm
DDVgqBZaC3TcxpTIyTaiE3fhTYh7gaviXSmqey0iNb7wlUzyF3gdIwImqqWkoXogG+VFEfldGVDt
jPC0TTI9vakVeDALHHaRg0qxWOBkFSLZvIp7OuYsCDNtEfppvzM94wZZyctAHhBPj3IR3zshzA3M
wdxOWnNMNuqyNev+wWirVF8UTa6ay04VqmhLMamKNlnol9bWK7osuFPkJMNuFbI0foR5nlpLIUus
RyevHWdfKziAbXAa1mTb67VGwB/Z5yyN8T4DR4do568hxqGRBY7n28p1NPhfQpwJj6Zk6unSs8pu
WbhJGWwqVfXxBI1Nt1wPg8blV4wLdTPkVhyMfl4oULuOjsth2weRnXsOhURPgg2vmH511sWksbfu
ALcZ20scbMK0Mt9VpA+lvRW5vA2tapQ77honxUQ4kvx6pdUjvQzz8HzTmmXTr1o9Mt8tMegUc2NY
nXnhCj3ttYy+dNaCYmLeHnZV9KpgA1BTaWiGfp34nZwtwqjMBzsrcmgIbZkIi8xxpWu5kDFU1fXe
vM6TMrmuWsUACxPqbxpLJF1wM4lurcbD0aX1rEqz/ZD36cLp9aFZKkJffnqdUtRLXGowYyq6USuO
nGl7H0K1w81X5x1kxx4vM5vyaiHZTSZHvzk+ce5rpSb/5atJFS9gg3r3sStwo+QQVX8LDholeL8L
js165ansZV5vrDLD5ZWM5Vn0S7WSCLlVpRNIygpm9hnqRX+VO77z23Wz8tqLhwH1SL9zYSkbdbNv
+yx5glfMLu5mrrtHeg7jRZ4U5k1p6dJgwwVpyOX5QnPXNVX+3paZn531TtthZZgLhTq6RHlP5DKc
YBmLZdrAFm6x0URUN9pV+IIi9JKb1WWtNH60aPSyuZFrJcIcV+nbneIqHYjKxq/vChkk1dKVxfLB
jELrDDfLAkRaZOiu3YqixuEjCoPt94heLAS/EW96L641ewiKzFn4boJR3DAI1P1DJvpeFpAhxJnO
ELaiEJHnUmG54WIOL/QdjksjXqRWjLuXag4vMk8IacM0M/dt3mBLBwW6rQAsRuKLbiUG99LaN0AU
J5l6azkN69LJ1PQzRUXitRp6x4fVlAaiTe8H+8TJ+gemVPTuuZ4ULVu8ujs7a3uNTUbIg9vAleim
QHWk25I9RLJVUurJIrd6FvWQlvqVo8UqkCBdqZ77xoyvsqqvtKXPjLmNky6jBB8W8UeC6BkpvEAJ
mbc9+md0jphxoiS5rG/VPIgvYK4OxQLL1EjbhjKL29bSLA/xwkiUeKWGxqCu+qJFPayW6zrCvTbK
vaU09Ig4yOTXXpRWo8TkSVpz3Ume2lF/NPMPURTq2uatRla+F6TuEiezSLv0Q6y47Mhr/X4NZGYI
12XuWlAyNMsXV7kO0cVOGo28qpCxEG4yhL5D26/THkfGOMtJsqWlZp47ZVaATtFyiAnO6F2/UYe8
GC6lQjAeyWjW8mJw/ebOK/Hy2ySlInoLxwdAu8hJg0YrLw2K4Spzg+Z6EDxZtqVeilCIhNekuTV0
S00qjW4bO07BdTErQXNibZAH5N/6vF0o+AIoWzU1stwOxCqpl66uQicb2PuYzZZn3WmGX7rLPIL4
heVVIuobvWgDtsFCF2CRxlLXbGTLxcgXE1KnXWBo7Md268peterMGnR6jPXxYJdGxvsZ82GKa1Wd
xdnaDEkIr0JfrPNtWJntvRpqBua/XtTe6kXmiwtvRFJe4MbutUud1ynkSpQVzW2i1tyMlKHTrju5
LbJFZpAwWnliGLeLAceIHClQPh4wVioLF+TttQJPyrTBl9dgRw2kIiPFxDG3Mr2m2SEwLuiohgaR
uUIyXs2WKS9UyLOVWFd2KPmoXuCrCbpHFwNdvtTClNp06mpRskhFT4lWWRrI1b2O22tL6lFVnrQu
74yt2rWddSvoDh0mJMgkrT1ZLLpF42VOa7O+tBTfNAmr14xzuzmrfV8REP/msWFrNa6ztmRVwRXb
KjIcZpHpZ2ovp1sYmsOdZGSjOE3jaHdREGJHXDhyws20z4ulVmcWPNfOI5dhS3JUBJem2bSfWRka
0bKISV0sYs5zHMmGpKw2hl+o5XkkAfdZjttOZou0jQxlYshPHu3c96GsP1dVkvWXgieUKTuZkGG4
E6jKZa6UHtugb1ThunBC9S8I0h+9U//r6/PgxXryNfv/5DuV59R/N/p6/Eg+hvojej18qfIz/36p
Wv8yRXTNoK+DlBqzVf95qRrKvyiBoGFocfPlMvrtpSpp/6IWx7ORZySzGduv/zxUxX/pZGD4GXwg
NBTbRk39P/D1UsaL6D8XVfLkyHCiCEa6ldswxLnJRVUNK97XGhrVy/XVcnu1HP9/bdurs/V6s7AX
9mrBL+ztcvtHz5zjuJN7uBjLnTCEPdrY6aMkvhXezbdx+OHZ+CVDcKphk2exmJDGxi7TWT7uMZK3
3198+9q396698+zd9cfm4fzz+f387nTUr6rfiaijvdv3HN3ANq7FDd35ktuPN6l979q5/cwv3j4u
Xbsbf/2xWf16et1dPO4uXx8+7x4u3m9ae+Y7vkj1p75j8laVsVeXtfE7Uvv58Sa2U/vl8fnx4u0D
ILr9zP9eYnuw79/2t2f7l/sz1z67ta/Pbm/PLne3t5eL3epyc3u2ub09H/9rdX6+uni5210uzu/O
F7/udou7u4v9zeL88+Jud36zvLj4nBm9L2ewU99Pgud7P6Z+Gmal8vX9b2NX8v1vb/cf1659T6aB
T7/9uPf5fhy/+E8K1vbt5uP+gybdd+MIP/EnnzL7+pdnf77+2n2+/3q98ezz1xt6/Nf1Jz1+c/f5
+PnOVZN/Hm8+H1E2tp9vLi9/vb5ffN559s37TJu+igqn2jR5c2du2kW+0zlLAjECN++fF2972Kn2
G/kz+3bHJyf25a/zx9fr193Mi3RcTqdij8/ibxnVqlVdLJrpT0FHoePJF1/c8Bp72VHIwE7Fx9PL
QBuH51S48Xn8LRxFpdQQasJdvVw935xvr172LxfPz5vN/cXVs2uvLm8vV5vzy9Xt7f52v96PM+z8
5u7m4m61O59p+UQr7q+dhkQhWWuAnDzJJ0sBnJ6fSkHggMx2l7WJt2u88NtLseB9Nvi2ixVqbsSr
Vglfhu7VF7CYa27V5klVY7vBT2x47cOHtrt36/vAkGd0GcddaNpRf6UiyaGRKZzsUkjB5abeeM6y
FKkfak+Wb9qIbnb9nWm5dtWnmzSamYc/7ozfYk4zTGE0JKLREpPt6S1lf7r17be369fL69df17v3
O9F+fJ9b0If5EAaBfAjPQkpg0nisTdWJe0EeM5E59lY5dtCG5A+g6+LWBRvZDL9Pz74JmHXUuh5l
WkkYjuRbjAcnI55pvhIaPUZ8ctnpa4/MKaTVyMUQVjOccz8uZJ5PThUs89AEj4mSxu8goaYzk2Sb
tvnrM+C0cYCT36Icd7gIyBT6otUE5jLKq+FOG9wqgM5UoYwcDfHD6TYfluD+bjLqdyCyqV9z9T2M
VYmmgQWVZy6HIcvxZqrUZdn2ymujtvJtVlf+zKo6TKP9FQ/+GaOKTQNVsEk8g7x/rRaGsVSrVNvj
KOSsTN2KZlbHTz1IYnn0KkR+nqTaYauaooCxiykViOc+WApm+ZpU8OgRb5xTtPipPTqKPaM8Djn0
af8ZtZerYdoby0AYdDJKjWy35VAtTo/SURQagn4edz30Hw19mnwsNa/A4LLG+rcs/E1oDji3t9lc
cfs4ClKoY+WetCQ6rNbkSufi4d16uoHzONV0koIJaTXPmhNJm+AsmALkp1F3xS0LSRXCjZ/xbY+3
rMiKyb91S8rLiM+Et6PDZV5W27qmBIlDGJTbp9TEdrsxFu6QbamXrIRcX0tdvZX0dot46grhoVdF
V5dkiNeB0nToXkgPXfBHaNjjTx3n2bdP1Uu9DDTckpdJK1nnXi5BAMXafClhfvyni37sFRxrKU9z
b6YschhKlBwlgADaLZUkSNeVqTwrpoeXd1D8mXvA340CQD/WSIG6fY3Pt0bxHo8jBWTT0gHEfEU2
T7wU2A9npuzRxkJ7mKy8DtCGhgU66brUCf2iy8m1+GZjrPTAb9dR28g7vR8whTe9ORDINB6VpFHx
hY2M98ioZXbYfxhQqV4t5P3SxXXRrJJt4aprWWvP03yOoXk0g6exJhu0XwmjwlLRL6XL4lrb14/J
VfFsvau7Djmzp+IieOyvh533Onz619a5syqW7cw2enQ5mX7C5E7YdnkkRC2fkD4qd+KtsVd36ae+
cc+VmxbR2msTV4YH8RraaH5WbpW9cj9nFzzdLRBORvfSAHaDCw7SkZNOEAItE6uyapdSEwu2FGjd
U9E1xcyZ/MWp/X7RIYw6im0jzzwKV00vOm6mOFJmDP1SRXvJzLN22TfSs9nJAZljlLIKaSGE5172
oKBh1VEmqK0HI84XpGGgNuOmaJgXmpU/D+261vA89S6iot3GarmMhSuZXKUkog2JppoSvFpeT5Lq
rWp/SdKvTotJkJ5Jfb8ZxHeZXhWFJ0OJ7FCvVkaLyI7/nlYZudVorRXhnJnhD937f6k7j+W4maxN
38rE7NEBbxazAVBVtBJFUYbcIOQI7zMTCVz9/9TXPRFikaEK9axmo5XIZAKJk8e8Bq0dQAwkPsCb
TpWK+8qNmi1ju22/Rd91nbtPfdvs/u5e4eGSXMGgJhyjbXUq9ltZvhS2vS6pi8EnKu3qQ9D0+gzc
/42dsAhJDcJ/4PhOWdPaX6cZv4Al9US3xtERWwIoovovtsLzQv8R+B7rnVz5frTg9GxXS8o0xLnx
mOsyrJLh5Z8f2GnX4/jALMQEzaOpOmjEkyjjLPwFxaiWFINpGYuliT5GDMZu9bgxTc5LoDOowZ1h
uR9D/8kngIghIsHEN74B7+TCzPK2b9qGo6DmsL8Kpunb2NkObpqNYSBlOsKst+DrpE0m/07kinvo
uF8mkUcBPnLjU7lWz2mNrq07nqrn1KmYDCwuF98+E83eOiHEEpAPbPLo3vUydjvhWprbhFhXDbN4
X3mNvLK44M/I3FqnV8RxM7hJktjAyGOhkx6L0fRq6ud2SSvXdhhzMLIcEcC7U8saXtXZyiCr1u1+
9jub/+JYuxmE+2OkmwtXASdk2Aw8q2kfhiXYMbk7Y7lzAtP697PGXpfcmOwYqf2Tp5DbUteS2zK1
mDXbSSam7vvkh8H7JqqdLkak9973VXexWU5IxW/l84dZY9CVoH8BqFMwDP3259N+vKNPDt4R4M/H
RHYL9Prk4E1u5Q/IHMs0WKR70a4OJtVOUOwbiaLs/9tSxz/lt6SksKJF0oeXKdqOQNXDvtcfKnd1
6Ij3GQ7Df17tWGW83BgtUIQlIRTQEeWZv1zNG8J8YHwmU1WGVmxntsYNb60vlM8IKxu68mZzzIsC
OVQmG/pMZvTqqVoglK1jZ5fLk4z+5KmKKZtCaVZYJTGozhN8Y45j8EA19mEpmsk6s9dXp56vCtYJ
ohI+gZEq4uVeTavxnYaRGmLD4/vGEF8Hh0leFqxPjI3NM1nsq1CFaDzjdtBT/EuAPDnDhsFkbwqD
GnYv9h8m1ga3ndzkpS9mdT8HpeI6W5pDVuXh/s+v9FVk/mflY1rE40WV+OQANUYk1TRHdeqvDDlt
Y7iZ5IAk/1A8TdFw0eF/eeY9voparEjCjlZrdMRqnN7QpTNrmux+nY6u1cdmUDMiaYI2/fO+Tk4L
zqfEA1IAPkEQq6CBX76+lllRI4KNuRUplnPThmUz32tCP7JK1ToZf1c5sxyONS5lGb6ugJxPfb86
b8i7EJnhNBiG+UfZiPrAkI/JuvQK50x4OXmAx7WQ2vtHWI0qHWuml1tTlB+ZU1ttKkRpfUBBNnso
t/acdflbq1jHeQmw0H9seF+ukm1MnYd5aVNncurDZhXVt8lxzhnLv3pNnITw+JmhVsizOxWrLfWY
+/3Gc/MG2Yb71pm7L7a5Dg060eN85iW92hLYbHRxgQe5R1OW09pqXKISmBCUDmfD7advTIgEVZ+d
uZVPawxkOvmOUZ5kJWY5pG8vn9y62bIZFcuUNI7Cy2Bw6Yp1uROVSTh5jfsBpocHNqQb181/PyxT
97gNoYFGjSfXatdYXS8Su0Qi/Am+xPTdyOuu+hV2xnTbN0W37IquFIiPVjh3gljbKqUu1GbPYZpX
dfThz9/RSRj892aOlSgCq5QS/knm5q/RqFZjatIIEsEHq9Sh2FWbXWU7kcnh2eLa8f4u8WVJOGkc
heAonAxd/WRJYYRKbB5uh7YXjrulQozeK/U5xt8JOwogOcv41hG1DzUKrcxjTP7t6qytRWYqytt0
1FsYd2GRv1vCqk5MNW5X1hIOH8dmsxlGl/l+lrrYiXDWaBSP+hCMc36BZZn15c8P+/UBPSbJZPvo
ih+TrpM7pw2FW7ZVAeeoIXsqK3RRK2Ny/i4A/3vjR7YOBUwI3eXkfGq9li3yfG1aTV75MSyK4m6p
jPHMlfbWXogexy4G7AEIxS8fr4GHVOdMbpMOpb1haWzIg11a54SR3lwF2v/RmQfBiFdNmaL3jGZA
e2ldVLUP0X5Owayc0zJ8cxV2QoeJhdzTK2szFHrhltOkOrOa594xl92cj2ep/id38T8vBpVMjB7w
ikds9+TO4sKccfhlmWbu8YYEHBh35QZyQxTiQO+vvgzK+lwR8ToCW9aRwkmjD0ljAuTL97SVIu9L
Lss0DDOZWrU2L1DnNhKgVe3D3x5vCDIkjyQ67JJ26culaqAX2JHpIqWNSkVkdWN3AzOtPucR/XpL
nAWcoiDjBMjXn17GECRcwGh0YLu89r8OC9n/COuntP1d5Anb+fXnbb1+bTbDLkRBodtR751uq7Em
f+a2ZjkcsK8mooS3X5c16uKhy7AvXJf6wuTVHv522ePdyZV2tBrFMO8kGa/QogRu2BggcLpx2fnW
bIwHbzT690JOqxdbxKwqPar1n+nunlQBHFMiJzrYcDkcHu4/999vgVNPlhLaLAwi5ZJdF33QXtZB
Xh02veIO0K3jAckp4x1wrCo12+7vJNKPcfu4PLo7BC9mRacdy6gSFWBwlNz0pLblZio7uleiAHyQ
1hVP/0y0fH0B0klCSZ/Ejomac1r9AiWZNGqWWRIAyVWxHW1FiwEw0ubx2jo0ngc7VOdUaV4HHBY9
Co1zER5L+5OLIFRm37o+MumZFxo7QyKntVSVTv98gl59Jy7H1iRb5e4mrp06AOZSu54MNyNxl808
yLb63DDlu7BHLM7/vNKr/XBOMDqBxUWIQZn7JLIZs5TTVGRhYoqi2Icbg5gM2ueZ/bz6EI+r/GPi
gj/akaj2Mr7keT/2Bo7ciVrG7t4OZfk0kkw8WuVRtjOP1i4G4OM//Hlvr54iq3LD0Wo8zgFJkV6u
ytgxAu9ro9+T6e6qA46M3qBVf1imKd//ealjgPyt/oauD8mGjx48PTMgSKovl/JLjLk2sIkJRPjp
M9WIVh982Rjliv6ZY+a3lLKBexCVyNsodtR2VjnyjRdJoYqYADqO6KmcNltMsfJbJc4aCCLOX+dw
iq5HEXbnBFHPLXNyXmrwnOVm4GNnQHO8X5Q7gDVt5vZMCH3j1dHNANlF44iS6jQTEtusj3QzL9Fk
889O6zm3frFG99oNx78NI1ytdIstLzgmXa9IjLl0m4IADdo/mrIcGnPjPIneER+ycq782IiIJ38+
LG9t7tixw6KRl07/8+VhaWZ3YpzYeImzkBUZg4P+UmS24jMEUfdvS1J2RyxBBuJYbZPtvVxrNWTV
9mHrJUUlhytZG/2t7ZbNme/7rR3h7kDvHW1vl+nxy1WqVWFSRhkO0dWsxx0ub1G7y+m8m2B/8+Bc
E/dV5D+ecwvRLKKJB1nt5IIdYWNmYTe6SeNPO2vu5H4Jc0C94MAd3fzl4IJvm9VYD49CtF/JXV5u
DqiytIHNu8myWVZ2o4s8aA+lqc3qzEl8HSVZCE8AbOyYnEJ5ermQ27aD2vLBTRjHuftIOeunpRnG
e5eGxaW/rQZ8+yi8/9vDyKLc3TCgcM7gXnu5aEv/QHVr4JIzOPWcqGqblziwB+DF2E/156QvXp8U
jB9MAJbHF0gldbJH7U7AP8hBk0r66rqqbfzLOm29D1q33f15Z69DFUuBYbCiY6efTPrlzqxyqDMX
V+QkX9SyH+xuiQU+NH8dqV6ucnL0czrZRbMKjr4xmisGQqP7uI6GN+xHaRsXf97SW0+P24W9kDwT
50+iL7nHaq82Fp2yDYImqcQU3OfwD24cqNjizPN7czGyHeSkbOwVw5OTsZUN4A/JzgpUgveuaMyd
CaHpxoZQc+YhvvFBO0RD6uvj5I523ctXtWUrSk8VS1mBnD8UmwN8J6zNK1k2azr1XXtmAPXG0aB9
TL5DsxrnrlPpVRmpySkRZkr6UgQPqjXziyhoz9mLvLkKDEPSAnB+BPuXu5qtaOgX4O5JWboQUKrG
vmxlVX3485l4cxWGaSBdGDmhVfFyFV0Iu8cbjwMY9BppnK44WMu2njkMb61CXkFBT9YLRvqkQjQn
OWvGzW4C5WJW1zoIt/JyKutzVPTjm36ZSNFWos4mIFlAhP5BtP1WwkxOn+diq9ykk/KqwjNi76mm
YioOwmoeOvqC1pj++QG+cc6PrhTk9EcTUbb48gFGVTF6sODcZNBLvTM6PLQq13goO+McUOWtlYiy
fMC0IQEknawEbaLSJT34JIdp0+515K1GKqQ7w5Gaw/Lxz/t665X9vtrJwcCwbqsW7aJUYoQ9w666
vF8j6ID/xSrYD5OlAdsEIvPy6ZmT30dy9Z3Eaip7rxlWXzdjNZ9Jmd7Yy/E8+Fh6QhDAOeflKhZU
zaYWmZMEzdrshFrcKwZi1pkL+I0wxCoRC+H2QmPsJIt3jHwUlmIVRFnWS9caZIrozPY5c3rvtphV
d4ZH/eauKCQhq0OOp1XwcledX/vQk467MtbgfRXmBWQefY6D+9YqiOLSuWIYTd55sorsnaIAhcw5
0IF9qfJ6jrMurNO/Pge0aukq/tN9cIOTc1DpqlozxTmIFmu+nQ3Dvpz8sjjzxN74glgF0zIqLTKl
0wuwmKYgY4LrJI21VZ9yrGTlYVrLpvjUuJAKz5y6t87D76udBD3i6Ta7nYkttsiDnyCGhp308zWu
xxlgFMQ1deYhvi4jiePc7XQYoIFT/r88ELYMph5vZicZwtpIqzb0b7q2zdOoWvpdVI/RvBtb3SNo
Wi3inDTiG6EXZJJ9pKATfhE1ebl4vcxGOOKXnATTEmT7zcsL4IxL75SxB9VwvqAtYkaxEQxhf+ZB
v3VEaTvCXSMqArE7OTzU6YWocPBLNt9rn7Ww9RZnK85Yf39Gue+ZzdETPGY1L3fY52pypwKb83G1
jJS5oEpnLLP/m838tspxs79dYSFktRrrTwdudS+vaORkF2XY/Z2YGwk7XzM5IJwqwORATE6OCozo
yQDLApTbgAydmNscHDWZR/MXqA7Acn9+cm+dDXC6jKEplCmvTm6uUjWBN+as5mkHS3FKc+5ktUS3
+TJU6YRru1rM/MxU8Ghtx7N6kQ4Q7AP67XDAmL8TXF4+S0E5YmPkjNtiP4qHwcrG5UI4pbgBOe7g
PDx46G109mw8Ol3f3Jp+uwA0WYdw1xpbFezriMwhDnpR3ueIVkbx7MKLRXrK3RI5eeGSSCdvP9ZD
NjqxX/XQNoU/Oc2eRqkYEqj8xceMVNGLPSH663CAtJzkIQ5N8YBNCFNkQ9uf7NGbH1u0FEosTgaI
wFL09j4PtgzQPUz8Hy4/fFsP7hamtRNUfdzwQovUzQfMPWsZCLUvsn59aJWyLqfiiCXuvby/Misz
+BUZkXWJ9E8mDvWYVTdeueYMsZ0sypNi9qr3IKnbLsnHpbmYjKXOd2I0/e+9y6wzlhKkQizmur+B
vjvCTi9HI9ivU2BDo62q/HHMTO45L5/Z04yy5zXilGtzhQxFyKBUqRDK6lr1X+pC0R7xq0w+MHKp
H6USGZpxVP51nBuWdS/7oVrhltDJiJG+LL96djjDVbf9ft1bm55/5pbRV7G3zPVDhCvUetl1Ivwy
IXH8Idgit47b0nAflNOXX/TciPJaDn7Qo8YZqCke4fhfNDmmxRiiDO0GOVhoRB6G0bjz5q36mlv0
ERNR9KGE1TyHIFHAcCKQEFr4P/KxLLfb7LfjIRB5NsA9QHk7XnSOdoq7DcuFYQ+TjsPCdZZd7hfl
I26IxaNjjMZRTErb3qVRh4R8Cdj31wzs/4b2Lw9tnaf+1vRGPeFXuOU3Rr6IdudUQfitMl3aEXVO
xyARR+WapJlLiOsCIbvvwbB4BVuu3S9qWqdvyzp7t00m/KcRGGdw3auhWLB+Dca72paLHbeRryy0
QsV8n2fGkie2myG/Z6MKo3ebH2QWrpBMnbGsUG24U/PgXHrYKJJj0n4HOGo6NO7ymsUSpw6dyxlu
8/fa1s1dtKj+pyya6AvaMRVylKAMrvNhap+swZ2/ABszPmGL7f6g6xcEcbb1KET5dHPHXRAo87Io
XXpMfqncdefKzgVb6iB4kHSFMt+LaFv8ZKb18RCKVXkw9iNxN6tyCBJ6V6G/H61+ZihT+M21wwF6
LlAMyRBcN2ZE/Jes523VTv5RUQE9qDVavxqhiR95NMtVxpCtFyyG3FAsCd4T9s5eK6/do7yaV/ue
HtLAQyy2rw037rJfN2M+kN4ZC5ymOuhowskBzTLX3T63jRqvc+Y15c5wBvfnGihsbQNLB/UF1vXj
bsLXIksmehsuXets1bGfT5Cmi2iTVyYD2y/Mazdv3ynHuB3RGnkyukqLSyqn7trMShRzSZXFhxI9
U3c/ZyK/rLexqlJwb6FINJIP9d4Ayq4uF5uKe7/NW3M7B8r71fihvvfHbvPjsFITgjQ8AjRUWjGZ
qW1vzYMxhsVnA7ml9/YyI52Sry3KpaFohZ+IpgyfNkuP79qK75GWbZtjeyx17+3byWqvFC6bQTLM
uAfvSscmUDmBDtBc8DNI/yWmtFVqMa6D50KdzrPzlPedbtUyxUW16c9cQn5wkPOqZKwto9N7y7A9
xFzsVnd7HdbVnb0WWOcu0vMepKXmLcW1rZhjLSb5bsbxWPNCZmTzBsSL3aSujbmOXT56K1mGDYDg
0o6WmYajmK4Ds8h/lsJDNjdoCvEo53m+25wh/9B3nfFkM+p63vxqJGroRjLjttom5eDU9c7EQ2BN
SjfrfpUlqVY89VtTvB9NWFmx2Nb1Y9W2gJ/FUOU/BhyUnweO1ppq0iZ1Ya1HYRld+BH7FuqzLeR8
lXsIf8TVrKsHd5z9b0cRtHLvyHZ5B9TVes50271HKM/TOHut/bdl5KOOZT0736O2H/SFZK4zxPVS
N09FMy4mSO4oOOSaSVNaOmPfXomylD+czK3qeNgM/R20vDb3Ec/71qv6CO8Yt+XU+nCe9n5LkbPL
9MTvtHLDQfvDiJb6YLel+lBUmfEBUKDxbTW3BW+Fonha+kxxR7SO9RlvdvTLo7aUAF38rXD2utQg
EApPA5JB7wGoW1MX7pXTtfIHzQbxsGjJYfPDTn00y8r9URQON4JelokPtLHGb3g+roTGKuMm8azW
5mruGjR0wrnoEmVin5QwpUEFd0NS37xGE4F7+CBE3X5w8EVrdwhROF066GaokrqK6rvJncVP5XTZ
pdZi/lFMNVY9suPFcd44vEjHoHDAxeZ/jwrEZQjflv6cK6d6HBp/mPYON1GXBDnJpqEn/ylq6kbt
83pA2sKR7kDG6xjqyapLZ0u0Yfo7vqsNFuTUNzd1UOV5XAQL4jtrv0w8nWCZQ3pydf2pRo5iiCNh
lBWQRNfNYnMk8iHbgSt8U2hkhYeMvzT2tqwu9l6Dhyh/LpJoV0uxjl5s6gH/kPXIc9njBNMXcYgc
iIqxpWXVqFR2sXf9AfEI4rv3OQs3b73wEf74aBsk9bvcKHozyaDhbVBce/RosiXLndgZZ/WE6A67
mMKi7w8jINsZaQQd9QRdN/yC+mbIMciLaEplp9iAC0WritdStSJxyUeQUhkj+UnXW/BzBpY4pUZO
McZjmSOdUKSEP5qls7+Mow6uXYUoJMPY6b0x59sPvfTDD6Ow0Lhh8qf6GK5nZkE8jarbsTMymaA7
UhvxtBbFu8wtSYFsWyJZktUYVO/t0q/MdBuG+gGDB23itGAMHpnAUlex4fbGdyka+/sgrF6mcz3R
gTBHHRJ0GveLCakNdVFE2NeDX6uFczjnGfydpta0XjLyyjAtSfgqdosDVvnDjmrklyM91sa+Vn3f
P0b0J8uUbwHkYgXAdsCgzWead+n1mWHf1XnDmDuDzlZdt4W1Vknk9xwQdw0z/7o3hv4zMNWtTmua
QNNuFjUfjbUBhrsJsr7MLrTafJkuiHSHMegdJwDZ1zlfcLU05d5wtz5Pp82f87sldLSbQHhrFtT+
uzKqDwqcg5vqBdYHGRqhFNfdcW68K+bnMxtvKrO6lnNetmhfoYhSyKQ0kN24D4feMnbuIrrgqx7b
/CGo9bQkgBSmOk/7YfLzS5BExvY5NKbRfy+A6W2XQzduzVXQNRsOtaUkw0hKUvfm2mj8HkkQ2Yvi
oJW51h8Kp1BXeWVg/JE7SLlfKfJt+8prvVr8dAsSTRWjH4P4Vktx0CAn0kocdKSo1sMiwxLKC1C0
KNvh6WfmaaEGVV65NQzuxxyCZ6YvgDONwxC7TrZGV+DN2/lmslaSP0KKKz825DjyWqtidT84grsS
uwS/sSccBuCnoYmeL9EnnNRgVyyeCqOLhTDBGIm0J0sWkHDVx37Ip/ZTuNg1b9UKzDr/EshQIw0T
lKH5teoQFjP5VmRTcoF6lA38Ty+8RPdfjXHXFsKkLAAijzJri4+Zw11qJb5dTx7W5C0OmTUXgrcv
A67Mw9QSqx+skRd3I7e28K8QtZnUoepFZqbrWAbqk2XV23bnFsyih8u80QMMlAUKL/bKeRcU6leY
ZZ2Mq3JYcPd1EOyH7ycK43Ngz2XzHngvw5ZgyjHjTpF0zswrGsZOtFcyn8snMQCRbMmLKF2sJEDs
D2O0NZ8+94vbrrtcgoJ9CHPHkEQPJsAI7mSu/liqaHDHGLsVg4iQ9/3XWVp8XormQb13sm0i2/O9
Y1E2C8KaM+ichXl95eUwSHzi4yjIRiu2yDBmfDo6xfeD/G0z7lWPOti1yOizP9ODoAXo6Mqxv/ld
N4W3vd8KdT+EjeccxFQ2x8xxHtVnBofBMQXAVHn9slpCdSIOAplN79utAxgTj0bVow7UFBNlX1T2
4qdZhzXpmgANStfeK971FVSVpOud5rJXpdou7crwbO4ta27XtDDGrtmXRVFXN9FclDS+lipQd5ap
e9wbfVc+Bgo27XtnAi8SO9Nkyp/weL1uF3pKfdGVTZgOg8UdUzec8K7Nmy26B4pldTtnLf0+oV3h
FrvRrJbuIMcC8x7EiwKqisj1JnO/6UkHIj7CP4sdvcRxIK0bNxU8Z31gZe/0bJDiqXVzPmValegi
kdmveynqMr9v7TZwUmFv2rgG+gHL12wds40jw600PJxK2Q+Cl9jtUctqLWwUq878bkWN618EY744
CPkIEfSHDdH05sM6h9YUr94s2tu6CrPyltKWdMIrF/zTfB3I6ZarPGve6xpFvQdeSGt/mXJb5czZ
szr8MZihXe4jaBLlZS7ro/SVszjGXizT8Jx5ev5qBdvWx5kxyeDSX728jc3c9qoLlS/5fRQVcxvn
Lgi5ZDSdpUFybqz7pBxyBB7wEsyvwD06IolaSSXFsMmw7uYOdBTCQ5qydQjRn4vNDoXhVPokSOho
VTLai8ka3jei54vVFTpRIyrpeADrte6iO7TL5ux7SbguriqqyvAa9buw/qJrGhrXZWWu3U3hzLb3
TvEXb+8M116W2xZNLSrPqJlktyOfRVnMLaAnXQym5tzPy+D6KMN5AZ4/utJOQF635Uev3sIYnrZq
1L9KvXhed9FlrHMf5AL1YZgeVrtrrda8CsJpI2CR/4TrJ1k4/fi85qZT5xeliGbrzjeb9jPd7j7Y
aWlmd+7QUaeXsst2cqhgJ/OkquecTynaVX0VOvsCkbMpDgohuQjXOrxu6L+K6wiF4hqLici9yugC
Rwgue/LG9yaErMTchd1u9NBci0F1289isXrE1zLJjTDzIH94Kg8pwuZA31UBJA6+mgbrnN6vM49p
Vp8Xe34fBA/byL2vlLf9dtikbj4hE19suxaFtTZBSXFGW9IT7s1a5b2z61Vvz4cZvrCFYGTdyMNs
8NGALw/sYjepOnjepuqgUKgaDtIf1E0vrRBV+6iQT1zKRwt5a8nm3UoXxYh1XdXXQVdOJQ4xET5d
pY24gDUq87sz47h20VfH73syRzT2wiqIyj34vzUtsyV4AH5BBwHedXYvioZeXeEtWGRU46p++Ivl
/9RB3jWJofR2P4h2pb9mWuNtMDkBJxXLri9iqqRHqQzvZNSttSWYm5bfEBDEE2oslQ4P1JPd8A7T
3QFdviM2IY+zplx/BsEMsQs7jgxvDsP36m/e1no3dpQtWxJpiXCYZ1bqI92R0dq5iI19bEJnc9PW
3kqdLIxAPqPeh0xbt8BiSxe4G49TGGEv4y/uZCdrWc9jbDmD+TzqbnV32mKen6yLKbaLyrAYSRpT
NfzixTUIpq1GrxIUKfKnEL1OmgLutCj8+dzqq1W2SD8GtuDSzKOhe+pnq3b2gzLWDE1QZTwuHcrS
BVqUtWVdCA9Uxm51crKPigJRJvPcWYg2amXxiPXsMt3t+uF74FR9m2ZGVuwiqfEUsksQDqqXX1F+
lUECosngD3YMkvKCcuET8g1LHYdohyId0bmc3Ej75YNZTlkRCwGOIrFX9Vx0NHeSdai34RBVuftz
cvKuYDDRLu+dTCP+6JMV07kMRV3HNCLl9ep61k/Dq6SOlyiQD9YC50DXKz5sFp334KKRZrQlnmwH
68pulqJLI7Rvf3aiDnoK1an8inB1UFPrkPCnRmVuHXewu/bYMkXqMQtra8SPJyLPcFFDrEMFfbix
g+vNmZwh1lleofPioIMXE1gExW8b9Y/atiZE0jKGkgkT95zazBGKgrRt/S2dFoMoa+nQnJgD5KFN
gF08GpnTukwJ3PvST9AZzn5qtPr8WGVu1MZ1URmUQUDc70iCBoOGZ0ZPn6Rw/jWWmpXdvs2Rnwm5
r5Fjm8AEC4E/9GWNWnQY+3iU+zskJMtnA2FBL/HCyvuq66ic06yVWNq4tVyMVPYWzeFxVFPxTqms
rHcZIW25LcMGMUvRhs2S1NNgk2/Vw3BDjjgWSdEqJMwrc96+uM4IFjBYJ6mSkqBHgSnkiLQg6gXY
Da46+JXLbCkScKWtfRF5oPmu3WlCwKHM+/nbClCNPqM6is4KVyBp3QlnRocPSMgCE3vRW1LQZaEb
47nNxwGHuvadYRRhvbOLqHziMDZrEnLVWqlPQXRwiqGSl2r0hbELafJ3BA5yh0TnVm6nQT+0+WGJ
+mHbZVmYTXs5uyWljhl0XpoLPcxx5Yxdwd0WKEJRF9GukHrqCzLX3noXTa1txmMuJhcbWLvRqQRD
2e0MdDlFGkTCd+K+dovpwsg6N7pE3s/7JUuBgHdb0KRKozDP7xcGNB+jtr2iBTUOKb/eRUKmRCAy
7qMJrVNXequdmspqp91gR2pNbdlPCEmOrsrSsN58c6e8tXxu1Yh3u9abU1w2KEnkfkqVovRHtPlm
magj3DFdZid4B+CLysQHTvcrbLOGGp808XpoTT0fnA3KSxwIMsZUOLa6FzJwPvF5TCKZAL/d1FNv
oe1qNPId6jf0MIy2VoA/DHPXe9WQpyjf8vnQ8fpU2di/cBZC8zGDmF/uoh49QQSYAf0j+Vs1zaG0
ND+tq+44U90wZY6tPkBBdipK00hDrL4oKpEz+DhVbZlzuffmDysr/ZAkR0/F5baIRh/Ko3pPbKtu
eK87OgC3AKJMSaUgV5S4bBVdVxs6QdftQiKeUPia3cUgvDZP1q4nVuXhHH4Kh8jg+huOtekGH0Zg
AREuRXs3UWW8KwOy/jRAc/nWy9b+x2AEbp60Ymyeo3HcHjyGmVsskeq06KuVDVKhCniFpd2j1JNX
IHMq0bOpJa6GQRZ6+H1lPGT6Sev8Xku5OTExn6QIMff6ekKlNNoxsyTdZdR8ReTcvo4e0hUxqDbw
G8VIsD/QTjUuhHYQhu11NNG0MlCm/fek7690GP9/U1hEEuK3odwrJ4C7Uvz4Vk7d/7qcm2/dz/l3
ocV/fvQ/QovISv2LeRlVcQR7z3WOKJP/WAIgx/IvGIogsEErH7VSGE12/SSK//O/Ddv5V2SDUfqH
6BpC+WM4+n8tAWwPlwGwlqClyH0AsPyN0OLJUD2CJQxbJzCP0uvoDXgnY2Y/EuOgZLe98zTNglbK
2JzobHW6rNPcMM6BKk9Z6KwX+mhOOEATgNsCB385QpzcFsxNVNjvKPbWmNj7jMLqLZo92LrZT7CJ
+/1RAutgZHdt+xUICLfiaK+H397V3b9Hlr+L9/+DTPhtkhmF/5lsQ14+AhL9k0lmv7W+WOa+fzc4
RTwy1QSEUZI5tbq4Hudvc9sR/EsGPr1bBBfT5D3n8/KxA9meuiCv3mFp8EH2Ucfgb3kI+rmMaQ9b
94yALkRl9vu8b8d0nJxpp4RJUZer8nJ7tP1hg6q09GekB5z/Ye+8duPm0nR9K4M5Z4M5ADMb2GQV
q0qRCpZsnxC2bDPnzKvfD8t/z6+i1KrxHG4MuvugIUuLXFzx/d5wZL2evA98Mx1qsQmhH+LvmqhF
4ZXLyVjJ1xl+syHFVLubbOVF02M7alxVvuiQK6VgNYegdet2nzZ3UWDXnlUeYtZqda+hj/lZXIAV
1/WuKb815naWt5yfR843hCVyaGqui+upuIojlytCyqVIsKmjB8SkbYODXlGicAL1HkI9UDMmOXru
yj+wcwaz01mBb3A4KfN9+Cx9ZY+djF3UXEjTtSo7Q3UoOLrdWvmTLmS2Urzk0gVBX9wpDZyY8o2/
JyeCTEgNdWW/scSdlO06c6fUbhZuus6ZMeLCMkNzUx14lOAscnTBCzblfedxnmClT+/KT8YX5YsV
2iznBgU2W2wcClJZ85yYthVvCnRWQJdXvavvvgdbK4BZYUvPxZ3wbJm2aDmi7mLe4AvbqXkZ220v
b4rwGlpB+xIBavgOyEt2WW78r5W417h1pVy9ObPtANs1PACu42vjoG2Mh8p0lM72fzYGNsY2aQ3F
ZfCdr6Y9QNvv4v2EWRV1lEcK4Dt/p+7CXQykfR09z8HGn/ZzdaBgbd0OT65/bV11l/7NhG3CY3HZ
uunV+Nliu7/OKbwGmz7YBN+5NJvOdFG72sG/T1Uur5wGnbG8brD9HHeKh629NNjWRueYeGt9SXfC
1fwl+55fm9ouA1wdncD1HbwDfpEX4N+lV4NjXVmHcCtuADMDp/w6HUwXPN+pHd/Rt7zjIWFOccPc
AgaHeHxmTvkr/mWNdvwLh5ZYPPSmo13UduAWl0NgM/lmL75Wccy/nr/kO82JDlW7obzQkfWQ/EgO
xecp3oGPXs0767rfDgfrZ3+T3lh3IKjC5KQ38zembb0FWAdZ5qIbedI2v8vvcEG3us2oYj7vxCr0
GS5zDr4cx9Xkj7a3/z9thpd15F+7DP/f7GcdvXzL/+3hW1Z8O9kB+b1/boC6+Q8JrQOUOtx8lzyW
vzdAQyL4ZslrWoSBBlK5vzdAiR/BbGFVg1WDe+Cit/znBiip/4BBvogI2QGRHKCG/wOr4dUOSBzG
IqlnSV2I8IgTVztg3aLcVrXeeJBnSd4E0AzgREztNklz8eADfh5e9dE7e8/Rx/LVWs1ugzUBPjFw
TvXF1W/Fe5IFxaqyuegfDWtSfEgdlIPtWgrNi5kS+sYcVPlK4+LoihRE94WlBrsGp4t8I3GGu4j9
vrXHLtJgg3GhPCiRMv3My+5LZmoBWgFJUu9rdUq/KlPQ7ImtSJ99i7orGfRZdJjiPv42qkkgOpYV
jxe5loOEk5TW7ES2wW1J3eHLx++7YpMdXxdqlKYCgWrQOVe8a0n2M5/ad/sYqi2JCsIY7SDXGJuP
W1lRohYf1UXTBvOawwzE19VXtFoxrZVWzx5zI2pvuDZLBwN8duMbLXVzqD3FZYe1vPtxq8d99fRb
HhlYMtIoFdHjmvcFl7MY85D4zrqCHC1HnbFJWyp2KsV0W9PkZENJI3H0NrzKjfFl0pvx8eNHWLvF
Hd9cR+spYqNDmoC1OsqIYjDVqpxlj9w05ZugwsER8wF2YS27KQxeOVCAyErBDNxQnO/EsOkO1sDA
ExMK8Emjyds2EYadntbJl0QFKRdKWdhFsdReyP0vtcZwf5rr+jqtpz8UVaO8WwRKCJUUSKTYGKzG
RjB3ipLiNvEQi8+6HDiFcCEn2pmhsZ7gSyMwomkAiyG8SFdDo6f6IERBIjzoxKnr0c82K3fM+t0Y
Px0/xf/uA/8uf7gP2D/rrPtxsgEsv/DXBqCrWMMbaCHg83PX0Bff379uQPwIriTHVTQZKoSj5Ud/
3YAU+R+YWmB/wwUJ/fJxb/hr/edH6ETYHMD2MFlVmRF/svyvVo4liBKdHMU5siIRS6+tEaoOPLiE
9uKOUnIItWRXwtcc0BSrADfycq68x4Zn0yfTTWAme1ayHQ8FOaV3rFC6jo1kVwiqXU1P/Zw4UlM5
+Wg5YWJxtW/2PnYjpiBclAGHV+WH2n5FHWKPVbfHSOO5TOpPXZe7PgA//N69VItOPsCUK9yxnDet
HjmCL9hB3O7CNnwOsBUc9XozFxwJAR180DpBV3YUJK6SQ6xY+1onI9bUOaNBS7SBJxZidPyIq+Vn
3+rvZ7KdhkjYJlZ7qWs7JVFA5RJQdECT4c/iN9E4rjp2tc/Ble31zG9qt62Ki3JK7EH31C7e9pV2
ZhlebTFvWlp+/orjW1ZlEo4ln9CSPUH+0ktn7ldH1c6rZZ4GltheXcKSiYs66rXTBioDQhXmf7Vr
BtcRSsPMfCC4JZE48ILciY+BXDhWyVG7Sm7K8FIpMpfUi00c32KG4tQLAbHkZpWGF42gbfT+uYMu
K0pPIwMnLHzIED7ZQoMdt6R68LfaaroCfrOhNNiGcidM5E3BfYsBb0COCCkvtg2cik4NIMEB6AgJ
DlQJQUQJcXcXqLt/n3CJwCBF8Z0zy9GF5E0HLIqjZR5D/13W2Fc9jEIIpv/Q1y4cBJ6YLeaFJFcO
189d0e8TMP42s1UD1C317ZxOSWXf9Xm8jze71VL++zu8eozVUp5haa1PAd8hhmSlW5ZNnRxwlTO/
dm5rZ+l5zXV+09QKqChKtbfCYGRZoCaMGNX2OXH14rk3WhbGd9rR2Z0wyF7OoKc9a4V1iQsWPdvI
j2GpHWKRgHjuygK7FKFRtXWlLyUm9YJi9f0s3BRFvwUqlyGAzfCZ8lLEMxz4+fvCGvu4txfS+tuP
/vejrXZnFTefvom72sURlxqOAVumgR+98I6CLbvqrtcxXeiD+4+bff8j/93s6kBjCePklz0fudLT
jVaQqyAT8Ff2buqfM614u3Awr1E6/rPzV0tUrkUUozuamkag/ZoUtuzrxy9zroXVyhF2tYiSnRaG
6WttPDbdmaXp/c5CJqfxFgrmzqfDBxcQ4GaDRbaTbtvppTMYHYFGQNDLx+/x7nRQkOVZpKWz566m
Awk91pg1tFOlS3TQjkqkOD983AbmiO+NOLyWcFjGOUWRVvO70QLM9zJGXFYnrHDohCd2usg8yLO4
aROIM6ZP8BAoeTa4kX7ZaAQrL1U0Q3kaqYsBbIMnRrfR0C2hR/EiCPjUwwq19agmzyjinxK9hgVF
vxcI48rGT3GyIGO5Cy0GfnR4K6RY93bJFvvOnVj+CNrBFWE+dNZ80xovYvVDUPl9o7wQSvFCos5F
ndqEQKNRYVKJppshK/9o1E9S4cz1odUoAal4+M3Woc95foPZXTFrBIzVotwNZt8dspglvDz44+iE
mMr71H7q+akSpAulj/ewkPftsCtLqiNNeiPnP8WLSCq+R7XxS1P7J12bHyjn3bfGrpVvyK2764if
hicBHwZaolRv/Vh8QC5AKTy8bOm4JqQEWXBJIXsp6ixbzUSqW8ZGH7w6BfgavtaJBo1P2WmDtqO6
RXwqoYPBjUxFgSHiZW1ykzTyVVL96DhCzHvjrq1eknnnszcurzDkmuuTjDcJ6BC+5fpLMH/t1Oc6
sdicvmlR5vkjFdmpA021NskwwyWsN8hzt61lbSd84IYmvp5JKezGxbby01BVLtyRC92COAseR+ah
OMfX8TS4cltcLcNFiH5UETJOMd4ZanjP59mY7JkdO0U2UY4rtKsplH+Y3eiqpv+A1ABSkWhA8pGS
K2zMrwtVhfgSELjXDw8l0pbOaHZj9eCHqW1Nl5ncbMoq2nby4MiifkmYI/mZQHj6Xsw0e1i2B4p/
McIDo8BNQtZsyE0wlQXGxnchizcTLqoqcabVj5F/FGW5XefTxvzeWsJWD6AxoCypWvVgBJcY2FET
Dg9x/E1RYg5nokuf5xTk+vZaFX+fCFLdiYVuj6eQU1MOW4LmslLZZhTY295CvnLbaMOGc4g1NZuG
Y1/bfV/4FnBYLPmmwKdB9EQcX+ZKcOImvIfW5eJttxnLbANR+TNldHY/lcIQsyzJNgUkf/IsXRkP
Dh8eTurL11bYwziTXa1Ib2pD/ZaI8ddInW9zvbgp5uG+GcyrjKMs0YySH1xgEwRlJdy13UunWnaW
10+KkHJL/9RXnF3C0gmK7+30c1BDR0S6o47xnmwCDkKTI9QNGE1OWNvspNyxQ68Dem3iH5IPtNey
H0oSxrkbGFhcuIOdOuj0Q7mTKJvDJ7sZceuSksKWJwf7hk0M1zIN56syTfYQlC+zCnqXXF6PQf61
5K91srw1i1ti4HgCOwYdNoP2tkga+mHYmqCw2OW6kRDifPqUatwdqmzfCRkDUnOT8iu6J49MhW2o
q24xIJwPSqdt42vTfBjkYuuLuLaIxq4ffZBiedsItb0cJrFg0IP0rs60wzDADJ2UQxKMW0pRwNuC
o4n+k6LWez3WNwTnuDOuf3kI8SbaqtV4ZaFcxYSJIxoxcGVWwk9nWGbNwTJmoNJsPy9msCmpcbxh
YrYPABK7Xv5KqO82zh809E98nHK4aYrcg6B6CPPsq1kLd1FbX4yNj90AtfoAK3ThStBlp4pDu5m/
xgAd8OFtjeW6nSh6aATz+g9tWbgSDUll6arZcFD91K0bda/43WGMwNTn3lU7C21MYCeFtTVFj4Pm
RqlQAunEWAowWrJ4HwgbpA1X0KW3GDDv/MS4DOvgGavMnZC0V5n8SxzRkoleaMHq6EOoNQTQBUiz
gjtD7m+U6qsmB/d1Nx76/ro0mw3asy00V3uSc0xVUzhmh3wJX0mTncJyN8Qj9an4qfZzJ8bSvdb7
W8nIruck2XcakjYt2spCeoiahzro9x/vgtKylZ4cu7jUks+Lvm9R3B+Lia/P2gIshpC8RyD7qLiI
YRgi3LU12DiFCctZTt0s50oox7C+VBvR04bS4lY1w8ukF68xrqfI3ntC+JQMxplHe7M9r55stT0b
eKunHMhqyG8oUmr/VvQnW45nW2ueoB+7VpO5bfuHdjbgAqf9sTp6KDAF6wm5nCtQi7LUp7aLdyoS
j4+7/Qi7vul2Cd0rgldIRdLy8q+uOKHRYJECDdjVMfjVO52SGKftrvU6kcRGwdhQH99Kw3C7HADi
EDKaDEd27i4hTXwO+BRkY5dy5fRT4hjdpQzzWIN6sNzRw0HDDmeGiKF+UiuFSyNUTW0iBtfYVOIP
LdSYNfph0J/a+zZ6bCUq+cgJk0aysQnv9wpXwh51pF87Gm6KYpFsJfVz6W8VldNJ0EARVGFLIqcK
tR1SgBugUE81ZtdUfkZJ4BG76C1zTpf6J0ian9HybDB+8VLIhKSlXPt97lrB8BTq0ta0hrumlL8O
2eQY4YMeIFGA1epm0/zQCCKk726fT/7TNOifUwgOM1cTUa53AjwNWId2acS/0MMgdcRnlaCEtkg2
DQnsERuJEjOhw3M+nWuH0t8D5O8vd7xivfpyLIF+TW70MixvRNbEsH5QBXeBcczZvOrp4/mpu+ia
AmLeg2+dORm/wY9wnPkNRuG7gL3IcnJ+1XpTmaMGj7V2UXE0UeeWh/AmguVCJurvIfpH+OJjkfHf
/1h+56UopzoKwvaIfv39//57pajdz+LmG/y69Z86+cvN/zn+GJBgIUCc/J8t3LZ2uut+1tM9+sr0
91P89S//uz/8t5/Hv/I4lT//899fCGdiJhMqFxX562rSUkH511WohyItsuJdIsbyi79RSKgG/8Cg
AJwCtuZrDFLStH9gJqWoWHsS9HN0avsnCQOehWmQPcJvqNLvDMr/KkEBTy6rEj/Cvhh04Y/SLles
CHzOAEHBMzWOmVA+sMQ/HUNy2qqLt3fkQWSu9lgt5Hsd3cRGtFIUD2JVbjPEWxAN82Rb4yKyaPAK
Lx/z+DOMp5+vus/7veS9JkccV7q/V8LfTwNPg5uxRVUOI4DTpzGyYGxVEsI8NDjGZ18tEAPALkgf
lSL1fw4YzJEVEWfXmjoShA27JLjLplb+oXe+MmwaP4k128eD/lNdKhkCxHGAYhlPaV5DE4sqLOrG
OCxg+ufDmbl49AxYPzpGukxJXVY0WDenj66g3dATeYq8VGwtcVOgLnqs+6JqnAhDCs+cwtIEqi2t
Qw6x7X6ctCJwlIDQ8qSXb+B6y5/60hwfEdbPms22Xf9MAeh2wqj7dxM6pF8y0dYvmhrOnyYY0w/o
de/FsBeePv4Gp7DB70+w5K+CluOohufT6XtIIdoYeH+Rp8tDfDADFeGrpknux62cXuqPrRBaIcsQ
kGD/EFpy2gqeTGZUtWPkZYh+Nr0qIYcbq+qyjs/mT53iFH81RcLIQmmiSGWscIo+iazS1HkhIep+
pT1ROS23h0aQ2Akt7dOfvxd1zqUeSOFYXvsVkh2tKWatRl6PU/RlUCBi0tSi8EaFHeLjpt75UBC1
QIWpLC0G2au5Qp03Ii++jr04DyN3WNTqM/nYm/9BK1i0Ue/Gihsi2emHmjJNjEYSpL00yGKXf1GT
kI2w509bYTEDeqEcR+qjfiRNvdrJ4KMN0IKl2GOBgsID89b1zVg+8y6rmukyFKCJGkBu/BlSI9be
NO2oRlEeJgwFiKebXM7CvUCZ3Y64ZhpBRgdWsmwbk4mMfoQkpuBceMZx7PSI/fsRZIlsOBySjHc8
gbU8NvQeFfQQyr/QV9Q7eKrUWMKArKI5guraIy5o0eycmXFvpwEka3qZ6ohMWUtZzTgpyTTVl00+
pCg+jSMejUifPs1t/03yxXPW4u81BpAGIQwrUnhhq1FTSGkHbhfFXjaVz2JlkR4UTq4mCT9FSuHO
x4PnvS5l+wQJp4wHwW91SidPMpwatYy9Fsrxtu5bbUuep2BXZhlulNGqrmYV4Wya6eeM3Y6o4Omi
ry2lQoh8LJfH5OmTE1gfdiYaoSb1zPFr0vTXCJa2A2CICdWI6t5jTNi6HGCEnPsbyxC32fwQTsQ0
SJxsJ+wIEpDt7sfH3fF2aYWQgBUMRwscU6g6n85Yva9CWSvm0LOwnX2aig6XIN+fSB/y693HTR0Z
FKfvD/WPrRonHey4IAKctuUrrWwWXRgv21uyyacRi20sb9zBggdPwLqxN0Yh/iIO/uAoWdbcwmFv
3FItzkXPvB0DS8bnMr45bzHIV7vvIKm16fdx7IWgqfuyVGDRtOK4TTMxdHwxV7nSzhHl1Do8M/re
DnVa1lhZ8CzCgH694iOWp14yMvrG0JqQqAMDIdfrtxbKtlsk7OK5Pl/W9VWfc0lkLyOonPVs3WBg
Frnf4iHhIUORfgxmqt8XlmBeoSmLqQ8OiibY+B7lSBimKjsIaeRSCcDC6c+/PWdUbMRktn+V/eH0
25cT9B+1zWLPKCXrUmm50emcYuyya2RWsSQ/AEK2D/FoRECU+rgdFbLH8wSw9uMnOdq8nvYIbK2F
6aVoy4qqrapFXSmRmTtlrRdFLdtHWJQoIQsI/N0WeR8a31jI0s5BLhFcInDY6lNvVjYk9AJkAylr
A+9R6D0wIjRvhZ9hjJZ3WLbYRYDV1x67eB0r8UaJIFe2vnlVt7n8pQCyh7MVwNHE2aL9bPTqeJ/F
ndk53Mryqwr3i3tjlOr7LNX91h7waMCyAy+VXyVuJfqZz/F2GHJuFtlR+A+TX1x9jchqAzULk8Yr
hF52mpQjaCNBJQi1mVplFSkPH3f6MrNXfU4MAgIvGZiIg9yqz32R5VjHJsmr1CrZz2JquZOfntu0
3q5lHDxYw/AThnjOBz4dY1JXVlMrSrxVJ/3SwwUOqdpqm4hpdGYQraqhy8a8nHFw0yK8SuHku1rK
8I4zCYwAruAMv8foZaeP3ycJnin3BVzuN3EufwbmciQ/3Uvml1YYtirjR0skl/qYG+r5nSZWOxSl
PxozhIV7zpTw3b4Am6NqCI2d8/lpX+BcEOpYIrWenmXUAsAUbeY2EK41R5s//rgLQRBF6LKBY4t9
2hQfJGbfaFovQTi+TcccmXJR//nR0lTMI/MfGwNsjlf7tjkRmtGUUedlfkhcawFeXOZnV4e3OwOt
wFCHy7Osl/rqmNxyYLBaY+oggOiWHWfUXhBFSBd4Ys6XsR4E23lWMgdnonN70jtTRFmu8LCF+F44
+J/2om5UuJpPCkzwHNunQRNb2Bt4mH78rd4ZFhprHixWFBloXVdTJMulWrPGuvawZJ8cq4qFjUAv
2COS4DPDYsXFOM4RiJQL5MRdQGEonr6RkjVmr6A091BQCI6V+wElx1bczYzMbSKV8LDl1rqS1XB0
iFFFHR3J5AMhpXhIqyLe6r0xfpKHVjnj5/dOH+icwo7hy5D6rNVImtJIp3KQt5wA8dZRpFmwwzLF
nxFnxjPdvdI7HPuAqwrwOJxL7q/HLMZXV5W2VINUrDXmRhEHT8JUJ1SCAhXuVFIPu7BA9Ir7FxlQ
ao96F0LvMGUOeksNvSS1jhgOTtM27mTmz0TuUKqrrCLLtx8PineGHkcD8hwWbAfi86pDMgTeJWo8
ppah+TbJpOVBG6PuTLev4M/fffG6mdV4MIxSzgApOk/Cq87VEOHeqqEAGqoNIUpbuT0EgyF5pWYJ
t4aIa5waDMIubhKqflIwOsYcGmfe/LjxrDYmi/I+SUMgSMuifjpG83YK/UnSBq/EbOUqzpoKu4XS
QLLs98OLLkUadf05b5BBEz2hYzKQ1x6YUyk6Td+2SDZNsUAaQrxHtF/sTHqcjlQYUejRKRRVete4
IUZPg63lKZV7EJjS0wsOZGcOlkcv2/WbcKzUVYyCuWKsiQ9mPo8EZlidF1VKs03COsa/QZGg6aEr
MTJMBzM9/hkbgFs+XswXfnsxJNQ3cYiLF0P8KU8Dd6aUvKlLQseVSQaWSlMZlFfufww5lRQsteHX
NJTTIk37haBf9Uy1Rx0RxfJVTlrGYYgHa2fiU7YZwqY5CDJKcfzAMDiHW+J+PGrfTmOWS1KViNeW
2d/Wt8ZSNDqu5+LgiUIjOCFs5mddrwtobsqfmWUvI5d0LfqUgEOubpwuTkdJNXa9qs/G4An1pOzC
Jv1ZIXncf/w+b2chjRiICI7/M9azUFCqtg7zdvTA8IZNIYSGA3Z4Lpbg7ckPJA0WKesRaDB48emr
TC07J2eG0Qv1+LNhonkqp4u2oDYmi2p/ZlC+94kWAQH3PdIdUEecNuYPqpZkhT9ySqpT5Gv95GYJ
gvBSqM5FOB9X0tPxj8kz9t9E9NEaW+lpW/BIY3/SkgkllVY6VmAiziFdy5Wp+m/6XKgurClpvkmR
LrcOn0+/NAcTNpXWFA0F/iGzWvS7tWIBrASZvGuNBCkR+UH1mU555ztj1WIQz8U55m1C89BA8xXZ
hD1lwlJK7KzQ0WtE7R+PpndWW7AGrtvKkijJuF0e49XOU2WyYGQS/VHVeks8z7AYP0mJCnkMbXj7
YtRx+IzNg47jT2n1l0paNretluffq6TTfQd/CvG6RHl9Dr17ZwQC/CEABNOCTr9GIrUgwFUgKmdv
mCPpmxnrhi0AyNzmRt1sOD2eQ5fegR1wfX7V4GrIh2YQ+w1hGB6QuHiYZivdIUSInDTVg4sJYoSN
HiLfC0aj3fPWpdumqeKSwqWfWbHe+/JUbVEDLQoj8K7TT0ICiN7E2Th7hda1e0OaFLeLunP9+w5u
yfsyAUjW5b7Pvf+0GTwbFVkftBmYyVR2PbAzlrFqcJkktbkXwl7dysYg7moMMS5iTSgf/Vo6p59d
9vLVbARa4+gDFixxwVROn0EoazOfkm72JmasbVGkvSZ5lnsxbm17CkXT4sM6bXmPl7ruhTNHjfc6
GjcqlFdExjLTliH4auxL4OptDP3Gw+DyM06IhasnqnLu7LC8w/odX7ey6mfcbRGyDHgBZfqUXkMp
syRXkhucjS2pbW9nVQdGSf20I+xLaSSvD2oZjKHM9N3cmjBBFDC2x6DFKNKeRE3u4SvW7Qag3ipc
IZfrFzPqIdUZKQ6WV7Mwy7otiWZ8lVcFdspVGQbnQg3erqJHfRKJ7hpCKBCS1SoKlWvMJU1QvNpM
KhfrUWG3uCN5oYr3IZKvcrIQtlLutZVRLu6sphSfp6QQe7usTD+BJaPNOyOyMJJK8JVxxXYQHhKh
l54+Xt7WXxjmg2lAgUB3R2I4soDTLxxF+AXMcdF4viRoHA+VGX8L1M1/2goxS5jGL8kVFM2N1cox
6Fmi4P7WeUod3/fVYGIOMpHneqaZ9YoIKsaVjzIQKbOs19aqmQzevVnV9eChjjKuAi6YdolpySch
yo2DAPvw4cxrLafa1yMXwiqnmCW4kcLTksB92ntlKrUKpxjRw7/aeGmTNPHtSjICAb5q3wdOGhsV
LCNOvL3D35BbDMYUeINorYIfjZJQDqiboMY/tA+jZ6PqGgmD1xy1ciE1UmrP2qLUyDjNZI7Rhvqt
lEUYq5SVjncJv435tiLgBa7nXfO9rqXguulKyFIDQn7IdZrY4UcIh93Rcx/cLJLqBpM8fLRU/FKj
loKnnCwe0bXWe1mH//ImHLBMtDWQUBxV4Kmg0dWU8joSzDrBsHosXz7uwmNi32kXUgYntRlBEPkI
3O9Ou7DrJDHJ86bzrEgKI5ur67y3BlO8USv8KhXhk5bM05eZ6PgDbouVLZLrVmyoS8SFk6mxdSEW
c/kjx/0rspMZOt4miyMlteukEJ6n3pAaPCUN8SJcKEVXpH/Mh8iXQgiOrdp+D0OzxJEasvOez8uX
yQYr9MRarx/DFFMnJ0hN3enmOhHtuGtL5bqLcdewfWx9L7KuRYuBQEEEYSTfg0GNA2S17ZRefeq6
AGVd0MTCLku0wMTbKs2rrR7Lw3U4VwrcQ4xVn6DrwfYvalALB4gdc6GG6JXSHsxOu6Pih5+cpkvh
xaS1akWyvD9v8S/J4cpZE4ZxamvU86UwEG6Ddk9tP8lJDtTSd01nOkENW+/SRJNzLQRzf4e35WzY
aSB+ZYR1WLeFHYZxeeqLIvr8CtZraIQDeX1KUnQ7Tca4lKEWFIdc7ovHKEkqvGIG/LyczCqTcZsF
OUr3US13WZ5N4Z7iE/4Bde7XT7LKnQIJS4gmPpuVz74u4T/E4lybZxDE9QLG8Q8KlwUyx/0F4ttq
AWumLJK7Uu48Eav1LZ6dWN5QhfzDEwetAGNRiMUUBtWGujzFq42wTDNNxtuYQ7GKiD/nZQ5WPVdn
tts3J47fzei80EIGtI60kVfN+EWbdb7QTRC1mnKPwem8TYQKGmkYyTu/MTwJcjifHqc4s6lnm3z6
5sztadlsV/NxYSEupUrqKkCRp2/qV5WUBj3X3xkbK/jS5TMCFNGJWXk3eEt2O10vvn68Bryp5y2v
zSrAQZ6DLAe7VZtF2xsK4Re9Z0Rdg6usKWXMRPoA/F6wrF85npi/rEBndsTGrN/UujJtBb/0n5sC
iy+ItzeyDzXe7pSu307SVLe2OQSkkraYLJ0RYCwgzpsOouLEosWNDDbFaQc1eQ8RvVN7b+x7ETeM
Mtpl0mA5CaiKg0swhkyl1XIdwsDi435a3wKP3QQcv2zZFP3WhMUuAGwdfb33UoudZBTw8BbKBi+v
7Cze9s5LAuyhxiQaxwBcWB38mlZJ+rEAE6itHP5eY/X96JjR3Ku2oeTVlygQMuzlpyr81WJBey4U
8p03ZZYtTCvSyFj1VpuC0k9NIULL8ZpQrA7BJEd3Wo4pu4Kq48yZ4Z31g5Q6Ccid4gOpkCswrfAD
v5laafIsGZ8MdqLBzv0kOrN+vLlF8u1o5shc5AbFMD8dNW1VtyylwYwOoh0PZiirl2SnEliKn+PF
KIcUFDDs3fot2Xy5hsNHNQnY4nd4IGa5LDkwbc6du997Jm6PDKRlteFit3r1lJRzqUh4JrOnqmEU
4S9TANCo4qjYJ2X7Kwa5wuUaK9oaFxSSi74h7G4PGXbVboiZwPbj4f3OysPgxt5o+RIs0asuylW+
+KDkPA61FVsc8+4Wg+hhC25GyU8pxs3cTeLm40aPf3U1nZejIodgMHYsilYru66lcamUE1cceD3k
SnY/E30a8eVNmt0wC/6hphp5rQqqaNdxCgkYMB4hTWvecWHCcj/PJUruSXWlxhr+RniAXcIOEty6
m41Dn+jty2RFw0EJ8VIe0Q5t5F5SL3pRfcIUNtyGnC43llziGNMXAiRiSvb9PKANyfMMLLFmeosG
tl5tsq1I5SAcfFKu1ajPrz7uiHdmPJWnpWBDZ2hvLixZRfYBH2X2AiIitzKox8bs8amwSKHYhBkG
44lcBftEUM59gvWpnalhqdjc4X7FLnAkZL7eW6s204Kk82evbKvhWoIHCdvU54yFPa4dh3Wx+/hN
35nxnDVBePGoYOQfp8WrTdYIsdqViXbxgkDoN2Ljk+1k4hTzcSvvLGEWGDIlYRmyGK4lpxMeJwQ1
muWeVsiKZPiaGhSVJZw7Fs0zTb0BZpYeJPH8yHUlWPH481dvlM8KJ/MmlDw/ZS9FThLCOVeCargI
xrF/1qyQRQbLURQ/wShlTpVqRuUKiSpWTlrUCFE+fvf3ehj4lSIIxRDqIKs51RchyhMyQrx6Zk0d
5p4TbiWfK8G9uWNDi6XOxykFCAwviTUMVGBKqURGjvs7NoDbka9QbotZU6/FBugRXymAOQBTRGd4
TCxCwFINvxAiUwWO31XUE+DyNRvdDJsbcmsRhhn4wVqOqmKrf2b9f9sjPKpFYWi5opL1ulrb4t4C
r5o0sAtxoj7X1kxwtEJnBsLbmQTyDcEOVvoSj74+C3ODN3GxL2TP0FlGOsxKbgoCry8juQ0Papqg
9vn4Q7/bIBDssktDAFlPJXa8YJ6aWfZ03ww3eLo3SGkQZeHeqTm9n/pnpu4busDyyWFg/1eDq5HF
3V/Kq06RvVyZ7MCI4g12uReRalzFZRS50lCY+y5TImwOMdWKY50kKrDZHXAMrgddUd2DduSbYNCk
C5DtL2NixtuK6sAh12fBHf9yivqXOvq3qwDPi7DVXHjepFyvD4uy3ij4NMqe1HDPrk1BdYcWVctY
Iob7H3yLV02tzkxEXprzCCjvWYTSbAAX5p2YzpgPDFPookYUzwy294Y0sxsLDUr8GPCsXm1qcMoM
1Uz2SkUvDq0gcBUcu+nMxFkmxun2fJzZfAGiE0V9Lbbwy6kgFlRmhGmVTnZHZXjkNsZLikfuZHJN
Zq2QWc8fd+XbvZASCFOIODyOoW/i1nJR6q3MTBSvnRXdwS70l1hq5mPHBH+UFs8FCpfzNz8iyevj
ht+bT4t5pG4tFEKoiaebhqLLE9MsVrxRK6M9q/a0odA736gZLgvWJHdn2nuvd01WJeYTULe5Rv+0
kDMvJskKlVTzQU7MYkNAznAoMkqdqhh028jQ2ruP3/GdKcGQ4U6BS4/OPXOFmWFEzc6gpLMXTRXR
SXqtbnPKK3bw/6g7j+a4sTNc/xWX93Ahh8XdNDqRFMluciSRs0GJCjg4yDn8+vuA9kKNbrOvvLuu
cijPjE7jxC+8wXb7K/n0hS1KIxDYMQgjBlzWAwO0ufvIqhCbM0p1lwnnHjBrcSUfvPA9IHsx5UW5
bMYWL9Ysww7EnT3ODm2blHviNLGedHohQV6F/8NQHtJpM96WduA7Iu+3d97zUq1SCmU6KI2rPyKR
3X5xIj391Mg4/PNVAt0Ot9vRCWCc5VfFfYJtmp6ph7SvHwIRdC9FbX7NceQ5fLwdLtQ8PCIXNp+D
WBjsm0WgNKIzXliRrR7sQp12de9VR0OkOKgEARZLqiW2oVtqKxzRu63VVNlt3cfKzcc/4sIa8hsc
3TTmiAV60Om5y7SmHVNe8AOuCcU2Qp0cPqo0dgbV0z+/NgnXZn9PAx9iZFhPh0J+orFt4LKHjmjw
DuiupE5XqVdusDPMEA/l3B4jLfRouhOInQ6Tl8jed3PAMTpu8R2zkMIfDGSkLewKbms1EXdqE/a3
OuZGftvLGlcCqeJOFuqPSmFo+34ssm0WAyj5eKbPuEbvP4yb3CAwhp21jIvdSrpjrabqYfQQvwyd
Xnyyetnto5rXGDbWDrRVdJsk6Vc9zLJPzogsQzFQ1s0KaX1VRqDeDe8oABCA3WVvoQOQVdW6yWKK
RVee1EvbgsVCrdCgMkUX7HQS3azESUa31IPTuBAeizZ96hwTkXEruMb/ufDkzK1GSm9gZ+i6L4bS
kXaxEyvUDkkDf9qilXA/VEn20Niy9uE9aTMBS+VJ0JsfH6/IpY/kCUBIx0Lo37AXcQNJSS1kN2mw
MxAlEtH0d40KxD6RWrf5eKQLeQopJv+i3K8DGVcXx8wNmgnroFo/TG7xkFPY32lh2rzZ3ZA9JwZi
rkmV1NDYE+1vbcj1z1adjHvDia48CxdePS42Ul1VR3IEwOXpsg4iivKp6vRDqFdIME3mQ9a7OI5Q
K1lPkt5UEGrPH3/6+325iGNoVvM8oH+GNbY6/6bfru7C6ZR4CCzjgFR9NZMkRPLJHOBHrehGJmjt
9vEtUv6Q1dwcZhqiJZXlICOQZJih2WN8yErrF+3CSqx1eiQbb1S9r7an2G+K0kbKVjghelBuVFCz
aZ04+yVlP/R+6tZF7KMUNOv8KngxbFxHwYvSLT39RWvT8WG0hn43jY1i35tWLW6dchY4YZuXyAWk
6V0Q9wA4DRxPGgrPVlGvozzAvrVQ+u4OXlFH92mqR4hkqkjS9aiFU7GCckJnehCajRcDnbB7zRk1
QVMD3sJK5kgT+raFpb2fjMEsR85W2VmOjUmjkmXfYXrZOHYQXz3WxAc4wpQFJjdY4OV+2bj5V0Pp
VX2NlY6Ljawouq/FFKXIQxnyR2BVeXHTtKHVrMRQecUqDYtZT8nLkQkJAqxuPl7ZS5saRA5KYXPl
BA/LxU070VcCuFsbB+Avj85UaJ/wGJ0+T9nQ/jJHtb9tYB+uHVp4r5kaKAO49aJ+0KY82X/8Sy5E
O6Q/wLh4rzVw4IvT1ZuxouhBj8Jvn4U3tAWhEDpuuPvjUeYjrMNdJflGx/x0I6ODrQdSCYxDUkbu
1lU7uTFF+PaHg8z6mhqIGxWtV5u67OkgeoONU2409qHBpGwjcoEPBlSTK0/x2c3HKA6+ODMHTodF
sohEx1YWlNs059B5wS+Hp+8hLhxtX7YUAT7+nrPbndYUB39mFxNmEyyefk/fg5poolg55I40sAQp
nmJ1xO9o0LFky6QF71cMaxdTjj8feAbdkVBw80ItXQSnCd1VLe4N5TBWQsMtDoFCpyp6PylTgvsp
/aG4GN5JS4s/f/zF/879T248MOYzZAXOnz7DCxY3XgmsE+uaKD66tUNSShVHbGvMPu/bWommtTQm
hXavVnX3dPbk3qqtYlNEE4DeFKKoGaoIG9o4cT6aSAR9T3PpfIlwZHjskDE1fS9AzP0vqikRYkXx
mAVbLeztekvQk2+waU0xYwpEWSOXpyPPUNdDflvaul6unAKTuzW3q/MYa07TrrzWzksfGSjg4hU2
y/tqKsICwY1pgBjphRFSkEl0tBWvOyYp588f8WM9UGDwHlDHSb5JiHfc27WHqkmCd+chVuz4qxTv
PAb8I37a1dROSNrU+k/NobJpjT3Viab37gQaRPU9l6jUdrVWjl8bqw8NbIeMNNzWtTVLAsp6wNzF
Mn6kVaj+yqHu2p8QA0S+ZAZseoi5RvCVBcnczWhFqKnCFK1/xmlyo3AxcfuHAbwbo7HktFfiuMej
yTOfG2vCIiaMEntf9jhdCtSZnGnTehhYOymQg1UtrFGsq8Zof3QCco0f9R0ycJ1udFs0zrJ6Qy8q
2mtKoocoVLYUT9ySLryTdUgB5iitYOr6d2sk8dd01qtlbWBMvX+VvKWaZx7iapRfTbesUXAJhIV2
Uyfql8as8TX2CLcObjvJrekV4U2JeewrZl2GuuqK1ngQFhQVPGATvGgGAOfhlYNzfjewe6k60BBi
jakDnJ5YiPaZjcFIdGQRorUW1flaRiXq7rNx5JWjMt9mpycFriaMQa5VVP29JQ1XVUozs1s3PgLG
iLgdvPAb9L7RLxWl2NdeH23toLNuMLKzZrdffW/Ao59wJL1zaju6kmOelSBgMJOeUG6hHQt3e56Y
3wKVFodNt6X8cTTsrsclFnVCTA4MdOF7Ew39Jr2W/8237OnXA5FSITRSFYVxvGw1Sq0nJ3Pq/Jh3
lJAMR5l2MoYhHucQF6fOHe/UGL8atUH4RlGCzxF2gk+4OcifHy/D2fOpU5Uwyd9ZC97yM1llF1sg
N5P60QkDrOaxxryz9XS8stgXRplVKQgTZto1fYjT6Q1FV5V2LcxDREGVmMey12Cj4iu79+IoPGiU
ShEK1Jfc3AK7cQK/0TxUKR17EDZiFQ6Bu/l4xs5fNZuqIqEAwKf31Tv9FktgmqpWsXmYavgVgq7h
mKHbjzEXdNwOY7tSp8RdBLb3h2xuYJdszNlOhG4h1OrFq5aNIkr7qObzdK/ybQCn38KhNLde7423
sd33cGLp6uBVqFyJft4rAae7laL2DBenrqsTaS2OR62PuF6XqXUI0vHLGDf2X05ry3VnWOJWm6W0
8nK84UoRa9vMvYdBkzeenewaRbx9PPnn55QfQnFm1mcFNLGcA7uw7cRrLetQB137aE1ky6uiq/S9
TKG9+AXcic8fjzgHKctPpzg5swIp1YCFWSy3F8oijQzrAIR/8t02Sj9FzhDepGPSP+aVeyeLBOqv
FPgnkXp8PPh5mM2akxrDvJ2hiqD8TkfvUuEMaURICAOiOKhZVGA6iQ9SV+CSvJrGNCRpqb8KszZR
gYzS8gi8Jtkgj3WtNHbpcP3+SxZbgDRcidxYsQ6ZRdxAJxbGam/Km48/+P3WP51u1Gbs2WrYmzsr
S7THAPy+x63XPlRqqgALk0n8Ytgy/WbxBjxZBbhSv1HdJPSbojFeCBA0zNmaGNOtCK93PKtE0Id+
iJRxsm17HG4QubKmFyIEIG34ntnNqgRmWmBUW8d74lGrhdVoexAMMBp+AdyuK3Cs4nafaFpfY83W
K9+HiiDm4y+9sLSExfR+4QkyNGDK06Ut84HYqnLtwzjQ7s5rRbnx6sp7YCe3W0C9+qofcbI19e57
mDefx6Ke/Bpv5T+Fj9JjeCeOzNVVFTr7YovVet53fV7aB2Bs1THLvJ8c5n7viNS96zEovfIUzPtk
ucAAy2ky0BoE9GScfnbuSTmKrrcPZVpAn1Cd+lOsNN0KnFm6uTLF51c1nHGgz0hg0JWFNn46ljVj
qLmtnINZKtYbYHUS9VEctUj3HvUcDdBQaZQXY1Tqvzps9+6NQd410lN+QLEiRNbTEM8fHYPDtaqn
wcELMAxUEyOO/EzrxitQhEsTo4PFmLmjXDfLeMhJ1Kho3dE+9E44gVcMEUsETwihrr4m+jwnIYs1
4EqZM8x3/M/ykMV20dtRYTiHuMfYNPQ8bYc/rHtXNprY6CXqRons+ish1oXFgLtAsIElFtySZcU7
wwJ3ko4Ij5Yooz2gEkYOUxtlNqVFMxTLnFCV6YbGdXbtFp1fxtPvpRRMZEeDmGscuMvpPqhtXO+d
wRbHvhZHHRnTDRaA5S1pXLGOSh27oKmfVvEYeEekaF8N1BWubMXzd2v+BSju8W5TgDOXu95sLF3N
LXHskpnmDW/eL6qoxYxdS7ctsN4rk31xPEJrMCZcL3Q0Tr84VlMnHBNXHCUt/53h1uk+LHGM6ioX
faCJRvzHR+18R80AGhhJNm+yBTT8dDwBvjch2Y6OqiPROUgVlEjkTTF42WoEWLlKBDruHw95jp8k
TaGWCQ15RptA4zsdswWBXCutFh11JIWfEaTIa/yYcFW/D0cFt/kgS4q/IB4CwY31BvPYsMuxsBYl
Pi2rLAwl3T696/uVYaIm3Ey28TMVfaiu7bFOH6VRZdeAAxdeN34y4QsQP24meiGnP9nVMLSujEIe
xego6ywS4TaMU/1lSoSyUzMlXBeNq+0LreLXukFxExulA1jeUJ7Jk90NmmPG3nZjdx9prbMZW/RH
tKBoj06dRbeNMY4bWM8HtBJjD7i9Ud86tVvvbfCZt+CKNIQF0GrELfTP9LnhCbEWcGVQCKRTS6S4
uGn1QHOqWInl0TDeQK43q0mkDl6/Q7SdhHVls13Y3LRDQOuiI0cY/L4xfkvW9NDuKApE8kh1pNkY
6tBgWO69oRo+7sZUfP54n81bd3F5MBo4XXTi5pR4sc0Siua4H7vREViai593Lj/lqkj9MK7rK6f2
PMZiFpk/TBSB3fMYnG4PEUF60qNKHkMjwL206+zdEKna+uMPujh9v42yKMs1fQuFX6/lsZVetOeN
jlbZpDn7LAGAKYrs7X8Yjtr/HMNigLI8purQd47bqfLojJb5XLbF5Hcj9m+OULzbthfXCsIXriKK
5rZjIMVAtXbZ2Ul6a8DsCRJvyoW7gZPZrPPCxhBEJzq0EN1HyDi4xny6tEnmfjEY9nfi3OJ+dwjE
W2gK8lhBFrxzK+0FGTp742DL/T9sfhoGKCDNKjTwb073CBWorMPKnQIjvsKU39K/9VJ7c5PmJtL0
l4+X7sJ+pGdDuq7PXlMgB0/HEnXXWlrCrW7N0saI9dmbIh27K/txoQT8fnngOULti3yaAEFfbsgs
qAOhmlzkloRsAea++ZpBclFXfcxdtQI7Yd2ohGSYDdvUMvFgxjAk6EQBxgvdcABQpvoTm+0DIMc+
951gqq2N28tpi0D4RJ6U9fFw5fm5cIogYHBGIY/PmpqLq3zAKX4KFAq9XQV4P43MdjvpQlnp+H1v
RwiUV8a7tBYwhaB70K7Ewmd5NyDzU5VuHHPD2ojozxpLCF3J7R+vOJhwGNwzBIhQdP7q367WOGCZ
Siy1jqgRmbTCiMVGEq0/38Pu3PKdpUoo01jzafptFDsdNTNvzfToqbK+jZScI2p78SZXJ7SvK/eq
Ft+FO2EejDAB9jr7ZzF56VCNkDjC7Nhr9FMip5iDrgEPgG5Qdy7ogF0l8v6YDqa3N3OE0mTiWd8K
ZNjXpP0WPCfKtPWYDFvZGdqnqnXLB3MKvN3Hs3/hFnEJjudeFgVYCH2n89K3bhqG9pgdZdLGd646
eXdjVWbrpkmvbd8L24lVpuJHy4nq4xKQ0bhmKqeGodJKOusqQ+G/totw//EHvQvCLB5P2I/gCLj7
3wOE0y+SIpiZbnF+VFUk+4VmWLcB2+tlKrv30zytkzSvbzv0hjfEOvm2AG99jygodQ7LKrfF1Dhb
Ryl+VkUebYE7ZZsqYBnwoIpu7C551aXVIK5YTN9DuG++qUziSl52aaZAGtDjRPSNsGORPFgtxgkp
ILHjNNUZDvDjtK7pQFw53mdSIkzRLCZDujrza8Bvnc5UCC8PbJ5XHLPGjNmOsot2KNujr6YA7UzW
rVFEbyKGwLsu9cb4Mo1h4ax60wy+0WHQjt2gD58DPSyes8m234JsrOutB03/mFt68B2em55RNGzh
vlWy0QqkR4JrCfelqZrL2nMt+V2l8PQbJq80yiiPi6NhYnWroV+G60Kdeq8f76pLw9Dfm7WMYS6S
eJwOozWZIZLAi0jWqmJltgl5fSSuZY3zn7LcujMljEIUNTMoT6ejGMmYslqZPNqYJCHRUgw30jI6
35BevfOm/teYOds2aKrPxpAlV8Aa5yyVGYf2XvdD7wuZ38Uzr8WlKiHBZcfK6BxYm9rwxRCIVkHp
sXcSj7l4VRjYkFgq/ry9tLJNYXfuDpqo9G1RWZvMNPIrIrAXHmruJlTBTEhKoHa8xZvX4vQuhEGR
0TGG8FtVcxZWBviq19HusDRWSp22qjq6ISpwZnQny8rYmwYUthWHSA02EX/XW+JopDlDJGGANOXw
C4cSKKMyC1SacfjiXOs9vGsUni4kqHAqHTShgSuiXnK6kDJIhwQ+JylebVZPRinsz0k4FwZDWgmI
JqHfmK9dHQcVHOmc8gb0ZrFD/TlS/D6CnOOXVtDG2zJrzbc8ULX7ho/b6tnA5osHpQNDY7cSBl6g
4EhWgxoXK2m3Opj6UY9xHjYh0DiFUr9qUcpfg5zn9hhBdJjcY/zx6I7R6K4Lo+yLjQYTOV43nhzv
rVaE1joT9gD9JnTbdVAT+4EvLxR7a5SjDrXCraPQbyvEN9aTWjr9SgAoulHCVqi33IT1jrqHnq4S
BKCOtlaZUGerqcIcJkRNzhyR7yKV8xvpPCDsAxWlB0cxWZP9PUcopVwFplL91TZ6G/u6KvpvauVg
NQwYE6+Woo6z70HQ5a9NMtk4hWhutm9cBEkQ9A9wjxho6SZcyF0A2mcYFOx8+hi5kJqxK1/j8kYQ
N3CAhpRpZh2b2Cp16rbh+COGIlT6o1fT5ZQoCdkI3AmwMW1du79Gs6Bx+vGFMlvQn571+ahR3Z7F
em1qU4uNbSimFcncmo52GYPy4T5AfrHMCxXDwMhN4PxOju2P7YQVuuIlvfpZWmqy7fQMOTzAHFp8
RwdvKFZ1Xhk/9WEI/rK6JmjpkEgco3Ej4XSMjYrRSZfofxfdFDQ+VLf+Dqa7OtuMS+cpaqvJ2sB3
1F8jt8FRGjtSuNmmUSEIOGrDnT4000CDuioZOtGN2RZO/YbmyPQlVxMOTtmVhbEOEjU5aMhL0Rpq
xjjZtJgzBH6OEVOxiXG9ecMYaDb21t1GX/eceGwbvLGHO5G4ZGdOVxivQ5TVNw0ginqFtGU67izZ
jd2qMk3qDkPS6BVWDUg+OfUI1Co3Os/aum3RaSsFKkMDVXz2GnNEpm6yfEzXUpde4hsl6gdlaIkf
QRHmEZjGUCR+mmi2uIWApxDVS0P8Uqcm/IpWpnzWRIs7Eho01V4pKPP7pjG7BNJu8TZ9OgEhA7I7
wkAz0ukuhqacbXj9zFdkYgMuyzYMvwVlCO29h5S0qnpoULg19djAK0oZ3Ate9vwhbGK9x3HYUrud
OwIN205Vnj9/vMfmEPPkFqJ9N4NCuD1mAI66DCNS21ScsamJrJPet4rCuTX16hjUUb41UTzYBtP4
Xc0L7UrX8MLWdiB80WWmmTKLMZ/efogwl5W0++poC6xLckst1loO2u/jr7s0ChRxqj88zCQni69z
EAmSaOHQPwg645YNRB+ymK6hzs5HwY1gBmsC6aGQsIyR6inldKhph/WXNfqRoX9PcqNYf/wpZ0H4
rKtEHk9B0QUdumQHBA36L6HetsccWaE1yQAMRvoE27is0ivZ1vzynO4JqqVAlFgd6v7Uz07Xptfq
IiUuG44Z6rk+x3HawDl075wxcSDLAAz/+NPOUedUgn8fcJEHSSMH09MOw3EyB23jwZ7zvTFsfCPW
UXrgIdrhSul8sSxexELIakVJPb+S/F2YXwvBCxIdQAceAj+nH23i41VXrjccPSP7lXtWfJ+Nk8YD
rLpXNuV5i43P1UmaiUXZL6Trp0PZlYxLq1KG46Br+U5J7e6ugqO3qcx+vMMF1PXLsJdPWR5U+5Af
7YPdatdKaV37JRc27szrRu11ZjCAujv9IcLTlDFC1PTYBRMZtYy1/VwgvbJzL40yY+1wcaU1ri/x
g1knx87qsuGoTkp4Gyv6C11p50o6dGH5mExwfbQLqREsg28EpyJ3ooJ49Owh2dlTniarBmNX/DtU
9+nj/XppLE4FuSN+6tS8FlsF8bfWQfptPM7cwtkny3hMQ/FdkIhfweOcV+Ypm9j0CLFugHIFtuN0
hew4SBURmtqxB65KiqQ6mbo1iWCyVed5bbSOelkgQzqkBI7pLJH3WVU05VNUD5jZSmZMX02OlR9K
np9+NbYBjgxEpXKW4wTH3wSpsQHvZr9NQWA9JhFPmF8N/a9hyuPv3N0t1nu9Mt1AauWBc4bJjO6n
AIfBK4divlMWdw76BhRiXUp6PAjznP9WezGHvDPC0cbyJsTMRxF2iI0hDMagcJ5RLM/v1aqwr5QB
Lq0jDdh/Y4yo9C22v9K1nTLGynj0xm5cOx00VRr99iZwu2vUw/NnltouyBzY7SRNQGVOP49mojUQ
SI7HOgFljnKUSrwRIl+pTPxPdMRfEzXPVsRM6TXw3IXb3AElQ78ZVhk8pcVtTkNpskSbTEeLGB15
CtptlY1qXpzjWjUOfyrRPD9TIPnZsjMqBQzZ6ZfiGlt1jjOqRw8yCYSo8rORGs3N0EN1/vgYXrhH
AaPNjBoiCVIpY/G6tziiTkWSWMcJvMLnwKNzLj1sNv2yhEC06lBkvckVWv54IifogXiTN+jrsIgB
zJS18+Xjn3N+zVHWJy/njQatwBycfrhZhh2XgtMd4zyLIa9Wnu/1+h/DIhCknmm3FGXmIoOzuBAy
3YvKUi+tY2WKeNt3Fd+sg3fRGvz54q7RriTXF77KJdG35uAG6bllT97Vw6TE6NE80jwc97mrfkkS
FNA+nrrzLTpXl4BPwcOnhfCeB/12+NuirtRc1vYxq6zsNoZ6sW9DQ+wcfIF2DjIgj386HjEh9VYw
2PNCLbWSg7pMptEc7SOVf81PNReordpLvwsTb9+UWMh9PN756YdqAn6IKjU63Pz36dYYohDd3E44
R6dFAUvGdIR7t1FuSk1/QydwWNetF+1Ekv/8eNxzfhd3DssHQA79UBNY6+nAtmjQrKiYWPyU+l+m
WTrHUEmqjdUqn5nh+qmgJb2Oale/F2NABdEg2aXnaG7g4Y8PmrAS35PGW03AhUicyI4u4rTboHHM
FWzU7MqFfF5e4veCuUVAgQuLvu3imqxjDKGG1nCOZaJkGxtuiu+0tXwNciS/1J7mghf00RqrK+/B
GmN37dRhtNGaQoFzVul42QKC+XgO3TOUhgHrmEsCGQ4OgblstIJOwlzWnD1tKXwdvbJUSPSGFgiB
VjT9t3wIzKNTkp36EzV5dytDVGX8KNK0HC23qsdYNXbyx0SfbLg42Cm/4SbU6rcufjf7TIbeTkgJ
2ssNqmhcDUWEF+0Y1uW0Hi2vOY6lhTGUnZHHrVRLVth8Wlb6BQnn6c62sypFaE14AOJLcAFzv2ra
OELGe+l5XfrqoN5SzgIL+Lsmjp1sqAnkX70W+nZXifiJ0m/6wwkjs9mrSp99LivTk5usiPSnYHKc
LVF7+k0tc1HhrRwM6drmY37SkVanFSow06tuxDgv1c1ovEvTYFNatFWw6bVSuwH0IH9EhSZVHhso
rL6bmlWJJpld3NVtJX+VxGpoSOvh9LXMdftRlm0ar/MpNh5SHSW5nePgWILq8tCFqxYdtcGvgkIk
u6TPOj8RWPDGfUkdD8DQ0Gx0XKM/KWEggCgVJvattbRj7UqgclZ/JWkllGU3ABmiPmOcHimUEtvS
SZroSehWhZO0a90bqdO81KaCiofRNbeVoxibvKRVMuXacKUCe3H497IQ3RH6YYvXHMEbBykNNXqy
R/2zAGzLlopt3+kje35utL0Aj+6bfZiuvbq5ZopwFqUhn0nwAs4YTDoyt4uPtyMcRlp6zU/0Bar7
IXfw1cG28lZSetlagQzvIQUrV07g2SdbxK28qhw/GtmkZqczriScTc6U/pRWIvzLdpniCNeoTVgl
Ks7HcbAtMJNaZXGR/4CwWV55LN7DiJPQlPFJXwz6czNHfpneN5Wu9fwC8wmJf/BYQ+taykbqVv84
uKP2oElBQTFAIsvAQjhsgbl01qtRm24NfbDsECuv8vquC1PMMbssMx8qr0fLJ0sntV8XhC3oB6JU
T+XKC7JtL8MaKGkkhpWW9W24sQbblGszN72bmGifIHFC2XytaVkBG4CyKy65OFkLcLYlAuyh01T1
lRU4e5+Zei5B/gOLJ5KaRaBMEaXqK4KOJ2T2LPBKHjATuAjoyKhwQ6iQXckYz97LuVzzXrShPYfC
2vx7fosHQgWdZ5yMjKfarsjDQbzO0u1981ep5n/Flaq/lnlvvWJmV/9pWWoeGSm5uc/Jg7nsbyRO
WMEzGY0nC3mrtV5jE50E/a+Pn5TzwJVRAN4hvcpcUttdzGfqpUOvF6XxFI1hfqt6Tf9FMXp4oyEy
gsmUuH6eWMYnjbX9m2fuxW3M6Abt4Wtx11kCNP8OoEqkl0Qm9PdO5zkpzFZGYWs8dZOuvWRmF229
gjaSaJTwy8fffBZHLoZahEAEWqlpysZ4Sl08H4dCSX3ilWt4v/OrgtyVuJiiFaqoQBJOPyhyNBWh
ndZ+EqOhbWM1Sm+ATBuHMZvoVmRNuQt1A+psEXSPeVY0248/8ryQBf6Fairta8Di59i/yOx57+3A
fCrMwd1IN91FQiYrsynvgHK+dpn6UE/dTW5Wj51zzb7n0rZCM4wuPaxmm67sYo673lHUJhPW0zQN
030ba8YRqVRx38XNtEaDoL+LkyJ7iA01/Rvf7c9ZHs3qpJX84zAOUNWMfQTZAAyFVv7pMtRe60wO
bJcntSKqX2lO3zcrFDmax4q/hnkPaoKrMhsKw3dr0/nVh+2+4Y6FWNjXoz81RaRhG+zJtyvrM8/A
71e5OdfdYPzwlujAlJagrzoOgR8DKzrq7RjuBtX65IajsXfM3MixJknHW/RZ64MVA70oZapsDCXO
vtWhEV07DsujN1sVz/UjXhWT8HIJLgKXGAmbouoxK/RSrOtRKeKNLgipvbiMMz8jmOfuRwdj+uQV
ioDSnZbV6Iem17y4/LPBekB0ewT51GrGejLcZG6x9Ga0qSY0eVaqWdsEB6TrwsdGI/sUOEnvrNBH
V/YVZh7fS2Don6jP9xXUwKh+dXlF21Vj9EW/Qom6ezPbyfzqqUX0qcy5o1YGEiSen2dQwfy0mstJ
MoyHL64xNoBaZXqH5Zu1pmOV6SvCtkJfVyQWyi63i2mghplkkqIHDcWVBnnkjwXI5vSGOGEWLGTv
UcU93XRq2GRaX5Txc2jGlX4zTEA2Vo0IkfqLOrfWV1z38c8u1pO/sGWpKWZNcfOsN62xJ/BO3iJN
mkByI3xsVqn0QuGrNu4hKw2Pk2sPwPI25Ldi50CvGsYzcJdlToESVF6nkt/aDlRGwTwkjd91pbYz
sugpjYbIN5R02hiNJje0LZNNEFbep3GWMqTP3621Po59aoPXNDbOEjCsM+gygGGYyQm8g4tYCynV
CGiPoj8reDcgib2nFbDR7L+xG0Ck2t7O6h65/S3V5IM1MYV5tzeHaxzM5fPPjwCSj2cmcinQDpYr
SaSkKB4dleeeDrk/5FgadoTdt2mNSWdeV/Zz7A7DSo+1K0XkM7QLkS3lQG8mVvE0c42e7qGmbazA
sVPnedIPUXJfa485zT/XaNdmoKxVSqomoqtSPtmNh2fWyxhjq24Wfmjdp85NWbkbM9NWnv5VZnKn
ptXm/f76Iwvy/zd/8cfiZ/bcVD9/Nvffiv8PTMbnGvp/Nxl/yKtG/Kyyf9x/q6Jv2bd/3NTJt+xH
/btN+fwn/Mdt3LT/xfMLmQNyP2Wp2XOm/1k3/+efSBP+i/8LVOeMYqO8YP/zH/+xG9fVf0FIQFSa
PgVMEGBP//wHAjeNmP+pf73TjyESzHkIyhL/fPd8x2398O/HBaP2/ypCt0ih+PMJaenhUW+eKa7L
RoXGg0LJwBrgpVfGmmL9305cmr7MVGRms2zyRVVfq5QurhvGBNw/Z06g4AESLBsWBUljZnA7Hqau
7baRmk1rUabpzW9r8p8vPXEuX1RK5mGow9LKm5swHv8+PT1aIZM+1bXuUGki+yRkSjdJDutkMvW1
VIZuJWo9vKdGczNk7rOdFNfkMJbcC/rY79VRelpA4uZ88fQX5GjnjtM0VgcX6c29WcTeti8sizJG
Rw2ltpB1SRErCUQY+WnZ6TdQ8KnS5F6yj7XKQtylGu9aYcT3WqOFd2FXhG9Qr8WVmXq3rfotDuF3
zg+APvPqWRDIP6e/U50EEvqamaGFlomtnUmJk1ao7DCksvaTPnX1yptqhBWM8iFSBrFWp+JVEwJv
U3P60UR0mzLQdg9SrcrbFOThvQikt090p90SSBm7InTllgu+2Jtqe+jtsX/RjBpdBMsbWQatg0Co
Zn/bcnj+003A1mb63+Mswpql1yDa88rYGWZysLzYvC1RZ8fizIo+YXpc+x4pu9+aVf9g8nhtYFep
28xLhvXHP2LxgDC9wFXhkfGwAtumnHg6vXkNzhn/gPiAH55+R4fgK3oi2cbo7XY7Oo/eFGq+YVdi
9/Gwy/AfCVuqu4hnqCAAKZQsWwCN6tWdnaUhXLlR+JOrfU0AivhipvgFsvbQ9RLPTjA7G0DTWCvU
fq9Up3Ruvd8jXH7CLGPGHQORDrnwpTZ+pnl5Ju0M8Rt4RzvML8x1WU7OU5hFgKGIAXfa+GyGEjGf
kX4g3gV1VKHX0erTOo/K/A64q9giNjweY4x14Hbv9EzJ1kmjvTSJ7jfmqnIm78+6DPOvpstJGIyp
IjnDUpApbsyiH/BVe6wwWYEz1XebZiyDfz+f//XqXSZIcwUeZV7mh3I1NlJL2rI+5HmYO+70GMn0
ZghbZTfgHXXrpjU21BaA/aYavhmF+Ra1DteWPa7S1nWuFFOWQcb8KxgaQCTrQwpyZokWY4jW5ZP+
mBmB+hC0wb1jJMFL13juoQkKs1qVBqGNnkrTXkm1ewNxbIt1W0DbWKVlnL9a1r1AiiL3NVqx7QZC
q0d54P+ydx49bmNt2v4rL2Z/GsxhMYuPQVIFVzlKbW8Iu20z58xf/12s7nnHojQleDnAAI3etNuk
Dk94zv3cAWjIiIZqOkRdvZ4lWvNl6eF93ZjkFwfY3/7sNsJFDjJoNeeLKyxpEzWpLT1Huf7Y4LH9
mVTg0U8oKme3kbEmd4beTt4kdVu+MWPNxBNkGoI7c0DHvqNrRSU+R/IXHYeYN6Ax5AIP6hy+gWl5
k1iyvsvZPkvvQ1+dCUDvqSa31APFntKcjIDuWU3y+j2qrW4/1oHZopKSd0KEmC0PhflQzNX0KS8r
2s25TOY99wW22joZ0FlrWN05VZ50zzh21bsIJfI/eZr/V9b9x3p/+J/Lul2cxL+WcOuf/ruEE6gw
/lBWuPelBv+nejO1P7idr/g7bTSOGfa+f6o3ISt/sHWw9aJiBayF2/jv8k0o8h9cCUFuIU2B2Uuo
ATb12mv12+aKBClKk5hNAGaATC+ny/n8r62MrB6l1Y4zbNd7O0QPpBZqSXZUMtl3Rdvoz2Dwy3Nq
5LMXmFb/JOJBvUsnAmGnTix/ZXOSf/xl3K6VXufAxstL6ZR4skTdZYDnrYv2F8RUJGGER5Mwj7g3
qXedVnZOmyXlg7aYNMJtoi+FKIvdkiiWD8kjhINQKS7MxfwGWn5ear68CGS+NZ6FvQ3j3E0NGCyK
GhR2Lx+Dosn8KIxaDzr2rVyUDS9mfQxpgnT8qZ8hUGlbw405MwTpDENwFAGeC9ijpZ6VS4tL7Afd
oKCz9pPRPWACuLhKu4w/pgqvPhgu5p2RYFispk22y+W630/k5nhGsYR31hgEh2KwCUls48zDKW96
MDIx7dIKNxNZitpPeVdBs+HmbnPPa2o/VJVbJayyXjH/e8v6+5chx+aKsF4PIGedf0l97pR8AJo+
Yr73UPUCQKV5KmVAGDg3jVkcKBsdcu69qsSALwIpQPmm9WxaU32IcAnWpGCnALIohUm1W+6SxDzA
rsFjioQpgTmVMiO4+C3c/L/emnsTiWKU3VuipRKEpTp2nXWMIGgfhIXOd67q9kaBdTm5uNOtghTc
MaFFb1k0+RSUhhUX1nHWexKaEgXWbGtOuxuL6congAy7qsZXeteFK2qI4CdSMiU6UQXF73qZRMV9
U00DRXOYte+aVqulnWol8XFuqr4kMWJs3kQWNHSXRD5ypWgZjYsfQHofnGXp5dwv6eH8nijuZcxB
KyCCaGtXjtbU+UxJV39O1cyDY1JVAosucnuVGdHf66NxbakxD2mBwcwCtNyu6LFqpJCGQHBcuXeH
oYyrh1qRyPgs9I6MOl12KwzQIJFV7R6fRQtlXq18sAExP+tKPHui0CV3RIS/m8vie0zhchgngkWS
zkjXggXGeW+ogJyt2PWkE3hJZci7uc8LWK6d9C6fl+leSZTyBtjz8uKblcYthSIGMg0GjdvxK8iq
UvqF8ZPATe+bmV/C9e8brYp0bxloGvoyG3Y9KLUDVNe8Kcyydsoy094LCHP3PYZqLhZv8Y0BP7+8
8FlNVj/4NBw4TL9I+Tj/rOj/NKtPYJqHCvGWUyxHLowb9cEKqM7nhqwytrXmTZu3vff6pz6vlv55
MipvrJcBJ7DvP39ypy69Qb8iPOVW/shNwvhgigRYJhB3XWLcaiqe15F/Pw22B/AnYBsH9LoKfzmy
9LFMVXVgldlZ2rh2aS5eP6qkQYAve1VdAfAR+nx4/SeuN7+zb47FAVqk9eK9FhBbJ7m1eLXs0raO
AVeopyiuTLdQtcJVtKL804xszAu04kRKwLLXh3G4sbNcbCw8nf1E4R+AX07J859MuFxKT75i/wph
GKpG9iWC9YfvanrLoUm7MroGEkeosMhHVkrs+aNq4DE902P7KAbCb3CXaI19CAT0baj76ICXyqM5
WuZBHutvlr3M7xBEHpZm0j07NH8OUl57aHHLt2qsfOmnAK/CWvtMcWXuFqHgTKSkgzdnhcARKP2Z
Et3xhPd17cpFSm4lABh3yaB50Hv1tEiz5Fd20jnzrGi+3AvzAQO/2J+tpnqA/Rj4MGN8zezf1pnd
YHcvZmcs4/zrXOo2nXC9u4OiHO6mFpaPTUPJlbVF9UwZPurrk+PKmMEkpDOLJGHtI27mf2vqk8r9
yTwWkPd2ypDVfp4HqTPX+XK/GLjlDjnWva8/9MqMRLSGCYEEtZ+HK+cfKtFDiAOVYR9VtTQep8FQ
PdksxCFnL70rkX244VIjjiAS7zmox/7Ggriy5lF+4ExOy26FbTarsNOlWe2ylHkS4ebY50r3dlCH
gyphfhibfX/3+q/dQCQvqx6mJlUCHvNr+ui6+/2y6ps4TQx7juyjES/FW6uXek+NSTGiWVU69L/G
XWo2oztas+qmA0Q5oxvnGxyaDQ7w90uoQJXUy1DwTX1TY015O45CL8UxI+EeU02zfMwrud6nDYLm
wFSbeyJ21UcFBdwhnDp71+N6e6D7EN3APa6NPlLnlfIInRMhzPloxOmgTXpZmceJgNG9Rn3q2ElZ
PiWz/r5bJNl/ffSvTHDyfyDoUl7SeHqhuv0y+Mk8ahBQVOvYxJOBUBOj1sQqpUehzsY+S2blabSN
768/86Jm42dp3MfWRvBKzN9MMAK6m0WTR+vYSpHhz3HxtSHn5cbJdXkpo9nOWYLxCt+UabVZup0J
JwVLtPhUigrTrqUGQErV+W4cDeN9YDbtAW70dB/mNYcauav7SFbEfRXb3VNe95o/iLG6cRO6Mss4
R2HMwgTgxsp18fzjIqADfSxb6gtyySDezcNjMoyLJ6dBduj0WdpHKtGJQVzHHvbN4307yuO+7qL5
xme/9iagIKxw6HwUcNu6ucQSNw8R2p1oA0Ts21F3sMtqeOYCG3zBjnnw48ks9iWyioMe5el9MaCY
q4uo278+GS5rG0i+rD96n7wL1/XzIUkm8LApqOOTLpKafJMulT/WcohPbZtFU4k+IS86p0FNceqs
vrwVyfTSVT8//mn62zCYyFlhGF58AX5ZAKgMYGkTn3gK0poYrErBGxNM0LW0tnYpUcfDKILhVMdQ
cIJ0KfZ1YNcfLLmwTkmgTY/9NLRfYJ5Uz6mmhB/6WRocq8ua+3bhQBwKMqUh07ZeYWC5Qd686QzY
6B1qyJ84KevyPrF7CFypZGPl0Awe8OMtMdrllkLzlh1l5aytS2KzEuQyi+ZSlnIYlcHkVU2m7K1E
Mbyytod9OymT+/onvVzf3K6pVqFNQJfSLu6rTba0lUlgsp4PMdzOBV8vEWk3jil53SY2X477sL7q
YNfr5Ta02qizIltstTzNBpHIYa1jHGXjRVguk68mswpdZAIJBat+zvUx3Ndx+32MFemvBGnZndXl
2a5AlnyE0BnceLcrrwbnCF0WZHIO0m2phdJIdLlSpCclDlWvwPrfK5tSfSdV4lbo6OX6gd1AsUyx
wNMu+NyN2lcElCvFaZmL4u2Iu/63fk5qx8qrcR+1uEHJEBp2sb3cEnFd2UOwbAN3gRZHixR+xfnS
HeHtky3WZqcYCtKHUGeDUM1J+FIHE9WZxvJbgkuLS/lYfu+CwPBMSzRu2Mq3CLiXE3y9sa2K+VUw
ANnq/EVIGYlowuvFCZ1T6spDgDO5UeLpT7xAK1W3/BYuARk2QDxnKM/IMscwZHPN1hVYzIWSF6dY
XSYswZdk3+ZS99CpLV07C8FHLUOswftL8uHaj0+9FMFXaOI7c8qWg0QIgmvjM+cXUS7uYXpS2CSj
6uhZTEI4An83Jmlrr+fW7GGyKREt1U8PuOk076p6vEVnvywB2MQZOVhqsDsw7jkfvbDMpEDO2+jU
TmP2sU1M2D9aaHlD3dj7QWkbb9ET61bBdd4ZXgsukAPiyVSGkX9vne/z0oKyFGTJibMyJRhRNu/L
YJD2if7FMr41UtH4uUjmh2TJh6ekMOsbRfblJkVLGKDwJSkYEHgzedtOkUZC/7ITx2PnaZiWOmNU
3UoTutwIeAoWFMxN2I4X7Og5l8hDrs30pEltBjY3DQ9pUpl7ul7/MEH+x1bW1UdRuMK/p8+IVuL8
M0K6Nqexz7JTVpa505o4h6mJivzfuGXsdaW0gitH8wafHB113ouPxS9nph0LQ0BCzU9jGJo7GXxg
J3BvPJijOjpY7xp78s3/FGZl7eZu7t726TQjcR8jH45Y7NvEm+9+98hZJS1sAhY6M4CvdZf85Y1i
3C0aLcl5I7wn9jk4nrvY4tZl/XKlYDJhotmDoLsSojZDbMqBPFfymJ8GCwrcYA4k3llTQWxClB9s
rdc9McGBe/2nXWxucExoYNirTxy8QHPzUIwsCGOLrPlEs+lHrzfRrrcWza+SRfXTpr9lSnd5HeN5
EDYonOFt0HrdDKUkhVYnpeVy6vMs9ifDHnxgVXDwsC7uQ/rkCBQ78p3UqX8s+iUEotFu8UYuFieO
eOzmtGfoiOIqs3kHZa1NrUBTTqOpJF5hDpOT0sO+UadcHJ30bSC1gR6TsYxtzqb0BA+qC0mo1WlQ
2JpFK+uP0jSPHvk5vS/MfvQDvQ0OSnyLEXH+Sak0aT0xthDaVzCZfu/5bE1lSMG9ZbefQt14lPvk
XTsmo5NH8jEu8p+vT5/NYfX3w6CTEEGLYoGabH2ZX5YGorYul6uw/5QvepM5ZoejtIBEv8e43HS7
0p73mdUZXg1xyrcbWXsOaZD6qYmVXdkpAZ4PTbGXkgBbk6KbXTkacGvJu4bwojilt1DIj1R3AVXv
XMDvjJO9VczWvtZb3a0J9rhxcmjnJwc/CIUnJHlOK3AZ/r0pZ2MWoFiCpT/OUMbv8d4WPg6k2puA
0BSCk17Cl0bcj5AM+GUIbqIqansYYpokmp6Zx85UYh/JceUXFmY4lsGJmuZFepTMrNj39dgQN9tb
99mkW35H8NMHQTXrW3VtesSA4QBkxuKBrsbPKbGnfV0E6knBjscFLU/+smyIPE431bTiCzO917Qu
eLBCRJnYi8o+JirVbqpH0zNkkMbXv/X5svl7ZCCbr/NrLYm3ve2sG+W5tsz+OLZJ5CcGjoQY5dys
+85PmvUxlHzMXC7XEq2dLaVKCbB+6LRAOs6DpfD7cXc0p0Lz+qEc/lzmdHDyJdZ3dSP0Q4ApzToz
4r2YULjgbpA9tjn+FE1vdN6smrdMMS7HANsNmrHMCxYwKNr5dLcC0cy5MfJy9hoEKqNmpgV2yyX5
Itt4HQM60eaL3p9qZrMrFwmMqbjXpaMFU92b2cw8Dd486SBa9kztw2+Vg8jyVbWrXMal/iIpwnIW
MfduhhWWs+i94QaVJWdOr6dPNB5G7/XZcA4jrp8JLG3FG2D4AWxvhStaFA9SbAn5mCa67nFNs1wR
j1AtZH1w9b6YDkGtR/tehN+tlmXy+tMvJwk4BzMRUjNtC9Dt8+9QBYRMl0aoHDNrSu57c0JjEYJa
5tHyuyaN/NAVZ8YcELQUjvBmHw+6ammqrFCP3CzyndbLgUdRW7hqBbeQRITlxsCurIJfbp4vI8t9
mpIO32r844zNA1X6wBPnvgpoH2if51xT7yTMkp9tuc0dHUgBF6R8WTv96p0Qi+YqTR7slj5N36Zp
c8sg8eI04ecDMGBmg8gEO77NBh9JqYgZHPUYj9XsAYnrBNkjzlXhUHlFb97Sm1/5svQpAMRNuoxc
HdYV+MuBohR4IaW1qR7Z4IMHqkTmUDnJT5C58lsjfX5E/z3SNPbBJlcWOmD0+bOwMyMms2cO921p
Pi+gxN4winfGiCfDoo3mUyRV0gkrb3OnZhnZYHajuFxZZ1Cb5qNS8hWSb+q+hQbqCx2/gWi6qb+8
+o6sMei7sEBgo5y/o5HlUbUEmnwcB0V7r6nF9GZsy8yfqz7cWXR/d3lSml45LMnb19fYOtL/jYD8
Mzp4diFPI5WBHtL5kwX3J6QJtsxepyg7YpjHHckyzd1vPwXSAb6xqB1XO5x1PvzyvXUiSNMlFtoR
qy8Z7x3Q1DbK0huf+spvYfqu9A06y6vrx/lTzClK7CjM9GMLY9nXyuJjow23QOErUxeNHQJ4alwY
hvrmcJBFU8rWOOtHbLyMu1AS4UHry+LBgGv97vdHbXVpYVmyMcGCPv892GMDkC08CvlV4FcFzctC
zfsbJ/6VuQeAy3dh9tG+3LYtuIhFRt9M2jGm0NkvoWnuSWLT343zmD7MOEHiAE7vWm1s6cb3wiud
X7CZfTjEWJTnoIuwMDbzPikRgQ6qoR3lfrIjn+zEOfCTvAu/ZhmzHk5xIVRXwAF/iOMh+dR0wnoP
jFWjqIqtv6iL6zdVZtgnGZFj4S6DHHwVRSvwFNer545A4dYROFd2mkSXPanNOHCLLFm+5TP0WRd3
z/Tragwr+8Yc55arpAYoAf3b6tEmbmen1kPCITDKKREqldV8RWICHili3XooBgvfZRPFPquMyyku
OFXkdQuiW8duOv2vIA7Mb3Y9NKrTYvKXOKGOoP0ximLFVQtwTS/T+6r0ZSK+6ocmA093Y6uRvmq4
YH4XWlfp/rRM4wFeqejcVC7rzAujtP0wa138QdX6SqOrVwZvA7V9E5Wo4V1c8Qvpruk08y+4sXRj
4qodfQrGMd4nSwh+nMhtWnlpUCYP2FGNtoO36LBgBSB3j2kdEFNSg5w37iQV5ud5ZFo6faNYUBRj
GTrQrFIrB9nQLn6bTWqLAlDNnmoqsX3VjJQwdastyPJMvTl1qQUiVdMTj3ZjTc6pq09B8XXJ4Qt1
9MrCu2LE5NYJ1Fn9PkwdyBdlHZtvWxhPNf28eJdVfdG4fT4iB1rTVFRgrRJ3An2JpPigSH3wYWD4
M8dIi+EYDsL4aWOReojVpHxe7yl37KpyfjeERfOdnFIER2pelamLlSUuYIRl9J+ULJkKj8tJ96mq
lzHdd3LX/2lNln5IlEmXkbs15vc0ypZHdWpr+s6V2VGblQnBqAupxJTt8Rw91XKd4dct9DpzKy1Y
7rRhqWhQa8VMSFe3N+dJUw5z0q5c1T5Qc2JCm/nPAWGU6Up5KN9nmB9MzlTqHTSFJETbkClB/Vlh
PnJZljvbWXJZr11TNPj95HBjfmJRALomx5nSOZK0qCeratL3Ad7gNta3sfbYhZKUesOcmCn2zpP1
rHRV4CK6iP6Uczx0nMkajB0yt6R3wbJbbmzLUv58fSc7Rz1eThlOesgBtNKgs2+RMrEMYgDThFjH
2fJpwiOxcOx6EpB4mfwkVgSh3xcYjb7+2CslNvFqHPpAH2v03PZ6npltNUWBHhwJntff1HFQn+xC
YCc76M3PutEDeCE9mn+6el419rU3ZFpwCHNFe2fpceErVgUtoebux5K07tNSjW+cjNuRobHILo4C
HlYqp+/2roGrhaLi7NMdU32In9KwzXxrSExXW8g7ROsgo47Hy/j1cbn2UOwH2I/RUmhgfecHCz5A
0LL6fKDaxbMrwZzBLcnC9KXIn+2dORTfX3/edptffyQYIQ3L9SNAyD5/3lAhjJ1EPRyDpd43Fjf7
KZnxciUa9AA56MavexGY/3qq8Lj14rY2JgFBgRnPH7dGLc4q5nDHcRnGHZ7mnZfBb32Oyng4JJwM
bqu3ua/aMaHieRIcIu54btCoiptUSe119LFJbMhsnxev/YK+oyvKPPGjOGnf2IE5e+j45xun4ZWP
AoNhrV5eOmxbDgO+ua0d6fF4TJXZ2A25Zr2VI0VmsRfyQan7wI9G7P9/+8tgTogNw9rCtaFGnw8V
8MuYdXUxHu26qQ+zJcRhgPPnwEMdvaQbbgViXZkJK6sQfwIuv1DoN9UTKatdq0btdMT6/X2cKLjI
pKHuppV9H2rz7xp1MhEsG8kKcPaq2tsq1PJuiUZgqunYNqL3I6xxXMNubt0wrvym1W8BoRqIiUYj
/HwMcZgTJC7U0xEngNEd9Dm/70bjPcdB98AV/dbivfo48n7Brvhk8rZlRrkmYa2jTMclaXIX0snk
69Ci79B6fwd4Km+spnUGbBYTIBnkGqo00L8tn7GcCA3Cx3E+jpYW7SAtl7vSDOVPvz0POR3QyDKQ
q4R+U7oXhrACVGrzUer0r3rWv7WV4Uc4Tz/MaSj815+1oWgi1aTBsfqpcRk0EHJtiQthZJlTBYHk
mJtz7ylpkjsDjsb+kLTafjar6DBScRGMOsR3wxAHTlCok4e9b+i2WUzcpUT2Y0GN8Pp7bW8WAG4Y
J3JBBaxnrr5sa79ckuw4EziuyP1RhMOwq6xE9TohWQeSXeobH/UCflifhf3USgtdTSW265AGnR7H
gdUfe0pwB/K2+Fgj9nscK6Py1ZbQw0ad4ITaQ+hKtjzfT1pb7QOM8e46KvH967/8+uuwLwDZ0xSi
IXq+hDK5hLKoRQN4gKjvFoWjF7bG+JRH2oQzNNhTO5QqZHy4ewRgaV7eL7XXy0V7iPtivMGfeglw
Op/zjA7C3XXGr8XDZpeqhjLH8EYAD8O4fpBwcPD0iVLWhpPgGcoSO1qUA2gTOoaIJx6epph4jHrV
SgXzKLlN1ZBM2uV7m3aua4lUeW7xX/F1Eg6e+hYD/SVT8l2GGMqFCjh5fRSlTpeV4w220PZut35m
NnYghfX3IJ84H9fezgfMKMPhqGRLgim2rT6lGlesKOokx4owgc/oIzxoiXZ8/Yu+ZK5thxChxrpP
cbaAB54/WRrUhhO6HI5sHZXHvW75CE2V8ngypQ/kztle22j6btTred8qU0qWlf05TgLlXb9U1anU
yRISlIQuKeHxHixYkA0o634z0vi2VCFQJ+AeIXSt9fom0nZGPWAdZOi5s9hR+cnKesvJWWy0n+LG
kaOmf5ArlfIfV2ziA7TR7Zo5eysUpd3X7TzfqOsut00NdpZCd59GGAGfG5pWGnUQaMd4PurWnOwW
tRy5eMb6je97uWVgqcD9mD44xByu0OejPDclEeqxsRwx/exdlJ8mfiN2cVd34y2/rCs/SFl73Kv9
ylrCb045XEe4MXeSdOxhdu7xm6l3mZUH3uvz5toPwhJKWenbbM+rlP5XoCikRctNPJWPsF8sQtTV
2lkq+62Vy73/+pMuj1EY0/BxEd9Th1Cbnj8pVc2G/kcN+j7IBymVa9eQ83fVrN/juqjd2G8v1yGN
bgJt6eDjgE01cv4wG2RXboJWPaZGajoinCU3n43mjSSD7wVdIh3mUipPmbTcwliu/Ey4ebCq4UrS
Zt8O6CKanjt8pB7tMTQ/tqH2VY4k6buI7d7DsWK8sZNf+X4UJVCPabmukUqb0rvVCqurML85SjlR
blITm/uY2C5XEUb/6fUPyIxg1M73GIzbVm90jVkBSrb5hLIxhaTLB+YRH5GHtq4Ky4+bLnzsSsAq
FCKa+XFKuhYf/VRYH2QtkiBSGV1tuctoFPe2EsAyL2eK0L7TKHq5A+kq+ICFnNyeygKLm1giIVNW
w0+NiWTj0GpyI3uqxv3VTeyqAhvPc/xnGmuonK6YItUN43Ike9coxsTHBF8sHKKaOjtW02v35pia
7+FCcnYple20dBqPXRfDWcSyC7SXUhWSujhUrVm+NwNs8ZArRDrilXp4X41ZabjhyMA7CrhU6xlL
pPxplLI6wQqa5T8jrX4/6lPa4H7Y4RA15CL7nGhp0u8txAedE3KUZl7ZzrDqq5h3C6dW3BGErTak
aWDsZ1Ym1+Fe6t7pCeR8MJd5UA4aR9hHjOL17/Skxdtxypfetcwq+DTPqW1zf5cG/HFhb93j6kg5
FUVDQClMMKejNyTwOA10f9uNwLRkjpys0wicsCu6DLFO6ityaUt2SfWeMKaUAOZ0jH5WDCdMH/B3
kuE2lulnXKPFN3YHADiEYRX7aWYc5HRh31cqY8SWqEzxt7OVJP8CWwgsZsU9dbecF/G5gA/6sam1
FJmbEWOgm3Fywg9qlvYT8O0IFx4i1QdJmsIHfMqyfYNV/IdWspYvsinGZt9GBTlCUaY1gG7auBh7
C95nQprF3E2+0Q6R9omAjDp4Jjh3CJyxiqNnWBfx7yl51uqVWY/GG9biSlvc9jNksOcKTc1yLGIs
/UyjOhRpau26SBW7mXVG4Gome6aU3FjalwcAocl0CUCkqRm5yZ/vYXWsl9lEjOGxniCfzhL+kI16
Uy1xuV+tKliAV/pDtB+323JF0JgYyk4cKc+6e8022r0ykjRj6XXk57p2qxK+3LB4HvUvws/1Aqdt
DpyxDCITWypxrCxIzEEZT87Qqk8tssPdrf3qYrviUbS7kEDZ61GweZQcIBedsPE8xq0ZPUS2vPgy
iKYnmR2tnVoVXohB1Puki7vnTuuKn2G1+m3qo+olRiVuCdXW2uB891xfx8QvisNhFSSef086fT1l
giKOOHvNXkdO8du2CeZ7BALo/NWg3rH0ibTSQv2+MSpATmY3hlvxLUzg2sSCBcopzC2Tvs2miJGJ
Y4tDJQxPoxCp12sLQCX+Bc7rw3/lQ3MGc+mBCoQsYisMA6Vu4tHsjKMSRSh+1Czy21lR9kbVTYfX
H3XlBxHJqeHIgAAHAfXmtA90YxZl0NtHku20OyUsUvIlYKC//pQNy2rdCCBprBwC+HN0N7e2Urk9
ptaQovHRlChwpD5uHzDsb3dswbOv2DQujALT2iUcZaJ6Ft0jH1y8vfESV2YRXBqMJ2CGU7FtPcfI
W0lTNWyiUxANEPtbswgeueXM+Y6UyDKEvLAek0qQY4pg99WnBWltdc8qsD4ptkAv8vr7rJvQZlLD
+kKDgm6fdM1t2V2TJIZTb4nM0WwWxUVxFdY7Zan00otEEKt+lfWddN/WoR3+9qNp0nGWW0CJ3Hy2
YvlQwT2sYN88CtnovZielQtv3XbbNP+ctuqPqdSE//qvXVGR81+L/wCWoggPYS8jLT5fwonoJWNZ
9er1NKs/MojBq8yhrY+RlgkYDEE9qLQQbBzGDD1WiC4qoIrdqG0vZzuCZpiM8GChM0LYOH8Jo8Rl
PIbkdUzIAvO0jpBLTSBFeP2nXgFtzh+zQYgWA+JJgoHrsbYrOlWGWTkmW8eDWSvyW1Pk2XM6Wc2n
HBdbXxmwpuTGYjpZGkdPVWMgBezn+nmuE+vGFWzDZF2XIQuRo5Gms8J5tf0IfRvISx9L4igUo9zx
x7I3GmGWcPGi6jEzFttP0Sd5cZw3bhH2GYDuMn0RSj2hTk4STw7H8Mbl89pgAXuv+xycT8yFNxOj
qe1gCYdp1buo4z5Fn+IHa50rcIkg2nOg5VLIw76zxh/wie3nShsNjzqRPX/SVFezWnJObGv87Y2R
+9tLF4gz12bzOp8qZRAqBh0m2kCDOpLMXedehS7vxqrY+nWtX4Sb41qscDGAZLI5UKIcveMUV4gK
RJ58FPUifiqxUs1+XMsZEV2RnOCH1nHe9upSOElQ9HviBfvQqSKMEB1Fa+23Nu3edwK2iOm1Vaw7
cjJJZHgFk3kDbbr2ulgPMDCIXUCrtwGxcoQ5YJFayUnFe/5pWWjPESASPrG7462wQJBRTdG+b6Mg
vtdnCoZoHvJ7HAdTJzW0dodfcrWXDFTNOq6r5FHEQ+9MEBVuLPRrswrMGR8QumkEP2/9xWYTqCtS
JutYEdbmiCw3wEMVwmER2X8Lp2D4Hk2N9pnMr85r5Y7aXW8nWKBIH1f3DOS7egmOA150i7h+WTWy
4UKkom0F3EXm0PnE0pakFxpGKUgvU0HvZPkMkUZ1Qk0EblXa0Y15fEGIhS+Dwar+gtYaGl/v/Hmx
wM7K7pfgWElWfpcqJNhXWkt4Iobpft13uZuUeeA00bzs21DP930WhM9wB0Z0zIa1V03s1Ce5EY40
IBtsiyi6z0Ek3te9MjsZVcynoba6vW6PEqwIib8Z6zXfNnvhhmGeHV/fXC+3cNplKt5ReNhCxNii
79UQEfIOs+CUQqA4kBtn3ctl+fX1h1wWYCvZi3qTkAwEV9sx07RAnsQopadoUmwnCnPdA/vsvUa2
5lul9uXBCAGI1ghTgY0AIu7591ESwuWx7E9PlRwZTt3jzieSonls8rLzJdbHQVBXPZLN2HhCnaR7
M5gGYMVediK2MD9ccuMZ7aXsW7nReqR4hX6r2sFep0X2IZSWm8r6KzMYzB+Kmg35Fpr+Zs8Cvs3C
qliSE6WjAemZFMM/82mqFcceB9IeoJzUz/ArqpPecxw7kp1md0PTkjsYaXOP3EerdtVURo9jMBPI
OJrE0RZ6kr9nL5lAQfUlPQ5RYL8b8yp9Iyb2IgdPQ0htBAoTQ2GSwOZEaS1g2PZq8JjYQZ27ctnh
hBO2bfwVjDOPIGDGTJMO4F1mjA3PxlfWNfkr7q20yDuu3EP+odGsmjDJbpYb1+imPgM5VxBSsYBl
AesB66xCzvrPUh0W0G2yjpiL1yfbteGkDFvN9QnXoBg/nwCtrouMozE56YUc7Ww9b7wKZOrbmJaR
z7OTG2fOtefBjscoCvRlpZafP08ECj0xTSRIgQzDU+sq9iz8klxNa2xfmafpxmX8SvFPW3NtAiKz
YAfaMtjLSZgLGRgdfh6tAngzW/Yp6s354zAOUe2bNP3fIPNHCZwTrQPtR4px9BmKLLhlDngRB4ND
FgA3Vie09uky2JvNkL+RRJFaDCfAleau0CTtI67g9q4aq3sDOdE9NYj+Fv2A5JRW+Fcdwd+OcYDe
SX3T3C2yHvrSzFKzJ3mkbsZgEGg08ZNx+cLNJ7/hKXSxDUFy5IiAkcD9TMYh8PxLWZDLpyzpcEbI
qSBjIK50ccb8n6r4t9zX/rfZ5XKE/rLKvK/d13/9KEAb5qev+Y///A9qorjt8q/tP0a5v5qsvfyv
/xjlSvofqzce4jwOZRQfyr+NcvkvK+YA0EJ3k/Yjm9y/rdakP+DocnWiXOOPKGvD6B+nXCHjosvf
xdYI7EXBzd/4G1ZrG+shDCxXITPvR3gZNTvauvMZYKtLmKZQPg511ar3Cj4xo1OL3Iy8qtKxGLHr
xUHxOT8VtRrhlloeochaD1bfDu9zCtfHvGlw7ZBb6VtiJtUdqXJvp1CdSY1RPsSyiYm2WQzRE7E/
86daGue/hhoJgV7JM/kc2lzcaUH7pmRX/7uS/K059//6tmu+ZvgZ/wte3o+v/b/Kn//60H3t+HTx
X+3/AtPmtfn7irtf86P4K/rXW67BxQ9OnV8n4fp//pfTn6r9ASaByA6dyRq0xFT72+9P0IZhfsI1
BZ5h6wQP+v+cnddu49i2rp+IG8zhlsqyZUmu0C7fEBWZ42R++vPR6wCrRHmb6A0UOtzUpGYc4Q//
3YXW/8Dl5DblKkdIc0Jj/3cXqtb/TBgPgNK8K/wb5O//fRfCpgBxT34GqQK8KgIFsxejjnqlDqNu
OHVh423LIhYPdRc1Z7u1kW6vuvbU9HW3waTEdomgx2OT5QDS5DhZd5UNmNUo+rWWCCo/NDa2EqxI
txmT9Fia6Jn3Qdh8DlNTWkfZ+LXqmy/lEH7vor75TMyl72SjxCVQosXx12JMk+7n2Qdqzfws1Dgo
s01CpFNBYl4lxjcJDQgL/HpSjPYBdQD5tWhLF7SFtHv7UNnqiCfC4KLj+3MsynxJOuANFv3fqgif
wBcAAOeymOLMO8KsGZqYixWKfBqDdvtil0N2yco+yvct0NXMrvqt0uO/vvYRW3ihzW9GK7sYzJe4
Jm1xvPxJVvLPXTCkmpubA2RMCG7jPo3hR7gAKrKXhu70T4g96TnS4ubYacKiRYGN1qHXIMdIWNcf
TEPoj1VV5rmb5EQ/bt1EvXBL9BNdRU0cEspaAucX26O7sATs37+qQm+/nztSm2TuKQyRb9/eb1UZ
NINSVv0JtIT2nPg19xlyKlLj5roo/yhhoJquKZphi0iFuTc8R/uJXqm3DUXiQXmXI+3/a5H+r8Ti
WZFk+iZOE4cRjgEVP27522+i/OxjR6mrJxiZ5TpG7/RXhtMWXEIRE1WXg/5NiztjgI6q+efIL/pj
AhCtRJUMz3QTGGe+kmw7yRcm6zbzmb5rIuGyR2QyE/K4WalWhMIx40p0pyqMXmt6WavW7peM+mZ0
w7dRqA2S3EMWndoa04r9hexpPcOvDOoQJzmTMRuruprNB/gVHNGnuCzrI7jA8TdoP2kTjLIJ+Q0o
0DYt6vRzmuSoipuE4dOaTYBjefDaNWypGFlZTdpp9dh+rrWsBNrgWNGTKTBO0pShxrAts68pdYBs
RRz0fTByap59MMiRC/FM/6T3dvpqpdVraGBSCrgRrRvXE1MNL6vWmEkZsRvSnFbXwuoYODbLX2y3
eC3rKljuhV17vxJT2AyQDj44IcCcElSNnZpHQS+ftCavX9R40Kf+P5pZfKyGg3keiq1ntltdoOSH
+HdjfTKRm49XgrKEs+4+g9OvouTXwmdNG/P2MoGnze4AKmCCS5gTFYUQ+MIXznDKCnR7JZRIT/Fg
pmtgu80h7RAHlaSuO4w851/BTVNAiwxrPyRx+rLwJTw98y/h0ZhcMyc0M5fc7SZSaMREWSHJ5G45
GFUvMfw1kmUsErA1mvlCM3EJzKOQpE0eXjlylYqvBRMYT2pQm9jkGLkAcc31x192m/ugBMfWRsQD
4JYz8dnmIKNaS2oqPl57tXC1KVSmycY9DnKFiSZFry7VNqff+feKMBylMsbjMPF3zI3TpMaufHAW
7TVVyxfeAHlXoZMZ4WKjZG28jkonXAdx80tu9ALFsZfS+WFnWg2Kf4zdHqsgN5Vsf2H7zncvH4X+
BRVHLrdJtWW2OFJvUPnqTPkqeq38pvdJAGOrWnSynK6j29+OCrGKHi+YXTAr87qGJKlG3JS+ch1k
odGoTKSNKNPgYfRkez2AX3TlVHstLOTlhOOEr1HaZUuZ5/38s9A2yGrE4QhhtVkRd3QIEkTW4Knc
Q12Gq1FsO10WG0vlbASW/dQ61skWZrS3PFUl52+RIrfjJ3QsSLY8xypdWYNx4ukYB3+8E+dyMmxF
nHLf2sYsB63q+bdFwmjUxEuuDqKEmBF4NowaaBSxjvBcF4DdrD0r3hRBbTzHYG9WQJ6MR0EUtVn4
kvuV4kvYC6QbvHv8LbenVfezvk9lLbkqKRpsyPElLuQRnN/XTy1+m25qwGkyUr1fIR0kL63R/NZ6
m4e/Rp8lubqaNZoaycm179LK1Qohb3pZA6iSZuUX9P4g8mSF4oZ5pGw8qStXoZZtbbrPC4XSGQGD
u4GyIhuVZigRs3pX9OvRKeizXgquFlLJrkeovi76rN57jZZfsyjLITQB0MkkD3Oq5hvMl28iM7Z9
BRmnE6N1iZpQO5k4j227IKkWbq5ZFeU/n4epCCBxBJaoHM/CkkZyNDZEFF41vwnWPZJu104b90Zv
+g9K1PH2VHLzFFEueDDbxtgqtOQXvmHakjdHmhlCwUaDHkFqQTpwu1EQHsbpMe/Cq6x7T+VgyM+6
P+Qb+r3eQdSK4uaNFzzZpVUstG7vru23gamYk6nDAnmbm7+CElDIhp+OHgMjs7DVGrYHIm3hypEs
zEMSf0kVZAbX+s9k83DR6GAnTLY3t790SCD26VUUXQ0nEavWi7pDaXoGslupeQjrcnALUak0qrx2
V412uOuwlHHV1NS2BRgnlPMjjDaqMtsgopqtdMUv13KU6+uu8IZXEaQmKN36q1kVytY3NX+hT/Pu
fBHBkjhObc67IA7v3bEKmxCXtybcSDGccHztXyKakK6CDeHCizLNxt2+QB6ApxUKPvTP29mye9lr
pDGJrmVgffYEltVFagdbTF5+5JHzCJR3iQT+Vvi4HZJjSuVmaiXDzJ67chtxOCaB7ITXyIBhnnjq
i1wJ79CFASV0EbtjaNXbKs6fJVrrSgYZz49kc5PXza6i6rZRXSEx9x/fpPfTTopOeoL9ypSsz+t1
mW+1qABwgygCFWg9t76qansd4RGvRy9fYoy8c2FNYCACLGpXeD3NkZpjW8R1M9ThNZNGbKqrLqIf
Khk+ZMGqH6tfOHFd4LcgWBsSeCVqlblhINliJYtg3LUhXomuauxbfzC+2J6RfGfCjWFhb7x9xWyl
EMajtYnND/Xmeb+LbCAtw26MrgArtHPbK+OXuu2CQ+DgI7zKwIelrp7kCdxNwIwcbM9LN01vqiF7
1ktfnajpHxUnSX7afol2YKcAqouF2ehrVWTaKauN8tE3peGaJYb68vGKvmmIzL4evS4sb9FMRHNg
DoSybC8nAcn8a5INo+uVeMwnANT3GZzbVTgZD5JfqKu0CdU1pbodmHrtYQCj/WJ6irMfOlV3mzze
V2WPIH0TYWSk1MGqkHsgLpblqnbcHdXpWevhzQqhjKuQ29TpPW+tV6bj4iior8jCf/tZJx2N6hlh
7viTZzjFWteB4+MT/slHZ/M0VIhIazHIz65M7W2ZmQlC5I56gDNag6kkLVqYm7tTT3eV9g/VTmSF
KFDennp6NbJv9aN0GZDb4e4TQEwBQy7o37w9KvMVIMuimQv8i7B99u45COhhIp36V2GVw1o3Cuug
ZnmyjnmJ1lWj0AmPy3ojJGX8FFG+WoFUbc550X0OvGw8gd3Oj8lkMazoxXfVSr80MX1yXtnP5tB/
87o0AHaUbmRRIj2q1t7OU6k36S1LUlagX//1pHFxTQk83R4LVaTbSYPKCBBeKNJFE7HkjpWaXBw8
wn5+PMo7wQL3EB5uFI/JLyhU3w7jSQWFL9lEjDPkYHmtRUzro1WIL8dZF/U5Akq47bysmEwjTkZl
pAsv0AwpML2gfAE/EM48RXAC3NsvkGu0WvrBSC9la30OMTI3niRvcK0fkR5sytraCCt+AFbodMO2
GvpHrXR2Xd+ciuCPr4arPnIWmilvpMTbjcQXgbYC+0MchdbW7ReNJd0fX+7Ty+jX2l7zKIRR5Vax
BNGTVUdH8MHOQ/lzW5bpp84Q2S6rzXEle22+lpH02XRdJWA5GcWvsWm6Czhf6NWKj2mSvyjnO52d
u2+dwGEoWKHyMr80AbvrJUjj9AI0wNgMHf360AEr/fE2uUuPWCPIvG+OMBSY58JciRzINX239GK/
iVw1nb9KFHjy3gAh5eOh7p9GWoBTXA1pDhTgfDsEbWjKOQqEFzCZ/lodarC/XpqisK1GK/x4lxb7
nZ/23/Eooc+KZSpmE1VrhvElSuwDoFmOv1Y/iNiZCLSbQgtOmV0cE61YSanpAmMv22zXTdj3tjz6
S4Ya02a/XU7K+tMDQnEfze+5WKGf1vhqDVVyKWJa3YVBlUuPgl2Xt8FeRQ5gpYcY1BDfox0v9YsJ
3nvDIw4FBHuqHpIH3+58o6KXWhp9dAl1fdyZVlV98obSwnWrOwYS7VZYddqp06VmkktqnD1W409p
JvmPWStoOUq0z49DXCl7X6YmkXlqv5cKHKucOgofa8X7/PFmuc8zYLlA4py4j2DH54WsvDA9TaOo
dxHjgPUE3J2V2UbGOtNNeeUn2bgVlnTObbQRPh74nXuTogUlG9S0pqrBXMYERbSO/eEFFwqKwxa+
0nNr6+OXtlV/ybY//lMrQAO0StagVExky8RYcqq837h8wbRT6PtODgmzWwqoHejFdgwujhDPWVGp
l0qohdtlWbYwy3eFbrj8vKkTKJdCGN2Q2RU9RFFX4t7CUH2+j6yio2wda6dGysWDlYqnInPMp6Bt
1gVAi6YApFk5CQoj6lMz5Etibu+sOQzoyfOHABoymnq7R9XOMsdGG8KLhpKliy+TeLLN2Liq9vgS
ol5emVn6SUaJ9vXjJb+/aYlfKHxMMR4soLmcFNC8srRUEV0UzzB2Emi9FXzeJUjo/fXHak51Beph
iEXP+7i5QGMjxunyElV9e3Aiv1tRdyw2o6l/EsqwgJd/Zw9xs4Pax16Zq3YuYaSXZtzVWR5dpNL5
nGRVvMWAChlER+sOH8/efeZHfmzjI4B2pYJcxuyardSy60WcRJe2U37lSMZsFE+tvvp2gslXLf8C
l7Ykx/rej2PQ//A66J7NIqi8DFO1i6TwokSa9Ghq4qvvmNI+MeXfH/+2d9aMCj/tVZDi5C5v6ddf
RYcAOvkoeJvPMJ/gOCe1uTfD/nejdsXDIKO8/PFw7yRKU7GcvUF0wozOdd2UIvEoMqnKeQwy6wTs
oNraQTg+jSCaVo6BRD76jfsgtsZHenX2saR39QJOfV2FpXWoAk/dV74x0lupLP9nU9f9rin6P1rQ
x88R+IFVOsbhAqL4nfXnqpo2GTEKPLrZYqhBaXsm3vHnCuHWddEW0VXKEXKxiDOzShLr3smXbHPe
nSiUCGmZU6ykcDq7IgcvLGC0l+oZl/rdIPvHWnyOmz+apP4moNrXAVo0g+fqabqSW4i3EWZvVn7U
PcCLqYt4yRd7lBATqs0VQL991DULd8r9rHCZUA6BzcwxhGpwe5elHsjriOfzoubypWmcZ9HJ2lOp
2o+6XKXPXVYGC+HV/S02pagToom8gmLq7CovCjFKZen5FypoEUw46IXowzW7j7fofc0a9e+/hplX
HDKC/S43Lf9iwlSo6nXsJMfWcKIVfcUXMxlfRoCgqS89Vnr/AxLGUvtm8QNmM2sMCMyHreNf2B1b
qdNMF4cf2SUf3DaFum0d4IKJ85J6R8/0N6kD9+/jKbi/FAhL2O2ooHN3UX65XdrOK2O9xevwouAg
5HYRYw3NH8XX83Uq/vl4rLcq423YSBpFdYcyHt2au4ZeUmtRiIK/f9HK6FlWCMKSwvDxrE3VdoUW
z1YfouoPSQsuWVShvylyaT/UupntdcFVHOOXDMVQdx7F4Mt/orowEzdLABG4hV3+LoRHcR1xgq+U
FqAkQr7fSVaMZYOu9+mD5ED0X3sJkqUWdecNvCdzlfbJcIpg429VFLGfVDsptl6bmj+Qn0XRqxi8
F5CU3qPNIi1cNe+tPSfKni5jZoWy7O3Ue1rZOHERhpdGdRxE1cbfNo3qo6dKW61Vm6NhtVTex5Ci
lgVDlUa28gVjof3Hi3Ifp9BdJaMmu3amVuL0PP31KtSyTrkXe++LwTZcdVH8xxnLcNdWXfxIllOu
EeT6lSa1/Odfj0sAAYgSmQKgt3Owimr0o5+J1r/4Ba68eM1q17yx/We4EheZIO7Qg/7dZ1FtPXw8
8DulVhp4VBrJ2wgp6One/uJcapqypJlwkVWadnis/Km9NFqnmpoUYL3DkLex845OIX2VsQq6Duqg
7hQuo3NUB8HGECGooEI/R7Z1Xfi0KXGZHRC+aBIEpDwHTnQWNIZSVk3lIeccOer3gjLIqvhHBRbw
AnMajFsffzLr+BHBN9Pt1BRZ1vi3gD5/grKwxOZ65waeii1UOWGzYL097Zu/9kVeCb8yjcg5h4j4
fHdyGriI4ccLu+A++KFjyNNCKEnhW5k3gfIkpN47evY5zZtzi2PMo4icate1lbnE3X3nEZtICgBQ
kfyCqjDN/V8/SM1GLTTVzjunVNo2sdNGWx8MtFtaZrsutbxdJYW6ZG3xTtmIA87sgdAmUoakdTtq
VqohgNrAOctpnBcuDGZjJXJ8EnM9/BYPleWmrRnskmbg+sWVwlt3o3fVRjtAkb4sUSapLHhsdSEd
ESSH+V3Y8h/RLGmGvHcZAdijNsNJBAY6pyGMHRJho5zaZzju6T5XS3OFy2u0qiu1+YcL5HumaMVj
Xw/yka+yD3YpV6uoCX4unIDp0rs9AWgQcTqNiehCF2AWCzmxJCk1UoiXZsyKf0wjSQ4kkBGhWNWt
Bzq7a5Nkba+a3hdJH7pNSxyPwl6/KiSEBFOIRmofGY+dNKDiPSbhti+C3M2QQMM1PlgS5rh7PSe2
NJk1URvmY4js3a6uAh9Ay7lMLnLZNyu5ryj619EXBwXAVT86/3oLMxzeB9zTBGME1rPJiUkVvM7T
fFLoJgK8OKbbXrLLtV1lydYMUCXg0U0W7su7i2AadKJVohs2ifrPfmPFFobmxqAdlZgVZenErep0
WHiGZrQe6qu4uHMqp0IBwhK4R95OJXmrmcty4ZxjEe0ok1DRzsCHRy6OdU5orW2ceFJ/1zW/k/Yh
lw59LJ/b9oua55HbFw9SH699t/zZh90OaYCtUXzxHATEw5Z/L3oXvTMnnGmiXi4vGA5zlnGVWfJY
prl0rukZbKy0fbbGKtpNedBnoHPxPgnx+R0q59nCv/XYpvEUqHi0rWS0Panyy9Y+dGxzIXu9v22Q
TWG5WC3yZTwpZ+krGXnc9ehZXBra6Fu/8sK9T5J0qNrKxawt3usFbWBSBv/JlqNo5yicKr0Lml0N
fsp3a9tuEFBl0pB8/+3TirwCA1sycb87NShKsM5UEOksUrCZZvevm9jLfFQJJVl97urQ2RrtZUyP
SkwhKo2VJYG4+6IQORWBBgeUvpdOgeh2MLSPY6JF8rhCss1zletnK+wBnUctYaNfWMfAFOrDFO/q
uR09mIGCOlMq/9AayPYSrcbtxzfcfbYHAp6HDpS9AmmDq/b2g+yxcQhBVOfS6Hid9I0YMXCTfYqU
oIaem7ELT1XrfMM6S911NnQ9TGpVTKMNjTUs+3RXGijpekYpPqP73vwsoH8Amvdq7Ku1xvfcwbH/
gFVWlkjvd8vGh1NCnKRsaMLfpal6XIwj5p76BWW/zdiH1kpS8yu9OZ4Lej8fT9N7gwHZpJZFEDIN
eDtLALF8PakM/ZLG8fBoGpj3ehmNxhr3xz1ijerCeHcnmh9H8UVHqYtTyl65HQ9SFX3bruHH4ZHn
FqqTrK1WXrrl3h2FXYgmEDsRvN7tKGmKloONic4FAc1+1RYlyBtHW9TVmLbQzSPKDUAFkGcUmUIC
j9kWAx0dQTzqrUuqqO2jLNXNlzz2u3UjOuPZ1jKZqmdKhhFZo+QKgVdtDdbS2nQSkJhNozSKA3/T
bC85wcnkfDF4f6x6sF7sQXifuqZCN8bP5Em9joB1lQSUb8ji5C5z276yN6qV+09WnMZfHK8DxG1a
DZrNGQ4/EH4Lsc0Q9UtW8pDjNUFUkh6iyu5dX+L/V0A4i+9O0O4LmTLuyvEqtVqNvhoUbmm2irSK
2kRd0yDxeADBXsaFyQlRpHqDgo+y9fQEyHvhh73vtlbiraE9Gv7CGb7bnLxUKjfYBJrlRZzHxmQt
Y9AUjnzRwyyEnAiRri6Ezlehq67RaFjYnNpdVAScHvGvCXdJsIzJ1+2+qVMjbuukH89KKx9t65vS
aq91Yz+GQQI+uXL96Fjar3kwPHdJ7Cpgu8so2Ws9aj3OioLpRtXqvdohU2b9Fs2fRP9NP5g2sUpL
OHSLMtnWNJRDT1on6hVFaDeOgoeCRlJG0S6VvtjtUK9ox1wbbHRzJdvIibSuu4XW+F0yMP1K+n94
6kAOAbN9+ysbgvdO7orx3Awtmb5aicfeL5NfISjrj2+Xd0eCIfGfxghd3duROl8LWjvQxzNyv8M/
9Lcf2NnZYazrZPPxSPfZJj+KgjJJLpwTkPiziwwooOKZ0JrOudE/h0L/KZLkapsgAPMWBUWkFV0s
fv6ElbcLDOEmUXLpeJTjoFsXNgV8eck57R5mM30RjyJxJFqXpES3Px5l+xAH52A8B8JC2rxR9UOu
toFr1brnu+Dkik2l9uYuTRQbf9OUXo15FHhdnrVeytaWQrWkNQv7ydIKeOVdUi302u9uSaRbwFgj
3kdVdGr5335gLpP8WbmlnKXRiQ6GXRIBxuKysDB3hQ9GIa6dVoY+CUL4t6O0nVOrJQql55i8b6uo
HUzfwUmMQ0cs6taBZ39rcuei5Y66NxOYtt4o+9hTOnQc8VQPOPKNdYLW+6sLJjBUGAYsZawgcC3p
6cI2egOf3FzpRJusFY8v9znx9uxsxJFeIKImNWfL5BVsnSjcWTouPakyoi0h9yI5Oki/nEI/ES58
eHlHBh9c+qwKvnq+Vl0S+LM4q1UmtxRAOqXPYt+tKgd9xqoZVkEhHPigTbpqabC7eWj5u7axJMvV
0NBx21ynbCYnGErrOdqa2rh1slT8jFWhs2fQgj+UhuejzDrUu8xJ8GpSOlhAgxVuKSOoB/Z5twnq
qFr3gxoeaT7+Toew2bWFVn8Kh87eSmFwtQfFYSMWSvja9bKDi0Ceb2no9xuvNZ54tR8FIhG7RkqX
bNpmuqPkH0hWw7+nmT0ln0Rot9uhiKtQjrW6P5u5yvPmGLV/RZvc7XxvBPFfyuteDIh2R94T3Xfr
HOr68AB2MLxUY2mftYKss0mtcIdLoNiNmpM/1E0Al0P4/VMBtORh8GLrt66k2pqCvwztsRB7VMbb
hY19/1bQSCD45w+gH8odtz8E+Y3YGIKgO1dGp6BbTSLC9gXWmSnyb3bXz7IOcdish7bexn2lLCEV
pnMz26mTUiViK5M0Czn87fhpSY9DyGl7VqPI+qpIAsCz1dvHviMiJQAZdkoUll8awxevQiJLafpq
LRSvc/3GDtcfn/K31vrsa+BhgbZCmGKSHZ5ddoOvqW1T1NYZ8l50QKkjYbuOhvVo9sPziFt5y9ch
vhdHrUapPRLf0yZvfipNMjzTcBCftRbntJTg8BRVsnNF5Sh/GLTMepJEmp4D3Ym3EMJwLiuwz6E3
HW3rEVsy9BHVbeoMKc+rCOiqp3plHNSwNl8Hqww+ZUWBCOHHP/YuLJmAmsDPic6ppd21fnPNp+RZ
2c1ZU4pqG6UiOoO5iXZAf5VVVSI2+/F4M1ESzowz9ZgpQwKjBnczl9/pQNYXiprZZ8WTxNZCQ+GV
BMI/hU4hzk1cyeuoUpotu7/d6f2IsHGit7+awMq/A8CrNtyo6kod4Mh9/GF3DwgFBBrg9KWBG91n
KkOrRXqGoNu5KGlytnFuHgq1WxKdmp6hm61F12RKtukVk6Yg4nG70TVQuLIajs7ZUetTm6PmVqvd
McsL5cfHP+f9gcgUKSCCpJg3UqM0MJI2MJ0zXkrZybTwpkNhQuwKoS4JDd5np/wocHxTt/2tSD5N
7V+5OQrh2mCriX2W2iH9lQE0vpKDyt9MtK3OTjQGj8kQvmhSUq7xyJsCxNRBlGMwXGdMxaskSRGg
3MLcD+mQ8rRIESKZUrvvSMJbV6OkCAXIcH5/PEN3b/kbL5jWtorsBB3D2VcPTWJHeVvbZznDRKWX
FeGaoYaCXo+Ax2NsD85JMrLhy1jGwcLLfFdWZugJr81GoJ7BUbidsDY3AhK92Dmj8hlt5O7ZQmV5
3dko0NRm4MaDt1R9eu/HovJKTYO6671tRWX4oRajqnrmdMZr7D3MdVtk/hPLiowStLzg0aa3VLtm
0C9VmN4AELNNT12KQ0/flObNPLXsK2ye4lzY5zoclE/Y/HauFjT1eoSWf4rbRoHJ6jnbwa7qwvVt
e1wbKIyvMk3427AvCRv8sn3sjIpWXTnIr2M08WOQUS7RGm9S0ki00N1qhArZxLX8OBqI1xlR0K4V
wNOAqQepWhuBgX8YDM59XQfWGx3B37AJanhGQ7JtRTWcpbpf+RRzxEpEUt266M1kG0RZdXx5HAfZ
iTgL95Uchkf8WgpUTyEL67Z38LKyOER+W58iJ0bVuux0uMgq5IzU7oeV2cja54837z2Qk6MN3B2a
ow1zmeN3u4WiKsBDpom1cy5phtuFLSTGMhWnMB1xADJqxONqpvaBmP5LWSfKKqrNcF0YIG+IFT8h
AIc9BgQ8CKwNOAEv7cTJ8nDqRQtiCaxwfxfxrWAUwD5SWFP02bcqrdlIIkzofiVC+e7Z2UYboXL7
Y/j88azcP2Y0IdCllKf2EP85e7h7VGjB/dTaWRkvBKvecegsa1+rxefBVBZCpvv3ggEm4ChvJmC1
+QVr5Wj3aImhnUHLtU+KqI0VHoHS+l//Ih5nFolSOhCcOdDH7FX0C3VJO5eDSvzVNvIG77kfgY5+
seWBPPh4uHd+FDB2Wvtc5SBwHPV2V5VK2pS2Tp9ylDr6nFbj0VLzumZhne4hhhCn+F1IIdo8Tmii
344z5FXXmOQHZ9n3X40Gt0538JTQFXIdubJZPIRDjwp7n1SbSKT6VQ3iTx//0rc44/ZSoqc3wUSI
4ME1ybNNmfT12CnlqJ3rMY43Wpp0+zEL7UtteFfgFMM3qHg8CUaVJ1+VwkRunKp970D5bqJBO1Vq
8E9oDN0J8kLzUA5dv5VqGaUwO863TuGJi6/kvhuMenvwko7CXSsehkR3a7+CoC3UYmW36UMUG/lT
AlY730z6LG4FdXld+WFwjDIlX4q9phre7DdraIsTgFHdRhljOqh/PdTIm+Hv7jT6OUwb0x0tq39M
ckIsLU7Us2/Z5T+V5FyoSHHj0SkA1qBY7bePJ/4u1SAagLhHqEUSDS11Nu9G4FOUxq37bMNMOjSG
0VCXTvWHPLWbdZqhjGLU2Ra08tksB2338eDv3ESagck1zz0wAnrmtxOQKyiNdVahnZPAeFTbWk1c
JDZPjV4BSf54qHeOEpk3oolQmpEtmBejFSscBinK7XPeDeEP38leyzaQF3bxeweJZSSO5IGlMGFN
N+JfKyqZhSxJGqNogwm3JumwQXF4/eiITi0kET1ayDPj3phZOyP1fpcxlJ2Pf+h9aKFQFIJKgRQd
oaYxy93iSNLsRkudM4L1j6o+PKlDml7NSYF4KPP00Yl4EtOiXYih3plf+AtTvYd4Gjbk7AoZa4GC
WkqAm9MB2haOr2z8QlqK198dBUt07no2Kxjh2/lNlbTFicJzzhKM00sSyo+a0ifXj2fwnZwIZhjn
e+LlT/2S2RQaje8I2F72uUi0C11C31Xg7hy1oCgesb4on7VcH0661X7FZE6+IkhvbD1hiW2iZ90h
tvz62Bj1wgN3f1BVSqpQgNHAwK1iDtctlYGeEbisc6sPr1Ir6oeohDnoOXmLB5lcxyvN7OCFR1xB
R8nT7YW36H5f8bo6DI83GOs7JxJWtuwrsUJWoXv1cOyyLl+LugzxuL2WYl1JWbamaLkEbZoW9PaK
hCNAYDX1W1BHmL9MSRDK9lAq1tka85ckboGbIWSRd9EzrdvvmtT+Sy+dKSEm9SYmV/mJb446t1ss
bmPFx+9qPBObNbuhMsJdgSboBN+sTorpby27UrB8wXUArkK6sRtDWXfgGFY07pulSsw7vx96CnkC
9xZss3lWJEtFR4LK9dwUmbGRIx4p1w5R6I/prDwIzGHOdWYrv2THlxAuaFYD8t8OwofDCua49lWX
UdRRvTHdlLocXAoNmXTwybAsPz4z9wcTKxDIvXTfMFRBtft21iLUeeVSJaZU9NC8mE52SpomWDgC
9wgXhNbZ4hPRG7lSnqzbUQAdN5FCt+zsYyucYJMgglUU1v02HeqHAAf5tVGPwyZrZHXraM0nMeI/
iJek8+fjX3vfpHfIUjUZuB29I8LBWcaIH09DGCsp525Q4oMfjfmh0A0SIEpIUes6UqG/eujMrs2s
iXeJsIZLqJWHBubgN+EX9skpULAh56tIa4asTA++mqZHp1nKqu9vDUILGXrZ5KNDKW92YZo0fIUU
KeZ5VKXxty+QS8pbZZ15ujto1j7ooy+JIsbXHMWrhS3xVjy5PbuMTf2QIzU1nOfIGqkZtahzevPs
OJFLTeSxLrXCjR2EtKTjOP6s0l9l2//MI9sFoHbIzOZoU5Bws5E4DzqLYx/66GTVwm3th8hETaAO
XGG0vyXHOHy8oPeBCHsXlQUgtEhvUTe53VhBkIMN9AP9KbD1P1kbFk8peqJrR2+DhZHuc6Ipe4D+
PoU7UC5nB0X2IyGlRac9Fcqgb0st1bZdYuUbAeBiQ53CXggH7ptXjIWQFdgbokzUY2cPsyHXNETq
RHuqOs+mzJ/qOykJofOGiflTzRwMe8oscLsp3jdim394wYaSiP45MQPpFd1ca1u1ZbjKI3MpaHgz
25hvEQrslOwnELc8R65K3O75oNXm2feeAAUUVbHJh+BnoL9IqbIOEVxCof+hzbLH3Ej6FUI8mKX8
qI3xavriQUh700br6LME31jC3tmRnyr1FNpXswVxGyQk4tq6cuiNI//Ug8Ltxb7Od61kLW32dyI/
aBdE0ZaGjDkqDdMF+VfkR3I/ZiZ/KLAFX4PKiNfSWFVuHTXF1ffseI0Vs/fSmIrAKxTuqVh0pLh/
Ksgk0MeiYfCWK852FsJfquNHpno2u1B5LBLpmmrOpun0k4IY8gGryi8fH5q33GC+euwqgM/0W5AW
mEW7vlKbVYB047k0ENQ2qg0+8esAr4BYiE38/zg7j+U4mTUMXxFV5LAdhkkKjILlsKFs/zY5Z67+
PGjlAZcon4XLC9lqaDp84Q3tswnaXxWApIvhYRozuw2ARur5OS3zN1/U7XJ6HszCFrVL4N3nqreL
hMIdB6eJsQ5q5FOi2EPcIJXQPH/85H+5SJgreFMcI5gckGDffq1SzI0siBXZJa0eHoM0j5/Re49c
o6glm7uMC97ofEdDif9Y16rmeCHc/3oCiP7xk7xb6C7mkAIPdTg2KLnv8kob8OozuyBV3UCewB2o
d5Ep2EUqX+Owd6z4WYqe0jbam0JwKsfmzCYCKTA6uCQ71IyuVnCQA+HaFW+DcAE5qVVvkXCssDjq
zJ+h+KiholdclTh/1f3yVFoZ8tTyW5iddVHgn/iuEdVO7z16HZpqTejv/AAgRBP/9GTtWMrTE3T6
lyQrKeA19EEmwXjLWuthFg0gddmi78+ykotwD1dTiv6IuVBhgWx8+11mLyZNKjrRrVBlUgWO/cnD
m/qzMPR2S+gTGtcxeqXgV9NszMSdErqddB8Mv3FuHhTJ9juXatrQ47TpQ5iHRJ3j592ayrdpBAph
ZMlTH8bulB2a5lOOqJConT7+oH9JHtCVgBlBion8BcK+t6+AYAxqclU7uWqgTfeBIKN2QLZ4TQsv
PYSTnByjOu8f2tyLjqJQeYDR4xT7875u94ImJndGl7TnwO82nRbWMRoABiJJTlq0v/SlBV3fxQoW
WePkDk14idA73YV6r50kExvGCY18irtp841AdDwQxHU/G/yYDtoUiTvLyl9zLx2+oJi9cYj87eCk
6Qu3FhQDjYulx3Q/yJ4aJVDaiIWkS63K2BimwTmiS//UpUF41PVKcJRKBqNGpfliBMqWvOL69qf0
gZThzERmavTF7d8JVqTlCvgOX4lPEgoBYARgbN1NQbAVaLznjov9TkAEdFCk7oEgwSKE1Twtt7rG
G93aHLsLOlv3k1omFw3a2oMfo4xX9tBkqkwMvvqAaRtQQCkLtgumO27hdJ9FCbdioYTtg9XJ0ndL
8I0TAvr6kzhOxoMSeuIGc3PdVqeUwJIGu8Qxj0z1YnpaKQ7NsrQGtxXTC7SKwQ0bGt+7QJSpB4ba
LuGE3umDoT7V4hjciSGNc88Kh0vTxf4FYUQ00c1gfKyrdHClNDIfe81w2sJo7qsYtW0yqKPv1ymA
tDK+tg1uCDqaLBtH7d8iL6yqUGsCHwASY3FbYXmqhkPdKo/4/u4RSfD2wHjcblJa2yrUjcHWe42o
izyZPhaQJ/xlbk8BoHtmoJWl8jgIrWSXgmLsy7r69fFZs163sH5oF3OmkPVwod0OEkdjVABFTVxP
DTK3NOvnMbS0hyku/jn3nweiRTrboXJpLup0MN+9TpXrxDV8ITtZZfdflViXqA8ju5fi+4zYf1fF
6T9rOAFXn51hZgtZApvlgdXlXmxFYpq7oWH5b8qkfZXH4FUtYsAsltme4iD3Dh9P6fq7zUPCA1Bg
zZAPLC4gD1a2kU5N7gq+qd8bfinfN9oWOGodqc0IQPJXsg34ouhx38SKYq90KQIfxDpAP5yoGU1q
rnnkGHoq7wZZHjAH6eKNbbzOBHWqrIjjQFcjGVwCHg0z871wMgo3G7X+yBUsPNeF2j5WkfndqtR7
2uMSNWhlvM89Shwb+2HNDeBb/jn84twLjUiYorgu3EmsMFZ88pIHAVRW31mO0rd7ioqvXtqdVODu
efsjNzuKacgGVdlLGTU0yj6VxO5xc5zKe8ymd5TVv5lFdbXwi7Rb6TmwtoQa/7YSyLeQcaNpD4Fq
/vkfAb0lZllhjmFJwRjh6MazZMe08nhjXv62FOi4kP9wBXK4LnaWKEKR1gKxQAEn9s9JGDA5cfY2
mmm2G6O2uhqTukVa/MuYqBbBHuc4x7hveePK5ajXE06/7tze10G/qlr9rAnpPsTuICo9uwoKoq0f
iEs8RsVLapnPeSfYXN4XuU+vqhIcs35rT6xPZ3AJM9qIpQmQb1nZHaZ8bItYytwo7z83upFTERH1
86SmqGqUxWZavJ4EEHiczoRD9GA42G4/byFXODIKaesmnZp9jpPEP1SlOb2FowzkSg7hpidq1D/G
teydG9V6ztjQn7KwJBoyEBisPDBmO0v3lee0ycJzVBjT99TSgtePD6S/pCozgJ6Dl/gI3aSlQ1we
agDBqgJlc4KXU23I3n3TK3ptq3r8ZbCaq5fVhyqnxLeTBD37VE7YnefkGxt3wPoDkdjO7kUz6h0T
gsWERSZGW0kNelGskCVVhF44tLVVHvNCo1so5Vsibet6M+MRdMxHJT3qZWMKxGEZ5VCy3LDzY6S8
ysLRGjN6SCv10JiDdJ/36Aq04RDtN2Z8jmduQzQwKDREweDNHRR1sSdlY1LwrjdaNw5FzQmzWj52
oyZcvBqGR4o19FPgD1CGigZ1NCi9X0N+CkYCe+oJaPy+T60tuZy/rFbyQ4BQgKJYBO950x+HUaxU
g5jStHHTRtZPRLLeRdPKbE+XLv8K2NZyumT4+vE8rA9A7gowMXPhWUMta5HINKPfl/h5dhTCSUlN
KTbsSULu7ONR1jEMSKV3kgg6p/QfF4FSVGpCVCVV6SKWUYMfTOujKRXi0xRY4Ua/9W8vNPOHYOcC
EOAbL7Z8k5SjaXqFO4TEDR6YFmpC1bRxz753Em+Xz0z9BV7B4cq8LRWs4IOSzmSi9xjVdKH1McnO
BFD3WarptlyHpVPk2g+hjrOn2Lea52wQz1VbQTowyLKTKoa9QSfBwR+sxnZw+j4QHR162Qt30OgV
9AQSJKoLPXVGoVN//uvXYG2RmkAaBv9J3fB2iiq9MUZAFN5jF7TUamK4e7me1ce+ooT78VB/SfwI
ROagUuT7c+wvPkedoucLJKZ0oXt8b8j0nsOq85w+9n3ML01rl3B6nxRRoIFvTrMUY1NvLL55iD8/
FY5xc/ilU7lDEltavi7WSkaVaU3zSM1TOPRm6DuhNZpvnZmEJ7yOwlOn1bXbBcp93iX+lgDZqo2A
9fXsskF9HFGcmepzO93hGBphYfbGY4vg811vyuU5LP3D4M1Kb2LkZBE7O1DUifw8/hq2uncWOiiA
DTnHcyF0sh0nZXAYA/nL4GX9KQ83fd6XJw9qpiDiaL3NFQ0u5nlT/XHyWL4Pb2RUw2tnlf8Ffa9R
dzGrs6jFuatUgGaVMGu/bCyNOQC++S4MSjGVOJWgk78Wg/oZQuzwyqNrqqj+S+9bcIy0CBWZhLan
OcC/Rk81OAmK3Ng4cGf36KenGGBjVLoLtGIrKVheffMcUM2hbjJHKGRct3PQAicAlmeG116wfkRy
8yVVtGNisiOzMu821uT8bqt3/2OwxRYkbw4p2RvhVW1D885DhBu0AGK5H0/x+pUgL87tXAJcAvPV
7Sp1PrZaXXiVGyt9NROPPISvbFfDgCk4WeXGbl8e85Q6JMCLhDLsNNR5Fse8TE0n9DLeqve1H5Om
xmctbgobR92tq/KvI809HNJUbq/lKY9LLDlcO4RX/EJMbZeh37VLhk6ZdiSQW+at7/3n26/FexH5
Av+brxVx8V59DJuTYx4GgdTYhRIdFHPuYIXICPbDMNmT1z4XMcgjSuKwcQxH88eTmE6HIo0fxmmE
Y0FhPCGJIbjZIa1y8BX/HkWZS+jHG4H/MqKav8FMOldnUB53+uJZkdIzvEi3wmtQjDIkkMx8nho5
c4oOLYpcDPt9PmqeoxbDVu75t29Cs0tDzpGMll7g7QbCnbOqsp6RQyzId3joKnfo6Ho7X1SzfyQe
zS9Jd3h+T9AoXPO3QwmYcWtViBRXEBqp3WPXYAtWv+k3uNqk85EALI9lRqS4bG16QSw0UedH1wJu
Iw2DmFAMNuHh3zcpVwMpGksLEZN5E/9x9uoIHUJT7MOrZ3mPie91bkVd9lIK/fAYoqV2/n+Gm7m6
qF3g6rK4kAHv4HhSsEeheqBDqv8mzCwdSzB/yIk8OB8Ptr5XmEFq5PTKsKknGrt9N9RW5SLCEvaq
Dti0DlHwqxRL5LraqD8mqXmN5PofYxuCJuQWmMj3KjPI19sRuwmfxlbtaYWrOtjiZKgOyH+2u04p
+43TdVXtmMeCvEPBgwN2hlrfjhV3GqSqTNaAbSgHufYOA5XQ/YAv8N7om4vQ455rBuYPLX+Rffk0
hA+Jes2HT0F6rStgh+pFAscsB5REk+kQCoNsV0b2CcsFbyf1zcFMFNSk8o3HXuWaPDY1vtkhjlov
IJ/5bvpjwfVFqA8WKaYb45Kzi1Kl31taTvwaROY+LrXic4Rq4E5vGv1RErvu0kkovUSG1Wys/PWB
wYPQDMP/nRkkEr19EK1qKj2K0ebGXk+6m9vzp0EI4bUC4N546fmdbk9wY7YPAKrA4UQqsqj4oeGv
lVYqDG4W+Kg2oRx4GMQq+/zxcl/ft7ejLF4o94tCrzx/pJRpgk9XZNwbTOkYKzS2PL84fjzae9dw
+VKzAxv0dAPBhPfY+48PKQmI75hVPbp+Jh2E2nstTNmz4xpiYYArwKXsvwqRf99K91l01ftLVD6H
0dsYuZp3Lw8/fdPVoqscZ7t0tNuyswv9ClTOTYrvdfyjri5p/5/f+PYkIsJzkOX/zOnH1N7nzbcy
shzKLrvW+9qjLj5aF8tE06VB+/tLU1z9AevKH72l7Hp8xmvlFAk4LksvivYkTK+i6JDdCv1TY6EZ
Fh218rfVnXvpDd38jpIkzhs7I/gtWHaupbsuOumz1tCPzP/cC/Eui37SU48DaCz1dyP8lWW/U1jy
pqcSZlzG+iLJnwvr0WxBQcn7DDlhAQy3kZwxPdl9PP+r3IZgGXzirGRMbZ4SwmL/I4gQDgG5FAjC
ljZla0lvqPBrPxtr8O9KOfBRh0+lM5QJ9T4H2rdDexdH9o+fYuXkxlOQVsyIQSJ3BL4XF34aDyaE
Lq93m6rAfUC8RMVp1Jrv+EdQLAqSXzQCk/2UaD8lM7JF6Xs0Uu3Ldi1gnBIXPeXShdN9Un8xh/8m
6ZclnRITTofw2KrfBdAV+VQ8xPnd0Byi3Pis5vKTln43BjrIqGPYlO42ToV1AANMmNyUhgdX7oru
q4lBYPR6orhyCAdbCV4Fqqd2CFHnoGZadodk/06xSm1j2FVLV3lv1YEJnf3gADosQnKpzJA504bR
bVU+UmTU5XGYEMBMNK85qhGoPPSHO+lLqHjHJs2Sl7hVtIcwT4prnHfqQ9O2nq0Dj/3nC5vSDE6B
5oxVBeazOLryONaCJPJFt0aUNkfA+qB2mYnRR74rZzDax8tpfVDO3uCzpCqU+xkFensm49Tti2OY
Mxqyt4exaDNIsMMWIGLVIGWyuaU5+mcZTUSPF1vHgKIrS4UMtT0Vzh4ncnMGzrxLkpcuTVmDXUA7
TbN9SfDtyAehOUk/sKD/qeeFssuq+gW90WMVJ3Y3wLtXJuPfzNIpvvGABi1r1NpZgsYyGwwjftyM
SBwUhdYj86UIr5olhLaHm9ELbRbl98fzvr4L+YVMPXKmoJGBdt/OO846pU55XHRlAXZ2YwX1ofPz
wVH0rdj5L/sLpj4XlUYzcaa43I40peoUCD7QBQPJs70fAm2E+tvuvGC694MjhTXvZ6+1nz5+v3UV
hAkl5gBJBOAaENh8d/5xWSlpDr4oSCa3hyH+lgJUvKP9laO3L40YXQu6G2Rlj+MNOb4qCD/zRkC/
KhwLu1F84BTkeccOVupZhwW/E5OqwzCqj799/JjrgNXkPuUkoBYyY/sXmy3E3CMaax39DsXLIXfV
0lNW1vpjoU6h3Yda5Chdu9UB/cu3pwiCOgnYa7KZJVogQ86t8nqJL0LGPA2SScUbOwjgAN3GKlvh
BFnWsM1BQUK/IX1aijmOwghUy7TArciRvpc6Ub8m1fQpKeIJ1KXVqL/GGp0uq0ie6ALsdBwyvxaW
NhxVtBW/VkP8qvhddegaRfnnCA1uik4ux+NRrVjSyOQkrYJ6KCqX9oaPPpIm7IqhSDeOt78tw7nb
9363zN95sQyTsgA8o5WVG9YTyKIkGO9MRPx2EvTBh0YR1EM0lI4oN+GBQETfh0aPHHhWuehFKA7A
rOyQt+JXqGeTncwGLDhlD1sPOV81t4EdKljk7nQMmQnqcrd7xWxa7ny9zd2m/RIi+nWRvaq6qInW
f8kyYDOZb0GE9EbtfsKL59pgvuKIaRF8acX+0qf/bDupzLJ54BuoKtBFI7u/fR6jkZEL16rCDaCm
fVK1vniczOhLOoTWF6GOjJduBLsvhOa9UAWJa+qB/l1GMxT3wf5zFFb0TUox+ferahb1AZZIz4T8
fHlVtQ3eN21NVzXxg+I1rPPg0GXx5Hx8IqwvRFojXL9g0tF+APN5++4tOO6mBGrvGmYa3LdTiPKv
Ppobq39edssvjvkrYAEqAMiHLM6dJAHpIJZ5CRmffAhCZemUpjbtdSEAaD9E/9gkmT8oY1GLJnDE
l37xUr1mFtNQyLmLtVhzJ7YiAWBvbPQS18ca5wyNXuKW2YlludXkRvTJvPUCoQ7fh1xeP+WDlPy0
UGH8+BOtpON4HcpOcxuLK3uWPrv9RrI0BUYiWLXLRYaQRyt5J9mIjnpUj8ccXYj/iko+hU0zfuuG
MbSBurZ2KysxatHKa2RkWxplK8zs/EBzcWoObxCDMhfhTdGAw4gwlXXroD+1qrYzowKpLuyFPQjN
aSzaedorLwEbeZ9boiM2vbWfxLb9jOvizP5UrZyGfd7vrADtGgsF3nv+r7mL06Zzoh5RXO5Grftm
plG7Q15yfO0aSzzXeVjZYtJU0y5QQiB0Sar8+Hiy5/DgZqXSzSE8IWQj36BPvDgLinaYUPwcRVes
gbCowRRms3nzpZXQCklTMzx3IDJfc6kIz6EoTPbHw6+/NS1SJNNolqsz+W1ZlDOToLKmKJHcZEjj
V8+0TkU0DScvUQ6gLUG8d7V3RPLrW1ZEsa3lnb43sHSQp6GBNtNnG43A1SLncWbWEq127AhWTja+
pDc0l1LJpYGfXBLZD+5HKIDfy9TbyjdXJ9E8FD1HiHesLyRwble51wbNqFm5RHUhn66CZtT2INMn
/3iCV+Eho5h4tFKTgS0Bm+R2FOgFSYDEvejOBGE7kZv0pORSj+bYOLhsreql1LTOKRFd37j2VjwB
GkEUdclg5xoeQy9eEMB42ZlWU7vYOeMql8b1FwGnkP2Q9vJd2UjjyQi0z5kIGDHKffCTeP25YxuY
L6OBoSwN5Q77EN97SRAcPxUdXr95VX4Dt34lSxd3SFc2l9EaUlcIau5xyjK/1WTmnCCSKJ8KpLMO
yoAna18IhwKUxD7JNOErbRP5MHbWlvHIKtbkdanCQljlD82SRSCe5KHV4XhN57GskEalfrU3Jsw+
o1HCLECxWrStjHiraDQf7bf7l1HnFg1wQpyBVlaaxmTGaafWbl1XR5AdRv2mUQEUig6YtNMSW5dq
bMv5Ma1e0cbZ9f2lgZAhZF/8CHx4+uTX9X4+ZgtVpdb55PWIRsjFrIF2EiKsrKzvRS8f4ibaJ/lj
Ewi4IByQcA5auh9Seio8BR9LxHbCxjbV2PFlpj9A+/AB3rkfa7bQ5Pug6w+RER1g452MpHfg4u5R
xEuBKAQVsp9ZcBrUzKmjZD8HignCiAn/zdOceDg1qg/oE8gKGGPTUbTqkJmYYfO334tYQJsHNQn3
nnAGwX1MDMmO/R8iTzOox1aWj7U3HlNqJIhIVV0QcTFCj/94j63TXwoc9McM8sq5brxsSWd6LdKr
qkTXa6ddIUyY7+IxiH6bdS8oo++OzNZxIBbby3pSwX+pJ0Qo4/Iy6sZvQSnzc6Jlxt6jRWFjVu07
AqyDfV2ZygPp25aw8Er3AkQ50l+UulgzHP1Lsw0rNj1JSGRKTFqTn7IiLO9RapUoGvbCnTr50mMg
JuEuANYt9abqiFXjOXWiSHf4Xn8F4uBmBi3yWVCmtKc46g+eYmVXJZ22bt71GQnGgBY/ZV66DvQh
b08vfVIbpR7BSxVUC/ZjOviHUTbKp4+/399GmYkLNGsIPGld345iFaLWQQ5sofuZ2InlfbrXRVTa
Ph7lL1cd0QyoNeSR5pLYMiis2izwRKVur1ghGRc6YV9l/BB2VSr/GkQ4fYqaYvvYHanL2XFVI2Jj
RBPO3X4c3jG/0kaMum4ckJyCEKClTPoEP3sR1eRppVW+EBfXysoUW8nj3jUzlLuz0NcOYRl8x6C4
c3pAfnaWE3oJyC/bYdy8fDwv69mfYRzvZU8o4hBBb2dfC/0hwvslu06W8d1ScWcufDHfuAZXg6jA
4XHAQMqJHvOqSZJZtY/hRyS4E8Kb93ASqf7VQ75xGq+CqXkUpA1Z/JCUSABuXyUKWaaKNAquoOaT
0yRd4bR63p2sAhyEaQbRoQ17/SyMpnEEIyhsROgrFBOgSNDPHEJzzQO++WIhK/KUKZHWa49aHyLI
jjvrThpwrCnzwN+TeaqwtKgT7qyQCr45oqAWpv+NVqfswji5KjVyZbUcjzaiOJ+jrgNI5Asd7oqV
IV8HKzJOJm3nu7ju+t2I3bvz8UJYXaBkf/C6EPfCd2bWAr6dvXxI06ZptNiN01LaU33K4FRFFIz6
5lhJ4VkPW3FrT66uT0RnuKtnPVk+GV/udsxKHSqmkRZPipOS3WBpcu0j5EOMIVd/GqESnoec2rQ0
TdoDnhjYXHp6ca6n0DyOSDzaH8/AKvqkNslxzMMQFdI/XlQzLHT2vSKcCvgWJo4rWqh8LhEV/i2M
grqx+9cbgsYZtHnY0Nwlqww1GDTViwXgCqWQxQejm+FKSClujLKKPpk1FiVMlPmr0la5nd4WjsNI
rSByPaPNDlGADWqMhNkBqXP/rUz78HOce8Ghou21MfL6dEMUDN9QnLfgOs5Z5O3Q8dB7aqs3hdv2
jbYfArF9wIUhwoMwOuTqEB98uJ27Kgnys4HPQYdgox1lavfj40+6PhJmgSMuXAA0FOGXaDHP6FV6
NXXqaho4EWRFmmOjGbYUjf1TEY0jUug0eHK1R2bZq+WNWVhvKZIqZPIBUL4LfSxi0l7GKWIS+9SF
XhPsMkhTR7XVuj078DnqYtPJpGjLV21dkwP8wPljimQ11FiWFWkkUSeEvkz5kYtLdQhQC4dIr0j3
Taz6X31BTE+BOEHyz5E93VH2CXb50CLJ7uvxQ1bEsp03U0HzURG/aUXLpo+LWLlTEtH61/02s6uR
xYBhTcMVaPntGommrDOLYRAfVUH+RJe8o+Kkot/jdRvXz+o7gM8gCQLeQpkWXve8G/+olgspeIki
Z6BJcI00/WpgPZnlyE9UVfzmpd5WL3n+fTdZwTwenYe5ADUr8C8W/1SpWUWrX3yEftrsAmMIbd1P
ko23Wh1X8yjIRpPrUH6m+nr7VlmceAjG9eKjIKRoYeMPd5Y5sXeU2aeNCtc6eGIsFTrLO5+Ng2Rx
NBZDKKXpVIuPgS6/KDOwFoOX2FZBRP1S26E7drX44BXyS6jXOxmsfbmLK986+ind0mww//t4W78r
VS9nWAXnQEhBc4HQ8fbdldaswsEqxUfTL8Z9pgeegxxIdJFypd0lomcdIzGIT5MnRr8LHXfMHbzk
4JslTwrq7U1qOZhq1cfKN5odzuPZwaNVcdTNpDyhNvnfoCfBCfikcBRj7ZcXx8W+rOSRY0pQ7rQ+
Th/DKQ++l7o3fqnQbz8luazdtaGqu2XWSDbnORasalfec5FZr1LWbjrszGf37QzQxAScQ7wBiw37
+NsZMIw8ilq5gGEotfpe76GP9530FEeybeW9tmdMfV/3Fdp9iunbZSWUGwHDuldOWQG/JqIukEFz
ufX2ETzdiGQ/gw8iZ8JF0YT7VvFrp6yM4S5Fr+9SB8n3fuqiu0xERxCTyQLuQaTgtxGn4X2SMKGK
P0lH3Gm733qTqHuvrhxlSKDgR4V/qghyjhFXtlMS/Ti9NIj3tZkWlzJUGlsUkN+3pxFW5TQq+kPm
herOzFPhXlKkEs/FjLPeQLcpzK4fr76/HLGIg1AnnzV9EG5fniflIBRRW8awbEZFOKio0Xu6UiO2
EUolx2XYtPepYFX7Kp5OST+9NGWyTxTsb8Wu1s5pRA+WILDxXuh/WnuKGm5r9srG6bo+9HhIeCCk
VcQYXAS3X8f0wVFVZi2AFVfLSz0GyCYmsJciE4xKWEXDru4UcePGW598VGppOlHysrj4lup7EXZE
xczJcEvfn17QDasexCDaavHNa/tm7c8EJAVM5qwJggja4l5Fw7nkJRBREFn/8qj2Tj70sdP0UQmg
dNOHYH36UVRApIswivo+kIb5rf+4P0ydk1ZLRsmN4gKN76LWqYm0Q/0l71XBKb0KdwIlfBxrST5H
SqDZcY52vCwM9V6OkuEF2NtWaLf6uvMjIehFbMHBRkPl9pGyGh0QY0RNBwm6L/xJ7SQt0p9pDkzF
V8Xw0+htibGvvu37kCDaEfAhz3nX0P1jFjCJHvQx9yR3DDXfbpA+3UdD3v9rCRglJHqWs9ArTSKK
4rcvJopIV8c0RF21kvyDOSXmlxb59lMq5MrLx/t4FRwSmTEMnSgmELbYYodERR8hPYyUnljF7WMY
37VWhRmgZQmJjcCQItq02B0ZxfcLROGNwdcIGYy+3gUkqQbRblliIqYYT7NQb1K3RwLviPyid4o1
o6IgIUmQN7G4Ep2+FF9FMyicrk4knAryzkkpiu+KXvNs39fHjSN9HbbPDwXsmHmZaYVL3roZdwIX
e5C6oaLWZ4ra4j7Pc+sY+5W2i2kanTtRfg60wY7FCOWmMD55crJVVl1jwXgMqiOzxA1pBInE7SJQ
gFRi8tMnblZKD6MY+g/obSoOUTZAJqnM9wmcjr3VivF+yDD4TuJsI7ha7y+iClIHkgeqCSurjHTy
Y66WDp54q76oquCfmwjlLCEomj16Xk6ilFtb+i9vDU4LgDQcHRGjHHUO+P7YYAmSnU2d5ok7FlmF
FGthfasCAUe6JqZ02Zsi8A4qBxEVMxZpXTr1YFEk+HhTrHf57UMs4oqUGlFcVW3iCnEoHEpdiJwk
j/xP/zwKBH96PDRoIeIv4WFpY0lCnEaBK/cBGDtREvZ9Bonp41HeGam3FwVlGFqGULcRAqTmejuj
4SiqZTNmgetb/Z7LHKutt0QJ93CVDoP2xZKvkXZplDe1z2wjUneAaHdW0u5HAbvh9tHwRjSZQ7wK
xV0Tfpen+FHJLpr6q/VVTONf5OCTN+AsEQO9bHvbrIGalMmJyPxgZv0niFD3pt+9FdW3HJ80pyp+
oHj8798LEiB3INgGLoIlMxnST+u3oey7+Krcmakg4xdRb0Y8c8aynEgTECFygjNJYBlvozM7EKGU
gRsjXn8qtNGwPVh6p9HKD4Fg+A42HZXdm5FlG2DpTlkiSztwF/XGF/3L6pxZX+Cbwc6SzC1uhxph
D6tFY8Ttu0ihuYHhoDhXSD9eN+vND7eMdTOfAEjWLk/BorU6PzQy382m6rUXJ+ulrI3mVeCgwgkl
NEhxWMDP/zwo4TQoFeJ6wFvLgD6oAVEFJvJCk1gn5wmziDuA5XiweMMhiYVuTyS65Xa6flFSYiaS
VBVLbQjut/ujVoeArnCToawCPlDTI+1NNKdmb2aDtGcZ+XdhmSbHj1/03YrjdjExKuAkgCYg5lCq
uB3VSumjlWOVuY3lTrlnSwEeh1qC6li6y2EYTP2hhaedvQ5gcMX+NRHI5lTH68+FdyqoVenxY9Oe
EW/ZGeZTF35TS8vWx/EUjydJwaEG+hfcrDQ/KH2wi5QXKX1QgkfDogzsa/WTPkmHUQSzXifoPNa7
kGvVCtOD16THGrnMTmr2DZKZRh1/TwE+O2MCZtasACwGDY5BfdWfPp6SOVP6c0YoSVChw3HWmJE3
ACRvZ8SY2NtiH/bPGZfDqRTxRisxhDwJuajQm0NHoTE6w0lbdeuIfI/aboZG7xYwEkH77OlAKeF2
aNNKg4lLKXlGLFPeNYjQvrSJdq3kxj/j4UILzWeuPTP1HCVie+ttr56iBiR5qo9IZnWpjDOvHl5y
QAN2FqfWoeTINDBwfZlSrLcG7+3jyVr1+5CXIPM3Z+lBVtHK7nEY/DhQK114IvU+IaRSXHLgUm4R
JLUjFFp1Etp6n2hisRd6AphxEE3HUwXpGpmhdRoaXI5bSur6KGM53knKy2h21b7J/fiaypG8sdxX
KMEZsQMpH4MSTlCaH4tNVoLTy9O2Up7GKXzJGqyBMkGGYgBh8wso82+C16JGhpiBLcpe/uBPprYr
dau1USH2DiV2VTbWSp09e8o8fTyVy+MU6B7dvTmVnVkcVItvP36cT0Ju5YP85OV+4ES6UO9bP/A2
qkd/HQWaDDZncPHp1N6OMhRJkPXTbKkxhsUBGz62Xlk25413Ufg1f65kCm2Ar4B3K+/Zw/Ju6FIp
kZpE0J4CQyIrM/W3BJOELKhTezAMetqm+B2lgAs9oZ9t7+/zDmP0WCs1W42jX/os4DHWrZN1UeGM
A4rAltlUTp4O8cnKLOmCEsvnCoufXRu8BEEYoKNsfoo0cdh3SpZfKMDrHBukRsiulLbsS4GTqUZ5
b3mpdgqCIrOlSYgPVG0ZUUwNZD0bJOEwsbazUlVfzVhPeBSjdCLRTDautNU+Z3aYGloNnLoEqO/p
yB/BZVj0k9XgIfhEEORoB8Tg7dHuzqFD/f9usPOHYA/3zy2+Nb/CF2/jbpvX0eLTzLB7ED1znZL0
8XYFoMLcyEHVyE8gQU/QO9XK2OvqUSKP+HgRrFhk768JHAO1KhjqQMBvR8KX0Uw5FuSn4t486sf4
cTgUZ+kABXvnO9JOPKS2cizeOsd40o7GRdxnR38f7ITDx8+xvFiXjyHfPsagt23YiaX8hITwTkMn
LtG+KcWxknXgplsLn991M7kzb9eYgzJCFnRGFq+sKnOZJUCKbZAy7cEw/bc6s6yNtHy5h4nUGQRQ
NfU+buylKO7/uDuz3sqNLM9/FcPvdHNfBl0FNO+uXVe5KP1CKDNl7nsEt08/P8quLl1KozvutxkY
VUBaTgUZjDhx4pz/QqZVN0GWg6qOsVos4yTeAG+Nz7zKfPKfvgowvznFhHOIZ4S9iBRWH6HzOlXF
rS1DrJ0hYaMVXYYzZT9Yo6TxOz2D/K4GTLdS0unc4nn7jjPI8M8yD/XuJZWPqvEIQZXRazW1oVWO
5Xz1OudquRgFFNgMP8Ccd+67U9ubw9irjZhnlIRyFCluKe3m0p/A/+4zbtpnQvuLZsarufxzHIrj
CIRQJGPPn47jNOhmAPrLUW4EmJQJV+76srrXC+unOlkakpV2PPrRiJIUJLtgPfZ2d21VcbXBacne
I2TYrmst6n210+JN6oo1+oIgPXsj2ppqtuNWuM2TeK1ivrzyQueT5qTXiZp6a68W29GgBl96inXm
urPIlP58K5pGNLhm1PZSW2GEUh6IgreqvfB+NKkFN3wrC5aoj8xP7JshIpaVprp/b0O/jGvSPiKK
k27Ruz2dTc8NB1l7TX4bUtv77FV9cRHI/NnO8sDvlYFGWizPbIZ3FgpwFeDLVNt43SWcITU5TPo6
zm6FY0b7YJzcVWbAm3qJVP/xY/hf4XN59+eKaP/5n/z5R1mNdHYjsfjjP2+r5+JBNM/P4vqp+s/5
r/73f/rP0z/yN//6zesn8XTyh00BsXS8l8/NeHxucR16GZNnmP/L/9sf/vL88ls+jdXzP379UcpC
zL8NQbLi179+dPj5j19n14//eP3r//rZzVPOX9s2z8WP6JeHUorouSl+eSp+/vJfuG40P0T845cr
/tguf9nzUyv+8avj/EZLiTyY5JKZB/H06y/98/wTw/ttLhDOEXZmeb90EIuyEdE/fuXS9xuFDLYy
f4/g++I4085j8zPT+w1AAUQz2vz06X791zOffJZ/f6ZfCpnflXEhWh7mJDTOwmMcnDNlDYYXMWoJ
F0qwkxHlFEYrw4raT6nhpNi+aPZTp5rBNjM6cH+4sm9eTdxfD/F60Bfo3L+DCKPS1aEGxrHN8ESS
RYJIBTvIuH8kqyyV61reaNZV5nxvvKspOZpJseqa+1Y/1iLZ5LMfr5etteRTXTyYcbru+m/S6v3S
UQ958532zxYfYz/t9qiDZc5wyOlI2PIeZsO2C1BFNMNVnFzp3qdaozPepj4Zsu9BQTDbYTXKYtdF
ml+ppEfVTsfgV1As/fh1F9C8t6+7OH+MhsiHPEaych7c6/im9qWf+9Na2Zar5rbaGPfZlybztZXu
e2c2+2lcezvy4hrWD5OiBoB86CRJ6YOlvQ2ax1BLNnUR/yEH62C2f5x52fnbffRt58P41UFUWjaQ
H4MhQdRstvVmK9Z0bf1sa+2CfXnA/nH78PGQb9bw6Wpa8hTHsuzpMTBiRN6Z3U4rc9ufuWu8OwRZ
/EzGoLqwvGxpsps0oVMlHZwfk0uSYt2FNeJu5Zc8+fbx2yzwXn99s1djLVZLZjVO3c0V2fCmoCv0
093Vn5v9cFnuYBbdhM/hhX5rciRdFvfRLhS+8WlI/P7rx0+xKNm/PMXsSgbFibLJnJ+dfkYza2WT
JFm6apH81dYoMUVoUvrduKlsPwr9WPP1c2DKd5bOyZiL1Zprja3iz8aYRrrp8LMtBAYE4UAbqkyn
7Zk3fDsaCScFMYsKLtnZ0raa2pSSKwjmrpxSMVehng33oQeBOR0je12UhrHn4ia2xVTl17kzok07
2uNnjKLkvq2NGkfvVt5yR9dvIVWlz2Nqm39v1REeSUXoCxIsEftFwvb0G2iWohH/YjQ2rWjudKs0
J7w4uDSUEaRfoACQpoFyJmSc5gfoPc42iCCIIRzxD/iW00FVLfcyTc9tNOKt1s/dsNmS98T7j2d/
jgKvogSgdt6JeisljPlkXJYIspFKa+y2I7BpfDuAstuS2rhdWJ8aFbbYUI7OJS0rCAFpYzsx5Vj7
3O1xucTBF5Dw0cQm9wKOjLPL6ZuKmuYHAnLaXgdStknMQb9su67cSH1CrADp/i0IsPSyttRkPYa6
wyIckmMrkuCMHNAiulBaoCEPZBtMG8g26qanDzKVnihCzEi2wrAnsGxTfZlUdX0wG/fZgNy4B9ma
nDmDXzhxr77APCjH73wjggbFP4u3L40yEUoRMeg45A9VLtVtLL30s6Mn6T4yjCbHt2Gc1iaeCaTC
WLsNfgwcYVy58BlNHzHqc6znRatqrrGAWWYJchsE3KYtpUc7XY3Kvp7qbYRsEmI+Y3oZOJ1B1bIJ
tmrg/kx76iclGk1aiKWL8Gr7zP1m0ZTnEQC50ft3IbdidEzl8vRbWFNQwwmrkQtMPC1a0cLRVN/O
OrUEcVVGx8JO9H7bIiZQ+bEZhQ4lYre8CqKmfnJQSLax8u4nQuRQB98/3jOLkt/8bDNPD2oI8l38
s7zHmmHfKl2td7h7GwgaUt6djgng7n0BFvHoWCKufdXsKors4Tj8wCbActeZY4zICTdNcufmea75
ve4omOrV0/Q51o0wXv/Np2Qnoe3ozupWFA8QKTidQTTshNM7hb0nAARXOBXmj1qfBv6QhyhAdaO2
TQ38A10nVBF3H4qD6DEgbV3hrZB8Ra3CC9JtFFcp2EEhz6Cp3yz7+emo5kHqIHsGT724J6ej0TqS
PsK+CEYnw9EAiRQRR/rWysPRT5PQuSi1wEDAD/I6Zr35JgldbRWZEPuARvRnTqF5a7/ehfPj8GFh
IFIwR8hqsdyq2hACZLy9T6jprdAkqbdCtoavF+k58Ow7Q81oVaI6dz8KpouCjiosGecCjXqYis9q
Qz+mNxqq/1QWziW88ySevhUsXAqOMCuRXXkjvKm1dT3UVhrsxyb5MXpxghiHFtFqKlLf5p79uYfU
+XtSZ9nKFmmDX3jTrFCZdVf9gOOIg9zpmX29KFTOUlq0QWBDzrgMDHyW9OjeIIzBTAv2gRDJzyEz
zHtPWgc1zJRVgivHLoni8jKLhEcdvdE/a1Qw/D6ZxHboY1TqA0VetnYHf4Mqi7E2i7a6FNPkbtMs
ro815/BG66bm8PFmevvNeGqwQdzyuDCpy5ZhxrnlolQa7GXnTFdxjCQMBQN1nwXqeG7fzt9/8dEo
fiD2OBtBghOYE4NXibsYAxEnGGPvW6usrxBSc9yt3YRyjwxxZfnSEziSunn7HCGiutUTLd2XI1W1
rdWF4hzv7uXNlk9DEx9rr1lumZh3+jSjLdO0LfVgX7R9/bXsg/TeHOiyVdFgpOsMDDpe8xbmXysB
z+dnwdaCr2ZW5mZyVfzT8Y3HV8SqLPfQ9Qo6MVMnZ7pu1dbQbjOM5jvRGVeya5Kn3Eqscu/k9HZ2
pWPB29WQNTpzS3lzuLECOWxn6BwVxpmSdPpGAukM9JN5owDK4DaXNLuNJpr2qtqKjZVnBT2McFxb
il5uIQdna1IOufvb64nrNgg+OELAF5a7ALeLdMgku6B20aiJq2zi+ivNi5gz7Mx6mpPTxQeclYEo
bc3RFpma09fN6gQ5nl5V9omsIoR0u2hNlzLdunJuo7SaSc9b/aoGbXsm+rw7MOJyjAucEnjx6cBG
W02eUuNIpcJCWpc4+KxwFNE2WloVayUv1E1ewyAY7SQ7U81e3CjmGDPnb2hXUBvFvWSxZtnJLTaU
cXgwZWlc9FWr+oEc1buiNcdVPMhvH3/MZdq4HG4OHq827CCiXHXR6D3YQ+zS3sUiRap2th3J7dad
Fch1qWXpmc/6TkQiUYVlCH7qxeHqdNDc6DhCJAr5InS7jWiVr06RWFiG9dWZkd59PWCfs36Exx1I
Px2pi3RduKXG63ElWcNs8QHdxd+cqQsujDwwHyx1OqMs8/YDEv5oKGF3BB6RKvfpkKk5un1Q83KR
XvU75vYTkjjOqoEvuU2lWa8+/oDz4X66RRhu3oY4DnDPWJLFFYOWvyGS8DBMqXzii2WbQJMPkIXQ
4egto9i4DT5XuQthsARn/vHob+cX3cfZiHcGWlsMf/qyw5QlHpys8GBEbnFQXDBEmd4NN40zJ5Bx
FazVYcrP5V9vTxn2BupVc44PnvdNwTFxM00b3fAAxB5RlkiXkhqjYhmQZMtg+KMo3PCzLgJ3PCCU
p11kI5uZ8l8RfsMZ8VwRYEFnn9MC6q74pZHzg8kD+nM6CcTpoZhSzyMgIuLYmy00loYk1I5qdP1H
1AnaorHWOg3gg9cm44VGtX6L1qi3Cxy1BqiQBfd5iliEiLQSUnorL+qkHx9zJ0FWr1DbTT4Y9mUc
JNVdZrry4BRpesiKcYB6nYgD4u75nTYExrUYjexCNWIwJn1XXwwj3drYFc6ZlOLtZycowgyar1d0
AazFGu/NuGyAZoBYkNG60W+mBnyG9VjUN3F3jun7zlhz2kJ6y22ALuLiDBggvTZ5Q2syjp3oupbe
o6OF6iWa6YhmVNmndjrLN3znmAW/BaAaGymbrGlZNIlRQ5hCACd4gaIpohnh3hbRgLs4xtmod7R7
tHdRNPe8dO0Kw7kKyjE4M8VvwwiPwBnAdQ16ENnU6aIqY4xSJh1wZ+riMK3Z3pMi63Btj5O+sfv0
nPTx25CMtAWTSyscADVYn9PhigKCaIVn5sEtRnmhKXF9PQ16d5WNozhTqXgbseaGgU3njyzaQ4Lu
dKhRjHLsoyI6DK59EZZBgwZf7qxNEy5/y2ySyQfBA6Aje12bfbL9OGItKzbs1rkyRdQCoMPtzVpM
LMQoQ+kmJT5UJSSNYozdQx0a0ab0jGbFep/27Zgr39su0zYuRhy3Ral8RajX8c7kGG+/MLgWQjc3
N8jWyP6dzgMWOjR1sOg80GNr1lquTN9k1hvXXV7FCTTa6u/JsM5xah4QsQ8bjCJ1ifnDvDrrgybp
cYpx4oMWyxgdZbO9LLLose4R0fh4kt+uJnSANfrIALd4+iUePw1cqRT1/Gq95210ZzD23E5m/T5V
nKlvvrOa5imcqSR4lRMiTl/Ka4ze7J0sOWRli4JtYH3K1Lng1lbV1ubw8atIzQ9ClnRMyj4+s5bf
+4a01mia62QX9ksd/tWUVlopedkqOcAZzzZDUJfbOuBFh9I4TJ3TnhluoTf05yckKZ1pVSZjLgMT
Yaam5YRWtDIZ0bq3nWFjqU284XYS7/O2CG5k1cE1i7tx11axshq60foUCdH5tWzwSVQlSsAyjr+r
shlhO5XOfhRWsCa7xawh9qpDqZAuTFHt7oSahDuo/sN1MCmYWlGDfbI6cQ86v/n88YJ5J+LOytEa
HHXCAqi0xWYIUy1qZdEmB1qfiV+EKGJ0kuJOFBThrpXRpdtL49APQq7dAbeMAQD1mVxxAUv4c3Ix
j+Bg49KIINsiMLVKLzVwYOlhCLR6M1DhXlf6YLh+2WpfwKkmt0oNaZmyXGnuQc6IKxAL7qOmMdl5
05Q7p9QiX/b5tGkjxJ1a2+5hV1rW3lUM0IomHsQOefZFoXHxdJpY3gedi3a7opgFjIX+yeC3545R
7FAmPGf89/YcpWMKqE6dgw659yLC13NUiXCIRoHXTLai0orNVI8RziShsUbUGruSqhifPv6u7wUC
wDIEN6iQ0Ojnn7/aH6aWKB2OHMmhtqXlq+VQUvntjbXXWOWZRPidrUgdfubtUvh1QDWeDhWHrdQS
0bCClFJDxUgNL1lA2VY3hmGHFMk52NocWE4TbxOFDLYgZy9qeUsGu1c2s+gOK1ZrNXttmA26KOgN
nlmU82n0ZhTUR4jcMz5tGWCUCV8iJZySQwAGZp9YbrQC/9uv2szp2M2Fd6Pofblm9wRnsux332/m
yrFkbLr7i/kUYdJVie4mh1ZzYchrSvkFE8/mDGHxva9GV+pFinaOaIvsbkQPlUKHkhySwdM2ZagG
1+PYKXvFUdJ7O2jPqSi/Px6AAe4slFKsRZxB7CRvesl8dnGyAZtTbnUAXStaZDA0xblm5Htfj1yD
1ieZ1ezVd7omU1ChoecwmtNq+SVCAukaRu+0H9Jp1WjjtV0Pj6ESlpuPd927L0k/bDbpm+Hb86d9
tes8WkBNUFjJIap0aKqJU29DLZN+GIzKtROr1v3/YDyoYvNweFotG3GiLkwvB7J6sCoN3PqUFVdB
wqfrvTbfdWV/jp3/zpkPSG0GBs9HL2ny6fsZRVa6cc0ViMKnsupxoNgPLdmjgIVyUFSz3HhYmFF0
9aI91aPoTMrxTlAjLZ8J+3MN+I0UHIJDNlpMdnqoeDeqM9ZwMyTN7wMdwL+fRzESS2cWIyE3X+yO
iB62l9ZRdtC6JNiEsdfsm5iuOdIf6Znt/t4J/OITMEt+oN67PB/AFw5aK0gtIlVE31Njqg/jWDtA
5hN8jGxZHcKhcK/7cgpWpETto9W154Re3umsgGFCk5vckZItJObTL1tByygCbUwOqgKNULURFyJd
B9+fe9M2cjrYbU6u7Vn7yEUXUbkKbSNiGQTVHtX/bvfxukbyhPFOwy9ETDq8BvddKlXLYo6pQBjW
60nZx0mtab5wovKPXJjarVM60bQD4DSae1Gl5s+syYJ6Z5tBfzXUvfWtFdVAtdnWHuxiaK7F0MAJ
0eSgf00Up7uw+s74Aj04Vf2xEtnd5FLz89U0GiNf78Lu4KbfOlEcdb2R2E5M0t3S88yfg7johw3k
eusbVu2tSxhJ1twfEYCvpqMuteymEJANAO4rx9w0qzvFiBIyqj4XtKYsdczQfSM9XdeBnUZ+HGL5
Sl5eiHWHeWRyRTsSU4ZegWKzbejYZn6Az8BOJnVF5mPBjKPB1boMaonsR4mk7pc8jzlx80H2391q
zK5dlAW/mni3RMj0RPSh7d4IfCkdmvToneX6Gmdg+0pttOp6qHUE5IxkyB/1lmjYNOFg7+g88mzo
ncnUH82o3eCf4T3VY9l+yanzOGvNyvEZiVuhPAgeG0njNMy19RTn2rdcLcIHOZQxlgDCTh2/VkX8
oFhlhWaCM7qDP0mQmJmWWFe9WwG6CB8TT4Lo6irhtf6QFdpjLeJi2OsjbdgbSu799xrg+yZVYdP7
1IsTbR0mjrGfZ925RR+3Hf0eHcVLlyJPscolmRjVWtNpNwba1l9hr6bfnUjvxMbmvPlmlg4w/1zY
4zdPE7ZzQSfcROOui52bahqjJyuNA+/QKI52UJrGKLDv6OQNVrYtIk15X+Q+jpdNsCusEmf4mQmA
xnEJ4EexZXDtDXbzEKS9ZvkNMAhtMyjB5PqxLBwOPAXhwbUSe9NDbsZ0UWVQuukmhceD1HHUFZ9z
o0IBC/yn2JtRWR57gKyHCWrtGhFF9RpT4eqIqWxTEvxqWhBO13X3VTHVyappvVT42SS1T2pATNk3
mUyuJrVR72w+vemnwQDJ31aUdPBHu1ejXRWr4V7atTGugnyU7rrsnVvTzl1zJ0wn6Pywr0W9LnU1
Qy7RytWf0RSkgJemSXXXOsK9j3pfdd/DNk08UHiw/Py2UatvhhWXz56ZiQfDmuTTpMbawGoe6Lyh
+M5DhH1ym4hwtFbtaFnfLdE36ioYarXC2s9VetZhBApwsJoHNBXc2HcDAImrQlr2U9tGYw4XOyqf
0iTtk40CNv1RT5Gjjac+N3zDjat8Fcbz78mSjJ40OCGTG3GpfS8zmWU7D9eze9pNoe4XaWkmq5Sb
zRrmhfklRpntoqjHBG5IrOE3oIRFh8O7bha/ez0lVuQkYowuqngM442hYyATcX6UICrq0WBtpIa1
MTmWH50xjyI/8iq2khnTr1pJNWrCrSzkOG6yKJa4d4xTRicssTMs2or2DlLtWID0c8I1caD5UbZD
/lUxEvOQl56e+GoEvHM2SWgPXj8YX6a06H6ijpUD6YrDLlxpcRq0qzbV3BjPLEUBWxZl8lvTq166
Qq+2/T1MEGX09X5y6y3iBijRJ1J86cfMHleQ0GrTD40MkxOeO8rXEbhTk3qyOdYHdqqARhDlN1lf
B7nv1s0AvjMX1jFRJ4O7dwWbxK+LZriLUE9CMLrq+aCSVbuVs6Ze1EwAzQNuPyhbheNdk8BlBlWQ
iAJpxc5ilcdVfEcED7vVZBmoNprTGD71lN2mFUuvoyvSifSqS9LhexcU0Xdn1HodODq4Ex/NBQ8h
pXTyjmOLOcq6LaHcXs7CcJ8yieKOP/YhhfLeblVtw6Yb4O2NMl3Rvs/uc7UWP6wqoTEcfwUNb8pt
haAEVMAAau8hdZpKXVcKaqk5ANR+HQB46/2sG6oGgFFcRndVZMIl0Wqn2Jf61IUXrRI5zpoelnIv
J8NONnEyNcc2ltHRczsMXJjMT1h1XuWW95W7Y5KsbclpgyA/QSPtCnmF1MWEmzAL+FsluypGYpW1
pWYhur92iM7FKi/yYNq4qdTjjUzj+FOSGeG3VKujL/x6XJAoTPGdpnQMLqYQkVU/VtgsPpWd8o/S
DHTpa0LJP+dAIz/LNqtbXiobbF8b0TRZe4pShH5QkIz4UWuNuAdOhnV0R/QzMxSur7I6hYgmBwUv
mUIKpdm4vdeEWGcEAYsposXOmhAYX3olbm4iStMNRM9KwIEhwZrytnP8oY5EtJIAmUooUD1yBqo7
eAfRltq3rgtxzgz7zvVtrcq1VRkq/SWLGVqnY1ROhwlNX1VruxSD42dGKWCCssX9sbDLb3ldt7cV
GSLcOcMbcECMKDyvdKjmIFgq7Ag3et1pj0pkudeIdnt/tVL/vwbTeyT2/2cw/U4+5a/R8vN//Sda
Ht2636jvApjn/2d1fS4Qf6Ll559w7+NORPn5pVn2F1ZeM37jkk0FHLk/uKbWXHn7CyrPj0jCsfUE
QjkrL5j63wHLL3HrYHWoisKI5+GguvGbT1Pc8EWnsQ8R17Aq8cnNpdwHjZF817qmcYl6XUG12Ym8
PcSq7NBPfb1xysEIN+xLS7Byx2Yf69fxGOEaUos0PObIghwN3Fxuk9zTv7Jf4k+a1Qa/I1hqbMqq
9yuOrxutVMduO4TFyhpT83OoDPJSKJ1yVPTaWMdDMHzWApFMvgs64ioCQfwjUIctqYu4j4c0rX1E
qKH66mZXRqvemtyLnES03eLgQeDv+/oKmKz+P2GBXMc/mrIt/xCnlI9T6sj/c1wRKDsfre/LuIm/
P4n49Rp/+St/LnIFVNxvyMO8CN5AAHnFCaEi9RuVqZmuxv/TmmT9/7XOWf6ex9+Ewoa4I9UrShL/
ooRAF2Hxz/8aiQG6lpb9dxb64i7HEFDp0TYEwDejVUiMThe6FaeA+0LR3XHN0TdhaaecJePPLov7
n3WdOgetRn8RQ2LwuarZrhMNOmwvQUDrtdTOlEReCmX/vsnNT4OY2MzrR0qAWVzWRLQhzvIomNK7
Pqsmv1GMCzhu2ZfBinSfs6XZ51pRrCVictvKm8SmirR4HWveXpmK342kt33Ruvm6zt3202Bkza5r
zPowlalYRcNoXtYG8tVF5z0OsXKuCLhU9Xp5eCpIMwqGCjkmkqdTiQyukE6nJHdq1dL3VXdFISC+
aK26Vj0zvS+bjmb45IoLoXfeXYG7+zbQ02zXV1Z/Kduw+SHzrv1SZcGNNVzkmvb8amXe/TmPr9k4
S3Lr/IRAS6ngIy4IBHHZzOrKzEQ6kyeE6qweTczN/8AhFq+2xrY2NAGtS9QbsC1T63SlyVZZ1xM4
Hpt6OeiCbB21Lc7RudnfF2HZ3qCCWO5SLyY1VXocENS82A5xl+1LF3+sWsjwyhvUkUboDCsevHO0
8Bf3yNerBb/HF4lQiLr6jJadK1CvKmixTJwmVTCpSQ27x5xObQzTH6Vlbl3kBjBTinD6s6Lp2FpK
oF12Qv1ec9nEbEarxIruCymSwM3IyapkHSotntQCwqYflLJZ1VOl/Mhp/6EAZ3useVQklMFC59iJ
5HMxtqTYk5iye1clGscVtipx2bf7uo7FbsKITfVr0eBQG+AjvVKqDNO20VBrWghG9tV2ajfxg66+
UbxReQwQBnsgm0IztzQULkhtFRW/BzQ2gVKJZz5ZrfmZoPoEedz1bmYj8YJLSFw9mmLoN0HYBfKC
S0hzZsmc1pc5AYHQglohmScM0HxehAfUC+s2bOPyYdLAFhfcKLbCrcwzBrLLKPRmmMVxaxpcDNwy
Kh/Ip6udkkzRLpsaj4pBifsmfInrSovAJHrRimtP/qUI1OKTZ8hPOZP38SZ5gZ6/WlUOJAFaFDNy
FE4GakqLBpPp9ENijHZ1nHKwZBItqZtyopphu6WLe6OWrwjmza4fuI5YXa/9gYaNckV1IbtMm2ny
QVOaF2bt2SuLCwcWiX23jkdH3GZcXdqVUhs/B9KYnW72+zzs2S6N3V5qeartbVPATzHcEg/lBuk/
GHlfI7UbrsNhrG4bl6qIE6GOA7ZRvfOyXjvyP9D7dVJ/4VbhnilsLrrwfH06bOBlgAyBF6X8v+gu
DKNtAGEcgiMiJj4Q0OuEeUDmHxNKINy9fWFX3SoUyTbuy4caJsnHn2Ipccb4fAcMUqkzoi3xRvih
0mNhCzM1j8GEBKEVKA6z21/YmZ0jtztm1I2D+CFWZp3z2HZ9Mx3QYAJotebfIyekpdlVmo79mQbv
m00xPxaQCKjmNM5paC/ijrB0aVChOJba+NUWunZjxZF5+Pjl59PiZBnOg3AgzwQaHbYEKcDr4DZG
aRDEXJ+OFCeMna33/mCXzUE24szmO+1DzB/ZQr4DghQ4lhnrtxhIx0qxNcFFH6ckD1dKWUatDyk6
WrdAl75gFHfO/XX+hadvRqye/WpeuBdAR0/fDKmBTmaaIY6h2W7UbrwdWm0lcvtnB+mzAYINNiJf
fzyb7yxlquU0OEmZQKVRqD8dNKkQ2fKsrjoOHpf6qXmIRsQ/G7nLh/a7Q6UQ+fqNJMVWk+gPXc/P
FKnfvjO6wbPmFD1IEIdLi4nYzs2WOsdw7BW03LvCHu9TCn0U5UR/2wr9O4+kX4Aa6/ZnXnyxWF3k
XcnvZu9ObE3AbywiuFnIlqqS0dxCcJlu1Cpe5YpWXvSObiU+TXFsHtt42lRBWW6nNA++Ulvutlw+
6n0tXfnEcVTeJUF9VtZmPp1fLQNCC64QrD0SEQwVMJk5/SJpF7OzyYxvbTGN99LtrIu87vVVnrfB
w9S3vj1kAVpMqbHNKu/SafG2RRb8J1cdCgZOEe8lecs2KmlST6BS17nKOqotm+Ohqs7hBxedF4QE
YVOQkfK0BipbdJVOH1fRswTJOQSgi7JbtdR6lU5eada1Z4xrvSi3odC3vaIg6zad+YSLtQPUC3sh
XNXp0ENtsJaNtCAsiqThRnk7FoL252jvdRqVftYrg19lmrUt6f7svfqcnMUiAr2MC1+Nnja6HcYb
D0Ato7FsRtF0a/RxvG7bEnUkJK1WXM/PgZ64t5+sBVCIJBhw03R8A+ZOzunkAjXT0DWy07sxU5Ub
p1euikmBjgrcfFVi3RSN5vDtzMY4fb0ZnYMMhDXzKjhewOsv1l/O1SvG0WY6qo43+cB/XcqB7ZT7
itFo+NxM+YYqaX4waukccKHknk1FtnQK7UKdGs0feqXbBnni7pBEBwv28eMtcS7z45Gk6yrHDPBr
ahqnU2INUVJwfo3HvIDeoEFjD2UTQ1QaPbgMhoVA0Bj7KnXiR7j9/VUQxu1NDMZ2ncZZf+lkcbmZ
BjPBOKKyN649wsABJND4UdFG38yuRe17KlZuEiPFF9vVDdJV03WTmgh7DOajdBE5Sw05XBhtl5yL
xqdB6WXuZ5cLYIzIR7HQFkEpbpGjUcNuOlJzt1eeEctLg8LtpprwM/PryETwJtfai8T9LvMMX7Nq
QLFS5vcsos/6GLTGKson+ePjOT/daDzVfA+G8j0rnhgsi3mVvrpPgOvpUhmMaOuL1PhpubLYQ+Vw
VjWYrU2EI/w3FwjCVgvUc5nOm/lgZJBppFnejJdexkLVGczSKkrtGAdOtqXQHa6G0dPOnPRvVjwx
BJtRSlsa1AUEtU7fLxCh3Wu12xwJcd2uMayvdVs7a8QizmnUnO7neSZRBmMysU2YUf1LlRWQDTNU
pmyOFqD3RwungI1VeJe6Rvu0HyiTR54szuyYRbY4Dwq/bkYhkzKSuy9Zvm5dDR2ngTwCwCm3eDXq
d3ZdoLVYKuIhIfhsonHsv0h9tvhrOwyvotlm1TZzgEFDuKdpmwBrddpzkeb0pPvXg817GOw5/oOL
rTz1QwFXBdkquCQkILGu/U6PSF4GgTEdyrEKLoMUG23ONHAZalVccLQkVA9SLNOD4SriFrbNTCvc
WVOiX2St+F6G7rNZKOlKFFQLP94FL0bp/z6Y/3zcGcWE9A8aQ6zI02WiF/AXFaNqjo3eW9up7lGn
KW013Dl1t3WbCsT6JPOd6eB2h1HmcOw6FxnZXp+i3+0IDCK/sz1o2EBeBUYb3nDLEt+tGnFEa+a0
52FVPutFnF+EDYzftA7jSxRpx01nCn2VVpZ3FelusTFlXN00pfq7SlXzC4EB8A9iKs4NNrEcd1Pf
3ER94B07UbnbKEE/QFJPvahqs6YVVdirWGLO+vHcvCTDi7khPFCXnmMzS2xxaLj2IHO7i+qjEdiI
iyBnjbBObV70pYtsYFmJ2zCLlH3XyzurnKavQe5633CFekwhmG6JvGKT2lbo6xb06tFLxxu8YaIL
JM+L7x8/6mla//IVOUEge3B5Bym+BPUlEmF9rKWrYzaaYu+NWUVPT6/w6sistZisc86sb7c8UCa6
zUwOmT2wn9NVk4jMAkUZ0HPWdfURMpQPVjtdNbFHJWYU9sGz4B98/I5vAxrXMOI0XTkgcDgWn46Z
Oy71miasj1iZ2n6jx/o6EjCw2M7ncKfvTCdobATpIe6zAN4U95Sus82WodzcxX8PCf6bko7yKo7S
4iKTwTn21dvxPDSsPUI15US6bosT0snt/83eeTTJbazp+q9MzB4KeLNF2TZVbUg1m9wgaOFdwiSA
Xz8PqJlzWaiaruizvDHaKEKUlJVAIvPL93tNRIrqVD67jad8lBX0rDCIRn9Uq36jKUl1ePtRnp19
M5mW2CZMYrEp4mZ7+iibpm1F3MegHhKz9EnDOdWNo56Iqcb2KzuAkFzl5Y1Q++7KLf93MNTJNzWj
DCa8199XQm4rp0PjdWdXic1UY0+Rn4c6Hr5VWjW9tIV11GvL2Em21W0aq/pRqWNrm6L1vCF4VG4q
jVRspdDx8waf+pQl+4kYRwjTMc1gRQ6EJOxs/s/rYfiiaJw7gduIfWEayqo2O/Gpy/rwU+eMflZg
KsPXHG+Nui1o4fejJHmh7e7KqbyiHTxbtPN0HXD/udiY435Pp1uJYMxlz0oK8RulMR7E25wdlBo3
G6/cHM6+ycVQ80v/o6BBklhMZAVWz26lDisla17hf8TcHLxPbVS/6mN7LZVu7sD9Ucmz7XBRoqkH
JMvF4Tzoxey1pMQnIXtmtaq3g+kqxJZmXkniMKlgsouJqnOiYiOk/liLqV/bsRwPQi0eZJOY6iqP
BImFEavBS6Z4WxEF81w2sQC6Hwp/tGbau9L+nK8SG7vH39YfxFSV/lROyV3tTut6cMvbNr+etzcj
BKfLlF4LO/5sooET+BlsASurgTOQUqPJzJ+gHm69rm1WedXIbZErw9obzA9Rb7S0pQX2bsM1RuXZ
njDntdAn/d0vBUVYbHeZ7MHkU5E+QxSKEh9rd/OngaR9O/Sm9nEkyXj39qawQE3mtwnfnyQzujF0
ibj/ni4gtaD7Ax89ezbi2r51+2BrcL21Zh5uITWxD5XSPBa9CNeViRVGXJuTb0XDNSzsvLTjd2Do
qIGLAsvq3mJ36gT8XKGH2bNIxnjXeV60S00SbOD6EOHcNT91wjf3ejhg1EviMEi8BYTeI1sNUuup
D4T7NUqGl7efzvmHTAuPeyudKmAVWLWnD6drCFXH9rp41nDf+IT4MFtP0o43VqpoT28Ppc91xWLx
AcFzG5wVdi5b9OlYuC8AYHFJeK5I+PNLNyLfkuxcdfajJnu3j/PwtjPMYttElreNcf591FzMm9Bw
QVHSqmRFfpEBfFAk6U7TYKpARIPu1+gahkh6u40iG9NoDRrVPgi8MrpyUp9dcGgvwpCdD2kS3YDi
Tn+/qSlBZUaAjKabQ0oaingLuOmu335MS0+Xeb3+Zo3P3hdsQkvNKduB5eqyL597JfwZ985exu6n
ciatWRjr7kmnbf0yioMnA+2cj3GytoM7PP6dguysMpXw2ys/6MJ7c9nloefP3kNcek7nDZ8vVPFy
KJ+Vgnt2nhJNlI56chtX9keKvulQjA9N0ih3uLR81HPZ7ftrt4/FvgVywzK1wW9mwJVb36KSCBWt
00nxlU8aYMGma6dubabqr9xyMN1ziB0OIYtvjaLvNjn4VZ73V+DyxfWHHwDvy8CYDSAf+tQy/cZI
whTnC1U8V21vr6pJZpuySV6KRP0aNpWyapLIXCd2DR5raP2V6mKx8P4ZHOkHF18OJQC00xdA+rqV
2HbVPCPX/6Ero3kPAp5/fPs1W2fPeC5452fMJOc4tQW6bFuinyppd8/gqe7OMGW4nWhJ+7wObA1H
nNspn+zyTtNDLB9iuH4mVIyNEkXBR7ua0ue0dKevdlKmx8JNhp2hpcHr6FXk7TVqvDNxpd/q0dBt
C2Pstm7bWtsI86ptnBPXM6M0+1ZyAcmJHAgCCVjaEeYwzHnVjha99riM7iAKeht1jMTRTseGi6VU
NmMyenfTNGDePNQYoIZO8rEfHMNXGz3bRjo01qDuTT+Kyi91vS3Hu36Mm13vmPX9VSP5ReXAd4uE
BfUFrwoohNPm9E3lvZY2xmBMz7UXfzfQ5690T1Fvs9wjYbycw4m5yLtwbGNd7nCcrb6EUfM57QCJ
RZbG36oybw99JaonNyLwOCSfbatUUen3iWvfVQWcVSsvJdHwo7fyequAkU2+I4LDUT8YfaBDKwyz
/VRP6vbt5XG2BjGuBrzl9o9EmF7OYnUYueLk0o3UZy4Mrd8kg/IEGzp4fHuUZek1P8DfCVOoqrhS
nzkM2TE6ziEQ2nOXDetyiDfh6GxgVCNxF1tXaz9Err1XyNWO2fZSWfh9UTxq+a4IX0IyoYs89o3x
4EqCN7xiE7b7TLQf01j6OKStRqfz+dj8ypAvFif+lY3ywo8HiiXFyIBvxWe0TBuTsC1xuWrd584p
87VTYmou3BJbRFMfIP4ZZJSLbCQgRetLC/Y9vUFfhEl5MOvGhLYInNOP6K6qRE6rupe3U+R+h8BY
7azO8m5rethPvUpXwVXU7EfqiWjLKQSfFh7/2gotepu6Lvdl4mVXzu4lZsB7mfltXBxRJrhkNCyK
Fy0xZRZFmvI8pMZI1nbZ0g8OH7OpHx6nqa8OQom8l8Ye27UhOxJCnNE6yhqedwllM4zNeFur6lj7
9aSHGEbh50bLaLDXkJ2z9duLaFHT8FtxqOCgnlszYHi/oxP+uDE4SE1hw3b6c6koGuhyCb29muJV
qujKlcvJxaEACWlyggXzbZx+7yGs/SxE6fms50nAjauGaw0DYpOyvJ7fntWyfvxnWswL1iZ/nUl0
BqvV5NRWxrORTN2eHFNtnY9hD06k3nHp9SNRxjcZNiC7UfNeWm/U99Cda+z4w2mta3wdalJeKR8X
1fzv34QY2QWKhSDGvnA6f7PE/c2ahPEcR/IXtXRV6LveDp4yQzpX3urFoTiEeaGgQfSxTodCUAKP
FeLB86DlfyueisakiAl9VNTQd8qwv6ZSmqu5P6rVeWq4WP42FXVo6Cwb5KFZsuKxDX/2OqP8Ziue
h42fm66L2Owz34Xq8DpgTtes46ggY9NVfrhW78KiKfBHwTcsgR89hhsTHtcnRXWCmymOceEH8aTX
VibjlS/0/OQB8KCVRGt47kwvAU/ZDzkg4pR8QK6NcdCky++GVhl7uEEGHTa9uxFFbF2pipZ3Kx4S
pxwsMUBWqnqaw6cvpa/6ydP6vP7QdLj6JyX9prywqy2+BuODaKF+FN1gfGVbrtYpms6HCY3AxoT2
9s/rehfp+P9T7uZsffe/c5Nph/084W3O//r/8DZhZ7IBwjuZ3xOgPWv8H3aywvn0F0DZfOdT0Z9j
6PMv4qaiuXCa8VwBIuDlYjHErvYv5qb3FyYIXOJmVSSmebzxd/h5L66EM4WBX8YuTWXB9QLk9XT9
TFbmhJmnVH+rSpWnPnRkQjEiiG6bwIqsb7pC6l0LvU/3c31EzdP1NgozoWs7TJ8mIuDjgbjLmKS6
e0lsYe/rMi+eXYzw5ErJ28dIraXgEK6aA3Sj6Ns05ek/oOP/rbz//G1j97+vvMevVff1P44/5X/s
urj4+fVkFc76xf+myFveXxDQAfEp7WAI/79FiIvtX6AyQN60y2dSCcvzfwzl+ROIJkATs2s8zXhn
NrH+1yLU/sK3gfsWsk1aZazR9yzCRWULIgQ1gP45f+Nqz955ugalMajKADRPrK6OTKQ1WuVXAZ/+
SqmwuEHOw3B/Q8QJ+IZTq7MoFdCslICXlXuvtFX2twHhcm2KtjyKqig+ccE1P8Fu128MLVc/1ZFt
XznPzmeJd/TsbES3GuRvmbhBxJForMIKD4U6tTsthWGcD/JKjXJpELaMme6N5J3b6umjjFSnzfBA
iw6gXyjJcJ9eZbp4p4MQT9KbN7PZWYeNC3r56SgKCilSSuLooA7A4wpFPy6KU75W3Pxax+TShIA9
6HgaAAiuulgbaVezrEUXHZIx6b57pats1VwY78svhNHFjEBkAQbpAumwc05nhGGyNXodMxr6vN1E
Et5tZqXtFdB+eVrPw8Ci4v3zdqhulu20uG9KRevV6BB6ZXVojHLySwPjijLQf0psZdaisd2N0SEB
log+1v0wlRsBc/j9a9HRDFAG0vpmZs5cev1RoPfg0oHCZfJArFd3G7m5te4mJ/vyxzn4+E+p9idT
fFEw/p4tmA0TnSlr3OtOR/FGdGKDoePklao/JL1+37OrJ4vAWX/UuXm8PdqFlUJtzjphq8Kscpnu
1PHMaRPa0SHuzA4Rs4EbOWyvK2D24r7xe05UWnOHiwwxJnc6p4D2lq3nIjkY0xDsoAHW6ATGn1BI
5fswp9lsHkIRzDaYQ/TQlzh9ngoto6WVH9oiRRnLwM0+8Brtyo5x9pKAfejWUaNg9gtRebErBi2F
tOtU7BhTHq/tME9/2GHV+naXu0+0Q/r3vibGoxk5vyC4wPimnD7AUTMaKZooxmgIoiY85BaqlPu+
lGi+Z/xYaCLxzunrwg1aLL066yTUeDM/DLTgibE0+lVZpcbm7SV3/j3/HmbuHvNJU0MtdqdyJoYJ
J8gPlY2tjxjI+Uv0evgRF6W3jdpQfxin/slw6+ZX1YvyIdB7uPlEhW7f/iFna9+05jBSeuJzXwOE
9PShxsSC40dURAczMsdN1Ck/cPu/xri9MAj7MOxeYCGHCS/eXNboZVcTy3zwkKhsgkLE69Gx63ev
Dx7jH6MsplI2ISYExhgdSHbwVpFuDojC3Wsym/NVD+eaj4u6A7IXVhOnD2zEOcSB5pMfHGnVe4V2
D1QfjOIg4Y/rFNfSK43xs22DI4zjZY5VpqEJK/Z0PLV0pUsETX4Yc83+gI60DyDcy/YlhYNk+u9d
DRxlbIN42XITPWMZ0Nyjylaq8mA30XDXtgF2TH2WXbl6ni8HRgF2mCla7BxLex0jHQe8XUF9USAp
MB9j8k7H9BqD4fzBMQqUArAkNkGW+OmDc6MiqZDHlYcaeUG16nWly+/qqQnC1dgCrNy8/ejm7fsP
zIF9A8kcmlANgSiyumXIh5MYU9NPaXVwGkDmTVBP2UsW4bOwxVXVPYbO5P4Ylc4+DJUSX3MiPl+U
FCDU2QhwfpMHF4skFI5ZArDXh7JttWKN9bITQioQyWeap8aXKFMT7cohc/Z4qXZmRyuOstm3aEmh
1Imva2r04GhDSO/IUHk/TohPV1agXYMqLg2FfRb1rzUrHpY1h+GEsVV0ZUvto8mfyHLVQz0Ycjf0
yn/fCE/CxP4sPC4MRV0DvYqdEKbi0t0Nhf04aUXW42vpmDdm48hdjjLuJlSC4PXtBXP2zqg4uJUw
KT7r2bv+dH2WXipMxRLdQWB1vgahzW7lUCuryVVw1NBa90rldmFqaKm4dVGoAsMt22Bh2VZW5DXd
QdGZUIP/wboQhVwN1eDs357a2bcwT22GGCgKuBwugwhZfmJQ0647UAVpX6Wa4TgS9vn9YDnySCZ1
GUPO6u2Nk4fWle3ybG+Zh57Jn+D4EHyXTNZp0lPy47TuINNC3dY48X4pjGi6wmRdIHakVJ6Osnh3
dh3XYefp3cHI1c+dWWC2YxLNmytl8JEsI4mfRSLfWz/+HpP6GnQH2s6y3W9gvTrpOCAcpJtihBor
r3USiY0SjNdaYRdXypyPwtXeozhZXAVtHesFo3W6g1flNAFwL/AbK4cqaWvXyo+LQ7FHQ2yB8nnW
Hi1kifeka3eHia75DeJz9VUN1Ok2bsziyjtbiPyo7Ga+N3ayEGjmNv2yF97odo+lht4fXAXSE6Qy
NzlOip3eaoYdHlRcl4r9UDlW7KeQBk2/CrEBcWpyvpEjaU8isjL9yiZ6YbVCkZodBYDGqWrnP//j
NgUrqlY5DPvDKEvBopEo9/r4mkvwpVHwMaCpxT0YUHHxPqcYxtLUMsqEh7Sv1N0Ah00zN29/9Bf2
M+7zgCPAOhxGyy4jYte2G3VLHnT8klaEzBs7VeAK5mhZ/do1TfLu/Yy2BX55s2Ybsfqcqfjns5Oj
FzVKq04HmVj6Cvs6sXIapV5Nmn7NIP58aiwaEFcuBdwJ+NvpUGPjFOWUmSrxoIJtK2+grdCJBMdY
K7V0glWGNVV6ZW2cb6LwLwlQ4DOkmUH/7nTQ0MkRPWmhdzC7wRsPCeTieKe0RSZoR7pBtYFCXvSP
GSzX8pABuFxLxjjf5Ljd6TPqRF2jwcI//QFdpKu11sXKwXaFi2Cr0h7oDTS7vKFt4EMaGaBNNEFs
Xpn4+XKllOLqimkB+zh62NNxAY8DUKoyOGBDTJBiKhpflNCr3l6u56PMpwNIBjanYGvL3YCoctz5
Sjc4BGk7bUdTjzZOXF4DoYAJ+bUndSGqAPp+Kor82WRhefexKsXMeNH6Q93zwJ4GZ1DMTeNKyyUE
Dvuh7QyS6pjKTNp0H3pCN28xMi8hFiaVN+TbpK7yfpVreSM3UzCpduvrInNLqIpB1SXHpjMARKB8
qMoNBY0w1pZIYB3kRjjgv9b1wYtiFwowzWiY2T6tgkpfC5iLvEgtFAUMi6omNn3A92ptqhIzJs8r
E+uLSKZ8XFVBPn3KCj1OH9Mu5hvT46qx74qgiZOMxLy0Kj/gFO2lPsRgw9qKPu+Sr3Hay3Zr9LoZ
PEZEjXoPaWI1v6xGaD02U5kS3RclOu4byP5d+9RlYVWvJwt/Jt+s7UzdG22upuvE7JrXMJ8wJprD
g8J71w0yzx8GA4M5uzGi3I8y2+3vYy2r7lV1yF7a1hEGvvZuFH+0Rwsba6QDxtfBGDP9GBGBHj9E
TTaMm7iY3C8NsNInRQfA2k1YkkXbxpZluJtSGXSfsrROlfshGRIHF/IAruFmHINAe0qwTKuhhLiO
+zCZvSK3xHU4Xw1z1Nx1lBduelMWTVmvgwEZ0752yIT2awRR4TpOep1sQ3qv7U1vJjE2REImLj4M
yvBBwVwxW1dqnbyKNq8i3+ucvNw0JkfVyoBel69DL4i/YlbdIUBWrQKfV5DcG6UN02StNY3a+NWQ
46SVY631LZC6/dzKAWCQcrKP79XWLKNNVZnez77N3Amb3ayPV3HLrWEXRBCD15OtVOYBRbMlt+nk
SLwXPIIJ0B8BVGBiZyh2u6oVLKq+cR6aiY8/UxfS2Mms2t1UzmTEq1Lx6LpObvPNFmVF1HWbZt3W
bGSYPqUi1rGhI1BE/zIAx0U/J8eT+l6Bw4hJU6BiS4iMpnKIfrSjbouEDPWJYyWZehMg5PS2jYVl
3cr1UgceBmAdyjRXjerhFvJLY9+krWEphm9lbmf6sYe+dV20taGuSZdVsnUzyXrEdAzi/p2dOV7r
95kQ3Zdx1Opm60lpwAxErjr7pRmVvIX9XjcNFCprKO5cS87Kb8ViuSd9k8d3oimy9GDZSqv9kEEz
FdUmcZOoOnTIHOSqbNw+5LyoA/2mtVQ73llJUClf7T4vSdyEstnPlnVltuub2GtXdNTsJ7oIEUyS
GMCXQLigDq0b24v0cItPRCl2Uxe01U2c8h/7YwIFYzMJvC5WVSthPHNSmnTW+6zGGlFRY/y6O7V6
tMMCcxJH0tx4aITAZMIe3KL6kmBmBWRH20EUL5NG//8H+aNF+DpyS5ICm8NwqNaFquZRdwNRzCab
T8H6p/laZbXVPqd87eO9UnHL2aX4jbb3sBzADfwE2T5mY9j9NT86fWhYFkVSquxZW7UoGju6xTNt
3Bup/BUGyrchAmdLtawlIqKrbkWhaz8jzfrcCuch9KJsbVfWhxFnBEiTVrhqhKVuHLLofjXdgGF5
oXdrDxzeL3rjmCuhNpIgiLi6aZvjpOufyMVhKcVhDD9Hf2hjxXR8a0qTv0dKFOwtvfK266odoodm
4wWgzGqHENMIwuoY1JrcepNp+gnWktukNDtf15Ata0NUPyWB0q4r0rl8wrke4spsV510lD2p78Ux
iIHrlNH6NYRC+lZsHxJSrlZdYOG6WZfmTaZ7D1iZFpteov+aNOPbGPVynTrKvWG1zcYtimqL9wwe
h50Wro2RltM489AzcKdX22j3jptU8PFi42Mny3uvT6bNMNbBTTwl2N3qRb8qNP1xMqNk3bWFthv7
9E6FxD7/48IvmknsyMZsHrCLSaiIQxr8dlEdTC3/YuQW3FzIDrWjosvvrQZ3lQCjTmMKXwOZQKcY
xtdG04HZdFX6RH3ot3aUFTtRJ9vJJVzcRDcmg2BvtnYwRt6qqgetoSuBHcBe64zaWgk7R/UwN+5w
cKjasFbWOPd15aPME2/atxmGl0+mLSwP44pYU27ZJ70OB4awj/cizNGh2iJyywdM72XxfZiKaXjE
sc2x1qoiSndYJSq6up+jGMv+V0rsX//spWXYHpPEnEDfQUqMHeYpkf4z19V8bDnHrGn6OCsX+slX
lZDAgJpcUvE9KwdVPKplXhAazxedbFC2Z94tdpS4u3k4Tz4rrHNnl8nJGHda0uX5HhNQrmw9sJG1
bZssxBm2zuH9kvOnsvFDAwIp61ZI8w0ktI75XZuc2PsasEmHG7z/6m5jFzBY/RK/Hpn4Io1bY58Y
jg3ayBdlVasqsvRsNZBfafs6vvevfaZ08p7Tywl8N0qidK3oYXrEoNETG4Aq11w7Te+95FHucuAq
TfnD84pKR9ytTMOdlxMAQTiBnRN+PUjX2gBL5OY+0npPJcFlquAvRrnDayNGk9tSoZq/ihYpsy9z
C6OYjoo020gMEr9wpBvChxJVF6tK6aLbSOBY5qe1gaRbR6eRb2uZqY9D1xreyq07k5l2xOR+NNso
+l7nEmK02nOq3NeaV3AMElFEngrSGPWISza5fm4RF82a50Lxhm+rWXENCKsfrWwCbV0iQqv8IcQx
dDsokWk/FkM+ib0XjzGBvINSp+02yCJv3Ilg8qJ7MUQqZkKl0IzhPmmdEFC8RA21znWhKTfugIZ1
pQrDaFZFb4sUD546a00/zwavWQOAaeHgd3XCAWbnlvVUiyEJV6HWFc8VSTCCk1lNx4cop2xbl7XV
mM8dQUTiUdRZIvCmhSm0TgyJtpptvSmPHozH1G+F9Lj0W7Vd72NNasFOOqXUbx0R9crTbMWa+Xmt
Vl+oCuzHKKPP6he6hEBLTlhHWDVF/heqfDW/rfkkudDrRtL+6CBZ3KM97Z0aTWymTzsOCytZtWTi
9YNv4BExGwgFVrEb8OC1V2UfBeYu7SlBVyTYqrrPAdwhG9U4TXyDuPVor7hYZW5NRyObBQP6rEDk
Wre2ekdrTI6+p4D0bQU716+x15P4hn89/oAXR/vSiGoQvd8Pcy0RiaFKV26VKsEKL+JBR1husWos
U+TKc2HUtbdxxpFzoQ6DPnP9RmvYJjhaKrjHRVb9sOZC86bvC2dm7UYJjZYhxOuKIAMjlru61OCb
auoAJ7oi2WbaBXRvu52eY/Lpm0XS5qs8ydN8LaRdpTdeq0QvsZML0zfK0vlQ4BXr+nVZ1+XO7QLv
B6bbmDI1Qpe8vDag1Qx3MfwKbFIX+5GavthmSaqjfcCz5hqD9ey2BuCm0cJhU9VpKf2miP8BJYDX
xy6JHtGxiOzwmJRVyd6iFQ8cZMEm19tx9M1OGlcaBmf4ze9RSbCl+KPpuGydUtSnohy7CDOuoLgR
VhFvknhw1nWpXJvg2SV8HgoBAQDDTF5aYiUA6Bq2WVN09Pho8GZT08MImTv28ynQV0Iv4ysO7mc3
RAYENCErefYKgF1yeg91QhRmVqlHxyE3nNcQUsPn1MM2/p330HkUOrVQtUhA15aeaGo9dNWAJO2o
TXrd7BULseODN05qtH3/QDP8q8LDpMO5ZBkiH+1FWrXxEUljfaNnzbQxxkS8F6VkOlyrEZ2AU8I2
Xzy0qm0iBQfu+AhnJdx70BCoNJPi4GT2NYDk0oJgOeAQNbeh6UOcvp9MjBTrUsZHC21Hm3lsEySe
+ZR6n2nvvr799C4t9BnRJsqabwv89XSwpIwcAdMjPhZNZj6ooay/T80gVsaoXwPqL607UB/gXvjo
gGkLYKvISC4w2gxwkkwxDlnRB82L4jlR//HtOV0cCPCVTgfbBlD96ZwyM44LozXjYxAULVcNxbFf
DEj87b+xxGeuAAwm4GTcZBbjcCpAnU2SY16m3SdntId2XU5VVrwX0iEChT4YpqnAdXPSxOk4U10E
+tSxIIjf7dZhpOnb0XGjD+99ajRWkbQjp0LNxaXtdJSmRSirmlilumIYcBTu1fvcxujr7VHO1xv+
B7MiecaGeDsLyHG2ah5QezqHrsywG4cogzoJzRj4n/7u13M61KKZoTZZjyP/6NDR7rRDrRbuA82p
a/YYFxbb3L6DTAiUCmy7+IAIYcxrs5DeoSLa4KbuMFEKuPLevPexQS+gB8oaYLXpy9Zy7+EwqWUi
PFZ9JFcjMQJc+c0ap6Ks9pKXtwe7MCXsNkndgJMCnXEJkDq9o6dd7oVH0pFU8VDAEcwPtHjN7dvj
XDjaT8ZZAKKTPeVepOTREd9OF9WMstGan4pTdr4TWNO2ccP2/bs4hF782CjJmN8yLy0dWjeeC/Cj
O5qY0uupzG8RwevxXlpj9P3t6V14jITtYT0zy67Qoy+2oVGXiZKGanSMc0c7OlpLGkOeDtWvt4c5
/6KAi6GUoUeENU184el3C/ipeoJq9diEWfJ5QvCxtbqSu36mTNdUf9fGmkHhP4oxokddxbWn9NjH
+vQEp9Rcl40qN1mGxOPtaZ0/vRlWxqPB0REoU0CcDtWB9gXhMMTHNjeCF4ABbUt/1XlvswUO+tyl
o03FezprRuR2NWdX5cmxTzFP2mg2Ip1nEjeTfoXBvGtc+YwvTopXBbUXVRar4nRSaqCFjtUZVBFS
gggMQ7Nqtc6+UrzOtcgJND87DnPEcjLNjC91sSL0Ge+3Og7aoI8HLoPQSDDmjy3yKFS3vO9cmdwn
SqQcTbPEwRrxihtc+QkXFgokfkhtuIjM2v7F27OaBBxorJMjxma95Mo2BTHxtEn5ifhS85o+ef6/
nU0YLe5ccVKgLSVPZmhWMlJEcjTxj9xyC6LJaWNFa5ppcmuTrXAXFo2+F7On7rtXKTqTuaVDhTv/
dfpCcfaIPayVk2MyZtnaqzX8/6U+XlmlF5YNPWsDLhv0JTRdi53EcodUJXI7OWKa3X+ysVLM1/zD
OFy9PZv5iF8+R6Ix7fkx0vJcLpwAqCOwBp4jwcrTByxCqw+JEwYrO+DWVYH/XnNeuLRMKKD49tB1
QH2cf9Af+0nuIFYLpRIfqwbC7eji/JY1infbEnH34e25zW/ibG5swmjkIfCf3XrIeE3qxAziYxo2
3ZZvIoQ7eqh6XX0pE/ILkqm/1vC7OLv5hVFVYbm6LHglaHwWK3FytHrN3ObcJG8dZVB8YTjNld3y
0hcwW5+g8WXXxWD39EGKuIW3MbCPdXGbfSB7OburCZS4lW2hrnvNSsjCCSrvtkmdfvP2g704S3QE
80SBQ2atz5/vcAAWNy0vSI54BTVfDK9NUAw0qAJpLuCof+VTuLhEcQnBYZD9hR3udLQoyuvRZYyj
27naKqiMah1NpFkUvVbc2epkfn57dheXzR/jzXvtnyu0EgBb4F7HXCIaTZzsZ9gpKXlPSXJL4yq/
x0swv8LouPREZwP72SSMRvXSDIuEt0h6yoxsBsF4FySRK/0+6orPAbpKff32BBcGnFyROCT+HG2x
dICd6G4lenLURFOZ66GoO5/mX/CYdCjmC4LG6CkCBI+t2zl+Q0DnJ2Qj1yqLpcXEPz9jVnBBZIFB
ucR5vCCaPBk7nMRSgngWmVP8qNMIPKl1DBDbHj1ltipsmoa0sLBdEMjMH/EyC/d5ZSQ3g1CnTWQX
1rXQxEsrAE8/KL5UIbNN1ekKcN1G2kGiJsdR66JNWpIjvMVBEoAYHkOX7mThfOOwr66gNBcXAcp9
SG1czFGzLoYVWLB0HY3wzqLXUxYEDSWBuqkzW7myd1w6XbiPzdEb0OvPBLO1q4jAbdk7DNLqfRJ9
SMAZ+2ti/Us7FODWbBcxlyZLvgDZXWnRdGNyLCHOHNXIbj4Qt9Xc66bMnyen9e6MAEM1rQ7CK7Tc
i0+S7ADeHZ476LdOn6QpUrVqCi05EieIHX8z1ZtQ741bOCf1lXJg/l8tDxkIJTpOLLPk6IxEjStT
TBmeHqdB/Mw9lmrb1NPPpjb0z2B/4y6K3PFz6Zb5T3qezRWO4MVviMjL2TMHIreFEPJks8rUsOZP
gvQouBPsFNSGSFmmBHd3fajEh7SK209ObmV07aX2Y8itz2PRm9vK7YwPQlXo/kaWnD6/vcFcevGo
UCw4IvC07CU/Mx1HAXRMiaRiwS98gYHhNqim9qsuxx6oLiu+0FVonhUs9648kItDw9ji7MWNG7eY
0+chjbT3ShU6nFMG0llFiUPOHfZyEBZErko0yYZF41dTUwerM5Jkuiuf1jzA2XpAuAqTC8dO4JvT
H6AYQcRloEmO+pRqDzXUir/RFyUHbVDCNeJPa+dhbDX+G2UcHH60K0CI8zd9OqpXJwPoW5Ucs4J8
Nd8qTRIK6eUpDz1I+Y1RaMr27Xd86RPDi4PDhKdN9bE4lUmKG1I6WslRGFodriQRUt46I44q8J04
I0Hx7eEuPVbycrm0zSR4Ko/TCfZToOZu5nFkRcJlHFl/IwIR3o4XxdFWSun9irhpvbw96qXSA7EC
17aZ0okVyOmoqGU6O0Ykeez6gX7qFGY5LXN6rtjK0F/ZGp3W/P32kJee60zbnlFgStblcx3apBwT
FKDHbjCKBycir2BdibCPoKOTfPJvDGahTJtbHnQrF8smDt2pxQqby70lshergx24xe4k+yaclAb6
24Ods1YpOxhMtYGzPPh4i6c5eEVTY/gD0avkHqPMno8KPNYNHVlS1bRw1Wem9hSrTbF2Ej1aj5ND
+ydsHFwih+haE2ae2/JDhZTHCQFrCrBhsaJmmKpz4jyl99qln4O8bY9pGQFOUu+4RyMd6oeOsHvb
N+i73lsuTYArR8e5cmp+IOxVCHE5qdjDT5dXjXyothR+gkgbc+VpjTrcT701rpM6nh4q11OIE4zk
Y6u15r0SOxpJhIT/riwpr90DL+2bMKTpA82RSAhBT39KHyZRbYQiPSZm5G4Broi8Mqewvusqd9x2
XeR9N4c8O1RlaV9bF/N7X76JWRUMVwLv+rM6sBHdGGZKSpJrDjvVZ9cyX1s36V4VHKfEyh6bZmf0
pLX4k6zaapUV9WBB/kVJfWVT+y/OzmNHbiNc21dUAHPYkh1mRhqOsi1vCAeJOWde/Xlqzh/U7EYT
I2hhGwZUXcUKX3jDrVtGSuZQgyK3J/e+XIV0KvIsWwe8w4YFeF/S0l/yDcxOI29dqPifsB8LfwqR
K+tO7HdrZJsGHf0zU0q7yYjtl6SjZ16l4D6TGB/V9qK6VOLjIHrjUz4ATfDaeKr8weyXvZL5rfsG
RrFseWIVhXjo5cDG7CKNMwleDrPK36t4+fqGUjafRi3Z0065NUc4nGwxAjOmukk7hLXGCVAO2g2A
20/h3KOZTin6EdyveNcV8be0HJWddb09vf8/5qb81pkOsMC6zAKFyti7aYk+gSUo34VVXTzev95u
vRVULelZI08HJl/+kl++YAXEr1FAGwRh1dgzGs7Zsp6bchhc39bKaPCmQbQ70c7NMSEjuhRwAHRv
L5DQ1aEoLXUWTCXteM9AkU54nHDYU5nuHqvR3nv2b90TBJQyuELc1tzWaLHaw1pP17JgTsCthUVt
JL5Whs2DpmXWu8lOYmS5eCUPwm33mm839w8RFWUVGW1v5V7jEfTWqLF/RNQ+VUoYWOkMqcMaPook
7A5LsVfnuJkoSymw/zvi5oIuXTtXnTlFSk4DP4s+j3Lo6iY8Aihvn+yuHw+rXX4vtNk9a/24nhOk
5HaupFupGtpGtAChVgB43JxParaAYbEdCbSiNM+Jq6AmbIXjTo3l5meVxLRXVAJVx8vNm68x/udF
lwVxiU2ZSW0fh2nLwcprjN+PQNZPY784tScWsLf3z83NE/rL0PKr/3JurNghgQpVmhl0h4XnWnn8
tXHAPHqKLUHE90e7uZxSdUAeGgAEmy+Ks8PYGl2eIxa+IoDrjCORVd1M815149a0AMpJpDwoBdzV
Lqel9RTk1UQmZk6tVl5qmXMP+FctKCi0Cpj4+/O6ORzROD0hZG1hxlwOV2tIi6UIQwWlRccB+ae8
+QMQbPdTWOGQ/8aeJLeTrWnZqdE3YWM+p7HAVYSrbsjrQwde31+rOd7ZkzenhCyPhPnSPtmS5GEG
YFnmJnnQ09NQfCMGG3vWy7j/PHW20/1GBkUoCBMeDhPCHpvgVHR0yd2hzYOh0rPPPY7Z31vdjf9E
lsVw/I4Swm9UmUjYXjEmr7nqJtgISyRi0VrOA9MW2BW3RX0eXbxbvBxoul9h1PKhCbs9Iesbq4q0
Jp6vsgCPhOzmpPdmmDt6SbBlrHqIIKGt5zQPwach59dpO/nFrQgX99fXZByFJei1l9uSGzu0Wo3q
T5uX8DZGq3tKjDx/bJZyOVtRq516LSzepyDPas9sleYgYKr+idNjubOb5Lw2QSZ6ZHSM0F3gmtsi
KqwuFDk3aB6kozHXmH+FUpKzUMCKtsmqf+nLtvvr/pm88V6hNyTL87C62FabM9mWEBZGNFpBv7Td
P2qFJCacAeVYKKP+AuUrPAGAt8edm+DGDUfZUvJVOZtS5fhyybu4dqthVvjA5bqIQxvbPRjJScPy
/v70btWeuOGws6PII2V2NrEVJERbVGVbBHO7GNlRbV0acJZW5V/XviJdBtKfPqRj46ejmR4JGzA2
byIY1qiuPId51zxY5Sw+3P9Vt76z7JqZnGJizC3lam3dsCGDLgLAT+qxb0acx3Hpas4QaZRHyKj1
9/sD3goSEASWxT9UAUGMbV5oLZz6sVi5p4iAQmxEetdfa22B6aBMklWh+BkN4AEKDKhYhRX7oois
3Jn2rb3GVUnoST+GR2DzrtFfAh7kcqwpq65fkmb92xGI4AtjtD/X4PVPbLc9iQW5k7ZHCrFe6uTS
CAdfrcudNmc5zgB0nQOn0JdPQ6RY67ua8n3ru9QUDggU/ZHRklpA+gzR4s2uq6/f7i/+ra9NcEYp
G14hTf3NHVpPEEvMmVOdLWmEseRcmsbRJD38Ybfl2L9z1wHV1vtj3oiV+NLUvqTUJFTKzbZvWz22
MsPKg07k41esnsRjmOvOY5Uk7+1lrA89zlsPMZTA0/2Bb31jakJw/SiiILyzyZ/m2Vz0to8KPEvH
6giJS5wxwYZrnCsN9BORftfWttjZWK/bd/uVQT9S0KQkAm10s71F3od5j8t8oKdJ9QcF38RXWnv6
1q7VdMbwuPGdZDkC3189YYTRwULVyaetg8rk2sdHp62Mc1VD4Lu/GDdvH/QBKe4TdlPG2XyGsBIJ
97ZSIPMMjWAUvXsAmoe+rgMuwBcq3K9Qhyk0ohB7MLSORmi5eLBAQ79qlpYSMN4393/Trd1IakI2
TRiBGM3mJ6EBXU9a3BQBrWYbl8kROiqrM0giYqK0vDTjsuumcOsUytaDzKj557ZmofZVHKJYXgRi
qdWT2Tbaoys1WKHxNyfsnqUJpLD8sZhDJErradnbILe2JVqMVIIJCBGb2FwD2FvH2DOLIrAMBCcw
pqBX5426DpUATPt6dpfYfGZz+Q0sT3RsKH5bEDA9LhZEEUXWPKVdu/yMZ4BTWFA41X/Ya+EnrGhT
/t/9DyT36uVe5tTJLEd2HBFv3bzIiAO1RhoCEx1qZRp8GBPqV7ytjT2Lw+sgC7av7GlyO1Lo3HYh
snRGV0X21/qGyt3Cf5o8hPVQPam5DWXxzbOCLQhQUG47Bttsu2YdXCgLFoDe3LCiQxPjYng2oqSZ
3hxasG6ISSncAlKWVu7/X1I1vS4Lo0zojDsZ+E09RF4agYU9Gbrr+5UXBctydjS0U7qTl6MITe+Y
LSUGmuDYyEB9qp0DUJJk8MpEj78Voixg0XUAVrxGcbPx7/vLeX2gGB+hfZneECJvMRx4y5nAw5Is
AG1lf3BhL63HUhuV6M9atDX1SOjH/3bCTnhe+r7rjpOoljcz1lFRoQ4pMaaIpJrbwLmJ6UokYsoC
O1nyY55Z/UQjPqmwgRLqAuqpcTgsTa7tRDPXVxiPGgAECaTmjGzDJ/RpoopwhdSunbXQRxNtjY4z
TvDL2SwY/hCPRv12VCiDgnbF2QFoEDKdl1+8RBKy1ma+eGvk63+UBFffHs3xbOR6857kPPmzcUd3
5zPfmCkAeJp0NFukMNVmUCEiqx4GCp/DVCqFl0yOHvpZXkK91Gc3gQ6VK45/f2vduBdkTEq0qPKk
oktyOVEEI9e1gmoVQFmdSykfljtn1yX389RMm3byj1szpLEhEZVceGjmX47WUBGoQqcgwbQmHbpw
CcdpdWbx1en6KaDi3u+ZFd6YH11IdA5xHngFeF2OWAGnsGo3zANV6xXrce2VZjr2tGDqb2g+tG9+
bqVYL3hxxDoouW67/KuRDuai6SU2dhhTKegsBGPRQlGjnHU26FR8vf/1bqwnhXkk1lEjo1mzxcot
s5OVjpPDhk0t3A16XfcKV1t+lFbXzX4Pn3XvKrx+WtEmloIgEuGFmeL2KsxjNU3WoQwgV2jiUM/h
S4h4h1fgQfpgjoP7zs1VdQ+id+OVpETABUyRF5DOFpcDJyYGQLuWAReQ9lVAmvunaeLl8f5q3hwF
5S1EQEHTXykrqW1kDCkQ/aCaq+oY693oOwLbyPuj3PhmrB30HdZPQvLk///lyUK5tWyMZq6AZ5AT
n4wEzJE3JWaqnVbNibVTpy1qtvNOXg8qnfR4K+moMLdtT0WPozYZOrcM4j4xP9nxanzWER74scah
+TmvBsvcmeX1WsJSIusDKCqh7luqUlpKLVpFr4LBssRxqKGIh2Mvdnopt6aFdCuVdzp16AZudmMZ
GUYaWw6jFDbsRC2HCV5UIQzclnLxqumn+9/u5qwklAMYiAw4Nt8uXUK7d1AKCCwx6c84kcQPerXs
PAPXR4y/X/rpICYuhaE3l2QvBJ22NmuCKS/TpzJc82MYjSPvbKEBue2S+c8wckJ1Z4tc35RyWMon
iOHCjtn2W+sQvOasu3WAiMr4Ykap+kR7HFEAzIwz8fbtAdQIrSgdRAzgkM1CJgM5nBbFTdBa479D
XQznBS+MnbftxteiryeRLygVYtKy2R0N9PDFHbESTYem1D3K382feD23ew3LG7uQ0BoLM3Sg2BVb
rtwSlgbGoHYfaBqUsrG2oyfMgH9qeV0Gs6j34N7Xw3EDSw8YoLYAyrYXyFIZCG9k6xTEVYSjomP7
Quk+Wpgs+H2+7BEBr2Pf1/v+NQajNrzVfCv6plTQt5gDtRIWmLVQqf1QwUT5yPPtvi/HInZR82qK
5jiV7rTXir8+DFyWUKjo7/GwUtW5vC2dEnh/mTULJxzx59Jp/+jV9VsEpspvzOmlrJXmdP+MXy0v
jxpwR4l1ocBAYnY54mBiXaY3rniOW0ws2tk4Cg1pi7h0eN9W9a0Rw+toNsdOGuQAr78cTVU6eGhY
XT4nuaY8kKD10NCSfn3gwbdqL+R+2Bnx6pxTdCbge00ENRpOmxVN5kGp8oaMEzm31TrMmMH0XhRq
9n+tEs/m8f5qXp1BRuPdlkkTkyOWvpwfjVgdJIVk0IxL5RnzID4aw7IHOrw1J6mTj/A5BwIrtMtR
5qmNpG10EkzzisSHs6gHrFzFk8jL6a1BAhOS9DfOuxTF314qeWymOP2Cp2+quX4CzZMfF3XSdtro
8iNclAUYBalNmc8R+FzRVLntw9FEjykYKK98qQCNouWapK3l9UUUlv9MZZIpudehxhK9G/Rwrjw7
azV3T93u1sISx9LwYvmQ6tssbCyUMMpmcPWUHcPqOGhN1R2QejDH59S1ht/YLEA0iWe5Rykryl/z
S2jkdqM52OZINl8CtsYwsUoOfVX2/c7rc2tWvAgSREckRlvicpypXYoFrA2gmtxOV492r/Nf4mir
r4ao1/zWYOBHKMCR2m0x1GEfqrA6GAwgKI6oqptGRxQD2k9rUSxv1qp9nRWPKmA9eVtvYocJtZ3e
mgQdyqJx4VuZLd5aIH/TfyGOJy+aVaRvPg+sIw8RXSxqE7iTXa5lUSNoQuWqCOglSJbOZJfi1BcV
Cl33b5Lrexk8CcUrKB5celBZLgca0zKMzZaqYpv3Y4OSjFoID1GlajnYY51EXtPICsT9Qa+eH9aT
3Q+AlRSSaW72v7WSPyZNEQVRZYggUYRyEihgocvSFg9r3X3Xuljfif9uTJROEG5WyFLfaGKlNDDS
BFxuYKT4vPVtbXyv3Gb6xJ2eHkSILuPOJK+Pg8Hngw5IOxR88tYQoHYqd54n2gfZTFXi4GIT9i/u
UcuXVixot9xf0evZ0amgP+IArAOcvnUCbCrFiC1QbUExC1H5mtYq9WGqF9GgkGPjfJuYRbPnjHH9
GREXAK8iQdhkQFt5i9Q1cssq+jxwVzN8Ql0ZAS9pnf5JI7Dz+nSOkCobEnXnFr8xV5CU4AcJm+h2
bVVlrRIY22rT+cvs9Uevx8nPvCyHb45RNoA4aT1/vr+2mw9Jb5U0CDVEiZ6Fqb09iysowk5o1fzM
PRT6qux7OSgS4Ztu7ylUy9P2ywMlh2KvaLR8gIvaMFMuT6MC6EipHWt5Lk3H+twmlUUVck12YpVb
o9C8wHuGX0yJanP8+hV9pbJf5mfF6KgxcGcfU0PPd7akIW/FzWTkUaOyCqZDmrJfTsYMp7mtYnN5
ljyYzNfVtNGOJTaCFOEadvHBHTt79u3GXn5GvYYjNRAR631EQqUHE3qG39Wosj9VSt/Mx64sdA2F
tBzbeCfpcpYfESfhRSCpRq8rgJE+TgrSXE9GlYr+uRvZu341FU1+omtrTGdt0av4pORhYb0M7dSM
B82I3R9TSUZK86iMUQVbDDuK3qeW3cXPWe105dGtl3byI6VVWCmDhOdBAa6yPJZuU3zNsthevbCt
9fl0f89t9rjcCBICT6RMVQhx+80nWjW1RtzIUZ6boexoO9buUS1yNMrctEGNrNHeRqSR41FoBhZD
G4P8eFvJUItMGKKY1Gd9agxf1WvzKEGB3rDq6d6+uN4WuCoQIvCe0lzdhglU80drCVf1Wcn63hsi
0AJrF+29a3KBNpsPbzqpfMsWRJR1s4CGjapb1s76M5YfAmXCdg5Pk92px0jNhK8tw88+Va3qtIxQ
z+5/uxvHi4WUQYkN6OeqXa6LaSySOZ+fG7MsDqUoo4+Klts7O2Rz+fLFKAWCVaLYRQOB8t3l6eIg
KNaMYMgzClVfrATxqdlRvKaMf0TIsXhLuJcNXE/L0Dh50pET4AFtz8sBRTlMVlsK9TlFbu+hS8uv
i1HvUcluDvIqhEFhQQZcl4O4VTf0+Bprz1EP9H2I1PjEfbEe7n+h6xuderJG1ZOqjEv3aRPP9Xnd
6zgs6s+AB8LqNNZrZ3qAkqkpo+K6y8K78akoPEEmR7UXQOt2UrbdN+ESjsbzHLvq9wHFv0cdOvkT
Xf7ouYHSfpqBNey8kjfmCI6UYaF8AE7aylwJU+0WBO6MZxJJ8Z/htOHXdUogRuE30rwNc8VeBAzN
aZP+lfAot61pc1rUpE0d4xlxLTTBhZkdjDqGlYV03iGkkbVzwq5vR8aTTSupQUAtQe6iXzKarLCm
KKSI8ZyG2XSYQ7Pw7blDe7EaBw9Jxvnj/f1y/QFlrPrqlUG7jmbd5XhJlUC4Q2PimSjVHv1w0ev+
0cZZuX1U3c5u3nXwWwC550Vm7kSR1/eYqePrAxfAAFFPMeNy6B4zWGNaVfM5QcrTD2cl/AcAMSAj
8EXnuY2WTwYsQH9Wxz3xrRuLLNGYQFrJmmFX6pcjp3SBo8VBY4ce5HSo07BHiHEJPVCajleWs/Xm
j0qlgZvapHgvX4dNnw4ic1NDIKVCZEelB/U6O2drEvt6kmej14zL+PP+V72+a/6PvzlXGtxFY3Oh
Le4aG3nSi2dW3/D6vkRPw2n2SvZbaCSHg2GgHsmJ0Su40veZVyOzM0s8m8IMSiNbD91Y/z2Zyk+z
1yPPSfrPSex0B1tZXibVfMDMfN7ZRJu6x//+BCgfHFJOKPfe5acEbw1QksgmGAxriEFPhdb0Oas4
Y0guuk6Pjip8/OKMJnYc/hhUFbVFW0GEcOfevT5HgAdpXpANkXDSeb78HauhNXGWZFHgNqHrLe1Q
q/S2u/pvq4a4Wqcw/gxs1fcKE9fTlw6BpEVU90hXtrL0o+3ONBeLJKisxXoAVN8tR6MuasXrYs1a
UIVUrL91bTFNr8Y2+2upNsaPt+41yv8UI3XZvOGx3hxj224VO5mAdMWIMz13mZoezbKZdnb09ZGl
/iLL5VgUseG2uKR0tsMsB2cblEJTvCmdnui3OJ47iid673tZ/PX5kfZBVB+JBwxyic2B5bLqmzTq
iwALmvJ7ppfG0XHT6eH+yl15gYNsldAIqOV08GlxbzZNjAa3sWqiCpLUWS3Na1i9zGtbionnYVCT
H1VpKOvBLaca2U6BmPj0FKEkMR2cEpVHq1ZG27cK3IY+o4stYs9cJsrBqgtu1087pakOi+pG+iNX
jp3ukB5urRElWp5fau2y3n6544sUb/ZycIsgVQfLp2MufNyj9/qQ1289qCBpPQhTB6DuVYVvxtpl
ccMysIVmYITpWIcpzC2/Bj98uv85riZEOR3IE/hXYk5yu02ANoSrVZd2WAW96ib+NMbCd1BY3elA
Xl0UjMJhYVORBNE021xYVZgOpZpPNSe2wMq91Ykl2sUSXhjiUuOBIh9Pg6XFO3vtxuSkEAQBEzxn
prnZ0bo+5RYSIE3QW/3qd2KArmqo8/HNS0iCRUKMoSwFxW01MS/mJFtwDwimUB39vusj8s46Odwf
5WpPoO4mr1naZzyoGI5c7jxk0c2kSSbmgnbuw7pY6XNObHOgKLPXqbseCmWh12ATgit8sc2yzSse
KqO71sE6dda5Gwz7MEYWfD8Rv/kFIQKCswGvgcKahI1dzopSTKYji9sEgzprf/BtMuRD8Oo7onQ+
J14zDSF6Mav21gBXDovxFT6Lr/C7zQyVPi21uG6bINV0mGj9kqJ/Hq7fwywuTm6RizfSfKBDMiCd
fmJpki0iiMt5Jn0jSxFlEyhOXj84wJvPcZb1xyGz39grex2KxZSASdqsFPQuh5pNdTDyVmWoRK0f
lBSNyy4xhmNGcehdigbqx/sb8/qQIUZCNETpjhQP35TL8Qy7Tl0R6k0Aptc6VoVZngpVvBGZ+b+z
okTIEQArTw3lchQTWe4kH90mQLtTOUSOWnj5ZK0nU1vqncD15oSoQ9JbwvcVFtjlULaaWVO/Ok2w
mmr4N/Ck6UPXL+tODHd9JbJsv4yy+Uz0iTAdKOo2gF9h+oll97Ovp1qLoQRg0P+EOf07WGP69Tc+
FnLu8q7ik20zu8YuTRVGdBuskRM9TVKqXMcJ4u0ryHanzkYiiTjB1vfYNPpQxK3VBgOauBzlFB+S
OFnefCMSkkg8sNTsgq+3eYtDVOyb1mGjd2Ga+Qa6q4HTRPOTja7/h/vLduNGxHqbrpMk7PJEbPb4
iKoCjK+1CaLRjT7n7ao8Lmr8LlqScefJujkSRQUwpBKwuq3lJtTtzLK3G2QvleHgdIhDqnHq+EtC
6f/+pG7sc2kmxb0LxERini/3OWFMr49F2gb9HAm/qLXypEX6p98YhFKkLCfQstyGsIViDRh5lm2g
ytS+L9bJ6xd17zBdBcqvO4HYV1IsqEJu7vN2RKC+HkY2HCf1sakRyG8WvD8I1prHqCj37JpvfSVN
oktkGCv9IC+Xzk4oa7nDwqyScE6JA5dBnEqR9C/DaFbDzp649aGA2wHhkuobVOwuR9PhaIbFsrbw
pvX6nEQKbr0mpjn3v9TtOf2/UbaAqtCF04U4aRt0SdIeqPOXfpNi6lLF0Y/7I92aDy0EghgCM53G
+eV8IO/1K5XJNmhFMj6m02r4UTeHx98YhRRRphuQbrZRTKSVFQp+bhvUaMIdWnX5Vy2wY/iNQaTK
DO0QIvZtpJ60zSSiKeuCUIuNQzT10zlezLcH6QTPvHx8HGB1V4BZJPscd3CqLgBl4Pyl6qPpPho4
XGrn35gNzFFJDuMt32a1eDj11hoWHRKruPB6bjYrlteWZbOnOXpzB4BFfSVj0Q2Re/GXgl/vmj0s
qIRlK5blQGpgezh7vTmh5c4m25T0VVSlePMuR8kHc05GA002TKL0Y1h3uC7Z4BfevGjkaFKNBg0n
wP/aZpQRQLHZWii/5aPqp2kiDno9vP2GIxgBhCFt6eQ/N6NEY2rhvWkCtcfD4YOWJMq/0Mf0j9Ha
Z48zl9Df92cl46mLfgt1JeZDo496F2X1zePqlGNlzw4I5tWuleEhKYYp+1RgtVS8hNNSNc/lHIbW
KbGxt36gR9xHbw7RKR1SCtaJkaTG+WbCU8GSz8ZYB1nbUaONo0j9UefYMfpQqsSfKPMMezfg9StC
1sOIUmiYPbMNKAw3xWRqMThmRDCDX5bCKE5ADNazbuIi4tlaUezVg6/HlIJREulM6YZIaXMSlAGG
ZQq2LIgWZYoPrpI31h/5qo/RV2G0Qv+7ztJop4gh/87Lb3s5pvxNv5y+qJvGmaJvH/SDor1X8bI/
mBQU/1oyYtD72+j6oMvrhKuelruK2t3mKzrO2hkCccQAmpM4zC3Q47yJ6p0H8tYislURQadYhib+
ZkLJqPaj0jVDsOjZt8LoBg/vqffDqj0OabUX3N5aPWkTS5Mb3i62iperV1XqmlHTHQIc2ronlLj+
AQ68nJ0VV+/7i3c1kry92NEA9+lr8cRcjiR0Sn91P/eBU9XikCKzCYtH77xkXdqdoa6+E/cWLzIQ
Y4Nw5oqwUCxNlVgYJAdhiVxWlrrDIe3rvQN2Y0JEgaCmQUBJyPHmQu6aeVQTHMGQDEkazYv65L85
Cwvcwk28u9+8eJTHLRALnGU6nZs9YWA13UyONoIPsiro3TUET7yDXLX2Gywf96Z2dV++wtA17imZ
B1MbvvxWxE1m2xXGFGjOxDMwgM8rfWwmrPYBGy+TvvHSYUBFr2781pDyDTuByPXSEohKGUveIYpd
V4DLBdsLPrESWHmeHEdKLX6nhsN5Ws09oYKrzJUSMRsTdhtnm8brJtgGd7TGzVToQGNx58TErSI7
cdITnsZGoOWt/U+uh8lb2590zLibeZOkZjKp8+X6OtHc0Mpt7WBwIBScaQFF5hkxcxX/21Ese5JF
1+eBqiu6xewd2mU0QS+Hm6dhzKK+cmAEj4rfx6rlKdru7Xj90aRbCF14iGWcvW3aInSEwVw9XYM8
ho99aJ2e3Wn3nVNimYji1s4hl8fr4t5HUZXGFd04cPiS4Xo5qVpNpbPBogd4eBuHuALzZC1Oe9LM
WcGOudH8bkhoKFMEfugabe8tuNo3qPW9Ck/TDeSW2erCWDEgjmKw1wB1tDY6OVPLEJ3e9fk7+lyt
iSMn8cVhjTFqOd2/DK5OJ0ODGgGcQu2ZNEq/nLmhxhhThpWKvLdT16d01GP15NZxrB05qeN84Nk1
Hd+M53w91qIz3qhSIyFTBpxYCiJ8adQHNgljYxFFVepoBOmKbZuZuc4HNR7W53jq1M+YmO51Wa4+
NbgzQDnkCvyhFbq5afuhcJN1tUyIRaJ90ESYWY9mZeb0KXkjj1mZ4Hg3NTbYCKPXsAwzyJT14/1V
vzpE8kdIN25JcbIJjS9XXQCTKJY8MykwoFjDlZQ/raWp7fQWrg4RuHl0l8lXqLFqICYvRym6enVG
B1WxKVarp2mxs0NN3f8wmLv+7TeHkv1W8OZcsu7mANEpIWlRnTAw3d5YTj3mK4Uf4dm3+saAkKr3
1vVDi5cqNX8IgykhX87M1hu7mMfeDmYXbVgrQqO4SZJ6J+m7Cp6kKhzJHqBPqihXmtK15tJsyhw7
GKnTvdhOq/1rg2R5rCdMvd2iVHbYrdeLyKYgWwZ4yULy4S5nlY9CX/vBcYN4cTK4G2gI+HR0848W
emVvvfF4nSi6y3a9JMBvTTxazczxx+zCAAJ6iTy5WNqDqNv6qHSGic8m3rhgJYVTaEdVxFaOaryx
7qzvjfnSfKLlKfXSZfPmcr5pbTr0U9g0FWLpD5U6DIekqJzjaA/Lx/sb5pVwfXHD4wVBMR6AB3VK
uvKbsSw9lxSFKXtpQ7XpvZgGaX1O+fD6S6Y0Q3u0Ei7cAz6EmI20RAr9SWnb1jjX47KIB27E3DhY
ZtRBX5iksWaqx+nyFWGUsj2JNJlCTyt7K3vXrno7Atx0zZ9t15iVV2GcsODAmhfj6FlNjXpznLn6
8K1dEoNRUBJvD+mQD/1hydMKZaOF02R4WdTCRYQaVYZfMsMIpwclq5zIa7lQhDepVndeKFCHPno8
hn7OjH5+UQvQ+x9D1wrDx3QAL/denUTTPqtR07aHzq0RoZjLxNAfS82sUuw5jb4AQZcbxR+Qwpb1
1BptOPtLus7Fl8GG0XpuIyWKjqnWd+tBMcmLPCe35r8RRSlTX9E5EMekKFDWq1PYrkeniGbHm5xV
bz5mnTbij9xapnhAjjccfc7ZFJ1YV8U4rhk6Nx+HktZd56nLMrknJbG79o94yNC79nKyMR3djabp
jZdWTM33ge81fk3H1in+mrVhKD6IpKUOHNVRFn6ZG6zFcGMP5zh8cvSkHD6Es6Ysn1y96hZAKYka
Pa5Tq9Zeja5TfQbhZBL/EnlaH0HOOtXD/U13fX9Q26WWB3CbxiSxzOX+BnzaYbFXZC+Em/pfU9Os
32IddwK9doqTUOpyJxK8fsvJXmlwYVZIbwbxzMvxylldUTAa65dqys13Ki/2eAjRBf+D4nP8NNGp
fQZ7Nf7oZnXeSZxvDS0rijxVEoO6TciyPCowBzWalxJG2vhQlznCkpDyV4w7Ft2uzgvE/f5pUufV
Pa8UvndQvdcRFM0vUkJ8v/kJMC4upx7qRreMQr4/Vq4dsCiqvrQKqrrHchD45Rhd6ZrUvNPxz/uf
+PoKo3TPciOVxdbVt2Q4dB2SFgOj9EU06TT7Kj5MvoYqbOQ7GD/v3JfX+4nuB1qs6M/TTaQNfTnJ
psoMZeBlfZmynotgrLT8Zw7T9xsnFLBTm6tmfXzz/ICOUikkm3fQgt2Eh3qsYc/W6NmLyNZKO2mY
pefHEq7v+H5V8tV5uD/cdVxEKobeo1Q5k6DizQuYVBSSHAXVgwJt6mM+LuopLN5KZifkBIsAlEeG
vfyLuzmX5TxFKzTGMMh0oz/XADg/VcM6PigI2h0zcBrDm8MVBuSDSSkQ2a2Qu/eXspJmpEaK5UsY
wIfTzm6KOQVWT290WJTTgicJkoQX9VVT63KUgjJZaVlJ+uJy1F/0NbZ8W0T2mz+RQ3uUV5tsk5bL
VtZ5tBOipkqvX2IsIo4dppJerUXdzr673ghobsDbpcDJXiDf3MzF7Io6H/Lpheri8LEujPGYxtpe
6/zGKHISFEMA/QG8kv//l++SR9pK6cCaXgytXJ5Qig69gurMm1cM8zyZNJPdvKK7LkcJMyr5lpnP
L68gz6YQyY+5rtc9ZQ25JJcRDoUHzipxI3sMse/LYUqAY/CCxvklbct3cShsP+ujFOMZqDX3T+lW
QE1WvWkakJaTv4AR3pZ0asucuRbT5cU1BWDZnmTGOY/atDof6i5qlSORh9l8mDOrV70Jlsr0d1QI
KmfNtJaRl5qDcI4Y3U/vzSkS5n8rFjTFzg66sRySXkS0B8uWH7m5SoSdRyrxzvJC6CNrkLnyMKv9
8OLYxDH31+PGNkKYnUtSwrhkC+Jy5SNdGYcVrtsL/Au79cLIsMujsKa2O90f6NacCHHI5xDa4ULe
pD16mLVTZqbry5gN4xPUwcJfKCgenNVWd5bvxpxc0kbJYEeMBsjM5ZzCNhOR0WfFi7Io6kMfrbEf
ZXm2s3LXzzZPNvcVGvGUPsm1LkexE0VfRTQXL0MzDg9aatTfYC+aR0Eh0HPRfTzkw7Ds9E9uTQ3Q
tRQXR9TnKleV2unR7PYMWkNXr5Oy8DWKonuH5MbHAnpBCQt5ER7ObWgQteOQirQsX5Ka+oFL5+IM
+Kj0J0XPPhjLWv81QJcvPGhi0zlsp6dZMaa/jDTKn3IcDd/RLm+PUQWuzTKKPQ2IqzWgOilliCVI
BPrdqxThLzcfIsSLttiD+jIWJVUB0+k8Rdja4/39ej2KrJmDBQXOQ5FyezBow0Epi7CsjRdQumuS
qUcHpP3OVr2+jsDIybhPMpAk9HSzi1KS3CrT+iHItWKxPNcgFPyBEMLQvY9Ws1Gey4Ec9oEe9AIJ
b7Wd+pwLZ3WemqiMND8c0rQ/4lm+zt5sTSP1knUp9uTPrraD1B4i0GaXU2UE7nm51S2VruDQtkOg
Ca3B8V4HWIf0jSe0TNvZetfLLokF1NRA+1Mc3lZHgA2QccGpDmidtP5ox9VZTzP38NaPK48sI8hB
pOTL5YTGYqwce21GNBOW8lCk5DSoP2tvDZ0k21cCcYAWUx/c2vgqRtapoOeVYBWW+lSNWXFQhkXs
bKGryPp1FPgfFAbxcdyClxtYbCDjW0Yha/CG1Pxn0NeHqsGixQqjPWvT661A1YqNQENCduW2dTlz
Ssk2c12luO2GiadnEEDMrokobef6H/e/0s2xZHNchyKFAcjmbFRhB2kTUchAlCk63G1s+JXg3XAt
Krz3h7redkxLms+g7QVudRu84yyXD0gVqMHUR5avKlF4SNZmry189WTwqQD7QhlGp4NLfPPYrlk+
9drK4uG+Vh2moVwoyAzic69D1mn1qj6pVrJH+7o5NUq1isy6rtPL2XLijlqhGqzL0p30kiJgnA17
NbmboxBJwBoB0Mw7f3mi1KGPurgy1CDWrcIfurJ5pw/RngXE7VHAzCDjLWkamwK41c/L3ADgxAGq
N/0wTZtHIbo9TtXNUWB2cwtBmbiCU2ZmjJDl4rDvWhul+5R7uenFHvbj5maAsSXJLqSnW/RhsWSl
Nf4Pc2fWGzeWbem/ksjnpi/noXGrgCYZEZqsCMlT2i+EbCs5z+Phr++PyqxbDoZuROuhgQtUFixo
OHHIM+y99tprAUfc47c0e2oe7005+JiV2sekrN4PRfA2U0tiOxbfv8db4/aRnBg4yfCGkqr7VoSY
gvROWPlG0V+if5+UKZaRSLIocgMdnZjYtIgM97qQlHttxLZyUO2rOCyurAhRDq2eP9Vz+S3ogwec
Ed6o5vAyR54mva/k4pQxlzf7S2jQZo3RJTHrA23wYKf2g4BU7BRXGaDSW+NZJrnwqWDTkEqAeB8P
lXYsi3lmkUS9o3pYSttu6WjAj2N3KWd5bT1y4ML85hohIlmdgzIIc0t9VsUA08G/z8mlG5O+6d35
I/C109YEe1t4b+B9ay5SPOm9IZpavW8Cy95gWPMcwIfw7TC9VFVfW4/xmqAAgWRTyIVDQpXi+NnR
vdFWQV/O94WWRqh8TpCNRKV6WWkVuxHjh30/R9P7flCGbaV0wRaAs7oqunAE97Qu6Q2dPl5Y4cSR
SGMgPUpb1vGnyQtNGPqsz/eTEQqvyBwkqedCe3NgQ9IJ6Woh6VCwXesyU+xpQsQ41fuCx+qH3fDN
mOpLggSnU+FYZD0igEPF4EQrkhpvCmyriftQqqStEg44htmdfmGlnEQcyIhAvqC+vbSYczkfP7Ag
iHolciLrPq7NO2Eb7weUf9wIkSvqzZcWy8mUDMoriDfTEwkJCA7G8WDOhOjmkLTGPcJTuj/mOgYx
uXZJmPK1UWikXDiFlHN4R8ejwPQdEmcajHujMWrXVAdnq6f9pY7oV0cBAaVTFf4BlI7jUWy7gX1D
Y8A9je0xbcKShhd8GHw4v5FfGWVRo1guSYQAqJAdj1LBs9Bn2kLvQ62cfSzTlc3QSZN/fpST44Ia
HM0viNkuBO2TEHoSTtdOUmKjI9V2H+qMMlGspd0PlFD6C1vntaHQWaIlk9ezcDKPJ2THyB43fJD7
vB8Kt5zVYWfpVBVjJ2neWnZmVjCYFq9QYiKy3+OhwCAzVJ1ySotSGvk4lfaukFHxbvP5Eg/sldeE
NdDSB0pBnWW3Giouyy6XWqqYoYw1ah8o/XvF7sRbb/1lQrQLAUiT6FCaPZ5QE4HtxVrMhBz9a4yB
8rXWOwgN2NNbkcJFqgEqEmZrxJpIGhwPVHQot8RhHu41Sek3dqX+KJFuu5BR0XnHnzlCCskEQL3J
3cDuTluu5IJYSjV7+35sGlH6lWqHhxpHt8nrKY7p8JrV0tpzmdaZH4l0DD/HopzsBws3RfUmBLYf
v2SxnBYbUdRIkJmEj5VHVVG9r5p0CL4o41jNbqR1VDxLRRoMV00GU7uuDMluXOT06U1xO7OdsBZG
mbfYYRGatn7uCJG5pS2Hkq/iJjN5qUlEvA26rDVdRU1GfVPK06htc4fG1q2jtGO+C/ERnG76wTbr
nWMF+TZG2ssSLrWKSX0UeTmPf8Buo6Jq1pN9E6aRXl8hVepE16OTln9m7MFnAlhN2c5jYod3ThHp
8XaRYe87d9JnOfbHCgLL4zQRtz8EqR5FOzEqDRiNFIvmTh1tA1MAEFgKy0WbCprMy/hbmfcseAJU
R6bJH58ENy6LHF97GJ/eVOlq6pZI6hZ3XOVTs631ZH6Us9b6mipjVvJpsyryp1nSv9k64MHGFsWs
fjAHzehgHduZ6tHrJakuehA1EsBWUJnqxoSyUP1s8z59gBqiKAh/EHpti87AVDZv8JraJwqaYzei
qcZxN7UYE23ThEbwq4DsEMkHRMqGhzFWhq+S6DvIMdyFRuY5kRToz8CPoeyZ85SJP7E0s1QvwbCj
84opr1ovM5PAepwJsZxtPejV4BX5MA87QymM5KozrYkG/LwUo/SeK5EGRr3Rw0PJI4q/O9YYpBsZ
1Cza1naq/REZha55dPNl1cYZ09x6kFOR0d89BNFjOEpO5lVmW0kILcl17Q9WMsosjH5Q/XGKIlw3
6dbWb9N0SJWbfAxETKIonOTQ0ZYsrvSmSGeXlyFRd2+t2vZyWvqFR3U/if6cRdjZnhM2+Y8gbItH
M8SfyzWItVqvCsfksRfaJH/M5l57L+QpwyOYlaY4aIOZcuKJwpBKH+PRcr7uOjnvEPd31OjBmPUs
8btIl+K9omdSskvILcMdtBAz2sxSaasbEXU9NIzlNXypK6VVtwAEquHJSTJW26lMKnkHKaRXPSW1
otqlwu1MO6quiXCjOJu/IahnDosxBvvJ1etAz/wYZZlvg4Kvj99Cgqhc2vQn1be1WjH8CvN0Y9N0
rWw+K0qdy16kNWoKIcNRD7Umx+ZBkcu2TF1asNo/Uvat4plGGqrQxTKl25atLv84fzOeHuwcL1DD
qOXSLneCT/Z1GAOuKpTOx+IRX9Tok4Q+5eMbB+EWB0RXAJgsSkxrDgwF3T4e0rnYDzK126ZFj9xS
pdE7P8rJzWuCKC3a8fQmQw5dAxbKKI9jJpXNPgTC2nZOFV8ZsaR+bjqEb88PdfLUlmAFowdYS4TJ
5I/H9wf+HEaktm2zN6rOvIqGMfe0QdH886OchK7LKEs9i8ZubpB11azo6PzCKrrZ1+RBN1DYG1oM
yXLgmm+RB/95frTTOcFSAsPkyRGPE/Edz6mWnEDOxqTfO+UoUCAzS1cO5XrzxlEoNlI8pTGTdHQh
gh6PgnZBQIlj6PapM9iGn4+jfGtMzvRG02/aoGjnBnln4cENAQY+HkdttUlUNKshQkk/ZpVGQ+7C
skw+URvRNxOUom1o9kV44ZUtyeDxjU+9DgkhOI+Lic+6ZSSLoynoRrKN2hqCa8v6nigj/mFhSxdv
WlDRjzrTVZsezYi3PtfF9IPCGIkq8kXriCaUEX6aK9O8Lypl2umLYRrqSR/OD3I6OyJNku2XtMOA
6nj8UBtt1vJFd+xeswNpa0q6dptQVvSNyta3WareZjHyM047am+O14hxSXdRtSToIXY7Hljra25L
rXPux5rnF0Ibu22xQ7sQT5/sNzTdABXIQhYDuBOfP/Kquh5Nyblv+iB5cFIr2Sp6JX3pIsruCB3M
n84/ztN6yoJ0ov1Kq+0id7Km5NJBafUhx9ZeSHkxuopUYDNVVyGd5UGiqL2b2podbdo07/OfiiMW
TdVUCuDQpWPZ3hVZWk7brKZT/H1qZUbv4n0eXKrinR6rfEhgdG7GhVu1bspUKv5wFDjjntNXJmpp
Ej8hFHajfrrksPrKUCR4VJeI/jmH1mXXMOTtRpPc73NDDD5KdOkndDK126qU+gu1yVeHAmGGpkjF
kN7+4xUlRbVwxkjv900cTpbHoQCkY4RhT6woN7W5vfCql/Pm6GAARFmKc4udCsmHvnyeX8A+UWWd
rApr3He8RRrY1EjCRGrODDQgbQzQvLbn164Lo7FUt9QGuf5k67jbQmesEguRbCUOr/AOp2IyKlF8
CYs5yVT4eLC0OTNZhosx6/HHs0ep6yDiD3tLUmJPGxPiVspod7Hq0Mds1PRjTtKlCsMrNw6AJG0/
9JgDrKnLh/rlmUQash6Cwuuew7RHRAel1EPAM7nw7E9f9XKvsaKWvsXTjFxkKG2m+Tzt1Z6SsKdJ
5bzHsNSJ/V7MenjhIH5ltL/aXKyFX3wCF4o8nhWws3lPR6S4iuMe1mqAvR/NP9/Pr6nTd7a0RgKz
LtkyMlSr09gpsYDNRTDtubmlB9QZQ+MazFz1i9zW8i36L7XwsnRsoguB1isDU2wHReboelGwPX5v
mRXCNIGaugd+qHwgdcmNFGn0e9kp90pdZ1fjEs+fn+3J4YwXyhJ0AZYvN521fP+XxWLNCGSXQyj2
RSacx3iYw9tCMhwE+uLhrs1TdNfPD/jKiwScJEHniMARda2Xquh9S2ZYMCAP/31oJYiYoM/9KQgu
8g1PNwKXGzglLxKs31nXKc0iULTZysW+le3oVk1SdAfz+JKfwGtPkNuTBmH0S0+htlLXQoXsTOz1
IBKfLSNu/VAxsp3cJ4Hfo1Z9gSr6yqwWsUgaIigiwphavbHWabDBjAt5n0JD/cC5lruhFdefz7+m
V0dZJJ0WWfOFmXe8LgCIRBGIWt5nfY7knhZXW6dTL8m1vzLKQp4HpaRcyDG5DkDyLIsKdKf3xtjp
1+noiPfAOJc0HV4bhUMYLA/kkFxs9cTGom2pTDfKvrUgSqRZN9FFOuX++Sf2YhV2fBcxA4Bd1F45
86kbHj+y0YpDybYCeT9QLtT8oNLgyJVgLigGlpP8XZps6OsdDN8H0US1s4Xm34YhgFElOVeikdXU
UwNn+iysScxP6lhk1qaQrd7w8M8c7X2jFnLmySZMwps0aJofVhCb3U1Zx4P9iTS0ktERiylSakYU
JVsRDdIbPdTJzChcLF7GkOZ4nGvSRIcSWzYUtbLX89i6J61BXj+t4oV8qChfzj/Q5XmtnufS2Mju
JSUE0FstjqnJOT8SWdlnpUyPtmJAPnXpo9MOYMRNu2myRDUvxKqnS4XrkF0FELaYtK0LpHaHVNk0
FRirSKm6U+0YCtOstxeWyvLJj2cGkE3LNI9xac1VVzNLVWUoUgQZ9o5ZDt8zox22LFztsZiBtMTU
mF90zK+vFSHrF3jup6cvCRx8UXJsNCe4+Y/XaB9osIUi1iiCGdVd1gjlc5/CfBkF+OX51/fKo2Qo
SsDAE7Q6rQmM3DWd1JYMFWjZ+F5jqdzEam9dnx/l9NIkGACUoHuUAwTNr+MJWR0C1Xila3sw38Yv
jNHY5lNhv5/UJvyQxmb208FgfXt+0NOpIb+NghpUVbo8YfgeD4qsctaUhartKcA4Hu6B8WfbiYw3
x9ILCYq3hP47FfS1hZioEl2UeCvtcT2M77CuZavbo/nerK1LFN/TZQHiAs2UQ5J4mn8fTyifLKeS
qH/uHTn63sxOdy33ldiOUXuplPfKKYnyHLxoSlNIE3JgHg8VmRq217Vm7GGBpxKmvzTzJZs0QeTp
WtExRPRjfazoNMJ1SLkxo3lu/dqsy73s1HazUeOpEl/ieHKQJR30pbg16XJyFVpDfKhFGgpfNFL9
E1PkMH6woIiEVypyGvnGLOQ4oh3JxhFZ6fPYcaGr1AGtTlkrLkU5ywM73uFscHru0INjDYAzHc8S
MfYiGO1S2zdt/GfZ1Zpn6f11FdDso8btkxiia5E2mH5JF6LXV5bm0rFDrk00snDBjgc2s3YeAbzV
veaU5t2sS9JTZjTKhQ3wQsFbzY8iO5cA+iuMs0bqBtRXmtlujD3tT7YH9G/cZ7bZ+2HSdQ+K1bZ7
GcnenTD60pvEWB3wGIj90uwuGamdrtzF15c7nXiSSqSynA+/xK/kb32M5IC9t/CYcAEqJa+Z6hLg
fk43b931S5ffshm5ABdlreOhOrMM84Ay2l6X7Hij4WRBQYSqyPlRXpkQbGJ4KyBsC7tkyXh/mZAI
5c6OzNwg/Yg6b84K2S3zWKbQZDoXEo7Ta8haCvjErAtweFKKRsgtdfqqNfZKaEm+CPvuk6mkgxc2
NqCHYkd0/02KSPxJy6oLvV6n65Sxwcc5uFmtILLH03TyhpAPqdt9JZWJj0dpuLNHIS68slcfJuYF
NNmChiNMfTyKTfMUFhSDsR8rKH1JZwX73kzqbV06yYXT+nTHMyFr4YAvvgyQxo6HqhtpwnNUNvYC
NiY6odwRj06ct18ilq2falr+M2uS/o8AKDB0w9B0LqmVvjbZxcEWn0sqDif3hR7r0VBVEo8U4+4P
kxQN79FVDL+wmC5Beq/sf65chPlgmUDCPjEmKRsdWYpANfeI9wzWVVP3aehWASYzrmIlieWVTjR+
Ltu4yQlep2zYyU4b1+/NRrFnv4aLVezO75vXnj8BM7cYyTtx6mpB6amwUPtszL0etgKIPeOTqOJj
1dYbvTQNtw2U760TbpUye7OoLzR5eiRhjCggUJDyj1/9jL/JuNjR7AmdbW+I5QAyetjs4qbrL8zy
tXe8aKxwh/L4aQA4HqqlZgKKGln7oZhUFzqTuZc6Ez2SNNAfzz/QU4YW00KkhgVFBALQsxqrGzEt
r8PRYj11g+T38zA+J1mNImMu5fPDqLRCuNbcZ3sxpvHk01EbpNuu7PrHNsnNaaelanQJJHnl3GBt
E3gBIIAerilUQxF2bV1G9n6UG/2+hMX9foJI9vH83F8ZhRwHsUa0TxenptUbNeOwon2kd/bW2E/Q
TYq2/DYYpnj7Wb+0MNDvRJbNy1oxjswysvpZym1ulDyFcSTE42go41aJTP3CjJaA4/jCBlIiM4Xb
t4h0r0FBK9Fnqx9ke5/Z3fBpMKLgFmYdlVsrk11ZD/rPb36CiNbABKZzhEKnvjp5C6msVeAse29a
QeZWXUYXr91dcgx/ZTtQ+GS/L5Ka3MurB9gPrRY6durs07zoN4Hd955SWjniu3JzIeR5ZUm8NKbB
B1pkxNb6qnRc9vC0MmdvZsrgDzqlpgAvogtX8mujABXTnojcJefq6hQLZamRaHxk4aVm7Rlx7Hia
rPdvznLJx9hGhDFcjUTix6fIpEQF8UcaHuaqN3ZFOfaurAWX+lpemQs8KlYB621xkVuFZibawUhq
IP9UjVrm9bGVXqeckBfgsBdPlqOVzT59EfSlYkxwtnYQtZNRsXI8Zw96bvezLzi05k9K2haZaxqU
x68Xqkvt60Fh/BhyZTYPo5HLk5eUalE9IFiuTo+YSkK7IMJqMo/YHHfqRVFCSlyDU+5rLKOv4tZ4
vDo+1k4O/077QrrKArCq97Y9llA5ZKugohIbRv6pQbPk0HG0xBjSmp3sOv2I4hZCCiL7XuJo2bwv
LdQTXCUMs8eiT3vxcSzQw09d1Ux03WMGWntbNQFsIC2UYsQU8Lt03FQ1kh9jiv/mY5wYXXnVqKVq
bHREjMbbCfkqy5UVMOKvYyPHM/JUijBvJT1WrH3sZGV9HWOaENCAMiIiVajCobQ4t7Nwcb4YKldC
jTRt/BCmoP5d6fDdeX7joWBBKn6B1jnzTqW0BiIAhEGEve+5/31Ty0O/y1GMPz/KyVG3jEJLD71x
S3yyjsRaSVJUmqHsvV32ycHEmsjNh1C/zbRp2gRj1v5xfryTdb7I64O5WuAqdPqsT3FHr52S7yr7
pI/Lba2iThs1uvHmWS2dhsSYwA6A2uZqNxm0a8hoTKj7JrQav7SSaksvmnRrVJN0baj1pd7i06dI
Crn0MMOLVsDgVtlOnshSbzattsdrST/gdedEbgRL+3MYaFLoyj2Gx+ef4zKD440MzMHMEAdYKLhr
bEq0Tlel2kAE1+S55RtWVT9DcJbSnZp3hroLVbUsroyWwsjV+ZFflP1WQ9OQA5cVRjN9RuuyJTzC
xX/OcfZ5O/Xivpqc7EdqFekfjTWm4dZK1f4b1kLU8LJ0CifEHB2EVHon6J+rLm+layfDJsrVzExy
fNakDWNQo+78KTLtVt2RLzazH8f01XpjPXXVV83KQzTj+kQYXpU2fbwpAXsav4+NsvvgEEj/GaiD
9YW2Um1wY4EYoSvDQXwaWoq2F662l2tyNX3oStS66NRYWu9Xa0uRFNGbtMrvUfuo3JpK2z5xRkN3
E+EY37VBfC7swRdI6P9oyqH9qjdmdekYX7/8Bb8jpAPugeJNYHd8JTURVC70C5y9lKTxbuwapaFi
rIapJ7o0vYCCniS+VE80YLtFCR58Zs2ODkaN1LNpnb0TQmIcyZlc+la/mROljkKqd0WhPoQ2l8D5
ZXZyUJAY0mANgwWOBy1gy5b7JbUftIYWFNCpvcqC3nYtKWke0i7y1lFAQ2A+AIeS25snT7KxctlI
4+QwxmX/xyiVmYtwsfr5/CgnkZfNKHRLKBAtmMka3TXqGQuvtEgO7cAGtXJFvqN7Mt2CcF1Kr05O
IvJ2BgIpADEATVufRM7Y5iiqgbtkDsYR5vR1SkPLC+jB7/ohunAKnU6M/tYF2+KeUpFWWI0WRsVU
hlUVHppxqLyBIe+qrNLulbx/s/0g6AfMbPBxJgWopB6vh3yaEMTDruKQTCU1nrrJt0M26m9edcwC
vUSwCcBIksbjUSSwOiKdmpuwCTKPuCO6LpPQ2b11PVDNoIy3EB0o7+or3LGOrNJKxyjlsaVa6Fel
U32zZxp53aQtItk/P9rJVUHNhJuWGVnIAVPQOJ6TEcSjmY/c7rIRzq6RI6Lm1NKPphpupWQod3BJ
L0ksvrIuuAnhm6PustzAqyF7TiRzTrv0AMG9ug6MjsqX6KSM3dUFw9fz8zs9KZAzpHjCdb/0IL4w
4H85KSJrCnU5rNCHKtvwvYMO9cdEz8vN20eh9qpyyy8KT+unOKgCRCqz8wOqsKhotZ2zGRxx6V29
Npel+opEJdsKSPr4XUVhohRIFuQHtbeDLZ0p5lOIify3t84F3SgdgtSiOQ4SvBrFbPG/0MYgP5jB
lOIdgl9a2qFFeX6U04uDUQxeCm1iKFeud+xsybNatkVxKDNt3uX0c20ckc5bxJu6a13Cl7ZGKvy2
q3PzEgHmdMmT6L2YR5CRLK0cx48xGJUK5nSUH0rFGsZHtcnN5J6uGHU6NNhxFR+FWvXfzSowkjdr
ur+YL6CZgmgh6NZ6NbZV1irJ2JaHLDJH2ysrB9M5DHXfvsUonlMTIjTiDSLScjzFLBaBNdtheQiG
uUBdALNII0fnzMlM682H4iK2wP3FzYVE6zrW1JK8hHvelYeimvst4Ih5KJOuvIAJn8Kki6YDzVEI
2hC9wLA5nlHcJlovSVl5GJJ0vDJTPd1GlhTsyMXijTpWpp/n8GaBx21vwmNqM9ijfl9w5l04nk/v
UPr12eqUtZcCxnr1sLczYEqrPFS46uzGujDdfIyKjSY1ga+klNHOb5TTTc94dOuDGoK8n+AYZS2M
2giT6hCUcUKTVi3wDy4uBa6vzYqklgt7EQM5qcMWaqZzfPXVgb6e0Js1J/EKJ6CbVA2qTT7L7dX5
Wb2yB2kQhPhMmgK9cZ0TkbrMjWis6sBW0TyuJ20TU93eOhn8RnuWUUCou/Dp/KCvPErigwXyXDqe
APGO1xDndoCg4iJHFKiOFyB8aXgqEax94ZW98jBBtkCw6d/CjWlNt1DgNU+GkOtD2RXyn7FZlI95
ahafW9z8NmoVv5mVSpMYjVrcpTggIkK3iktstRk5se3qADtXu1nks7fqpFOl0fQ/zj/Bk9IAI3Gu
AEdyfBGxrrDIpqmhfIbMDBhG27RhVg8e2Q49VrWaImESZ7n8yRT0bDtD1F03SVVe+ASvLBzAZFrV
YKFxgjrL93+5z9terYd5TtoDZ1ypbTivG3WjKWOf3zilUtXXqBpIj0UpG+WFbOClc/kot1uoMxRI
uTyWEHCtlh5FcQInqDcOWY1nhsUFZVQIpqJ7UIU3aH3W8bVTQYy6ixAzb/6srGm2dvKYJ+2Hwppp
nnPT0pzNPxWzLetbadIcsesmtW6XziS5uD7/qtaLkN4FlgLvaOFXLCna8YPqR5jWw6xkh8EqWn+Y
05tQCg6FHn6hdvzWTGkZDAIOWNGSDZ5oqqpK2SvWnBSHqGwV7F2zAcNV+a3pC6Mg08whtVCZyJVW
U2qzSu3yomsOOBWanmFIzo6l9slwqtKDKdFduHPWi30ZDsYeeTyZBTW65Qn/stQqHdKmbYv2EFeS
tet07pjMGZQNfWGDN9pTtmvFaG+axgw9VdTRhVNkfVoxPF15BEmER9zja72brKvajsCrO2gSPjNa
poRbyaTB7vwyOR2Fffwi8sCpyJG8OjvMFqlfbQ77AwI19vualrf8asrr8VKE/FIW+XX3qHS5KyAi
yCGAl5vrOMFsM6lw+n48AA/hmKNqyWTvWmeWb9CWnYttZs/JV92QauUhatCamH06l5CKhRnQIZNk
y31bg2CodPdmVRh/TAZNnnd05yWTZw8j6jJiQGiGRlEnSdw+Ne15Fwa5+T215PxjHIBNuHkTJdgq
26Hzh0D3la4GWfqkma2ZvDEoYrLABuS9i1zRAlIcLx0tpWFxqovpUDrSN3XQo11UJuaFHX7SnbGM
YnMKoh7AUGzz1Sh1qNp5XAmQ2UFRNs1kdLpbQ3oT/iwVCD450wQqJk2dgzJvOIXFIdPY/bvECO12
i6l1ghZLA7XOnZC1kXwKTdr4xtRo8VlgJbNtKeyCoqyyvaq2R0C/uToMjk2wnSvWvZT3FO5f1vF/
/Jj+d/hckgXAsy/af/4nX/8oK0HTQ9StvvznvnouPnTN83P3/qn6z+VX/+tHj3/xn+9j4LW2/LNb
/9TRL/H3/x7ff+qejr7YFF3ciYf+uRGPz22fdS8D8EmXn/x//eZvzy9/5aOonv/x+4+y5+jir4X0
/v7+97euf/7jd2DUX7b08vf//ub9U87vHZ6yp/7k55+f2o5f1fR3cNGp5rzgSwQ+v/82Pv/1HeUd
BYSXTNIAaVja3IqSRsN//G6/W6hIwBxwyzTgItKjtuyX76jvsNwF+kDBTSdw4wd+/9e0j17Qv1/Y
bwXKy2VcdC1/l9X57wOBvBLuD1AUEfgCVp/A4oOK8n1ZWuIObkfn47vQupFuU0FRYqSeK9G5lYZn
dQzh7Jfn8/cH+XXgZcUdD2wwNGEg3LnF/WJ15DlOaiYiH5u7Qu0TbzATk5YLFfK8itT0+aGOT9dl
jgxF/EM9A11g7qDjHTpkdST6sWjuyoAm5bQbzO1kmPGFCenLcbKaEaq8cFEXGVuizuVj/HJTxWEb
9rgz9Hc2Dfiu3NjRtpWN7BM+oMNNF8vj1kgzRd10zQTSpyZIKk6mHtHKrTvjU4woyGbUW9P0Z7Vu
dtKsBp1nKmVVuupsqfta6+lkVsop+VlpGnWZyKrdohPikzKI9ks61OPPIY6kr5akZa4x147hxlMy
3A+NVIInTZF4THJV/aT3Y/21CxXrNoym70abyA84p42+Okw9RJ9Args30PLpmzMr0tsw45d3sQQN
BOYkxmhiryJHVWlzlRbc7q6Oi/JqluJ5E/TTJeej47Drr1HYPSwv/oMlsHoVZiLDmhnt9s6Yo89D
7Wv9PUYw1U4zg0u04BfayOq1A++jK74QFGmqXBb6L6+97cMpNqqgvaOjfVsL2VPD3K8DbZvQVtP/
CJNtpRo41NGojuqQMJptP3QELbJrd0gRNeBIT6mcXMd1+RxK+iYabZCYvdZO7qjeG62DmJDwolHz
jfyzjT9PX+fuOBP8aHdKcxjiG7nzqvYxkBM3kr/p8ZdkuGlLLys8Cb2DyJI3Yapu8P3x7KTfSkPi
JvNOiSpW35c22CeleMDgF2vIu4QQZ0oehPkcdJ/FnNyO8SOH0jZTbgKsVyt0vSzhjeZWs8ONOoz8
88nSsj3KGFdF/9gkjX9+577QX04eLnn+ghqS568dfDB5wd6tVdq7MoqVHV9uTbuQt0laPMdpKeAJ
KfGdGc5PeV1KO2t2qFV2Q/RRSdP7uKjkrRFEkp9HgXlbNvno5oHsFo7QdjlkFS8fiuYhaeX4EKBP
hqntfDtJcbbpIk3zlHaKPXtUfmaV0V2nljHcOuVgvTf1ln1HhOQ39P180FKzuk6neOT1FGJHDT66
EGG8JAknDwEEaZEdA8u3V1AZXGK5SnqzuzNaW/Npkoi3HELiZq5mw9MLbfjTGSfObSsbXKQMtT9Q
SFCvCwQR3HB0TG8IzNqNlUTxDchWnkRs6Cry4HioQPRewAlzNQUtf3lR/dV1Subn3+KqHvfXdqQh
GIM+1BW5ulYhktRHRtRZSneXi1GHthjWXhs65q6rhL5p7bHYZbZIb4nmJ7dS+i/0p4rd+c/wynUD
L2RRTQeBBlZd5cxjoQ9yqqb9nWRDgAocKblFQt3Y2UZwSdrs1aG4T5fGGQLP9T1Q6FFdt3Pf3yVm
HnqZFjV+Xivg6hR3Lj3Z5SBbLw0atcjG6BddCLbHh4+sdHZrwHm9yyq5u8/t3PbBArWHcejGWx6G
5qbRbHvW2KR3kSJXm6pvdBeoEF5nX5rbsE2wgxRRfqEi+ZIXHX8wel24CWH98v8njSehhcxLi6zM
XdgE6qYFaHWRpo0yyieVjagHtmJWaCPp0Wl/BHWs+TSTBldGMY7bAk7LzszG+QqoERe+eZDxORSX
VFlPIx/wvJcUgQRzkW87fnR6EEYw1LTqrpw6oKGiKTdROmU35twUO0tE6XWCcMedQm31Tdke2wHE
BNE0+EqECTStEvX9emPUoaz0VlQUtzSp2BtLpJUfUkt4a9QDuAaJnMAHvhJxySrqqQanGuop0W9z
uZm2ch7z7K1C2p7fVyc3LSAAGkxkyERzHNGrfWWGsjlnYphvc6HstKpprvpZBnxQrBp5l78FCt+U
X/y3WcNRpnE2C/kfmF/QXPHLgz/JLz48Eb7/dvWcPRdP/+u3/9P+eC5aMpTfnoqfv33EvbF7Kn77
+fSb1xfR069pyMuf/SsNkfR3gMrQ1wB7EQKB88e6+ysPkRT9HakhZe+FinOciEjWO3xEFs1QuG9U
kAl0/isVkXT5HQc6JlPE8Gxy4y2ZyOqWYLGix0ybIbz2RZsFKOt4W+BwM2E3FN3IqHBk29aCLpH5
WBLWxVVTKEP+CXpPVX4PU32qAhyDtGb4rim9WmKGY0XRJUnuFV/YxNN8AUiWSVMhXXhKx58Hajxm
U07RuRn1S7ewcSUKvCGp8kbzTE2U8Q9paO0u2pZGDq3FbWfDaa9Qf9IkFH5QMCmkzWTOqolKimNd
OmCXjfXvA5ZuHN2hpk8n4QI70J+5+nShk2MxO2i9W3aJOs0ICPY1bZSdFdGm0qG43bsFtK0o8QLy
SH32OiOz60NSoLS1pRwnWQ/Q9Wz50uc6PlaXEx/fTOTmOOBQN+QWXD01rdYKELKbpjCyUmxmuden
O4nGDLPd1PSzwOlrTHwedLdH6qT+jHyYPlynihNbtqcMSWDaCAtIYkY6wqEz09dN0SYfc5yXvygD
upqDnzZJjG5yMxh9C0lfEXSRvmyu/w/nzMcy539rAOPoKPpvD6z/icfQQiX7j3/hCSfH0McyfV4B
HYRUHDgvQIeEtvk70EVaB2jzg2e/6EP864Sx1HdcR1TmbUC5l7PiX1CHZL9bIjMqlwsFhx6hZef/
DXZIzju4JBxMwKOQm2R63v/14Q5/7Ya/4Kf/BuxYIuV/bxoYqhQMiELpN4dhu9CyVosTmoyYzUr+
oCoPGuZIoR9sk//L3pctx40sS/7KsfuONiyJ7TUB1Mp9KZF6gVGUhAQSmUACifXrr4NS92EVNarR
2IzZHbNj3U1Ti2RhS0RGeHi4y9vJ3lf2fsi2jnlXZxeTdChMt4R3VYukLVbzjoS0+RTyaGYXZbjr
5LqqdxkWdDrS7HsVCxglPjSroYqVhQhx449XWRt1ZZyRa8GiER1076bvLsNhnU3J6FwogH022Xoz
dsoigkAd3tYifWTNs5lHAr6v62qMdB88GF4da5VHVrFz5U2efzasZ09ejyZIFNAZuC7ta8kANkBC
LPAuLVgPEcxohzOdyGbKLsrsPrcoj9V1q3YI4WdSjJMQ+fN+Yo/BA0fH4cO06mDacB5lwrxvc/fJ
7bM8BtHD30Ol4LM/QpdGh3GljNXwCeine+k7kGsphq4+dxrHWfByGqjywWbHJPeitXVK/JCyDWqn
JfM9Z/bB6qzgDqp4+b5y9m5ePGFu8cWrySNI0kZkB80a5RREXJxyugejP5576/HdO/Fz2b2Hto5D
IE4H/WEsrkVEZDmf0xZVBdW4bHKC4b6xG3PV1Xm4amfypJ1pLQpvtzAptwBIflqE/D8IWv/fJUfO
b5Ojh0ouTegfOO4C1uIOvotJzl/gwoLesoh9LanMu5iE6IL0GBrGiDwwScOD/Am/Gpb71/LTCGOY
Z1kQPQBVf8ckm/yFjBqAbQClox/x6g+C0kkDAVESKTQASqCvC2EVA8vHQckHt9GFVI/7OAZVeEF0
1W7DQhixLLzsDj5F/cbmpnwABgvDa+iPVhsi7XEL4mUTKbMHyVaD4QptlWZOfr+Qj5P7ReYK86Fw
8ngbjEV9eZKRibGG1WBu6MfURBGb6r4DXVFZN8rr+aoxyDkJntP3+O14y9axGGDi8CcNG9aToUcv
qX8EgNEl5TI2jb6tdS5cHAO1Py4Lk8TImRZJpw/OTCytuZVK1j/WPueJNEKYPDYsMNYpC4c7DF0E
ESsCoBUgRMTab/sIno3dze/v7XLv3m9FkMcHJ2GRKoMA3CKQc/zUc16QNg2D6gDoddq0esqeJzWV
kHAKuk8Gqa1YVml6a6sK8CxJnfj3hz/JtnETFrMw4LDoqGJLhnP08fEN4razVVnjQWpoN6WVgMOB
PQY3jglzisr1+7hzC3vvqHa8Kkby1CHrOvMgPjxuDHdiEm/hnqGVjz7v8SlIzY25LTN9aGw7jUJh
t7Fu/D9z93i70Ddz2gUmwRuGIuWo2h7HYlAWG/VBebCJsHM+UJNhTKgpzqrrfdgP0YwBNWFBfiBY
BdQSYeh9ZT/X/WCB+D4dHLect/OcGWujSp2tiUJi19uQMaFVzaynUBtP8KPy1kauOZKNLLVFlDul
d6Z5voSO40WGUWhsJdBORz0Dj6rj8yE+JPZF1wwHzzE+d0AikiaVm2J0b8cSakx5fU4RfrmZpwcE
ooFniroQreaTWGYHGLzx6nI6oE2hE4wGhXGGZjEMs/NzjgwfDrUMxlpYumhpgiv1QbpFuVOLEqM/
QNGnpiInfjyD75KMpP0zqAhLCIeCJQIacWBKLkJPx7dR1qqoWTp0h86QYgVxCQMym14TpY3r3lWT
ZyaW3/iYNxLnjKl/dZGQI0BSA8gSjOQTkKrQHasByI4HdE3IBn5pRgzeSrki7nSOKP4h2OMilzkc
qN1BnAXTlccXOYIpnoezPR5Skl74LX/COGVJR/gLUtY6X34ffj4szKV0RSGAdwTbLG7q8cH82gZY
3WNKk481SPDIqWTE0Xzc1JOoL+bcEPtOBtWZoPeLo6IVCOIU4i72F/vkOTbzzCfpM/Mwc5F+4YN8
dSC2sHZy29gY3YKAT4bz/fdX+iHIIbkAUwo8dfDv0Xs/eSNwFqTvQ2Ue+izroxCiytGMV2rzx0d5
I+QAT0SfE2TT4/sp+wGwj07ng9eyMGFuq2ngjOd0Yk5Q3bcXAfcN/mHIVDAcdtqOSUH26mu39w5F
HVyKroD8iBmZugYPrLvom8RynrWPZlexYeVhBH8QatSbUU+wBEfqMB5+f9G/eDmWLAFyJMjF0MY+
eTmUA7HoshLeIWiAvmBOY67G2AaL5feH+eVVY7QG26S96C6c8u0m7qPdBo7TgbHYzrdDSZ19fhnc
Q/7cucVNsLfqFUOH2ddw6SycAYt/dZHvD37ypoAdXUJcovUOMrwk3YUPCwR2Znz24yGA6qGGQ9WC
IUMQyI4XTw/pDxPa1/oTOkblupwxtyE4FKqK0uV/vE6xC+PFR06Jziz+dHwoA14XBE5N4QEKqkPC
bQBr0MI55/V3Mv+2rFP7bdRgWRnI3k9nhiDZ0OSQNwgPQdBDJ5uVlf6WYUYzhb+SX1RxUzWFHY2u
5Ntaa/YdZKQRD9DhlYoqRcgzxgExFmulHuNxZRD5VbgSYmdSWzNEV9HhyaIx4LleM7f0Uzor2GBF
gaOnPalVf9N0HiRaA0/H0KMniy2WAUf1LFdYJi3RaEI6PQu/BxUAzzMx7mO8waU7yC0XGviCyh/f
YdfiKpudwT/ItqySGgovUVO35/hEH9NH3GHEbdQHQP/RzzjJdCRoj40dtOEBgpJOzFNL9jTV8Ave
2WE+bJ0pgOPARNy0SyCnOd8UKecqsdpSnDGDWGL2UcaxaL28IdO/tHWcASiiUWtkB3eww+04dm1s
m5xvjKGSCWf8j2sUyDyCqQO5BmzIixvt8f2tyKyE1Wh+MJuMx/5MIL8PWckzT/FDdbAcZYHLgIah
wXIqoWyPVjoWdssPDHs15FWc2gWfQKUbPvTujcz6Zp9JmW4dBdmMKcvqMyHhl8dfilLYoCyCDidX
2cA9qJwxMHpATz6/GsWEaWoz8zZ5hTzHg3csNP1Hn1GnMp4Us875iJwMGiwvMK4fthvQ78LhQV47
vstjOQQGY15xKBmhg2msscM2ex+kZ8BnU/1QsCyn3pQWF52D1MGDHOxGTRY5s7g+vkxAHQFNLmAO
APfT+ZhUWZV2UjyGYGp41AddkFj1PJ3ZYH55FHTo4LANyRWUEMcXO8xZqJSPJVUpDcCxHKFEbhb2
GWT+l0dByIXcLOzoIct9fJRyEBgpCjg/QLQKLsADq+NC+O2Z7epNguj4fVzSOSiEodm/JHknm3KX
9hgf683ikNdj2VLbKvg3bYDgQks/T+E/Mih2WYpQPGLizXxdZHQiFLojBKjS774/9t99szMUHQdo
uFFjltN3ixv2mozOzKkL8l5S5tz93KbcitLeUufQxF8sfVwA+vfLFSwV+vF9skcocCyqggcxq3Ld
wQ5zGWXJaGtYFu0mm0RGWn0RGKmt+6k7895/rCCx2tGjQ56IZiqSrJOKrRJtmWOAujhAks9NulwU
oOn0/i5MYbnNa6tYw+jC38zgMV4WVWqvqz6d7sbUzFcZT9n/wfoHaQ7i12g4YZL55F54AHvCQcji
EJamvwVRpoKGHjkndbR8yoclg5Tg7ThA1U5S5D70x0b3c36Yg4FHKR/ZKg8zsc2FQBFdueP6TEK3
RI/jA2JMcOlXgzCP3tdptgx6WoMl2rSHcOifa9/FaDYDR2uwvGk7j473ZOn+qSdtFvfVUGytzjTp
aPbt3mmqcypsH3ZSQC9g5i5zFBCtRyvu5OpZLvyymKQGdG/DhsdMdbtDfSSSLGzZGqu+/YQbB+JT
RgQ0qVh2YLky6ZlbchodlrPANo4mLAAZlLknTxq2DoPgjq8XpCBA60LpT8hKs+1gVl0ymJ2iQgLN
gJSBXE3gMX7RnTM9pIb9TYYgn076Dsy28AxG9jbG9e5BIf4DpwJCizW4DFGEJ2+DVQ0BVKrT/snH
Fn+RdXXx5LWtHmgKNUabNn4georJd0vSaZjcyywo1ZOnJqKpVcweo1PplFdKdulnZmkTjjHQv7/0
fOa0tB/6llDhlV5N56y3HgQZQXc1JlZdQ8sUjj/IvM0nOws76OvqQT5AF8MyqQFs56YdWusWCJvA
MJiTkwe7rZ0ROrXKhF5flanPWV6y1wrb6EMpqsKBCEEr8SqjOoOYVz0Xmtpuqu76wZCfpWiswxSE
o0uhL8hySpwUfVsLwrgvtqnnIgoYD/fV6MlLZK4ZZF8cidDq2tUXZ56qh8pizlcN3qdDC3jTfHF6
CDREtjdC9iTM1C08k3RDMXSVmbSuTSSyM9bSRQ6zp9c69IWgckBO7rjQxKKQjWgeoHQ6jQBfoVAe
uWw2WFSxung2pUh/VAT/6Vr8F2rkdy/hh17qp5eyzNs3Bseq05087mAsv/tPV9VDv2Ep0TDbCShq
SYb+6aoGS8N16WosuOY/zQvnL+zA4HmgokOMsxebj7+bF6B6YCIV7t9gQy/ybqjh/6R58aF2xHu2
DOFDbRFv64dQmg1+l+eWqR+LrsACbxxRXo0yh8esi1x8HQ5mQ4sxy3gyT3b/hSPl+BbY7JtE+/Sl
FZm+KkdH3KGHP69bxOXk3S29+REq3rfiPmwtAAjAR8CpYbqRIKU83syHESfeoA57VIW+qeGVsYPc
GxT7uFBk+/tDnUZQ+MigogUUCWYX0sVTQS3dwzArc2f9OBlTFXVDkyWZyc7JMr7B1e9CItifqAZQ
XQFKAgMFYPPJFc3KMxotQGuGzNXa8hRiGBtuoBFqRmXbqpWJButAtU75g1VOwdWsjEvelPuGpS71
rExiP+NzMs/MvYcDQJMYVsjjYpr4yk/vuK/qPQfLZVNkQIfrlqVr1ik3DmGbdm4fXra202vBorEB
FWPiFZXG8bVMKXGaSbTs4PsG++p30rlBWtpG8MrDfpfXIc07azcSqOd0BHO+fTlH2cTNGPo5VDb1
vC5b0USye3BJD/92nuU/Hup/ohOiE1bO/5rpcf8iqpOIhJ//JyJZfwHbxxwKhqJRrC1Z7D8Ryf4L
ZEpQUVE8EsDIR1EJjEcQEdGKAGkM0n1HUQkBZOF5IPkFERRyFH8Qld7wnaOFhYFfQBOAsnESqJBP
ipBMdYYQwWw92DKfOAwUoQsR+elcf63zlCVMuy41MiuDatpQl1UUWHMK0cnc5v5W9qYaVnlVSyMS
ftgm2TCImbal590Q7IVQGjOdlkcwrbP9GEzl6r6Yjc9N36LGkfZQfTFRqUxUVg5glxRssDtAKDPk
9aBnKqgN58E66UyXfRVeDWGlQYIpRQsG/eGV0GV9kztErJQeehUNy0xGAocOZTwbzA2v8zHDTi5Q
Ym1hYYheWSZ5RdU0zmdSrw/RDNk+6MHLdBDs3cHvPH41GzxZmMWX1kNp5mnU2jAVE4L08bs19b8T
nnGUxe8NUByiJjpmx0cpm1J3qs6Re0nSwvWqalaj02JIAUKbidOLc2zVN1bc8cLApaDniomNRQfz
dHi1s4XEjLA7PXhmPQFCqfrn0QkMZzWkofJojS5nSTvN88uuyZx0LS1/ELR1ahX1YwW8t9ZpQefc
GfbhlEpaTq1zFaiSDHRSgb9x4WDpR9ofNFwsporckzzA0rNrMj12/uSm0eiAOpjktUTSNQ2Q/QfS
6HURNmpexfOicEd5N8w6YrUPVQMiSHGNAYgQin9OPdmoD9IrI5w7K/ZIXe/t1Fd3HkvHzywroWBh
tJ3z4uZe850IXqioILUvKEGrRZwpGT5srUsHAHx+KBlBc/EDlwoTB2hHjd74oDP5PZ2rfWbgLs12
uDF4mq/eFsp/4vB/uWjOomGD7AGtY/TEgAG9e4c+ZI0Ryv/6W6PB/d22Jei/73kvv/ysv2O2Gf4F
YeyF1fqTrfvvmI1vLUKqeIhoF+N1xKP+mUpa5l+LeAlAXvQegScvxJqfmSS+tTjIIaIjF0HKAwL9
H4RsUAWPk4HT23CKAoRZC+nzjhTbTuwZKahvfROIlwRAusEktaYr7sf2AEHMaJofVbYyZYJxn8JN
Aha56Q4FG0xGCd4+uNLyjf/K8faY29C7UwoqOldzuAZtmJQbf/4UYDjD/wohqUhOFs31qyK3FrlI
swfY8bEshhyXxSPLfcnZfcCvjO7Kr3fK3reQVQkuSHEDLIDj695I93N+3Y7rIJBRme4tC3VXfoWJ
O+pPczTrK5+sMxANTP7Fl5s0vRvCg5tfV8Y33kjakatmaQmEDZWwhS8vRXEDNqxnrfp071bQ+H9A
UcidyAabvtjYzZYNL3avaFMxdCfaqOjuxHTPnIfZ3Br8kwVXUb712WXaboTeeghxwxqDDd6w8pDR
lWs3vPAs9CvKQ+jG8GeBdUzFr8dp7eXoKV+z8MIakgK2efVmZDtnuJz6G0yqtWnM2G6GBW21KltJ
zX7lgOZoYE5w4/ebZn6K4UtgjLvl32o1k09svO34Qz2gXi72QlxK96oh96q9T8vLgm0MNyp4woIk
l1QqyudYA9nydo2x8Wtq88vaWtn1WrEfsnx/FEd+TdldPuKfQeX/GTPHCAWIBxggwpAvSBUYmPxt
yvYoc/3t67/u9Yv+1v7rEvOTzb+uO11Oucx+Bov2KFr86uN/Rgvf/Qu9I9AAYJIK+f63DOpHhget
7r+guQMfOPRcgaK9qzvtYCk7QaqCERa0gY4mBRBHgoVfACLFQvQHpuP/Ubg4zk8w0oJIhvkdiK0g
BkGV5yRzsDvUjn3uZc+qryXtG+beWW1xVbfz3lDqmxJ6rThekjEr9coaM5j/ikQHqqHQDxmSRjqI
rP+kx79IZY5rmZ8nBEU/8KqWxtCp9dPQaGJMU589C16rlZF5JTJMfOGw4YsN7gdUdOan3x/zBDtc
ZjLAe0XMXtQRQShbQIP3fKPWsSVkfXPnYfKgnGo1icBE9SGbYEOsG1YmjRpJJBW4XUoycAOs6Pcn
gPX3roCDEvJC9cfusNABliL75CkImF3hlo7B3exONMx7ypQzrQhHb8bYokpAlZY7V5Ntzts/PTCS
DzQ4IV8GYgz+Ob7wpoXr45vFkO0ZVuz4vKeQh5TUSft7GIuuWuLdu1a9URV5/v2RsfsdXTSWMB4w
GL6Lwgr0BwFRHh+76IkLxI6JWxgwUwzY0cvLz9utiPwoW6MJeuFehYl7pTdB7G29bb72ts3e20Jw
IWFxEIdRmBjR8vfLz9WbZiM3mt40G40/hom9tW801dTDD7720euNF8uN+dzsw4TEPr5dfBmep5ty
P6/H2/EOkOe2Tqyr+Qo+6Y/j7QDZLzrd2NueGpGmftRTP2mS1xt86Ourxh9hKh/jPkV5fOvGXRQk
xgpd8Qjd68ShxsZLmthcm+sqMdf9qlmJ78VWJToeonATbty4WFcb0FB9Seev5pW1Re/hGtaCe7H3
Ev/CvjQ25nrawQwy6aIKn2Ztm7fPDxJ3a6wcGm7mG3LlbJdP6mgafd/sK9pRjCjGy2mEMbzg9+2m
jO4FBe4ZOVu2TiN3612xdfjQbgZ6bhrvjWn5rib48TxtE20OKGNgJvLkeeZhp1PlGuXtKr5+gIj1
HhyAdXbbf8nHyIGDfEBDqG9BnWM/b7JkpnliUYuWq3kDlds1fjRBmr36tr7awfCbNtH9RIdNFqOe
pPiLBGZAMarBqMQtl8t/l5MVDfSWYWekg6byMYQgEIWXjxEPGyPOVjJafndzjnpxkmAt1+lApdXE
hBX6f2/l9/tgURMxoG50BLh/YRY57hDsxl4V27CS6yFnbVxNBUgQWfBFm1pd/Pgi2I51gm3f/g9K
O8/oPbdrWIJAGMJHayCXUx9ZY00g/wKNTABMytym1hA19ljt3r5YhX5ldp1Ffoc3FO1uD8A9QgNe
I7LX1nCdysLcpXjxdkgCf36R1QLLp5kf//vv3n5OjV1wJoq9jUKerADMeS1oBtqvGIxbNpt3I/zp
LMdigmPtLRiNO4MYF0Syu0Kzi0B8g+PpvZW6sZ/zK8ewLuHvi2mHYDWrbZ+FyQw9HHveFebXjDkX
kgwPcIB8qarwVvn5zgJs3wn9qcM4R9qCOCS/5GR4brXYVCOLIZ67ypvuCtZG69w6AIVAf9kJbyDB
t1b1ONN0ZmvPyWNIJFyMmkPYL4dGRJpU7BoC2onWdZJmSHd9L9JeDwH3MEFPNiZE7wtkmU6JLFGV
dyD43A9QA4Ru/Zki8GQHeguGaFRirOatc+0s9cH7WyeKoAsh/8tuTY6tRhegDaGTjpb9dxPM6T0Y
MpZ7A+7UCm3V/g8PjkeGJ4YtEFUIkhHg3McHHxu/dWttpQkMJuoIY8RuNE1Ko1dnBsBV0kdrvGWy
hDIBMeIQJ3dm4Rxvf2/p2Q83AORogDFOCczu0ATtOLjzddHa37hAFs96JVZzZl+nWevSQjsuneEw
D0Zca63PbUS4un+vWuD6gILh0IOGHVAuJIknEE1NuhQShK75oCxubyaSQd4j4Hura+GAkRrlCh3X
nmq3usSEP6Ty8+6Su9Wqt1BfoeMLIQP5Qsgs40zD2DEb61cocrYPwm/OgdbH9+nvMwUjCZwWzCqe
SuPJAI3jEnnEQ2flz2C7upEwTUlzx99jzPW54y6tciXjEkbHZ9bICeIDahJMfcAwB1YJzhns7U46
ANYgmsDWXXVbyi4uhyFN6n7erjCgWYs1a2AJBRkkshV8bq9EDlUM0CQeJywaoEMqp4PqwgsMs2+y
hul9T6ynYJLDrR7sZt00EPV4+1+ISajEJcOEetLP19oE2pOhE+K45nUAN7FbX9fpI9FXsximiyLb
hT7r79G2awDzZCOFM54Zs9EtonaQ/W4GIS+eZavv/Cy9Mr3ejTFQ9Pi2fv4vlELvK6Hfyzn9Dyya
lsT7n7z9A3yy/ob+aP7yvgxafuFH1UM86DQtInOwcAXxCtDx3xAJ5pwhd/pu4Aff+YmQEAcj0IhE
8MgCQwLZPz7uJ0JCrL+AdoMwDi4iQFQAL39S8uBUjl54qOQCT8dAMkbK0F5a1K+Pwx24/KGPid8m
mQOt+LqcCtThg197h9wFq3DFYKnQRirrHW/lkWZ8tPsyeMEZj9s0qAqb9miJMyhCdLBitjGZ3O0g
37BU+9wJn0DVg0SA1gJzjkEechipZHxooCTU99ej7bcKuYGNYktkbfAZRiBOB+DCnNzVHKr0UgZh
q2kzaDZDiaQyqggc0hrpsTmMF1pbTgpRgM6OMh9TvNdDnxabvDfxbjU6vcicIWNICAr1Hbj7EGM0
w3yZ5wnUNxA5+XMVyhIavVM5SHTlmXmV53x81qr3H0MphnzN0DCHXlXBIPzsTVme03Qg0LIaSjEj
c8tE++JxZX1lUlgErKJcfLI1NjVqTjg2mIuzkHS0+sU/kUGenVq64U8u8+Y9nEo8b2uAm4E9ury2
SRMotPfCZmczYKxr0UrjqindoaJhVRRfWcENEJ4JmXaNV4eIxb32Pcj6TC2knjjIF5Fr66GMSGP0
fQxqcwsX3VQ66PsbmHMA/OI4aZLKrkYTTDo1wnee9bQ2OvszaaVV0Morm1vAipmROK1ZPRV6BlfF
5AThU9k6uG644xlRmQVsjhQ8IBqKJpppJ4ZBmk9O5YZfMFbGTaocDkpAKwbrpQe9qYkyBrpFzNmg
dz1D43QDkw5gOE5dYI4Vqsy6o6UiKqC+6OYbr4X0FrgDMETcBAUpWjg3Q3RvZQzS3gAvH+zYM4cS
EsvIbB7R2pYyspjtGHTsXA2JWW1NSIh9mRvrbgxh2gcvDF/tVFtPOJBropBUslKQHqrCtoOQTQel
Ia1KtRoJjM0p0IagTxicBdHkyZsAMldFY98Hg/bv5KjZFloiAdhRI5L43JbOhMF9rDEMtU1t5Ldt
/zjyBlJKvl9MeOZhJ7zdzCRUcQp4a7yU2YR53BT9770KurRJJi+oRGQHaQuFLRjuigRa7U4egSER
XPpz5fGIDD7k02yMpVs0LQ0voNxv53lTqCnNKMkxMrKpgkWtEmPGMsBkDGd5MhFr/Cz1GD7Xhm2o
iOgAtm5BS1qoB4RTjz+Xw7QypyaEn6nGJ6muC2GEUDeX8Oa03Aj6PuZGi77kyVBUeG8dbxxsGnrM
Z0lojNN3Dk23Zxh0YVfze63BFSnQCdnCnQl5U2giRNDZVM13CywaB3ZCBuGx5XJrYUGhi0NLB94L
8D1K3U++qCSPHDJC5FGHROFmEtIcWpmX30twWj6LViuHDk2dftN17VUUb+Bw5fb2XMRlvagNd20l
rAhMN6hZcfgUoRjMLfYJ5lc2dKUc5VmRPzIzi8DPhg0Wz61spmFZlFmMYdrCjUo475nRZMlqpnxZ
PIucUevvJNHKpkQzwiKH9yPcugi4TYA+jfkmgHlnHimXCRGbgRYmxAggiUP9wJBpjFFq39x6UCQq
1hr1QBrVJVgFq2qu7GE1GRlCkwdekbOZQp5jGHPSiIdORhpALZCNIVFOaoxvz/VgNCs2IxtepQrl
1srsOXmqXCj3RkEw5ge3G5AagmVYGJFlZl2zd0syjyuobemHcJy8PCrKnnubrtY2ZK2nrrVWqVH4
kMeZrKxG1DGd4hWnMnbb3BM5FF68lnweQ9INFBfd3UHPPGOJqI1+2DQVHFzXWTlb+o40DKvDMCbX
u2msUcK1NUwhMifBJeerYWiHOvZBQ/xqFB4AZh/G3nC/EzE8JG7DwoF6kq+6wooYjMk47Xm9kSit
qZsirWvmHM8U7AU8OxcGO9ki3u65Yp2jeXYxV+AsDqgOlEi3Lp57kMt9UE03oe0kYQb54twaKIwp
rnjmxB7eYVH310SZr22d38IEpKdOYe14062dDqhamg4U1qJ60/MhdgK5994ybVAmnXC+bmsFeBnM
6LZxn6DE83Vq5f0ILJ0MNZJg+8XKbnqtLgWfIG86bZyWbVtdbGtUdRMaD7OJYJWV12M+JUKxp6YP
jFi7Sm38ZnjoZAqDnCIfNzDJ6SIp79CtzKJQubRMg0vJHDsqlZuY0Gb2u1cohMqo7zEJEOJopZmt
iwZqZEMa7EKn+ORODlvp0sTMRVHGNmyyjNmjcJ4g8czLuHWmXT7XfEdax9hBIfwBIiiCujDyrquh
2gx8Y1cCr+nUbOEYjFlgGWyaTEDOtb9rrW7be+EuBBxWBUUWkfHL3EMzTg7+tMXvf0qb7FNbkJbC
nPm+5Pmu99k+4M4F76eemsEcItBO615BUAwscLGqM3IL76RX1yhkInoGjTr4/EGM2QWnUpoZlXDC
ahudGMReYaoX7+e8L2pzV0prP8CeJxLSorVLrjs2YNUg3EALZJulLYr+IFBP6J/EAsThygsTZZab
rrA35hQc6nYZGJmRNk8odQ6zSSIT1j2tDUwmB/ttDsQlApFDYX2TJ2wsoOk0g1PKpHWAnaak2lrS
mFK/5pV91ygBqqOuwgiaRbGPiklV6qG3iyfE0gicRLaFncltv3CYtK4QAHIXm7TCeMsKic+98qu9
UuWLXbJPY6oDqJ1a1sMo2apzBdzaoJoAbo7VUWiOXbYgUcZFyKLOrcbbnuEz0ZnlSdWpIcfraEOo
qWteA2IUUeX31uVgWRPV4xOpS4ltzfuGw8UFulEsb6Qf696Fe5ubIkET1mVhoTfNUrUOkGvEdm18
nQ03lvWQzOWc7uy6qe9bAoVwSK+gk23sDH5DioFR6dwVZg12Q9jltLK9qUK+Qp67pp8vZp7FXAEZ
hKglHNumW5sMK1Gw2JI2GlYBnmEhyY2QNUqhqybrsy2Y9Fdy5lFtQHe8lCHufP5lztnlLDTgHOwZ
Y3ZleO5WT96Nr4sI2UUeYc48lsK5t125KB1CitLLEkb8LmH1XGPKDAZd0OJBF01pOyagPVPNxUZ3
JrUNfjk1GcS7vRvbEncS0zitzxN40K8zM7yB1G3kojDnlgVFjpRvQnhXw3obQhwxC4Dflp8Zt1dG
0z4iw3hCK4WG7FXW6PKVt/mE1l+D5Vzdd5Oz81I8frd/QQZowAOgxS/nGyebh5suO4DsF/kWwM5G
r7rwq1Hpi8krEmCL6SWo3HtTFyujBBIfTClKzm+D5UCikViJYlzRlo01xQZTr9vZnsFt6jZW1iYF
yChxvxyqzeXnNKxuCCburHUKsWiKkYg441646gd+7fbYoEMP3bkUkdmeX7macihOunOM/n1H4SQb
UHPWX2G2t6owWR8XM9RzoIu3CT1xNbjtXo6NjHmJcNLmT3BTgHPejKS2GhanPle9IK/uN2H1MtpL
o98zJwxuemCifUZxa2TbbDb9r06pr60hVQxFgdZBwgzTbkF7DUy5qnjXTJsG0zKfQ5OHQVR4ZVCs
mgrOwXmrTRazyhuGSKedsQJ5AXtBW3f5FelhmAQb2pxIyA8I8tq4hXixiJj6BCx+WCPAk9NraFoL
AZjNdUvkWVLmTdx3pbVxvd78b+rObDluJMnaT4QxILDf5oJkkhRFUVJJVTcwqSRhCexrAE8/H1g9
00pkTubPvvut27rLyqrkGYEID1+OnwMTvnJ4EjuYRDYWZJ0PlZcb5QaNY/Oe9KX/yd7K4Sic0E12
DjzVKYfScz6kUZ7/ymwDRpV80K2PruZBsqh7NTzyCXPQX4wOXklkwtNeAdgdHe/JCZPu2WUSOWaU
Y7A+ViIyPMa+fSsjxc8tgQqZqn5wwXTYNpsMipB8cGfG74serJJChTzdVW6HuJHBA/FhHEXbbo2u
m95nWjV0e8aPaN6qLlfjHQ+Q7u0mFQHQHq10+ZkFMdK9XjlAUmKQlsSWfiac+1Im2pdxLrUnYpOp
fpCTI/d5O7k/DNDOQF+qHsyK0tL5+9vrDP8nBdL/16UG4BDXag0vfduelhpe/4X/wWM4Pi1WCDZo
JlFypu78P8UGw/+vhZ6NgV0wF6BJl3L1v4oNnvFfAEzBYwCa1CFZWsQz/l1soPe6MNVTaADoQTH0
DXAM8Ha/FxcXLMjCCcFwxDL3tIwEnNYaQrOM9YnzhPOFSzfoCz1xtlGfNv1XZXVVRi0hrWQXlDXz
os86KHXnJfS8NL0jA/OnJbKsTCYvGUXy8t1oyny4S3NwLUCmOga7q7DRP8jSL/9gksuzNg1CpHRJ
EF62qW47ofPBiu0wDJip1yjKGQVM6rQybTQ926CVEP3nWz2FQ2Ff16J/oUihk+ygk/nsFU37t6+j
d/pcaciii0oZvHnkyWQLZeJYByDxo74Nrd7+avRmB5I+Zdxkp48UEglVgGHYY8ijLJOEEYLR6ggo
ip4mxcZJ3LgN0sSWL+gpi5afMFRZoIvBcI46IweZFTjtxFYhnFjzPsL5HpHK/naMLrSaL30b4LJ0
IKmmUk5dfZtaKwbBnrkpjANR2jD60DTMM8yV/5BLo0l2182thvGWs7AMdNH7eP0vQ9Crs5BQy7aM
DkxOinuAuWqIoOqAncYav+siJxaYu6SOH8qinLK/Z781Pg3V2H6dxpYjMCXUyG/swGkljF+Ex13G
IpnR4i8cc/WL2kib0ygqiMDblMbeztJKsevLWYPXKTXH+eAS27R7L/NboiEkAMp9kbvRrZ8hlhL7
v0vw0IZSWF7EPWHAYmCMq3m6M45ToHedhdQO4pCK2K5MwlK8l4VMeDLjbtQDK9TCekMRX5cPKnLM
n7qR1TtDaQKcn6zE/M2koeb/wZH3rOhAWSaGflt6fTXjmM3QfbE6c4w/juE8hX/bA+Lg9lanfmTf
6oPiOlZr4aJTrKQMQ5mRMffTteipF09JZ1fxJkm88q+ZYaV878Rmlt44T6fAwWXTIBBgz6CzcGkJ
vB6337ptdmGGnI6QIlvsKkRqamlM7lNa5ouILxyQMEwTPvc3ejXrS4NVrsyi/A4wAFirOF1e7o11
VQCUjDawc5EhyWoKTKcMd03qN3fXb8zZChEBYvyC6yKYE0aD9NRWBPtcJmTWg/l1MlXtDJTjw7tu
Kgbvnv6ULR66nvlZ/8atOAUmsLE0w4DqIO8OSGcRWDo1S3PXM3NUOAl/IqRZlNHK5zxMCd5RkWr/
MKYGuQlAx5TH/7eC/v/gjhazjsOoLmVpeixreupZ0NMo4bzFrD7PNbC5Ub3rPa/qIZ0urb+vW1uu
1MmVoyrLYDJ1eszy3q0WyZisQHrITaPNrMn+rmkq9xD2pnnQwsx/buEZ2ufoWt3HbPCNI0Tx8sw4
fXNq/QbwdvBP6w8bhrIWSW1yftpQVUW0lT4V2Ze2Ief5loGVbX2oLvjdB8+eXbADMloAxcagZfCI
ygqqECCIbecYDFTJxpmgCkwHEAGD2Tpbvejh86uV5hB2Z1J0qUJqey7nD2PZqvIQ8oHzD+VckGI4
ozFRy+/DsZ5eqk535o0IHc35MKPiPv8yk7qyxzu9dSQAx2FE6O9znQza8JMR6jn6PFrjQHaaTl4q
31ljIizo0nWj/sA0n6O2kYhKJ92OmRm5D1J3J9iXR2P0QvI1WD2f2qgETqU8VTdTgJS8mPttbxSJ
+JKS+DjD0bei3Ko2fer62ed4zihuxyqaDUVkG1uMBJmzmr/2nkCGKxrsAjSArCKHdN7tY807Vlk2
pg9dpJvxE4WXIj2QmebWHX9G5M9BrKkyHLYSy+n3rECx8pEmXpPtJENUuI5WdzSvfIrd1EvzIyfX
VeOuUrbyd9085DaveqxpIOd7V4T2PqtFrszn3FCMDv4qTKcYm7u6yjMt2ZUmfPECljALTdBtb4YT
EXw0DRP1iiTXvJ++lvv9Z4FOKCVWx0a5faPK2K2+a3YFz2ASF3XNkKBq427vG6PW/iSycbsd+NA4
/en7WVbca2ZITELZJK3Fo6aKaiFsj+a43LmGriDKsLpUyo01tn25FalXZF8sMZMgNQhEjPeid3L/
bozGnLJFVHXDMS4GTXsiR4t4fZD8iduPZOJT8UzsUv1irs/zX6JGG2Nn21dwRnylOBDFvOnUoKhc
SDXp74gKE/EyFXRWHwY1tWVg9mKimC+dxL73OpvwaJcwVKg+U4ZWd5HvhjKo4L/idxkyc7dJlaej
fR+7RfMp0XPD35fMUZI8Z1rUO/N3r9CgOdhUfLISthGvtORhNFqz6B5b9C0M51AV9FyqnT9CYw6h
RmQb+0xzy2Tb16607xXiUNlxrHhS1DZzu6T3onsv0my33rupb6WfIGvM+z+o6c9Tv62bVI+PTBho
MafWM3IVSGFmlbVpdQTmXZrlVJ7pDPWWfl8O0eDkmwHx6pnKuMrsctz0UO+55qYfO3Q6IkvLx11j
ToCWTTVUIK6odVPZV8y7i2fPmdhUMr96tr6LJjKSI981rvZWyCzqLo9Q+bsX0iYW1cdRpX8pkepe
YFOE6p8qQSPscZ48Y3rn5D1FawpcGiMhUoy1ezeG+qAep9I14gPSPkb0Dq24KPnDzZJI9u+GNK+8
ds+Qf9lNW86FpY5Voneh9z1rKLN9JkeVidjMzMVAfBK7Ywd/h6dCP/7cDlaS3DlWW439fc50nXMc
pIsIbgBzftcg2D5lGmUnPe/c8kNJORvNoqw1cRJUeAwr+3MiZQXzouVesklmzdD/yN1e7x+QgCrV
UWvMLnynhTGlaDVa1t9Tx1Turbfw9AkmeQKiip8ldWGyhFnHVYwcFnYsNS90g3qinUK3oj22eVnv
lMvsdKXc4cbbcG5PkMq9KguQlkE0d/r2pgt/WD9MfiDDMb5jkqW9K129hIUJ/zzPpn3D3ukzuKxP
LNG4DjJ/wSGuoS9a6AxQ/Ht+UMnSA/zjqEDFw0zjCCUSeCqMTZmH3k5zzFsEM6t04NU0E/KQQgr8
pgB6crrUviSkyMRMbtbHbXwv8RJqOynQ77oe11+AK0zHDBY1lOCbxt5GaT7mQVqnrdw5ZWHcoLg7
C1uJJ0G/MN7pQBYC1uP01xiRqSX0a8JfMZ3c+7Q3xNFeOMuuRx1noZXLn22DCwBO4tLtX1lhMLqd
uyxvfsW6bKgGt3mV7RVN7ftxdDUQgGbWF0Fb+nV8w/I61QHeDBKBAgHfecnDVuhEJ6RYVFIN+lVz
1YZtRmVLHhqhpyogRx+ZA0tkF26RqJvJT8OpO3ohrFtfr6//9HgTWmId5Bk8qIip2aC/T3dZ2U4d
ema8BD4x/VDzUKmoyel7ZJ7ZvKvJD6N8A/W3Wb/xnCP9B/Wz7y5yqFzp9ecVZjQJUVvWnQnaO92E
MTP6B0/0xkuBi4wPZQuCh5LpAAKO6rx5I5I/DfiWs65bDnkKMrNAukmOTteticjpYcBxg4nhnbvM
FPV9JMb4KSwIlG586Qu2KOyAy1zqOBALrWxlopvNlDQ1IMb2HyMirY1iKuy5clK1v/45z00xuLkc
Jw40qKg1oWHW68M42Qszcxy5oJIVIJCo1OgM62ZX3SCeOb07r/6CVxboFUUr7o9jnu7hJBJALUUU
Hdq08Y5pI+kKWEh2igoxGtp26BDCw2ze8AsXrDIzQVrCACPkl2s6Q6T1CH5NSwsyO+s+lEKMR8eB
r0UoXXyEhp7xHm2wmxvfcIWHZLGM6KN8wmQ9ExIwrC7u6rfk1gPMYKJrmxxKxEZ1+J6HkcCeIdFs
Q3vCoW+EAGi0NSBwmfdZVuXlFikod9z4epNG3Y2fc/adKY0wJs5vosHJ71odqagfwohKsDzQsNXG
bdUzcfnH0NfDxp7q5JZU59mW46hIARctGsaCz8g/0waODQYzaEJ5zQCylSF7ut1gga1J5juPpvKP
3km8f5H1Uxq+zOp+6pvYctZFAopX4kGiKLryTdZQg6Wtw/YwSqV/TE0xvuhFOzKD3/fahtqNc8vi
qU9+tbhwFFMoIdk2zsYedGloZk8MeIhGYy+aPHpf0Jo/FKKrvnCovworLV7yLlKPETHdh+t3d/lm
/06AF+MwECLIzIvHRyXpPz1hQK0RmXPC7jCVJJ0oylEuSsr2U2YJhiAKcAKjVrk7lUp140qtmKoX
04JJD/Luf/QC184YuKkWxYMaDkMfzYfE60BkqNz/u5kH+KgTK9/OYye3dJqTfTb0i0K44xwkIDng
0x6Ysx7AUx8KRvyv78nZOecYQWXMp4SilXFlcbonZeXwOHTNdNBqBcmm3VcHrZ2/Dflwy3Oe7T6W
ICyAn8ln6gjfeWrJTuq8L9t5OmRJA4NgIXQAQy36YKmt/dlpcfuoJpaXhkIr3uq0Me1AtkFpHuOv
8/u/u5bSiorGmpErJigj0LMHQE9mFn3z2dsf1/fzlTrz5JB5HqsDNUuhhfnONbWmpcGpRwPOODD1
w4hyZoC16pryABuPPNYZwJBS0KASXh09KR/pn65FwNHTG/0j/GhOMGf1FysX1TbS2wLUm5GDs5DQ
fmjOLa9z+kUIuYmAaaw4TPxTjMXbn36RLs9rDHnpzk4YV7vPNGXNf6EcBQKxj0L53q3c9oXmnVOC
cqLdfOOrrM3jWpmDgzJ3eU5hsVhFwxLRsiFz7Rn1B3c4FlpVfLDr4Zs04uFABSHbtvHo3xcQPQfX
v9Gpt+WNWQyzZouoiAzAWa3bBtYnHRBSASqIxY9Mk2O+i91GR7jCdCuwfZYz/JHQLvp83e6pu13s
LlnVQk/mA2ylynm634aQZeQ2E8IGiScOFN0FTOVKHLK45Esz5HD8D+wxmsPFJsPilp/aqyZTUeyh
lG6HDBS4cIS9A5lkHZo5/R4bSr/hXi8tj/O0EHnT+oJH89ScZlZg0bxaB0Fb+u8LuyF1A4Fm07Mv
K8puTmjdeKQvWqRci0YpYQpzBKcWYRj0E4PoPRgtHRSnX4vDRNlwzyxbusmVVd7gdjx1lv98QChX
jAVETNdi3c7JLGSLVCXYUAsMWxRPw8vI39kNzuT9B6ZAuQiMQYlOCf50aQs7a2+JcA6g16AdPk0a
SP8S+VMZqlB70yPwz7rwji4YWYZ46K2eGmOSKJosLzGCdFT2Y2vH3qNTN9WmoFr3cv1Mnm/hwl/C
1SOupRK97vvko+PMY2rrgYC8bu/Hvtzo0Hl9lm19S+jp/JqDhlxoeeE/IwVbOr6/e/3OB2GaMgYb
SKet9rbVW7smSlEoGEn5YREB4TT6Mnj7+kirly/HJ6J2cWq0d+JRH7xOD2CodX3QyVb5SVmMDx2J
i/J2f93auQt1GGKBZ2BpCuk8bqfWhN/LIR4SESSu1tfvjdKtp01SdF7KKE/TmvUuiwVSO1RBvekT
vETK/Be/xP8ZQ17YZdwpFU3Wy+zymo/clgLFqaFn6HzWWtpzAEmKKquCmn92W6Xgt605zd6UGC0H
Fq7H15YbcyAL3eTput05y4U9YrR23AQQi+EeI9oOD1PiAgsyJ3uX91Pz5iu58OwQPXgktkvz9NQo
m9szXqbMANnxr4OejYExAVy1c6/9Z9b+TXu6BEocX/olZASnlrQ2UT2QYTPQTYJxwUjNkbyJGDGT
82HQFvyUVtm762fpws2Es5aABRmRRVt6dXIT8AOpPbcmr9MU7zoHuHZfz/KuXcCY102d+21IxZim
hKeWhiZ35XR9iUk1V3MmI4CnUmzjRDOfRjcZH0OlxS+ZANt33d6FpXFCQXUtdCFktquloVg7aGOK
PVECjzXmTj1bcf5D1qq7u25p+ZP+Hf29HswlkaUHTEQF8cDyS35LYukdjVL20xzAzd991fsC8J6e
FemNl/3cDLNZlO7opDGTSmng1Iw/tzmQs8hAJju2kBwvKTFtRSnML9eXc365GSflAL56M91Yx+zx
KBFWZ2g/QCu1oGhuyy9wBBSPCZrbQdVZn2tVQNh03ei5U6OYA4wHGeqlbrTmifaA3GuAao1AzzwO
It4vmClA/9BjAOJDCFk+RbUhSEEM33gHz8/lgg+C2E/Q6XaR/jjd1tnTOvjOZzhErFELitr85dGV
eNQG8Sdiis7u+jovWaMmSlfUgaYC931qrSBZMSLaUBA3FTVpnttHe6Zpmq2ZZe59nUzuLcXttcWl
rm+hZkIJnLIgSfipxVCrUauJ5m5R7om3g2/87IV7rxzYXeh9jzd2c33rsOZQa+fOUQyETGzVSCiM
fPBL3UfMRBv0Y00getDyMsw2OeDF4sahubA0uM8WCRlcM52LlUuxyY/LuMNY1Yv4IJgegqmwr2Fe
gapMr0rnxkU/LWQsNW0Wx2MAF6RPOLPuWngJbFLDYHWUsjv7WETV9KH3M6adpz5PH7DXvgvnJjyK
1rG/8lf1G13aYp+5OtS9qZYtLGCnn7KVxGtjqnX7LsrUliJuGkw0lRGOa+Yb5/TsO4L74OstgBNA
IESkp6aUP4SALsxqP7bO9OeQZlX8XNV9m95DNCifr1+KS8YgxuCVpeyGJObKs5nA5EwjsYjNqiJ9
CD0JVVFJW7bz2+rt66LGudQ/bOB6/N9qXVBVW7VjVfvZiGE3YbR/AKUflpA0QLVd/PXmhREdcPlI
kBZrqw8meycEfcbdi+jjB6Rm3h+y9tNdFzM6cN3U2mtTyaG4AGIHBWnIqdYLQwwGFuLQBe8adt29
0zpH8hlrv6jJQMNtptuqmssb5/GV1/73lw+jjP8jFwe0DqqENf124pl0xbOy3buVXzxrNseEEZOm
u5tHOstQjhsPrujDANidHm6pD077nsGioLVVsaX/pn9EW6oJhk4VH0F303TMSgYi37wz8CEv7HWE
ASDzVh9B+bKDlw44gbDgySzU7Gfb2kJsNaJaeOfkTRI0lYV4zxvN8sfxGShyUPai77c4r9+igi61
IhOwyrgHsDEBNwTXaDVMcgEbm49611D3MLrjdZtnF2mxuSAd+S6UvNbhXBgpTcWyHPfWlMlfidkj
pQgrzbGs9PatR3sxRavAX84AtY3V8swU6mV7SkYIFmxtk+XLDNyQ1UcmuuWNyHh5E09OGaYoL3Bl
YUQycBGnO5nMcz3XDgIoraVZT6nbVFtdD8e3XqDFCoKrPJPL+Pu6rhCbUydE745716yHeyVkHfSt
9HeTH9fbWOrhu1arb2WOZ7d2Mbp0XVAfRyBkLZps2l1v1oy070UtzJ1vz/WmBjj0IYZ4c2PIkQmF
vi/e6gMXr74g+0xIoUipVhFPAmW8YYDA3/foQuxQUMzu8UrT3hB5HVw/kBfWR4mRJh1MMcDP1oxH
opo6OI8oK49ox/+Ay0Dl2xTpAsYFku5TaenqEJIif79u9cI1eIVkgn2j1OeuedBFjP6i2cBbldjD
L7MvjcceHA2FPmu6Uf66bGlhHXNx9GeNbisvKLHbJhcu0aO72dFwLX7LpBEN/Rv+ZB0hm3w1BuP/
19TqwrlhrIWw+417z5MVfHyyqDYDsxlbR0K7k05h/KwNUbrVmnK8Efec+/nFto08NXP+lHDWvqxJ
Pfgf+nncd6gfLhNP49GPovg5c5UC4JzLgYHIpEXdzXEYqnC8yX/Wh1C912Gbf6BKkx6XqcmdRLCB
rnRFN560WtdubNEFR0HjnecPsikS6DVUNiSR9S0qnnvGP34ZRTYxneZ6N/zEss8rb0QZmUyMbA+d
h7VC2exkzHv7fPJ2cOV9RRYVeE1oPnpDbO4NNRk3yh7L83RmD/JQ7zVnEOs+N/CuCu86YK9mPLDt
6K6bvZUEOBNj53l9y3yhirbtyPBBVqlbahOXbvBCB07eTgBsr7mBe2uWfZgAqqsdlb0zamPQD63D
hJ5bQsG78cqsf9/ZnW29u36HL24zhG3AOJbW3dozzkY2qkHnyCFJ0O/Irr2HlnmknZNnTCpJ71Zj
4sIZRxdpwefwXi+qGsvh+u29HlrQlbNjDPuKIcUQET8n/UnV1f7EZIbqNkPWWMEEHvjHkI7DrmqS
CJJJ3ap/lpMh0ZSOq44xjzDr9oOuknIDVrvcRZ7yvl3fmHOXw2Egd4SVlzYOJdXT39mWQ05dfGCY
ayBXrWZUTvZ2gzbplqEZM7wRmp9/hiWgoI9JUQp5JXP5Nb/tCpfNdCrwdntTMm4LhGb+k1kRvEzY
xaxWM97sUJcrRZeY+q1JfLGyZ1SQ2gwzLAVI94lmmxBeVX+2feqDDeMLlW83t/Ah4i3oxIOvXznV
zqKx3+tpv2dkWh5mYt0v6DZV30LBjNr2+oc7904eidTC8m1ZzAmtUSSA+SZv0rNpH8d9+1MMlglq
2R2/XLeyglRwR8kzrAXuhlYLsPozf2GNzegk87Rn4tXetW4XfzUaPa3JdYT4VZutq70zzBJa00lE
+s9oztQHtpeG/PUfcnZOiWygh1s2l1I8WIfTk8MUIGA64oIA4tUYCnqygjJGym0i4dxfN3V2SKHT
gliZfJWS+IJtODUFKBiSDnwQml/pcFRe0b8kVuPemUaTMripJzdOzZlLJn5a9PhIuWhqsNOn9kin
sq6YUhEgJFS+F0nkvOimNH9FFvMo0BykvoIfQAzTfdT7en7XJtqtpOYsGlisI4KDy/J9m/zr9CdY
iyhSJgcRREVc/1nQznxCCqf/qrddOW2lSpko75l4RbivvnHCzj8sxT+O7+vMHdXOVT7lxmNvhc4k
Apory3STDem7bdr9Mcony7/xaS8ZY41LmkoRAub303XayK+MOGURlNWkMYWpteOuzlrX/lpGoe7d
eHTOHjt2FX1pSN8ofUAgtHoDKhO9G2uuRMDMd7FLQD6/8P1+5VDkwNjbp3fZaNzSsLpwmLCEHOnS
Q+X0rlaoTF+DCqszAwpPyc4SE8SJtVftSsOsPprV2AR6JLN3AyNsMCGI8uf1u3O+wayX+sQCGATe
ZhmnGxzTE49SIwMGk9fj3aTX6qABzg6o+7Q3wrPza7rgcLgyJKa8X+uKfGH1JuMSAjYAIvRFTjn9
5jSu9igVhEhxDnfLm5eGXydkXbjfHArnq6XVU098OjJjWNKQrhun2Ftxq0EykGi7t5uimASzHH4B
RM3KVF5WnV/UrRXUjGTeSwqQR3KD9m6Y4lvyd2e7uOTAi/4H54Guqrd80N9e5K5oyDkY5guSEVQz
JFPIGjiwCzwbbfkhTOXw1qVhD/olBCxNeJV5vlb2XJF07twZAaWF8LO+EDECkC/andU0sFRd38cz
t4YxDqFHWsr7QDX+1Jjm5lbZpqkRTKKYPmb1MBHw0dEsBAP/iSa7z+QOtKzLeb7xOp9dfZwoDwgE
eBboVTrEp5bzXmsA/rNMYJDVYzX4+oNTuvYBh+DsHb+dIDNhePT6cs8fa3sBYRNDEW/CG72Q2Z98
TK3y3blgvYZsomdDaM3WSsxmZzhwJ6TQAezLfFabwbDKoNdL+74pvFtPyZkH4DeQK9C55hdQq1zF
QHoxRprmwCCu5bG9r/VhAA0AxWEWh7d6cmchEKaQWyWdQLRkEQg/XW7VayJsGO0IROjLd6Oaooc5
Zdjp+q5e+JTEctyNpToJ4ml1YjXlF57T4tLqMraCOAlTxLKbOND0xHqIoER4YN7hVkv80i6+tliA
0XoIA6w8gNO7c+J6fEnFl0YRrsjuQXJAgDEx9HJ9fRc8ANf+Vf2FRIXk6HQXvTBHBpKKOZFVqu9q
zYQUyU3bXVLVyaMWiVtN4kv7CQCGuAzQKEx6qwNihgxkMEppwD0hxXsBhcMGZppwD4DU35ohxGK9
I9Pg+iIv7id9OdIB7gbzmaeLzAV0IDUw8mD0EIqpOwlbqND8vc6c1w1TF/aTbF7gVAnl8HMrjwq0
Vwko0UVgZ2hRbaqMMGMDjsX/k6FEaxfZbnOjonlhR7GIOYP/0BZYvfk5rFhjHRJnjFGkdlGTzoCA
hXtg1K55FFP810Q4dPfmDSUtoBRNK5CHat28it16dnq+Mn48i7bOYKUB3Gvxxknz9nDd1AUvzrqo
fFGKIbRYg/wqXVlC+qEemEw8BtKsyl2honJnVhkpXZXPQevNcPGGcGddt3zBwTAPsLwgwEUIz1ef
0mrgF036XA+MamrRpZjrR/RJ5//gwJARk2shDrLgQ07Ppt97nWNK8Ewp9DKBV6sZZYkhfy9i6JKE
1t2qv124C2SNYKjI+ylMv7JP/PbkS+DLUT/hW6LlzDgT+ILQCvM7YAA/ru/fRUu0kUBM8CYRy5yu
LFdwGqFhqQeVYQ3Nt3HKe+eDaqd43vnS1G6E2+cXj5yNl4e3Z2lsrrGK89wIU/r46IoEL9AsX+4T
sqkDlBBwsmT0zd66uoWTgeIdUn7UMtZU9B1NbzgPYFzsY92+szLa8LGY678cL4xfrps6v+HGkpox
ivPakFlXTCHN7epSk9QGozC06w1Pj4y+K8ea852N7kG+p6QKntAdEmkcr9tejZwtZTreV+CYwPsp
2tHQOP2KZNjMdCIOAwbUcounygrj5m9ndDMUhqPEbeoDxAhpFNgd86VPTiOkzLcKtafhE0Q/jroT
o2vfKiRe+NikjPTgFqiFTiJw+qMQ46kMFQ42wrtg/XlBPHFfxMILGJWtty55yI2I7twLvTpYenDE
dOByVr4gS+aRolbh08YpZdBPQ/I19IbiSOVK36e11r7LzTDcjOFQ3nDv50sF3kQcuwg90IBYj7+B
8sLDg+QMNOqzH2vBcPo29eD+2xjuMO/Rv/KzGy73Nag5KRPjGpBxA9dP7YxLtXpSYrcz86JXYCzj
Sg83dmR3W9i1kWzL++rbPJjqAa4jJALtwnnUFUDgeqjg45/V+Mlya7XP/VncuASX9mEZAVxSPlL3
Ne/IwES2mTglgZhVxg+2aPu9nJriIS7L+amyvRtlmXPnReK+JJgO0uDE8qu4j4/pVQZjjYEpYwRf
8xYiSgbwnIXE249uISQMwYE93XHANDhlndrhojO6yhhmQyevj3hQ4TVqdpZXwbXX9uJFdZCEO+3Q
7exZMtWdZ/l3CHq/QirhbnNFs88unfLG9z9/+PgFZC24bjrcxIantyuXgBR7oxE0A9ByyTp/klsG
pOLyxqU6/6TY4YjxNPwj3nJqR2/FMGQxxR+UDOJPue4mD04GRXoO2m5jZ973667swrLonlPkJqAH
z76wPv2eH7XSKaLYAn4pFXsM1YH95MWl/nzdyoWDw2p4FpaMepkbPbVSeV1UzRTsgjJLrU+dirN8
48txfOiLuheb68bOXwaaGkutBeguUJ41iGeq5UQSHFI+a+P4W6z59jdGdaL5mAy91u4ru1PaIWkg
eLjx6S6ski4s7pBKzxIFrq5HZ7gdXUmxZERz/2DHVgORYtvX23bS9M/XF3nhmLx2fMl1WCJ35HRH
PYMygbIGXqApzu9jPNcuNSEOIBZGT9KV8Q2Y7kV7xNEgHyAFoYl/aq/1HOX1FKEDR87hXZZ62b1L
efvo1dLaiWm09v/B+kjbiQJ540l+Tu0R0TZO001WgKS1s/cFMNNShu5WLnnYFDrdjRfl3NnQaOFy
E7ww2wFNzuqImnKKTa/2KDA1s9sEVdG5H7VE1eAFQlQRda91oZd0GyvaaFXbxzs3a/0DlODjXi9g
qgZ9e8vlnJ0nfhIQcBwup4riwSpWnIFKNjaQ5KAg+6PJK6Z9oUAQZO4kd2/cbkwtq15AqeDD1jWo
OIUpFwyKFdAWrJ6iqleHeFbxvksB+Q8MCN84TmduZ2lrMbhDlIJoIyN8p5/XTsIQJjXTCjoBeSWM
3zRhN/ME9d8NZ3BmCFAS3oDto8FGCLTKcpWntU4EVPlgMo7xkU9p3wOuj29MIp5bIR6gjbpce4RD
13E2VB0CTHJrH4xSM/N9IlMhok2oMpgmbyzo7FC4OCtSYy4FqCDe/NOdm83M6lTZeYeQoZy/aYrA
iV5McDpBbP9m+Ce26P/R61/gOv56yj6DP9Quzdo7JNKi56E33Q5OH/MxNLuHTNfCp+uH8HwXSSyJ
Kmis03ehCHu6tEH2sKY2lXewnEntTXOeH8La0u6uW3ltA/4eVpDpLXD812ExUGvrjzU4LmjSsoP7
WBsNZ0MPKyuaIwO6PSJXKfSYw2bobXd8x21hSwXzCOGBVlts3oOpR0Kt86Xw8eytm23Gpsi6bSZp
7CNZ0iKgY4Ag/6uGcfcnUhrNx7GavfeQR5nPdgghPiFjNn0Ghdk/hNIRH0fVd/om6gvP2DKvLlD4
SCP771R1FSTjXJx3ytPVt3gU0BbW1GwfupQC284Vk4w3eSP8+Z7CEl5JWlUnNoU7hdANM3f3IRoh
YUa7msnDJ70cuuExrFxT7ctMOj98s2U8FsWA+FPYZOO3XMwx3XWXisVj1Fqw9OAS6u4utLvoqWyH
ERbZ3NWGwLHrBA5Xw8hLJv2iHPpiqacuko7wij57TdX+GPsyLw49hRnkhhfe+cFW8/jDjBgE3EWK
2wimzUzGfjs1tswtCJdjWKUzK1V5dd8XI8PwqaPsVt4ZdgqX1qbzoiYsdsKXff6+aDOIxKMmssOf
pqX6dE8gABljoidmfuzQKfK2XpzXEOwmltbUbJ6F6NGG8DCpg9wc/RwCaY9eqRb4bZyqYwnTvfqZ
V7VdUw1DpWZvNP00fRlC15QzZOx+4x9abWDW6cZZ5ESfHEVqDtwxIBFIGoPMXeWRtBpmo4qHCF7w
tDykldXtoIE1sk0cWXPQ0y/YROWcMMZZlPumQwrhuv31qw4emICMC4EzoSq/TqKHuS0npmXTfeig
jtW57bdwgDfE8bQ6cEXZfbpu7uzqAcPDZ/HILLPbdMVW67VFGGczLFj3kZlXYTD6Im+CWTUCks2C
SajdHOfJeLREJewjCh9et4dhSjyoWe/9Axzuwj64VprM6JHWegjXZoOyUl5bcP2g1+rJv8oWfYEN
gCilvyt7XYYfAQww7mNCmFk/QUyr39MKNOsN7E/8r8Yt+JCDvR2+dJFrlHtRj6LbOa4kk7dNqdxN
0zodNFb5aITv86Es2x10k4XcjG5EZEJXoWj+bAGvuBAMaDEtRIbHPlWCwfP3Eiz0owE7cbnhEXS/
60MyWPumTtPiyYedwDyM0AwbdyIV8pdhpdJGj+y/KTuT5TiVLAw/ERHMw5YaVaVZli17Q9iyDSRz
MiTw9P3h3ljohiq86Ns33B2GgiTznP/8Q0PLE7JfiOBeeWb92Ioh/sqbKtyNgdMc1tptOtx4jjbv
lGq69Ak34kw/c69j+iNzGKd8joUWz9fdTBg01sz4dGMMQIyQvykz5LKo4CEvj0bbqvt0xMj0MGkB
SQpBNlo3QUUExk9rDsoDPXbUbzOGIoG9cxhSaaHAcAsYwXUQ/4WuIaSctlkqC/Ol6eJmrI/ktiVk
b2DCmuJ5KWIDcg8+XF2YKnd2SChxK207yKCJ7y3iYsYnrPGMnx1llnGm5zZijFzqIObzNPNiRwa2
hT+8dP3h5eOVSCu1+vQYXDAWWtiZGMsCvK/qvTZJFSCMX53wAzIIjGj4OkhW6JYPPtGqCu8LfLoD
uccnwv2Uk9nxO4jZFu7rMuJQzyqIpWErTYhIHXBLf5yJDfmh+2VyG1cc4fjQ21jCEVha27uUDyK2
QmmSg0Uo2UhuNtlOZnnHGsfauSx0TEvriTgE3pdeVfeDFqv6AVquVuwdv4iIP9SVk27KprSkjoMW
/mDXg/SMLOwmHfOOjU5MCHkNqCKzG60QabojZ9MfcCTF/c3/Yk+tPX91tdl3XkyZVz/8NrHwj8Ml
qr3y0xiP6h7TKOzU2A/M/JY08cH/lU5RULMRua2Ybjs3r4zT1BP0Rmq5KfZBkgeYDzHvJ3LEg0bW
fmPU5m2mvI4wKkvqoDuJOXHqgv3MwWZ8ipom3abzQESGkYg42gugsVvbJE0Fv7+yjL66bjG4YWnr
U3OV9l417UXM130T5THm8TwbUJcotcQpaqWG33pcOO30gG1X0IemPs7e3kkRHGQO6NCDVKokGiMZ
M9zz7V6/mko8uM4aJfeD5hSL37ovR9VySJpy0jaJxAL+OTM982WWRdTj/Cn5+rBE0Rrsx4ucgI6t
bqXatI1yvMy3XuU72oZBA07hm9bklMPAvrJJLvGtqZjhGAz1oEI3qVL9Ti+xKnr1ZksjfWWyKvJf
E9mTZgNpQeQPlCzO57Ep2+xTohvzViNZxz85wo9fZZ4bj3UfD+Rb9pk+bRtsGl86vp/4aEFVY5IJ
UbfRtpEzmwdLF8ILlVuhFMcWyXqJWit1cITt0y1Hp0VuUIv93PcyRat01+IUMn2vg9biNRnmmN+O
WZKnxOpE46e49z2xMfVObWGfMifthrw8xhVOR1tCdmLWcZQmDmpjTJ7MMMcFNn8mAjb6Zmt1Z92l
nTHzwoXSk73b1sXRUdpkfvJm4g2vW+zCwHHqoUo/RVZbCPOgcgRbV4Fk9fcE6HSWbLbgMVmxm21V
Tp8wbHR+2fyPWh7aMwTJ0MLSMyfrVWRdS0AUx9wxbowkcomwka29EaKexXdvZpzyRUWRjXN/5GJV
cE58TdinZE58b18ahEtIzWvhZ9RQJW+SoPGs8xxphbHNO1EPTInxzgyT2R/JRK16M//JPGsIzvxd
DmVqZPX1Tvca79BjS49DYJwmo7UbYi2dSRvC0zq0sratvw0G1ly7tnXNVz0CnX8d6jptt0kxd/GD
1lvys200yBlKd7Smw6RMu9oEdZKe+37MphuJ8GYEEOJ02eWdoV2BMWiUfcNA9Rz2TRD05K1i3LnX
F9b7uHFVkbygP8orok6K/rkpMaX+TfVlERSDcK0+4VemjHAUuvEz1hPyXy7stOuqftFSL7NU2LX0
fEyL31b1Nl1ENjKpPflGGyNbs6o+v8Iwi6x0nLEzSr0K2/K8rPxnuySFZdcUXu3d+/ZkUb2OoPvX
Whmn+lKOG3YTVlBSokcaA4GQhQQwC2c5whrIkmJ7+tJmnTjZVW04T6Wd2V98pzO60EixdLwiWae4
RGj643f2dwm3ZJ9BVqaSgqG+zI/e/rygg50XxdZwIkllrPd5qes3vUv3V3eyvBMTyQK7zu4FmYvx
GCUwWtuvciorazvhE3rS/OmrzeziF8SjvAknQgSe7X746UfKvKSue3fkcauwr8xFHLwIdlb9lc3o
Tnpkpp6UO021Cse6JaQsFjVTzXDMUkF6YCr0W4+ItGoPMc35V+8MHhY+2cuIlKEeXexSj/41Z7P7
hKla5OqnjrnVM0OabtdAt8XAUrBZEotG1fXx8ltXuLC6F/oHbAiL0vMdGCjs3hy0hhRXLRvz/GDM
0UQ8k8eklpRDpyX8rOulpj19fNU/Ksy3qwJmJkWHyeANsdiaPRhPUE6I0HBOGd1K+eCTxhRMG3Ay
+WqZSeLeOnKYI4ySoKDsyPQoxkOdFBym9qg5830wYh4X+pmafzvTNDubtioHss4iQozaw6xF7Q+C
kYgZCjuldA9zAoOAkMBrzG0x9P2QXQD+/9zv379nYb3yvkHiwf9h5ZtvX5wpMvxgrbo7l1Sb1g2W
nRHumoNg+kzdnkb3dYZHT8isgkSRKJ/d11qpXl0DkCe3BF1RU2KU3HzGpS7JMBEelkwakesnfQxy
7eA4bkuyR1JM6lxb+fBNmDiB7tJJIw16yqzyAtLwRxf49+8BwIT4zhDJA+wy3glY+AC6mogt9wSP
hGwdRmdVtfUHmqWzV1vCv4WejHntEKf+STMBdaZQTqY3b4zey4h7IfUw8B6yoZ1JC2vzfPgkhEt4
SFw6OMmNqk9Nwr44TF3+rSaOjxnYhZW9hrmRNTkM+2BRLpA6eMbbV9LnZNs51uifYvLBrmoKvDtw
/uBaNqP3q5dKI9owKy9BQu+vCsgL5mwh0l2IB6vdPLD6JjJ74OU694RzkIQrqGOlvMG/j/MpTz5l
gdX5176BB/Olmn35RW9eGnAX7qkwZSjbkUSudo+S+TgoV12QD0lQo698LIA7tDnxQ8ow+B4NvapD
0Vh2GxrY0pt3JNm0zt6OpwhPMolF7ZGXl95OQgyyDKdGOvlhLMz8ZYxNNBCWqCHe06+Vv1t+o4WX
aVQHF2R9y5zo7Y+ATQychpgTWMJY+2fGbZv0pl5qJ8/t90TWxN+V002/2Jyce872eDcZSX+HjaTz
a3KISvp4Y/qjJlldnoQApqaezQaFa8PbVWMOaV1idZ2dh9lqjG0SxOo67xoX3IlSqtiOaYYN9Wgl
dvPkAcc2VDJOe4/HuUOWTZ0V3lcrdqp4Z3oU7NFmmIuo+EEEWHozeUT27bOZFnpTjZXXjmEC903b
EffiySm0e9/s7lWQONd4MNpjONqkESDmqEkjCMuktn/aDiF/IbQ1vGTiznC7He7mSXxmIhaY534y
lR9ObVZrX+uO1l9c2ZZyCWVnF9aT0DE65LF6ErX64ePH9o5GCAC6+E5YDHYYdPNfbx9bqWbYGY4u
zsqNx5k8t6k7Ge2sbkHoqwO4hjgHzN5D3Yh/1qNvnNDUdN8/von1ylmIdoASGH+iqIAdtbqHYInd
jNx+OJeSSdNVHnG4LQGXBpkiwwBKa1nCJWzbkMraa06lp2c7rfR8/8+3wfgbuRqcMUS36xU0zrMy
/Jzw4cybpLVTrjfi2a0bIzGiSWEQ8pN2OyfOtJthJHVsGvLqwiL+AxP9vYh5EpBIdWAkRlFwKldP
QgYJ4GKaNGdSKGL/sDgUzGE7+Nh5zh2ZzmEajUNzTcsof9hN55tY8NvVbdaNvZxDXKsxgshjrBmI
L9LafS/TQW6l0bhZF3a6OXVHf9B7sUdv215XBO+N3yPecXAaVOWfSzvC/Efz8vrUBrHEG9+XTe3u
MeXVDhEhAP9mtMfvhMkJB4ofyhHMHGgFVSgmjXOMy/hZ893XUfc1wrKS7EvSdMTcf/xy343BlmuB
h8Am4P1CoFtdSwiCPkmZqc6kZr6O6K5sUkMLQnAG8rsOdQ/KG6bS8qq9LLviWUVJsiW9tv8Kwjhc
wbm7+O2tKzg2ep0cB5b+H5X/2ihhAqBVchLyTCQd2WxdNxCAVmZNt9EdINmN2aYEAn78GP7wZN+u
MOYePAT0h8vmsa7f2E5cfWy6/oynnE+X5+S1dSR2tB0IN+wwtrRJgR3Sc6trsfY0oZmr7xriJrbZ
lHf5y5wAuL0EADd3aRLgx1wGuTzTqZoeUK80+p/4tqtx77lzHh0EcwjS6NyYrK8yy4T7dSBwhDPL
KlPl3KIwydQDnhkcuvTp3YtmV6km9g02P9VmGNiqAaLs0b/FdaaJdx8/indAGc8fMhfsnsU0jd5q
tSJqFWl2GQ/VGcvD7nZKHD2GZNLW+dFgAupjxrVEskqnbciJ67v6FXHF6O8NIYgf91sW6QlHaX2b
omImAU64yee8jqvpOM6GRrLYZFpXA2HPF6nfSymyeodoPmg+ibzGYWrth9SVEAwSVcmz57GC79qK
k/0mTUC7DQP/2zM5L86tPksnOmhm7iR32mAToN5bboZ5OZk53pcLj3Kpkld3xCR3cerkM15s0t+e
IqYkMzKDbcHWadXn0R2gaPajdW8Y1V3f+Mm9UkF0T+dnXknHaUSoYy1WL0zZ8Uss4WReWOb/8Wnh
LoBQBLrqwhBcvdoxKSKq9Nw6twDj4Fezq0LPKOeD3cAnmHXG3Beu+O4gpZFYaLkurL2F7LwmqFf9
kBuRpndnSw2x3KjaK8eN1RWpvuVlFsTXSluZ7aMh+D/t/ArYeKuBgcHpyXLLufBG3j8Afj434fJS
aNTWd6M8O4r12iXttvXc9CqfGedt9dge3B9erNJ6SyiwrV1dWAarGnoZgVDIIjde8AKTN/B2GUz6
QDK6I1zCTWzHIF6TiKqMjqOPfHoHPiR1UNqSXlkYnOtyU5pTP2yDPsp/aAtDY8cghC4qUtzosCts
vOCbLcZVM9NF8hhdMoFFQ0ylPxBDZVwqhVafFXfPpBvjDeZGeKmxEa7ufgDi9ezZfWgJaryn+wsE
WJuN/TiIzA2Z08U3rScOco4E7h91WeXE5tbqpbZN0V6oBN4/SSbGMPQRJ0J4ZCt+ey/9pDtlVdrJ
Yxl7rRHGduxuCII1vimZeE/JOHo7qoj8AnlhtWp4AigQkJhSRi/DA3v5zP9CMUrRce6oYXjwVRn9
jPqk+BRp/jz/0FAoVVtCFtV0QaO+Zpz+/5oErMGuxWWKf6yuWUAGAcHWHybeTXBVj8lUnmu7Kv0i
LKPcRJNvFZl7iNq4wC6GeMm8/qpxcMzbKVCx3AFeYxhw4XNelaTLXUF3WgzTkH8hBFvdVT3bEQlh
7figZ/Ou8/LJJaDZu1KmsB0cKOzyFI12R7A0qTPWMYG3Iy8VLEvD8teeilsDNpRs88i1Fm+4dw5A
hKx02RQZD2VjxCkm7vjyH2StzdqLRSrJ/dyVqtylcpAD1rdTmzxHMCWKUwmBXs9OFm4uRggf2iE1
EwMK/dKI988M9+0NQgsBfmLAStvnr+lospKRl+mdyzy+MWbsnXrETjFDy6SeiP3RC+3alhOG1UDR
QVKGRj97xkZI+v8H3VfBsJdMyZnLwP2x2TFLKy+fyI6P23OkxvJqxoxW/ZbQJWzS6TXQcfhmqmhJ
xo1VFMoer3WAxTLCsnJj2LJ7KsYi6Zh0T3Xqk35ea363NWPNOBrF5Kj9aExBcRcFZZ3ttSAWWdjX
/jA9+I10abC1DqcfOXC07gg/d7RTFaWO3PS4V3xyhi61sNomMhUHwmIS3S1DbNN+qDMzZkaba0K5
92U74iVZTg14CglodX80xxQbMwzqtUfuKn8Bx2D0rXih+cbJVUrVpWdTceqb8RaCuV3cR1W5QEYX
dubV3sZiWhTHtFY41CyQ4epArLUKLpfdGQ+qUcM1KWUFPew0lZtS1EaxKW2Rm0TSZqnax+zhmPcr
rEHjZJk66cF0YVy+wmu5G5RcDCYoFBaDuXXD11XKjvvKbh67ObpT7ZgcAzBuUrBamucyyn77dhkd
jSGqLuw2/3lhYCVwFj5xNEJvNxtN2bWJ+4l8JL49OTJOKkKvhAjGHxf3wp+0FwTX/KF0ST2+8ApW
IM/yo9lcKbyha8FuWvNskzpnLYxT8lgrLwm2bTOIAKQaVucGUUi2cQmitT6lg+FtZr1OHxU+3F/y
QBQXNpb3zwBCHDdjQsADsFkLBzWGiVJUWv/Ye6x0IpLM0MiL6boYJnnQ7Sb9TtJjssk7V/t84RH8
oV283TKW1+0t/GYctdAavH3+egpvTAZt/qgWTBcY0mrypSSdCGuk4V64chVZkmTCByNh2Ulgl/PT
ODrU0N1EfnuyTbVRqGuFx6J7pMIlttdk0xl/k++bTOLXhMBNkfIW4e2syMNJDl1sBtVmDFSUX491
nzShTw41+dz1OBKMOEvDfJBZKc+Viol2z1u+hV03MJYpfGFOm0LXR1RyjKJhTKVGXG9ND1NJ7PoS
O9uDw1XDnmZZE7jTNFnffqI8qu5da5q/RexD0YNTNY17GKEllDt4unMAp10X7aH1UrvZzJ2Lu3zi
9rr3OnfQ/zeEt9XRiaeX84l2ODIcAK2Eex/5cXFdCkaEh6kInMUYXjN7HhUPrDvJrmm9bQ0M1m+9
AW7YpmhNlxk2Y6rmCfqzaO/LyO+KsxpJ7tzgA+Yz96ucITIwVCuLlLklbrzZ3pOj/wjN36tCL4nk
l4zxO51FK+bxq+MWzrelSfOhRfXtPeSQ0j306VAIBnKSqFiCctCdQxdWR78oNfVZ2ZM8ZukoYPy4
ltSulaLQCv1aTcnOFQwoOSzKAcIBcQatLX5KxfwPn5bKhKoRT43dfPMVUuX7RWwy30OT1YwrSGtO
m2ymwIv/hD9bG2opa26OjSr1G8E+KJr9rGaJiXPRc8jM3sSHNVa11X2VrqGqa6SDOZ0rZLVfiJX8
+1IV6rNZTaMfIqcfym1cVnWwNQvG82S1mfl2zuPgCHOGpn6jFwwsNkGSMF1Hb+SfkiaNpoOjSPQk
bJfJpfJn8YVeIccITFsIJ26OcefGnGNG8gdYZbp4qaxWBAei1+tpwzQH9pes/DZA8uEk0UaS74XB
iGPLIL+arDHXr3yjHH40eRFnWwyTcTZg6xr855Zuwrru46L30CUlWsPIoRu84tjkwhQbAK/hbHhk
jD11SHyYak+gMVgGFIE73bEQ8uJ7a1Js3EajWakrzQlmJ3Q0TdQHr9e6AlqcyoozrWPnfEK6EA/X
c6M7ZOGOifk6z1PGx6VqlM/KLHwnY6xDTi0hQkNBelNl14fCU7bxSYP3Mcd7N03aK6g5ZWful9KC
uqbw9OdRq3Fw1QwMRlFfRE61Fz7cg+K2qApVazsnAZfbzCJrHwa7Evk9aYgTHoVZoUX/yJpG0o35
IvMHhBFU30xS3u5U2LAaEJak/lhMkbI2msjxkakYpPzC4DJ9oCy3w4Yg9vYgGrf81NdJnoeYpXvP
YPIFYFvhXNg93+/bjgMBl8Kc0Q5MjVVzVfh6a82J5Tyw2ma4h72P63MRunxBaPpSjPqTaCqGWwho
aGa2LQ7Nyb+fYXhtGtDqbPjk0DZW+KTbFjP8xTR9LEedCkLmcXbXMhLAsqCJnqxBt4+ONRFq183e
wxggStC6VLvQqC2HxNtDhK8G09aF+cwRtsZtRiHHPDCq4jF3CiOLNyW2ovFplnKKnh1Dut6FA3PV
FXFwY92KQIpVAHSI0OHtUsgLADM7n+tHj9i1hwpDyF9dVM5HqNk5NmWA2/9erbFQKKgXfePS/a0W
31CjA2qssnpsvbgsj1o5ZljueRXp3U1VeVujT3z/dmrU5zLWxIFhXguzkvbpRiLOuP/41H6/7vgE
XMgOMJfNZeW9/fl1AmeuNoz6Uckq/9Z2dXPNN+FsFJPtcwZqTg5GzAerRq2/UCcuf/X6TdP14azA
gkOPv37yHgdoPjbVo4V97O3QW/p2VE7/fQTMC6fcofkTnXj8+Pf+x0UNJJ4wKdHFYRyzqlGgoENV
ctPuEWaWuYWl6e9EnejXk14lz1XfL85ttn3hl757yJy3C05DSMQCidurj5uJAxQj1HePWc70rCjy
9JMv/Oo18FomDxVHuXFmPBHdlQSdXyLL/sfFMbAASdRtHrOzNtFFSFAx4x3EU+GJHLlu6zRHDXrb
wagH/egFhB6FHlAHFLHSu5Q7t+q0l40Wi0C2Fc5kZh/rAVQmOmUVRME/2U6i9q2m82apNRAa5s2m
lEN2xKLIurNgn500onKe/vVtc/iB9SwN/4KTLSSfvyCPnGBwWRSV9uAbJKSSYTYk03UqpLC3WHFN
2Gl0Ay+groJLDf77bcWxFskRxghspvjMrK5sNPgtTrV4HHpIo3UqKIQ0VRVZOKb1njkQdMiPf+ua
7MBOBtWY/gMtLcvs3RGiXEnB2Fb2Q5bOcHFLMgOAlVw/GY4xxZVxaCcn389YB1n7rrFLjSM8SoLu
C+eNhrWJ3ywlWRdXzam3c0vcAhZRl0WROT9x53D8Ob6KOQm1arKCn5NX9PCJswlTu40RFZPVhn0q
Kee3H/+wd58shBQM/xYc4o/cZ71PMLxttBwRqsjS/NGCzn/EA2+OID3bzhFjm+h6mOUlx4B3LxDT
MBKRjGDxX1qkJG9f4AzNOgJStR8bouf9M9HSxXXUFFCtqybIjgoa5+vHv/PdyQdSzNhmGQwuA9O1
+UOisRn1Yzw99qNWfGobrXr0UkMckpyK/uNLvX+kfAysFswYwPOpgN7+OCw6odiqIH6qk1p+qZT5
VaW+ey5p7Iuwj/ps52q1+Nf2nMoZOSXtqYNUhk/y7UUl0yKYdE30mLZWfKZP9DdEZVeUlpFz6zae
d25KSs2QpTRcgD7fP1qu7AKX80VCelsrgGdzrMYlSP6pApU5IkGCKWoMMr6LJNrYCwc8kwF+yZuT
bUksRJxgL8NIdBKrj79iMdO3pd4jFVUjHxjDq4Ztfs4KhSawsNtfuoe8/NOMDjSBl28UAI6U/SLE
kQp3y3CpHpKw7ToDVYNZaz/9psnSfZumxb3ygyLaW7AKJNntIoX+Cr6UnBo/ay1C0nWv88OWqIaW
uW8SNdvOc4YU/yBEC1dKGVWPIXdg9K9G6gf5beaQ0kRnl9nGeNctc9SwI73JPvaqLVMoA17zuS7S
4rkReZLDtEvdBSQf4nkX93rzalArZ1tizmW8mURrDaHLtnDbyh7ZB8W8DjUlKeUvv7WnIpz6tu5u
nK7VvgoYwP0tJMv2cyIr7QV3vvY1nw1L7FAkzfeuU0T2Jh4Sp7vWrd55tMdifoVOS8NbyNIIs2EK
iCsl1ioPU9OM+jCf4uRGWSYeyQpDRXHqClE99pHRd1dl2c7OtmImsSGOA35UPFVDGfZdMesbO/BV
sdPdcY6PBDDrG81HQ/m5GQ0tOPRxW/9Wws/4KnJElYfc11XyVIIWaL8kbpvVPfRmsaVSrsa9E4hK
P2P36V7Hwsq1EEi3+81/IHZTN6vXwB2UtbO7Pi1D4JrhWVNTY36pZF2eZMtJekK8ZPk7bLx6sZ0S
o/9qcYhUO5RNqNeB7toBMjDM57CGj0wvwJ+7W7OXDiRaYsUq93bKY1xfdX0yg3ufDm3c+3o1yWsb
vCR9dlpRNNuIDnPctCT/5sdxpAgNE+LOvY1jV85RVmVhwD6H1B/2VS/sg0M8S3/TTOA1Gxfbr+Gz
5zRZdMLaaDCH3WxG6Zxt6PGC+lthwuwInSYuP/cIu7LtFA/9YZj8xHoaq2U4b5m5hKhAjZ2EFN6T
FSZmQFOMD9Q8btOq8l9c4C33tZGwcLfYUXTPTWwHYtOZwhNnTMLKajt1xmRfFz66uCtY6un3nhhj
d1/FqQZ8MFj9UG2HWonXmA7uSwwJ7FuRl4UMNb0u91B6AudWpLF/Q06CV+5IpYi8F4Dvqt4C2k0e
ibg1+i2P9Z+EKZKjFG1V7/xk8+/ah95R422vQYbcQoJkXNCzufVh4XbMw9LKMl5ygQbnPutmAoVD
L3XdRz8C7oe5VIBySbzEjlSh7CLgEJlq+lB0STPt2ixt0jtbkti2DzqiZZ+rYbSDLkSinqiQW510
gf8Zw6ONk2iltR8HlVdh1EKzOdZkhXd8N1kx7jyv5Y5gGljOjUhk9yJL1b8uFKqfZBEa2kbxasfr
dgjabyWGTel1SVpadTVOZY1LweS6oZ2K0bvK2sIprnR8bweO/zJ9cfqyLX5G0u9sYIjedDdmL8zX
BpVndMzqPijxfqel2Kp6gh9AjF8jryCJ5g6ACj5xD3DVa3eTWVJ1r1E7Ddlp6Jp4fhK9kxvHsplw
WGKSpWWHJhsLJzS7Gp0B6xF1gM9pccSMaWSwWElMdotkyDDdSVMc4OGPD1uIONbI3uDFyVYf/Mi+
0pJexCfPi0qbJ2iKKfRFYUaghnlqbLtI2rfePHoTxqCVk6Z76iMXcNLO6xcUtCmZ9U6E1jKELW/N
GEDZZBZowkz2JQWE89wRIEFgfASEtykMv5Qw9Ny+Cu3YdD+rqEEiFdlS3vQ81d7ZYkE4ZmerToyZ
8DOAkdDWDFHsR8epd6I1GSBkNtrcDRRc4T4GLnP2HLlAYrubscnwRzKqDOZqiRBux19gNgcXbeiv
DOf9X7Ooy2fLMNr+OAS8oNuom7wRgYE+40ecVhowvOe03+sBuuQtwhBvoJaSubmZrNpKTlOna1jQ
JF0+elvkUZV50JBXLe7zo/xdqUBooZdX2i8NWfkAxT9wGoK2Iu+SU8t67M4XvtAg8GlZ2lMa9VXJ
4FUEKCBYiZ6cqpS47Zdux70HTBHDXtPiirTI1H1Ws+99sgFZk9C0VHWnQVa4pPxeM4z+fyv4OFKb
gZ7p66mG5yAMacQQPdllr5D32+Wt7zc18s0S9reRl+neNEptq2I9+povqZ6pIa1vydQbj7U/o7z9
uIT7jxvCy4cRIvrHZa67ZkFMFmikr+z0k4Gk9FoHkfva55gmbVIHij4mH226bRhrU6KbM46zscEZ
lQVz9MUxa/1HN9SXvGbeV5UofZcXtcxWaf1WVaVtcTd5PFmPDOLj6zZxRL3VbRwoR2dqHzGFzlDd
Vr268CTeV+pcFiKES5ON7da6rpxlW5htrKxHlQTUTnOS7NnT/dssn4tb162ePn7w//UraUbAgbEs
et9mwVacSstsrUdobe23cRJOqIu434zQQKZN7+Du2TR6/q84DeNz/L0Rs9OYAhytIISqhoAihiR/
cnr6gTAOGjwmqmK4Qz7aoeqeai3sGGwha2v9S+Yuy2f2tp6Fj7QENS78Hx8u59vKPS1Y404x+I+9
qhH5QEqEcUs690ZaTtJu+8xOj+0MYLmpUSp8USoyL6Fm/3ELkNqwKqArw3xh7XPBtF6OQ5+VT92Y
aeGkMgz5lFFaXhg3Qc10ei7DWFfeSxlowYCy3RkukO/fLzN/AakWAb7OLhAs6+IvLAEMRx+yxmuf
6DOsA/M81eHrY9gnOyamujVl+fzxQluz/fmCuCLaE9rfxW1iDRt5dd3BOxuaJz9OkvGqJaviKmmw
AtlmGAjhKu/Urfs7zoL0jvGCpiFPphYxSl0ydu+h0u4w4MicTZ5yju6cxi5+GZ4kyjNRUd1tnKCD
9ShSqa69KS2Cf+4xEXUtzfPimsq/rJqg2PUg2xmJfCqwA6yp1vtgN+aGH2quPmg7202GLduFvJSv
836l0K6j1wH4YQ4LSeztewqkrvHgOjySURzT2ASyKg5d7yNTmkd0HaHXdcrcpMOkXoi0a1So5iwe
/3lTAjgwFz4qX+si5Xl7Fw2jr1xVRvU0I9b50XBdSISJQrqaVNoGyaV+9fFqebc8iTkDvmWLsDkP
4JyuLqi3QoPLbT4ZhEDcNAq5pUpt58TwrzkhDblk//vuMWMh5yxGqsvBvJzSb6+XRUHQSCPJmfro
cgxxj/e/d22uvtnJ7FyzV71MTmsdEbPrVwSrO/U/PmB8uGFeMmn+/+Wt1ecYTGbk5H0uH7QmrZMT
AgmZ33t16bdHtGQYrHq1g2Dp44e83vu5KI8ZWSDKLADd9QlXxmVaiNz37zOMJ352HV3zoeVPzYOp
cwTt3LGQ/d7CMls+fXzlNYrL9stsgkkFhuCMHtYUD72XkNU0JhQQWIIfEXkTN3U1G/ZOmIEKds4s
tK85Bgj2Bn/uKbmwuNY8LtYToh2sqZCEQf2DHPf2bcPVkxL9cfxQlc34fTQ1hKrlTASj1ebZVzQ9
3SGwY+2BjD+BQCLrn+t+mEOfAvwSdvWuKORemBowrsGSGF7ZmlNGbqHdwnLIH4winU6LtduOLkoc
IyyQztaSohj2QRBH2HS0xSHy5+zzIOfIOn78Rv7jPqg+6UEXS0wKkPWkSqSG1Svg9Ydp0MsrOU3F
rS1Hjz4QctKrxHntu2eP7ZNV+tovAMoYNa5z4Yx4vyzcxYaID5HYdEZmq68+yNDAi3xwHnoif6qN
W/aigmVv689S7+xpm9h92W9sRC9uSEROb+4+fgjvPwgwWQSkmAxALrfXvqA9XpxibPTxobOs4iEj
8Xc/e32wMaOyOuSW0q54RJdOlmVr+bscIY8TC1LOOQOyO/Xe8lD+OonJXrGGuoj7h7ab+yB0ozKo
Q5U72hXIjjh8/AvX++pyGZ4ttRdjhOUTeHuxFKaCbArDePD1vI9D7BbAKoo2+p2OOgF2ZA5tPr7g
emP9c0FoJHDFLAY2aw4/Ya4tmdiQuf5H2Xn1xq1kXfQXEWAOryQ7qVvJtuTwQlgOzKlYLIZf/y36
e7lqGRZmHi4GM8Bli6Gqzjl7r22va3Cc1drcutmcL3dIPdSJ97h8Znru7Ojhenxha5X57zzUv/3J
rOqcszZkKO/V6z+ZCDyjFXqvP67goJI9PS+13KUjeO6kyQ3jVDGbrN4Zyb95kbnNKMG5e9AtMFZd
XTNH01IP5aI/EqeQwy2R63CktTLake4rz7rQRaq/0BFM6shuk+zn/3zPt72EJZ1mCwHrV1dvKdhr
L+msR7VS2YSYt8TnbmPPlhIEz5Hdqzg0GV0qtOdeBLhKe+eWv3mlrU00x9gmoLpkMnn1ljFs6PRF
M83HlYmZjO280+xTacAYE0GS5u+8Ytc+ERrgLBlkOxDgY20jjqtqYsgakEzY/R6bAkZd3PfKQbAu
W3u6MAOV7YGEO1gYdZJJC2+diyCTuN9Ze0HAYll0rJWyjmODwizNgxyIaqCqygoVMQqtinq7G+qz
HBa982BaOqQDd3rhRG3hUKR13uiHnTlkO1zjsF7C1UXLWkUc1tDhqiGjJZ53nYJMMfu5E8/OVnPI
wJb3uZoL+c5o4E/v/9Vqwr3gSL8Ff3Kgsa/TJwaVy5ZpkvtYLTMtJ9U+FuCZbAwi8KraMaGayPLK
O4951+6GWU4Hu3Ob76OfLV9Aq6gDqlH9vR+1Pe+rH7UplDlhMDrc5iavP8HMNpWTwXR5NBqa3Ydc
S0VwgZJfj0ZU+Y124IZ3dBnhMgS7Tpq1dkhZxfIPhdE177EQ3izyuD8AMKIE5oS5gfZe/xj0dplY
53Z9NM0mq6CHZEmcL/OiIs/onB2m2SksysSK//1R/u2y+GYDjtGced6o5HHbeNBQWuPRA0PinDRX
EJxFDihd677vlHYZkGLtcerIdwZVf/kY2c/Qv7CjQSa+xnjPAkcgWkL9EQFc+dsV/hpnQjNJmebD
7d/5K69dgdu3CCOfC1JeoyB9k2yFEC5YV6U/JnIVX1PECWM0ctBvaPRVWYwEYi3OCPenOBs7z9z1
6cTAwmgKcTJQF1984S3qAXqM+0WZpWWGvba6XjinQo+FK4tlN3VMIz6OSLOzCHZL7sWQfvpjjjdW
hW3ZNUFsT3nlHhehNtW7scg8hCuJ6f2dQ/tfVnl6VdtgDH8T+K6rddYoLBzoarYeuyJId1UJHMq1
elhYwrK6Iy3mqglXJry/tSazj/9+nf7IT6++KfSw/3+TtyPk9r7959hgo9UrhyExH4H+5gNd06BM
gJz6qxKnBYm09XEgwu0w46SHhaE5zW1ADVdBqHP0c5qtPsmwjpycXaZB4bktoMvdlyW46nfeiL9s
v2wyW7ODGS1Do6vF2UjxT8PxNB7F4unPZpOQOFYO8xjVsEKaWPgi//jOrdn+lf+5NejG6S9gyicI
DpsTNd3rW1MWVbua6OmxT1bl8EkGvXFfVG7PuIlRWRGWSbHmN3TD1b1ohrF5tCihx9Cgj549Y6tu
3jHIXJ2BOHpQamBMpndAvYWm+PXvoZIIsp6R7aWE3iBKjLFruUZ6aQxW7HoMNPWQ1aF9NnO3meJp
wSMXFtpaW++cSv5Uza9uDK1nADDMyDfWHIvg6x8yOCJYCZgvLkViz/0YNe00TF9aB/lqxLCshEu4
eIIZSD4wag+bQblevDaGvCyI4OV58oV0MsShsH0MNsaWU2SojYEhjKi1at3/ZefpDIQLjdXF68RS
gfdI2yZyEwTbP995zFe7CmlrpL3DqNzCj2ghXkuBSmfqdautrIvWeqgLymGc7nUrCbJzUHeW30Vd
4hl3AXtPBfY99zVAW2tdn4bKma3Dv3/Mn/yqV7eWH7OJxNlyaRrzi17fWl0F4CPHwT7Dn7OJfW7Q
5pIFTfzThr/366n+VJCOnRlxARfMCa2hrFQeVckkhiHsS1OS5W4UCQBW6aZf8EHj8BxU6jv7HEk1
pxRHlud61BE8m8D6EPUietfpGla1dkbj1381/bH9gAAWokBZB1JctCTXt0GaudRJaIuScWUu6yHM
xnnuIyNorHs5+3CYq7FY0gvgIXHjZ/DedlAgUxlZCv0tUzfeyy/1MC7Nnnj7+RaiJeWQLFWf7lPD
6OYnfCv5s1TIk2MJs++H5qE2vbSDneGhGVr/h58TIXtT10L9rBPGMiGHOYKwCIC36kMbUFgeXE/r
zlXrAOqUtUkjosRefASkhtnDSwpE3yEQvty/dLTicPsO9Oz3buUswZnRidYfpt4zTmUXtDl/oK2W
3b+fsPnmK8a9iuYKVuTGKwFZ9/oJ1/riALHVsospOlmcJlk0nQFrAEhyGAxdccrMKclvRigY20RJ
9zOzC4Xw5v0Eth6XsiqTC5uJNHetL9uCcRfOkV9qLQd1m8+Mlp90rfLFCxL6Ue5X/ALdCfho+bFc
c6M58Jx1DMqOK9YynodyXsJZK+ALRkaemNgDBrv6s915vmRIEhSAUf99C672Oz442hN05DjZ0wJl
BXh9B0ZiX/tUBsHZQ37+q/M95+CuOZg2w04edI0CN1RMTWiZZE3wzhr6p8X4+gNDd/bHjcJEhidx
dfHAW9IVhrB/niibMB3JYsJXQHxp8+JlbZE+cRipPOhZgfGdBo6TPw1YxN0Xx59y8gDgLqnI1Uzj
O2gPKUVIWPpybyHWV8aNUZRL8URfEPFIWPmVGucIYp72zJu1Qmdykjq9S/pMz2OgiT7hfCveqz2e
iDJ4To0suPeT1Roi2fNlCkp42DWcsIL2DkBqWx6HWfQvszEjZnin9vlzz69uC5MibJD47hhrXN+W
1Smo9jvdOc9jV7dY16H4BXeG0487BCb9sLeosw9OXTTlIXO0+out8YEzyfWdfu0ATiHq/9WLzM1v
dLq6ediQe6p9DUSPLaCgJdXsPdzwZmx0NEaKqBaFPn6Yhd9LbdfSj2cjbfCCYZmrK/YMxy/s/oAL
IK1jnHGB+82pKbM/Gv3st7d+madD7A3FwBN0/AWw5Fzk9klYuDY/0nxvrIcSPLG6SMyviC6yee2i
ycgXZ2eji+BoXnemgTzEX5uDaLZ8dACP3FbbU96jqOEC3AVeWXxoUH8iFpjdhRx1f+j65HNbMNli
laXeJ53UL+3ii5tYgAwGvhztCREhDTfZzAXo4R73RGKjlQEQFiwQ9hqtE7/zvPSB8HUUMM///rTe
bs0oh2kAMoqjQHi7mSHj2KKpi+zSt7k9/gzUZH4j7sBXBwJN045or9XgvNsnjemFDCS9CEgVuFbc
6YWDisJtQP9lIL1XxEKGnt6UZW4shzVtnTm2CwJvIO8F+fOidVN+56R+6x1HTAPWe9/p210ZvhxD
brzAxCcQEvZ6kcgr3YHwMRrnqtsGFm4p/O9gqdLqxzqYTfXD8IsmC6WRrDtQzEu+W7LNN6s8vuR4
9IwsFaFIlsG85fxeGvfij5K9ENJ6SgHSb/ytGlbYtzZ3lPcxzUo2Okefeos9dc3Ul26ovOxHnymx
azBdJcEu6Ac7iAJZsPf66Tp/DOiA5dg+UCh0GUfBd068f1km+U0E77ioVn1s9q/vAJYov/LrYDm7
SC0H3FHB+GBptjXesniY+tkWCnF0oMZ8uC2kvubvJaddlZrbOu1hzmRSRZ/Jocp9/QMQEMzMkpRx
Hl36+Lel1NNbYY9SRUaV6HQqihp+EyDjVez//Rq/vTLHHzTh22EI1uD1FN+aJiqyQRQXWdeIiyoh
IlEuyxMakMGMqsCbYw382sO/r/oG//eHhuVh692E/xtS6fUfLB1dWBLj/tlIayVgn/mplR4TcodJ
b7ampv0y9kQDRJM1dWUE9khzWNo1zdjXujT9Ia7GZZjO/VLMB5/cKzvU17RQj03XVOaJ93aqKxC7
jUz/9/tFfBGNCGb+RB5cx47rRukXWa60M35L3zhAZdRxea7EE31osYewvTnq2RjZAd658PYOvt42
KPMIbUfs84cHuf3//6ke64nhuDmu2QUGYjfFzG7Ho62jxzkQULIeZTkbn//9kK7aELyU9NMhBPBi
MGegGfz6isy92lmTRX7xs2KcEYvSDXnSxxQmN2qo2VHvzdjffobIGgD2sKTiIGVrfH1BdFNjnxU5
7yK5z/aev26yY8XZOXngGO3n976eGB2y1CF7GUkyGh7//Qf/5RYHSGMBNGzQHBqTr69PseUVcCSC
cz82xc2cbG0Mtib9cWQkdGtWyarCf1/xjwHg9VN1dEptzLIwihglXP3JjFKrrtZTj8LX8AAwzQxT
HjE8iuGs6a3ov1SpzIeonAU62wx0G2Pzxsn8h6nrvHTPsX0RJZUgJO2PWGxBupr6UrvviX3+stk5
UNMRAjDkJables6ja5PXBa5IL32QcOAOF02V6w81yfFOW6CEhKLO8SyVmyCirLLunsRW9BlNLxPj
Pms62aR7HF+avLiShlfomnWm3QVN5SLiWHAlHrXZcl60xNBEHo88hGaferVK/7cBKu80ScLML03e
Xubj1zKOZuy7dUCfdWlnw7gp0oLxv9LzTDvmWWXIIdQsjhY7TK9N955N/k9K89XDdthjKYA3BQcu
oNfvV205RUkCtneeqql7ILxSfXF8ZIxNiMkPNbXXTSmr1ip1nxAemSQunzmaJv5ptEXseNRSCvXP
8nGBZi04Bo1N/X21ETo+FQyN12fiE0b0m1oetF/7frGOjluqNAF3mW2lvUxhUO0CHzRkNK91g27a
8/phN0yBNl96A0PFD9FrXS7usykbBkGrSRVNGi5d2TJGm5TbeJfZYrT9SRFzcAKp1tn7oQYzF5qV
tSnCCdIaQqCuzXe+1ZGzDW5PN0pp3n+bLD2dq73dVRul6d9f0tt9bBNDbWM5Bkcoo7a15T/LYwne
eSvD04vPWlXHWjBQ2/jZqqPTHuzpsA6uH5fCAbr8P18YMwEv0zaVpr1xtS7DcaSYSgmYQK8wlhQh
hCUIlbX8BE1QVdZ1caEr+F5l95fqaiO4MKXjk9ySna+u62U153CVrOdNKe55kSiUK/YLRM4qbCtf
/dLnrkhCBaY9uElsf70VsmnkLhkmW0Mjb4MwnvLCPxfF4u8Uxztv660ZyX4NwKBDCQhqINs65MjP
SVlCqRqGehluOXob/jGhA7Ccs2Ap3LNaHCW/VwuQ/zvNA8z0Ye3t8ruaexoVWj8Bl3ES+NXTjpkF
QPt4sMukUTHYpPdQvX+2iNef2EYT5iTLDoIn+5pssw0iPKvRAwTabYGRG2WAiC1ZNsuHHuTNM58K
RwIQH8EnKpv2K2hx5c8ktxfrgNyaoUdzaJpC+4ksF8ruv1+Vv/w6vn2L7iJ43c2acd3NU2gYssTH
zVyNK6ZG8BhTdrKNnCopWEvfO6RGO9xO2egmT2Y315ysiefIe/hGuDI/BfiYrRj6Um5/V0sncvt/
fplpwnK0wSyHW4/v6PVXJD1arDMW34typuJG9wvsG0JQ6qQnW/KiHEgpJpXVRrbdiHfqkLe771YQ
A8P5f4DGtcJkWuRaKqjxJD8M/m8yXxBGeSI/ImQYEbi6XW7v33keb9rOxGDSV+Xk7W8xBdejbtMr
OrNIzPrizLACzmOV5O4xSCb/IPLmEafK+rsE7BWCtl0+uWJCJt1PQfuog7XrTv/+MW+bVXCWmcFu
RjNMO9e33iu8Dtl1T+PWXfUpKn2T2CBhavXnNAW5GyHhAvxGfiwK15u89ZrvRWvY2vjOz7gW/f15
8nTxOJvjjX3bcUaJ5ndmNchLsSptySPE3bqKOZr6MzgcZzbsBwf21/0IQFaLgNM71eO49oooHQao
mE3CyZr9jLwGHWnox76dlO2CkUik9jRUmp08shhq2WlYMT0fN3x29rAirnbfO6m7b14o9gJk8MB2
twEmx9jXL3NFggER7flwSRu/LL4x+8maD6j+fADzjJ1vbFSHLaBolm24o6D88GpU+fRM3nq5z12N
rA62LgOCikZ7vIF2TBctYmn3vibgDpqPGAmaDzqTSMAe1Zp8S0rlpWEPkKCK2672n3JvbMmINhZ2
HYa6iXcwmgpTBo7PPrerGJS+Pd04bZnDAMiSeSM/FL6hyViS91QfkzGpfUATppN+cwlRUrGtlbqz
Y17dwvZJMkrr1RwI6XGcZqzvUqeyAsbogf0tmQpDu5Gz6Q4ftGp2t7OZi4MDq5OPVNgw86N0RM5o
t0R5chr5PPrQmGwpw05nqL4zVkYsJxfqZ3LMZgOqnlOZHO2Af3oko0tmht/dEi3Bn8zfLu1CEtSx
YVRu6aP5JqWg0j67ELlhLmSWACj87+/lzYYPvmqrHDk6oxVxrkc0+NpdhxCZ9KK5jTG+ZI7CzpfI
ibSpadTAvmWcOpi5W+8t4m+qFC7MDsPIwKMUM6/ZDTLrmI34CMyXddNTto6WHQd3MvvfBDDkw03e
G513FACs22hhRXtxpsb9ulZ9KWSoz2WwfE0dyiiGngUDU1a5vG1G+sbEGNyktkE+bChhQr9k7GTv
5RFeq/b5vJFxM2b7o1GFSr41g/5zTjLnkvmm2RSXQKP5cjCKxYutxcF8YonkwvDGNEOidhN6gcwe
DzUNnCyyC8MKaSp6BGGAoX+n+3It7vvzm1j8bHS6G9/+OiIWroguRVXXF955uRD0YtsFSu5WeJch
xUsVEcjCcYHQEGs/pL14abwk+IrnjThMzWqn8fnfr9abpRjOINl8sKw4W/FztsL4P/eIlrKL9TEx
LzoaZr7qrNqtI0wjrHTe8EU5+BjFAJ4TusexyGXy4d+Xvx4Ucz88VAcbbBrNFzX/9vv+c/0ZJCwH
Ay24mArK/69lm4o98lJO/Z4pGb4z2xPdhnQuM3fyQrOp08qKlgaoINRDB9lvvxn0WqugL2fl5lNd
KC04ZeTeljLqTDc3yujfv/ntWuuDNcCQwKSSw/D1I2wtL7NkwQMjyUd7wu7v3LBfTJyHkQAcbN+S
70R0v/kKfRy8zEZxouJ1Zdd8fY8AgmJLHSfn4s3g8say9T76lVxEaGJh/YgNHT9hjUfnvlGZ985U
9m0hx+AQldgGAcUtzU55dXGCi0hoCawLL63flCdtMLpnaestKT6TnxKNIj0rQ0HRdAjbzZ2TD4WT
hPMiiNHxMCxikOUFwDDKvE8PM/JHXjLpL+1tV02leNwITssBr2gFiIUELjMS4Isfp17NzAtge1tZ
5GvBuJaQk8p8+ajrmu3/KA1R/rLLJiddysxVGRm1tWSRSWLApxwb3BwuAPu8HeHbODuJN5LBudHn
1iRSTA0B5iysBDk6KdvsnSJmldOMeNH1Jv1qjq24TEWG+COskHxaY5QS1PE4WwY26n+/S9crOy0n
/rOVNQjhEFlffX6uM5d+49UCH2rpHDWcyD9bBgDH3ET21pl6S55Y9k6v6y/XRGrj0FzzeRmpqV4/
UToC7ZQM2nRT9UAp8rlTUaKbTQSpZzoanDPC3PLUO+/R9of8t1jhE0f0hyec4xaN52udY1d0mMX9
fjw2TLk/OR7AQzgrjSXDQWfK8c5tvf5E/1yNJWX7PuGzXW+Yngw0ppr6eOzIV6Sv1eR6OIL16uLF
mDOeegDY63+sJ7Zrbg0PpAuepcNYfX1bU1NNfU8GxxFnmPMZcJVY485Py+bORklHdpUmqk+15PD0
zoUZwVzf3M0CD0iIySMOCJ7t60uPDWFIrmjWG4Ff8M6dSa2Mtakx3RC2lm+GuWysG4fvAYBVDz3v
gdi19PcAd7GgLisb70lQKX1qzH745bbB9GTNxH0dsVy6GosM3vRL4NVZ/hV6FJS5hCl2cqmtlPaL
MpPyYsErS5+z3s5+QeYjzQaW2fRsSakU2RymOC6r548hD0P7nXXJbNz2g5VgLCRZquvvOXiMF4Tb
eKvDYSWkLB6GEf7bkpPrtCf4rXPIyqlW3TxQDNvgNlLdqb/XbW+QSsjQ+1u/9stwh1CEJGUhF2VG
nJish3FuVPvUSiel2bUYI9lCtTU4+tEGCfQr0z3j3sjW8VszY3EOGX+oJyQD+I+1NZ9/y8notA+1
I8qeE4vVm7uga/Fa2zbzcpTxjr0bK2/at4mTevvVN7K9aWV+chMQeUbrCIox+ZsK9eCnlnlEcS8M
CczNGh1xNyEvb3e9N2bOcXJWmR0Im5wTmJ6zp4Ei7cv6VlRlcrId1c6YUd1+fFxcTPKRgRIPZ001
w95M12FIY6K+ugJoOBqnONfr6WlCT9nc2zD22qht1pTWhq/c82I7fRI54+icnIA8DPQIQyvDpZ3V
WXL4QKC2rP63hiLBi02zn8u4MIJ2jFNOUV85Ttt6WExoTUPHy+aXUeM4EoLLmn75E/LxO4XDGGdc
ZZofgnER6R1U4mq57QSW8rBVhDZF5TrrIqwXaZ3dAhoA9AWf6OScwIhvLumbWC5WCPus2gshNmmO
zXVsiVVFx2MFe4+IU/tgJDavyFQxPD3O/gCBVChlhylvmkkCLdvoHtuwqI9YQ5CpzNWEltygPftT
LWn/Q9c7p9iRnmdUDzZC5PJCwWYbB005vXEbJL3VR/3o+s8r/uHuFCg3v6BmnUYiRCrLuJQEW//w
5mzE/rgyEwXOrrqBd43WFe4xltNfMCLS7tyROaCTHWTV3/J19tPfjZtk5aNDzuJMKebCOGjY95OY
FDg3OVpp31Hc4Lv73MNoTw4TfROMFbO1PIwWw+6dbSFwOC0EXtW7Il3Bh8Db6bu4tPthiEkcaIkb
hKxmnxCPkcSWGqNufODD1ayPMC/w2HuKIXqEV8D+kbnlVMWp2rQoDI9sM1zHSsqnuWjMz+S7N/MD
2njCNdtKNz7l2TimUYJI2o0Xj5XlSwHNbTBCpFducGOmq/2Twzjvg1/buoi8cq0f1xXDcE0Saxmj
8HSe9AlD4ZOpKp0EONubh7BKUSWdYAhYy54gtEpokW+3E0y2xFaFimETB813JrrD90C66zfy7vSf
Ov65nNp0DPpvcihFG+pi8A/BllUXl1aCoiAxADrgsObUgKZZBGXoojxEVxDIVJDKkcLBTepB/1CV
s3RDOUvnMum1wZl7Hp0ezEOdNOdezNYa2UDIY38dLNRCHvmxESvxeD8PfbPe97pY66/aILB5l7bO
h1Y4itgBvgfRXVYiIced3nswvvTZdU+DiTftJtBwq4fWXE/f6dR0RBVoAeUqWozgjKFsFruVtBwH
A0Dn0DeDF0ggb7EmEFWZTka9SSRraMig/aLspesj6DLiyxJ0fLQJitDPVp4GX4tR2fatZ1J6MThz
xhsNuNCBUZO2RRYNY33ESdfibq1okN10q5mXBxzmsDfrTuvMOSoAAkTKwBX5AabIYt+07OHZyYS/
eOodaoTHLtdlZ4a0zNCNeamf3waYkRaARoZ5A6mXiXZDJK+7cxpXPQdV1WXxONQc5pPBmIB1LK31
lTiQnkTPoMA+xLSq8GJ/cTI9woUx2KQVDVpCS14YlU4mlGraj0HN9vYZ87PZPHTj4A03iDSNJaK9
1dX3PeuOdmyJVf6VDI6xErHUmwSqytqw59iaJBMAlFIkjCKj6n1E5WbwGTsnEXzMkmqPwp4qKV54
22h0pATXnEgc9SdGJkAO4q1fgRe2GIljv1+om9q7AdfodEaQRGRlVDOfNIqwzZtBfp30rMtPBNgO
l8oPyhIurJhvaj2r9A8qmG1m7zZolbw3tTFeXIlea9VVf7JgzGRxb9CsO3VKyWIDOk9B7BDt8hGp
cfBkMyG14YYsXvY5wQU2PaSD0L+ygLQv0sq02zXPreomWwxTfKFJG0w7QnVZjLQ/cYV+R8/6k2sl
BvQpP8kOwArSfIdtIDW+AwHXaIiYwILSJtFP2ghinlxLtyUAhYBG02EEnFMchpmXr90BZc/a8SVj
RJOX1VxS727jaYtfo5t5v7Kqbdu9D+dbHvVVyp/LkFYlPaGOqRgfeaGJ0Cg12CHSXvnvBPciC6Hq
FC+jzEEvuH5l/wpQvSakjs6ZAQ0AlWM8u6lj/Ogy12guwRpAEwmNBV/E56TnPT3Zq2lkv2kpmXZY
zknzea6cxj+m+Qo5x69qdTR4hv6JYEPnuSLOADhoDTp3OTfGkJ09Z5mdnWiEZh0XzevtCHunWZ1p
wkzfcy9XMi4cTdfOWe9W6dkevSqNEDrb3oVCQj8A+yFTB6xLrj/psx6QnkuVFlZ6q9d7Do9t85Ky
TgBcbDEKh55HLlI0N9JyDySr2MZ+e5zAJwY0MRuZSDuAlXG8sCEfrb5jhUqZk6Vpu8uUbNSp1pa1
hPebDdKNO0PTOwwKfv2sWUWb/KR0tJN93Vhs+D3N/72RogWMzbwxswMYjqXYc0YkZyIlirMIFaid
5bZZ2jyINKjw484g+RXmqpTOZ+C/SxrROXTbEBGoV+ymNqhe+qXPjX0VKGkeJP6NvW9n2I5zv004
oQV9AHhXCxBiLt7w4hVQb0lbTfXxt9d6mXFqZaHJI6PJVN4o9DYFepDVMLF8A8m8hTJdOafF8/O4
SraYGW2dLbAyVuMudPG8waH07KxkxxF4qelcli4iv1Hz8m+bX4+zbjbN9yXaSQgucFDGOG985d8h
wxiyezKPi/HjorTmUDO940gXEPpygDnjNU1Mxu8C8qRHuO7MYRfAQZEhDCnvIZGi7G5pnXvThwrf
wHNXIvo6zoEgq50ThtnHk9UtX7RW0e0OO7eqzUgxbu6O2qArLxY5JrodI5Q+anvH6mLVYBGgpEZV
FgKnleRcVH2mTT/ID6YSZdhl2Tte7so7+Ga9nNbRbAaKNqt2v5WlXYpd0hdTyUrF0DCeTW9wjz2a
7XNKgFEa9ZM13OaWO7h3XjfmCfnmc+9055YC0AZB1gaE23Iuo9jVCkgpa2Vba6hPftDcdo7ohIqg
SvREUXA4ri+TBzeWd7bS3JM3OrDcTXfRmsc+4/Xk8Gj3GjwTP+9ZmZmjAOTTxPBpFo1TglPxG/LM
4cA5O2tuxnsXR+3yY1o1GDZlXUynXi+FhWZPnwOCBMncGDC/aon50AXT8Ljq6VheNDKikasPQ0Br
NMyJsdIva21k31wGT+KUjMHCuoU30oQeIYlsRkDO2TNg6UK7jDIqU2FK4xbdQ9ub7gmMU2bt2VHH
OvaLoKpjLNZNGjfpVB3dBOHtbaYr58Vk2Ei8sgy87KAhkz7mVjATKifKkqRl+qj6ZVonzYpQMOYi
3mxo9b7OOa9Fc5Ykn7g0VgzZL2tL/xRe/oGXqHf2WVfMepQMgVXeL9VAUBTZkzXJVV0G61jNKoDb
mXNcsmFHGc/1Wum8IeBHyhvg0kv2NMPMZr6tO93RBbqm7+B9UeBhUpJ21JbOUsdO24LTClvPRH0N
NAqtJSsZLMJIkfFbcxSR5fTiaxxIwkr6zrxLg6AidwWjRBcShzwsJ84jpjyufm88rD06idB1NS8J
zbqWoMCo6HGkUjKauyHvncgpURHdNgFh9TvucgVVQRdUGrJb3U+1a3L6bNupT8mXqQeQJdLF0D7K
2Qrrqp5zFiuC5KbKX7NPthqSfcApP0WKNwXi2UtMVdwg9IfLki8e1uQFRhX5XAWYzNDs8Ofu5ryp
5kiJUVTHQfX875wyPJ+ZqUEEdliLBMrN0I9OFiVzKd2ozl3na7IuCXA8cwXP3Y8QfUI4L8woQyVX
6VBEarkBxo01oqVZ4lTlBeOeN9xqromMFNCyeUwH34fB77sr51wEp5LmdzbrPLd6KSOlRPLF9ce5
Cl3kqACxqQpDuqRQQTsiG7ybNKNvtCtnpb4tI6QnEFvmPGAA0xLuPg0x9zkb0k6EkzsBdGJL93ea
Na9NbDAU+SVYQUqiHXRXih+ybIuvfa3b83NdteMdeFRSNpopt35YZdAvt95Ar+gA4yP9BqRWLTd6
7fukd2ptKR+HRMib2hZGG2dTbU3HUpomwzk/oEe+QOu+qVsvbXV6tGR7H9RKfF9MmHfLRmblY4UC
JrE1/xP5F0rcTNRf33ugmb+73O0rBM22sA9gaZP9zEZWk0viEJLVjJamXKaReQ/+GiHL3Iacz2nz
mkM3loR6z0wtafHre4Z41XrTeGqWe29tuzmmqHGmyK769mmp+9Em2tFwg2VX9yUrqe6s9meS5yv8
JDDbu52Rk64V93SPo1FH4/a5Lfkj9nWG9f6jaeI7f+o1AhCJJa/xKaYraGDUB7nvQezCEhCZ82IA
qR/ceb5jE8ZUyspdOyeF/ovK19E32UupkbU8k4yDchkncXmD1n4uDRoEAvQygj53PGBxYhJXFDZJ
6KsXmBlo7Lqsm7upSY2JQyI0uB2Fjk7+Yirs6XYsxfCYamooDi66GufgsTvdTCS7kBlOFgEfLdLc
/rAatMD2Wd3o3W3Jx/Nd5CwUBGcjBt8XBCgsRSh7QNe7xEJtcRe4vfSe2WgN7ynNDY77YVr14ruR
ALR76OdgNi7+INgCUMD26+08Vkawn/Dl6zs03cELKyv7WNPOWRf29BIo0vpFA7s8kHCyq0ZIEvu5
SPXPw/9RdibLbSPNGn0iRGAetuAkUiMpybZ6g7A8YAYKhRlPfw/034UJOsRwRIc33e0igJoy88vz
USZXV7KNYoWQjDYN3xz78JcdJo1KHGcrTeijGgiU4kop5iJpNmMldFKvlPvm/rhFVh34uBcEltbe
lE0t105vldPWTeuY1dqYzjXNzkVGEhUkXRkw2J1ZP700JpWcuzG3+Hifm0O0HlI72Xg50Pagdt6l
oO7+eV75QwN0lm9lPOgkDEi/IwyoRdq+zb0eLtxk30hc1rgytNUYttAJZqjGE8QUs1857WRPj3Y8
ioNMFWHfZRjdiqcqlwhgqkkL/6Mio8drSS8cjg2NQTtVAuuG2MlOrDeXmOw7Rrwj/YvZZBV7uy+T
lyKBxrJhI/O8m9gt9CPmBFjZpAVY0LtCenZ/48VZHr16pJroVi6aYCSzRmrQDH7EIZf775H0aKxB
AVg2U7+q1LbJfhCJO2NOio502DrnyIpwpSkRtBVFHDTka/L2h45VRXyr4guRbTGRdsKvKfqTdl/T
drmuCsLzfcMEq1aGOVrUFsj463c9FeFNMV/vVrIyaITWe6crK5p/DMIeq4hgRBYjaQr6pNi0X5zE
S8tfn3+sZX3HBWJE5thzPcSY9CEu0reWkVfxYJrOvqBzYY1H5PhDQNfc2XWV3wsyjaMv0KjfgKJL
rwx9sQgYmnwxmmyEr3QjLkQwEzn5OrYye6/wYIcG5tcmjvL42Smr7sc/PSW9t8jVEFQSbuof7OTz
JDW6GpUmDKkfdZtw87EtxvqVHTYb14NDngGqjKq9YS8UhXvDqc1/q3N+jK4hswVqNSvmVON89LHp
DIEmRT+2ZO439aBZP0jLdCulUM0bpcrdNUwtb1tnyO5rxZ5uPn/4xfL/GB5jLhhTKH55i8uaS0ae
THqTcQwF1qddKVKazHL91cMoSFsJ12ymzecjLr7sx4j8Ad2YGis3mvnf/1FYxa2i9QIFQnWAJeyw
Sh0T+mmZUMU3yThc0bgvSkr/G4zDDDQLL9lbAoLwH1c5lgvr2Ixovh4Gp1F+643A/cg21OEeh/uI
0kfT7f/9GZHt8I+D/RGa3fNn5JUmSs5cO6I/TN8Vhb6GFaoI52BinnFNhfi3Z5zp6lR9NZbqslVY
h1HZN0SRR7RLFJWSQVGOdheoj9h90AITqUA0y7odrqh4tXlq/LGTf7xbSj6AsbHzmoW85w+pR7Et
9TIwjyKcvGk1mvj6ybZ1xMqKSUkVRV7/rKHPQsZTYrpKrHADFUZ/+/xV//1n4Ag9c8FVw1wi2ZSS
PMSgOOaxMxQNpryRbm1coDDoCAvlVmsi+2Ano/gxRrH7QANVAI4qvoYpWMon5pdBEwWYNo1lSgvJ
Yh3ZVtWUlWtrfIS6rfbaCAZ4B1szpJEmjAH8dzSLPU3pYBfQMFIIrl7fT/OGEmU3oCqr8d909PMP
Il7QXBY3/VHocs+/DnfXIktlah65p9GkJuNoiymXvkkcL71rAiH/7dbCeJQ4VHAh9LF8gAzOx4sS
VeDp3gbEXhAJfBLV4quazXU86u3yyh4yXxLOpx5V/1nswNUcwcmy9u9RvyIXLNKjNgjC9EYmk7Eb
6r5bG7YS5RviezIZRVRVb9xMs28e8XEXX7nKXK47hJ7cZti8kcyAAz1/4gbFjlISTRxLksfv/J52
lfQ96o+0zN1pFwShfpsGGMl+PuEvdmz2aWY7UFRK1hxai2WncSh1YV8bJ/oRhmKLxtqHuLbHQFzU
W4F6/MpjXo7H5CHpPPdnz2ScxXhkBsnixXpwLFPSBHtB1esbOLshgp0c1s0mNYfp31So5EkZEsve
WXrADqovts8CW0CAza53rK1GtPvSs+JdlTlesRZWMfQ7dbLNa+KZpSjrY9CZrcZdmJmFc/X554xs
1IdZmYenTNNDzGSxzpbfwDa708tQD2aylrXm1Qe98rJ76vYAx0YvxF4P97B82FdNJatN19uRcmVh
Xcx16hl4RJIbo4pOx8bi/XvRaAmoM94xd5r2NZWYM0OApmqNtJNKRFel6vcKtXJ2LLq84PLuxFdA
NH+ZAUQkdOSpYMYw1Vt8jk7Lq9IYx/DUJYgz9DDW34ISvwe3kWG6SrUsvCaBXlw852+BKpgJjl8r
chBrGQIFmAVqvI4jLm+TclsaWb7PhOuymgev9cloCnMdxXmUrggzUGx+vsQurigmuAeuYvjnGRTu
l7bdmdbRyQV++xTROpNs+9TJdjUORNGO5PhVlcRyL+O9Itw12Twhml4EYJ3RxEXQV+kpUZRmLzha
XiarMv4D5fPNAyRP+rqkV57aIvDKz5/z8uycvyl+hdzDOL/ZV87nvFHWTuhgvnJKAPV+wfGIIvZY
qvumV+SbHVklgHvqsk2g0OjSF/HvAZT1lcX+l4U3WyER9JquPl8mFhdCanDU6+FoHI16COleEUbT
PMdDqFiPLg0NE7l0DBEeYqPtkeDjQRTcmEqRDr5W9UmxGvVIv5O9Pk1Xpv0HyPHslMHJcCZl0GM8
K82WtzgFAzgRDYl3bBJ1DJ+S0OkR8/XhtMUzvSy2eOSNwU5EFAxuXZus4gpz3XoT0aIV3rjYuML/
TvogWVH8TCDSl0P+tRHUgW5Dy4a6Y4YjPi0J6rZt63jDb2wVuqcGC97phBm96FfIPCuxyZCana58
+HnJLh8Njq2nzdsrt6bFh0+SdNKcpmOB2chbkGgYzsrGMYZA1Gng6MUhnoSaCdpRNelJHnWKX45M
7xy1u2ZWeXGM8pb5IfTf2Sbby3Ktt5w6jh0MwZGGKAu5dWaEX0Jbkw4Z4z7sfBJ+ND+FtkyeP38J
fxmYM21updM+jInmbe+PQMSmYFwG7EBHz5IaFq56Fn6L8S/odiiaMPZOp+4lCiNlurLqLncXLmRI
eCy004aH2dv5uOwDRoLWKTxRuNJyjPq0ivonaWvf0obkirzt8mI6mx/hsg7gjRjvQoDvInIpOi0N
T22Whb9otanTXdMlRvOIGIs6xwi+ePaIJZ91l9PUWT5TWVfE2tDSyljXaqVcWVZ/23TY5ubT7H8t
AYvjRAnDxqw6OzrFPQIvwWH+0JYqWBPNwAclbeKKFHs67ElpBpA7lG6gfy1qdp9/fXsOrBdL4AOb
OaO3UOMtFY6UsuFJN6F37JW2EHszVibXxytSxzMYENC0yeOyA7cfk8lc0TRvfQutGkcEYWZJezOU
ShG8BsZIbUExs/HX0Bs9Yimvch51XLWf4A5EuZ91FM5XwTgUzyPVeQsVyWg1D1DDyU61Zh7eT2GU
/XJa7h3kygrjTnqYv2zD1EjiZ1eN22hFD4SLl4MF3hvdXopTF+s5sA+aJrON1dJOSIlGiccVZTa6
oa2SsmybufjFWQHhEkAvNfDWkHHL+EeiRRWZN8QcfpqMRrKqO+Y9rqd17W6ZsXXkz52JtOF4faKS
IR6LJ/q7u/GOFIzRr1FgR9VB1SbV+E55wRwPdWPq44a8q42jZ+SSbae2Nj2aJUeY8AoNiEiaxK+f
f7wPKfPy43H5n5fvLBNY6ii7tsyoZNrBsTGL8Wdvx/aXGH+baB0hBLLXtLXHlJZQBcKyGGHu+Hnt
5u27znEW+m3i5dk2rRvZ+bKrmgfUDmHod27Z/jDotIzJalnZLg3KWly5WXyARRY/nEyEqxH8Ezhg
S3a++ONigM4Qesoxmoq8W0M/AoBSIhFT+QFWFN12yJCqx7CpVXen0DMl8e/tCWnqPEBLRvqtI7qS
vdFVvjK0KhVS3W6RdtZJ6E+9ob1PgcqMMDKqGVqfpM9OribmBkMQdVhrDYz0DZiv/NESvY15Bc0j
DFznSY0QbtAr5nuHbMv3oLjus4qX5ouoG6tNQ1vAlZ3g8l5JszWG1WQQ2QqtZWRhN5Rq7dEoTini
a/mIWHN6S0zZxQ/0yVo3cDDq98/nzeWIpNVJqXOPRmZMA+D5248GoxFl6uUneCq6ipsv6uIxdzrp
h/VIRri81pj6twFB89oz19Om23oRVCBNBI8W1OKU271LsbbFmXVss/inoFFH26l1IOorGb3LYw1I
Er2onJvqTLhbHGtZqOTepLXihPyqpqqYO291Zkzaqs2LZGW0OQYMklz0lWEvwxTuE4SI/IGC1fyw
kv/jNM3BFLhW7BSnHtGL8xBL+iZWiTdUP/EnBqGF0Hzy8DPq0DdPFiU0epn0VrZXDte/vHDWFcES
+moI6M7i6Tuni3XJjeEEmxuPWmpJG/af6M02YYSV3L2u3F7/Mh50K+Tq4ObBVC7hTs0Q9gp4ZXkq
UTTv8jL4zytoS8L1pd7FURFdu7hdJN1me3EqJ0wbk4TmEhRZQAKmmGVUpwBbRW2bjBEgCBeLsMDP
JGJFyfkebbhTaPptR/qWQ6Ars/ikDX2TXolM//bsUCnYhD5adT5aaP745CpsUvwCO3kKg6Dfhfok
7oxUQ5xhB7QH0DN7zeTjoxh1vnvOaBw2fVYxhfDl09cUIEHxtXQQxmZdrgPEm+/kowbvZhIOqeuE
cjotOXXI0CqWwrTIoV58VDFqKagCI7Nb6UnlYl6lFoqB0ZrmwFHDxcLHmisloq0MU6zrsFCLldpO
NAG0bCNU4N3WwICL8us2kiognt7FCIrWwbK2nrzBMa8cE39Zw3N/APUxusrBvS9msYf8zBjsJjtV
ss1eEObZWzhmdNQnRn8QYkr3nC77z/fGv8RhDp0UELznxm2sExb3MpU8Oab0XnCkW8ZQvxOA4E3t
AzqJQiqPozC/FbQKlL7bj4X6APDQo54Ljf4wThXmY6uga8ShJBl/LbX4l18GJYJAbL402i7tYOfb
dq5nNoLNyTmZmJCcmGiURfXB+K/qpb6zlTr5qkdJs428ljkQhrY4VKgo9FWAGiH3w0gb/3nVUy7S
vbmEQY3swogEFWbs1KrpnChBp4UvRxvtBe7gAwJFV78TKdz7K1PicrHNeWXIFVQyaJhehuoQEfs0
6VLnlAGDUPBjw22GlzC+xglITDhNcrhyybqMUxiRhDpLHJoMJenzt95j6Uk3FyOmwTS9RTFinWxW
TvuyKrrN55OPXAN/29nSxukED4n5ZGZDVZdREW1GFRXPyOP8cKb2e2Q2YDSx56JV9518TD3UNBVE
tCBWZRPr26Ho0S3wbdvQfGXPybxv0OdRsPms9Wq8RRepYLoY1El2Y5V2pv5iJ6htELlJ567LlA6x
740eJHjlBBPtVslU2qj2oyI8DCresPTQNdy3cF8b9iqKaPMlbIzQfJh9S1JfWCBheBGINY3vZKoA
HRwGXYzc+DvyeNmaBidlPGDmqd/rYV5b7QrAs4pZH4pnNMzG6OmvCoE/RxQphhei3W7CmdbU8pWV
G8EW11bZ+wCaUJQoSeB8dTqje5iv9umNpMi9tfohatYVbRnFumengNUJfM31Q0UdonHVe2ahvraV
gegPqU4aIN6R09FVKs/ZZJbXvUemkqAns0r1MW969VkbLG20faswu2CfJKUI7uwopEfHjTXrmLtB
XWAekGlfrSKl0aIqteApKQfgQDkMP7kujUb/xX3UMr4ULMPytgwtxOwQaqr3CYPR77Ilj7ZD+F/f
sp4VWK0A2hC/peUYv8iSyqvRt9k3rHqrY2yG6PMoKAWnPCUzhfFWmq7yjnzduqyy+ha7LSQecTU4
Jxu/vy9B2HcvqZMGP7rU0zKfNHyR7zs9DL8JL/d+kaPUgo3T4C73DOtvMlZ5SjDgZwAljRWWyE32
UBhd0D8kal++Q5clnhq1hDxwZXgRqs4Mq1IImeiIdyOJQ7GOvVptdlVa1O8TGAj3NtKipPItxcUk
Fwd1L9oSLobmvTsFjXdEeDD376i5fevqY/9K3rNMtrXpFbdcIF1vJW23qjivIvimYzxWR3sqmmYD
fCRsUN7YQhCmzRuA4ylgMlQAsv9ZjlN+b4Xepw88VLSexs5tNxNN6Qc6h3PdN3u17Z9HFwLNeprq
cdjIIK1+iQD7DC6iaj+tysBps1c0m4qOu2KJYx56Ns15CVwZvPcmge4z0iM6cVw1VaoVGk2E2bRV
xRmpmRHtNcrmcVoJEEpI3LzJapjmlN2+y4a6yKqm8k1XiMJdj+WFhBdFZKMN65a6e7lNUE4TkHkC
z66YXJy6StSKJiJb77RvXYFF4puGgkx/DJEDt88Gr/8bZeWyezcjx4NIj2mhXu6jMOvv1E6T5X80
nJXtEabTRIatp0V3o4Rd7fxo6zDpf9dRbNoPNZYZ0zYHv4iAwXabQ6nG3uDPMAQaelTMTay09h6F
GUjrNg2lOoClQImLmUiEaK8f6ZIK1wEWow+4I1j5gf8w2zS4cg72CgkVecqMW9xsUcUt5sYNCDu/
5FYarSbKZM0+myqaDVCdjxPaa+zmfCvMJ2c9TmblnMDuh6iSlLR210qu1t2qkVX/KKdp0vaxqig7
WpORAkN0AkjUhDaGr3E7xt228Jo0v9WrbMScDuBmuLcn5CwvnSk8+cDzBuVrkiQD0WQmQelrCB+f
zKYJtY2ZN/mvZu7zvHJUXlxlOLU9dm7UDeh+CA7OTxGDxIlI1X48qaFuHQO8SmaVfQA8vgMUcDAn
NFS7IAvSa8qGi+OLihVdpKrlEQjA9VoMzAkT0nHEGW1nhfIzLcOXhuRFjGSUBpt/jTos2hupHFEG
nCPLD6uFP2/CJpbNYB9c+JlduS3FlL9HBF10gI+WddIbOV65el8m0Uh7oPeenwz+Hdqc89c6kWMC
za3jQIsD4EZjDj3EQ1n8hLigPWiyHg70zxs7bbK6cVW7bVD5Q2d++/zUXsZ8VLtVAok53OMfiAbn
PyKm3JlD4sif9dEodd8QlMO0tozf0UsnW6kmBHlTZskBb9UewweZt9dqU8vpNf8EasGIhDxIeXTw
nv8EO3Hpw3HD8hmZqh6uvVnl69C5kz56TtLcRa2UT9Sq8l+fP/n8ZH/eVhjWJPyg8kvdm3vgIocb
9QIyt9TFswugI3gMioICCZ+q/joZEW1DYVeG67wgVrg33Db/+vnoy6k9jz6bK/LpmdfMt+VDW0En
4Pk/k8DAYzIvSucI8Lnb2zVy7CtT7eLiCYOBZmzqBDbd9txezgfLS3R6rq1mz5DEqmCrJvrwS8la
njeVXG0OEfWXK7mEy6S1hdkDV35mOMkMWHHnY+JEDxOcffhUGzHtKRb+uwmth3TnVty+PKEJhKc0
NqzHOqvfRQnJjNLCGHH5I7H+rzdvdrDZUI04l+s+b+L8xwB9JzurF8PJ7fEvGROtWYFkbKBdWo1z
9BrlGh9v+Xm1ecuk7DnLshBwLOEmCGIdZNfGeLLQD/t9RStubqT9l7Ep6Y74fCotvy58DJJvWNzP
1T+H7rDzh3PohjNo+HSe9b5RhxVZs8iHTTW4Gwpq+rsZiii6MqEu6mo8kTPnLwy2ZvBWS04F7rR9
iZayeskVA48of2aEI6sHawcoOa3y8KaVoBi/lOrAXZ37/IQOPR2M9zLUqYFKN6StDpS3AwsXMTrd
EkPiJtuAJXBnGYHNAWuESr2KcrDrxP6dtwXNjU1rCWm1+6kq4fB1RKL6lkF0t58/f6GXGxLgEMiC
tFPwZoHTnL9Qz+Kv1N2ieWlzIX7Pbg13kvjgJW2GcaUMtX0bT33y5fNBl7QSaF2ETR8oOvJQ2JYs
duK8DV0xQSV5yVUPcjPdA3m4ap04pNTYOtY+sjKaBOHQwV0bpeUcXE3gEl0r0tgZvdIJX7PbUewI
Z4cbb+SWcwPooRlOn/9Ok4c/3zaxUnFZRtxuaRezFmdybKGMSatafx5lITBWIovT7Iys0a8s2eUK
4nWAWOC1EoOTBF3Wdmg0CMG6GPpzV9XJuC0m56eF9CxeaZ1KuePfH4qlOj8POk1K+edfHHNdYdZg
35+VQsHkOg2LaO9MRjVe2RX/9lB/jrM4c1pXS7JexdyRWKByQUUgSPChjo7BmvoPirLPH+tvw2GF
pRpoCzlXl9VvMUhHDO5kPMelTq+AEPGtZcXZDzVKi2tZ28t5QUpeJ8vAnjcPuThj4qRonCjWiTSC
tH/rFRHYfke+9fVfH4l6wwzBYH5Qrlo6nFSVqsuEavJLOFRayVWlmdjUqbqt4kTq758PNn/2s7lO
lpIrCdoOEESXNBMb6w/NrdL4xSjTVq5pcfDeCfwwMHNbc7xDLha/WHEifk8gWPorC+BiF5oHRytk
EjPBOF1i15ANGHRejtELUVNc+LT65gbQGtfzkyDMgl0j0mKvBfZ0JYn4t4d20LKwe3LhRx93vhYQ
1oPZcWTyEjUyIHmIQ/EGbEP4MiWTeCnTOazvW9WOfZAP9r9eVVh9cxoF6RgUJIC385T+4xruTGhZ
DFFBM0lI4xp9CjtmKJTvZl2JfRvV13JyF0tkHo+rNZMWle8F/gyRZxDl6AtfcGJylUPUa7nYDm2Q
IaOBduldOTgvVgkSy1mDNQOhMeJcJmh1G9g9F4PuhWbhJidzkps/vUlcc63VLyaPQQKDt8e1R53N
phcbDQ2IGedsPr64MemR/2h2NPCzqdwwWSeya+9pLaaFU29tL6BNklprTq9XVVW7wvLGQ+ag2/cz
u6+nmyC26PxtLAHdNO2gnkZEvaOcDhUdVvLFdSNxQ3uk1HyE2W2+or0pi32Ai0T1flMQ0Tc7eHew
DXCzt1/LVibfo7iGefj5Wr34kNC8OTEc7puzXGL5ZiX3dKeB5Pcy0TKILmNwvmmjS/+53V4jbF4O
xTwhnYpZLsA8Lrfnc7Sf9JCOnki+YMTVvERR6uk0cdendkA9u/38sS5vWh9+duos0kHmBa3rfDCE
tzFCfF2+tHNPyy4Y6uzG6U3PWIEvbeRvT20SOljTabJ2kdGKZ6T/oAmCaSDZoQV1DjmxmCDfrNXa
UY6jmlf6yqnqAflAF5pik5jh9CMJXWoktd3qvy1uazdkAUaxVRqYvxgyRXUF/QD8yxVly8VWM7tj
QridOycIgpY3V5a4TGM7b180p+5g9OOtSne5aJ8GXZZfR90RG9PIh11C1vnKdLm4NM9fTyOr4Zhk
yKlcn79WzcvBoFRj+yIicnnYAwgK5+aQm+1KxmpV7/IonK75NV6uSlYjZU3LnXUzlB7OB20rLpWO
0JsXrdLaYadQa0WdIhLMGbmu9Q8FXrTbrE7/+ShhFyDqIf/PbQAku34+rpQ09ceG7F50o06gIqa1
eqAXc+/iUPbWMcFj7o76tYzKxTIxNYZkT52VuNzgFjO3iwaZNBCLX4qWnKZfeGg54GwoWb4NeicT
m89XykXESTXVsamqQASmWwQb0vOnRHWEvq2gWXlEtH4bVxTJtahP7sj03cey3NlAix5nA5YHEnXW
TcsjP1SS9u8rv2NZ30VfzQPzMzxuQXOt6/x3FEOeM93T5LUO62ljZjE0Cgw16dYMAolqR0xRfQdc
RQR+Iugm8AFUs312du1deSUX841fgtE1OjXySyYF1/NfMkMuKBcMyavBeZ2uI461XR/PuEoxyW9e
Nxobru/XtseLWh9hIdsVqhB6H2cfjsWwNXSyLh6c7BWEnnic/d8SX6i5sZc9pkJ+oJgKTlVRVwnf
pPV1J13h3LsIqAAyiara8A0p+37+VRaTkQvFrH+mBulwo6MxaLFn64ZUzdQLbehUmfeFJtdQgC7D
TNpqOZU+H2uxt/xvLDKJDGPgBHmxrdHbwC2RxjdRmGLbt3EJraBwfaVv+509on7+fLzFZ/7feDT4
QVK1iFiXggnw0tJKR83aF7SoG2QbkvrWLUHvabUq13KkRLaix09eGfbyMWfGHwgfe5b/qMvsLIoJ
kIbBYO6dOIq+kbnPISG1w3YwanUFj1+7cnfSLgZkNyFhR8KUdwpra7Fn46RmNUOlFodBdqXls5EC
+dImR92hcWtPaG+n+8SSABQcUd+OVptv+8Apb1QBk6eL+nSX9mF026vWcJe0Wm/41JWuhZIXPxKD
MDZbsiIfUpplEVTRTCjMSRbtxzLUpheq2hrenLn6qx/k1D5kY/qPkTKfnx2d10GejTYDa3nzQe0F
aNbK4n0KyujBIciUW5Vt4T8lbuLyypayOLL/fzAMW5jbxEUXc7ssGwjqY7zXFQxUKPjgWODpOpkJ
cjdrJpnYFLWrgnxWcnFlwl2uYWJLLlwevYAknz6uSn/EBlbcu0GOApOu6iHwZzzjIdSEcQ+R51pD
6eKePj8mA6DAYobP+bv5p/wxVBZYE5hoad9Q5qZ+qJfJ4KN/8pIrh8VfxuEiSZ8sWUnXci6vIehh
8L0CHxQKxfyK1LS3DjkwvPZaj8LlJoF4eE5JYgU+13H08yeKY31oJZnaG+5xwSP2Uz3lHLiCfl6I
idMnwyXI67vs+PnedPnN8HIglkP1gU0s454PC4Y7siyBVM3JCbK3zkhCftsZQX3fKfjinP59NM48
dMmk0niliwsWfjd56SWBcsORmjT0htLqgVJZRg9j3v73r2MxPTD5tumsYq93FqccWJUqK7nk4Yeo
1j/6IQ827SQnXOWdUX3617HYY3mFc2/e7GC/GAsuseLSuhAd3MDCla8bLDwqsUCU60a4KJw/H+1y
C2NHIQXAyc190TAW32z257Fx3qRRLPPMm8wb6yc1Gav11HruWtfz+opP81/GI3hDC0e2D2nnMlmu
6XALpnbi/KqsL7EL/IVwsj6wyvuVtPpu9/njzT//j6zOx3E5n8uEU5RzeKHnUzJtwhYbDZyoUzSU
a9D0pq/MxEyjTWEDqgqE3LyZ0PV62S7wjHz7+fDLe+rH+HPIQcGNVgk2l/PxcxuLEKWBVtNjrPgW
uVV2GxaD+kaaO39zO3BVVunp6coAK3YH8XDcBbQ/HPLJVK/8lMs9AWwEITONWgTNqIzPf4k3xaYN
3tXYd5k50N0c62vPjJpTEBSB5VekmZ6UVqd6/fkbuNwTGJZcISVH7g7WR/Lij811Rr/N09hkfnXx
Tgsra+/WBJoh7Mcr28/fnnBm7pCxZjsgFDl/QjJnQd01ubkfK6n+rhFEfA0SMs6+SGwolqT/p/uC
3rjhyl2FVDV/8/kswwLkj5HnX/bHQ1Jz08u+Bm/O7t9DeqVHai+kDY6YXrze8wfIkZ5Pe4S0HlC5
C/UdmGZNE6LhNHu16IYAS8YYMtjQ6T3MDPRGcHX0CSsbnC1JIvl1keRwZ6xGnqBmlt9dYZlvYTJr
/A11VF9YvEO9Aq80KgABwh7lQWiV7ZNqgB7cTF2QV191iPvjXZ8r0n3qSmyTNk7kCevGHKtCrkcz
CPRvNLrE3cp0eY2HSS+dbGt0rVquOymm7gvyXN14ZjlpsMxy7FohZo7gQ4s0C15LRJv6Ti/wl96U
wA6/FKWmhGs9jwEFGUVBhoIHfuhiWxNPNEQ4eyUZ4BbFsZ05m7gzq+eMzfe7o+fOc2MGk7piRSs3
vQyN3zoGu++q1dXKiuZWaElzXEGkkWGw4jeGYFojZkJTCNOn2uDyEbeHsK2jp37KdfvBtXPOXQkV
4tGJ1fCkwkJ/KzgsoI/w+nwHdtIhCawmWhkYgJarsHDd/FXTCnoR+rQ3v+GKI0nfa9pUbcIxaIyd
2xboTPJB+SErM9M3vVJZ2noyLAhN/H/trXBzF1+aXHo+WtRM3MbO6IGDilKju3c6D/kQtMrGvncD
lCEr7nJK8CTsSLfvo6TntU7YcT63lYThmndpdC97jKJ81RX9jzS04Fsh/mqBjoTKj8TRcARGBZm9
hRlgWSRVUlbqUckExl1WlmfZE+kRU3lPjWo61Hnoeu+9ByRtO0TAANddBzxx1Vdi8A6KqNU7suTo
depxrJBkNsMAZ8ai9emxcLAs9nNdZOZWA/J8aKSqlTsrouz+CJUCtW5XdRVmSFEXprseT6xhFbth
rP4QGoz+e9XBqnJTUd+0f9deHEYra+qS9rHMG2PahHAZf+Pwg4+Ck8NPd2oMl6g2NrVmPQYWsOIZ
hVWmWwfq+5r7d9B+UTMJOGllNoZ51xC81K2PNK/qsQQdB+VXXnnT0XRlM32ntlaOxSYP2vxdGGrS
vOljoHwXfcPqqegro7VABGOZYejcTGBhqlhQTQlL2ZYN9chIDZ+ryHCKdaqAibx1xqIMSa7Z6gga
1olTOL3otmqfqkuqPLMakVtnetkdepq98AOMaun8SBtdcahydY7cApNrRs8neou+polCiShFrjoX
dRvrh9pzbNxkTQ9HvqQi4UNW1Z8bu5sMiMVt/YSAWnMOdq0I6H/xmP2SVVyZVA5FpWyMArU3v63O
mq9YaPTNIaRH48ZJm4hgabRK9zacmWk3xaQBhKCvsgcwiJXaeJthmlr/JDMc1z87xRTiKUoFRUlA
rkgZbtzGKq2VmbdyX+BVSiZ57PrRx1sHY0fF61VA+I1iiTsyZGb2mPYDrM7aMMafmDR5w5o0iWFj
dzLCagI5ReqPN6vXT5TuTXetxZb2Vcq+eIotxXa3oXSBdo16acWrVk8TFkY9tc+FrQ5HrFZKT/qR
qNvwvp5tvuHrNFh1aLSn6AgfSPkhCVPJOYR0qft2B49yn0DeeC2iSbP9HuDsbeoZfe23jh2iyCyZ
Klv84bKDNCuBSy6B2G2uZAaeGkWTIZGjDJtusqAdkvXYVOoXLwc5uu4x7oaAj8c16XQnzveuIQ1j
3SQZGCBzmvAbE/Xs+Q3PzzXvqiq0/yvywX0kAEAFUpttiwItg1e8cTrew7vskyGkkteG3WroygFf
IaxQMAi0h8DwJXndcCssCU+5TGTcr0LkfbpfkQb7pSBV+N1nofc+INJ9saUBQm++35Zo/bzhZ9cm
7D4w28bbpAmj02SXtoU4r2fjyKLI+6IonZHt9UhNqh2YpGmfME2pOgdl8HWA4EWfgtvG/w2po947
Ff1Ya2US7X2kp264iqax7TZuqwx7z6vLb5lCg4Dfj7pw6H1QGvpFPeO3VPQaKxjgRNUmyAXJ2HZw
4p+46BbUFEqn9Ay/w9GK6A86ZASdw4QmiVQRCqjMwP00slM0PO9VPtJUN+ljFA1uvLJRHR517I8j
FJNWmz16UTp8QQ2cHZM4iKctUMKqfDSTSjGPhqlQPvfJmAT1HmR1+LsZZ5K1NNIqPWbDZN2OTe9M
YCfH4j8RNMObGlVWuoU24OlbzI/kXTSXtf0+a8yHekxtze9bu5oJIqRid1DK7DunQN7uOwi+XjKq
Ib9IVGjVfpicHi5VVfNVzFpJuXhrbrZqQaDkKwNP42xblTDZ/ACGJzLGAKO6G6Pj5fppHPf3cKrM
/yPtPJbkxoE0/ESMoDdXlm8j1+pqaS4MWXoL0D79ftReVKyKYmh35jKhmRgUQCCRyPyNyYVj5s+d
1duvOKmrMK5ry3sAIhJaW1uYSX5qgroXJ4NcU+4QGG3VXYNGJx7qSQtIN0tE/WTEXYYOhh1HYhuX
GeqFlqBf79uxtPpnCwvh9z1yLvU2UQuh0lzIZ+iogaB55oXesHfLwjaeTPi5P5MmAM8bYVqHXF+f
SxRUY0N8Qs3bAQvuxlmyG5Su/dW6efVVGshp7ehhyCM5NDKUXg6Cyg8iK/2Yx0HVQgJRs87XlLSF
f+TxsQ5QktpP4EFxgadoob0fS0w9MYcnqfZS3ZneF5npgsVOOpwhNIpWhT8IUhhunKLEXQh/bcU3
U006hCFP++GYcdHj7NjLZ6m4zTclVHucCNRe/NJy3pP+VGI3+aLmGYy9rinQxbZELTZan3e/EkUb
0hMC4lpx1LUqCB/5LwxvUykicnyhR+17d4DQ9OhGov85a+rVm8iuLXnWSpkilSsalSZElhvaET73
bKs+jViaxKaGBG48ufKTFbVJzASREtpiduC6fkxpOTilANjfjW0FeyJqUgR3JX7Jxi8EVmR8cCfs
FLaI1HY7rxTAsUoQxb867hO5L90BG70+HMA6W2lv46USOuEXzxTgYGn06cmW/dx5KOviXuPr1Cmi
01DmY3JQVBcJy6ZV6/ix1cbCpJVgBMUxS/toB3nDCg6ZI4xzHNVTuZO4YmPm3SKlufe8aXzBV2yo
D/FAGrnTdVTsTxV5GgptymA5x9zz0k8KEorGPgQT7G4qzB5g8WughwoIIs+VZ5Thg9BqiATGqJnp
sU1D91fkFdBGMY7s7D1ijgnq2VEU1Nyvrt5s0wrd/w1OB4V8oIoNh9OCfRUhja+5DfzhFlYfss3q
1h5J8OCpgHA6ZiiokLVXtpY/BxiOBQcK+AqQ5zKIk1OKUgwHsYej5VN1wBusGGOgkzoOEuUn27S0
/iFi0wPlL+rgszNFCFLr+AS0OJx55U88vVMIXhapoOVw2zz0Ol5jbT/rsKZpgPRcBiPLTwPKLNDN
1TbbCS+E/yTAz09A/idSuqzGTRCJQ+Dhzd5p2fRbOx46dd7UCerFWRjuCtONVKQZSkf7AMcwFXCB
8rj2VU/2Gb50UfqYDjgKbIdJpO/tUi+bxzzXJWqcBA70pEvJ+RXVNMjPlmw9saUBzC9wENZ+LfK0
Nz6rlRb0COQXkgOgw9Td941SBrlvCASZeYi2WuoPZSWH9+hfmulJRz7Ww10AMRACeFTtQ9mh0eDD
NgEINesokmU7OmaJKC4F4q10mwFt0trtwq3WZUm5xwfW8XaibpWPKW0m4z834v/sVxAJgw1kZlvZ
VhRHlQ+yMjVSAyJXtXWbimHrVs/LZ3yOBGlKnimf6nLqP7uNlwGWqVuZ4hCExqHSSOK3S3KK3pki
i/KJLquenkyzgxOCkwVfrtT6sX2HZKLjbYDDVP2zKXLSGcoaifKBzJrUywrrwnnByFj5Ordtgv+m
vm7eSdwR5UERtequEXSvK4yIAGOFaGHJQ23FXbxDezC/tQK0+0TjzEmeDCjCxjYnm0bRPxqhgeiR
mxV0yppafwhwbuj8qu/0Y2opjb7HOh3/I5sE4RWoUhjtQuKp41PKiX9S7mNJbCS/n9QmAh+DrIz9
2fTQRH1CN1X7Qauj2OtjNEbPjpWykpKGvEKlmIRo40Jkzj9VThLrj/rQ5wMCIPjg7UYz6/ZqLtJk
g6Z58d7tOyKUryBzO/yXVrBv/HJyzd/0AAPzpOWR+6pS0Ryfynqw3myJlIxfEM9/Q93kRebZgRLv
ZwH4jKeQCwKKA1NLkvjGxacp7SVGumUG5VCi6+Ue6paN+RA7Vj2dkBtT5R7G6PQ42r1e7LVRi7Rd
hL3G6+i5bfRaKQHKx7zPqEebLYR/QrUMVop/c41iUUlA2ZO/Z41DAFZzSf6vSoJhOFUX6g41jKkT
h6ovvHqrDIr6gMJvFfPcToY1Ltd1lZ9Ng6ALai4UqKgRXQ4pPEzj0rLHy6XN9S0KBuGhtxDnhHoR
PejaOBxEg4+xMZn5SgX3RsEGGBk4XdBPtCyXSnhCG/DHQ0Hx5Enp7rMgTL6hN9v5Y+Qpp7amZoNT
45SvlGtuzRekMv5nFMLmZb6cr6HnQTg/snHTRH3gW5Z5RrTvdLhdve705ZY3V7gxYT+h/jlO3lrH
9ObwKGXyF4BKwBCXw4/KMEmnVZh0CkeuAJP16A5j/6HupVNsRNQEP8K4FMeCqz4/3C/GXdepkFcC
BwGGBIjblUtYATsu4xVkn9KW54if1LpGAy3Dbsr3RF8kCAqD6hnotyPn2tnP6Lhm/1wPRLQLpDgd
2hlMvGyZlW1neCJyrRPSfjrg1jo8ga55Sh1cUO5P9rr2Ooskoa9oWuB7aSItzpJwehQWJ9U+tRR+
ur1R0Mbi5Lq8rvMIUeenLs9gtzS4gjt7r06T+iPoKhntAVm7T32ndWvN2yvrepcWvUaPBLQAr0bw
S5cfHx2iQpvCBPHyqrYOesNNj464Eh7szJseBwBAyUNEgfyDk9Uye2xVnOoezQKs/GOOCsQW/Vie
NakWNzucIOAS3F+yGwfSAqYDIJoOBD910Xqw8JATrQzNU9iJh6mDsaDDOdoErWISpsffs/rIypa8
EfBwE6Y+D4EATO7yOGBeP6hQFO3TEINMGSWXIuLJ46ZqcjhtQbYSX683Ba5q88GnUzVLKS3Vq0CT
VbQEAutkV1581OMp+aBMvTtts8Yez3qDI5DDpfGox20w+V3g8Dhru8p8UBGc+XV/uW+EAvYCKSWY
PbqdS+w57zXdkwVwb1lP3bGpWh2CnQuLVZ+1w3LSsf9Eq3/HGipw/j0IstoQlAG8zmDIRdDXqrCk
h8fZwDCLBxd1hT05fLP3aJfwhgyK9ovDMj06eKrs78/61iegsaX/KdJruuYt6vSGCTQxd0b8HhSJ
smtRG47ftXkwy+Uo7YaCZdKCOq3ByWgSIICfwiYOwRea7jss8bJhJW262vXsdG4gF2CZR5N72aLA
Xb0OSnwdTzYCEM+1Tm14g5WS9STzUXtS0MrZNK4dH+8vw9XGn0elXD5rcNjEwUUooLiZi7ztXOQS
TedD6MjB9HVkFL+ZJq6tfp6a7sqIV60YtKY52CbjooB51eobQtcN3EG3Tokz6hs7wG/pGI9q4Efc
uuXKYFd7GwVKOPegirnhr/t8NJVE71RG9KB4hfmpF8b0lOYzOqrHzYpWW+j8gB/THKKh/Xx/Ya+n
CSN9JhSwuYkqf6h4f6VQIf0CVYRl8oD30oPr5MEvfKdnSkkfr8kDXe8chqIuSh8GSM4VfNpzxYzE
b5OHrOooctsJehM8sLZa6Oi/JrPcdcghNitB+sbKzkAckDEzSh3g7+UdMglT0NRJ0wcr15TIb+xQ
f9c4af0YhWE2nUQWay2FqTGJjqEKEflfI8cM9LJnyVz0maHDzj/vr+W1VHzDetfE6b6fHc8KmCm+
oPFGzS7T6mMCZZs+PIw3iLx293L/217PHVmJPxcUYkCeaywuKG7KXp9QGj8FYYNrtF4hyKajt7gJ
Rdg/wLEuT3jn9hjvqa36+/7Yf1rTF7m5A+aK9GmWqNRmsZ7LmRu8NccqBw6jjsX4moVpUxxUTQ48
ZxMAYKClveppKGqa9iLCxOTc6xZN56rtcoPqTFvlW1OWXRFupqKts28adlb6I4bvoXpI88Y42m06
fLn/o6+jDNn1DMrk3AOo0hfJblX0CgVVs+K6QyCAys+XsYrkXrean93gmeUKmuD67DGcxfrYJjGG
1uTlEmndQHu2titMcBDjN6lW/5YI++wldljJyljXh4+xaM/N8jpwDpfiMmqpAdTBtvAUmuCx0xZI
KCxsw858+OpxvOvdTv0cx2O3cl1c31+sKPAMAjcodFKI+Yf9dQJmiRkyyU47NV7eDQ+UqvWdNIru
Oeba/FpH1AIajAHQX8D8B9xnqYhfTdlRxc+9IFzBU1ytOIcAwA0iTrRSIFAtTkSFV9LEmTNOGtpc
b5Dr+/emERreKffMrvg3cjhmtIh+Yr4LpBXOnLdMnvDd7a2iBE1BxRAgdZ/KRjvGbDz3pGAipeHE
26BdMcJoz1bky682skuUBdEJO5zVx2X8ctFnue64oFhxmuwh032ds/NsFDT8Sr17b4MpvX9urpeV
4YAsaFgZsLuWph6hIpOBQmV3atCU2FZyTD7Aj04OQ4+f0/2hrvYxM+M6BhMPUoLNvIjnlomERjwV
3UmP1eSQm3qwS1A13ORonkVYWevvcg1Ds38f1CEHUOf1hOG3iAtAQRwJ36E7eW3Ru9uosDN8uTK4
lj7dYDM7hlNd/0rqfMhO90e+CuGQYYieaKjOAPUrnHJFCcxxU2/Cd2wK3swp1D9SA9dx8Ao6VTyM
sePUKFLl6AEhboR0zP3hr1f7DxSH7AA5bjbmYuJtnjcKmaV56kLYTr5UHSxwzax8kH2q71KR/8Iw
Ua6EquvdBHjMmRXeIHXMHJ3LzRsPqZIAhrNOZVylD5lmdcZmotrQbBTeXMHx/hSvjooH64jcfcaH
Ukhakkt7L6LLojnNY1VXfY4gTEVbMAwjmrJ20f+iXM4K//OQ6ArMICuA+XzfRVEjLvBFd7NePoKy
wvww6zMamtjZ0QPyoiF8qMJarszSZM0ubmNoP7Oe5IwORbFi+ZTGPqUI2Ejto4oBn4a9GXLbp0rS
hf11f25/nmGLkQBMQRGGrPZHy+zy6zXgKewkQVQkqUFan2JF2MUmph4e/wwFhGTXEsPobaahj9EH
grX3VWX/5s80qZIPtL77+EeJvZ/tq3bprNE9rj+2M8d+qlkUOHjRzlvvr8sIaZlu0MNWfaxyHuy+
Dvvf1wFnfHTbsT/mYlx5QF8dXyg8vJKIiCw/VcPFeGkWIcQ9eHTEs2FwHoQzme9kbf0eNC06YCyq
tR+T2lCPSdcnh/sf4uoUIXLGk3Um8JgEkCWxH36HJXPpGI+Jp3d26+e4eMlna8C6+6nK+mhzf7jr
DTZPFfwsxQm6a0v26SSN1K2w/Xs03LIxz4pT4sWJqym2ePcHul5SChIYYM1sNlQblocHDibNblup
HjMymnjcoXnZzXr2bfqWW6M7nBQebg168kre/cACrfx6f/wl1p4zS+sf4RXPITJjDrI4vUngab0a
VtVrlReR9MFbtFvaeC0dTIGvjx/VrYMbHq2RcFsVY1MDPkl0IBBZqXx2hzr5WZuK+yOnVVL4RoRu
wUbPovYg+qxfSQOWh3GG2fECmPkmCH3jZjIv5l/7HeM1S0x1NL4glV0XWOEBR0YElQa2j8Sd6P0u
5u3HiyTTEGrtXUtBXMvKfpudkn/hPhTj44gnwrlNNP1fZebm38Z7c34JgvKm+bD8bdS5jNYbXjD6
E4/Urr1PurBi1a+LKj9ZrOhaDrw4/X9Wg7wPpDA3GRnEIisqTE90hdIOL1kc0N9K2yh48nB1BKCF
dzDCuIORrfFNb4/pgs8CMY/YyCJfaVPMvDpnGF5icA+fHNsdsV2o+jdtTJMtiaP5+/72XByPP3Pk
1cD35oTQcV588VnHU/IdhxdzskAwFaLkpZ2Nr6BJlBoFGQWju8ATH7DArFZKyLeGJpxB3WWj2TQM
Lj+oPYAaRE56fEG8RBxbV7FmCLH1o6xUsU9byzypXei+5oUpX+9PehHr/kwaXja+BggpconPwemv
bW7nGuV/wchaPqUfAWbVDbKFOEoroW6s5II3xkKTht4gcinQaZf8h7CqvTE3x+klbTXxRRtc+TiD
llvQdUiLrETVG7uHwXhCz/nQzMVeTMwzupQceHxBixSJIYn5n4Z0eNtSRVBbMI5pDQ79/mLeHJNe
i0dK5Nj2smTRy07xhk4ywdD6gTVaX21cYXrKvkwbExi0FJXc3h9ykWbO38+yQGpT30X4ybYWIZWW
8vweB/NA1JwhSQmuAg1Vt6bNndcANcMjfWLrx/1Bb33Ivwddvr4x6TVQRmBtIQu/VHr5vhCpcc7G
8fv9ga4WlJcRdxVPI5pY8z9efkTIEJObxc7w2Wpi7Ea9qAe6EKSeVe/jkquY4iLt7pWvaM5r9lce
RpV6zp7n0K/NOc/yQhY13JXMcapXnv1G5csJwZTd4GWQLeMqyT+UNYoyp1BP9GMdaULZu1OtqacC
XIJ3CCND1A+T9ubYVfMWRpPzwawLsQe1Mz3Vvb6ppbXJnA5gBNDkqN3kgz2qh7E2UgVRewupEIi1
cIJaBBejF1wGh6MMwrrZ2JEobD+sEpCsFK2MD0YYYfSOSHhz7rAozHB+GfsviRcZwc+ebHj6ViRD
9bPsRvdp0OmHbRBujQQYE91NVxZt2XECNUWhAqUTgggUp6tA4qBKZ7hMZXb1hZODKY71BhbE8R5q
pEicPY2ZvkNId0KjM1HUR3RplHLTggaKHiwOVPzguSXIP7WL5bccjPDaSVmWU+bPClFp7kcCQIbW
uHiRmVXnYN1oV6+NhQ3yPgoT+gG6HIfgoDX0BfyqsjC2T4yp+z6AIzgrmdU7oKgtXR6bsUCi+992
N3INlI5tXjE6xXJj+YPUqoqE4wbyVSt6z4Q5WqK1HxQK8nD5NKXbXDT9Srj402S/3Nu0vlA7IXHg
SYxG2OWJCjFEr/uy7F77Qmt7P8YAFXsq4I/FpsIF2tw5Wtr99DCicDe1K9TnED+yAThkZ2JuoE1l
sxkdVOHzlbVYhpR5LRCKA5BAdQlu3yKkDCCjQXj11asju/w5nNrgiF5COM1XLlav/7zwiLxQ26HK
St18WV5qEMNDYB2XXNOKjO9B0Lo/zNDow62QvM7hWgFfWjkfyzjN/HhNUH5BplrTuCIu110YkkKX
U7ev+P9Nm8Yr6jOvAnUv8Oj60RA+y8cMzHC/UkN0l6GMPJ/yCjcgSSwHYJEp5nhl2mVnKp8NWGzi
oEvbeW+0rviqOQl9IEiBoM6Dwikfkykp1z6qefVVuX0gfc3ug1R/oJJezroJALLhau58BjkPKswa
3Gz4OiXhaG2txnbkqzDQOXXz3mLLlcErua5iHccxAt+umzL9lodG7B16k3vgAI5MvLhjAiI31YUm
dpPZodMvx94stjzc9QTBrwbB6Um0bnM0g3pQet+UIA6GA6YbMbUfZPUBP2up1rfboUIvC0ib6r26
41wSm4KiobsQaslOMbsIZm/JTqDW2Nbtrg8DHVOfLFbk8zBEXv9eQ1PrF7x8t/rVJ+NovoxIj1Uf
LUBtjNs1c4/ZV9G2aZ7tAHmon/+4idm/PFJ5Rs2qD1QNLtc2VlundqfQ+wzKEMyhA7T4M6q/+WOl
x5W9Q+6rXOPwXW1irEZoS7CdYKXSRl6kqTRkSoCJmFQPBfA3bMsj870ci6zd5aEN910LcKz/pIVa
GezvT/bmyJxVWlEoK14BzgB8TpBWuuKVe7nnpFSqr0q9fe8UmorCxYhoUxbQu/23US2upz/sYDJJ
Y77gLpc4wLywNBC6fW1TuzF9CFHVN9hfTbkLRnP4Nlhj8FID2lqzdlsemz/j0licy5cgsZbmAVHT
IW8yFOFZsYLqFeFhwHVN536Mu2iNen0lGPq/Y6G6xpXAs3zpuzz2mlvVmqK8NgP8dilk9Q2P0Hyn
xDo+r1odG7scm1JrI/CsSU68DeyTtBzhreTry0g1/w4dGUFDp+7Pjbi4AFJznB19h+B17AbXOE5o
L3/JBMZ1ZdWDFzYF3ZdNEbaT/pTHXEQrn/rGOvwRsgSoRa2Ybsv8+/56CA1TWdcdPkvnljCzGfL5
WWJF075NQKwC1d/peTvQBJXWbx7DBU7fiOne327XSzD/BAIl5T/UfZclh9aoseXx8vRspla17fO+
f5dnIBX8xuAiTDsl6H3dTsUWOGR3vD/2VWLAVcjTl4WnAkWwXMIE4jx3gC3K9FyHmXpQRa8+lVkb
7KMhaz4g/w+ZBXOz/UBU2nSWjHetVjs7FS/RDbuqWNkN1ydg7hZwY/JUBDqyfEml0Ri4cuzSc9iN
/aOilc7BHCxtHwV583p/5rdWnb3P4wk3FiLMIo4KyFRxoMXZeZiqYt9FVv5VOPDzFVpMB7pv01eE
cHDEkdmqyMIyqs1rDnuB4D2jF6iuXO65tu4VmDZeenYnm5Jf4yUvatTWuxpu2sMkvPotUHCpvz/f
+X/6dwbIoABxsFJ0EPCjd7pICYYhx8xeWNnZoX3J66ZscJAvgJhuYg3EzKbT5wdGJ7MYlwxPZJ81
c9DWap43vu9cCAAQCkBn7h1czlzRQPM3yO+eZQSbL8vr9L0zhulWTkq4spVuLDJQM1S15iIrMrWL
+UIgDPFs1Ipzk3bVoTVUUJcp6KMc6As+LHY0kRe5Q1aspNq31pm7yiWqGkSVZcaXTjb8Hzyzz2UQ
dP/lweAhxwxSGbuG6gRBW3+sKGR9RaBTewbWsfaZb00bvQk6QTOGg/11ucKsfqjU0s7OaFDnwyM6
DS7PV/7oNA3UEbYRz9ptjc6XvRJJb80bgwhSPirMBJNlIO9qu2iNqDhrkQVXR2s8e+c0fXUoa1s8
6yRCX7UoK5FFjrAfU7Xi8/39vawZzPubx8RcXwL4iVjS5cR5wyU41OXF2Rk1Rd30ZTGE20IMvwKA
9hkmV7CQV7bYjd1MRj9r79FapQO3KML0ySw2hDvt2dPD72FRKdUGgtv0oabhO+7uT+/2WJRD5iBN
vFrEDOH1zhD1TnlWhqZ8nUg+Gj/wZLmxzLA83R/r6slMeQlpFFxF2Kizt84iAYqwPouc2EjeKkUf
W8rcDa3puJfRTlqgJ/0yzvoPYagp74aOrOVAqmw9OIDYkg07M8lWXjPXl/T8e+imAiwDtQ7A+PLb
6laEsYCM4rcxgL+L53DfBQd43lRpPBMrM6R9RTzsvLSKuZsGmVTbBoeAdhNTmXNXvsTVRgeAMksj
oZOj/5HCuvwxoxoHbqcbIWWORP4Y89J5Qv87CA5tMgBml0JF8a1oqsbatLaeJKfCUf5Pv4HKNJrv
pA7gNS9/gzHi+qJlefzWCGva9pyJo1LF2bc07b716uS8xkYOj7UIomkT1mm0cpdcBRmWADN7PgTn
nXftYuOXfdWXFny1t0INnR3hvk58YFnNtpPS+6q1Sv0EESZeiazXuQrDImtDsgLRF1OzRUgvEfue
RNIoZ5hU6bbEZUfdxBUPtkz34leEPxzI6vX4EEaqfDKbMjnKMUWnO1T79z0bc6WufWsjANGZ2wb8
oit03sDTo0FKOHwzBrDcflQY2nYYy0kFCo5ZopGPzlMYpM2xHN1ySzyaVnbiVQrDesx9krllhWPw
UhxOs+a+vz1B7Lbj8HMhU3i1oCGfMsfMXm0FDeJtHNfZj2FK+/P9EDGfuItsgqGRgaeQRPeSvvyi
qDbpI7YWFjtAG0R5BDor+BI1ZaM6Hh+srnIP98e7seNouM34Ukgk85NhseGnWOs0W4nfyOb6l1bN
JJVEXcWk1lK3E8aWH6KQ3XB/0BuThMiAQNRc3IQ/P8fkv94GqZuiS9DryZsHdfs9tAPCSq3ZCFQI
7DeUf1RV4ijPBgIzBom1pUI1r8Ffw41IpNuCAuAbNH0XhqgybXTqCzSiI9iSdqjme0PPvJXgenWx
MCoSy/MpniVel7V2peqBwQxu+lYYqNViZgaUtZ3Ug4bw3FoB7tZX9GBlgKujjwDO83KGZisIqXml
nDsHu5iBwvlLpY0IOkyJcxSdlfLAVqOP97/ijVNCXdHVaIgAf7oqRk2RrRjYFCtnpVW8yg+9JH0z
sJrdhpnVbakTGt2mKEr90UlsZ+WE3rhJZ9QKnmCeSlcK1tzljEGUqXpi2cE5LJEfBlbWmY0vs0aP
IOtrwX82zw30OhHQgO8cFHJTIYlOwRXAh5/KrF85Rlcfe64FsqNJiP88sxY/JyInHStpRGckHdST
PWJE7ccC1c5tJtGMXEkJr87PPBr7isfOvK/NRZAI9HqQmOpG5zZM41+TE2An69Rdn8OStr/HeGbp
/88RFxdTo+thChk7OrtK7O2CLlcPdZA+tAWAWEQcRu/l/t66NUPIDTxaKR5QyJ7//V9HVs2TCqCw
GZ3juvoWKu2476STfsZ8FdZzVcRf/n24uc9oYY5KIX8JjqFBjRNXGiZnVYr4E5oy+UPuhM1eCejg
40oo3GQlFbzeMDxVsZfkgpvbKMb87/+aYGyHPQW3Kjnb+B/6tddpup/g9+t3+Dutfb2r8DA7UwOB
gi0B7p0b/nIwFxi9RnU1ObsJsU5JoG88YAQvq+3Q5OO0dZ0AHGokRbb/13Vl4LmnysOcULEEOWmj
nlrCtuJzNMBR3YyVlylbxYxTbdcljnjtkeWpVlb2KizNk0WxGEsTDggwhsvJqsBIJjdo07OUsnwN
4raCej163jtHGdzPwZSNPwOjyZGdySI8yO9P+DqjpuJG99jgVFJsBP1wOTqeebGppEZ6JrkJ/ssb
F0GEPDLCg5IH1ncImzFovnrQPxhOhBanGMWwA4Fbr/yOG9uLlxpNxDmxB6W6OD8BGtt5K5zkTAtq
6nZNYqXhTk37kXac4qy8EK/ytXnO5KtzBokNxBKH0HCZCq9S0jP3AQxyrxjEd4OVQFln1OuNacS6
ib+lrP4rijCgI5BW6fn+us/zuUib5kInbwfIMTOBZFn/yONoctOJ+lait63+sZqq6JCGdIE2CNyE
e3XKMu1fs9R5SO4g4AAcLP7p8ktr9C8GxbDS81S3jdjiCkj/1Xar8kVRZHl0G+H9CEfAjYekNULJ
dRBEK6CqW7PmwgffwtRBOC5unQxxIMVC4eZcB7xb/UpzsueyUMvPEhq7ubfTvtzfX+f5gbpcZ+TN
EaNDupl4ubgH0qYkd2uC7JybSSJ2SdHp47HGYP3/8D1dIjEKxQhEUu+5XFzAJVYp3CE/N6ZoP8sc
8UuRa+4Tbm3pcdKNceV+mz/WYl70cXkEzf4isC0WQQMqV2c1upufCzxlBt+Sbn6avQY2mP0673qz
Vd7Yxmu4s9ujzvZDsP4hcs8H669LoFWNzh2wSTsLG0s9H9UX8Q4hiaRnWCtBME1L3tNHXWv+XL/3
0H3mqPLCRfeNj7lI+mttQGkuSPIzngpD+C0NzCo7QF9vjU2vGOEL2XJjblUyl/a72pr9RIevKZpN
oHXtCSkQOe2UGt/6lRN1I2gBQgaAQ3OX59/y2YWOhRbCtMjPmoE34a4adMcHuOB2j+hUNMPm/la+
MdofJzOYKPQl+QiXi1+aIEvaip1bRqKtP8KmhllNCdlJf1qBbsYr19Kt4ahvUMjDRI1VXwxHg68p
1QYAoy1ll+4Vg2fkJlAt8VtB+/Hr/bndOKZAlzijwKYw1Fo2oXqRWoPVdiW1Ujv3AD5oKTIM8WBY
K+fm5qyMWZ0SZplO7nS5iEqC6C7RrzyPVVp91TzF8RFQoedfat3KLTMv0OKI4j4ARQdvDtgkS8Ix
NHeA0XZTnG13apE61OrucYpz7ZhNyBAWHKHPyD8k+2wy2hWuzo04y11K55DH+WxEMq/CX+e00PPa
iIyxOKt1juyOaTccgDRwDmIK45dWJmuGJzcCAwEdDPPcrwQ2O/+gvwYcRsC4RkZR0sHN8ROK6NlW
8NKE3JGlz1FQ1eGO/h/Q2fvb5tY8kTolFlHCIBQu3hWarGU8GnVFFBzrDVo+8a4y0nJrjAKrVejW
h38c7w8TkqzUcKGUMNvLaWZjKCgrZdrZpNH9iIyNAKpjgiPws0G1NwID07X+7NWGZUiiC7nC7E8E
Du5ySMV0oe2hlXQOofPvo2wU79NIopmTDwKt//vzu84GacDSBAOFinCLS056OVpmyNIBFaefE20U
L05R9x9cvLydfZ4DqIKHVVn1sdO0ZI/uTYZ0Y+2cwD6scQ2uttPcByYWUOUjRaKHcvkzDNq8SNRq
xhkZTvXoTebwhkCf4RNaC1RdrQOymsma8vwV4pt8kEoWaCDazzAwzMUtU2R9SQvK1M8oHmZvSdTB
woJ4+6EdhY59+DDU33G8QTtVldNbUTXJdggdRDXRncUZpbaljw3s8Ov+J7na4vwoCk+0QGGMQ6Ka
I+dfJ6tMU6GqrWWclSKLv3cizgL0l3pP35HQhfmxiRugLPfHvN5zjEkbA1oPWDmy08sxJQUJHJxt
41wVrvMtQUj2Xd2nw7YzI313f6irwD9Pb7a1oAgETWwZqfQumeYb1Dx3Q2/KjQzDIts2vbJG6bi1
oyjOYlpGm5XztNjYoduqZj2GFhKeWfUEjML8L+zQtRKhJn5aCFRlfmsYa1fArY8HfxNkFwASUoRF
vmQr41Cm/KKzbNXU9lsLw23y6qbrfFM4X4bWm4qVI3zr29HAx7UIyLxxhQpCUIpWTdhgth1X5pMS
OmZ9yHAJ2NRlh6Hxv349ukJMjDSB4ETcuNwoJXrTSo5R5LmJDV1556AaauxkI1T7x/2Bru5SXoaA
YfiCtKOAby4+H/wg4D+ThZC3ocL6NuVcc/DSQP0UEcv2hYvMzrY3MCGBF+xkK5v0evMw+qxlgHca
d9xSSobKaFVErW2dq1hDpEipsmPT1/WxLKZmCzOrVPANGOv9/Tlfb56LUa3lZZPWcZbpCqOqY/cS
TV5xKlvThAejW7+TepwO98e7tcbsUaoBAFKvNXsaqSU9Ors2jcUp22WuHu0ol8Z+bYfiWUN0eJME
sOARK1uzo7o1U+ZKAQQa7GxhdrmNkg6/96Gd7HOoWmhFZ6Yab6JiEs2u9FrxKRpDdNvuT/b2kJwQ
Opt06JeEC+jjCAI3mX2us9Q8ep4Z7MwW0eUtAEkbtG9q19/vj3hrE9FIBX5MFg+mfXFWlBHAZYqY
5FlWtvvWNYOe78EltPomCXVp7bS8RFhZCujbazY1t4dmWF5OkPeWFaaBGdXWaFpn2A8Rsn5Bg8pu
Q4e0QRH/hJYgKw8nYk0GZI5uFwkwhJK5pMTrAeL4lUx6Oo5ukSAB/NbVoXq01MEeAO2Vv1zahtLP
stziydo7W1srQj/37H/dz39YHxR6CL8oBCxxCG0nVXsYlOqtjUPdH00h37RYa3f8WbCpkEp41ZrR
eHTyJloZ+Wq9GZkeFRUzOM8zBONyPxvlYOGK1tdvSZgUG0No5q7uu/Jg9HF8MqcqfIjzrFm5tG+s
NrgxoFYYGgMcNuYd/1eiUFeVi+qJaN6iBo5UU4b1kxUkzSHuaHyjO6jtsF+odghY15/MXir7+9v7
OnUEITB3QGd9G9xUlstdFaHlFanRvNlTq7e+dBTvlw3GeHqvGvjXHxySJQS+bUsRpC5xURwVTSLH
lKKLvRKvr+5AfsqsQTp3HQztqhhfDanJB0jFGww1JLrDyUAWeYy/JRo+KPenff2pyVF1ut+8/6mP
L9uRU4astUSV5E2Hr7mdyllO0/aabYwU50m21Ttyn2pFMuBPFfryYNHu/QP6ncsA9AEuP3XYJB4t
FLN5y5Ko8jYhqfTL2DuttkMSVjxlZm1OGBk1XupPKaYRwHzEXNCLYozCzEHB2i+1/4ez8+ptG2n/
9iciwF5OSUlWseM4sSMnJ0S2sffOT/9e4+fgtShBRP7AHizWwI5mOOUuv5LSfeGqhcSDimGApHss
WV+10JD8XdL0wzFvG0yPkq4zFLcsQj/xZD1GlBW6bdd6NogtywuLZP6eNnX8cn9Vr25nPiA2KLTq
YPHRJFxMECAq8FcraM+oY1ue0wn/p5Gu2TzXzVa2yz+vgosBBftA8DAo/4vP/OnwANByat/o27PR
qfq5bGiz8gRIu8CSpSOV0bby+q6Kt0o855kX2lqXuyny/venfWMzMWMwU6LtQfK1iHL6vvGLUS67
M+Cw8Jlf+rNLo+Chx0FwK3e1uvdbdQ0dd/XqowVBt1fc0qgGQM27nPkYxATLo96d0woRBK/gQgct
Y9Sa202yjpp8Zj9oKkq0LqWn9/vz/cD0LjYyRR8yLv5B4XMZ4iAs3FBN7dMzdfjwbUjkbG+PdWd5
VY55iVtWzbRD9h5N9zYLh8dRcepfYauE/0l12feHrlE62Iq9VPwzIKLxHCPjtuuMotjDDg9crfwa
FjtZUp19DJvyIeqAr6/EEde3roCbCY0J4UtIU/ly+ZJJ7mvE/dIzXmnxzxbq3WOLFLzq6kWCMFGq
pBulo4WCcV3oVrOmHu4v4Y2TApuH7hESTYDjzUV66LR+UwRykZ1LWwu/VoMcfgklJL8R13VcqNbW
SmXpIxZbfDIgeuTlVAYx9FnGwl2aYDRrK/kZuED92KhWskdpqHcjc557BFX14tlxgvC1Uq2sc/1+
kiUvx2P0JYEs/CVVreb7NNdj5w5YhG5QXq5+0JOYN/AJnE1qmO0GBKj0Qnc46dyiSbvEGzGU3NfI
aX7X4OV51jSbeMNrvHJRVumPSRKST91f1o8bZjlNGp2sKCg7BG4XR3GUHGT9SzU7O1ZTIJ2IJDrq
LGZd5G5rNMMvUGEOkiYJ8uR0JLVgi+lDUh5GM8q1HYpYdutlfRn91cyl9O7MoV7voAMiMzuWVD4E
JGiK3JRjdgSYVIGWU0PzqVTTfM3BdikmBcgWNRt0ekGT8Fpc2XVXTtvVBRYWBD9RXW91NdY8q8Tj
wVOpHe8nyymmDZR94wtNmxgdGLoyh0wL/Fd8XaaXZtCH35pMm3CDo0KabOJsNneqLKVeFWb/3V/2
xWliX0GEo53xIZeK76bY7Z+uYRnhmxZnaP8IPKTaAVFQNsh7FttI06CdNZW16W0nB8NLBBf3YNDv
D784TB/DU/GgfKmAHiV7vhw+9tMGqoXjHFUtyR+KHJWxRMmoe+BHTMQerjlpLu5eMZ6A+oiGOqUW
1MYux0NAQK4pi4SnMZCyn1qi6t4E2XBLT7DJPB/c2u9B9ecHXerTYCVcXLw1/xtbqNOCSSFa1NTL
sdl0UuOrjF2w6G5Uh9URnW3aj1Y5v7cD8NkxrMfzHy8w/XzIhx96PKCbLgeFHhfbU1pHp8hHBsWN
MM4hFq0q3GPHLHFjTBzWEr1lXComCuSEzgI1GCpMy9I0whKq4gRzfPKTPtw2Zegfhippv2pW1G7M
0SSXxxbH6xI/V7y6pXdkdVxF9yd+40sLLVrOH4hRKgiLjR13aEg0SKKftDDQzg5i8M9SMWYnUEC4
IBGnj0eHjIFziMHm/aE/+kKfrrKPBRAlEzqFFNiu5EUAkjXKrLXxKUSyPt0n2AyMSO7rCJvkGAS+
1SmmQa4+1SMWBOU8H7CH53wlgYQ7Qzv0f5Moq9Oum7DwwRZO24zZYO5L2jgnJLLj3+B61urQ15sT
hgJtJ6E3wb8s90mtzAlnXK5PCobj/XOMHHjsYlmBAj7uQ+VDbTl+8y1DC6TZ31+t65FBh9HEBVcD
GQqC3eUOhT8PdCYp0pNWyPmurvIsxpGjQ/rDiuL2oSmqtD/iME0x+v7AS4AYnwlpLjoZZBJCvcla
vORtgg1HoDIycn9IwRYDFXawtKWK2FkQyPiXWNlfwZhgd0B7h/ZGrZpeR4H6H6UPspUU4+avQd2J
uAxGrkA5X65DY43GoEOTPmU2unou4hDzEURMWrhGh34L/fugPU1JjRpRo1S/YiuM+w26hJjOKHgW
3F+bq9ODwgn/EApSlSZQF8/Gp2dBGqc0dNQ2eIx6aCtqOscHcmraATruA26flONebS1sCMBs/OmT
QAhA9Yc3lFKGYi3ju2pWAAsgL3i0kiJ7V7va30l0urYkKP0Jq6I1686rqbLxgfKKogX9lyvyghJW
wZxrU3IcwqrwwmEwno2qUJ5mfiNbwPT32tCe/awN17741c5nZOGVqACq5YJacjtF5NLUupMemxHJ
+W0y2aR1mtFNI35F6NPNSiGTiyW5A4s/HPNw009THu6sHEfDSa5x0zCnbnK20GxyB+jqKM8PydwV
+o7XOxUsBaw41q73W78a0BSgNBgfIn+73Brl7OPOLc3pcXKqyQTwPajmN/x2bFlcY1bzd8a9hVxC
Gq9qttwaGoIah4T8CTzLIkkt5ynxizZI0RzL5C98myzyNPCabxL97djDMu2/QA7X6B/XJ5PvBDCY
foIgwhrLYTMfi7nangD8yfKkudqQFA/2lMffwmLIBwwszPLBrC3iNaNV7S9J1kOfxwbW/Nusefvu
n8ybv0Z4vxO8iPr4EjBnqMiEC/LasW2kEKFGYVjad6n2qks8yy6q1mq0UwJn/gGYKyYtGsom9jAU
muNnesbtSnpy6/iAptMFux+hqytERjl0vZzJ2bHNhn8js+m3wjcZjSJfo/0CWMO1VGyb5VBth5UL
XGQEF88sJDMQoIRTtLKAEC4yhhTlaLm29OIohfRIzVApJpcA+y+dBO3t/qrfGoqiE01hsnb4g4vY
La3mto8SXCCHSZlemyr4EU9196T5pr8SPNwciUIMNT0RPSyV7Y3JrGwpD8pjIMnqbjYD64BWJHbM
WRkMye7+tD4YccslhPVKQAxtDF9h8XU/3fOVzx9U9vNRwvfwoGkpMkh52kQv6AEUxWsD4ennNBiS
/b3rzfZNk7RicGXkSB8c8hkom2WrBO9SS8P4pNPAUDHPi/H0jpy6+ncwe+sNXlqi7GKl0eTv93/8
jZ3HFcQnoYUhaAna5W930HHALE0pj/iQwUaKrWwYD+gSBl8GqVYUT+m17Du6Sjr29HNmDysb/8aH
gmlHx5x3CpvppRgAXKuZDlVSHtsqi5+7MDO/NnMz/FTkQdv/6UwZSKFkRFIoPsgiNJCKutebKe+P
FMeUTdKiYS/lknEgQ0+fJMkMn+iPv3VqsNbDFXf5xfYAasVFQ3xGgkbesrjrq7yXLT+I2iO+otFj
1lmIUota+MpSXt3rNE5RsaEhxfPL9Bbza+3IjFS57o6zlSrbscVQLQ/q+QEPX8lr67rZj0F1vr+m
V4mvEAcBFUnYBzET/MXl7jGpVlulaZTHWoVV5tltWm2LyNRf5REfDxc/MetrUdZG5Pp+QCyc1Gn7
z/2fcGPaxBzMl8KrICQvcrOmkOZQhYx8ANNgHYpgwABTUef5FNsDcpMFlQU37fI13vn1R0UmCzwh
76eoVCwVS+U8iY2BAPdYYHAWukovJS9a26ylu9cPlUAIEUMK1RsKIctnU4pKcNV4Ox1DB4nNN1wu
8VOaAb4WP+rZUUZ3iuJIj9zBCaJD0GhSt6N7kL/a+BgV7b7ssI34dn/Frz861AuBcUFRA43jj5/8
6bqrYSH0eFX1x7SjM0YPsMJcSk/GA5dMrkHqHJN//dgftshulgetpTJw/wdcrz0/QGBjubCgGeli
S3z6AVIX5WpnpMNRkQPtH22StM6VUn3+4wNFi5XQQLRkIIotISypOdRTU1r9sReuhqmW/qBhYW/V
aiwfIfkP+4FnczUwERfu5W0h5CSoWREGGNzLiyMVlS0mgKY6Hic27Ve0yMvS42PInatUBUbBcDSG
18hqaY9ouDQRLyrCyw3l5GmDqFiguiNZSfTFiKQQ8gEVQGp36Yi7pTHERHpJ01ibTBl92cvDxMat
DpOmzsVKT9eJwhrMXyyrhtCP2Woh9CSUUytcAvFXGe0+c8PZT59R9QjL74kN3J8++wTRy+rb7jVw
oFC7EZF1+T0K4lqHeQtO/1U3C6l75jzZ+zyaEuWXUpMK/zv3SkOZVNKQb+qifjAfBRdecevRrE23
V+hxU58NEfVIi65lk0lFe0ZTrPyB86FTHiuj0H5TQ2mmws3yalJdiNVKvkFRyDS8skJXHbxUlz6U
Y9nmZ0JQ6d9cyWdnL4wBQsyRR6NwEWyQz02fjf+Fxeg8YtI82C57r7U3mPnNzkMPNNf2AkPpH50x
UmuX8kH9RlMpeU16uuMYZ0Fkdo2+gY7lO3UyPhT4Nr1iBoidQzhQ7HXnZuyo4iCMG55ndfRVwOp6
PP6bxFgB0tqlmeBhe4M3t44o7u+0MQbJs2tLk55MO+2/x0OuVT/BT/Vf/SjM/Q012VJ1e2sO5ucS
JiFmpWptDV9V6KSSS88k+u6TbiVeYPppstWrsrIP+Esjxl/FGZLdTTSEVFKMKKv/Y5Eyoj7QIrnX
xbZwP8ws+5efpl2xEpkt67rQH7k1BJONcIN6xfL2mNV+NAk166OtDfIPfDCDEMPG0nbcOGu0d1VJ
5cmTYgw0n0BmjqrvIdonNljZyc+p4QSVV/utkDRJUT/eZS2zP8ThjLCfa5LRVJvB0cp5c//KWUK5
P342nS0gF9Q5iB4Wz0xiRwE9gag5Wgijbky8hXo3U+NiX4RdB/vFGr+RehbI+tbZlwaNf/jMqnJs
k9r+BXVgXgPSXwVOLCP+DqhEKohiIFd1eQfiUZ9nrWrWxw75ahAuOqWVSRrQ3wyUaSVyuq5F8qG4
ASm7MhwcjEVoQfsoJgrNmyPHmw/F84OzY6FDvAC51n/NlNzHAYays5UW2bdwrMKdnwIyXtk7N+aM
cBQgRy5+kApLPIhD3tj1foMGejOZ6KrU/VNWN9E21QplZSgxo4tbWJQ7KSlQuSGHuNL5UKkZEXEM
+jGr1eolTfKMDnIwcTOkRVgpXl+G5fv9LXYVyEBjpWYjhBgoqRHGXX7RtMytdqjU6qgjQPGCpWxx
gEomPalFNv8rSUFAEaNM1va1+L9eTNTUhSA5ITgxBjKDi08b97maO1j6nkKcCAM3xg3yF3TkvnqY
TdQBMB/CRNmIjKb2oBRMf6EZ0YWbaW6l6D2efHnlzb1adxOBVfpWNFE4vZDzLxdhTtuGoMoyTg3o
h8MMXnDXprq0UdRO8tSxX2PsXaU/Qi+X6pEAYUOzWfIf594E/FeH+qnuDWPLezD8HadqrexmJOiL
rWw38UsQop75hJ0nQpR/+MnF6DRRQL3w+EFlu5ytPjXhqNi+fvINDnGHICx+MfVwqg2jCXj07Oyr
7hSSvLs/7I1FBiNNTkLBjl2+BAwb1ajZfWerp4IumgfdJ6p/pASKf6dhkMs/YhNd5vsjXoWMJtkP
gHeFKPYD6nM50SnE/UNyfOVkRZP6wy4N7CNnRX1oJkv7G819B08M7G4fEmDMDzrNsnKFwXXjO8Pb
VrnAuDeQWVkcrgCmBr05TTnV0Bbfs7HTvksU9zZIiUv7JBvlQ2oG1RM2T0Am7s/96tYidOT70jqi
NEpPU/y0T9Gq2rUZ1RdHOSVTOzUufg7zq1o7hewGVClXcD3X8yRO1Sl8iOHQhlqExnoP+20eZOVU
1X5wNgqTuwpHWi1wJ3+cf1Lj1r0yC4IaGnkerHlaXT8UIkz+NPxirqjRDQWCPcqJq0IUu6Vim6DV
o7ohEfYm51bdQ2HP/63mVP6OE4E6HEZ1jFc+9q0VhwOLnDESvPRjxN8/rfiU4VSRj6z42PlgMpLR
xvJYBZEPMMCKVj7vjRWn0UD12/zIgZf6b0FmZrJZmeopxBZbO3WyXfBGZMGBXqQZbUZVb//2pWSO
nlK/6NYMZ66PMiBFqnb4UJKqXHt1xuFUYJpgnqTZryUvUMdk2kxdND1bpRVtgAIYK5LfN0cUeFCo
ifAyl31J2xg6p6B0etLyrNymuDU1riznykvp1OYW/0N1/8fnh/SeChMvssD1L76m3im+jE6+daoU
tCO0edCybQYrSN4aeVutDHbja0JtpeUIzVYUhxfnx5RkA2suSz0lKCI8j1pifo9tekhqP1duIucD
wmNGEuFT7Vsrqd/VrhXSSPBl0IbBMg385+WuHXq9VetsRtG0CPRmJyejTJ0IDE/rWtqcy9v7y3r1
HSl8s2M5ksIC7oqbKOtJR2gjV8w0KTd4ukQHBA6TUwQF65Ci4vinKwtfgGsQ2BRqM9hCLaZn1jGq
uE1Snwz8n3dlxcnEYLL1QpAEW6VIlHMihdGbkvbay/2ZXi+sIMYzW9GkBDKwiCmcXjJ6Q53qUxu3
6otsztpzAvzfiyvLKFeq6VdBHLMEtWtAneMLwtW7/Ihhxs3uRHp9ovtmH4ygTY41r7lnVD0wQIVc
0FXjaq0CfeNbwl9j/zAi+N1lERen6SzLgxGvtKw1Aq8ZIum1rgznex9mxhaBym7l0ru+6EGpgoig
dSLQY+ryUM5hZJsSQNiT5Ovpt0qL/PpvU44thWTOzKnyuWakxz98Q6gSZuB5DzxWfui4th0Vq7rI
119Yo6hLJYosBbLZssKqqylHK7SnU60WFkasAqYQTH8Ttq3dt9f1OMRQkJuklMy9Sza02MZFm3Vh
bSnzKaCGkB3U2SQ572W/elCHnMJuPlIk34waslIVSnr1qzwTzkSuUejTBKQ3LuO3+9tbjHgRwfOL
IG+jcAG1jItSLM6n167EIlwPg2g+lWMb2Fg/KE3q+REp0mk2MoSG8RuxIy8I86h9yMm87df7P+B6
z+PuyK0FZBwc6hUXasrsKaB3Np70Ogl+jAJk6tGBSc39XKFIsIuwxBl+QfXWVosJomP0ae48emj6
AlkjU/to5mmXc+fCag3yheC5Q1p/PqUWn8A6JV0DvsCVcl1FMi8biiD5PXZ50m2DYC5ihH7TxPmu
oH7XOZvSMFpAGkzNUlZu9OVm4ZMIbSshYg3SEfXsxc0ziiFQwx+eg3Zy9AbvQ4nEEUBz21h7u5DQ
YpY1rJapzI+BqWxnn/pu6s6VVRUHqQ1b8OjcGfPa8V1sGVaLLUOAxI1B0HDFcPDn3EGa1FFwHK37
yR2oYDf7EIBkvalNdIr7yZieDCUz6l3ZT9gq398w1+vCJYUMnsjiRRq/ZLE0NFcV1kV9rGytfMj4
DCaPAfydv/vcCh5UzELTnTOlSZK5qTLkJU6CsTxhROGPHqJ5q77OItH6vI8E64HsBGkhnkNaJ4t9
lKeJ5IdSrD2meRbt8RmvJjc0xn7teRAf/HIcKL80SqCKc4vwyl/u17R1JrNJQbdaqTTqR72zxsRF
NsqyvDQHYLbts7wwvTya28wFLwqyuRob+Af3P8DivuT78zNE64KKwwes7fJndPS1K62Q7MfEMCYo
uRI/2q0rhJQQFUGyYGW46+3GcOjigP2H4ccNfTmckxpIWYym/djp6rizk0kpDrrklwenCBOvSqNx
Y0mKuZEbhBtXXqpbYyPVRXuTYg4tZ/H3T7dj1FVZOfap/SiR6SNlSOmKNpQ/qAeoRIG0j8n7HDeM
pvy7gHat4WIWd6NYaWAGwNMFUJJGgrjAPg0PxzruJxLSR6lBGleHu7nhxjJ2s4T7Uj1N0r4Jo7Vw
4MacIadi5UKbk6dhqQyscOEbidw6j6TjcbVJtbgtXPpI08bUo/gUNEPzEsCretHqQVFXDvetGZPt
gr4C/8btvFjwIKLbCZ8M/bfSL7dW76T7Kfa1J4wdz00e9lsq6Pbu/n5eduDh/X1gJQlHRNMfFs/l
MoN0C8Z5nqYnOQm0eDPFemP/BThfeS0MHYORwOidzEWCrzdfczmZgvexLmlQ0oeJvmZ2anw3/S5N
v4EF10cvNYLJsNxptPLg3JqdX5fuLM9K5zlyOT2AB5rXFAGuLgYKf8QTCGF+8NevmCPhnJa6BJa6
s2IFi8lSaaxXGptKJ3tWjOQc2iygmWnZ+COtIMzc2lH2mg7u7wqgarl5RBJJ5Y1OOTcipMHFm1U4
44wmpqM9Ta3ldBvUdmYsegtl6M2dJE3DQ1lZQ7Of8k7OfqHY74yrt5O4BT/fkoLuTFuPmIY4mohu
8TWRDsv9oankRyc36ah2clQGCKuDXXPjrrKkjR/MySmeZDk4UNVU3uoBkjmtUK0JjB9DMUD+9TDb
GeIvtc8BwSo+L6zZQ9jU8X3ceKKx2+d+pebPWUUP02NAs3ktgzA0t6kCrNSjvBJqL5k/zMbDOPbj
u1Eq3Xiw/E6Wvbipu/4hMLKi3wZ6qIVeq8rBc0MAHO5g6rT8h9RBdcrWZlhGqJj2qlzRvsrsTV93
uUjo8BzeaSizI+MUNuNrST7Wli7ttiTZSLDAytztIbg0W30YUuUF0s54qAMnGJ8VrVHrrYpQhr4Z
uqizfsbDPL/KIbAuVwnxRd/fP13LE42CJMxsHkfCBWqVy7J7UYKSRGclfMRgQlZ2htpXz0GlSV8a
f1I3RpZVxZ5Qa61muEhqgByLwruItiEvc50tdoE2B0PWGKXzaGvV7BVS0hyaXBDV8mk0XxLNSP+w
v8CIhEPCxUzUwgnwF1s/d9DsQjPSeexyw974eDS8dK0xbIjHyjVpwasYiMGA6YJ4YXLITi97KslI
86ipy/AJUNis7BMjAuoFSUjW3JnG30TFSi7sTRVPbe0STaSxa7WTnGwiIwxP4hSnKyf/esH5RcCA
aLKKNVie/Ma3aQ5DWX7K7dr4awqU9I0ElkZ0IzCdSmutFd+XYcjHEnDtoRBCSw33nMtbm1hojEAk
BU+FobUnlWF3NPyiozmMxsqrdDUULRwozLDghWQ+/fzLobqw98lCTPWxBvD3pVOj8Qsut5HXVhAt
7x+X66Eo54rWJp8WxYaPTuKnJ7/ubamwWwUJcXwUt5MTK7GnObXzxD02SSuDXd3WiIzQOQB6wxfn
ORff9NNgsprNak534xRIeH3hIQ4MXimGoxn380PVl8aDIg2j1/XGWll7+WKRaFKPU+hTgWIV5PDL
kfupDjpATeYpdaJK2rZN5Wz71jdMdzK5xVypbJ0DPgG4QOjh+NPJJ+vr/YX+6LlevBPUWmgkAwFB
2wBdr8VHrQLY7smg1KQqcLm8Ztasx3HARWxTZr72dSrQpHOrSSlDEiw0r7xgUDNpx0JSJneRJDGl
V6WD3/SEYaNC3J92g+xBBVMNaKUG/XM3b03nR0sujW8nYJMffuBovbUSoy6zD6qoAE2wbqRuBKxl
WVIdh7orqzrtnuTQMotN2mhO+hhUUzb9vr9iVyecgVBqRBKWyp9Am15+M1AXHfVZZBEokbTHrrGU
Z4QSlaMP9ui/rpbWgDo3xuMNF0h0LlQBFFuM1zdKrWD/9tT1c+Glup/95kFWJzfRsq9ZWZgrL9XV
0QNFCFpK4JKgzCAZcDleI8VGT0zaPtkzKtpNZPo8qWYy/yb9617vr+XVqyjG4lUE1ccVxgV+ORZg
GCdGr7R9kqtafVLiUdo5duyflKBSd01njP+p4Tit7JSrQelJw+4D76MieGR9gCs+HffBCuzBKYRM
tTXPEIwRHDZBnj4oXQnGDpwPHidJkfy6P9Wr/SlGJTilnEnznzrb5VT9qVAzw2nlp1KZQRVKRjT9
BGkYHu4Pc/X1uCsJ/QRvAWgDtZPLYUoaZTo2WsqTVdtj4aq5np24+cwXdbCU7f2xrnYmY9Hax+IL
RTXaN4udqcuE0ZEUKU9jpOdHzoC6wzpuPhoRSo8YHOblj/sD3pqcKBziKobmOIyxxeTkiGJY3KtP
IRqeMnV9JGjlGbTVAW2zYW2ffIQqF1cjeT0PHpEMC4Tzrfg5nzYKChbw3Ccj+TL7gW5v4poa8WZ0
4o6er4KYxlxVmuM6sVH/KEozeQcFhC0Cnvam4RYOnmLYDjh4mQVj+00DrlR6mQlTWUbbZXAptlnS
L1yVrAaGKX6WfzdjxlacaivtfxGf+lm+S7vSgn2edtmPIRnsb/WoEQrL2QQHwE2nqDwDjJVwVby/
zkuRAbYN5ES2haBjstrLKMZHygpQQ6A8mYkpNw6pUm3PGG6Ss03bQAvt6GTgWvhMwS2A9BEE+tdY
K9VqE+ukODQqm6w7onJSqockGm3qTbFhjW6WJQ0aL2iLOphBqmryoxgQnM23Na304TFLEYJqvAmv
ghqpkkgtum9Fw/L9JOBXoo3ftKO0ctstLoMPhqyAmyPvg3gdXYfLb9zjr4XEeV2ezVSR3qci67+g
u954Gmikbeg3yb40/GxlfZeV//+NSlGBsiZkaqp4l6OOaqIg+moUZ/o26WEkD9j3WtSdhAjPo6zl
84+EaijurbJxHIM086KpiH/e/8g3Zi4eFSgsQI9IEBe7G9KlXMgoC5xrYHUuutYILA92+lPryvGL
pk3thufIX2l8LkItMXGBcObSpYRF0L6oYil6Su5eac25L8x6O9BPh1lcTIcwVN/CqZsPBm7fbp5N
a0xIcTV8OssMzICoDEAxhkCDQerlijuFIXdKUwxnFnc4tI0WHLi9pO1Yyr+z0m5WruHreQpmrWil
cNVDz1/ME/w7t1I+9mdnAONqmbBfKkzWN4UVaptAS+OXBibfy+B0a7W6ZU4kZkoviZNrUNMHl7SY
KWQAJR2jdjqXvtMfuznLKAzqDp26VHmTfTnZlWmSwcapCDNjyZ42DcSp/Sipa+nZ4rr+3y8hSEJn
iTgeytLlmofjXGXF0I5nf5zUf1sCjr2h1fG5qSrDu7+Zl2Hsx1gQu3jQZTgkFCsvx0r6SDJTo5nO
Tj86lB6ieUZCoEdV2Utmyw7dtATqSOcsjxw3Msr5r65XFBrRPV2OQ1g44RtRlpN5nR9Xz1qJMt4m
KkdNOibZkP0yDDSZ3VhVct3lk7aBN3S+8XZ/ErfWC0k82vSiuk1V/3IOtj1V1D2M8cya0t6bSqAf
eMxP5QOSk/VKPCKumMsDQcrB5U648AELWOxQI4DNa2qdcs6wKfZUTeo3ZKfB5MqTbJ/COlQe8gr9
6zZR54BSTDKuZB7XJ1JwVigpi9mK/vnlbFOUok34tup5IKOA9m4Wj1k2ye5QyuZ/UVT03+6v7vV9
x3jE7MibsbiwLC/HU/26mkNa+Geptf2taSWZ1zDoFjVjZycFZbCxQ7xb7g96c5If7XqBxCOSuByU
sB0PAjAJ5xL9hQdY5ukh67L2izG35Tbn066cg+stRONa9BDZRTgDLb012taR0hlNinNA4+cdFlDb
uFrQKS/T2KPlc39yt7YQDUuAj5So6ewtthCiH1qdJ412tvJaCaFJOFTfBtR0apc7mMJ10ZI7BvoQ
V1t8iqyvWSRZa2ZyV5/VoQZEpEKUIqACS5Fvmocl8niaeQaIoUSujiXLwwQ+EpZ7IU8uYgroMBmr
OkxXFzzD4mmLtRvCOXjpiQ//KTbMJMMeDEgb53wG+G+SDNOSpDqziWPJOFuoPJ6sRp0ebOyS9/eX
/WpPgTClz4ZPJNkZQrris3wamhMtSaE2G2esJeJfeNLGR2fyrRe9VPPtEOFj+H8YDzgNQrTUSXhc
Lsezp9GeRFXorMd6zhVq0Y8BgBFHX+y+CB9qfNpXZnj9Tek1mfQ0oWJZCtydyxHRjYOPwVk9j5I0
vOVlAV8U45+dpNR0YsK8f6vBha2ppdwYFSEfQaoUxDYKCZejJtk8pOBypfMUWW9OGPheoSjdJhPJ
Nsbt2r+Z3DZr2OGrA8sVTA5FGxkNEDrJ4kd9+ph0BlLchlXpDEEh+122Jm+SVpVvfW9Zb/e/4/WW
FUNRliXmI7dfguzsRNbJYAbp7JuRfCqHsHzQxlB/rzWsJwddJ9FoexIqNG3XgPY3tizwIXq1Qu+V
wRdbqOjLThmjMHjXENmdvoH5l353jpRV/6rDnKsbnHb9+uH+dG+MSSuaOiWQcIFZXXzOqYoFC7QO
3/W4LP6z86k7jqNVvUCblQ2iH3vNmezmgEA3YPJ9lNoXn1IfHWlwSjV8H8MgC91eRdUKzsxPpJpz
V5JTY+WU3Ng66BRTZBaYRZN2+OXWSdtay+ZAc85TGQUNgQtaRp7UYR/rZjr3zsptf2s4DMZQR/6A
9i2z/d7EYnnSLJ8GpJZsjYouoiurvrxX6yGtVt7NG4MBqyNNIJIzcOVdbJgyMUvCuSh4L40OVrkW
9tL3Oi3GEVBO9c8fbxQYmKTiFPUwRjVE5ebTEUTCtquVOA3fU7VIWq8Osqg/NnFuqZt6zuMEZ7EE
J7f/w6AGoTFUVu7x5WGMnTzFjNWSzjWj5y9t2OiQvuxGrr00ncJ0V2aY2q1EB2JHXMR8jsIZFGgV
XiKRfl7OFKhgE2ZOFr5jzU5/jc6BhM6J00kPczxW5RPad08JLlgrfITrj6mCz/9Q1UbeDrnEy2GV
rI5IuLLo3a5V/G3ARhpeUY88KMr05xuHsbhiwH9SKeKrXo6lFkqCz10VvQd5qB4At2o7YMzdExoI
xcoevT7vYiigWjKDQV4Vf/+0b+rW1ietrKFw1EP2le06/UQHoToqatM8qROD3t8yN5fx03iLrycP
pS1Vsh2+l/EwVG5h9VPrBqoZS3s7ztfKwNd7hdnRWhOWPDzDyyijlhQuaI3ZlU6vT14X2KivZXqa
uxAeiy8zMhSnHLWj1z+epEDgkbeKGj79/MtFVaogFP3M6J06X7RX0s55BwwHiSSUimTlDN5YUNJk
cgKLgoDQbbgcqzThfg2hGr13TOvNKTVQC74lCPxFqq8cvZtjsSGBiwlh3KVnS8V+yOphDt+nTNMf
8S+UntJ2UL1hatZyjltDARyh+UhNnbRjER+ihZIi4yaF73M4Zhw3VLAalHuGJvC4QK1wZRVvHAPB
QuSlJToEPLK4PmP2ZYcxefxew9z/ag7F2xCaEjSBTnmNhq77dn+DXEcxQm3x/w8nZv/p1E1mERqw
4MP3fJgBnwBGy3aZOgzOL7sxq2cngH7y2gwlNKCEH7S9P/raZBdnXoo6Cj5NEL+bfdSTuaq96/Pk
f5WGesZxRs9Wts2t8bg5xfmjsYWTyOVsc9+HP9fN8btT28MpcWLpe2BbPSa3k/G7pmC8VrO5OSCM
D7hcFH4Jwi8HLFq1yHlBovd+cvzv8qjmT4UZlF5rz+kBnG63QjO59Tmp00N44Uygt7g4747eaVUP
mutdpwypuQ0UZvmpm8Jq2Oadms97p6tk6zRE4xx7dHXWVOxvzRfVFqGZD9gcSN/lfHvJagOfJva7
XeoDLa+SOGOyqnOGM9U/rMZavfnW4QS4L+Csoum65MqlqRRpYeNH72lZ99/SQSjsagDKDibaT2va
3zcHw5bQgTUgQAmLo0l3rYe3I4fvheQ33XPd9tVBLcqp/DKCZ1sp7V4XHkHDCpcK4gvibnpCl0uJ
7YwygIqM3zO6GT6dSsRRvXGMDJA6zv/j7Mx241auNfxEBDgPt+xJg6W2LNkt+6awve3NmcV5evrz
UefGzW404SCJECRBqqtYtarWWv8wNT7KGekPF6TLRg/7mv806yO/1bXk00Bd7/72Qb1yfc2MHphL
QHQJSoup53meolhWcHA0aVtHI/AGWjOYju97wc5Ga6INozuKQGCEbo+8ZDnPb6uZ9gp+gR4xUNhF
/BVNFhlp2yTvca6LeFuKZvxq2qLa2HXimb5J3OevNlKUrCNZnPK+zOV2aCzveZza7qnRizWM9zzb
84cfcghzeeTjcYTO/vmnMYrMgWwj4vc8s7Jx08UUbHyTg324PfcrpwkDWwzC0DEDAbesPQcD5HoL
GN67bhYDqaSKl8c01Qi10bCafrdl7bzcHvFK/KB5Q+sZ8XFqesuCl55wvWPhkb2nQSYex5EGGz7g
E5oBQp9+RaWnfKmFVvsRKg0rnrlXJjsj7D4SW1q7F3mDHebJMCGMbHT5e1mrzbjR7KjEUVbJUS2y
V2Pzla+ILhIFUwR/ea8sv2KndrTVwIK+63HW9jtZwgL00W/AfOb2ol47yogaU5rgVQRsbZmvt7Fh
VShNZe9VJPR95dDTG+tJ/00iEzw0Zh7d2YbRbOgGmtZm7q2AFJxitJWU8evKT5lvuD+3LiBKbBpm
SgYvGvKkxQ3Ya0A11XjUcCbmbcy5FdoBwnFEidi1fCsNUR7uesTk92hGBHdJOplvY7ea3C/32fwz
8DqHowFSiAR4DrV/PDtQSAhAG+faCYZgcjCAIX0v1CzcyY7H1SDg7GBnK91/1dyjM/z3azBTI6no
elAguD7OBy9s+AMDejGnTHX7zNfbwkVUCqGsvSe7qtsY6dTcqVg3i/syjeVr06Kd7EeZEbvb2z/l
os8yM+vmXg51FYS6gEef/5TBHNU2iRP1JCNgFI9mBu93I0qZzcYCeRlw7pTWBkll69lbZcA5fGgN
bdReZFIreJCBskTf0lPaatsEVSVQqYjan4rZ2RQVU9sY+g14T9FvtGEyMr/P7LDc0pXNST9uT2V5
fOeZkLbN2TBmr9xY5zPp5Kj35RhrJxlb46GqEOY6NFrkpg+9GQN3zacmctdu5OW19DEoZwMsu23P
Glrng0aia4MwzrQTp84Lv1gIrw67jus5Q1PekzhyxBFdLr8ccp7utye8fA0wNtgTMEuzFciMdzsf
W6ZORGlD10+4xWvBndsrw38liNUMv/psTU75osU9j0admi4O9RuLW+F8NGPCK8Boe+MU15P8HKpm
tlVRnMlRji57/m0IKNeMv2jdaIa7aughHumVvfImuXJqgYNDIOBmgNm23K14hw0lxSXjlIhx8h5U
TSm3ODU+YjlaIe9leXXs14YjP5Wes0bYuLK/+NBke6w3GNVlJQLV/N5Jp8E8tVmsPVn1EFcbfHWU
t9GLbGODOmKxcjivjkjCB3SSrO+iUJ+nesmD1TBBFViVh89IHB5w2xbmez9O8XeK96V3d3tPXV1g
ZkdZl1qdqi0OUZUoNOoiYZ66vg/GQx0UwLUakJumLwxD+dRMXqptu8EU72k/rfW6r41uzg1fQEjU
tZd69HZYldKkt3zysr4L924KJP5eG5wOcXnZid92KZ1sG1aNIzcVePVy5UTNL7nF3USbgJOKjgzV
iqXaiCEQGEESUTu18B6GN6cy0s+mLs2NWTRpsBdDG/1Qmi5rnxsn7F9rGENrrI0rAYWRLW7qGbyJ
FOr5MQOPK4uw8rgaqqo5RFppHp26dJ7VQWghYCKFThhKPulaMLk6Llkp9gO0bkFynI/bZn0/2kZq
nOQ4iS8ukvF+gPrHs6N3ItqCeC7/CfoKwZPb++3aFgfbwFU4Q5OQQD0ftkj7jhKGaZzGsYiV3Dfb
NrnTNAUEi0LjXv+c6Ir4Sx1goiXGOjMFEfoVZY6lIrWaRVFTARQ7TaXpvehxmu8waqoPWsSEe71e
M/+6tq3nAaEX8uK4uCRi1FvcCh3VUyVU52vb5F74nOuV3viJmTUdPU2r7+/bgXpVX3ZyJWZeW2KU
08C+z6jMi3uRb66oRdeYp9hIcDrx0rHrtsiLDN3O0RU92owi0v6XYAlqBe39mc6IAPf5d3Wquu30
ODdOCj24CtmycVB9q47aeNNotXl0Zbxqo3ztPmSrzGy6GdduGedjql49k2fYSzqCKdWm6rFf2WsI
jaYbLRibev/3W3eW2iM/pttHxDofruzB/g9WZZ5KK5he9VRpObNK/KPug7rdpY4VrtUaroUn0nBK
7qQL7KXFYyMQ+Mlrdm2fALeLR71oZbaVg3wqq+pdKeL0oGld4lKvnnQ/E6JYmfCVEOFQPP6IjZSu
lo42dKfxgXKkfarHYbAPSifsANkrsz9V+TBVdxC7YWKYWTSmKyNf2cLwFKkT4icHBmLJlYQ7z02V
OvapV6SxQ2nL2GaZtL07T8/s//gdtvKXuSAhghFpqkCPJPNdag9b8NUHtdTsE4x+hCRDLax22P1M
dwOs9vep+VuXsY/xeD/OShcwFpbQixghZWlmqnOS8KUOXabhJakMlDtDz5oQHxwQv6C58j+8mSle
U1YBHT63yRc7SnOp/aMV55zK3lCjXWkZSYekovefEget7hc2QuC3T82VPQxecIbOkN/DlFgUU0Zj
UtlFkXNqlT5o2006xOHPoo2zcKt2rVD2Rj7WysEzJ4khduXoJB35uEY5vhIqiHswJKglUalclnRA
sCJUEZn2qRl1o7tT6waz94yH7XOTIYOy8qy4tn1hZQBSooJE6Wsx57DHCESmiXOa0vjz1PS2r5QY
cvhWLL60LdDjlfGuzQ6876xfPHNNlzWUSq+HIc1L5+QScWFIaVXzmJVdH23MoFnrYl2LCgR6RAcQ
L+SILm5w6oNjG1DqPtWJMn0Nsy5qfGBvEVzAeBruwIfWuyKAurgyyWXxZD4xeH/PiLf/5xych19D
H1BaNYV1wmLBFL5Cpcj0c7cbVsa59vFAEkPWJu2YxZPOx8ER1OvNzLROSZoF5r1o+mRETyLwxIsS
pfH9GBfNyhm5KNd8zA31q7k5SM6xJGbZhSn7RHGtUxeUAiORMcga8lcY8Ts7VNxiM8oJ6LpRpumD
l8Xj98TLNIQvq7ApPxWJ4o0rb4grLxje4ySZHFvqFcuHcZAMGnbSgXWCYKm9ZlrVoXGSq+1dUXiT
s2vVKUZ/KEjxxULeM15Dg17b0AZYbuRqQH4AcDz/BnWkaEldSfOkGe2MMB7b1PEtkRfWNjYQgl95
lF4bDpztjDsFrMTf8+FoRtUcy9Y4ITZnNneGUQ7loYCr5T2ZWbmq5XRtcQFHgHiDpAO+bTFcLEvL
SY3WOvWODGC4yuGuqyb1Z55lzlfLQ+GzFEr84pTe9N/tYHxtbwNtcekkIPNnLtmkjSvzTCiVc1La
mNrbVFOLcrz4B5DqCPBQVq8IsV3GCmo0xEF0DCleA/JbLKwsc7TdQxbWEMlbHsRd8qiNU5dspjao
fwrh1C3v8YlS899OlE3DBiJcUD2+UOYppTHytVPrlHlmsY0TO562fQDc7ovek1TeAbyR9soT4nIX
kbhzyxCfZtWBpQEV0qyjXeSgIuop6g8yKiPbTxLXOjh63KxRHi+jIaBNpPTQ0dBRW1qiJssssOo6
ye1TqhcVbGT6bvzVujUhg2uTor7CzY1YCSMtTqIxZLOpZGqfEGixra2ec8F8rbxm2hUt9j53tz/b
laIT530unRHpaekv3ydu7zawNMGZoZXc5NB0uG42QkrL26AOjAanVDT9wStTS967DrVIPx6z5puI
m/Z0+6dcHhXSYgDpqOeopI1LBk2p14jLBkH0nltqcgzqJsJWpcDmd+u26AGb49SIldNyGRfmTHz+
nNCvQYcuTks0ghSTWR+868LS3sbQasSGB4b9VjUmMIAhjz/zApeISmfG9vZsr3xmAh/XHj2fmTe0
CElGWdtpatrKaQAB+GgqEAezxFFeGyAKh9tDXVtY8nFa08QERCrmVfijEJ/CIJryIQneUVOofHQK
gs9eLMZtO6WvFMmtt9vDXQlB0MoJQtDoIYMtS+8kGSomKolySvMQP1/0K4Zxl/HBo51ZQ1gM/GoE
HhM4w1o8uHJEaYzzSEJkdNbLmhfij4nWbYDmmC3C91YUo71Puj5wDo0TWf/DgpIioeiJ/Adw/MWC
dkbBjRJa0buGL/LBjJDDnzQ4B6k7UeOILIX67O01vfYJeSHRr6HFRBKxSLwr3nxePBjRewP7pt9H
oKzygzdWVngHBNep7snVypfbY177jjPhCCQFKjKUpc9XM0sE+srmGL7rDQTnflKHTaYg327Jxnux
W6va1Wa25kJ97ViA0IQ6yF1CGXhxIpUJbLZeusF7CJ1r8GMi0b0eGdlLDVZm5cq6OhYZA307AIUY
OZxPMEahSqHQAfo07cvPaqIWG4H2g7eV8LHzlT1zbW9yJrgj2Z6gTxdfMHdQ/3KQAHlP9Cb7R9US
GRyaNCrz7e2vdm1SKGuBqaHRCop38Ziuw6mqjSTzTmnkdHt8YByxMZomMO6tcULc5e9HIzOBjE+P
FR/rxazcpGnHoNHck2cP1ms/ReV/eTFa00bLeXmsTO3aEoIURnKAmTl05s+/V6Ejadf0kXdyYzXb
jwlusvtUoDW0uz2pa7fC3PCZISBsj+XjdKY+uEmbihNFeSu78wIneiKquk+TNrh02CI378BmoJv1
TzB4arUy/PyFzkvk5O4AMtkkFCsujoCqMktkP5VTMnlu5isGtkwQReWjrDsIloNX7s1GjQ5o9yf1
Lsvr/Ovt+V87+FRk6CCDTyMuz1vsjzCqBRi1iZgAHraFeBJwQp4SM4g/5daUbq0A/6C6yoyVw3jt
IULdbe5LQONCJ27+VX+MauYaxryCr0slsUqepKyEX+PzahxwJTDxxspFFrg+AhO6/kg7J3sWlqjN
9xw68+/bC/ARTpefgKrjDHAkIeVBe/5bAqpVXeFJccpSvAD8iuW+g/xZCIjFWvOgdl5wCLSkwYF3
tA4KKMVsMxijthM0dcZN6pTJtrTyNfj6BU5mvm6g4NN6RRWH/tGis0+XKNWjqbdP0oly9VUZAHzR
QUIWaGelgfPdbts43aioxwgKwnU4YKkMhsyPE2N8M/Qox+2hxqdn5dtdOTCzqqtOhxsMKu+o8+WK
HOkJwwrESapFXPremLXeZjQTCuIAiaFnlM4Qf1drtDke9LJK0vvb3+vK7Yh2DEqJkHIBSy9fHAPW
cm6NK/v7ONTWUxShH2VXbr4xY16xmm2Na4ClK0eUojt1EZwOqYMvIX9OrTWqTp3y1ILsyX6aedG9
67IXd+VYqt4T2jkxfgRBZtmfNcSmvU05BWuB/sopJTZQLZkRpFgQLhY9p7vViWlSTlE8iXBb5p7K
k7UEX/mrT0DlbchVSuFT2cB/7PZ6Xx36Q8aPCEGVehH1uxolt66G1zAasu7vUoMGse9FxlS92FE0
/O4nPEY2WVyZa+3Da1GC0MxtM5epGXq+I/6IEtwNsd5h/vkeD123c9sg3hSqsPYyFIp3h/6c818J
b+G5NvPqoOZNGO8mu1JWFmBe20V8oEONMRLlVeoXy3JjKjLwz4mhnPRx5gUXo2m81IUWBz6V+eRw
e7WvnS7GIcl1DfgWS2ceTBDUsgr68L2DEKl+UfVcV3y83Uex7cwkeDTrxk1+Q4/tD3mR1/rK8NcO
F08xOiIISIDSWzwonMkqUlmVwbuomnjvFfilTXleUhDLq9cY4Ja9cs1fW1yQl6ztDJiBZ3L+iacS
5pOciuAdOUxx1xue2BpjbW1LO683t5f2+lCgk1hVTuryRaFYqYcKlhW8a0OffKv0+eGue4Pta03n
rDG6rg0GGZBGAFklsNn5v/9j645TwMUeF+LUqzrOQ3ZihOO+V3Cc2DlWPK0pJiy2zYcgBQ0AHrEz
rZUwdT4cgi11nxToP41JWL6asV2qfqKo2l2JvTM6GaUaVHfCmZV6IZvY0/6vlnYenh4hLyg6abSe
l1wyzJHcgDRMPKF2JLFC01sQSt1sLYFkIo4ft0e7nCySTDOIYx6SVH6OWH+sbak5sxmM1J8KGeXA
ytJw55hhtvfASt1ZbiLvPW7ybZUm1UoJYRmRmCiVPRpTCCQwNFTS86HtdqyDNpz0J7sJ4kdcoaN7
PQ3tTROzt3yQO9m2KBr9qSlV484e3cbHgKBeu4IXp5RfAcZp/gdVVehRF+DdUI3NNu7MTwKHh2Pd
IpcgIlI0kchxo+NatcZkXtwB9CFotcyIVbBK1C+W6hCdB5lGjg0v4yyZfpdV/L2fXWSTgRJKljbm
Jp5i9+72V16cIMakYk/5zZzRsmgCLiJD1LhKABI8fuqlEj0G7WD/9Fr7R+R5a4bOF8vJSLQIKS96
/Mtd+kOOhjDVqleTpymRgJBGTRTl1sgBcCCyErQ/4EM2a4+Ka7OjBDWjVHlCkQOcb6S26OqKBnTy
lMZNfj8FrYIHTS8nnMKU4O3vV3ImmMHEpnEE5Op8rC506zqM7eRpEEgeuYGm/WMoff7TyKMu2f39
WGQzs/2JNVfaFvOS9Bxo62gJZ7NA+aayjK1w1fYe6Gu8UhC+9tlIr12wa1SgjOVnM8OOd6rIUoJO
MW/7Vn2K+jg+WDGmI7s40Jo1f+HLY0B5jojDmOAGwO+dL6RhxGSHNR+Nt3X8zYpi95sr3Fpg1hY3
nH45QecfC2dNaeky7LBDOYKATWiaAdNb3iZqmqYQa/mCXhf+k1uJuevSGnAzdm7NvhhH54eteFrE
M8ycftCqHL7xWBEr33bxEP44kbOeFa8x2P20KM+n36aW1Y1TxIK36vBZZeWtsPyVBEOn3leurHyq
HZOxxQgm2KBFuqY4fPG9kd0FyD5bkWnkZEuuz+RAIHbTfjyaTSq7R0RMzWZX4nBXWqiyqmlAxO8s
sQbpXZrJzfWwD+wCAg6IXVlLmEjTRKVZoU9xdJKoJL/KSyV5pYmFOM+mrIpOdjhahRiGNM6ofaGx
J7VHKSzIHbaS2Rp4IDf+hdOhbPyukxAAfCosTv/gZFY6fnIE8vU+Jc725+2TuMxrZ8jbXNTgAQwm
i6t5sVt7p0CnuCvb5wgLy60cx5Y+a9gBLw5zA8P0GuM+p1bEY+hpymuUSO8Qe3rRAJpSS3WjmjJ8
a0QTrOyij3Dzx3ua2iLkj7n5C0AC3/glxWeyGk9IpeueuwhPdH/IaXNu0kaxj0ERNc2uM5vqKyJa
YT367oDvZFPYZr0d6sqNN1pUFMNLYsH03KiR7sVHbYgVbSViXux0GgUzMwaGJ6kfBKHznR7J1pRq
EyfP6jgU7iY0dBQdWyt+zmqMjLcy7mtz74nWxU7cFVV9sBGrWoMdXEQbkmuuQPJsvCTnlTr/Ea4l
ezj6VfNsZyjFtxAxf1pxqdY718vpX8ik2+amM51ub5vLqQPVALpOex5UFFJU56M2VltVnWI3zxLM
2X4oRXdvjzGv5AYVeSfSN9LK4q0yFu5LYTvdSky/MjqpDzAWMNE8bpalbymQZW1Vr30OPBVl2KZX
2z3tlF4/UAVXg38Q1Gg+g1kvEBjq0mFWbUK6dqUWfhFoZowAM+fU85wmKzlfAhnMnSvNa551xRZ7
F86yzzYef7m1JjalrlTfby/5lfFmeyVAhagU4JeziKuVQ2/GNsz4WFN+C/xhrMxo4+VJ8VnLUvnb
RgZnLc28DA7c0BT7OIO8IGds8vkcRzeWyJm3+THgmev6oxRjoPg8KhUDfbFWYOdsG2HFsSsyU91l
g2K3e56+VSH9Flejb5ZO8eETEEgjwtXTLEN1WAkU8084jxMA1HhK0C8jSLDgi58o+9DTyz466vWY
Zc9DPQKizatWfEsQzFoDlV7uPKR6WGUuFvYfHYLz0Rg+toa+LI6ek4/UN5Q+5C9wGLhgr2XjfkdD
2PARWrAfxjJSV/UOLpIaHvIkprR7Ztc8qJ7n41dxVsVwWMOjxGT0mHSDYWygrsvo82CLUjyFUEva
b3SJ8Z51oJgUz2GXmKlfEty/11UyCmTULPcbAa0KNu0kvACPLtKxfapmZCD1OFogzd0itv1iiAvd
txypDwc30SUdQivnFTpRBPNrxEbM55x9/oS6Y/ySeXDd/TaKUGFwJ907lFYPO8UZomnY1iV6CDsh
DcA8fmHU2DZCrrZOdi2U11hGevwSBk7z00MeI3zDSAzWRhB47JxJsybiSJnob6niiG/27O7wYE/D
GO+c1BHpb+BsdfGY0GszvuaRCn3MM9LK2FqhGYgtdKuufMgaM+33STInPkCWymIPj9waHuLeqczH
EjzXdyQhi2hjDc5U3ytY0Rr3XRyP1ZEtJLX90H3QaKQH1MZRgtqBc6oWobK/fcSv7C7SVRrAwEKA
SS8vFC6TvArzODpaTdM/jJUc3nQs5D4Jeg+cPrMufytJaY2IaGpRxjZL15o3l78AgT90aUnh+AVE
tvP9RcOLcjFFpSMame2XSknDtzDMmm3lqJBR65RyS6So5rMZFWIPGk7d/u0KcIpRklTnDiNNsUUZ
Ma2cCX1xXVDID6NqH0sPVK2HSFS60d1kqgbfqybbfI/dtnxqqVClWwDIU7Jys3/0c86jCgkXMZbf
MXNelpK6qWWPk/T06Bjl0+T4GGNG6qtbGfWnvu9qCHR6ln3iXnbeITgpD6h9pO+QhAP3y8TlDyAk
Lor4TRP0YL9bKZjlxzitFWsNgHJ5J7gka7PKMK9OFmxxDddlOZFfIIIPoY8No8fwY8OMq8lXwo5I
DRVe/nv7Cy1hcjzMIKzxbJwZoSBElmNGsMiAjnT5sasnrd8pap+/IbmSV7D4Zh5wGlo4W/uJNoNU
ptAzso2eK/1Tr8Ul5o+KESTW99u/6UPn5exzzc9E1gDwJUUmcFXn29aacqQg+kz7XMkq9Z4LEbbN
5xGsmf4pUOO633Z16Nl+mpte+DJag6U8OUkx4mmkyi709SoO0zcE5mS/UZsOlXS9VJpk11VjnnzD
V6IvDk029t7bAL4o2En0sJ8rFJCGL6htZsO+EEagrjxyPlA9i0nR6kMZjXuNP8sL3yjbxG1z0/iM
P/d0r47B9K/bytx4dXQRHIym9OJTVJacSy+kBQom0arTe7Npm5MBvCrdhjjpfbLN1DRPVRqWn5ye
csUBR7RW+aTlSZd99awoQkjK6XRlU+VOdkoFGNKVEs1lXuqSqQBkRATFIg9fvpRCu89jJ0vbo1qj
5gbJ1ZDACVUpgy9dXzuRn02KF95lkdVv6kKvzJeEXiP/k8Fu1thdFwHuIynnRNNQRGxmWXmIwrhr
86wbjnkmHe0OCbjgmRa1fBD419AfSbPvpTAifDqcbnibeneN0ndxZPkBjA3ACpDVZXWgE7FERNob
jmaLEaDf0Pb9ldlVZG16DViR2oT9Sky9sv4zO3PW9cThl2OyCKpGCCrExIbnCAfH+Kn23QOF53g/
+3z4Mbm45w9uIsqN5gj5uSa7faJessYmuEyQXX4Fvbi5Pjh3kRdPp2HQS6MhEzkihYmQa1uWZrNV
8kF/UKC3BZtOybXhXu3QP5bW2OWPxuDG0eR3ZWYMswoJ7OVBmYz4ybKbztwqfQ1NXPPSuPd7q3Z6
+lramsXoZbTjV/PmwgabNHmucJ5HFq0WOLxjt36s6wJzylTvfnJpZNNOtvr0LJrpX4cfmQCjr5yd
Uitoa8V9/qJIW/lL2oAGvxbyJZT1uZ2qkfqc/xQzMoO2SOYFLExnH8buLxNpjTcV99znJK0L728L
6Iz3IV8NXwvhg2VFY4ocddAbdzwSwysk5Ovpc1G75sGN9OA1bCfLnwaP8+G0lfV+O6BfJLXgb4h8
9GDoZnK9zc/gP2r31OkratedfZzqrvnWiaSGMBUEmrODNaV8Nur0v0h67bfbo14eTdIrirv0Cxjd
XJYKsYwcvKK2nKOLvkbnK1GY7DvHnr5nTR0/tWX03+3xLlIXukw842dAydzWWsai2umquldC6zhN
gLbAOA9vbVO1m9kJfSUGXIa986EWCzrZSaXA/rKONtjjaOPOnM+NCmxrG5Zhv0f0LjoAZ0930OHi
I8IFa221yxcVJDjOD8X6uUl6oacUQMXIYuGpxwHRwOTezIqivqtENSV+65XVHZLCdNrs2M3+zZte
WjwUEKa/T5vSfO5oF/00pi5+KfF4ajfYfUb7PAnHtZbJ5b6jQIxYAyHKRlZuCYtUOq0YeHnqx0Lp
Ue5Wh3ar2lX/htoJQmS6MqUHEdS6XNEku9x4SD6gnDfrTRGpvcXJtj1jqGKe5Ud8dtWNcJ1iU4em
8yLBNtxRXQjub2+8DyDA2dMCegqyq6A/LVrmlLHOz5dXR4NZFJ1zhCNja4eEt4ThiyS1Nb9QAaU9
hI3atCyAPdxrbW+P+yaoPYUbGTbapjPKXNnEkSW6QwJa7kjqNPSfjKlVMIkaTfV3oUfueHCavLlr
NXUUIDtlmfilOzgy2wg69lupG6m3A9vXW4e20fC10qOk0ygemW7i61k+znQ6Zwq2ta5YyYvVWuZB
4JOJZpWq9K9UAav8x6jV+jfTmBQiA80b1++ior8Pm24UDxXA0PcMWZiXqK1b8aknN5Z+hT01+sx5
31i/b6/q5XGGMzIz1cH0zT3HxTULFFy2stKcY0OTLNyKzBLKLocJQKuzbYW+uT3cB6R0+RFpMFD7
oPQM3XNR+QO/pyhdrVpHrcVLdGNIkydform6X8G+PTilU08HbYzazCfn7+TO6AjX9wBVlbswcvTm
Ry8zniCxnNBNmBu+2xYjMs2PvCGc0CtJNGp5dcZj7e9/OS9aHRwV2nQ0ZxYrlRVQF4M+aY4iAI3r
lJkebvUJgqpDmdR6C8xW2egpWur/ZUmb7BJ6Vu5nrWzy0rchMmi7CDjYoSqoEGwUtZVd4qsptfF/
FE9K9KjdPH1lxYNprad8GUZnUQBg+NDJwIgur+AgiVq7xEjiyJFAqSySoa/mjvFQS1n4lad423wo
f3gd8vDcIX/dXyUVZXM5M1oAGp2zOLWYCrl50rfNceTmfNE8Ef6QI+ykPorMwzS21beq7ro1UvF8
NSy22Uw7RZSKgjz4v8U2U5pUmZDRlcd6wOVhi1Kc2DqFa9wVQy22g1vVzT3hMbvLAolv2O2tciUy
8goBYYI6wRUKlDSlhUBNWh0zdBnu1HKQ0UZ1Be9Wao/veaAm/9we8MoNAGGbSwq1CfAYy1wFUSpp
Z2PcHWUJyHI7CDlos9h4gI592G/CrghIFbLk6+1hryyyx4lAtBE9UQAui/u5ScppcsO2P7pkR+k7
PwCrSMfBUw/GTF3UvyqKLdZTPlm5fHXE2KzErqvjw0jC3p6ADzf1/ELAcCmnDCLbo4uBQQL6A6Pf
1hiByY9eJVJ2nI2ovDLWbnSQiqWutXuuLfuMS3EB+NCAXooyGT2+kqmWdMcYU4/SNxsEXPam24kX
I0cdECaDQsl7UKJ/b6/7lf01PzIpHRCMWPrFutPd8rpi9Jj3VPb3eg/F0A9x9Pipi4ho2gtv7Ylx
JWybHCXYxvS9uYaXNrA5IJ+S3dsfB9eJhod8MPL/iPGpsU0cO6kfEbZPfiVz3/CgpZ74t6+cTtlW
5dCJja50tvlo9HqiHJS8UjB1C+ykoCjm2JmPOGsLgtx0Y5S9u8je3V6rD3T/eSTgl8/VH8rfJLBL
td1ej3Upx3w6xlrUv+gQo41tgSwZDXxDFJ+GIIk/hwE16c2EcnK4U2weuNup65rqsQ7DSNIBRUfO
l1iGAIbFNrT0R49G8CZyy8KD1pjJ2qcmWxiPuSb15L1o7aTfyHRw/lOnRjtN1sD5iyg+ewdD9miZ
9lOAS/HtiV5uCrQxkDGc/RfZlMvm1pA6WmE4SnNkq8Z3FZfS14Ds8ymL9WjLqehWnmOXvU4uQQ7f
rIUPSAFA3fnpazRMnz216o6aWyK95bf5ADMQenb+K+QtrhyIgmaCn5Y7mT/CNuofOUKht7OQ542h
g1kYh1pRiQaD1NroRbMne6VNfLkkfO75rTGbUVI7mc/vHwmZgtZ4PNTmdNS9UDP8Fq9R/Ja86KEj
Pd4j7Ixb3e2PcBkRGJFiND1gjieP8vMRqwGOa6/007Exq9jvzVR/CAblTbgF8UmiZvZvTiA63B50
/j893+HUSeDZUU2kxkmqfT4oliSYwolePXYj2uOu7TU/kFl+h+yrf7090rUF/XOkRV1Bul3mVk2j
HqUux22eJ6afDMisu6l61w9O9XZ7uMuHywxbp+xCXktSv3ybJq4Jl7gq1GORjfXe6Xrh7Ck9WenP
up7tShK9HuhkGSaKknJK3GQTDcngrdG6r6wvPhfsdAoKOG0uMUZtlHnOGArr6GhjNfn053Wwf4G6
q3H3WjlVV1Z4fogT2YHjISaxCO1m6JYy7yXZSZdOB2AUI3qRVorlbVXb96Q8mba/vcjXRuT+BIU/
N28u+NqhqEysiAftqJVK/iV2kvDgDeYAwD5rg+3U12uPlSvLOVemZlG9mQi2BLlXQa3VQLT0Y97B
3t2ZmdW5n9XU9PCf0XVhrqSp855cnA4ciGaUMwZUOErM8/8jCGAnpntd5WlHGRFgMgXHgwMl1kpf
qXxfPkZmBCEdDZ6d/NNdnA0lLCaAQol+7BvZbrTapPmTWv0+w315Q1Kl3oMujbd4e1I7/utPyAkh
n5ptfQBxLTZNFxjGUFKZPSZpmTyEiHLdGwK0Cd7t7TbP9FWo6Bzal2sKkBvlfN4wGqaG52saldQW
ccjTsTHOzc0QxsNBenX7KU+D8JMmYm/jYQSMsn2hPymi9DZR1Y47RN5WnQmuBFzUK1AfmwEteBot
LiFy7DI3sE47ciOnr1OlJb+wqE/vTMJu7+daZk5bTdFdZeWcXtvEFKeB8M9lNyRPz1eg7YsxUstS
O9LpNQ5e73aRr8wRyDaEs3KNXR3LgkI1+5vS5lzMkfqTmUBjVo+WLLsfZaxUr3jqAYLuNCtYucCu
jjVjJ0h1waMtsd0SMZdQH5hXYWTDr04E+MKS0nbmP7IlmV85M9e+3uxrCtse4XeA+eerqMWmN1XA
549xg0IPkvooA8Z5vfdqdfpOgx8eSDVFX2+flmtTBBUCBmjewkBrzgf9P9LOqzdupFnDv4gAc7id
KGkkK3htj31DeNde5tyMv/48rQ840FDEEPL60rqoaXaqrnpDUSIc1taT9hihNf+sBYl6l+kVRnvA
C+ia/kEw2cRAOJR66fzuEI1bjj7Vs8cimeLypMKV3xuugh5xpKTWyudcOMqlRAMFCpIdWhazRKDo
3bbvk5ij3LZib5dgwKvyzvb0H1XVK7sW3fIP2kpQACTT5AFIio0kG1N4+TGnEHJ/oaTGo6O41Q4C
lZFvCseNd3BIlI1WG86BJa2tYNUXphDoGIUr9RXOMgeUjE7d9u1kcv5Epf6dazvVflJKaW645Ezz
+foULnxVqZ1JBwhwLDfkbKu7PA68abQpr0Z1etvn3e+y6a2dSCmQsz5hpK2smYVdIdntMoHEqYcG
zuU3ddy8HCJKWo+2UartP13TefgIFpnVHlnTPtVvHWvMnUALf1qRZF8KTe7hSEsUA+b5bG9EqRWj
lBMbj4qjlE8gtrLk6Bgj8qgA1ZIfPJB6iPBZ/yd5jw3/HM0EaibyYL0csx0kIg85wx8nxU52deNk
7V6LJv9hCtzqUW1h7uyuT+vSGiKp4+UCs9+mlngZMcCuSDUaQ3+kaqw8RbjbOLuq6OLkkNhTlqx8
2IWWHDHYJxKhATpjLgE3aCX0TgQFnqaax6Abepm9czJB1SBXpjsStOjQaUm+6UUm7hTDCaJPYakE
d5RTtJfrI38PkHPRvgNyJAuCsgo5S1VcIw0SBAzSpyiwmeuiE4a5ifIheinqaThxq4jbJh5LxPjt
HiEJa0AFsBzqX2AlKVnDlSq2EITWVOTfZ1CUmKlrSEFNAHxzR3StBgDnWKJ+8uF/JJvIL0krAGjd
g/qhHKz3yucEPBXUNKy9V+69hXYzi4/HLG07k103l0IAuZaEUWMKFn35G31lUPehZd2jQuMcQy3J
XvI67/ZCj8yN3Qb1XW/F3cpB837zuTr5N4uDGj9FltlBQ2Uc29zcHZ5IaOJ2O0Tg3gaqI89Cs2Nv
g1oSJgkVNPGV8+b9AedSN6A0jGIT59scvpQjWNrFXtk/jb7R/Z5cT9zCA2qUL0D2uYItM3CCD99U
oEopXpGUS+uHeS3dHDOslkToPmaBdgzrRNc3jYiLvWVk7ks2Vf7P60v+/WaXz0jMufC65Q5QZ+da
iKyO8FvVwQdBFL+7rrMoj9qSweYPn6+Her+7KEQC6iF/guLPTTuLZWYBl22e1J+wr5puW3PIb1vE
aJO912f+nYnA9WMXtuo+FIlRbyuMRL5YhgiLTWZp0Tk0xuKfKNEKsbLC372DYFmAN+XkYZ6BzOuX
551e+5VAobL+lLV69Ru6/wC/iVZGcXN9/O9WE2RSyXw3dVYzF8ksCRFelJua346fYHLA5DTzkB1j
Cp7oVhPkv4PJtg//LeLsOPNjW5gj4sOfWtgZzVZxzfTGD0RzHwGHOUbRGpF0vpjYnxwSGF5wNbOK
53dVZTcKRKYoeyhzM7nlWjYe8LB71EJ0n1e25vxIfA3lInmrSt1bBCouJy2tsjEPyix7iByfFpeJ
py6wvrQ4A5zFJtsV9k+tKPJxm2iBsbJn5seRjA13jM4u9W26GbPP2jbWoPetmz4MAy2pKK1sqH+Z
uwlsmPB7rL2N3zkSiN8/NpmvUeXxxyJFAWduKZTk6OyWSpg+jGJST3rhftPMJgRnM933WZmsbNbF
MXL3QyLhNfBOeCuJFTSVLJE92GoPDy6gWaRvRhCB/r7UgnrblIF5h6m70e4+NEwpygGMEeoLjQto
efP3Y5PodVAEvf8tyCvP2aHkrw/bQpmGeNN5SvcDZb52bTHNdub/YkqJGDoVTOocn6I3YggKqWdk
VRnySY6e7JKydJ/GsA82gT8Wx+tjlLn/myqBjAfhkDOH1xYR56LzZq2PqoJx2TfaseGW0NOdBoLj
tp3Km2bsvL9yI3IORqL0ycYtMKld+cazffoan+IEWTtZBQbOs/u0pK4MKqEJzkIb45umHcWpDelv
guhn81wf62yj/i8WvT6pegs0Zg5BtnjokLi1yrdWL+r8kxMozi9bF4H57POqjQARSJxKTnu721VN
+WGzKPmtoa4hGSVLzzynLw8KPxiyAZtq5rbU+iOIZN5hWYguajmI9k5jxP3KiJe+rhQ4kw9A+f6T
f39TVwv0zNTSyMeRxIqNH6nbT09TOJk/c/j0v65/3MVQIIahlJKsoo93Gcp2grYxvDo+t1Go+FsV
wRj2qqAIsxnUtFrJTZam0qGGx3uEqto7W1ZTH+JBgK09p1Nr1C9FaWXqkx3bZf+FYoTjbSev67J/
fE1rjrXFO2IlDVzYpqgegjmU5wOLV55Zbz5sCXjPD1I3PnP2jDT2EPX9l4TJ/MsxGqs7ZPYQroH0
Fj8wPBR4CNQNqCFehnyVMNASJT6buT0OWySQnHRb8pmnRz8etB8fn05J8kbmHEgVK+gymi+G2hii
KsE4Z8D8YjtUweQ8Zpmb6X9HfW9+rFjwujU5AYACgEGg1jAbnK9DydOCKD4bAob381hNtX8CiGf9
ckW4RqNd+pJvg812RdpmNNxVJz4XJtZAm54TMN+JpphuKqcI19qyS9HgO6AlRa9V4vEuv6QFiNPs
FNw18zLxxcsQp7GLPibejM86TERrZcsv7QywQhRdeByTFWiX4XitFspYj9FZV4wu21glejR6Tgd+
kxm8JI9B73qFAQyqa36padOLP9gZkAZAfwHMRlpKv4xf0ukqgtLB3LypnZ+NMzpHLe6TfaE0xjM6
Qsraqb74falPgkyhwIw2wWVAYdptpAP8O/darU47L4H0utHDsOu3mVqt1vEXw7ko/iEDxTE3L4d2
ZdiJEj3msx0aULSaWpuSbaM62Va4fb2i0yuX/ex2pnyG0hAQFY7VeWo5+qLJRRqnZ6/t3eqkjtFk
nHrgydvru33hOGOJqoC4wdHjQCP//uY4AxAUdHVlZGc/G+z0oEWmFQ+bqK/Hg1Up03RXOKm5RtVf
DMo7D9w+5vCQ3y6D9kboVJ30YWsHP0dra6DxvFHaoW92okgM+6BNdb7mtLYwfRzZMAU4uqWi0ixo
4EI61Ss1OStWHSJ3oPGKN2ukjPwygtmVgx+//mkX9iOa1hJubMBsget4OUoNeGM8onNwnrIifzEn
YAFUDSa73VoVx9ADTRhwkqFPUXg/iGl0/yQ+CE9yO4/S7/zamGA6uHgHpGdqJll1sEpUCZykyYyH
dJqSahsOuhG1m6D0VXdbK1nnfr3+AZa+OG1hcmhuanCdswPJw/dDRH6NBVtQWfeRludfAKr4/iZW
xc/roZa2i+QsU5eltAWW5PJbK6bgQGqn/Jz7gTbsslE4wR78/sfl5kEzIeb9qsbAo2tWUC9qG00d
4eTnIHStv2lUuBu7aXN42TmWidfHtPj5QATK3gTwgfnxhrqJjX+rl507KoJEcIYzBqCOAyXYWGNS
LMaiQwQej04+dZjL7xe0Wd/CC0rPVWIl2m2S9M1R5GylowZ78K/rA5s96+SVj/UlLDMppEYVfbYx
IHuGXmGV2TnpYhuzCUzfXRDCj0kPq3zTDsPv2jSG2+tBF0dIDxJ8DXkx3fvLEYI8nYo2tTHOSxrz
PhVp+2u06m7cWQLs2e56sKUDjjccSiSc4dz/s5s/kx16TWXl40iTOscaA7hxE2k17Tp10gNcYpFc
bw/Xgy6NELyffNXxWuYdeTlCDx1cJTKxBnTVuog2gweUScpln8rAWetlLcaShD0pEovVxexroj5m
6/7kZ2fP6uk52PAA9oXVZwdFM8K16u/S1wTDJHFtPDDeF8RBtpVl0OfnrIELfh+lRvdDD9O62rqV
2r70FeW6659yLeLsU0amE7l2audngzpLdkDLIs0AmtVYh2R16N7xXPxgmfd1U9DSBVQChI+Bzr5o
XImu6VNRnG01DIDqe8MnX4k0Cg7Y/t6OWpx//oMx8qAgv5CqGPMj05qaqdS8rDiHTpgdMQ/Bsrko
FWQVzeyeK2NNuX1xybyJNztieivIUjPIi3PrBLm/7ae6BpOf2/nPVCvdlYbO0n2Abh+tW1qgUubz
ci+MDRMXYDRwdtSszna1PejwHwq3+oP0iXubVhyULikLdhmnHFqvDSgqnGsaJ9+qPnyqjci/K1A9
vRej9zGwzOsaeYVaUfczgejMD04hEc15V5wNWgL6PqUp97NKw9VUaWn5S4EoqaWE7OS8/NWDoQKw
EzMq10qyQ5fl3qbINaVAD1APyp3tNGsvs7WQswnLgzyOI46sc+zUwXNWVP7neGraG0gcL3lVGytV
hKXFSEryml3DepujI8kvvanVzRxrdIqcOyd2jIPtZ3X12ar1ZE3IZ2k18nZHFgeEq9S+uFwloZJX
SRD2LH3fcp5ipY1QLKpKa+WKW0o4WfCyOQWA4h3AAB+wxG9GKz+3yJL7JywN1faYljaWF2T498Lq
Gn9b+2GhAvou15R1l2bwbfTZ4lSdRqYrLqnRZKjPQZEEzSHLtMLbJFBT1Z2HG95KhrT0XeUHhdSP
Ss07P+e8tlGYiLX8PODk2B91ReurQ96pazCR5Ti8kOBpIEdnzo6uSmRoKJLEn1H/U8p/vEjryyeP
MskHufevG1xS76Ufw6vy3eVCIcWTfjAtG6+KMuUYZvWdOaCjkebOp7Ao/PwP7jlq68CJ4IPrMIwu
49Xl5CtknsXZHPyu2qS9X+zGIJ1u6kq09ja0vLW+/lLuh5wsOSaaFKi+y1X05r1Zi7zHejYpz1MT
u3tl6MebVMGtJGny8Dg5dfHNK31ld/2qW9wYb4LO0rG8MpKyapTirCh9fecWU7PNabT+OwEFOPIA
b55LBI1vB53r9nrkxeGC95EYR5Df83MG1YQyCNOmOCNyg9CEUvvupuwho8UkFjuVY7zdur25di0t
LlgHFxE8XmlzzoHOZdKXCPUGHDguJf2j0iaOu5cAh5Xrb3F4b+LMZtObVF7usU3S0ld7WEzRPzjW
aVJWBE3gfdSk1UMSCHF//aMuHd7AkvCpwn6a/Hq2aiPkaIBryPfDlCnDMUZMSD1UxlAa98jhWePK
sboYDm4CL3meLO840rwamnaoveQM311X/u4a+GMPaHKVdreRYrXx9+vDW5o89JZ5XYIAkfT2yy0i
zIGLMBQ5uO2aghZuNySEVe3Z0/F6oKUTm8uI5xhVCqmicBnI1nAoH2IefU5SRH+LQg+mmwK6SH4o
QcRDwbCM9uYPQkI5A5RG95l+92XISUcub/REdi6aMgsfPQsg479doYnmLhCd229TZHLqlct+3vN/
PVaZPeiwEKLosM1za3esHDVylG9xPQXWz2YConWYBGy635rZFdMuM9NUP7YdenaPaZ9qDnJvtTAs
RI7MPmw3TgF8/lhXTRjdY5LWfrn+VZZWGMpLUvNLSi3Oi3CNsIO2Qt3xbJbB9DmHv9Jtxjgdb3HE
8j5fj7U06ZKIwj+o/3yMyxlATqtz23FEWqbr0eAsUiN3n1239O9N8E86vb7Jodj/B+cgXRsam2wh
qjSzGeDNLfLIUNJzC9un3qlhWPafdWHG/kalTr71kviH606ZvTLapb3kUIyGeA3OEF/ay9FC2hXk
PhwVHbat3ldockKJtpo61GvAkqXvClBHKlRKMtMcsJYPtVDicszODYIq/k6P/PFfLUpV1CL9/IfV
aOPK7l0aGhwf1o1L9Zak73JoToqDshgjtpKSieE5FFOdHuvCzfvt9RWztDplJwjkOhgs6t+Xgbix
rSnJeX6LJDVCBP/rqL1x1bFtDk049mtLZfFDokbGAUFeDqftMlxWdhhX24AocjEMxwgFmJM72Vgy
RCJynG0cDoP/J58SFzPZiaaAZsmf9DYpSSpkR3UlP2uxy7k3FT69ChNU4+/rX3JxaPgXyDSS2pAx
O9mTrERyUvDkthUR0ZxpQ3xAIzT3+q0uhtDexUA21uwV5eNi3kmg8A0Gn7KlC6/jcnBZYhTJiErP
eXBwkrDUOG83vj01O2dyRwhgkE7u8Rjwb7I4KZ+oDZZ/Xx/1UpKAqqKJUgzKraipXf4ACwOmpKGe
f1ajJI82vlC1EnqXCADLl2jMq41doccWOfbX64GXPrdUk0ddmW0JXvcycDzGXM6UHM5uoah7ngjI
ndqd8PBbbKzmS2PGw7SSmiyOFYAiJnxSe8GdLV61LI3OEUp2FrnTx4fEgxB1pyhlW/9U4ilESasW
eA1tUC5K/iS1xpQazgfwHPo5szO2Skurl3Cj82S01ffAijPn5IEsAD3ipvn3wQ0bY9MZQL9XelVL
BwRYJOgdUA3p/cmP8mb7qPbY2KPSUOePUTLbF2HSDCfX5uB7AZodg6+4Pq9ztO7rfU5LA6cqlCtR
1pgFLBtUPN0kptpf99pXawhvzV6n1q+2Q3AfOnXyo4678C5WnfqrnuTBPV472WetHa3n67/k/XSj
P8VL+399eThhlyPXoqFwJpwSzoqP13hqKM7JFVkcAjxHNm1Twg0BFOoNzdP1uO9XNnFfK3dcNxIQ
exm3AxsRdY4bng2nK496avrxno1riW0atZOc6jJZyYIXPrqMyUtGCpTCZ5pli44Ds9Bqnejsy1aV
qmjj77KPpuguq3BF2fuDPYij0tshjwElk9K1DjY+1D6SHcLp6QpsYPnngBgFjytLw8ZsDUTUA3Ir
o9vtxKStSKMW4p/caK1NmTT23okQix7rMMU011HHc2T3/GcaICDL06RZFXFY/DmcsGAm2AASC3M5
I+pEXqWhnkb1QyTOpnOm9EanbNx/Gd1O1Btq8jFKBl3sjhinFygkbyFoKtUnxXYh5Id1Z5VrF/f7
DEFKvIGaZrJgYswdLjCyEmjXDeF5GlwbWrRZatmBLhriVteX42IgSC3SnYCUZG7CXOu1bVVxFZ4r
w6tuIqoYKGnCLy6P/ynO3D28GFUQTfhGnasQFhkWg0nUH1InxRf+eqCl/UVRCYkIibDkkLmcTbdW
VQw+h+jcJCgLbai5qerRRBGmP1Q2fE+0sdTKPVwPKjfQ5UXNUiZLZWPzQEKt8zJohcqKkgd6dA5g
oYcnmGvD356WBp+GIh/SI7zmkBJ9P3XHfKzsZGUOF1cwI4aLL7k09rx9pEdWqxlVhfdf1xZfHSPs
77sQp+DDEIDB2KRNiDhrUMT2tI+pG5sbbeh6Owfw6mq/81IV1e7693h/rfA9AMshmSThc3NjQGGq
se97ZXyOeyv/mqpTTQ8Gy7K9nbG5r8daWsHIyFFNoNzFppl9+xBXnUab4uQsQKIPD2gC6KjS1vXg
rVWEliPBFYTFCuJi/hbl3PYTETaMKjDtcVeC9hT/okFervV3lj4fb0kSaOAHvPVmQ4pTvakcJQGO
o6ef1CEsviud+GecRmcNubo0JDj8AHXlRnhnqZb6yB9lrZWc+Rl9ukcbsEXSlg7Fx12Hge3jb0+v
BaowOP7LHaIanaoDZYjPQjTqTeemCEJlpLE70dfmnZVa+gnEQ9utnAbvM+jLsLPbNrPxIcpRHT5H
YeiML17Rp9FPxFNwZC+dsIw+JW7Y+TBg1Ko9dooIHkVv+2sKEku5BpIOkM6AOEANkrPwJsuKaSdb
bRnGZyfsuVODAA9zVBrUv0BG1c1mamEx38OZmtYUhJcWEo8V2q9SpgEa82XgqO3Dwqr0+BxpojsB
fySn0R08SqS0se2snIKL0WQ7TRZDZO5+Gc0LR9iR/RCfUatJ99U4eJ+9qBwpJg7R5+ubfmleaR9A
Z2NQ3JOzeS060OxWmcTA9UPkxAp9KMVGJ0GOsa8LLH3bOAaw2TJJ0miD+52zVbXQdF+u/4qlAUPV
pgwPtQqkzuzz1lrbTh08jLPro72xVYdIK5+LLOqdjdEVWKJeD7d0taFEBzfilcE4fw7qMBNEn3JX
l5ScfneW+rVvEdyOker6Agw6Xgm3OLo34WarNqjMUZuyDPNT20jqPbZFjvdcThNADx680dottrRJ
pJYAqAScQt/VTrNGuHqtFcHZxkchvc901W8QHEMFOzrWsaf8cPyqt/ahUtvlHyxcBIzBO3E84Yg1
m0euwXHApg48u2X3L/htSPF+pUx3bo7S2B9MonzUIhjPPnlXkhl7AKw1scJK67f46lgn7MzUTdbH
4S50BufD7XRAHnQwX9GPWGbPDl7FjEY0hpTgPJlmPuzCzA68nYLV+0pWv7RaeFtIX1lSCBbp5eZ3
ekFdHAv7cyOq6DGu60wWYpQkq7ZC11t9ZVhLe4HjlM0PZpYGzWzKvKzL/LbiDTHQCcMPZDKtn8pY
GHvX7eOv02CsHuKLA4RzAd2BKxmF6csBGgmVAxvwyDnPgu6QdqFXbpWkEIjSoQmxu75KFoOhryL7
e1yY87IWitVBgdxXeA51o872qG0V40aH2S6QS0Kz5Hq0pY+JSSWoTlnnpZp9ObTatpW2QG/zXGAf
ssslV8aBOLxHLzn6d+IB/vu/xZudLBrklTFued0gA5kj9CD+tWo/ec6rtt9rfReufMzl4aH7QlWS
DT6vrrQDZEscKviYSGr9AiD3YI02vkd5a48bv7S6Pzg4eQNI4B9lJAgyl5+zsv2o0mg4nDs718Zt
iXP7X00ifO9I3m2sPO6Xnh4sSMwfQcZRu5rNnY48SN9TUzinWqXudapyNyUw9ZMdqp6ycY2mQFxV
9TYT3gw/Pz6NiGdQZeQYk2Z+l+PElShVsX1JzqMwvqfKoMYbO2iSk6kNmNkFavrterylG4JqJOw1
ei0kkbO0OEmyxsqVAXqDY1e/+Vki32VFku87uzBuyPK8G8+v9Wl/PezSXuR1gcGNlFt8R5yDMU8z
3GkBWLaDfjv0lIq2ta1Ej3lcKtnKWl0MJpsQHNoA4+fHqHCKqAnUMAUw1zXnAOeUfmc5XbuvHbMd
Dn8wMh0qKaqs8HfnMlCpGuUitlIaSgFUA8TvsmdXSWnpNFb4J9c7LTygHnBFJAvxcrFkQ5BNHSoy
50Fpq+nGwb7hp12G+RNCE9ZGjChZb/Qu0Nf8YBcXDUKCgDJgQ1NLv4w7uZHl9q7NWwqXahh5uZTQ
qYJn2vnm1pCG5xsUHsPj9S+7dOSwWP4/6iw/HQbHiXl28SiNq/q7WbjuJxbYdJwi1PpuMl6xzsoq
XRwnOtncTeiBcmlcjhPTnzq0hZqe85zH1WbSvPpXHoroezcl3mYMtf6Q93jKr1wdC8cPjR7qeJAu
adHOtYq7PKd2WUXJ2a6Gl8xXyl3nJtWwQeZPy/Y48IbfoFxb7WZs0tTbXv/K8p6YlV0IDm0NrhxW
ZfPi1aiPfYSqTXJO9Sq8rXgFiLtCcdK11vfCt5VNEGRY6ADB55+tIbvmAUIYBqnY2V5RQn+P41RW
baiZi6+9B5IhT6z++/XRLRwFIBakmg7nHfM6uyXddsjhWMB44k2ABWOYCn98UCLpn43Sexl+vI5C
OKA2yEDTDZ0fBkORWHjllSzZGidqDyGkbyHYqTVm1cLOQKsDjizFVvKHuWpYp03N0GVVekZKlRKv
hnkm2nPDuHFicww3QRXq/soxtzh9ssshWY4oL8nH5JvntxIohlVH0Eei3tSjFzA8fb1RiDTug740
ix9uFagIvFc4ZqxkxUuhQVmzJyUlWZ+Drd0umVwtstIzuiPVdhBV8Bl8frVvyym5ycJI2yVFEP19
feEsbYu3QWfLFfAsgPkOAqlfjq7k6IRYkyZRsObksRjHBKgrGSrv00agv1M/GujTOl4husckqfTu
2Q7jZvcH45EEJ50SJ++mWXfMRc4UDq6bghUcDXXXo2EVIKjiTd7KQlkcEOxU4CZ41cO+uVwo0D9t
UeEHco7U1DomuTUEe8tDOmXl3FpcFbIUhu4ApOY5wzdNLd8fvTA/26kTfMkKRDT3so6VbrS4cfQ7
rupG29sO1dOV43oWmVXBDUiLg7jkR3CqLkdYhX4aJeaQPcR+ON4FcfGl5TZuYBb62k2UDLzcynS4
uT5/sy3/GpT0FIAzZzRv3tn+yzq19C1gwg+B647ZBtyK1xzSyBx4a1i+gVdf36zdS0sDhQ7jAtsl
O30ngNZVga/H5DcPMkU/GGnj3agGJlkBRmlPzWinW1Tj14LOTuzXgeIrC6mCuhRKHbP1E4TdCFey
zB+q0Wj2XTRp5j4I2ukhJttYs1CYLVY6eZyidK0QiIZY/K6L1lQRiyiwvH2gAcyUiud+vEkzdVir
Xs6nj0B0pGXHlnI+S3b2wqgMzU+7rPH2oY/Wij+a5gvO4d1GWnI9ClcUK8+n+dS9xpNpDB1Li5t1
dnz1sa4pfel4ezNKm02uxOmuyVmeiZoOe130GiB2sVYIn0/da1ApzWWz8XlFyb+/uSM0kl83VHRv
n7pl9SNSRLUvhR0daUNWK6WLhYmTuRJoCmCQsgM9D2XBRK9N3A6ywtoVgS62uS6yFeTcLDFjedA/
QKyOfhCJL8jkyyhW1ce+kQ8e/MQg3gRmYe/NEEcEXcuzg62gxlV4/XREREffX9/u78dHZOhaQLfk
Q23Of9UDD0hcK5i/IdNOABvsQ2gj4f/fosxWCT6Gme7bnbdXY806TLZe7OkNrxFB3699ORZWIcxh
tvf8dZ30mlHmRu3tUXKVBom9SbE5HA+uJdp9JBpv5Xxe+naSW0dBGVAT2liXs8YvqGoTmzvG4sSH
aKIQSV9GX7nnlkYlSSKsc9Rg3tETVV8ta5EF7r6eXPsmgcUcbmo9d4BPGSNVHwCNHx0XLxOgNaRf
GkuRotbluFRn8ttBaMlh6tziQdhj9YDgRLy7vibebWJMtPCy0F8PLDlhl1GCRLOFkeBlVU16tVVt
dGaGOo/3gEjzlVCvZ/mbt4cmDbsoVnOnwddDO2MWS7FLRWl0LIGaoIq/pIilHEkVlGmbQSz+YWat
eOIWiPZG44bhRhSW/yjsxv4dZE1Lrol0qrmyI96dm/wiegPAjvnGqCrOflE5pbgF+H1y8MImu82M
Jr8beGDveL4hCW9P2t2IRvfKYbb0yd8GlQv6zblJVlnUJbbhB9Ro64PQan/HI1Bsuxif7Y/PLs1X
VBQBoeKWJn/Km1BWzddVQkKZYRGhm4RZKV7aYsxpJ8Z5+QfRULZ4tXABNjOngLd+0ipGm+Lc0UTI
S1BWcm2aSG5jH6gRVWsyhu+2JJMna3hSad6mfTbLcTscQ0aR5ckBJYjok4rSF3RT7DVjtGYOWeys
AUyW5g2MJiOjLMpVNPuYQMz8ztS5BUaz0pEX7Yc9mkH5rgrIza7P27ubCBVIqcT0is8kr56daXpo
6kHudf7ezJ3A/dIhVJDdWElY1LdmyjNxm+IcorcYnFv49nRVj5XY9V+wMFiqaZJzwPoBwyl3zpuV
o2rCCJy4Vfa631u//NqOtd2QGeWTb0VFsXIyLMwkPRCJ4oPhQDNkHiyYem4/lUwiKQbwinmEY45w
JIUqRkXWQ2ysnsqP3vZkLAAgKK+xOTCEmU1nniYAk9wmPYx95mz1bBK7stfbwwTH8ok12+5EUIfb
KSmDleHOZ5d2yP92CYAPiBZzYKzwbWNqgS2eMrwZpqM0hfgReUbzCRouFG28Khtva+tZfYqTENHD
j82s1IujcEabhGcbeOJZFlDHTuD42Hue1Mx16y3GkdU/mJIY+w5EzMr5Ktfp2xP/NRZcBCl7gTjd
vOccRV5DBTrsTkHT6eG+7tBpQgp4rG5TI9LFzquSOH5x7aC/FXEeOPekDF5wvD7g+SHPj6D+RBla
NqLI+vXLpWyESpokXtyfoMoVN76nB89ePLovcdl4zyDZxMHKdO/letD5kiYSJBOejiwu+QKfLWk3
wcsezeP+1NfxlHzVJie1dj0ocuubaSPVsKVD3v/132LKdfdmzwq+wOSUoFHDCsj/76ZI6DYcvFQz
xF6JtUn8zDm6wpXu7PykkCNF84MyqpRU4ZV8GVVVCqvTm3Q85UozuXt01Lpuh7VZom3cqOmHleW7
8GFBZpLtvfqEgWK6DNeV9Nvy3htPWKjZx84SwZfE5N7uRj0st+0YR2sp0vv1QxFe9oNBxkl62Syi
gqxb5YbRdNImToqNpQnAt1UjtFs1UBX7puM6+CSo+KwUwuYYNVTikMkETYDEB0RMwGGXQ8XzoLb8
aOxPItCUL27tt+0myiJH29VT/qS7lQNhGJz3k9/4dnyozVD74ivIZd2CAxdrjpLvTy0yN04OOBgg
5iiwXv4arzNFkXfhcKriNviOwkRwlxTq77YvlM9sKucR1eL4hetqrR3x/hCRKSNgETaTZBbOlvUU
t1lTKVV/8qnuHvTICHYBtJSvAIC1+zwM4+cecNSD6U/No6LZyAle31aLA+fwAlrKUfZODtqnLF9b
DtOA9mOHrL/t1UjfdggHISZkT9swiNKvlVGlv4GGF1+vB19YfCAswD2ToUOWmusWhshdtv7A4NNw
UvYYyCQPtTfoCIeMndj1lmjw8VPrD9YTWHmg22iNooEtCUyzPT2glouaj9OfwiKM9qPpjCcHQ4Gd
riYl6F5D5EfOzDULr3e6x69hTalNTfGeItMsbKKpoSUwQgTXpk7fR8mjBmkbFVvNDr2nzB+ifVcM
wcFKrEdFZn4aTnLHP/jgaAFzZfGOJTu9XOaU4jir0a4/0bLofnrICYahGtKmBZ3x4odR9SKU8INV
VLnTLUxT6UoAzQBRPQuK3pWYNOEOXPi1fVRQui83uQj9Xx8fG2mlA5dAWhDN1eOBEUnh6BRV7Wao
Ob2cEQKcqqjldtAjJ9gaTaI9jlgElyt5wMIdIYuKyFHx8IOLNxufOaaDn0QZq9gpy4OfCf+pr+q/
8ibLV1bu0mYlDvpTZOpSJ/9y+ngiqq3edMOpxAHlr6Yaxy96kbg3SpDq/cFxxvYx0GuPtxdGTSsH
9sIoueulryBTCWdgdkL6ExaVVG7Hk46k+oYN1J/0Li7qO2PStLVOwsKp6FDXl5UByqbk6ZcDNcLU
nYKoGU8acq28QUpjF5pCv+WJDSwzyn7plGb+tYf4L9OIy38+vJBIYZE1gsQpi46zjWrziJ86zZlO
ZueP/oGcElLyJiorP9gOY+uF93kXterOgTKxJkq1MHCAN2AYNdlDBV10OfDWiOHSJ8N00rMy/pZA
z4u2PFaSDsj6GMFIcSkw1DHm0apQ8EeLoy5fUy5458XLhuVspHfL0xqn0vnXb83E79NaYao9tyNS
7lnKLjDQnHjI9WjKt70ypkW4reho51skJQP1Np+0uNxRvbX1bRbHYbU3pYT8DzVPo+qURGmxa/Xe
oa12fbJMPshlEg6wn50HtgYkxjvp2wmcI67l+nBS6348u6Zvbh21ivOVMAuJGXQZYBgGm4/jW7+c
l85KhaWF2XiivhA7e21Ss71ptJ7k32VxfhysVl15wi0tBTC6JGZgvmW57DKkSIIyjvVxOnnUhjBX
rLvu0xQ76qcccepHyJ12uvHTtitvUeqwnspO2Gu6vgvnDRgXJKgA1UmNaPkT3+TcJmIxirBi9VT0
jiY2I15c1oMnEkExLbbKpzgQZrh1CzfdRR0bY+VgXcoROVA5WMGh8RvmNTXcD6LUR27y5BpBfwzj
rD3nJnUsZNOiYR/ZsEg2Vjw2/o3bd2106LEipXHsO+qm9ZJx5S2wNCHoqJIkA9n+P86uY8lOnd0+
EVXkMCXs0Luj226HCeVwLAQISQiBpKe/i390ervLXedObZfZCElfWgHF/NUNiG1peMA6/9LDtaJS
cxHfKIERdSBCIBvSDvqqYH08eTkVD20kyeHvO/2NZAn0YDQX0UTfb8arhLnbsg4siiC4oI2Y/WTa
ZbeY8HQ3owgCXiFH7nid2t3t4u/PfWvrI1nAzkc7ARfy1T7MvbAjw7wGl1REW0uhHuRGfT8j1kIU
ps29Ja5CkdH2998f+9beK3AFAiCPZ2MTvt57JvInGno4VZ03RDWkyKLn3PpzFXgg1wJp0zezwZQw
Gs34DgfyrUwNIzQoou3EekTaq+iTgDvf9ptylxUNKFppf9BUobKfg+zjWAy6L/sV1ImvC6T2ultA
pYAmH6A4AnHWNvjPFmD7AdyVgtHFQf8fUguvFyKeYgK7eeEu3QSVrW2ADxiYoF1pfbHVdpuXcvPX
+Qg53+KseyhktTz2SxV178Em3zqOEBjFPBNer9h/17BoqN+TPk/wSyZvld+tTsV3MxivUorQE7Um
qjMv5QAZ6hl9cEctvykWNEKCjZj37v03TsPOhMbagKe6A+5fr0qHP+rzLcQ3gkDkKUFvrQEBzG01
BHPFfTj4kEqZpk6+cwjf2JUQf8KFBMjKzpK5yg3GLuUTpuT2YgtP+VUwc7tWA3ozpOEprmFQARUs
BfPWiLqPA/T93glEb6RhKE8xpcFQGVpv1yo0kYcOtYaC7KWzfnwQrZPlnIPQn7Ms+O/ZJmDiO2ML
zC0s9NV9F3MzrxirIQDBXfdiVQ8mME6kKDdceHehgploqWw/sCeho0ge/37+3zyFwDrhGCINwxT9
6gt7E4+V5wf4wsFKqzW2yX0QDACs5fB2vzEelzWkvcVDwmIUyQbd8TKRHFTdv/+OtxYcaUWKig0K
kLgAX2+00ecySNS+6eMAPneTpTURMJ+HSKj3zivvb3SVy6AZg3bI7huANOPqURG8YDSkFPwLyqXw
SaajakIaBE9/f6G3tvC/n3K1rjB/8YDwCPwL3IO9GydmOZdLOgafFzO2XyaIVBxG6MmeC4BfTn9/
9PWhhSQDtif+B9TfiGTXYFakcDQxubOXYW6Luzwb5RdgA/vPvmW0RxQJi6nUCtzEvz/2OnDDXgp2
O+i8oyiId/mL15+QYWIzhxAqvkDP0oEQBC+KooyotMeBLULXNqUCbVIhn+WSr3M9DuhdvYOmu95G
+29AExFQItS3UJ29CmdFsKnCDkF2sXm/guWGiWdcB3MPpMY4qOw/omuRNGIWiZY0mipIHTECff3K
YwFtfQlPhgtBqv6JsV5WTLXskrpie7LwVQWtOg/eydeuM4X/PRSdYaw1PvMf5ugk172IATe9DMAQ
VYXILYC8y5I983iY7yGanKnm71/2zw2FniwE0kETwufFoOz1a0qh8Ok6kV9sC/0LXy/6qTP+fEm0
p2g9e4o/B8U2uXeiwJuPxawcdGyMVtA8ff3YQSc8iccuv5A+TM5BpOFpTde4eNKdDms22ayybWbe
u4qu7wes7w6Y2oe6GO/gbn79WB6Nqb/SAntIpBq6Y1lXFDVLY1jV/H1Z39iseBCa+2CaQCIv3N//
33n/rNuFwBnhwjK0T+AzoQ+yTcIzgwbE5//HozCBw6UAUNYf8UxxGdNi6/NL4nR3p+YkBDFYimoL
CX9ns7z1VrvJH65WYPmgk/f6rRTYtRmY7cVF6ETeBf64HQBlSj5va/aewdobJwFtqH16u6Mb/sgg
MdstnAc344v2yPowuwzHD+4Il60l3aMSpjj/fRXf2hmQRIIhFHrDoK1dfTATcGhuZnNw6emwgHHl
hp9t2K3vLOBb2x7WqKBxo30ErYqryAHCJEAiyOguecZh6G2ZUsCJZEtyFpB2aI9R0k7HNaL5e+CK
Ny5wMKzRCwJaBE22a8Bg1ioQAfQQXUS4BK6EfaG9ieE0dlKJF7QVQIThkaW+vdXw5faqNmHv0hWu
o+Z+9jBrQ/yANkKEc/h68/AJe6cgaXjZtIxB0Y0zXs8jHw8zMyuE/9JRIEPo6Vi6cMR06O/f962V
z3YFXLQ30ba9PvkbrgMZxyS6ZJ2CS58R82mdcECo183Plnp5qeDDW//9oW9tqv1m3V8a0ijXc3og
Zzw0o7rgEsHPo6YY9f2gC5df//6UP/I8rCwct/bG8P+05a8zeX/ieQeGVHiZpqK/mTBiadJFwc/M
W8IGE/IMwDRP3EsCy/VxsY7Xihbv6du/scBAY+/YZeyx/fe8/rxhAhFJx4rgYpJ4jUkD92oVV/MA
F/CKmcgMS7Ni+kTCClRjnJF3IucbuwsG3ejqYnQNUdlr9AWNVr2myo8veiPkjrI8+Ej4kh06KBYu
lXWG/RNlk1fnuX6vp/zGVYV+wt6ax62IEHqVmCCecGUHGV8oBTfsBMVSnVQK5MYvkTKJ6Bq5bH5I
3rlK3riLAfXHN4cc/s7avErJWiILfwuX+GKg1Ni0iVMfQGnLoUARpe8knW9cHqhhUMeAY5vi0+w/
5V/BDOotRGxChBcv6id+WOZwS+t1JiJOAJKFIHLVoZhIHrbYm+izhA/zedpEIf77aYKYEz4ulhof
+vqN4bkzIzsqQjgTF2NRLjQemzwTsXtnK73xPeFhii+JAh2eHNeZX263MFcxjS4LLchvjmbUXLpE
qoaofCt1t/5HSsOeaqIGR6cSNpOgOF27PLscYnU8nKLLuvnu+7gNGOIp90RXkcMRI9tuXV+wd1px
b70kzgsMMdAgQli42j5xuGp48nbRZVSws0bzLwZaCIjWINFxg6L4PSD3m8/DeBY7CMU3XvL1HoKw
JrLXFdLVtI9pnbWxqShEHCpoMY9HJDD6/PdL8Y37AI0N6DPhcWgBX8+yBkSCXjuRXsZ2DaExtgSk
MF+7zua6gedzYMipVQVGtfAE6Txz2CCe/B5E842LGe16KOaAxbXTja7do6B9xEW3jOkll3EuRBWw
oBOfNqYzpBgzlf5t0vfrGjZL0U/9R0AwIOZaqZBbXY6tGd5Lf/9cFPQ9QfvAjkM7GDnU649gChgS
WS7Ty4TW+NgQrvTN0CdrRaJ4eBogifeUq6F4yaPp/xH+8WyAs2G+gm7IH7LfRjuwQbG5LtvoVlMh
lkD4l2g+ZJXnc7HebvlC1wqtt4CUCnj1f/6+If68L7HZ4RgGYi+m1kACv353Fy48oF4bX+AszuPS
TWw7rsylfSn9aHznqvrzxtwftssNw3wK7MyrhV76EJEwnpJLNlHb5H03HQbZZadoU89IQNqXAkZ0
D1PUTUen13565wZ78/HItqCFCTwClN1fvytGXiKBD118wfPsLfBkXgkmVvth6wKI7NhW3HcaQ4B6
y0YYHcQKFfA76dabqw3s2r4KSE2ukaUFZByzzGUIxwljH60/flDhxs/UmPcO+ltPSvAQgPUwskTJ
/vpdZ8d7mXZ5fPFkdxpJ2v4kNPYP8Wq6/9jNA7pjxzvADwZ9y70R8vpJCLdy8qI5AdCkUOIRklmQ
NTxg5s/MI+s02boa7sDFF6AxfXJxoDO+/PctvNuZIfjFAF1e32k0GvoxgeTWZXBbdJlHZT74ndRl
J2GB9/dH/Zm57pM64LExL4GL0DXue7BDpPlaJBePQJCygsAGgNckjabPf3/On2EB2sfo6PyP7I5P
eBWGHLyKRCxkdkG93B2C3DxBln/tyqH1o5K37r1G1lu7Bf0rNM7QAMBdeHULEIFYKDWe18arNaVS
EaqhZZumU7pO4p0N82dKjJeD/sPeBEAQun6YJ0UmUeZkF4z30heohGzzpYDlFftlcxPP38MN1hXl
3C48fif6vbWsuGCghruPwUENfb1V80VviT+06WX2Mesu88TLK8GTpPLY2A+giA4//vt3hDYD7lfc
7LuEyOsHzpEMc07y9AKFOLGc8jEa5zJeRvKwzqzYGlCe3uuVvbW6gMVg+yDtRjG9r8G/stJVrnm0
Wi9Fxi/ko1yn9dRlMn1IhB5PjhJfVWNOp/f6gm/FUDBJkA+DvLw3ml8/FvfmAF1a7KBsjkW1ANOI
gnUextsePOI6SBZrmw0iYM9G+//R+wfHAx0RIBt3myjcRdfU8JDDzJB2NL9Mraerzo1eQ0F5PWzS
h9UofFTf2UZvnBaQH3CpFlDh2xf56l1Dn6PNjeehqZucAa/LbyGHx75tUR680919Y8di9+xyrfvK
Ih9+/ajMoIiNpUVnDkPSBnae0KhtQehwY7CCG5S9Rwt683noPCI9g8gjoCqvn9evY5tmLRqQ07JK
SFB4xb1LmfjhfKvu2bC+B+p+aynRSwavPgKfBsOY18+j2QpXbM+mgEdOU63MgmjcA7ZpIuu9B87/
Y8yI9G7Xnt1ze9gZAh76+mH9xIQaC1Jc4GORHBZGvY8s712jJmkPfTLPVexFA27ZzK51ABFmgpF/
EnxGUzZ6B/T053HBT9mnfbhz96B5tYVSihw7kujjzSO0xkEd6j5PNgnWxtFlPKeBjV7iWBJ+gFzN
9P3vl9L/otS/x0H7OuCEAjMHW0WgH67WIZxzEm6eKi6jC33QZKdJlVtWqO/Kp+tYmpit57hguvFa
7uky4Rl8UJNiicfaxmv+eYLd20Pm5e+dY+CA9u/9r58GRTckwyhN9rMFpdBrOAyRQgx89iAQHIRA
9vBkGKIK7bFlqbqBsAgSGq0/1qu12dOcoNAvl9kaTA41HEShq7fNU514hf4E3bgkanQHDEBVRBp1
VTTyZK7TACqALYSUksZBnC+qjInbz5AKRZcLrBHrXhC6/FMgRs+rtqTtI1tBIhqCD1XfF1AMq1gc
joGuDDQEiS43x4LeVataaXuvGQPms1sjmP2W6WSm4G7yiq3wy5lkhXeK+zjybNWhA0NcBWaXpU9R
KzCLK9dlNcjUWuPFkDFHLiq7T0GwrOIu3PoRBZlri4h8RBcnnP9Jti7LT61vMTAsFa78YC0Lubbq
yMHkg99g6EjBbsQ8rvAl6ElKzqkvYliGrXkbPCa5BD51EID4VB0lJnUAuyDjgGSqjxVxw+D+0dS3
oy6D2PXibOcQTKvC5jM9KrJJdmtzscYPHYGHy8UCX0uPYazGHBr9IcQWS9CT2UmKwh/PE/ih5hNa
j4ZVUzDObRMWNo2hmjrb4URztHabCJ5HtoSQT5IcvFm1eQM3nYBVGPcQCWMuEqqnTQeh+wWltjC6
87YkMHeg7o4wVCwSy+Z7z4AIV645Bo6POk079yvx5oEeclhGdXeLhlXOwQyevzzBWWx0xyGFOH4N
c/qd+xQwEA0ugKGtxJwBVnVFNY+jyb/ArJabf3w/NAFMNlJUgjcYXjL1E544Exf1tmyWJg2EFmhc
cQnfbFUGkZPjWObdRDpWZpGMdFgZzNR2eXoOhtWnUEM/FPbtrbfwu2K0oq1hFbnQpRwjTrweknCQ
ELx16YRxmsfNsp1CUHzwz9xIuaAVJkBpR+9at2TzHfVAGIPXc2qjMaipnAJ3MphfjQFeAuf8nkT7
cL0qFjDSuwrJAZWfwfuS7CaAmpl3QHtcy7EpRm+Nj5ntQ/i0iAga+jBBiIt82crAwrVsA6PXAQJX
sxmHkpWTakV6MxUZqL8OQBt+hueJKh4DQaM+rQINb/H7tSVE/SKtG2gF2aYeagNdyrRS8HZTAPjE
hYRiTuq1Hi6iYtuwxBXmEB3U7gPeYT5X68QFU5P0zrhm8iAvXBrtFdl3D7JvO5Aw4HfzantetsGw
FOVODmIvg/KMbhYhlLgrUNeioc1mMbygB5N7cMxoF3FwEsO8sIrCLg3vM4w0Xd2uKg5vdZLK5Gzz
DKVTPXKARY6hbZn81jIMBW4mlubueRtXabrKs0oHZb+5gfwSdNaA8PhBSwvkr730nV+Fnp+qIyjz
ExBOXsbhj+ac81vcTbkm4tT7MtNnELn68c74KrSPKrFKbcCmkra4mJkkrmQw9ox/DTxUxJV+v619
SaPC28Gja+a3v9qYefZ7JLiYXyB9bMTNDP3Y4QOhBFJdILEQiBqiyxSjzw6dxVIWLi4e29nX/k0H
CQd36b1UheG54zZrRak4hgV1SBaIJx1YkgIbAeV4ln7rIumRn1SvcwI0EEaVTRfqXh8HIXx5CPUa
kht83Fn8FJCHmO9gQ+4BSpfGg4+zALG5bvuhyTS4A4hceQ8ZCp2s64ls6FQhrORL8BP9fJ+QEqq6
vv3gtTP+UZTTdjjNoYWQ6IDuHHkQSur1Puikt559oZh5wQbJ0irajNRVOsdKHNc0MPLUhavfnewi
gvGmn2az/rAckknuMi8Eo6Z0HYP+vCx8g6G4pWLFJSU8DIBCMtPg+wr9L3Xucznpg1n81nyfBAJI
lQN4BHHplOe71nBE5t0lYBO5Ui+u4DE01lsZg2fhky72v4HEKZKbqbPWLofRQNXvC8T2INmw5Qwj
gwPCDNPHQqSFUCU6zeBHd6BHLFklXN/zqof9rzgh5kn5kcLrS30BKs63vEk1JOW/GYvtow+dUdDw
KXNglcRDCC0Yex5ywM3us7RDLxM0dvg3YM5rIEwFzeaUn5mvqXfGs7P0GQIrG/3UEZzqM7SCMnMS
XkgBCE8Sbmk5xgW9BRC0XVCJqnz8nkChaLtozD12ufRlsMkLOv7D+MWOYktDGG3jzJxYAmgCR5Ac
VHAcZGL1Vlr0sNOjBrxn+YCecsxrZOgcvchZJCIVJSBpqE4KCVDgo0Ufe2qmPgfQoGQJ43kZbJzC
H08ga76TPXOsGdbci5YS0GJCawaCtFdNXp4qXS4GaWepIQbCT53VM4KFBM62wrcNIZvBaJyeCKQz
XbmbXxWXYvJ51wyQd+y+Jikv7E2UmjneGhOxbLsBTD0vvmq1evQDWYtQQ2Va6Tk6zXPWFqVRCzRY
ylGmIpS1j3M63WewBvqkfUB7b7WLW++4uonSrgG0l2YCgrwpdd8HtYnxt5qlj1/I0dkuHuEEJt0L
77t46CuBCtlVsNyE2Wdl4gXfFNaVhXlwSxHZA6ynME36EQGjKuMKcdK0z20cRAc4X8kFUDJluuME
FmF4T6jt+AW4A9BRazA0WkiwBfuKjEBL/sKtNJlm4WysoUIACqUN3TyXk3OjfOylh09lN5jVVoDT
wI/XE0Xye+wG+pzNc7cickPF6UbrVSEfI0ZfBmPbn5IqTN09eLPKxnaZJyqo0SVfkz7P6b0QUz4c
R5XP01FPAxJuH4oVYCVDnu0AGiZ8VbVoQ/Q/4YYNPTUElel+m9skw9NmPz9artqgBER5/UVzDWX/
PCf02xy15GWOrA8II8nW4ECZHp+jiLTJgxnd1jcAfWgelsPi8+IIako8HLTNpL41A5vJKfA0UJqS
IozesHHank0UteZRytwrvrbTENASDN/0Q4yGsffBg2jv9lMyOBMFPFijKoXszqN10IIqTbQmwcX3
mf41gK42VGMs4me18OgR3vAuLospLOQFYq1DbXfaztnnPnQ0RGaWvmbBkiLzhQQxUjt4ApvKEhvw
I25bkpxEqEwMb+5IPQt0/SmCApbpn5nHcq6yADLedZ62Gr7Qseie2xUbsgoyjz1TLsWvIc+X9hgW
mttvjmXR+Ms6yClXNhtS7OZOBL6pobMMk7Zuw6TyGxJMXTx5g+TbyxKqZAFKlxh2cpC6gSYx83p2
izxJoHOtBiQzM4K5RH7eyuwJ4Y36NxuGkXFd5DbWJXTTc/9AsV0dKyPSZ79bYLVQjBUoB48EWBVx
lP2IdHmzvB2AAVhj/RjOGBne6kBs25fYw5iqFFxvUwPvH1KcBo4hAZIoR8ix1ymJklqyMMX2SSKT
NcCUZ/BKtCmy5QDX4O26ap8eg5h4KUV6V6S81FA7/jAOo/mn9ye21gl+ycch8oqlQQiLwzLN19U+
uNYGBaqmGGnChPvNFrR2kCIQVTJKOdSDhSDdDcbJrKt7GShaeTnJxImDDV58RfhkSdMjSnlHDM+M
a0vn+7NXbxz0LcymczYdhyhX7X03DxH5PGRzNjWb8FV07LfY55XtkmQ+QGOGbnfKzhoTJDEp/h1d
Ej02XjYgxJEI19lX2Tsenne8HwWbYDPFiURbxD9H8ZoeYWw/A+rDIqtZyQYzdE2xpXR7RGWRbXW0
DHkPWKYM3DkUoHmiOoQ2/dBefJ73BMc66rMb3CCAtZbJnM9p1Q9SH0hvi7VOt4IJrGi4YNYdGtbW
sFDbsgrEuE4eHWhVSxnnZGCf+exH64H5kXB1pqG+VQ85b2FwBs8v/2xgFpo24ThDKLkXA8iD0ZAQ
+9Ftc+bDyHTktpo4LBd8HCGkWOTEi8Wa5aND1xTACaCxiw0wXhUsTJden5KRXpLWZIF8zFuA3pFt
pnHXx+dwMv49jyn2qvFHXtRRanFnlqoFC6yKY1Mktwagv7Skg3Rdpdt5Jbh+hmmFU9MabncUbIX2
fgYigPycA8mnGthA4Fm17rLlAdUgCj8TLQUoZAUhH4csBWgPr5R59QCM1/cciHgcvtmLvtg4ouYc
yHbEdCbstugcEL3MNyKMCHw3cztMJfVV8Qzx3OTTgJ/6LUEy65dGrpDvnbQVOVgkgR0bHONorga8
TP4dPqF+X3kaQxYQSEcH1wYxROfIjfETQ8GFzogKCnm2kwdbSBlMUVpC58PmtZi5WkpqPAg7t3lh
WO0Za/KKC74+6CEALijoDKAMY9+Gy2XgscWFAEZX2aMh2dc2iOau5LuZ+8nQgUSohEX8BS2Ogh44
zZeoIkxMspJQwhFN7wRAW1HeZXFpiqGbyilnqYWFK0Occwy0VqUmPy3jcMl/F6siX6cu9P0yi7v0
tz8X5AfW1bFq66EfFRWzCPBXkDZMvB2KAOW1NUPSUfReI4qYjGUoSPJlW3Xyu4Ny4Ap3Gi1tlRYr
+zZkIwgpguIeqIEQ5yh/RD+1Z9f7GhbjHHDhMBppAognWij1ElOk+1lB4qCMII3wIzHeJssBU2VT
SghSfExnVCclDU3aN2YYMw+QuGwcqg2cR1BkNz2I2vMW5eEyzfTTtLG5qFq0LW69FcKm5cp0oBoZ
WwIPCmSZXhkpu1sqxLbVFQ9nRkvm9BRUFNVJV218LrIS2rndA/a4ncsUIrPuCJ8/8pAO3Y4vbxOz
HsDA11ByaelyC4dDkGVNrN0X8HZR+G2tdGgPSAMrAQJVj4867DmvtiwefqI+4yD1erOdT2Y/fLcr
/I2CKpCUwgJzLUD8LawKHvPIDVAz8Iv10YvjQdfU2lRXE/BRtxvEY+7AkRhRreKGhCAtUeJ3qPrU
b1qY8wkoIXn8uDBc0jXgUb2qMrisIFoa6FiXI0FdXHqmwKjUFRPUq1U6h789OkWsChRUTyrssnGu
Vqhpf4jxy6B9hyZK1yy+Na7uqI10PaBrkZUD1eyjmEKzlbkRCA+dQkZfk5QGP1nkm7XWPAj6uken
Eb+F9CliM5BTjzoy8CqcUq/7zsNlGsDCHXyvREULaHuix61GSrmQg0N1cgdsFdqeEBJPUNEZ0Bsa
omW64s4YwA/JsyX9vHFU2UsOhhQK33R5wWB8SsoocVGI69lFBgJ3PgCVWw8sYGsUlMUKteAD9ypH
hpO7DkVBEPW6xRrvKVwIr5au5kv6K/N2RikLLa3CIZOwarI4N37wMnQq30vb5IegffDNDPlWFzNY
WpXfTv29XtFtwW3S5h8lsTM9zFGKiNsB4iNLCaANmiDcRV8gRB2M4E0kAnU5mgcnHLMpAhFaBqxU
mzJR2UcyzuopdJbg/95YAy0lAVJ+BHm5EkilbqsDR/iI1UGcKJUJghaMNRbj/pxsiiQ0g4nQjp5P
t7KVwwraKAlWWWaiDwlU/zhjdTDl/n1K1eIjOvuhLIGRLsKKpH3xK444lWWHi+8LDbuElmmbLVOZ
zSt/QgK0wBgggqNzaVMOTmaIdGB7AlqxBSLA4mdJnFxZRUs0QiF6sR6yHiHkVmV0NPFD2gLCixUJ
wgPI+GhxBcxP2jqhE/2BlCEEzUZq79fG1ZA0ZpzT5wlRmVVcdwIFtp93v/1+4UuD/pP9xkKuec00
yrZy6UBDqxykT9UzkMqEPSC8GHXP/UjeZGtKn2k/57rkXdDfaUTp6eBy4HpvxkXiR046CzjGCboV
DZlYC5fjbemr3ogxQXYfYdQYI5E/DegmZhWsLdxQgr+dtiX2luMVQ0eiOwC/NvJDjMaTPaCBiKqF
w2y7hI2yQ2CHMGiHkOkNS0USUG4bZBdzD3IA07TxMUIpPvqrax8ETbcRlSIE7+3m0byRZsPKRmJh
QxNqv39KqRf75xAnZqvAY530z9HzAYXm4xzr20Cip39uNVgGp5Y6eDQXSAZEDZvz+VlErkffBaJK
QFVMoUQbGGXyUkmrMhTpIozvrA+gTGkmSDIAXA3/miMxCq47dtUd/smSxeSMZMT4Vc48Z0o/gqBF
hQkphkvBBOu6kzBoZFfQfwYpZ+li/O2ot1XA622z7M7z3LTUK5IHghyB9f7J74H6o7NIhyNMJ/oe
cw+AjKqddVhUKMlXCjHCqFNHBo1Q1F/FvCVfsqTP1kOm0BCqxkX3rEQ/dFl+CmoSTBA8FJ9VT/KM
1VOeQPiydPlEc2wAnwd7P/h/WZN2Hx2KmuEpd+H2EiLTE5UQKR41LTAcuut6tNOPE9He84IWb1jK
mc0UI6eVZ7xanReAecXb9HccCgS4CcIprJS0QA086ZDj3APL4zUbyiJTuVCFZ1EsUh4n4CxeCECW
rFoJ2NcyTLg7tImeX+ahGMAAxU7r6xEFH4NUCCY4DSI9eoYRV13WxBnLHhictXCAu23xDwP0TGWF
6140WUG9oQL3xX4IpZd/8YmX9zc5cTp4DKVkyG9C3pEGPGI1l4gqMrrb27YS9qvWuXMGBNYHCpKG
gt5rB4zowHAoD4FbYeyAI623quhQ/J4BB2gfpb+QXVQ3CT4g5hakbpk/fVGbTiSUqKGycqFwfY4b
tFdR+xRbFH0Y0S6lpYAr/I8hg0kQnMJwCYDqrAX6EZTgL4nowqjSaSzPcLt1uiIx07/x7b1/tC4m
UQ7IB35zkaG6mXjvxtKfY4PhgyR0l3nCZOZQ9CPpm2VYC9L008bzaszU+JNHTqhGQKAE8dfZ9Z4v
SfQj3iufUjnUD0dUA4xgMjzymwkWv2Ftcygj15tY9VfKePo9xQDwdxtQ/p0UHgT82tabg9J3cWga
BBdkVb1i6IYpBv2U2wGGew0MWhWvBzQE8M4o60qRDPZhXNXMqqW3yRO+bWZxmOPpJZYZHyBQ0kFE
D1IhyQtDtRNUuXA6RvqaZrrCb2P8QJBlo3GocoSvFpoaU8lj15lG44a+20/lJ8jstHOVg1rGmhaz
DHdI0el5libbRQ2S7dOcG2pqOjAnTzY0+hnAlamr43lxj1IhwjX5xLW7gPgNzWbUWfhcFHoLRcVW
D7OfEO6kBMu+xn2VQrhgrpZWRlsl0COZmhmOEEtZaEDHysSMHWo1iM9jnbsppZVbYnfP9I7vYsh9
DT5qX0j0ChTN6myWed2PKzRyUuglHtBMCMkh9pX5GSCmpw2xjJzXbSuGejKYjmASpyBhs7Ud2h99
zLuDjies4ASxWV5ySbtnzVM01bF3py88MAa50pZuQ8WgySjKRfPp0UkqZQ2/hv4TZus+rTDWdv+0
KyqjmozjnFRioPmz4VJmR+lk+63g3nizefOibwlKpjNNOpUivQ+2T32yLWHVA0phMFtaJlsDldRv
x4V2/XlwMisOeQvx/Sr5P47OazluHAvDT4Qq5nBLsoNaOVu+YckeGcwBBMHw9Pv13kxt1aw9UjcJ
nPNHqCPBaqeLC2DLohPa7uLL6CEKTxy1qyU11lTcIjuqVdoETj5kNRfNhXV4JBsgVK7O2omOr1Rt
KEyoPR+KK+wW9/BsIcAmGKrp4W5rea1jGnf5PpGrNJKwvAXMY0xiVVZLoV+Zp3tD3SltwslS1I5J
Znfe/7l5hB+4dvr9nl98L+59XxTLpdwMu77T+vI7IjZJJMqAQqfXKvb7qEeMms6x038RhQ2EHpVr
TiL22My/drWJPNnaaMzTGXBiO0oVLh/WiqHTgpb7yotAvHvSyr9paJki5p4asHrbWRIX8Nc6wQ7c
Wxflyp4SYLvwb11mUpNCM3bvu5L5v5UTeEvYoutHD9OomwD893OyVogeU2nZ4qtaBf0VdcwKmKKb
3quDoBwTgs/tVydpc7L803YWV0Ve7YA/1UNMJJEJeBCzxWAZPHh6Lxn1tsEPkmAeCNPpYxmWGX7x
ecoiN4JNHHfcA/xn1QI1IvyuTXC8jyZblM8uYKlicy/+PAo7NfMERDR4pnsK6SvEXktmOZWhq2r/
q9a4Q4SUt+uv0AyLPG5+LEwGYGTyGyFV5zwI1KLNUQagvVzXZXg32HJxwHDa8pc9EznI4Ov0LXAB
eyJNNuNmjrbX2Hi5AoubcjA270Y4biNz57aWn+7A43cMi0KPSb93xU80RjtFEbYu+WtlWHiZgC/l
z7fOEp1LNproOPsFENpql+4p9oqmOIkGduGkhm4wDxrraJg43QIKCPFh2JMVk+wBq9AYpUyzVcn+
xhl9ROiVL+fc1vPIHOLYb9UaFvsJ8JpBdmqLpc5CombWxxL3L29O04LbXh/0F6xNilaSZlE2l4Qs
moYXnuJLoMB4X5ZEBsEynEo9OYe28EZ97IfZG9NtjoY6AUGIrXPgNf4nZyoPZwQQwNPXLHJL3GD2
BRc8QwkedLXdDrXSQJSL0FsigKzKREPzAdTLaq0I/dNRnC5WUI6pUxXMjzHLMjkSXUxGXg80/enw
tubZqhz6IPt1pjSRR49/jtKuL201xa97L3id0bgBP5puvzq2vLX63uBwmGo6dAqHQm6Ofa5ste1M
dX7+7bYxGbLu2sx7ZoWiuISE5XzqokC2bEeKPQE5SdwcqmDRA2M9GguEbVTgQRuYUqRQC/4HTtzK
pGQV1Hs2z473qxvlShbN6Eb35CkyuFv2ou4gMHp5gjW020sU+nl9L9ptkm/YykZxRl3ClW/vnpmS
YbC3r7icR0ixlnyFW5orKv3JEzE5ifJ10zxUTA6A8zn0ftpFgYHxc1u3OpTFEHLch6WJjnLJYbmE
777EKi+cw7oSUo1tLigtkpxlz4BuYT+9vyrqtocFAKb94DUs2jrJ48XZ7pvOrtrXhTv/I5dOu72S
9sdHToJV1B6gePs/nnKn9siPRUEy9TO5+zhpLHxf9Wrr8T5Hxz2fFqeYDpFhuj/3XcuVOOz0ZCSe
8oLfa+9qUp+BuKpzT0y6e7aWobNevSXiG9m21psOUxQoDmUSXjaOQb0/W2XbbnTAGogjCkRU4Z86
gCs7GTsYnbttAHlIPEZWTcndyj9roO+dpZyUJv/GgVIPfzUhChQsSrFZn4ZV84WuY+RoANPK71+r
qRBtuht3rG4pmYzd40CbTvy0m8CIow56MxzIPG/72yKiNDRxHTjUs793loFrdkud9p239HdF2WBz
vX5Iy20X737wtpAvvz7YPGGSWQY2z3/d/YlipANaRzVWhImzGDNM7m17X6/D9rfbWu4tw7VzVpGT
fyzgTniNzAoZ5jZzFCbjrJTJ8lqqP7OB9ztAjtW/dxRBxYEKySbOTLB1GIx10TwYP9jaGynmOQUO
MuloFc8s1IozrX7kvvnIgyhP40CpP80yqxtONP8XxekeGyVlzL93THbiwV48lt0JyT9vTPRNUfbw
ES54FgeJG2ga829pojLhERkTt505uDKv7rtTqWTzYevVC47W0GiggmL9HQKMxtxVTT7/17h2/RBY
CjCvZgKZE28cd3FpKj2taTS7wUul6P1ItPHjn33WUBVyVOVZjn5MdewKbpXnMvw7up70jlz+sffS
h9vgHAuGtTVrK1kTlGjVQeKbMnDOlDDuJ0hz9xa4C1jP69sXqlz8I/BG1CWiLMxfzyGLfEIawXHj
VfqgoqEyx6Xr9Xp0y9jZH6uWgJ/CJw7kAOPfHSy/IEANu5ifRSwlEDlh5X9XXQEKEM3X00XKLf8D
jT18R9X2iLA87rI69GIQbxV33J0Odrpkotu6oPHDCQ9KarDRqcy3OdsXbU6Uy3sqpUun1fRzc0Ul
Bd3ZVsaTE/cJh6tqmCPZLPS6GwJpIo9dYWmH+dnky3QzlTh62Zni+jfzQfuAstViAwuUf1Y8ki7L
2OyixRxkjfO+KYt/ZGsFS1qwzH25BB/ZbGfR9reXuBPSJR/Kn7DgS/H9vdDP+EvDBLlcXUC+zd1D
RZFnc6SyULm/xi3qfpZhrcGaLQ0wHepi+yTnVrId7Ff8x7ctcVe3sYp/bSiA3IfK7cyvYldzB9DY
ruJMwlBTIcxR8cKpgnol2X2xhFk7Cl7+SDvwhQprxMnN9zA/jlZYqvtRNEsA3l74P0XUW/8hgZVT
AsJuWS8bQxF2HbdcqtetsbBKtpGJfuid5cXJ16o+dN06FSd/CWFeFTPYXdl39WWn8ZdsE4maw+O7
EvAY63TQft0PLzyC7H9Du9b20dLWtKRlUI3qsDD7jhkmpF7/UJAzG7Q4DneN4Pi3zza+JRDNEYwt
c2FLzN2m1tHmPzfGyMW5n+WprCK3ABtedMGI3vnTsbB9uaQIhLq4SxskIHWWhzY9CE28MsGrPeCn
CnKWvya0SPGb481j1WblGK4m6mnK9qIeRGpX9vAZNIhokqX0ZrJExr2KEjPLHHFD7AKOuoRaxMw2
HndBJIpwShTafsRgS1CXF6nseE3WYfB/hDbd9LAJw2zn7WQ6IkWh4q0mRPSvK2bdp5OnVk3No0Q+
Q/sVeWpbpxuR5Fs1zJdm3zfneF0MwL4snqJgAXBPuHS9/KA3Lq8kXsMSbGbYxwOsA8qPWFcxkiNv
LpkbBTjKtT4PxUuFuog9ehthMgaaptUl6Is9OId4/HSmfSW3m0bWXnEo+WX8o1m9yED6+F2BFq/y
74u1ap6HYlWf7DM5+7awuheZ2/4NV422snifRxbRvbsi9XMjblS7yzbBWd1Xh7xU3csGjfunWrf4
wRvcYWGMUeU/zUQJ3gwD26dyhtAH596Ncw43l9ELedtjZW3mxxJlbZIV8ZybtGPc3lZ9pW9GcEbS
VuC6roOprRKrbZwfdvYWoaHrtG992NZVpkYb6q2eZGMndSCtMLUjvX41RbvecN3vtzQpW3CbXiGb
jNPpWe4W/wvmZMFCLewoo9VmIzR5Kfjgw9xCzhbYPa0vsB9bfNCRpy5O1SwfHpnuftrnlCYdymVr
4MFomL2QD9p45GeL2cfEOFZPjlxqc2vopf1XdsgmE1z4JMk6Qeu6yebZ6mNz+uA44epBTUBBWXTs
GKivoVZlxWYiRvrQdlPnTaL3mFncWcvh3Y+q9ofzEAFILZviyYqs4nC96feMqyPKfyIkgccoyiFa
aWNoUIuMufrISb2AjGUujk5+nPtNVrcdZwEXOZGCToGAiJem8bjP1o07YvXUMlOygBsWMYZcjgaN
/l28r9wvgNXNlGIe2ssDEg9oY9Eb3bzUld19eS0ARbp4duve0BKim7uwly2kljMPw5aVhVPAoaGv
PED96OY08XsiMdW+3yaATV0Hf89jfPBVUQ5ZE4we9IJbsTOsO5nVp5EtonvQ8WwtN4Q861PgaHUq
1OY+T2tk1QddyKp5bfIa/1LFj8vo0PIrDoJxhBsJ+9VZl7mu+SLIprzQH9Pr1N9rD3hRoFK4mySb
Usb9J+3TTj4cy7a/CCQLbecA9wWisc41JhhW/410mlQ7ROMkumq6OWtCrf9b61rm/NARzcug/Mhz
Z3afP0HYF04GRewXKUpC10obKw+/fX8lfGGFuM5WOWKu7+u4OIZtEN413qL+8qmKH2vYhuEwsoNa
Z7cLQ5gzJJSQU7lkBqXfTs0oDKt++oOkmoUdwbhz34f7/jbxOvVpmQtzuzGKrwe7q6w/pJAvdxvZ
WsVpEVb0smAu8RKnaWZ1DuadYdZvde2kvChVg0mXWMHUbQ0hWBoVKUDWmPcMCj2RTOwHefix+xuo
jXaMG5+9IR/yp6nxZHmzIegI0tAzS0tCVejO9LSWvnMsxWBxAczUNmfjTgourHkTW6ctCKD4lN1M
DzvRQGNa2/nU84SixveT3AoX2AIVx4Qy5uuanxdHoXgiWIcFYogYSOoqqtwbdiCsazNvu59yVi4C
4zro33FvKveBlE8EIrYzUPllTTvYKljsHCbSX62BUbxbi8+iLCPxe2d/kqceTKxJeUJ7Y9OqOXTL
DRekbzI0qsB5K9KjMKPdGwW2Rw5VeJxDIM90WfxgOS+2QgUe1M7OlY1KTvJMD1wnfdBa3zGi1p/K
107Dj5BP/slmBwmvf5K7udp4HV+hUqs5VSKP+JOj5KRGaGO9lDJYEChjeaoST0CtrOHU/qpytGX3
hNzK4ugu3fpZ11qVKc18gXv0WM1gaWhhn0/zrFaOgDis7ZtJcF+f6pJ83DvqSQdxZP0KqfCGzQpP
zFiAmBUYnnXGsyJENi5G3bp6poKhyzkHoqjm4xVi/M80QTCfolLnHhNIWe8cOMJTd8HKl5e2Y2me
dYuaE1jIV24Sq6usXsDqdkc/3yv5uDfw/lkwu958DLgjwn9OOIQfWGDz9bhCYYaXKo6mPy7vNfBH
6wDIDQGFVokFXksmXitRq+yqa1OGJ3VvD1Z1W9mTd6yFWe7jobAJE+BKeOjpHXhHIjkFh73BwoAo
MJrc+xnpw8La7LrPQ+jtMlUjSaMX2q69N1+N8WPrjVudQfW31OMav3vF9Oe2txL5hwFaLizosSgX
5zkeQVXoCnSsQwjjyErjVR/bLPX+3lZ9UJ93fuMHLKA1oW0BgpiTqJ3hDv8PUpfR4Ii46kSqkWsb
NxqXeiCDDJXnIhNv0R6z7u6zF4fuhL1ceERxoEz0WoikONeAaGSWpmOVy38znZPbKcRjtGVVvKu/
qGLRAhdA2xpmw9uPC97rg10W+YXwWj0cjLuW79sU8KxdycyXbZOs7XCqV/m4LLSValOWX6sA9U0C
7mGErvnvpp3CO3jq9RkpyvbftcARXwEoNwANIlfSSoq67e9M6aF76RbjHebSrz7mwQaFWbgJMwvR
7ZYMEDsv6GTmv6tBOcliUIVPblCYPOkK4siukP5wO8s1ukxFH79RaNk80OPS/EzxzDI1FZ6+VGPt
P5WOMY+9sudf1uDGDB2xWR5Hfjhw/sFvPquRoX7X/rwmelDeT7vzpiLbItetln572467xdyF7S7z
Ymu9H1sLJpG7pPVD6rvV3gb7X3sGdx/MVZyv/faXjth+tqphrmlgvBwZWOkYeevhihsfyjkYj/Xa
DafdDrufYW3cG537wc00W937ZE/2rfQmAYvqsRL53VBkcQ/T50/OPQLK+cAavTwjPf2v6FDVkFEe
J11FEpFobCYLkpgQsrT5fm6K+Bu/HZEe1ZV+GsaTFQ76ER1c8H59oU+1A6MnVn7sZffKc+dKfYq6
6E4O4N+Ot3kJwbvwy/7YfCHkjR+gfo9x3Dx3TeTAbnLXpn3sHSuzTbeSbIfOmn8jUPhp5wUlQrfd
9kgUE/4tBdZusN5Nw9S/5YqQzLQcEOIs7+UgWK9I9pxTHQ2mz1DKBe/RtUvq4IeTm3bsmvd+EYRo
xAet/guC3QmOtd2E9/vUjDfLFEwS5FeNKOGjHu1IaR7wqfN0Axmg9o66eTpSv9jPh6KqN8JrBjtM
g6j2f2lnF887hs8PFWEKKXqpHnvRyf8W9OKMVqQ2fAetZ33OLBS/hRLeWyda+xEyu3+ypqa9jFIs
U2YVtXuU3BV3dm/aQwwOfQupz5Q8b077r0dmic6mX4sk8obgMCMcgn534odN+1ehkdEHYNbmt107
25Y0sV1dGujiU4RGGr6MbPSPoNuib82tf3FgS//FLYKj8MGGJhnR8s9A1sw54xGhxHpPQmX3Lm3N
FB+N4y1IGTb1Vu7Dq5Nr69vHeXJgDIC7NSNwXbw7X0J5SEX32jnMk/LeI96Vc72YEjaDQFdG8lfJ
vf1EQix/lVCh86eMr6aL1Zfo/fztwpnbQB7SyorUPS7tI9xa+IGKq71jRKYrnbMrfLJrr/nkcg5h
7nLnYgkCPtFAbHmfYk20TusSNbdWhzIb3ZDoYFfsdv3jeqJ4XgN8OU1ZiYewq9eXvVLOmrjT6BwN
xqDfwuTuV7komm47CKobhjVhsI54+StZAe3XSnwPomHbK39Ukbv8/TIvgUZG4/wGENAvAeJPxCpb
wDO39g1/TwU//oQCnMh/ZmwZ39itJ4AiY2e8HiOE1GyRxDZgFt432eOPGbq2PCz96N4jphxuNfLI
Wwf9RqLDbn9cyQkrUuR5tsj8pUMIGRUcdQ175AGksH+Kh5p2VxcA8T2XU/lcw3kjLbXECtose/l7
3vJuxl+Fgkjvov+vmCeZTQFe7yTQfszS4Jd0SNhVsVFJS4z4fcwY+bDjuNCgvGb/GW1wE7gVZIiu
F+3vNJf0c2aPjjJlFjREDVzQhk7m29pXyPBk3p1iPDOO2N6zq63SubCHgRHtsRDzT9+Oi5UArlkf
bjFOAYJx9HxfuUEGf65HubR/VTF01WMI4K5u28p2HFa9KFcHNpbdB+cS9RsaSL9BlVJ3FBQjMFmq
bJyaYWeN6gKbzKF9ULJI151K355fa6mdC0aPerthy9Ao+K4dmrh91j5auBO8HjE9e6Zooxc1bo1+
F1Sg5k4KdV/uxzIc8/BJR3nk3MsWWfTB92V0gxtm/48E67JNi62di3PBFtA/dS3jwhFB0Lpax0LZ
bbQ/9CIYw+E4sWFU8jSFoHRlEo1mMNjuYrxqr+OIItdw4+k9+urgHAKWI/h3XA3usG04FXy0ytPJ
VQg5SpxyO42f/QbdcEAcG6Fc0Hs+4gwWqCesu6ZHuEg3HCwMG21vVc40oOuGT6LBFnXdKjN3CQr7
oYNcis5OO+mcTxL+ZvzLweaAny77aBt94+SUany2027ECfVZqeckMuh3XYb2fKbYyoqmaJsoC2NP
to5hVC7ybRYhl3E0Ey35gBJGzeAYk2vVlHhiG3gP7GbubgzuuhAehFn74qESiFlj12VJPenkhJM3
aDEPJUK/+q7wQp1n/N7lZEGcOdH6i++iQHofLOv3jKnWetsUp+PvKbRaeojXrQLuS+QkW+uLrGqH
dJmdabV+DmZtq4cBEte5wS7dOydSMhTqeE/Bx/AM1ANmqLVpy4dggMZDBzlZ7sGDrQlPTZ93+l8Q
dPUEOYPq+BUnQ9599u5sQz0vjgMq4q4jM6opB7t8WFucrmDltMA4aYn5KD/ta7BCrLGYcV24ltAM
uy2C00xGRBrdWog18h2PR+SWR+G4pfur0GUo7iE5N75eNYlpe8hhtaI33CyYCqyu6Mmz3fu4emqQ
C4dIHzs3P1e7FeYJ0e/bftNumPIep7iccgj+0GWn2AX/0SLh04rkWUTztiJ6siatncy4A0pk4Mbe
rx4p3OAU3iMLGcW1Jxzgh5IxpR5FYcA/EinGWsYE3tNC75/4DePwbFthjTwZ+/Hc3OBXn2GMQwV9
ngRLLyXpTazN/i+riWb726uCHGfIojGqHLAPDzk0Jw6oaz5QruL51Esmn8PAj+jYWaMnT5/cjRpM
94YDPWK0nksFQNQ5g+v+HizBMxJOtXBEepXJM/EKDFujISArZ2jFXOOvd7kBrk2ws4o+y/k+wxnF
3xUBSV3RDWgwgOFz+6Oyend88lEJVY+5HcGFjyAT6t8c+n53YdgMFRalAr02miCvkhdbx7Y5QVBo
8Y3QJFf/1Nj7003ngNIeUPYWOQ+t3MbTHM5Le0ecgoiB2Kt4OOtx7cyt6PI8z+wQEWgaL57r/cZq
6lUHQu6X5alCwySOEzBgec//e/STLYzAxbAcw1oXHZs4EKAc94OQzhDwlDpE62RWXSxOZlcND/8x
AuaWnwyKeuzgvMXqWhc/Hst5OXKnOLAGqgxLcUsjrYk4BmhrgMyuiVHnzgg6RO1MOuvSsNB1s7r1
PBMPEK2TrrxsDD2xaSASvdmvYoVzgFliE38NdswhCG5t19zzwOrizH0QLO/L2lKqhpuBf3+lhNES
rAqz1+2CNMhcpchblfKyd90/PIC6Osredn2OOaysPfFzfhWctpGM90zmwxD659wnrPa1H/v/cwrU
Zl/gWz13T1xpAfsfIqDg8VGHVVX9HuxK8q7aeWfhfA4tR60ecYzrLqwT0StmgxvFW9SqU8NHsg0f
gQak/7IwrDgbyCzv/VMf+VMTvDu5i4k5KahOCDK7nKOSNUqOTXTpBtn9MxwlcSoaU8VHX2qjUV8P
u7Wf8tWtlzsyyPG/7qxR5incei7vkvCZ53AxNluQW7drujRk9/BmTK4z/emJVrexKPowC8Gx7Kn5
eJzjXtVtCgwqqrvQr4X3Fe49dZ30EM3dsRt86haSgQ+xsPCk47u7GQMvzu/aMLABIhpL7t5FRMo0
B5cDk5MWLWN8u4H69zfIFWZI69Hp+vvRGer6EnLFwuAsMBw9TexqiXmY9sU+Bh1w7LlxV8oQMcW4
Sn66opb9GWAyFs7Z2Nvg2u/KcOD+LUK3Lz67mrguFw1qtQY6gWvcJxRM1Et1iZnqAEVQpdEFrTY4
xsE3gAoOu+My6cvkxqBTh4XCpeGu0zYuG4KQ6nBKJ4JQy+cugpzukiZae4TG0IBNsglVxt+KZMBJ
gsiLoixICCQU++ipylucA4n8gWseI3/u9hts1UP3B1MELAe/hSuehwGo886OEFAX2SAkS1q7rHP+
gltb0yiwAFXkCQZhRM29Q4n1bYOZu4Yn2qUvcYjmYj0pxtb//D0Y9cXTOYkTwgQzNEk4xsPrbhWx
+lUIpAQe51odDxdYIC3AIWHFeoXlw8tZbmo+pyIrogWKk1lnDNJVRnV9YkMfAjRPftv8bUgLK54C
ki3afyglx+Kfu1xrN5NJkz+Oqh0B28aIVlojbq3Rx7iJcdDNhCNbHwy2NPIDX0NT3cxIU/vHAA1C
8dzYmK2Oe+WF3c2yVZoZaCfmqblxS2apNQmxEuLrjHbfgjZGXvdtOs2lRJ6eZuYxyzS05tgMWlQY
xnW8mVPhW7bss8pAEJzxbkLE59ditVtrroPuMLbK/tm6pqmfkeb7k0GXyrt3adFwXSoHdJT5HA/w
r36Oo/wvyvR5EUkzo6LORpRgYZQF+RAOf6y1zvftvEkZzh9+R2hFlxQO6U2JJJqEIBeIHND7yMja
J6/Xj1iyVmcNwmxspTHHIS6j8atVIOxYIi17/URmYToMFtw/9puLrIabSXhlr7LOQ3L2MDhbBNW1
2ZY8WSSAoYDxhkUAINl1fuT252A1IOZQVNEo4BWNhvI8Nk51FYvBi7qQ6Bbx3razquqUMzDN5z5k
xq8YAatafO3gG6hZMdfEn97ck9KQgknmek3m0Kua/5jrJWJdMmZZVXxI2Pxuc3U4EsUBwvoC7zO7
aYVem4kL4rR7koiutg+J7otgCsF1nfWRCLy/3C8jZyPGMvJU8xIU2xSkAJSJO/r5eCzj0hkf8FqK
8hDpbfD+y0MrNFPqWa23HCsiuipmEjTLKz+gDNQ3iBW9vh7xVlVqCw8YKMFuhwF38xsHbbcsBSEC
cwSNISyjSY+bOjPQRp13k38dl+XwLkKzIrT357JqyYrUYfFP5xxnqETl2ixveK6j7SQdkggQqOtV
kirOgGhfjWO4GREIspI49uB2f7a9yxcrGxrDLDErwwsScA+EbwTbL9UdAhus3JW5agJUOJftuexn
C90JZRpENOipdrc3T1NNd+UnguEWLzHxDiKstmpliMS89ZsAEaVOo4/57Kzjtek1T/Ig1ldyJaDt
jsM2gcZsvsFZdOqYeoqM4lPH3o5iQVV8qiPJlstXvfin1p8DFJSIlxwXM9m05oji+03irltyp/Hv
+Nz37WFeC3c4etqY+A9GVE6szIq0pvxEls72NlBQ+4UCzPsaPHvlFhsQFJV31eyDAB6QlhLH4Duz
XdzaTidwffGcVwrNiAZ4yqgVavY7XShn+mT8nMZPZ8GDTa0vV9Vy11gC1yeDWKiybcYx3tzwvHdT
lG1MVVhpTcgFKlihjI7erBp/RXQaRT1LFKN5tdMd1XQEg0dDvE7HsZ42/eq4rV4WBKVL0XkwDgOK
zRs8XrMznSfMfpUmm2if+0c75M3uwPannUd4UCQvvKK7F8XTzs68/a5RpYhvn3a59U8t6VS86TlY
yx11qWXH33ys/XbaVIAGCsfkWsnMage9IrEbI/Zoy3jb/peQMuxNDGvGc3hTwxhdOAxYUQo38bVm
6+c5HI0YE4IvPBFDOaLM5vbmwg3Gu52c4kkdwBjDvkPUMJnAzTx/ha4+e4zi1TvlCT1qciQO/vpf
vEu1/QUHsPRf2LrAeZmxrYb/irlenB9rHSdTJzChXuPcN6inl+mQW53pTqNVTrzf0xKbMOKSkov2
M3vtiZFIQ4SeOFoaS5fNqQHkJ4vBwch+7oWhUyocms357KWxzS05pqN+qbsh8h/UKPLuRcGrVr/G
HjnXsVj2eHiwoOCCxBVeRckOq3357YP45zc+kmnuEW5ROzP0XJepVXi0J9rwPt77DugfvFgbMyuR
J253/Rsgtu9Ws0WuusomN+q0FFcILGfvGq+9zaW1N5++3/jxCz42TPvsybXTZfbAiXyO8yqwzyOw
lncIe06gW81zMZ5IeHJR9wwWScFRQQFFtq0YzS/Ed1jLNVlgZwfxy9msHErb6LlPaHF27xzYQQzo
ScbNPOuTimLEMnDdy457x9/C8mJ4wIIgwzgQtjdwUaOzEzbtAefMci/FoYWx8TV3LgqyMaOeo0Dy
1fuRUH8IiWmbOV0k1DBT/SgYRYfF7laR7ZBX/1/VVjzIaHwrzJcJRY/UKCUoNF3xs7iMIwP1j0G+
npBOLuWDP2K3oYl6d4ujbCbpn7V3NSuTPcFucZnWHWMX5vR+vkpSA9zX93xr1sZWbLcDOoBFjs4N
9uvOO3a7aDXDR7vj/O9xrUX3zGCd/WRwym3qgAffwiPAyTrf62oMumMxrrM/IB+JreCbUb0gPAzr
LyvZ1AZdCq9NtyU76DyLLxYIf+WJRrG0pp6HnH3KkFtKIrpLzBumuovXouywirqd3v6pvCzr+7Hm
wLopVniN2w79L8ZA7ixDPElt29nUBVEBgFjJrrrM0KMVwUQ7hxk9aSPANhkxY3Hc+YPxsymCTZ0m
cq2mN4Vq5Hq+9W4YfLQb6/sPaQnR8D4HXYOBK3fWEMtdB2/6gYnGIr4kQD/7YfrYVcex7OL+C53A
xvbMcG+Vf5fBMsP/ODqP7ViRLIp+EWtB4KfpM+W99CYs6ekVBDYwQRB8fe/sWU+qqyRlwr3H7PtE
2NFhkKOWyNeYyIWYnxwLrhjzzCvWHRHLunlKGn3NrXi9x/g/JJqW5BzVxok3addnfXRbdDWB+iEn
y3FYp3LWRwvbRe4DSBchYIaB0MVtlccId2mwLM1LFwQqfVDViuVoJs3PahKmN2/HyTVtPk3Br1cx
+4Q8e49Nic50qRHEq33I7z5Nt9WSp8Exj5Pha7wSAOh1ppb8yOx75jvRE8jGCzIfLlOI3uQemae5
83cbK9p/f7IkkAjyZP0UM7/AbCjfV5AEhomNwGzFYB+R4iSsllEeJCChnK8agOn0ih81tW8YxZii
m06PhbkjfmDW678Y3bQzKW0T0U7I2NJLWzs8eMWQV/Hepp2H8pxNPvdAiLDSY5lb16fI3ovJ3vPe
7HCinIlOBxHLrhpnasZpEbATlFU4NmSGfbIDJcKWvM/SoHe2lECn4Xux46pOZLU7uc1lBPUgYdwh
XiRzA/WT4zI6DJPNgiCPu9KnyTLcBYVfp2+L6lKSvIFK3GDD46vo2T8EgJ4N2tgS0n9Jev6TE5ql
O0nvLXlbW+r11CtlxmNtL72SU0lD2E10yLs+diiVhbnXrrvOzeokuM89weRxroKeo85R3wmrHgne
6CJ8ZrHyOS/N4dQ4eC1T1zfnZaihTBt+vyN9YJvGCE2l9A+Q8FzxVDetnJ5Ci+z9NgFM8D7dBOfz
kEEnqW/oDwNtnd25S7JNVIRZBE8hVsm90VPVXCo5dtRCcxkkozwWNjCcOhx88PolsVxbkK7trkdF
McRF2bDahy3BxT9dqhW/jMLzLiZJHflAC06xCg4do8yupQjSHp1Z4QpvSCRS7NtFeYH7j11XACdo
iF4UFDuqIWZtpUqQDese2xf5NCG3zx7myCgY9oCc5vQBUbeRJ5422FAIfo5IvjrF1Ptph14gG/Lb
I+tP+RBJjOavF7xpxzIub5YIN30DcxFdGR8odvlPZvUqzzOF02BX8p7qy63MWwTNmCtL4rnOiCdN
27gt8/Vrgn8B/Y0jUB0hBYLeGR8tP2j1vE97cqWkAQuE7j2EIKJyjTsn4+OKFYXoT6spJXfmaOCW
sc0JmIOjqOVJyGlqirsr62bY18NqiS+NrGHtQ4Uo4Mqzvs5lkkGCImC70/PUEUwisBnpJL9EZmb3
u1cmpaJAyj6c9H9swjQkt1g917hVG5X18jIYDw7YgaPpXnvD1m/df+vYp72/0elQCOcggqXSXAXS
Hb/RdcV42NHRzexTrQq3eYbqkkTmHK9+oOoLTZOpvKeUUx46lu/qHwI6ChNeFcm7ieopBBHh6VfP
RJr1VU3m70IpjPdlvppndIkkPrpdJ3+LnBDqZl1C7cfIru7oNJuVx5d/cHS6fgR8KX6zGU4TZ4Jg
im1YKf2bKlgG8x/jvfeYB63ExdRF6u1CTUWJ0lMvHpYRjepQO1lRnR0kp0NT28KnnbmMT7N3zXIQ
Vp7jPx6aagdexMCRIS5EmtJQUi5fBrCC7X3BW7j6melyuh5beVrMiE5i9M0bz9k48Tdu1EX2fZgt
E8aGVcmrDx3S3DWLKvR6Pyo6ibQU12HeeoM3svgE83UjwKXgwDIdICK0RU9iSSz0yslaE5U/jLzi
4WHE+Rg/8eJxf+q6IPVN0ce/mDAuuiMJZxbzGR6Y4DPasdFudSVovRf0vjLEHomf7jd2FTuMuvbf
LFpA9zHZqFfSOj7pBlin4nNsEm5p1B1hs1OoVV9dyqT1PRDnaSP27TiW+lYSX+yfQm6e+R+kbqfg
I28CLR6yBDHjxuEC6XAjSRqAhqmjRgwfSJhBeAaKVV/U2C/o7VGbpgRuYLke06yAlssP61Tnss6y
iSRq3kX+D/G8dnC3QwkN7kwQJy4Phb/S14o8N3XuR1nPqN2NZePZ4PMm63tRhY25Iz0ECML8HwkP
Sbp4DMiH9pukntL1kjZONH05vC2TiXERURNVpS34d3DkxtPk3IBszeRO8OfwFOY+5xPId+WpctFa
kRm7ScoWETZt4mXPH25JG2oRRCXw9Lq6SattGKwVmS8YbCikZHOzdv7wEUwDImcJ+r1XjU5wwxgV
uTc5ATx941CBCgiHVl2lP4Iw7J2Lm5LMR34PF0H0LR3n4SQQ8cNvJ+1hwHElITTnqapomqq0qx5I
mi4tE5cfV3svHBgYmGsMT5WEDBdgF8gxFTn3KOU5JT3+n9lqSCWXzRKofVK3S3SoUamDFwH5kOJg
SalV7QiHTN8szYvZJWzhlEhLY18WpyyngxbGh7CUk4+8F71Zu2sxI3rkWvg87+smzw3hhrIoH01m
Un/n8kYv7m1trwUEU/6RdHTuc/KItPA8Ms/7qA7tc18SrL71HShcNwuPSEytahCXmv4SIzJDB1L5
GlOTekKko8EJpsn1j72gLU3aHMX8cfCr7FzzyKOOpInGP/DukeMm4UGWnK6Zl2ADYkJ5fBISymKB
jiJKTYBMpgcSs5X/18CUyGmLBlz8c4iz2oEi19yPJI3hoxU9NOKgJlEywAWc2hBNTDH1coVkLAdr
9tzW5QpB7rLu82Q0AeTZbTm40wy9wnFS5uvO+4/naU0iqac417SXXJJgDY6UxwqcV9SwdT8uNg+Q
NUXzkyxWqHG7JH33BbiT8rCMdZNcjxlOTsqHFAWDhhjlVkWaURXzhSuLNX/0TIwpOPiwjSNw7V3h
dKcVNot9AtxBg4rderRvtiBXDI6mLQP70HWV/1/v+90/eqBueEzDJL8Hs1mt+1Jqpiq3ZUdhVWYl
JBM+cv+YJpicPkOyq/MhZ9g6x7kEEz1lTg10YpU+/22QFK6adRNN1SEjuPJMFr6ksEVz+BZuYEdj
nKC2d+Dn8J+pd7XfnicqeSr54zSHehhCNAWwjNyRZUhxLvyfL4fSiVf5osLl/zUuxrFL5nLxdQfm
AMuXpZUvLrpShFlhir9+Hc2vMU+4v44IEnsr+yke7qfO7d/4icbgK2+qUf+EBRIQovZUtSdPzkN3
LuoBZ7TvVJ7t8Y9houTpSBnBsxTgcUW6aq8gTJA7L2SjnwQ5dntykKbBl3h1ld/y0Wp/OFZcR4d1
kNmzRgr0dypgut6D6iSx2JML1cgFYZHs4KKTp845d0GEZRhdt/221RTmWz7cTEWS1bDfC24uVD9V
W0OSQtjKxppSdBuKUuxcXGWS6SlhSlpmfT1HJ/jDOdCNpGQspEKg+CLZPefEOrXFiemb3TKjkf9x
ZKCWs+jBhDy6bp7ZKxqKC6rkt1UdA2roPQbMtSfFuindEQduk9K1K/e6kg6xM1hw4X2Ow/gPvc4J
fzU4089h9GT5gg9M/CPGbr7HH4QOm6yGY4ZFxls+713rnFA5k1+kp/qSOmC6qGIEhaK8HsdPObt4
eYhGA5CFzqcHYBkGcAM0gFPP23qAXQechQI14VlKGg8+zVZkwKyXAAeqFYed96oS2xmXv3+jLzoc
M0Rvy4hVgdSATKjc+wxWTnnu0pBUcebna3jpU77++PBe8pC7c9ttpwV/5YJiONdMVAo239x5ZBsV
L5od1c5JASCw5l4QyZy3Hdwvj6xUEr8Y1jF1GPjA/OdAUL3SBzogtxmBVPeQVlmTHYsxcc+Nqvvg
FsmSTuVYXVEvrFbFa4XkA+iPbUFsIa8mR4vBiLwf1h6tb4c7hXd9G/cPLheQ6y03v9pfwwcHT3bm
xHeEisd1CAx2h8skDcbtxpOtF6GITGraVW1ccah4Tsf4xCSAMTqbyiVnhn3EASuzDs88DUjwrrIY
lx38opWAJc6znx7t1K/3bczN6SkzQX2Mro54hGkTH6NFjWBaUwoB8qbjLlfgH1r+UNUJGyRnSWbX
8va9M4bxcEkUsov37iknnPo9hcKCLAD1kuaP0ZFX3lYjld0jU1szcWE1yn4tDttNpr1EHSdTgrjz
aRt8FoTBMUrZmd8jWB6sfoxPHMKIeE84p0UM0/Q91/Rnjkyaa7vLy5BHIbI8NfC8igRfMWbn4CYH
XujuV4Qu+w3+BFP/BwOypT7tZk1RQxlUmcvdU6q4SU5Iok9uXP7JuHnFeVO8aeKeRwbREJ7g8snT
tsHO9Arp5QSIuiJbrCW8nOfNez2m66kbPZ1/1u6awVIUQJHmgxxsO1CvIJ670yYCQjEKz/M3wp/T
e7C6GjepJyZyIHuLZ+Q4DiihxOP7RvR64GQSLdOKgjSvr5VM/TLpT7l49QIZqFuqnQ8lLN3j+4Pq
HYwAmcMn5OJSwRxOMwcq7xMr42UXN3bmakwxa+k9c29krn6Xvu9xELJEAe4BMOP5HySnuHOwF6xG
3VkMMXipqe3Srx7nJd0jyaGCy1oJfVLNRDU8yXJ9oX0WJn8TC+rhk2e8LW4BTQw7EGE2wU3Ry1ny
q0QYaZK2+iCfIX9FFXFZmrdoaPEfevPADr+0rzWguf9GTeePLrKqQQ4IjhZu5NiOVbPrpSFITC3I
5rcB+U/knNKA+RAN+ZyzgBwP60Q2tj6aKl3Cg+2G2r5IwVVQjNQ0UZcemGlBQEhk/TEZmpB2rULW
3ZQrOVq0YKCvFZIkjsZJmWIhhJUAlMjJz5cHAjtsm7FZ6qfIqazayUlU6rAUQgNBqSvenXmSGn23
qFJdFJ91Cmbx6hwbdb2Yp9vefcr60kn2pR/q27VfPcLfK9/sm5o4KS3prtfn0qd+v8uFrkj9W0kW
NMs8LNANV1wU6cIpHm8XiudsUKsz3LZ5T3GunRnYXgcM+uIoZhaZTWzDMvzTTNSsNhWC/y+v2Pwx
GWndH+mLlU+OcQLYB1ezCN15WAbCTHjwzgZ2B96U8ZbwTxxdayp8VtjcqRZCWOlpl+6s1xePA1AC
/vl5zj9GLsaZHWUKr/6Dzq79DWnA9R6S0ZRvUY9iQqYod7C46pDceBqLgCTvRK/o4FHCVtvEzs6f
aHSmhWiFxwqnSzBuVO2nn8XOtLSuiAYSSRGH2jgTR6G8kezKHqcA35YungB/eD5ZK9DF5k+Esiof
6tLNNTVlGOLMfFMzTI/dMAiK7pSNymPhRsyx2pnpIHC9q8VHWLknMiwj3YElhR5Nx66Rx6Hzlb7r
mXT1qa9M/jOXPIRRVt3lNbez8ffariCcJO5dT1mUcXgDQtvttzVnX07QwmfU+qLUr2kuw+jQ+Mbo
gylN/7dIGbSvS/H03JZOqLa+dmjYsT/40HTIzhr6w2vwUZPsr/dVZf1qsxQlH+Kg5sW/YZM3n2mu
4nZXt61f7gA9zHhdSiTHdu0kLUAlb5vc1m8TmAmSkW1b/SFdmNc3CgDuuydg59yALPKf8Pnrd7A6
K26eyMdLksyaVjlBHHJvqzU0KLNl9et78mnJPxzVPD4HoN7MhXxd19+nUdie9agIkgKJSN8oW0NS
n2uq1CSvSmXvgyanVi8rLLhinkt/j6mg90QKLaWwXtdIOlx6UldUV0aiF3hR+i+a58aaQ8A+Px9K
FeI8ZAII90FxlSDbAp5IL1VGkGVHObEyp2r2ozNUxOnY1vNE48AUKXFtw3ByT6Gycfeysw5NbsXB
ChpwJNEFGdujpDiOzEXWjs1vtRXPnip2owMwsvXNy0rh3BUdZtWVez5QRIQOwBc4g5FtJvmF/+ry
kbVqTuP7Oioz5xlrCvcoWcJhurhR74/npc/r4SBJfzub0knTP0ufgZ+omfgg7i6CDlY0Lrl7ohLJ
9pu2GCKvfZWEmO7OEoefFMzLhLfHSGDCrUA170Yde1lHbtySY4p8G+MbrnHbNjuVgdOGNJ5P+ssT
KevGJhuL6W3m8BfarzcNOz05sXyurwnhzdSmTv9QDRyKOk41FwnPK+u4PU6lG4MGm3uCO2tfsc+O
I9rFdiVox+LI8dzhVs9J2/4doRw8mImt+zYb4MR2LYsDym0RwAbfTGMZtbco/MDEYNvNPakJl4e/
sdQed926lk9VENd/M37Gl7Fk2aHXzy8S0XKeX2GCTgOCY73i/8YW0j6gc+wBFRIC91UbI4Xnqmp3
Ml4TdYosmS0ea1XqXYY4jS/LaP33MJHNPTeKgel4RNreC1dA4QpiAZ4UEXN5sYxPMF8olY93pCbx
zPOFBCdFdO11O69w2vh7NZzEuHBiMCmOcmQnZ8tEG94pmHU0hx1IiKBQeNyUE32MrQgAum5iEDhv
eLf8gUvbZjwXinmZDknrkuYnCBi5ZCwb+TFD2C32PAHDO0PPvtr2psbANhIP4kgWlcETiGHAVLsp
QmTs49KiPO9T5n57ByaW/lvAL1Rfptjx8ucIJ0qclxiL5USDoPyqOZQTvnvIa2eNFp9x6YOT9nd8
tPz1xlF6/pE9juOmKZjxtqvfyOICfHpoyDuY6keFTvXYjG5FCC8SEOP427HvVLFd/FsRupSE2FpQ
R+iFGfsFN3n6rxSWJ2Pc5zr61iVi2ZY849zvyxLW4dZpqrbacWxzMjtg7k2410gxrw3dpfAkjapG
bGOZ10/I1Sb+6GNUx/faLUTyZCa+NruKTXG6qHJwvkZH1NExZrrwL96KjrzFNkqKLRcPMjoTMlif
Z8MuuYWZSGW2NUTONn3SLzO6nR2JSyvQ7fGG8HNtP0geeeKW7K1YzvBL3H9dJdPgIsJEuJ/0V/Vz
N9WZuYyymWMqEJ43wncll/vIWlJnr4o+Qradyakv+wEc7PNCErDDbdDjOS2R2186gLzc0vB1eKza
Ef43oz2AJeoIJaGILxJqUXiXQNqVmzkh68nVMI4snKqU0CVNuzKtDqObkAdLcWa2AVzoPZBxTm5q
GTj+42C4InibWUE2FBCgXrYYYCiKjUmXp8LmHO1iap/mrfVlCN5i8Lp82+VeYzaNyhpS2SGYO+Ip
fUGzh3kAAuKQ+f+CDrXgziV09QFgr3SPGZ5EzJ9cTM+h4f20i4pOrBwPUeX0G8JCw+VLEWVg0fLL
3jdAnsnVjNJDVVnHLtzJEof5tujR9ETY6OAznnrt/yQMnueRgwgogFyhqf6C9/HHLTNOR60gDmAs
L9mUXlAZPDb6tVG3cuJI9I4aXAZWtWOh2hYcdsDRLMfhqw28Aqu+G8KQ5nDc/6RVCxNiWINBYkZN
hP3B966/TuazPICBDn7XhnbGXW60xd9Kqgz5v2Ob6Uct2NLYgrsNFzyY1CDvEhiYh9phYW1nYHRQ
N2OW9TqoxwduqaDV4Nnm8TasjAVcOnLHcSByPgBGqrgrwobVXRmD5KBOJCEy9DBNWMKT4PZwnVQ0
brlN2/aIN554Y1iPIO/7LSCxqgLE4heh3gjeSP95lkA5MNyh+8uBgJwjFWwTPIUzJLqNO2fTIy1P
zYubd2MBJzIxr4aEyV8Q79AZUjkby9bgggNz/ZmUc2jD5eQxFy8kLmENb3swTU8jyVVigjXIlE1P
WMjfgYDUX0W1ghCtEK04rRI0UXkn1xhSRqwcUIBOOHef64jXfk0WxbCkTPNcr1Yf+cTA34Fx4Dz1
xGUyZrWyv/hp6lKjDB3Roq7q4D8/dVE0HN+vD9JWzg/RegJe4ZCWD3pRmPIZ5C6F8FsP74Qs4MHG
JbfGkEHFuK3UVS72qDhc6yHgQnepv4h3JQr3ZWzmrt3jRZO9rnQj+EvM8/KLRtK8hRT/QghcuDQb
0fiaCzuIJjCoAO01UN+ikFpqs351VV//rJEogIfiz3AMrwlosWXTlCHaVVGEeI6suvH8pHkuDLnV
TW3I2vKjzdFfC0L1xB8t4hoO1I6e3puUzsEtIsX9b3vN2TZVoR77RomcQqdEayDlNnG/xKZwd7kI
u9Zbj83sVbdR/8hbs4ZHGObw0Rrbcrg+InD93rgQtRkgu/VDNxH5P76ZTbGN5yh5kN7MjMCSrSlC
CsfWG+0J8qGANTvwOhmlukNG0yXZcrO58VgOSsRvcv/qfR7F+g0zoIwpaBKczvEKgcmHc/HfdTUG
Ub+6y0scVyH0NnJWTHD8vhnXcmRP23LWI+i0Q6/N0kt2uaDx0It4Aa0LnjfZXJOWR87MtCmd2oEy
e4kQIrcl3+czOLukv/CqDMdNAceCfmyREG01VFy+jKgM+XeIr09zJbCU6jZL/taUZ2GWRBR9D7GK
knfPNmjmNePrM/Im/5MQ6/VgjRz5YjqTVvF+7WLYHiOQvXUvkqx+krlXfCt9BQ1GFZZa2/vwkAc1
8ukCfpPdR15Df5jBgTcKvwje0jZLmaPjPF267SKvW0jTtgxItYi6fN/N/ojeV8qeHAW3wd4IlmK0
U3+5Vq9tOpxnj1TIbiJj8M9Znfwfl38GgYmfiHMWNevHzHNQb9Oxjj+XxRkK/CYp3ygDm8+6CUVC
7SvQDwlsJHfb+QbU3uzy1tpIttiXdPQytNtIgwrCvWbf90vS6mgQJBDpUVXhpYzH7iO1CFqXjF/e
XxKEcENgx7Hdr1URX2ISrPJQd9AQ8P8nvW91Fj9EoXX0fgyb4lY0C49kf8nKAjZHqB5m5o+/VvJ1
OVDGSJ0NN5NEs4cVibc441AgQWP8cn4gYgVd1YLfpMPF+LswHGCq4kN5v14Re4T5giUcT1KP2VPV
+GAwZp/I5W4BVdxtu24yQKgG6Qb1xvhC8GFxTXChYeZ8pyhPKeP3Ut3zu8SyHjn5eMb14ieg+5Pr
Q8v1JtarcVE3HbNEt0tSn5T59aT1i5/ho/Ub3B2PcREwP+V2itN0U9B+Gu/WL5wMcIICsfVREoyK
D8kInJ8aEHLJ8FgPpGI3XFDi29uuPZAJDOY8uclDmfwQbSfv7XdD/5+ZCR1wEqQzE4c9Jzief1cP
EkqwaTw1JPdXGgBBND5WHXk31GmfED9hjlYcDShv/VkT/x8oH3NRYQFERGiJezKZPBGrVsgI5Bfm
iUuvLlPuZxxa5PmDZYEMT9BRcTMx08ANY2LzyumLZDlhNVO16ubBnkoOIZTQNaviNaA6W96Ehd9/
yyEakn1SeDVM5T4qfhQPpm9mUU50dVOXFizXjJm7pZ1oqA5Ik79pqqI12zZFH0/dhRHOT85owIp+
bUqill//EA46uJ15ETX/OMdjWWinUbTXE1DDdYuB2tawTahUp39ij6zYDj02D6mW4cYchWqLW78h
cby9DnMQ+uuFEpol/0+Dsx7GcrtK5AZdFx4dfz8z39jRAUO1p9rl1sIzTyHFC27H88vtGkNiCETr
3D+HFCz6iFZPzG0PSdaC4nKOPHPW6zC8VW7JP8f5Case5IIWsolrJ/lOMyBWTGXUCzYtcevq0eTV
yAWWKqt+YtTW9KTjKXlzhsRYooYRTRq/6fR/vQ3ohzXAIvnDOJB4uQLNQr8Hy5cMx3Tsu1cSi0O4
0dqkYCrauOE2Tj4s8dvEBcNXA6qbHIGfjvbkLT4Y65wjOvaYUqRW+7Br3WY3xZN/j92jJx4FSK7c
YCOu098Yb5DTT47D6v5ziKoL3hJjDV+HovfR+Ev0mBvE1g8lDY5z6bvKnLsqaSiAQ0rr6i06lqy/
NVbnNO7agn4xM4XNqd9uPLp+zi3XZPhyEZCOf2c9QfzjR3HqW9mufgqIZQxxkrOyD2/GhPQlR5Rk
Vm6mIFSckoLiNIoHbtszBip4/yv8zSIiBOdXVUn6wxi7xXErYHGRCmmWvXLrbADSLSrfPPBoKZp/
IR73cArQbDn0oRH0N1CD8vaFPntnn70yss+W9Coq1TInfMG7CFghn1VpgMCvpXhZEd4LXuPpXLyB
ck6Xj2Is5+7W9SYh7gpOffO4Y/8BnkBVILvRxPg4Z9RQhdvHEc0k2sbV/72ncnhARCghHKmyGnYq
8SNG1RBzZYPMno0PiR6sPfV1N9zweudVQ9fOzL+oYZwzCokekTewGdky3YrhLbdlG9+ZiouhO1fz
X/xR67ILPmmRevFTDMqV3zZpZBRXyFjkhriEpR94iHeM1tQ7yYVy6sI9GK3zI9O4jLe1EXjsfPx0
t2kI8Y7fxMHRQOEaEXfMrEG3A9IDMzKvl7l/oygF+CJPhkzf4wZ04b7TyOtfeuU7UvM3A9t7IM5Q
yyf4YpgjQaTrd/KSfbSZemseitFANGrXeSUdCr41Pvl1qJYb/NxevHejWuedEw4Rl0mwvOlwm8z1
yv/wCRb/PFC3mB5HDt6p986P+Jggo6B4hISx+dD/GixdokRxQxJj9cYYeKgmZs8ZTENSh6WEytEG
9nxAawbnSN2Mg8/a1RDyCZ44RjEkbz5wLvqupDCyr0REhfsMynAG9+Vn7gUIzRDfa8In422NU3tE
9mhbAvjkFs60SoD2rB6C5A/szRAjh8yzcM5ydqLylYGRjDwc/npw521T0mF5TeKhDV7pf/nQA5Hg
aO+RgXS2I8AKyoJUkF3Q5jADXiUxiOjIuO+eSEXUySu+Hze4PCKVcqciKx4Ny749hcAObo3Jvdcs
reKH0aEosK90Ky9h6yK7YVfk4FRkw7CUTnz0Od4x17dLfy2TRBrb7KlxsNEvE9Uburw0RagZzBYa
D4nCyTmvxCELGowuKMIHf8yH+dtfR2PvcZBIaXLBW/p/Kg/D9ovvVBnuyXiS9mBTCXmF65r45h8u
w5O5jFEauN1Wx8PccJTeUghlyI0pRGzigHfzRaBv9Xdth3HfKZVNd33qpIQB3aCYY8poKdXUAeee
8gEU6SLFCp7ISd35ftq/km9qv9lh4+w75cf81vGImFkJUWGiyLX9j4obmXfIlQL7aFmWojgvXV48
EcBe890E7mDcaqiu0EpwDu4Qegc8Of5Kst72orw+jkKKXNveacQuLIO+ec6sGr1DsDbsqdNCbBVc
ilkt977c+CFMmjA5VGmLUBAmBSZEOy/gO7KmT3cBfhKfOilNt5t5HzvvIWpu9DlNzltO2YYeRecc
g5hXRdDyG95wB0IkdzWL3Yyi43e81ge6RYKRNVVOyc2XZaVgPFUSZ3LoMdMSGy+3k+AMNWMa5HJu
bqSNVivNhaS762p3eLP9oK74ttVzH0uEYudugIgePALKr4Kj5ts+HBPLN+69E4xXm8mDLwdkLp2r
YzmF6VdRJPG/hPQwA8Gazr9VEzXcdhi1EtcwYPsyTFHDsU1u7bQkcdrlnb2WOIeVs3cbtKSkuOhl
CoaRnpbWKUO8pHXNdZLi7KkQmBDhCBqkq+TYwlHSvviOySzYlyvTwD6k5E0hm/b4ufvGylxuI0KF
5bF2e8lpz6b/W6e127FnO4rMJIdM/VPOsNbtQ/L9t32Ko79DVHcNeqISBqIqTW8izlX9MNs+xDyC
jOK+Q8CBQgecmhVwjhux3i5rCZvX81OlT000qv5gXfR2cjm9qLdcdfWcU0VvmwXdL2FyQR2Yoi2n
GN3h4MYUnHYZDthTyBwJQBTU8TiSW9WSz6F1WvsR/P+4TNkvkpat4MzbHen65cwkFBR3QnTqk820
GY/Ci0IgCKOGx56LYtzR0FIUciCmHfyoNQcn5ibIhlu5djk0YzrIcyMRGSGfeCliJ1+abjNFJl6O
GdZSc+8xIaw3YRjN4X7KYnE96yHnsjuJsAgeMz0H6iuUnInmVogd9REjN37POBoGfa3G6qSRnQBh
gyPPdQIpnMmwLgnx1rUxE1UQ9RHjdlrkkXoKrFefg6iWDlRbf1wPHuKYeozmdfyXEnnFvbA28Zqb
scvtTosr+hp1ad3NDjr9DUItzobT0W14nKHxc+eGrsVjLRIlDx4Dx/VwSVcGnz15eYrni3S+Pd+l
2obJEzR7gnjal9sZ2ER9wnlYn1eR9+lyFDSRAgZs6vmCP4fxMeX91XFuSDMRDWmajFEzjxwsWBh6
ND6HqjzwOHEeCS8qb9tNtKxTrvlVUbNPoiCet22Bm0CwevDZTHWr/9gxqW7ChYzWNkV2T4+R9qMe
WhIsn4hRMmbC3domGniD0wSIzyzT3kKsP+JFYFroxLghK8iBFSszKlJir220VM5HQfzwZtB1vGwj
+Dj2kKATGYYPIgNMlEzCgIzW6WOlD9QcSOFBRJ40SCKiw90TDzj3hYsg2fo09DEDHrZm1zIrLdTN
anVFLodh4wBBqKdPDtWR5/CIEBGGbbO3jBDcH3xEUfI3XBAwyEUJ/9Q1SfPg9UH33bVXWsjag0ju
09T6t6Uz8vKfVrHAUSo796ZRntU/jStT9eTSXTwwMCt2ehtG7aunmjC/xHjc9cVFKDsG0h9IUyyt
cJ8UziFxDy8S34F3/aTIRBju/HVhB/fET2h4WmCHZh9xiSRjMtEemrjn5Wq3qhyoN4chuRWEfeAX
L3aZs2DXkISIdwt/hWp/ZacGPOI53Xlgg7Itb/ppKJ8H687uMdAc3NxAv0BkwVIDnzELl44Ox7e1
kx3xkSM8wzHP4vCYzYjW+CCjvz4HxbD8ctgi+tczEt1CgSzIJgiuUx/HIZ7XN3LkTBuht2S/g1b5
dDd4TvbIAwciFpnl/3F0XkuOIlsU/SIiksS/CnmVyvsXoqq7B+8SkgS+/i7dt4mJ6ekqCTKP2Xvt
EYyYA6p144xU+af/R4J8CrNwQSJ/V4n8Q0wz2c6ix0uyA0zOyVl3WWP9WAOmXilVGT6UWe694/No
xRd71SZ8Ng3nJCpKrkJBcPLaebHtiXX8cuZJWCyMbqqHbZb1YYIQBNfyxtABII6vs06dcji8wSvy
HBcUFvtQxvyri90bdpQCGFjYOKWiUgMd154DLl3wL8Cnevh0oFY1Z2MHqdli8q/uUPkN6ZWvqPrC
zVmSsTF0wUS6Qztc9QDCE6ZtN02X0c4IkdtkTp3yQvOVNz8pcyH/0+2GQdI4NCWJXIxckanTE/G1
aL5fKjwQWi5nT03OdghK4A7fH5iYEQ/LN5iDKOQMEMl0Uiqcm2MVINXdu4A51TmjwvOOwvGSa0Un
uT663YreYwjWOSUfJJPpiS4YIfZGsKNMzv0ta/sROcG6HkTudeJBOzDHa+Bo7DXI1CkxMveaKrXh
t8X6WEbSe2qcUp1v/th1194WBIAynEcfcNU/uTBL204IpBAKkxu+xfxnn3EE++zf2jBNh9dyMsP0
Z7TqoRnRfKlgeW7DrLJ2ysy3B11Kn9aBSuo1lSVJ0BvDg/TDMs6SXzdxg7ODfpg4j7bJdXSKOpq1
K+Hg/nklycK7Q1jJVDDkFR8/GGLq6hBVjjXH2RCNMGAWNWzBplTjbmBowW0a3hywceW7/vyzJMkA
j5jHdx7XOApW82bB7XYePDBebJ7Jk2bcv+0WC//7rWe7ImhX/T2zRH/YtzQVCDCyisYdLWM5/4xL
oxksqs78KUyXLI8eSeT4tscpIieH8xZXm2e86YlJim0jvbtJq7hysnuYl0HNBI6BGnt8MrRi6S2m
eSKgc6gO2cQuMTZEhpxFPfrEW5iRU7TMi65F8d8GDzc3Lu0SeYzuxp/t2npsiCBbNp4zkKwy9nJy
9sLgBIf4ReD71nhW+kLkh7TPiHsDfg2dTvVeQRB4nXt4+jHA9IC4lHnK2MrNU5AG+zq3rTPBSchV
ZAGLZ8cWlGqqG0O7jwuiPDHgFKiayOMoCrteoAanQm1X4Dn+3mHq9iuiYklYR0TDPeOgmy4T+uw2
xYi98mnM8PnwfFCBmEyDA2NgUTd7BjBs14GK30hnktzIOBhBizt9NyuCZ5zObBnqto9pgRU77pOB
TgFxuyIG4ZYIvNgA5uJwtCZxtqG3/wm6WrdvI6Zv+cC2V8i491Mb1SeAwiuSw/KioCuu8VrgKSMU
rS7MmVy94p8NECjdp6DOLk6g8hTkgdPPb03RWyibx8i6FIQo+Xe5cNbonOdeWwHIcud/kex0/sFR
Nj3VUR60Z/J3sMluAhZkT0VkzzcysTBMEsMJ+ahDiCXB5XNHc2HQnjGIsilzbD1inmXVOe6SNms/
8R+u1QPfZtOcsc+Ry7bk4M9O7BDxE/CYO8vfgpKHO0P7Q83CFJ9THEpG2FsuGlbzVpcYYrkbEogo
qJPKI2ykRNLeYb0PN7bGVhUCyhXoa/P2XAGPBt/DNOwY9CROwA5kmLXVyKDK3WqDCl8RBQZHtoT+
/FaNAf6TAWjDUbmqTGNU7LfMSXJv2ucxRbrjR6a2XsIZVyXHG8u+R8YH7pPVMhd4TPmEiEfPEkY8
Lt7VQ2AV6FM7Nl4/bU3E8KYzSiMrCNz5YC11fmWfLN1DwQlyNmI2GaoQ4Jv3ketpglI4gAsH26sX
Ng94ZsXBJ8QGRGXbqGG/ZGj5X1hXpq8EpzbdsSlD62DqkfAR0YfqXIbMG59m1p3FDw55Ddcu9Nf8
ryosAlDhgPLgsyB1+o8JtcY5sHpBRuaMYX3qrbS+MyuG3M2sSgeucYCnPg4xPHfnRUPDZgsWedU+
0NYMZGchrYF/Y4Dq2PyeW4tIB6YSE9s0YlS89GECeTefofgAYM+ge/4H7FAjY2Kv98z3n/H7hUEe
7EoHCgFSgrHSH1WVtFipA3aGkkxiJpDsW5od16FyDyO3Dqac0SCzVUsFeBSXhb6rG3ZVj0JhgGJ2
gXWYBNS83Zm+gDPIAmSl/AXbS4ilGZJ1lxgDKtdjJBPcudBLH7OJyLq4y7LyY6zDwtmHxMznpKmv
3sPS2CgIsCj1HkbFG3R7ZZXzhH6GBQczXQclRGFH3/iPYN3AEBn7+5aheLBBUtN9w6DLmDwlN7Jh
QSnHYmzCPGP5VUE+X0GLt/EWCAlPkRHICKUouqeWqkwcaRTkhzdom/VwEZpjjq57fZwFwizkZ8iw
MVKv4oLgiJyxWXVh9JwhC1C7VRaKsfAo/2MiamjvePL+UlKbMxpRxMeCsxgqyqTEfzfdM4GTpCg6
597v9FMIysiLLcug/EGYFrVfCzlfNxp2TySRLqu/9pAjXo+p7MI9tBY3edXhkJ1tkJbVP6xLDrw5
nK8SER8R0AAIDZN5ArqdWUwHDXpifndpZsXfxHb6/BgidWIoiHcZRL7dvE6Jh3RmdfMU62/aE/25
ZV02jRdYGCEkeZxEuxX6Pi6Fxl1eBhggVFpRtkRfRP8FwHUkIECgJk12T6bCwiu9OOiOMiuQOZjK
OSd4MUdGeknCvPhvCHzkZT7QM4hy5BbZ+BNu0Zr41imKgkmlL7NapzuzsCyOWxJbk1iM9UJCIh6z
B8ldM7x6TZi0m6Efm/zQTJYLDSKa03tWavziUmmy9Bq7lZdohAG4UcmKXcAgXuWcmjL1S4WtU/5i
l7n7RmkiD49BBejjqAerP7QuBv0DsQS3ytBi0X7q6748zgpxf7xUwYqfL7XVBZDs/Iuwp67Ii6DS
ul9y7SbbbGhDWMUa6fsW+KGHE9WHc4C+nsSGo1DhkhI/4CZE8dl1mfzHuIgjA0yIjrZ0zNYPkmi6
x6wVoBsT19X1e7kkK2smD9f6C309qFQroGWMUUggGwMMIo8k5ull76+t351NlXntHaXezH8oLe8/
yHojsKpBBockCkPQXn6N9DbFSd+fiA/EMLfAGUsYpfOBvYdj7ryCWQ/ZEPtYqkDSpBLURoFGcMWA
oY5MN7rxMw27IPAvDmXy8tWss7JOM8mb18GvcSExaXTffUQsfpwPLsla4AtW4IHGagfUf37WoQck
+hIGgIgUAhuiPtyDiUqIfQU8+9dBkUZ2BHmewaJThZa3KAMXAqwYGOixqKNpl1NJa2hHurTwOcz6
5hgS4c5V/fIARUi6CGOj4dZ34aTeycJJpj14A2JhEN/D4W4nEaoNWbIwSLlw9R3plTeWFcJcepNl
tuAzOcW6ZY2g1TYyi/qYDBFO1DBo0XZMsDAehIHUb7Bz0RottAFfWrUskzt0xBzrqJIEGn5SqjYJ
7UxEpPIwPkOzIouCntTCsSZkd1aD8dWdoBm+gRXHwBxs0fT3vKbZelnKyf0urJKunVSOYb0ri0X8
DOQQdXGydsHbYMqGrhwbP0GknKRZjHW6Xljw0w7swDX6bzTHKbkJhWP1BIqI6H4uxRheh8pwQUPM
sN8y00f3TKrLnDsvq5iTN8bcNbIlCwpkyrRXK1S0a2ny/GG2TZjGfauI1rMK3WRnLp7yoaZtJfnR
DqLwOjNmxaXtjM5/BeCNgx0sJVL9aKBTRCjpnyFgzhwWMskeucyE2bDI9u2dWXPkl1kLZ06ihOFx
6nvrEye//BNWPWmamJT7A+k/1b9OWu1vM5KVhggJvo1DJ1sUDZTZ1H70iKsELuRKCxUmbD2aYbkw
pYgHe0SCntgDa93EGQlqbZne3k1kt8mYlxoA1NitKPk2AQ/vsk3XxdNx5wLs2drGKvctgzwnrrvc
cZ/Yopd6N4uS8KkgnVSyW1fQ3ghVrbq7UjQQ8ofNMkpfeGAagg6ZXtJFOcn47pctpZgoSJHC7R0h
GLUnXopdE6JH3wI+wCQ+YPD958opfCspawljBmH2C1MStYiczaKvnWll/+Gw8dsFqtIeI0OLxQnM
9vGDCA/YTD4yxgfRZQjWiWZGsQNV66Mm+imKcV0Ajcg57T02VdN49upwFtuShOVbP+pNj4vLsPs4
oK8bT2bIw2doBswNXKYWET+6JmA45zMnXgmSzoZACrr8JkqITMQMmoXHsPcCpDwSw+WJaHB0yPDH
JMl+JEa+O/QQ1i/y4gQkl1HqOnsmTZ+cKUBOzdzuE6EPgh/Pw1G5Y/KUsWRPK7cZPrw2idYT3Zqe
oIq2ESj1MFnFEfMV9aIm/E/cgEle9UzyxvKw6IA2JcNrdsLeltb7joDM9p5VV3iBvOvx0Pn4daAt
tHCmV3JqqksNlc0+JOr/PPY5DIGSttNlGYnE2kVr4qpD7kL0+EagLx/MTFG4tYnA0LFUQLuovhY4
GzECkIxwktl0QaU23Ti65QGL4IQH0rNsyeXl2tWh7531aZJOwPS3NMNTDbqNifHoYd969wQ5AD81
dAr/EsGVhSMWBam2u8cwc5FTb/nbmsXiui5tRhfMPB2WoVyIBvxRWJF0vIIY4MHOJ2b7NuKaF2gK
pt0bYLlPFJZuuxvXubl0QyWmrWe72NbblYLkk7YoSw9sDSZG4aUczpEDMG9LseFEu2r0h7dm0bQH
XSYMwKEl945twMx5J5X0/+IP1hyOmutj0zWN/CgmGV6GKC8+w5ZQiw2RLJp4POX3P60SdNR9S7wC
ybcoZjYeCzI6HHv0Hic85ITjBe0Q7kY1NC1+x7Y8OYhs9HFp29k9MJ4hKYgSksXtXCKyPpDQ0H6t
RHZan0IsRKtbAPEq+plkOhJWOj9G+HsRWFh92f5YFgrdOIJ4QA3rt0gJydyzGH1kqna+Idiu5Wkk
QOA6wFaZNzJZxv8AWhT+dnUdnLKrj5n7SO6E8XdMz9r6PJn15lqAvYSaldC3iPUeHna0bt7wJ7BT
7zfrelzeoTVWK8460p6zqcEmgUG1yk5ZY1tPGNsVfrQQycUdeQyJuFCfJ6igF9kb79CSmZWeyOSt
trAlkWvEQI+S+hhFsEguxlkg0IAiQMjmMtCO6Wjq7MLmdnlKch7SI07OhbvZzwj4VB5XKJI+EDp7
KnvkcWtgeu8FRxwpnXWqM2eH8wgHAUJVY7YA+EheAqpG55IPzM8hoDs6y3fBWN3UwiCKlvnWQmAt
gVCi1s9o0sY7WaIa8j9lWeJOtGolCVsBv4+Wb0P9iC54w58Dsbdnw1oqe1vg5XB2xEIRt+e3Lg1t
TTu3woDAGUhSFP/jLZ4q1PqwIcYd1X70TyMjHY83UcDIDo52YePR9jPHUVX6kToNI80HnzVM8kI8
HBZL+IwRnk1eEoQwl6UaOucfVcha7CcuqH8t2Tdf3Uhm9ikKe0BWhgXNirBBsjXhCWyiM84KdSaF
IE3OXT/YL2Pk17yWbCvsfYWVypzJipj/I4RZ/IFZ01S3F6YKd/hufJagY9itWyUgcqMltIZ7SG3G
epMTLqhkyZkyMG8sHRrlNEeyxXSs1K81bBlxTVJm2X+7kniAw4Ikkc8UgpX7yQOI7yIekFwnx4wv
X/4qfxT2aclR8zHf6marOgaBI0p8q9L9jya6R7s/8xWdk9knOHZr2e6IPtJlCvfX8goK8JB3j3CE
ZFDiBPwKL7GFlDc52gsP5TnB6IqbQyIe5USS0OcTT7hdQHArUR+xnzDK1Vs5A4qFmgLihE2cY3lc
Y9rhEhJJZvnXDhyzdeHOy9ZdGgFb30Hc8P1n2+7ZO+N0mfK9mPiJ71FHI84yg6dOvmX5zmkNvIqZ
nOvj0pqAdDn0MpbX79M+qO55ThMSzSam9ACPS9gzwVj7uxwwlstHyjJ5PosMER4zYi8M3mrsDTDi
KhU4LIhb/SnyTv70aGei1wFjIiB8FoTnyAyacF2/CJ455y0SzRbDqBUsQXM3dS65m/1aI9MHXhMd
B5ZUxNjbo3PRIIPnAyUmzXZnhSHTRSwt9dYLZ9fbIzEIqg+nYPVxygwl+WuUoTrf6DHN/CvREoig
oUn7OeqCovazF0ayHs17yaDAP4w91G5Gu/WNSRF5oFlBpQfsbrZratGzIpknxPQFgZVb368gqvI9
k7Tkt2nhk2JXRI62r0ciMePaNiykaJGI7ZuDbv601mn+zALjW8fO6wL3ykwNGx9SynKr4JP8bXTn
Imf0C8d9M4NtW5saW7dBW+gzaFrRKpSbZRLY5QutZ7OrCbqJyLFyu+botmsU7sBzEtAClqvDFD6R
hXROdRm+klbb3TNQY2ES3UT6WwjqQ0UYEEpr7p3O+QoKUts3FNELkNDEQ8BI4he9H/B9QndCkXjf
lBScM0NDfXaQC2OMTYLMAcFtRajRoY5csuZxfMI+laNnHlFkh9VbwDDvliOs5YVfa3E4LxGRbMsk
ArnpOEB7o6pbqq8I5/oCcqDLJ+vZHxrEL7mGuoLtFxXHOwRfH7YgVh50+AbRgL9TuhjyS0KwM9Jc
y83Ky9IZt/lafUe7P/xQKvnpPNkH9k8zsFE9Yk9Po33rDM79GNLV4AHPUiueSigXZ26hFRwlhSF/
p+031nMBvIqhzdr16/hiWtGWaMI1CIKzBljm77XHYOzMvkIvP5ksp88b2hT2jFknppFJIrZwGzKX
QY5dp9kJW3VggQTuArShYzqJi6WEH8YzEYTdnV9NWEgiBnOMlXM3bQwRaJyocC1A0WWxXarw/raL
QctU5DWoSQ3ha4PcN7gUMkkJEgdxgxieCHE6ZSRSEF9vPU07rUFxmMO6cHdk4PBK+QPUF1CKrT+9
MH0OgQ0tESc+PBPLxHOKkg0FbORyt7VjmvxJZTVFT53iPr4r59Xn8/H5s9FD4etleCURTxVPPqqd
m2ZH2wm1BGk52JlZcZ4aQFiw+UD1YbYvltwHcYVLeR/MkaSJgFrcIfbLk+TQ+hnI/o098zndxIPr
qL0t5+DKIxNMo/tF+zs/Cd9pbMi0Oe4Exmb+WbBesmjtLRe5fFDKFyK4VxK7TAXJY4eXseZh57Dd
EK3VtQft933w5kY5vSYrynWPLxvvQw8EaEQMzv6GnZRht58HMnjj0EUjjpXY5y1TgSYUEfTW9zAF
8m8GXw61EQcoYNKIIRLiCyE+Msaxau+hIySfXHTe95yXRFdToBAPT+9J2mTSEccD7IRL9BFtEHle
jt04D/3ie+SqgXOmimyHgNNt0yfrFOJDVwAgZBnlYrcgdrpFn/ieOKwQW19ZP7NdaVBalwefQQfi
sPT/uchQ/PCKaCXF2Z1lVMCj94loVjX1DWvDkZjSUc3uN9oU8CXs0TAdLiHTetCrvVddolp5e4fR
BeEufeXPWwpKyXlLIh16c7+YWcVpjfyLU6mD1I5ngpE0l3YSg9lI/+Wj6IldbKf+i4xf56/OyeJL
qyT/pTOCc4Ey8W+6KBIebEzjJzxN+OxJIS+sX05nBP7JwEO4o3Qk/7Oy7AChWQWO8K5tXQB1rqP7
5pjPaGWRxkEuv89owr9rJljFNlBB8So692HWc1Q9qGKWd0GgyzlelOeQFLMEcB2jxRLOsfdnF/YH
S0Im5XAgco4IFJwvdO+jv2fjuuYQ1jXFT1UtBfVpPVB1gf1bTYMfs6arBFuELBCmfVM+BZ2c8quW
a/nHXlvX3tU1hgfNb2bRDMV09etvuaAsPNSr080xmlXyt1NNp3i2GQgOcRPYRbexSr9FCNHU4kNN
pfno7T7o93Vo7GinCttyLm0aJZ88E1N/AGzqpR9T5dCeB9bA2DwIFv9aL3Qa2xAVIFnRc5cS9tQn
cuHeTeRrFBoi6rpoXKd3hZ+N+NzIE3ctOSf1FnIJ+aCMw5x529pu9t4sAj+WU8LNwIDE1jHaztHN
KSbmYaivOE5a6tymQcuz2Iu4iMUjsbrDigotI0y1QANX1FSErwIroHieMGblF2LSuuabYfoIKFpl
GKgWnsQ5qZ7ph9NPeHyM3DBoMenSQZK6sZcKC3NiWqMBrrcDwQNI71ofsFysstYa79Ym0F280A3l
L5PXKw6xOfCibYTwDGfhxPAPzhlOlRnxseqTyuVQ1wIj3WBpfsab8gSrCmNX2FA84JM9pIemHbDD
dhWpCkDUgTV1LDf6tGCiVnS4evrOMLJscl8j/zVWaCMa71jxFXfV4NitOGTEmpj1ig05Y03bW/jv
1aPs8t7e04917fvSiJX8Lsfpxmhf5smAsdzPMC0PPqbn57pzNR8sqDkoFEiPNfZLVtzRclYr4sb9
TGhOfe3DxvfvinzkfLzYqduSr4J+m9iRbcs55wJC6Dx9YFmv9S/bqdn7TNibFu8qq1E4E4QCPCG2
B6Jtt4Xq1uZOMMJHY1Yz14UbFiYj/Kg+wC4/MVivDnbDH3/JKlxQMNdYYCDf7bRnnQvN9PqwijrL
H/sKBeeGMUDPf1Qbk0G1SwkQQAk/qbvRnqv5q0hbSQybtbgEN4iqiaPOHS4k0rjriwA855y7qYIW
ZdnLFGCRVEjwcgpTQkRJqGDy0PgLRbDbw2U6GJYKf+iKDI6BMrCRnlFaoq/ikm7AAqVwhOivwIme
FYtWHSfakStdM4ztrQ3yEzSCL0yzHVuUxdtIErvwLIql69Sm94nQvaqFiwsR2AjB6cpSwtfPhXSG
5orgYBnePUNPzMSzTNOtZ814CR3kucBM/Hb8k0AtTu+HLBnvGlurV8Tfoj46vTQ4gbCICMYILaE2
i0N9WDWSCVFrN4L9UN6Pd8WsASNXJplRoPTTDRHWQo76ago0s5iDyvC35P0yO0ijfkU8C4XoZswg
iyFQFRFIdL4YNzg4fYTWO4fN6x+XaB1YwlErVjE6LiJRYTfjUYryiNBF7kGKNrYyprvOraR5b3ro
0gTuzigKSwJYolM5ujr8tBnmfrTogVHCIM25ZlWRr/fWNIn6G+aIyh+JQOAkYO9vVkTiqoqCF033
1m+BL5ifdrAo5FuPyuSISj75RDHcncCXocVHLSd46Wmy7qa6R9s43go1wh2ZQ72yhuiDC4Rd3AYC
SaYdm36256NGbSB3fW2P/mPGw4tNrAL5cW9pQh62M9feb6gQ2UMd9XSGL5KR40bZoV9s7aarojNP
dP/ogfy7BTaY7ot9SaW2nk+HAFpkWM4z37eIjce4+a5HbYCWAxjteFFdl6766OnVrv+uXrhYZ/6G
oH7J7X5+JP91FneWFN4HlaFbV2Q4zwX8TXANKE7irhhC+2Ou3XkpD3wXZcp6GlOhx7yRoNPvLnN0
QpBNULznLFgJWyt5+TDz3YjqL6wxo4yleNSMb0mRpgrPvVRYK2HjVfbeo0Krriylk+Sbl3d1oOOy
5kfR0Gep2NJ33oz8Y20ITcb1pIIaLoAsip+xhOB5OyvpiwpPyhv8pPQCuZVhxbhPV8mAslLnudu/
GP6xOpUepzBnKPNo97Vdx/mcRQVMhp67hbybolXwzEhhhDCRebdHrSz8H5ozd/iosZueecIM2vop
xK9F+gbtIbHqLtjfFCrxL+4szz0GYUFQfQbqvvuo2Kd05E7xrePuX2zkZz3Mwb1EO/7hkRl/j8CB
wEDgV4PZkzcmR6QXSTczIAnqkcFV6L7DjPQJbqsmy3lDue+2B4McyT6VNyQQ5RR5Rs++h8tHm3Gq
jhU09GxXeHaHGxTJ3MVkXRoRq4T3YufY+AEpXazkJLoZ59GwFuUvL7n6Nvjewcv6wvlkq0Q63QIm
MTpkviS6md1a99kEiU2Q7TSk72tf60e4U8yzWzwQiN6Il8b30bpT80tVFpl/peVwv3Qe4ZjbVKt8
PmM5qZ+bSIf/ZfBIDMHs0oRIZENQWUU2NmWMYHxe34PZlaeBlDQnthw6v3hkTtux2OEqOrBmTRAI
NxpsSt547ksbqqXEgwWiStnVrWLq7NphnXHLVUeJXswMEQkbPYXjhNim7qa63ufj7Kstge1I0RMQ
7eQKIz8m9XfuWCZnUdoinFE5E014lUgcqc1sRWSJlntNWLm1Kz3Pu8rS0ihBVqd44HphPz9FUgKX
V4HHOr+d/T6Ic4vTaU+syhwekjm4wcJn/PXjR1Le8EOVClOFmkdgzxxSM/yUdg6HLYQohA2YeIQJ
V8LANFU69WuDXIf3nELO3RjsK2BkMU3L4dnoCJHABgX+Kq8TBuP/1hx2eKyMa5VxvTDhAZFAOE4N
5i19scG3o8oT0fLOvo8KGiigBSESUDvA0txuEfYGxvo3FH1+ces2Ks/tmnbZ0fLT5tqUxGdjBeyn
SW7mfHVI8HaZ9WwnbGZfM7659Jz7IPreqRyKixaqKW7G2qi9GqIkxJ/Fk2RR4d5NYPBYUn3y2ADq
TrEu9DFTZQ/ekV+k746N5ebQ15D76xOk73r+mnAMIGqdvag6aOZpzyADQ+JFC9qUdqpt98sko56v
5P4Q6IlqFoIzcP6WQLARa/4mzGTH/tFu/uC9CK8E5iJrcPB+vARGkkKMksIVD6HFKKw/2atY2XpC
ZNH3je2NDtgzVduP3jrnzsHjNooQiFtuqbq9nsrK9EjTiVHQ0MSQFVLBN14olgux0CzEN5UduNMG
PENp0ayw2GeJ2IvwL16p0OWHIAX6iEpnCgg9RrC7qfOB8QMuRwMfRwwLJurcHiDbN4sPVsqlW8KH
V+OBofKc76KOfO69a0R4BjWR/E4BjM2trmyn+6SOnAqS7TkrfiTUjHe4JpqckLT5F6jJHBp3dt4x
agT/Mm5ksi9sOgKc42R1EXd+H6E4ALrQA8fDrjK3/9FfT8txFgX8vo5EkHeU2hz62Oy4jftEsB8J
esmUJjO+l1zgBq/faFXWH8yazjecY34ZGbLsYa6H0W4fICy6ZetgxctJd1mPq6ZkiHGZYGiKKAU/
CYq2Vz75KJqPRHPom3+Q5vyBaXLhP6KpagTiFyqu/url0l/vwBdayxYPYYDLnEwVYID2DcSlGrok
3u0AUqBCbVX/9p1vhlMHsQniQeAU1SUBcGVBaCYn5dkT/Klik6DVZESMAp/js0Nue4XoWmI2nFTw
vHYjsRuI93NyrDVuN94GcpFzrtA3pxPWX+zxtnMMAJaJpzkbE25vNAakqOBWa7fKqevi/qZ5f+Mt
IWBmKKolhotTSBa0S3mUdl/CsC4T8rr+4HBBEjom0j1qclJYmxbufOdHxeCeCqI5gbRR84O3x4hE
3Eoescxv362qqGnEcrpmEm2xye+cqSZ9x9WTHAGxZab7npVUwdbp7XE9sM4tl3PIXIuNPAjm5i/q
4ogPouD9br9qH7LgAbeBY/a3tKDl3SutaYyL8gYDBXlBvAjLrj6Jnp2C95zK1fVxkmH6h7pEsFqs
yo7M2k2BgmUjWquPHtKUcursR/XQQ+ZFiZ7sb9c5dJiKaC3pjjfNq2PL14YlWsZudBma2CFuXcYr
MZ3TS0Uln+0Ba4nnNoXFuRG3b5lxZz3mB0w/ZcSIo+VErdLRoC8ytbgTIqyPhE8SXkGLtPZHSD7I
BwpK+69iCbA4RJy0xwntK78vorRHCDV+8guMLMdRk/o9JU+iyAZk6bRc2WoQZZFkngUMc/JAd4Uc
uW9GLkjxtGuzRZ19R4FuHK1lJ6TTO4/ZMq3cNvj7kQihqn4dM7ngT1zz/joJrudIdibaZ67NZIo1
bbOi/61cUm9Rgqhn+gmFtRd30b+w7p3+QuiAIbxgzvUd730doNYV3StyDeK/UXnQvyirNAmEwkVn
O9163kPB9nAFqImNNFf9+tvyvqd0VxrQMcN6z8bLyfrPjmCabxJYCvhhyS4Ijjhx2Iw3zgSEr6f9
Q4jlRLI4OJw6zWmgC5t2CvRyo/esVHK543u1scBnJmTjVGln3fXMd6Jhq1r2L/4BrcfI+ShyGJX2
sywLurxeeZZ1GFtnUQdPDnwKMmfDwKOYohoprEW8adczFc2WhT6hE8yctiLPk+DfvFZdQiwUMR7I
z3pIeg1gbJRXZh54xZisVs/IGZflvugwXfEsw7Vt9dRxmRKdcGVFqhmIak63A9gE74fVB0Ppmb56
PPQNDPoTQkp0V3kJZyH28G+83uxhGfez1WOeaKbhWlgUuK+aUfNRWbMcmQ2nI1XjWEkkgJu1SfEP
oXIYz8biwthijeHoJICtSc8+KbjQ64cwfWDWDhTI4N4xuyB01/ltKkZCVCgbMnh1KQmVn2EpqmuU
Qjcglxk/DTZuBOKj48YMSznOE6sPf11kJiDyepS924F5OSOGJtNPazoQecLkITwTxUEeY1cm6cUu
rTB674XWx4pQkHLjhxOCCaLBFjRmEblR9INGra5oDkA8pbljJ5sFz9CQQPoypQ/va1uQXNXiWPu3
5nTdW2SVxo3Fzbxw9OtsBnLkRXThFoJWg9rKcY9dtoB11R7xAxRATRjuqV+0eeiISdpVNOjBLgXP
4dwNYaT6nSLZxN1MGkjBviwkFdeU20FxmuGk/evTGd0dJkXImwQF/qfWFBNt5gdwvuG4ELFyZCWV
r6d+MhAK84KCnTfZJV4dbpZKDyP7HBa9Qc8Vfd+hMgkcvo2hm45lOQzfQzGPHjonUp9vWd9AHri3
lR7y7g5HbR9OR594vuFcClnZqHu4Tj/tvsOTUBsARQi1+pqvxsiZfWePkzFG/g7RUdHG/IByKid0
CEu/TMg1gb58JaJqD/DFavHuIhEvn6F6JOp+hoxFPCvcfpCDQBj9W2hqnmC+kyykmS2u8BdQseEk
3vQM2ooXvw7QJASka4es8zMq4oLaHfdSmQ7+PU4KgoHYANzILStpQ0vcyoEtQ1lOw83NUpeE3OUl
A8V+lZA1hqSxTn3Oy8osqGJ2TrTdSPYN2l2Of/bl1cLCNtm5VdjQRvFUukmxlxmxl1BbNPzh57IW
dnTDsljD/Bwh3Ed80XtdPW5KQi2XdE+DUbn9dl3a6NuzqjLb/o+zM1mOG0mz9auU1bph1wG4Oxxt
t+8igJhIkeIkkdQGRlIS5nnG098vqs3aUuq0TOuuRS0qqyqICMDxD+d8p7Wtrf/SEOWWhwU65VuM
aMtjakXZvMMFy6BnoYs3QQ/K+KZiIPlQdhTKbCz7+co1LtpNhZ3/IbbilG5mJqr9QIxmdvaQUq/H
BnStfLXo1jNCW9AEZcFkZTG8vy0tAFX2U7+9bnJGnhvwcBeQdYUzI9qQrva/bWk5jh9bvrjLebVJ
7nk0BlQ1KIgZThHAmryI2KSiNl2HXRk1SF2El0Jpkwlz4tvRQ3lybWDLsSwsI6STIS88JQ/EdVuG
jAuSyutbTsFIoveMFatJPPYCYSfY0VEeJZM2o04wq2CEhjRx9ejsHHaR8NyRuKXFh3ERqHFkcjgj
0SeBC6xaTqAjakWKgcT6ZLWLs96MVaya70wEF0Y4kS00vvbaSe1jBRkJAV+B1x3vPDzozQx7lPl5
/Fbbxnf2ckmW+NqBwjKSd2kvSbS9LLyzvicI5RZqqV4U95afY1UIG8QjCxVvX9i3WepfbFV0wF+7
EgvfAytJV7407mDB93DkZKefarF1ar8skF72KInz8YekkZAR+9YEbEY38QZWt6x0VYnMsY6g26b0
eeYWsYIWiJ3SrMOHV6xTd4vRc8r3HIZF9Rl2lERmCPgu/pQqVB13nU2X/R4tPUiovd3LJWKvjOIz
wUbPpkZ/KGoK56IKjooXl9cb9o+RUdaVLyAxv6y49lDHl30jUpZvNQujeWa/14QOfm5/T6UPFof/
R3Btb/4ybjp+kjgf2CyyZ0m9Y83WeXrvpbE7TLtJYx3mutP20bQDhfMGLDABUuSRvBH2iMV8IrFM
NINnc0vqrMCxSFZhBZ549ScE4n5M5Fq6SbYuCF6m+NzbnRIgvVo9r+81acLecZKaPSmcXkzLr3lG
8Ywm00nicJJ1s5Ii16/5ay/ZAoczANg5cHPufuS1HZC848xAakAUwasg+tzpaOquEDy7hlzclrRd
e7NS/4AnAbgqh8M0uccm06m5T0Dv04tjGtUHjezTvV+FauJTtA3UJpFyYifMhSqxlk0isa0nu5pz
c3AIplw5chGY3wzsVMCbeJ5o+uPaJJJKoc9A4R3tMlVULh0ISssjRnyhRcNpsTkpgEGUQgj2fcoc
KLnAGg7A8doqP5UQIGSNO4MzkVS1ybN5bokUysRuZXHevObDMOgn3aKiJYep08QVzR5pmEGdzYnb
4zOnsWWNzEDMb0Ivw3fCf8jS4r0a17wKsOL1826JIyFfc5N0WXLNk+O5eKZzRPsYCCoO1g/utpJG
eyOB5iYWXQTRTLNZ35ms1XD1OkmMA0uxBfgTLCN8B/TNDdfS8fp+WZiAuJ/YWuTih65Q3dN65IXT
1jsSbLW7YD9GNYuIGUe6QFIPzdGTJ7eJRxf54cpi4arUzFtPszTpxQkpXM52EkSIwsJYgz5vYPIf
KGQe3wqquek72geGfyQbOWYkJKWFoCKht/S8+ObZehjIxqC3kjN3vbRbrcFUu8iWmVcPQt8ZF7oO
OdRRF3XXAmeIbm6ZZkP9WwO8oClQngoTcJHeenCE5uwWenc9m0MNeq1t97iBnRLmYiU8YQI4+rin
V8IQZjTtJtumQ15lXvHK4Nufrs2WbcNxrjrCKsrYT+cD7apHUhIgzOTQCJtIPquXQIwYW2B/ne11
JW7pgh09M+4fJsTBCerOri8doGGzMQN+YBhg+3LUy7mgt0IjytdThiUqNgh9qBUYmGVF+oB+tmXO
r6acqKOWtgFM4kBhUFXU/KE1+wOlEfMLurWkIq4OPbWz692VdF0GNmo9eWz+RMhKSyCoyBL/JEhZ
fueAZ8hYZlp+qt2BVFvEFs9tIZxxL6AozpjFezxdEgsJMyUVoSLAg8BctFmS6UxmVPSjr13ylRsV
mf4HohGl3mht7AbLLrq4QCNuIYlXbu18j6aOHJxxcWEu1FlfegfmekCR87a3gpqsNdZ97mRNLPM4
jPqwwek3Yz8hT/k9N3N9jWIkA7OXb3RRNlU7BVGhFqwfsYPFzcAoxUbe5ul133e1fw2KYarxOBeo
22Ki7J09qylKNS+OyTDxspRbyrPqDE1nvaiN83D2CWCxTPJiDXW6nUpAjj13tV1F1zz+iKeGyQwf
CVvHJ1GIhZUvPjT083ZNPVxJ5B/MpqgTGIrTsO1Mbmq1WzDRgZpYNXe/BQOVvCWfF74NOkDdrS6F
yJ7qRiNAoUFJroib8abPCMiz9Nz7ahDX3lKsak9URPKln6QxaILpAW8AmrdfM4Pk8k1XMVO5SgHZ
CtG/uPGhyW3rW2xU8WPAZ17xa9j9l9HaVoxWhACWwYz+6x2EDMZ/gnlZITTRJZBz0qJ9wKhcOueN
KLePItZNDeAJ5Dgqv2ZLiRCMZ4c1XzZfc7CLH8OEMgw8qe9v9wRpJZ9rOFDrMSpL1QZseC9pNrXw
6r1HvDOpM51XndAeJzK0m9pvmYEifbwfHHZNh6Ejp+rzNjDZf2RbRSwH309SB4yGYUeicSG8XdVp
dkJaDekeA1f6JNsxbq8y7YLAIGoHNLo2lrhd4wkHMOmi5cMk5FQfSr3ahpAlX5KmN85ofaVO+8e2
WnLG0Rw8hwyRc3U0aR1/NpJl9mlymW+RvFP42FMn0iL3Vt9qIFIyicTO9Rg5f06qctbQxkeJyaEf
DCOYOLMCbadYEQRjVe/MVGU5e5aNgGmcPUljUMWYfIiBbm9B85K4Y2kP56mNXIicWiwyJFH42jpW
XUQwRo42IGfeLNE1YS5k80y2qHVXmwU4IXybzN0hTotRZ+J4upzMmNsOrebBfYtiDG2hF1nqAaUR
3PqxmuP7thTZd2ll4lPFYJzR279gXZavkO/n23Y5AvHgI04s1wEM+5AxPIPIW31S4CrQiQ29YGuJ
4dsnBgmsWX6BFw7XMAc8ZGf9xptF5+X8YdtUvR5hBtA2vDo9T6QRXCZLuACRBE6SeC5rK4dQ6KZd
r9G4x80nRGpYI5YseaXEWzU5Xk38NOL5UFezSgi9wuGQP1fW0Lxn5Md/z6Bt2leXMOcnq0N6GbBX
rK5aLikNEyzlDGhsIjeearv3v8acnA9qyZsCxRfHrUCL34mnEqpucyaQZzqw6eNbNpFHFqHbqDnw
EKH3VDKrd1jgP0fvDKpcBBzQyoqjUJnrnERr0o9NiO27YZ1E6OK4ZUcfwC3uPKsQ5kRdt7KY9Ll6
QqpFjGWVh8WnrRWzF5bIPUj3ilX/aQAoKNmHc6cwKakVBE+ZMyUjhGm7msfJg8OF4P4GcdUQn/kF
XbjNNhrosBIqZ7XR+PRwi5VHcLoh2drXA17GdDe6C/4q3rLV7dql84RNYbahEzl2FboblJ1P29a1
X0eTjy/4HcHq+JbJ870XUzQG42BfesI0br61jH9gn6SM1V4ra+q/d5vAgO8PM3lIyEMyba4Lp9LT
Ow48BrJrben3eF55KEdHtuxXUGQeGQQArdVA+Q4sEyMoYkTRcBNvERLNna6i+MNGwJPDrtt692RS
gr93NRAezlIU8s7BGRtT3YytUdWhp6lzA9drVfcoy4g1uO5JVne7ZCTyg2TXywPcDU9zDJllzxL1
ghdEQkFeEgU7gWowYeh1K/IrjluH6CWYB4mJIk4S51WzDFafesLBlqcKRzWgGzcpSfFFsoQB2ppA
/biRZZ/N6Beku+Qd9bAeIlVdIyojMhQIRf2RWRuz6JSK/tHUMn/BXRa/R7Dx5n218uZGy+HTlw6T
h9s9ld3nqKE4DOJkAqJeD138SoGBJQmUk2YxV0cto6CYFd7OY6oWobPZxlB5LtFY5FYVZZBLnP+1
RItG7yot+YD0h3WjTsllXkjrNnelrd3vQAQmuOeyc9+KBDXJaVEz/bBbI/VBINJ7+zQBbvXZxUqS
8/ZORX5rC8x7t3PaqQsZFSYCxiqD4zwslNnOQNgXsIXlAkZRlH7jhuli44Fp5ryXodO3I7hM1IXD
qZ3qBdgZhA37aPvoA/mrSrKMBvAkYYLVWOxwfJjxfu7odXamw756VfcqO1VjbQ/Xa5u08MI7+v/d
Ruej9ok1Zt6Bc3w900pIBMKTO2nrdpZYM7yTiOh29phO3emZoWgiPpcNW4SfWG3wbu9HrwFAepgQ
WKfxTRGjkVDHdNqKfthnHj5Tag01rBcegrM9R/xVaE4WPxrJSRiV+8WqJxSs6Zh1PvVZipNhIiS4
BxKu3cEOgGZzTLqOdMu3Nin09TjgJsBtgoagJA4KyXGYr3Jsb1Dgrf1hnNcaJSFaGIspvW0RuSXg
gCcdLnZmdg8sdzFIKNC57S5fKUBBNnhO96xzhBpHTLlNfbtiFLVwUUbgnwOIXFVyRwZY6jDy3pjW
ILdZ0RKzMeWiUv4oshBMrIsgt+Q2X8+cj+lp45xG4EWAYIwlGXXRGeHIQAMpvekSOaB9zg4ccEWw
KbF8STa/k5h/+7I7oCeyy72NFPFBxXjOQq+EKH7lGqv4kpEV4NxEjaZqZQiBzpSRfie/MI4bf/g8
uxTJRk2EAy6atzNWIC1YAxJhG3DDXN4CXt2WR92oyTs1NjNl1lkQbU5sdZz4O0FfqCChF0p9qJsE
3beH3zc5kaWz0sIo2YnqWiXjMH7nPe+kNzAi+L4y/HsXpk4tH51Lof6ABCKOHoFOXVaJK4h0gs9W
7uhDhoE8Ocwb5C9edbFxTlLFqC0pX8dnb03W9BjHSJZ3bb/gMaMLR8FO/y4YpiQ2/YqmVgRUowtT
Bpmh2A0qpEn2g6KRZ6lQEqqefU4MflVeBBCl8g3QM9UQEEhYDsYoE0jdrHcUPw5HpwESdQPrUf3o
4XWsnybHNf3TZAvi3xiGtyiHPMs7lznMpPs5peZ9aTBQ6JMbMxBCO1XNONGTbdqtsbLG5yRRpr6q
Z5S0ASPVRjAmajv/s1svvdgzoRS8IgiqrH86NrvAA7o1BfI0qRJmny5Yz0fk7lNxnpKZWRkzGB/N
U4ymU967KE9fR+xh7k1HfvFwsCPqDJAKDs/MmvNzHSYy3C/wiG6Z2wCvX0KWdtehNvlg897WweWN
fsNOnNps0CwI0aNaUZM8NaVZ3ygv1um+9YlyDprJwVuqwZ3hILIaacod0vOquYnplLNrchu87Lap
2fqEPjxDdtVYPyoGOijLXfybuAJB8TsusFUm3wYsE0KspvUJDcC81n+qkbwM3T08ho3yg70/2kU1
C3gpK5qqkjeMH1l3qba9rnuixZgJIY3tuGT1ZG0DkRStjAb93OBXWWBajFjY+SfG9Z8H46/998yn
cz7hixrViemcnT7ztrOtO0blc/Qg46ztT1QzZAzOi+diIXdt3ial6mV1tyDKTvaXZY99EgoL3J6M
3e6JNpo9NksmQRpJJHGfR6WiRqXa6QmcBXxhdaiN5IGh9Eyh7RBrZK6aGP/NXqu0Lz/gE4C5WBIv
fWnh55w7q7EYi2jbcYj1iKYvxUVTx3X2w3KGfQ0pXcaz/ohIXu+Djok0OUS5xfvT8yfnVmM4jIhl
514NLy8vfRm36mffgTTEpBtsFJu/GkoN+iBYnFVvd6dtEuMFXtXirxI+Ok92NWvewBgwkEm7ymxX
kYeziTnXAkKynYxo4QXOJPP0qDziIB9QppRr4nchQzkyTtmIKGSa6K+BOHO/PC8Nr0XckV38RSTg
XxjJz9aNhd8B01LPwxSgwqOgR6kmp0sQb/oVkfXwk3gBJEgWunvWyE2q+J8Ay2CKbqXQy6kBv+PB
xo2skBBHLI6x/YUqGnFFovlGj0wdYp5znWd12KKxf0HMz0Yv1ctM2iyWw1eENA6xQSSqnLUieGA/
MQ3/OmyXxU7vlOttxw16A96QQWaR12Z8hjBavG2b01/oanNkBYk3uvdQg+aH2YmGV5Irq59OL/P3
aPWiK8eZR3iODWr83cI7HMcbeqI3x02QW3Vr2zV7Qqd8a++XRfbijxU0PBvR82uKZe3RQhCfoGlG
cxLOuBdvy4TYrJ3f1Yiu4Ll1H31OkcJy3cnvcdW6X33hOj/zNP1XZtM4esFmyg5J9qhbAQTTzgkI
RHLMyi6u7JDbjDNxQW+ah6yOy2uDHBMIEmHH7Q7ZInjlGXJpxYHXYmVcZUuGEU5JthdZxJlGNgrb
otJo/EKOzDhrt2zFO9EmKNZ2phc0BTR8VoG5T9Y/O9n0OiBTs/tBeVWne2euvJS6pQLgmVWOdz2g
NBSYqiTrb1M3XGtLxE1KZ+H5xZV2iwGPEdTFkcgo1KpGIExBpJhF05GDoPwxT618t2bO2gsbvLSu
xka3Hx57PR/hXlmR/+ozgN/HFhCs/bjJ9nZwbfPI+ybWJ/L4SHJYEcvCxaj4nnYjZyoNnJV63bkb
Lu6reYqLx67tiaZ0eFeT61uzqd3b7Fl+yn60nmZkwKetbZzP4JUvoB0ITT2LsjxBZcJrPZj9zCmP
aRTjR1uTwlx3xeZ/qQBijMEI0gFJY13jFUkdqA1IP3D6+qwB7yyUMu15Lo3zME1Dct9GNu9BVIMr
1IQ1Xm7Zc1QwOtCPu7sETtk1/r7tXUwU5UHikni90wuNOGtVG3OtnJbl6yxWkJn0oyw7WVR3SLLd
SgasUsuzQuE0BWOnhnt2ae1TFq/1TVYRkrVDKMO0TPVef18AgGQ2E3vLTzvPEIyw/tJHNx+K+jAI
UsoPlkUOfYDYnBhL0y7bN5xU7aPpphjliLjYhIfJrsoDNRO55jz39RQIi1JqX6l0m4M5NZCuUNCJ
HYO9/C7LRfKOA8pjMDTXKg2xM2YPPr2tF/DIlW+ja3kffjZMWcidQFJWQ1f24AP+4c+wMe/sWRq0
1/7FmxBscWkxXtua/Evnr4hTSmtWn+LGrpyDT9XU7rw+4/CMO6ZHhAdxpu58OGUv3bJ4+JA1vz8V
Q8StwcsMVRBnA5j2sUntOxIROadgc9lvMTtrbqqa5VC/DsWLGp3iBYZL9ToMLmpKW6zyEwuG7Cmq
NFjooWpUeZ7KrDwWC+C/cGGZ/Yr2hsYoIqrF3c0byifqhoyS13NqIJwOEvPkBPCBjXiP03U6y4oO
2kSovCE9rey1Oh5GSE1NQylAvA3KKpt5/WmaJip/XtfeB4nu3RxMsepeShrOR1dbRC/j+jB4gFr2
AliElr2F/epbkSTT59ng16O0dhQF21TK7aK+YvQFXa74YgnkXTtcpAIhZBz7c8jAp8/2AuUP6s2e
4e+uH/0LiZ3tCgOd2rO/Gp5ftui6yqGQz/S7u7iLxyFgPjQ1LMNZ/+9RS4B+Jt04f1bEf4ndls+E
m+ddbyDMTQkhEW0f0XnFEMTkoeSovDXeFl+jhmmWEBR+Fr9mfeL+TNE36R3CrZ5pejHgvCiT+o2W
o7gW6XzJAZhtQMV0HLEhY2WtnkEA2+tnJrQdIBBkWjfJsjjl2c4WoCbwO0pegE4L5DPb1qY+VV12
UVuCowAB1XYi3ltQmKdrqJUsD2WHrJN5ha1up7a0fowosI/q8qeDbo1n/HLkmn7otbSRvOPRw3gx
qYvONe/AE/pZ0z7mS+m9+10/8xblDMSyChZkvwpHAlhi/vlJjhLiJn0Z1B4DP61gsc46I7TJdCUo
23HKhRQEWHI7kAizgCDteMQOo4Slp9rQZgcj6zRASzOlO11ZUtY7iApDzx6UNnhv0wiR9+b0DrFE
hYivKg4iRsUEx/y0Jl56gQXqhfWGhgeE+6VaJdqmjJw5JwcbuhN0h1YARbf5MoAYhD7GwvwTq2Cb
vldMdHbCnqvngpDcDNR+HX1Fn4/HM4pn9lcDq0p+HszlNvmEl+zMxVzM1hWdm9OUr11RVsk1JYT8
zB3QIgZvsuQdP3L9BU4lU+cmknF5FYPbYB5vCUYDKauj/tBNpn6MiMuheM5jdSMxN8HiWfT8GscD
72lWG7ILE9uJvf2kybPfCadskPMwqA5nNluGthVjJPr8vvvsamfCqK+s9p1nnXAMraP654LZh1xZ
lBXoU+WYvRkfO7U70kceKpEAhcKQN9z7ZA8xb8zq6oxuvZkYQnnEj11KTqYc3uI8FxDnWYOwHQZp
FvseOuU+Rxs4YhMmsYA1Ky+hNkFZ67oLNye/YnW7gNz+iCEVEXeztWkbJEMef+2Rji48r9Vwa+py
sVhY8IzunHzEqVK43UDGgR/94L5meANruGKQnolHDsTyMd6qrgrV0K/fbGwW9ywXBhUwSm+BfUPE
umWjeJEpEFj37HnrfCamVopg631xIVJF4DPseMpj0CTL9mIja74pF5yeoRhBafCdCQZunpoaNPkk
Tc9B6ydQHvkGaPDXxYbeJdifUqvklqrDwrfcG5tbkLSWtDTXRH9jS+I3dOrQ7Vz2g+RiUYMNpEuK
wJo7h+xYihJsP/bmz/sut3S3R5DNV87p430tZMq0NkHIw5SjbdxTb10urSnt9lk7ho6tXKasJ7S2
qO9pprBFUdOasAKwn13GOlhgWypZPEKFpBMbMQicOhw2RLak0/SFRMPqkV57el+SLMdC1BOUYzFd
aIKKaWW5S8gTF0G8lfYRWhcxX70Tuw0FUpV/RZ7efe1h72W8Ey+uhdRixkJ5lSQQGTL6CHdKvZ+c
JcYL8ZlkuISLYX5L4GI9bw1L1p12md/uyYpL9ak1mMiOMaXq596MdFsowTN0XnORfnUlTgVgnKTS
XyW9VT2gIUzQ5SRgrmHsV8tr0lBiBUnVoMyG1mifObDo4XsEJ0VooQqYT9gG4lvGO2ywXIYdcBlT
3jbBmpcqC/AVah8Xfhpz9LPQBpMe1/N7WbDdOeCC6vc24QFsBFuENQw3u84KWdZPyQOT5Zgqq6mt
cMH1KG6HhSY39KsCTdlqWMaeB+JFn/Du9ieQgYJV4Ia0EboVi1T21E427rNxi4AvcEu4ISwe93W0
BsiRHfGTwzkx2NkPl9tF8fXyFO1ZWUPdoOeEV4lGsCOVy/J0e7CwONMzkQW+QhMkcnypW6qqwkjo
EEYSb4AgidBXtqi9AILo1/PR2HNL7hrmuCTEktw+eKSVxYfW1su3Pl0uzJfOwRzMelUiVEDVQXDX
MNZvTFYl4AIHy8nOQlr8JQNpAyfGJkBv11YILUOZ59B4hEjRgHQwtQHVpbX9NjRgpgP8+M7nDeIQ
ahg1kx41oc8ihXWQnNjGv4Bl+ySft7O9ZGl/qEpdPJt1TdSugbOFzoIyoTgNfeMTIY1rLzqS1kX3
wawQWGlHR/MzGzP8js6AcutcWl4Pr5AKhkmjnGV0ipmOYG5fCL+GOFTcbOskLfxt8VQ9aY8AlBCL
ROTfZhzK38ZkTtgS1a2xw7aKZjpWwnzfmQVAGxmXvmGOxN7OvYcO03Qh3srsLs07dw7o6RsSu0mY
4rnANkLgtqG2CV1lJS+bLFF4x6kb3xVT5Q578p3kcfIEqUqLyscbyrwlPTp0kulO8vYRPP0jPJ2e
mcUHiKfszSav9JI0ZFXdE6R2c1+KkS3ivOE/OaoRFSga5Y6eju1BCsEbBhVjHafN3rCYVj8wktt1
UIgIfwYBeva2t6ROLNxbODlw+KQWYxTaE1h71HQJkZdTyFuyo4CB7fUy5QZUH6IM/Sb1Zjp8MK6N
6DJOLtHUepxO0agkokdC7KqDodD9QbCYyEKXggCSaW7ap9gbyue+0pzdID+tD1bnbUtlx9oBAdaS
6PNQZfVrB/jaIEaM0AGNSc0Mjvh4OjfyO54aU1+2YWLw2yuyo2pAl2R/6t3spM4YLiomIDxmcMUs
sLzIIzbewqcht8WxKGocvkaDrKKK6xfrLWPQnJFBG3kua3wNzpmpYPeDsKTJDhl4znc5is4fMImH
becqN7ORsk3ek9U65tvcOtGbzqZs3naCY/3nMK3cLH63DK9JFE1paJiu7WczuKibVeK+uFa13ed2
hljOdvucFOHKjs/V5hBCP2vN/Q60ZWKKV05JcVgQLN46WWPgJbBUnRvA7mQ3j9+pqxiN8uA1WXGP
+iXRaE5NPTlMGTiCQztZRw4K4ajJf/TxllWHIZm0t3Psdc5Z73TCi5iBRaKfRoysAGfuJTKCLqwb
d3Jfof1X/Bw5O2Pm1n0q3HMMjX9kGVOvLSIipsXszfm7GWQFtlWy3025By9hGYObHgdCAReuaBU8
Da0d+7nkzYa29XyBcbjEurdAQobcd5c7h0RUvBGKU6q9ixzPYR0DK0CTspbpYoy/Ohr/pQnGvl5w
dLaZAu8PCQtY5WNG6jMo/LnxxmsC6nx5IHo6U0dNbGH1gUfVIeXedZp+hrTY1HoPqAEUIuFy8Fcp
7WN7BC2fFLbGlcsscxluEjN6fXUyPslK+hr/PSsF9ism5QtZ3Aauzr7PL8PMPcDBBVhKQjrdTjC2
F5fGgOYdj95CDeZb210Bjb88IuFmMQeok4OwlAMvdd5CrBwyUgKtYLGrmmwJVEskqmKcuhC/ZnDs
GfHiG1gcon+DJMGCDkLB4YjBzZM8ZwQrjrusQ2dK9ZBWNp5YrVxab4q4UJJJequQyhPG2SH9YDnS
0sKwaP/WVWnxU0vZfUV32/VBBjqAoqkkjiUY0kg9s7Imp2esHdvmqCbVPExrDDGhiE3hBtOku58X
CTCk/1lmF7hJp/DVI00nzBzBD2k1aSXptJb1p9EYp0m6Lhd2PMj0qW6wKOR7fFXihDrQUUwXmu6m
wUS57ra189+9Yl4P8NwZuhOcMWjWiQMDMk+6CNzmcUhfFyT332Li8NL9UrkVIyX6MHLF2HSpE38H
m3VjSbGdMEBRvoMBpvBqlpYnO97UKPl3y9zIEpMLQ0HlIerZBhyEi6YiDWhbom4P14gE+FqRHZJO
lf/CwBw5CtbWUl9pFvSoI/scLaM/lNaD0JLRCydD+zNxKoJHy02p8dpknfNIXYcGK/YpfnebIB90
P0s0LDulwCdJIdzsTMIJ/pCmYk8SYGZETZQ6hpB2V1peezVcbpEwwwZjHcW8bCnEohaZDHwViBRG
EfsFRHMzXzTNKutRVBIOCXmTg7ELGSeJIW1OXPrMsXRaxpLVh+swz2kaDN0cD6Sc0d8i2IYuUBEP
Miad0ae+q4arLOpjHaaTM0+BURFzBnAq/Leh53BIVXX0jjKof/YReFKIYpr4oezW/Q4GbOI20St3
duMMIOEX6LS7dABRGmJVk8++YKh7qHTR3SMAY3TEteWnEc38PSCl5V1VbnPj6BXLSMpqJtoTSCP9
PYo5l7cisVVIIDscv6F0MBIHCqWyTQqD7oqA7AwGZkjLfLFTUsIgMFO0sv7Msu9VUbHMrvrKugXd
VEB480R3VeUVFGVPm/ZYpsQ0nn09b9di6PIXL+kJmPFHcIEh/ALEhKiV0SPZg5beLkIH/IyCw8a3
B3LrPUnzFUWft9E6oyXpd2qN03THzJf+Jo5Ywez4Oni794w7v+jEmV+dbajvIsUPxeiwYsZQWdDp
CQpzgeKus3jLSlX9oHVLH3L7MjxNS3edQKkb7jdJshx2uoWBDG0cpgAKVAT+Xjxnb6IGzWrn6YQH
wQLMgI9pS5/91fZ0mKAK9A8NK+dmx0sfmgboZIXpzmZLA8Z8TgA/EKOFkxc7HPls3vxBg7eSg9wu
wzW/I+12ZkfppbNi0LYbOYpAVkIEMhdGgveqfHmxGW8ldBn6qwp5Wy3Hz7RRSx3iD1DjiaFj1waj
ttUdWJ7lDT9ix5s4yz/8EmoeTd22vBR4hR9Yaw4vwLm7xwUSebNjpgIux3Y1VwzqkS/i33CyoXmn
mt+3UEibUyu8BFBG58MGPIwN+52rFJ0+IVQaX4Cz/+c//s//+78fy7/HP+q7uljjuvpHNZZ3dVoN
/X/8U/3zHywMLv/p+ft//NNzlRBSSR99pMcs0xeaf/7x9pBWMf9l+9+SKMEt2RdyT5zoe5e09Xlk
e0C5FC+H//EnQQUUQiiJj0Hb5tdPmhVvGEXy0t4yqRwDwi02uCxiJjltZHGy+198msS/pgA2uY5w
fv007gcchMZDziYoHPcYqeC7r44/XrmsE37+9YfJ//Yl2ortgfG0j+DOE96vH5bDvGdFTqYXirIO
8xGZnRxUlvvy1x/z338rRb6qIySiAukZW/z6MQ3CKQhPvgQphlXsBuqGTp5n1PX6tEoTRY9//XGX
n/4Pt4aidbMRUAvG8ML2zO+3Ro+pYgLpWb3AkhWfba8AtSU9YSMzhhP53g80PX/9iZfv6fdP5KeC
2oBsERqN/+sFQjLJiBTrq5dsRNsViTS5GbqlvBdwLuF41Qy06R/yv/nU377Wf12n4yCFEq7WXPJv
t0rayq2Z+6p6gbDvI7UUW/MOfKp58cB4f/z1Ff7Zd/rHz3J/vUIfSaNwp6x6KU3R8VmWTqu9mkzz
aPeOfG0rnEV/8yT83Udebt4/POFsFOoFL0X1olN3+OpbwwXg0pKNuWBWu5/wNj78L67R1Z6Lgc+m
AvntaUiIFHMako9e6rmQR8anargxGTlHwVYYBTbHy3R7/def+ad3jrElXhzHVmQr/3qRqspaOzNF
AT4ueWNKvqI7Tdz71OTKPJHUN6dnkha97G++2z+9df7rYyl4fv3YAfN1Mnl98TIBD7Epf8uIfXHL
OPZIdLBMD399lb+dM/95p/7h4+xfPw4dJO4uAo1eWHv0bUCgOTPmhTXN3/yCf3ZZriBsgmGow+N4
+ed/uGWSAS/1lqYl4g0RHXKk8edpy2N4o2X69NeX9Gc/HA5ZlyWI0aDcfvsoVzCSwd9UvkDhXD4u
EtSrymX9tCtMfKSsOVGQjX9zeX/2RLgOnCbFvxzlOL9eni6Z5qhEFS8zo0FCzRmCnpG3e9dEt8R0
mlXbffrrq/zX0fz7yXZ5EXnsMR3f0b+9/FY4VYO2ZPGykHr95rF7wgp0tibC4PHZlJc+ArMSjcPC
CNkyzXBQ8yVn7a//jD/9XTWLe2BpPobM306fzR86Vbome7Fi/NA7fNPjNVgFPHgGKkj/Nw/Hn/60
vKWkspnv8mX/+jWrDDZ/vCbZS4Q07YwRrEFXibHsgbxnETRFa54XX8i/OWH/7BlxQckpbmDJZf52
3ElYOZe2PXtRoBbQlK5TH/a0nEv4P/8uJUc5tTVSeOn/f9LOYzdupWvXV0SAxVzTDmplW3Jo2hPC
9t6bOWde/f/Qg/OpKYIN+wCetaFi5VVrvWHRuwR6H7XGLnYNvCEe2sEr2pshnkpBdar0rhxvaxNn
aCa70dFYPOZixXZ5j/q5HCMXGTvjB6qgyj0wPQuNPrU9bvdrbXNABFQJCIkzpL4Yv0YfqbMrOrMm
VAdLYbKA+yEox4/Iv4OkhBlSXpmxtXXCu8cwCQvxupGLVVmmuZraODS7bVOh3RnkQ/9zrC3i8VaH
QIafUzVUJwJ30d1u93VtWNkOUCphheEDsdiVTu2V3MAidjEYJZc+hoU4TpmpU+IjzLvSmFhtzdRw
ZFWlKYWYx+HNqcqN6GUj1X8XeFOF1LsRfNaEDbnbLvWTAqb+wCHQwvKzxv6TgXom8l+B5XysYYc8
kEQ2kbrAcYc8J0mBr7FSWnfbwyHm+2N5ShHtaboqZ1rZ79/ffCFGfHmC/13iwpkEqAdt9zZVqunf
GFIiGAYRA9oy9ZdOYl+G7JtoUKwP9EC7CRBH3/6WtW1s2VLabC4LsM1isJq+VwWCtpGb5Lh6oSSl
wkjPe7UOrtypq7PypqHFGggjbajjIo/dJlXr7xMIOyiQnRDirs1BHl7ZXfNfW44wrmiOTQWLm2e5
4tTaBKfjlDGvww5rd8BSCvXnyrLJDyL0wysOlzdAeuEzChT1fntMV7Y20bWtqjOhV7C2LhdgNiig
QpLEOeOPqpCmGcf+hrqVmEHzVf/NppgTnLabXOkv7xXVNjXBDrecRVxmZEMrq6Zwzmi2Fv7B7/H2
Q6zZCEaKZb5O2ioh4/u1rwUEd/iMXvJl+wPmBhYDDruavc3DyTSFmMfkzZKm1BUANkrlGRRE/w1g
D8kfK3Oiu7GuhnNe8vw0AMzgc5sFU3nTRAN4zysX4do3zC9fZh1kEImEy2+obAcUJ/rjZx9sWYCg
q+Y/ZrbT/GdGYd58kBb2Nb+AmIt4bxEniQ8W3Jbwz09Zpl53CHt4WEGivvwIbYDVEpeGPAswn84h
9LCLyck4heV3gKOyuCkk1JAjIgnk37fnYO3k02yHuIfDz9GEs7hTdDLHEIo07ywR1MB/OcIGeK8i
TfERprYKe506B46gzCAsoGFq7xSAWOjIKCBJSUXYunLySy4lnEtlbJ+4RJyTSNToSpS2chRoDkBx
7liNPfpunuIWthfuA2dqBcl9bPrkn42pM/5rI6v4sD0m815brkta4EE/n7SavdgYMYJnvop96lnv
mIKDaUykkIuyFw9Kl/klwnF1Hxj7ohUyvNL02nJ0rN8ToVPgNBbBBArdg8YYyDPIReiybYPIeJ8I
3vVGRtnzQ12Z+X+QOZPvdSGS1wFZ2eh2u/drxwIxmuFINBaZrcWVjw+xCf/Pk2cADaTsUQOYEXGB
gm+qlkCiD5KTR1EFd0T83u+22147BQlrhEpmyCaXsjgFsUxt4XEI7wwKuqfEyO2azSpByJv6E47R
6EGG2d/01+DQ5dB3TN6nl5tvMmK4/IXnnWOUM8P7oiPtGqGoL7F6gv8EdYWF3gCL9hHZCbpv2z1e
W9eE+1CMJYRPc7nWkL/JBGwA5RylijYe4FIkwKc0p9Sj285oqvHKJbf22qEpVNE48NlK2vxBbw5d
z4C/POq9PGO0Kz/qTRKh+19n5ROu0bMVTp2gJCgxPWpni4OJCrSitOqha7lFrlxAYl5Ki42GYAQv
TEvna6SzuAD6jtWM4693hvkuagpdjn0XFIjTuSUS7PddmY+fomac1aHDEmDHoEW3jpKhtpXiaMk0
ZblKytJTn7YnZS3YIs7SBMk1XTcZr8tBQi4f55NCV84mFO+vfjV1TzHzROYftbDo0NVdiiJUY6F/
lSWwmqjKyI9JgFzIKUzmqdv+npVtMYd9pDG5LklCLbYk9WPLQuReOSde3zU8RXF1/3dKQuAa5MKq
A8+FQbuyFVeCvLk5biMISdJZxpshZLO4HT373KXgGfaW4qHK6qP7Ml25gdc6N289VEmom+jLF78A
vVGCipXnJMS3leqEUB+dVvVinAzy6UsaIAHxaXs8VzYdlVmpzYGeo5GVvZxez2tQa/ECAg8F5w1l
UorxJpNBpd0FcYJQxV+0phOxY9tAgcJa7Dh8B0MsMx1ag8f0n4/Taf/RlxoFwBIXnr/II+g62W5T
d3g68Zi57BuZBY8s7iTPAfyn7wB8whuzKErkkv3wfrtjqzPH25DJIzVrW4vt21E6GWFLe2d0NOW9
gunWN5hZM4ZIxbplzIbOuNlucW3iDNVwuB1M3trqIsk2VNizmyqHV2LH/VkDOA7KMkyr24Twzdxv
NzaP1PJ0MojHLSowPOCWRZHJ9wfdbzmdoEzV8hCLzKeyB7TeOFX4sX0MDaNsDlgj44aIKTiFxahQ
r/V47bzmQjSFISzbQANnERtag2hDEKTQgbrS9o8Co3GUOjXqgkdsEiNAwJj5lKAuyOHdxnWfnAGG
dsGx94LG+Zvh52HENcldBfTzcm05WQdKlUV3bscRKRb8vbvPMcylDN0DLL+ujP/qZFMfMkgX2SSb
FpOtzHbvvdk7Z5JVCkTpcXQOSY9yuIqD1N80ZgqiS1KraAvbi66hUqeScvDl2aEEu890lMp2NgJ5
r5M9YlS6vbLWNs7bxvTLceyMUFhN5jlnJ6O6W9ijufPCsTwZWijJ6uROeaXBlaGk+kMC3qR3wjTm
mO/NpY8iEpxvMjzn0ShQnPVG7ysgrC9553dXsmFr6xVcHpk3qgwwDZYVmzjEoDAaKl6Vlaad0qZS
n/Ah8W0UJqvsBGkfO0JTwvxCcDIExox8BOa4UfFre4hXYniD/TIfubZJqmzR49HyNMuvBnkmBYrk
Y5LY8LxjDk7v4EAuS17GICzLL0MJ9uzKk2pldmmaIF2SviaYX5zADWgCHE8GMqgNoZQeWeJLj9PZ
Hp249FngDfiy3dWVyWWHCIOgncCZqOVycvMARY7Wk8oZXWneKZPjv8ReIJB4oKR6ZSGtRAWE5vPb
iFOY6V1sExmXXgqczjsrEzC7HSY4I26S4Zw+3u7UyiBSi7Y48ahJo760aAgVKyx4IqGcDQcs3V7D
CBfQf2oq9S2WU1n9BZzbpF15fc2LYnHiU3WQnLI8f4j7FnEB2HfPr5rJpzqGTcunIPOdo9AGFPvN
Ht3mA+L9WvBUBH6Id+tQJv9u93kt7ORkpdQikPYg2zrP9JttihudVZWD57tAwUV3o7GQJKjZbhbk
BiHzIkxfuyOLFALSybDEiIck+wYrEHFVOJIInW9/z9ocgH/j0S0ZFdVeLCwrw3IzsxXfBZANhUag
okiFOePcj0GVRuYkPm83+PvxsZwAsr0Ue3kRsXvnL3ozAIBGChRWbCbAmfUwEX4z3ZT/Xd6OvQjI
BA1WJv2PAJ9079DCYG1cE4EoRE6i1skfqzA3bXz++lTcw8Bo8xun7VJUBLp+DE4YlSjecda9h8nd
T1bbnNMW8EoTNCJ56stO+aLURfyMlih5YggW+eA/oofTVD+3u7m2zChmI1jICSlJPl320kcLpu6R
szzj1evZMQCmUg4fUjFmn4cus1/wRErvhsSyHzt8Qo7bja+dFpYOREHlzWlbyzpTWQPODGXku6gg
11+9EPUKHI2yeheT673S1koEZc6RKBvYdsga6JcdDVsBn9UcvTNUap7P8I2hRXv42hU7P+2f7MaH
8ElOS9Ro4/Zqv0MN2YiurOK1DpPgoigAQogs32IV+3YKbtxuvLOH1tDRqmF0YTkIS0INzOkvXrQm
SBpaIYnL3TN/zJsFnGGcJ/Bo4TlvOeFjOxjGR62Q1skZBZ5UnpJ9spHmRkzdgtqPs/pXK8Girq6U
CSAXGis7rKhzeeUsXbkLTZD5kmQChwp5lcuPaiV5hLZzvHOhpUijWkDj1NscG191h6B2IXYqCliI
Ktj2laFfbZhjnIwm70hhLW/CwTLg09nyjKDXdDOVOUwN6ekHX1OSjyh5BkdAeuE/2wt8bXc5lkGV
hHgHnazFFFDNRR8eSYNz1knzAO9OpR4CX/8RkDGS7QDb84+TR6SMV0Qblbfbra+dmQ75HKJggnYW
/+VYV1pNfTNq5HnCLhYhJyT/rR10MfM2sfqg3weIMBTH7TbXthlBK3uaii631uLUrPu6jo2i9c42
epPFDk+MZs/lbakPdW+KF4no3XcYESbcB0SmsBvS2vHT9ifM3Voe3GRwgKzZJigoddHtHKg+OXtL
nkOEv287goQGbL39TxsFXX7Ybmv1moS6RxqYEBM108WODguslyKN87McnOAxH02QVpBnbokwHfts
YvwunypEG2GqGxmaxbl9kuje6tpgp1e21lr6nKvxf9+yiFN09JQ8zPDIHiJWf6ejOfNlcmr/Ubc6
8ZDlaRmiuQgsUQsAZx7GNEpsVqPt/VD1uqXyUohDOoCGmZo+/oBInCmv7MG1BSnhKGmWrpMNWG7+
0ZcJxPPAO6PLHX9GaclET7IE3LdPBd6MBzQjsSDYnqGVLWixBhyLdIcNYFK/3AQGAM0OvVjflUaN
oI+BIZdxtOKeA6YZPXfUHTgUYEpv0KGs1Ss7cOXQsVTwI0A6VBBvxnIpsuTTGAzn2c5mEHrvC/1Z
7TE3wHYSQH+pz3lWctuAOrd7vTLSNKzPaVxHdej6Za8t3yZFnSaB282A9QKRtxtWQg4moISDPUHB
sN3/vxYXXUX4H8XyMPVd0L1FdiN8ovKDCplNHAXmVP2uEI38st3m3IvFTieVhXaMYGJVUJWXvayE
XUN4ZHgRF2u+IP/vzT5ZSDX/xWgKqHUqOAnVQrv1sp1QbzHr9EbfZbDlPfi46mdbGnZ4RIkn0w7O
JL0rJaa1pysyLOQaSPnwllrmADrcMRw95c0hvcg7jATjaOermYliFDqvoSKr7xpcgU+ZRFyM0KXP
9rYRpPaV75hn7d0Iv/mMRc8VSoVJjHfqWcXMN+IQG4iEHRNJcRzNw7vt6VxbtJTUSIeiHezw1Loc
5rZTB6xEwtDtSid6mdGfu9FLk6cuw7ZVU/JrEJaVuwogNIGIwT1lkn69bK9wigheXBm6rR7rEE6j
cECduGqq5NHyx98aZqP1U0WA9x6kdhA8DGqLieh2p9dGmGKtxWfoZHqXAAaHh0CM7wGQHWVGtRCq
55/7pvRdo1b1K7Mp1jbM28YWPW466BvtoIUuWmbyV+i0g3pKI9GeqtGErIjeHjQCgjb0GwqZi7sG
hzYMuQcIOKDh4U5QDtJN64ej5JO2hyo5XquBrw4H2XeLPD+v+uV9qseGjnE2XziqxoDKTRU4xinV
mxBdqlRBxGZ79FeXnG2T1HOoBvOUulwCeJKZgGolzVWgGm4SDcufmwEBYLT6wNgFj4bV/txucn0S
UPWcn5WSpNBiT3lB4PsAwDgpNQmocQejx3rFiGSE340kcH7bqaio3DWovDxmqbSwI5F2TKzUIp95
p0KrnfaY4oEDxCuo+MdpjV5cyaavzQJQJwdTbDK9+hJqldF/7C7tyA0gwEeoIRko6CPyfqtUaKNc
mYPVxmZoFe/QGQS4GA9kdu20tpTQFXgi+h/qSWmamwmLyeY0lUH23/bwr20BADXU0gjXKLwstkDZ
maONrnvk4skeJCiwELm/ItSFyvZ2Q7+zi8uzc65GgOIi+gbTcLm24r4yUbVIY9csFZQPY13DPNnq
4fhomM2We8CGsO818OqnJoyGO0+PiiNQ8hwTPLO8Rb27u7nySfNr/t0nSYCB83sfwP4iWq2N2tch
8IcuTuOiuxujsU1vWn2ADqtawUPJs9n7iL6/D9OpwSSFdzAUXcpeeXDl2FvbeOabL1nEqklTtIHe
q5HrfI/Cqrs3M6V8Fl4QeuBsjLr8izVmAfvWdZ5+FJwXsz7fJbxX0IfSsrT8bfAeHaas0/8xQTXs
t0d5rWvc3QZHOuECz6/LeSd6lhNkvsjNkHFRdzWRPt58GNpRH6JuYuwBKKpXFtv8/cuJtcgTksHh
jQsL47LNAeMjTeRp6KYkVLIn6Q1xcwI/1j2bkjfJTVj2eMi3BXqD8HqHjCrNdqfXttWMV1NVaVsk
HRbzqU/1YJZWEbia2UAZ1RzFucNtrqlvt9tZOyyoHgmHsqI1g1wvO6ooVuup7GBXz5Xua1+MmN8m
krso7VJ3u6nVGIyrgWwRDAWCoMVEqo1N1JMEvqvVrf/NGdD/3BdVcqNjqX4o/XLAUTYQxj26x/HX
oh2LO/6PlFemdr6CllNLeoxaEKHujLW97DHFZyqYoNzdyXFa/Th0QUSnxSDqvYaGy6zChl+uY0Cn
P24PwNqietvyYk6xvvRaBLl9F5Sjpe3jIUPsHVVlXfvoJb5yUqZ0vMehzAv2qI9jdLzd/No+clSq
CXgGkB5cwqwE6FXyr00AQls0NxLpvKcpbuMX+H/4daEtUl4jua0NtUNt04SMAhxFWyRDkbo028En
yZyj+P3Jw7TiU42z1r3nhQOuWE6qh0e/TZT4yuZZXWmkKoScjw3277zq36TqpEKeuSDwOUsbrdQP
GLECWvOzUn0ccCq/6zT0Rw4c636AmEhm/vI7hJVugnjEXPIvBh2l8Jl5x7pfYj/Hog9IlBoMwWj0
yDCllgH2qUEDw+5Ee6DWpF5ZZauDTkVzztZIA4T8Zd9JPEIeU5PQna0nXocJ80cnLIb/tJTC9m4i
m3NQFXSo/qKfhk3SxqSv77gdAylRhGODwI2mcHKpI7Xqx16W+vTqgTqrDkYtEN7ebnPt7KJaJQQL
FgjNsqdIgKDiaXahiyBA/a2K6ln2bXIYWj1FRmq7sdVhNQ2aYkxJOc+/v1lSuZZmYeWI0MUFBZpr
innBC/Ejmuv5oHOIgVqArE+VAnGZ7ZbXcmI8Wong0Y8F+eFol00Xpp9jm4Kmq0ZdY9hlOoa/qGlN
7bFLKuTbTFGgwez3SuPf5yD89gK1jmewPRgaGZ6hvGx/z9o5MuPDyUfyWZRhLz+H2CtvuklyjpRe
9NLFgfNYKDjY3jRwGn/G7ZRfuTjW5pmCK5fGjJ6mQnnZoKckGlRsneSLWTjaHgm7oLmlNqykpyzm
5X4FIbZyTHPtoqdNhkK3DHN5ajkY1s2KQq4elLVz3wLQQsnT9kcEkdKpHp/bNtbqW7zjUUMJMUcs
brYHeO344lFoyZkASspJLLaw7FEy0XDeI6ZWvEOs2/hOwHZHb8WL5X+yr5SjPgnrwTTw756cHNcE
oHbdlRW/Muxc0gYQDaYaGPdinm0DPRQM4uVZy+rQOdraaPgHHNO08sbRAvsvgBP2DA6FqsU7jlzN
5SwbgYZvwZiA0vD7/NGCp3HTRUWDULWhHRqhjFe6t5KtsBGjILluWzoR/KK9Fgpl1hadgxiyVJ/r
flaCG7umT0+x6HCEksFHtR2FjiKHhw+EmBpUqLcnev0T5kwJF8SMkrzsst6a2OzE4CmASLavfekk
xanEbc6/1eymbz8Da/UU9DekfAkUSICnqAzz6nb7I1a2MwBVgxQBW4v382Ic7K4z0XUCl5snQ3Vb
geq4R3YGj3gPNqeGLsiV42zlIJ2DQAEjHQIitavLTmObG+h41XjnmiP9Z131MYZNpq3icpAohYmt
IFqA/cOAtk145eRaCaph3jPfpDbnEGtxhnvIkHLEpmAt9SRCF0F3klnxCMLl9pCu7Ryew4ypPoMp
liGmhxtGitScPNecFEf06ZCaJh1i7kC9UvX/88YonZJy4fE9hxmX45mjFilyUwFEVqN5iCBL+gAw
F9vDNg+//E1TpFl05HRM6kGXTdmJiklNSVOjGfsnhKLxD6pz5Utr6d2fZ0x+gwTmUAJM4zKCg5tW
yqjzqex6sLQQLnAOVdGpj2OEUeCf92ou55FCYsIAjV72SqOGSvDbOmdZ6a+OSv7wgMoFurWq5xff
t9taW/zcZOBheXxQUZg345soIqtx/Xa6SDmLFhFUZHGMQkceDbuZvULy4G4qHW24J8dFYXO75bWz
Bgw67yWVCioL/bJlNL8TtfDBBiDP0f+Uois+JLb6M8XZ8Ms0NZ+yBtk1zBvq1yZAm2m78ZUzxlFV
MNdkv+j68mxXPHi2VNJ4c4m6uosmCbA5Q8MqJisYNZ/SKI+0v2iSTPSM+FPJ+S/5lGqDK1wXxIHb
aFPxT9rikaCOFBZ2DvLXr01am1fChpWp5Y4kxJnRNCg2L/ZhYQ59a8KpdoveqB69uss/IO2fHnIM
Om69ACHcXa4bd9sD+/5Eg71JCmYGs9PsEgpXzvKNOdIs59HJoldPGMjzZMOg/9hu5l3fELNm6jRC
UHBhoD0uF48eqWmmYH/o1sjlfJKZcJpdN9hFsLNHvUHySHfCXZ2a12C619pdjKkGEXEQCJW7EMeV
cOfZ5gtCWphzK1mPbUeooiI8elfG9N1inTtLcgARDvKZFFcvO5sMYycD9PLdDlnjQ5Mo5qEBdHfI
6mb8IIs2/9OjjvZ4MlFNhYgLhmPRnoBcCVPWL1wLcnwHFaLQVRyXrEL5EILhSW7+fC65AUkDwA3j
ebg47lBizxHTjUtUeZ0S3eE+P2Ahkd3GlVmd8sKw9rhB2i9/2ij7f6Yjcsiyjpa4yXHIi9Qwh9x1
zBAvXk0+xF6IvqXVk8tLy0jZYVVdXYH8vbuGdRrlZWjxdOC0XcKhei+vglSzc1fgDmIfAtIer5w3
6ngomzH/tN3DdztxbgwkOVNJZgtyxeWq6UKn6rUxK9xkRLf/iGotAoyA6VCw225otVf/a2gJGkef
eEQ8JCnckujqa5vnxYtdUH1HxRYFze223m8FOjVX+onWwMmri05xckYk3XskWYrCeelj9ADDCVcE
z/Y1ZOic9grC+P1+B/fPOUa2CPqxXILQB83sKuB/mUuqkIoNi+MOjuhIsTuJzAc7r5WXMmyO2518
995j5t42ql/OnEAgiURFlLtplU+PrAwFC0ESVPHRwUvga1sm/s9gNrzvUtO7crCuTSZPaGJEaFI8
JBebEc8BZ0AIIqdkmtXgxBKnOwwdOq0HCnfDebuja0uU2jeVk98SHEuGheckto4Ife6i+Fy+xAPW
nocyzzL/sN3O6oDO9ScVECSw6+WqUXRbmeo2c6eR4otM8Szx5fRvpXo/h9xWR1QCTYjIapElV47u
+S9f5Hbnqfxfy87iniqnTvOxbMpcNIydr4VDQsiaUvUGSgU67W0nP096MeCNhNeLNwOPlc/bXV/b
MKxeNBXIPYI2nqfgTXxntIj8FjhsuZR8HzStMJ61yqlR08YYqxu07E/DSZ7mOhVinunEOKDELpsr
JIc25wwSSrnR7Ap1SOGUOyTaOD/izwjVOY89et9XbpCVTlLu4wVA278Zu5etxsikZLJ1Mhfou/0Q
qrl3gj+X3cOxxEYrRmvkjzkOcz8N8sj0kdtyeQ7liLIMSP5lLvKkHl4MeludurbT0G5vyA5sz+E8
R4tF9Lax39mZN3NYFn1V46WcuVnRxMcB6lh5WyH12Fy591cWKy9uEpdMBjWeZZ6pTWGKkEtL3Vov
SrHvWtneibaqf83gZLeMIyXtEKfmMbarZhuB10gZ1GvVkNW5NG3QduQ7iHYWK6hqSxGS0GQuke+F
PhFPJ7/xnFsCkuk0NWDQtwd35cADWwTbGzo8yeKlSFUrFAjWnZ65RYzKvNJwymHzLbXbaZJZ9qdv
gHnZwIoDowrIiMG+XKiaWWLV5/k5B1GIXG2QT69UDNW7ijLTM7Zq/pXtuNo5Hlgz2oYdslQbEraP
f+FE5/K4qx6H1lDqHVakQXZQwkHqV7bhymXJzaFReyYdDeV30Tur0OwqqcOcBwe+q1GEuP/k2eqL
cLBm4VKfjp5e2//9+fwhpE6tH+0OgoJ5Ub/ZHL6lZjG+v+xE6B1PsoC9rveR+T2z02tSJGtLk2MN
qCH1QvVdaVLkSKOC7U/dpomy4THVo1C5z1EoGJ+IkQfvu9oqeGReWTOrowrLaUav/IZrXHbQzKte
ZjBh3KhQ1c/gZBz91KhD/FNQhP1cevETNHk4a9vDunJlgmZEsGNmydL4YljtxpjSSq9TV/Xq8IvE
5m7XtFrhHJw+FFjdZRQPd8HoaPltgEFqcCXOW+00YicCRjBk3SX1h/pF7gkFNTCErpOd5+F40cnS
c3ZKU4ljG0zIrSYd+qrbvV7bL7DIGGgyV9Rv5hXwZjHZqtkEODZyGPRVetc2QXIcW9X/4gME+Ise
zjSFmV76G7Fw2RSkND3D8wo1PqEl39BFLw+V0scfJxIFdybJAqxxNb/4U7AsBxDLd9aaQPoLbOVl
q3h3eDoQPOTHNA9R1RGtISIg/yxUzLrIFyjHVjeaX3ETxJ+2h3ZtRomgwchrYOFgaFy2jPkA/mM1
wmdl19hPQPHxC0IBO90VRTEeNJimB2kW1/TWVq40Dpa5ukyrs/zMZatVpyIXEvr0lzjvFpZp/9rj
/HjIRh13l7AuUPqPs5YbLZCe+RpUnf1zu98rlzdRtLAJEljLFIwuv2CKO6F6JV+QaZMT3YddGnyA
Huj8oaoqeDrmVePmJpTmxbfM9mhRYFSljXxR6dsOJjvJ2LZ31VTFOU5AiGLfbndrZafQHKBrKjEq
PPNFXEn6RRss04pcqmOspDzH/v3R8gxvgrKVJ4gE/vmBdNHgYiYnOFQ8lS3EwThkcZSwFezzFFmf
i4r3HxZB2AhhLv0zLvvp43ZfV859tgwADapws9zq4k1kV7kWxzZaTbrfOMbOavEtvkEyvv1ayl7+
EyNvfGXRrGwWWkSTkOwLWJgl2qd3rKExMMhzq7IKPqh6YKP1OuCqhxFI9R9GyBKnGAsDhe2Oru2W
t80uDv22wzdKGErsSr/6kRe5/ZAZTUwBJO/KH4VXPQBQ+YBxTXuPB19eHrdbXx9m6H/848GyzI7U
2ah5WsMMTyhEuYCqHsrUH380kLFPRmP3V6Ld1RVM3uk383OWtr3cmBr+AUrUx4lLDZuqT475iO4L
V+mEmVw561cuU7BMUNhnATOu08W4irb1MomWjSsT9d4ri/Rer6Cw72rFb09hEzaYTQbe7Hr550DP
+Vj4X9PLB6gsnTjs6zJxRRWhRW+X0j5KxTDPDRHglRFdW7WUiVG6AJUwv44uRxSgLSIwsRG5edp2
KPJPWtPda2XSYRSl2IgaKBoOOV2JqchfnEZknUlzAfRW3yFMs9aXpEWBs7KXxofBhOHmgHj+ZbR1
++chwpx4pv78G0e0TJB4gea1IlAiF0BjdeeUU33XIRTxktRD97q9IdZWKBlK0gdk76CXLJaNAtko
HvF8czFbjE4O7lPYkbfGc2hzkfxNU9C5wWPRvWV1y8YwhN/Ye9VUYsHVYQ19YwV4h2A5aOfDlXNm
bT+gTvL/WluEWc0YD0hKIreo4YCEJVABUulJeL2xD5NY7kosN7wdOsj2qUAt6EoI9B7MwJaguEbZ
gKOGh8pimVJyUVS/o/W0JRbEYLen6FprWo8TK6IGNmW2QXskA2d+SnGGRR8e+PJ9goPsNXD62gQj
g0Z8ayKPDEnucsNoJeX8qIxSN+1rFPiC2H7gfq/wvcVt9MoZtNqWSeIZYAGoryVYGaPSwi6FknCl
+BEK/C0GMEVYgxYtm/KawODKBIO9hgVKppZX5zKxZ4F8jpvWCV0nq529FVfyyRnC5DExo2PcdsY/
iAEaXxv0ma9hClfOIF6CVE1ti7uTuOtySE0t522G5Zbbh1b5jONuFR88zKNN7xeCfsCO0YW+9lZa
a5M7miKqA+j/naxfY4eIJDdq4Hp4wjxFphEMJ2wrc8yQ9LhSnjBl1sp91gdYBm5v25Urk9IeOnrg
3efwb56HN++VCe0diHVj6HpF7NyqncBNAPWH4TZqquIZc0BxDQa81uL8FJ0fwTzxl1XMJNWKFjPu
2IVqaR/9yJAfapSbYcAjRZpk2XC33cOVZcssMps8u2et4sUtjV4ynpEdSsX4P6Ooqw7FoQBqFB9H
2Pb6leFcbQzRU8DiBHrcZJfD6SCLMtjzsoWq26t3cYscxOys4RTnsY708ed2396tGzYINSjwexb5
oHdaTWEILEITMBWyXvKC7kwg+vvc17GPT5zYR8QDQ9hqb8rM/udPW2bBcInxINOo9C2Z434/qogV
y9bFHHwEnigiBC8sxUJvKwytQd+LbGpuRowFrpz870aYlTqnh8BwgWcj1rwc4ShznDAf0h5J/aZ6
yvPu3m9RMsZQOO3/NPfFXuSo455GDB5ji8VJgKEIhqUysN3YqEfEF4zhNcS/ZC+70f7Ts3Vuitov
Bw7oNFbpZa/KqjeHTkS221Lj7I+5guDGUQ/M4SHNcBzanrt3O3DuFhuBGBmADdTvy8aKCGzKFBnJ
N8cJgqNf+9N/Rm+N56BW8y+ss6vR6/tlSuc0smfkhmFsLZmKU6EnNS5m2bc+MNOjUdWoMU2pTB8S
WUzfe70f7pDxlH/RTV7tINEAEYAEW+xFZNOsbJBV+g02vXXIstknG2B6skPhIL3lhG/EX7Vo2oB7
SAExyouBZSdGVL2Tb2kx9bsBquJTarf+U4Cf1k2RO9cO73eXJE0QJUPg5/FO2nSxakbdKnplcNJv
A5QH8kyhcmxUc/giNbO9wQkwAIsfDxHPBOldI2ob9OVNSQH9eTLr3FRko6mHgXK87GuaRQFOnGP0
qRAYkmfTvmlvt5fpEiRMQIPCLUUgbkX4UWgkXDaBFIfSWrUufoihHG/yqmi+kdP7ro2TCs9SD74V
Q63cxE4MsdcU9WPU1i9TajWft79Dm6ftbVc5Z9BVmwsoM6aR+vvld2R5AyREncrvppZYSoEdSzJ0
D1h2tqi1tzIHxpFPlhEeEdNQ8eyKI1+vdzZmx/2HKTEm49ZH7qX91TQAdw5pI52vmK9UP+0YAFc8
o04GBPzDHMQC4yy756q36n87xTTPrdKoNZ5+afeso+h9Tcn3N+D1smumhOY2c4Lmo26pW9RYTV+E
ngi/D70zRM9AGprv+CTiOkqQCzB8tLFSjtGZNm9DvTT0Y2kNaqIfszBLpodRLYT4aIdKkOwwqukD
VPQwMIewFk7FSRnz2HsWkyHyO0S2UhNvNPRp7opUS8VLHPOjbXW6eQUisTjduOWZITY8TCeufWLI
y9ma6lr1bLscf6Cblb8ChQvbnRSYMzSa9G+srLvCmCWNs1wfMzFhLo7OC5ZlutiGRdhnSgLZ6LuJ
dKJ5UuqRZ9cOFHVp3QsM5Y1HG+SLeKqIBg4SSaDxaHq5yPBjtY30pop857saBIo4eBLJhZ3Mxs7Z
lyFcKXyOgyp7TfFYi3d9Pvkf8G2zrUcTH0UbRA246lPglCI714bn+Q+Vh1Fj+WEamqJsnvAeTE+G
ThnldYoktNE4b3EgQ/JDwV++MqqhO1Fwqe5VHOfrXZUMIvw4Cb9/wh5dc3Y2iiM/rTrAWSs3qumz
kSF9daiVjt2Y2El5E43j0N1i/RZ7pzzqZtv7xM8fUQYvo+imLeTQ3g/OVJFp6/XRs57zLk1+xaS/
up0NLb88IsichT9GY0SMvo4TO9on6Bdi0ywSxYhurKT3wk/QF5JvcmTIHjJq4fa+NHFeeirKAm0Q
kgIG1fddY5am8qCXnv3dJjAKjnopkw9lNbU4ynv42Z5MFMf8Yy3HxLgbsBcsDo1Wp+Nx6qq+OGJr
mDS7JhnkKyKpWrFTe3QUT3ByYpwwTbi2+8Gv9eoQF/rY3EBFacO7SiEfAzV7Ul5rrjHvNoc6ne4g
jAzBZ1n2hXPMhBU4h7oFwPqYqWqRZDsPFfHu6IsYf2swt4P90Bm5sPe+hhjbvoSDAKtlHJyvCHR4
1oON2VT5mWeS0T6buZkZlPmn+F5rIUJ/KgJ262OVVcOzalZtu0vMIJQozk6Vf1d22iC5+qrSPBp6
LtKT0ko7elJjLbaei7CxEmwqq2m6BQ4fyV3jBAhIp1MGwxhh94ewpea279Soz777CIm1+4EL/qdj
1fa4x2W++MjBOY9aZPj4X+eI5DzokOOTZzvvp3/8qQnaO6/J7QIHS1RXYK8nauVhlFtAT3L23FbW
ePIxuEmfp15VRLLTY47V4qCkcKCfDEIS7zN2PKK9K0tfiidDrZTszkvz6v9IO6/dyI02TF8RAeZw
ys6SRtJoNKNwQkgaicWc49XvQ3kXULOFJmZ/2LANGHZ1FSt84Q24xmtNkSb3mCJL/rZvi168KK1Z
pDeVbMWIA1d17KkoS5Jw5KgjBnL4x5NEIyajeWRW1FUCTtr4JYMuNC+TDBTVwSoyH8hoK1vtiqPX
1PeyLampv1VHTcsxPA5Qn3c7KE/eRdeZfc6pCcC7w4ZtYztE86CwA+eh9NRIrHHu86ig45D0mA/C
l38LRIvvRvp/vlu2AAEPAZeyssUuQH33bKe81BWozmvYtZjbqW0pa/fkmkP3omi5BuKklZvwd5e3
xrUuweS4MnBVLlyQTkiE2LaPiV/hdU6/8g21Ltetg/i726lZIt9hjhm+N9T8jWtZ9sLHgQqe6fZS
mIwrLAERSEc4WnHl0jJfzTHVHgr4/LhJS0Ip1+YwYm/p5VoXuw52wpWbxTYeTGrh44BXWFVWufz3
cOPxkuzBFI2BsqpQR3izcV9NVlUkJbcV2ETbFWZm9/uUpsrgtpWP+bNBmptcFHhLVVtZ1OIwarGm
rMu6HiTXGeqhRjhOCht5QzhFsu93nX3TIoJbuJVupgp0ICMTO00P8WneYMUjmdtylIvo0EJwqYAb
xLFjPKGskLx5rc65jpu4giqHK55+A42sbi7iUvX0q7zCvzbZhvKomxdB6YkHIw6Hah2PGvRYo1R1
BDQK37iHRxt26PAOFk6EyCS2me8W9siGVFHivvH1yKsfYwdw0op2EFbxfiFPs8vyVlrTvlfzLe+/
Om7yhivqZ9aq7V7uUpV0rfQUnJN7kYyIIcVeczNWAsZ3DMPzscRt44OHTaebmA7DFnpnKr/Vlumr
YNZH0Fzo8sfVzsjH9FZ2IsdYZWYZGhut15t8O/B0tavcLPR+K9G/DFwrSk28XiNMfvYx3RDwoJ5u
PWABGAyXXW238dqODb2hjekMt2ANQFN3Y12nV1iKx/YmN4PePKRKx35Wkkw1XWDSWXmnB2mQ74Ar
tebGk1Ng51VuScpV21LgVtaoPPnK65A0MdYUUjGik2f0Yaxe+VPBlIa/z3o6vBnNyiOPyR+asMuz
YId6FUag6zgXOASfD/GmSPIoDMLKYIKpKtS2KDvNawT0x73GGaLxJcS4oN1nfh3fF5j1Njee5nHG
bZ4RrFOZYr/N6lrL3SRt7H/U+aDNSC/MlJG1QMOQnvUU2XypxWh1i8K3MJUXT4sxzOTSf0QQB3GN
zlzSbjwJkhiKkiiVbnTcASDNonfoCaHw61x94VZMH6uh9i8t3C2e6xz17F2uWNGSOcosV2FydPrQ
4UFwaMrg57DuCGWtiJBWvDqxLgwXKanuWmkT5aqWoAX7OT4FFo7LvPy1ki983s/S5NH3neRN6YfR
xUUz5AQ2W5W+bdAbCl98UUt3IXyk+gf3eZZhPR0n9trwKaLuUqM1nJskgc+7KeS6aDelPxIoRVoY
P5tG6xUHr2jzex0QbkuJtXbaD68TdqavoV83wZ9OErK8hcqXyIfAKau/RWqaMXeZnWSXI9jCdk/8
lWoLENOTj4n5JLoFJEockCmzP943bdibFTo1xsuIfkQ5vbCKfxuporzspLZkIxVNVm7On5hpgxyv
qIXNGtJpcPqsiXh+PGbZpPagwhh9mV6Sxo3oYwYXjUQhw80cv1kScj0Zzpm0yCk0EWHjfTKHIqdG
Rw+vlMLXusbAeIVNZvCUyDhxmX0cL+R7n9CQr3PjQ0AdA7iOzhCzmzfc/W5Mk1EE8ksf4qK2zXMl
bW57qcIO1yCF6TZGqYzyFcIdsbFO1dh+BoXRqiuaMFa8GqQ46GM3TEIj/iUKjSx9lw6EY9dqnjbK
HkdV07kbsZDNMcWViPhSN9c0kb8HQ+4ZhOctBIQeu2dcK3/nvGT+xovGKrl27DhJViroxGijNqry
hCRkp7imXhTAI3O6ZaQ3eVhdZIkYxb1e5kZ566dq1mDYq/VNtgZfLfsrCbkxyV6VWueFh0QHN+pm
gac2RLmeKm0sNTLCdlUjCWdtEc/F5nbV65VF6ZvLIq7CTdIa7eRgm9UoNV96Yd5Wd/rIE4YUlZ+k
r5Yojeofq1bcVTRcuDf4O2AiNCuPdxyivWHQld3wlEtYeAZjituRCOxra9ResYeUFvpZ8ycBJVmd
1HgCMULzP4Ev1aXolU7U8pOUkStszSHyt4MUqbdybMT+TrbHdq3iAx66kdAK363MLNIXDtn8YPMb
kMDjiqa5M7XVZoes82XJj51UffJNX1tZdhTd49wsXDWTdUKOSSv2/Kk+Kbl8jjhdIhRXp5rLrOQS
5UpjFGGlPkGVVVdBDec8FmWw7TLPQwLbHHdIxCmrNKj/SIEUXiqN7q/sIla253/INzNn5blgUDug
xDTXnE0MkXCZxNqTVwfBQa4Ssou2HH6CrZIvm7rplmpNUzHw6MxjQUd1hwdqQq+iGH28u8rBahBv
N/WnIXSqv1Ydm9cOeY95CWPGkt2gCW1nXdeoJu6wDpNIcUsJd3S1xZHB64CgIVYJpfb8KszqpvRH
+FFwLaEqUKklLjj+UViZcJPCP3kC7iNWKmIxGzsrGtkd27R7TrJ+tLZjqXnyw/lx5w3Oz4HpVMKo
4c7lvZ5tgyoagLBxJT8JYXt/wJKUybrUKxylRa05G5GJYVxHXiieIicrH+iShhsn92TlH1+2aQGg
9nELA/IHmTSr5ehOkIVG1xtPTdXat2GpWivPEWZNEIi7gKvYWdTszs/9mzXHR4iaPyLeWFzN17zK
JVkaEbx9yoPgI+z07FLWszFaJdCq1hTq6j/4G6n/hg+a1htdC5jDOj6Q00SPP3SrUJKQk8bEVayT
97osVKo949jfUdrW8baP/CUazDfXG+jEaVHRBGD86QB+iTUdYuy4zVPjKS2rsdykQzle4tpijS4q
1t41OKw6Wmmh0XYrmDjZSi61YaGNPo8Ip0mjPTHhzkAXn7R4G62o5bhi0jLajLsakMcFMXq26kmy
1nIUKW4SaOl66I0lD6XP9ZyddmBRQOoQ7SaumBfOG8zjUSj37aeg96LuR5iyI+5ErBugPiJDxasi
7aPyGkq3thrMxtY2LRl8twqR9b7O0OwShyTspH1res34UfLGNoEr028ItlVlKf1br3c11g9pLZS7
EQaFvVLE6P+Uu25cskQ7vSph+tCkQreYtiom7MdfsiizRrKymGXMecIRb61DVyBEBCrCiaJrBeTQ
Qjh9uncY0aIaTtF4QrPNTqXp655SU51+ajt4RaMu1Y+9VOO7JZLkAv1WZV9p8rDLedp2MQ/pwqUw
jwXBnNL1RPCHII3z8vmGfdm6uBnWOrmx+eS0otmpdlavfeH0aLT248Iz9M17yGAcSaRDIVRBtD9e
XEE1dfD63HwyuzIO3Abxn0PtKA3E18LU63VrNzFVrEb5YTlZ6uxrjttGpaMFvC7IM/+fLyd+Ds8U
OgNoTqHwcPxzIuwO23hQzKdiUNufwvSKjciHeGsJZLFHyKM7K9b/UW+Ry+G/BeeEIowOpPp40B5S
fECZxHwiRLR2ZiZ3r6FlAf6ooOj8W8v1/46FXgal+8leafbwUCLWqjKMzCclU8M/HepzbqoO4aHK
snTh255eP9O8UMuYXnzywvm5cYBfSXz5p9hsManiBXZbXy1XQ5QdAsOXVv6I8p1q+MHC/v1+YLQT
QRNDXdNmV6/QqAnprWE+SR0+PX3QpnusHLCSSp3ehYu7abvyxUMWeOG+/TyXx7ceLFUG5UEnpoSH
cPwhjbYJQJYU8bPeG1Z+D47YUVzN9hWavo0cu5lBn2c7JFqnb4tEL6w1eytS1lgWdsmlLpSaDd/l
VJErvD43GuYo2sLV8s2Bo5tIhA/HBcAzzZTj34gOTxZlSa89i7x+9rw42hptKFZaHKvryMfYEMyl
vtKrMXcLv49XVe87u5DS3fp8GHB6yej0gidQJ5oG/HW26etArhohWvsJjSlxodRtj3luK70MnSEt
VZ9OQw4IxKgOksVDGKAtfzxngOR5YpKBPUV0IC49RSsPnjBCwPWy9GdU6giBwHLpVE8f+3gz0CcC
0zDBZA1ED2cTDEffikezDZ5LVaN5Qfv9qcHdoSKp0pt1Xjb93/Mr+t2AaOBMrgZT2Wlu6kMJpBO+
LofPbWUMDwB1q41TqvIO4sKAX7P8en64TxDebILcWCDVeGYm6MHsfEOvtfLGsvznIrBz81eWRCiU
UU+r5MtYyIEr5ZRG0WH6W/XCuyw1zBrdwaqVXU7Mu2nNKgIx2QVNjH86LvaPOWzWhSX55sOjYQxq
jz4vUPd5Y3lw+kELvMp+8ko9X2cGgVfY1zHVsKh705PGdksR8sCcX5lvtjZea1DIpkLKxOo63m5S
FRcj1tyMqo3BIcki9Wp0euNRlsIqdM+PdXrXsbc+ZQmJNsG3zMcCrhcLbQyfZSsIV0WVtbukrGI3
JXy/NIXc3A1Kk6/8CPLI+ZFPZwmNAcIEzCMcgGDIHM8yr4WHAJKIn8cxszQXfFK66qpUyG6U6EtS
pd9sNkYDQAeDDBEZjvPxaFIaWs3QVdEzRpyyukrros9XuY6S6K0UYs+IYk6CQnXd67K3krK28T9g
Y/c3OT1YzzVUT/6Qm9K2Loe8LYaNiPFKv4/qin36j8tCLgWG2pqMXODwyLM3IHAA79ZeLV6DgUdn
lWFguiZKHrwNyrpLyImTrz9FKojLk8KSwXLoj1dljJISVyRHIMniRVetGcU7O0nokLM8Ln4T2u/S
DK60qi0XntiTu2YqE1FAID5VJuO36eB9CRFF2lMpo2f/EvI+vFCiGy/bNu9/5nHRv0ABWXIO+X48
4FvE4VSn5ipClME0jLAj9cWrknSvxrhbtX0ab1J01QrXR1Z2oTr13YBkMA7WOJ8Ej9ntbXlxFwRe
r78AwbBfxrY3b9OY7piMweFaa/GROL9tPhkqR7cp9G9cjkAOfWZt8yBwVGRRNoYqvdlJ2ZjrrCtq
Mh5V0AL3nCC91EoRt6+xMliGdBDQjLM7kM81IjzaUPjbQBvbotwnSj9UC9+aeJyvefTbJpov8qs8
opZyGtcAJg3Luk/aN1ABQjLXqlMJIqkKJqm16vrUNrwrm9rNzpfseLzRS7pBtAUrkjspNIRznftq
stZLO7XWvWIk3XWdg+F0U0uXq32ZWl166CVfUFqHsy1fkCErxn6sAj3Yl/h/tttObhPpsfYagI8U
KrV4Y0P9e9OIFYRL7Ex03rVKkN5FMTrWYgXJMx3CjZlrZVG4KZ3j3/RvpeHREbX1pBkkxj8UPdCf
iM3D+G3UW/wTQwel2RWAhfhV1ECG3Rzn7wcpd0S1c/wCmfCu7QdxW6glpYo61/hPV4ZMMoKJHF3Q
7pD5phHcWWHY3Hk1/JG9lHrJLx0k0wCqGQTTeggt2oBS1OeXuFWp96NT1crzkIxO6WZRlIQ3Le2G
SxPpwMAd6SjGk1GGmfyu9F6WEbetQLm5Y2VJ3boytfDKgdVqX6AQpTWu5UslPitxGcWuGuROfaAr
I4r3KqFytKoKpaSeP6rZXQjlWKdJH0TxFVZEGg6rteP9NqymSreVkg3YSJqRjkJQJ6R1kEEB2OG9
IF15SdI7q6DDWebeLAYhd5tGL/Io3WB7aVkCGyFf2Nse6PrjKIWy/haJNuy2QUKVd+sUkvahB96Y
JRCWbIeCudkBhuoWHuCTa3EqZ01Ib1pitPk+q29fbifF8TEBzeXhjSui3glMIreBXvvbKat2S7pY
a6nAyFsOumghBTgZ2YIMBnyWPiolF56B43sxM1EZSAbQ82YnJ+VWbeAPrcHOKT/pZWW/S9A56OdT
/cycXY3JO42D8/fISemAwAOKNYpSOLDCW53dW0PSB0aSpP5HPfSm/1Oza/tR6pSRQCwpb6CVh+Hl
WHjlJhRN8pvXaVi4yE5CLtCn1A5oRYLQNE/K+rT2lJTEJXolvFd2AU4v/jpPh1RzkSi5ltIxt2mm
O/kSXHJ+YVNNpJJJwE3I/XlRHa98bBd1n5eIiQ7oU2+LcSgOuWrnu1hP+zvHKJDwP7/SU8Tx9VKk
jU1fF5IKnVfYGvOOWRP7yORavfPq52ghgiFqY1eaCAgL8Ld5nEURiEYZ/VXkDwju5wIBsoQnMa+s
80qlKHD1Ho9VI/OTd0A3xj/qaaLwRLQ6xZNELyr/PP2WLwcHtU5vCNTOe5WzbNyH1VhfVEGBISd6
36sCPdmFg3pSB/8cEFgSVQ8Oi67NgsjYDuI4cDKHprUhflqt0954NmTjVu7qw4BPm+96OTWDpMz1
g1bkL2qdS/vzH/IkJf78EbCPiaPYuQQ2x7MuWyWnLRo7r0nRqOXaM0d0Honwfou6HS66wdY3wgyj
t673vXdVjN1NbKRy4hqJvOSoO78//vsp5G6UwpCRnddN47SR+7FundfcsRvz4LRtWrptg4en63QI
1aw1pRhpP2bhT6UZ/J/nV+J0S/P5IdX/v9FnlwdaW7rRIOv5WnRpsDYre/BXmkAtbuGzn55VxgGm
zg051SDmou6DpvadU1cseKxGv3SnVLbmWBs7nsbu0gyccaHN8914YFfgOX+6Xp04jLS2OTjOYL/2
naHdq0lvr51h6FZYfOjPdVEGC/P77shC2yAy5tCCeZnW+csxaicMb5/4zmvsl8at2pf+Uyrs/jDq
YbxEGvtubnTSKTVM/CKIncdjRSURYYlP8Ct281a/yxozvsy0wB5dKZYcHHZjQ/v9z9uEEFwhu5nu
d8hNx0PqStphm5d5r5KnNP6qonvlb+WIp3zhiv3mNDDQ9NHoVMI5ng2UI7g46PnovVZynq2y1HNA
YOTSxsTfdq+WQ4xjulfeh2FZ7c5P8ZsvqMqKDU0fu6nJOPB4imrdjYFelM6ronXCwdBqDLHd0fVx
I/fA7xaihvmbyalHdpIEHsIjol7zbqAZqLUU49b1GqP7WE0F2SF2K9UUb14uxUQRdeL6muM9np/k
N1uHS97htE9aQidk4B5jMCrMBsvrlT6CElm7J1XsD1IPz8GImn8kpk2vC43+iRJDCqedOLGho1vG
ijxIrxM+4kKCj7NuM/hTG8kOwiudVVhqt3/3GSepq0nQZ6pQzQ4ibafQ8VApefWLUfhr2LMUB1Qz
TFepCL2F3frN7clYZEoc/amvOntGYqMTVS5a7zXV80alkawDL1P6UV64Xb7bLcQd5Pt07zEqmJ0K
py0LLRot79VKfNRf1W7YRHEUXNC39q6sAtvBchi9/fm98t2gk1k4TzS0O6RJjg9En3mZE2HB8SaR
Kaz0uOw22C6beyGUYt/kjf4jV4Nw4RSeDookGsVMSvjEs2ye40E7r5UDTzb9tyYQ0GATo2jpEEFH
29q9X1ylaung5Qm0dH1+sqdfknGnCIi61icB6HhcKtZl7wuLMxHVWukWfAhCEkpGH+fHOd2eXKDI
MAGBcdg5xmx7YutkJlXWiLe+s5wrbUgGN+ws805XJWfz70MB7pnotuQGMBqPp5T4QRTinBYwVJdc
DZIa3uO4CLYZyYp/vlbA80zFKI03d0K5HA/lF5WobFlnVo6W/kikSjr0g8JRaMWVLapse35m32wS
NDhgaXKHcpfNJdF0L7eSJoC5U8mVsQ6svn50JC0+JE4YgM9DN6ZKsnbhDM7TLBaRDgp64FPrgobK
9HJ9eeENwylTPc2CN5mO805T8QfUdMyFgiHSrqkw1zAMe/UPII9+40SyuXDVfLdxCC2mUtgnL332
Nb2gGCyMK4M3qnPtgWcyXOlWGt9ZY/uPhoBc2vxJJRsJdM4CwL3ZTDO7NUazSN6qPtaKjZwEWXRr
16mk/qZCVf/0c3Q5l7SlTl8muqB0DKk5qSQ989ZhkkcREPYse1O6EigYFsg/qQtpV0Ofij1iGv3C
7fbNeNQJSJwnVzIy99kkU8ccS+BP2ZtWWoYLlDlAPrSr6nU3dPpHSJl44cU//YDTK0hDChk9bpq5
oC7AoDD1mz5+kwd13NqZb/1uA81YVUo7/qPlCZ8Peh1BBd0IMJ4E3cdfkDAiEx2GuG+SR6fgfohK
0n/P8RLpkEEXuD9/HE9mNuVxxISTgBWP4HxmCEn6eacF9dsk5/Rco3HkKgSoPL6S1v5/jEVmZpFG
TFfbp338l1MIeiw35TFo3jQ5M0AJIF+14U2E4FFJwVIL4uSeIQmnNjvlRszsBE3T6rCVC0/t35y+
qq40L8A7Nu+Mm74ND60TbgI1jQ7n1/LkHQIgBfAYfBr4yEmd6vjLZfmkwO6H6pscyYQvtYUb0Ual
Vvjz/Din32yi89kKxTLEM8gkjsdxorZqydPUt5oeBbxa1fQvRD85PMWysxQFTv+zo7oJ3wsSNvAD
khVK3rMwSakMOC+NE/+NDWxxY5Eav6n3h6uxjy0AoEG6gsjmbPxITf+en+ZJtYEGGdH1JGSNxKx8
guPWelNLmrItPyiZmi8BgmaXZFbDXRHCNopLv/ubow94H+pKf4E7n/1HTYZuYa0/u39f58+9bWlI
Wk+FdBhlcxu8IJV6LxuN+h2vW4TyRjP0SkzvG7+gLjY0yJgEMhpHjjbqvyU9EYDiBk3ZJ51RRtSM
E/WljkDaH2JZyeSFt/QEwTBRNIjD0aKlzzb1do53ghYgw1nHhvqOKJF21+qe9iKBtHqk4l0mq1iB
ztZTPdoUpmpcFmHaWivHkJSJ05hNwYTe/inHqH+AhdH0m4XPN4V7xyuHNhDPLvwCdiqP/fGPU0o7
rltlVN/lsnZ+BHSeHhVDigtXrWztpoMj2LlOXTiW21GuT1y6E1h2tWXe7WtdQJ4VeiGMhe85fzqm
FSMRJhIgqwFZMf37L3eQ1RIntpGpvI9D3L8bhZJ9GDFVVZ2vdocombm0CtNbdLwKqDJQo57iRWBa
c65/D7EowR/Meg+zUp4snNLaWPlWUruFqPybrMpT+coSg+zqcYgFRsZTfeeleouVgJL8TQfalluh
1km4Pv99TleC0u+UrJMA0aydF0TtOENRolG8v1FjvEiR6dHuT9vuyrPSfJ+E5fv54eb3MZVefAVg
5bPVJhjtbKt6TlNBu1D9d59HwB3liIaIVEiXZV7Vh05L2wu9s8XC6s8vr89BsXiiwg9ul8zk+GtD
lxNwzBg0G4Gs4nmj72h5ORACM+W2Qdp01xuVcqh8GL3np/vN6nJHI11BoRtOyLzo0o2iMIxG8t/R
I+qe8trO1iIMtEu96aM1vvf788OdrC6CZMiKckvz2tHmnU2USEkOgjAM3zk4VeJqCGi99VozVIhz
JJ1LXQsRXkNvl/LM6asd7W7GnZRiJyYC9+RcnVrBmKbBGCJ6L2OODvSebO07pWfgjcq79687lsFo
bcqA0/icdF6Pv2ZeWmprp030DrQiGNwCTqsEkIDqB/h7aYNkR7lkqfLN/Kjjk3/Br0DpfB4eQZIM
aZS3ybvh++m+9Gz7EjawdxgDIKznP+H3QwHA5aFBvmYOQBohdeeRnCfvIlaDTeIo0rYXqppCS6RA
sJCRnGxPgCAGcqVThgl3ZN5yowoZKpJUpu+gF8UqiHpt39CM2g1DK90m2bhUbPl2vE+bMaTwOQ3T
5L9cu3INqilUguw9CA0fLYg8K+qDrPbGpV+mmYRkqa4tQCdPzv40RU7DdN3QYpszGCJBT16KrOTd
DMP+pxcW+QaDPdMtmwjAjVyp9VWhGxE+r3m3FDR98y3ZK8gesXcIIOZBw4DXVehD9XwXTZ9BZ8IU
al8VXRjQ6U7M2/Mb55u1ZTCwFtzjxPInhkOpFiSxVmXvYxppmwz77Q0PX79rUV9cddD8Fu6ab8cj
mab1oqOkN+fEJKraiDzps/emDM09BYloPY5lcsvDle4rnvmFdsDpYqKrBGptAq5NrdLpQ3/ZOwXe
4n6XKNH7aHXyXeE3eMjK+XCr6Hq+Ob+UpyEnwl+I6CH/MQmegZc6HkvJwXcSLMXvvl3k+OyMaozm
gm0+OJUa/sTyGs5YKBcgp1rtxoTfuK3asVhoIZ4uMD+CsJ7XAwUSouDjH0FVcpDDIeNwWmO4M6Is
RG4i1f5afR7tKyf7V7QOI1GXBGtM0QDKpDMbD/3iNq+lMX2vBv2laop672s8XPlorQNSpe35NT79
nEQbdGIpS5JI0wY5nh0UoSbSPKl5x7jeuw7kEcma0AkOuta+//tIIAkJO2juw+SbFUEDZ1CGWirb
d69T86tRdcSma/1gizl3uTs/1KzABKwL2VPQsUAYFMDTc22lYayQ6pAS9cNPMx2+cKVuKsXu8FiW
EHjxK/OQYEW7Fl0Q/pZtUH/nh5/Dkf4bfwKXceNpNECmRf9yRjogm6jU1coH1Add39R2of6p9brZ
pX5nrKshl69k33uSPdXeg+AGhGOO41a3qvFGrpOl62929U6/hmoJPSCyfeKSeYeW1i2QaaVWP1Sp
tdbIGkDBMFNPu4s8zd5Vno7wQVJ5ihtGZbsQJEyb9UtE8t/YSPjRpZ6uizms1uxxk1H9VPsQPQ0n
v8nGP2poSQsFoXla+N8w0wSJR2AiztmXSU0RM00V7aMG83NAnEVzcX5DNEYtS7GVB0N10xBDbwRh
xh9hJV1rCI0eAqs+xFmX/wI/XS55sswb4/wmzhSHi5tysvTUZmUxu296R0p07cNUs5cqS7y9AOG+
5Y18aqzQLl0FXf9xjddlcFcMATSRoAGIhUn2AgRtdsT/+yG8EPAjqERS8jzejXmRoj6oxvoHMMdg
UzmheQgEyqdSq0ubhZ0/1R+OvzcZHa1benH8cZJlNp0TTJpuwnclzUZFg2rhZdvV/jPKO9VhrMZg
jYGht05Qu1/3kkdBG9TP6/lfMQu/pwmj5UYirulARk5koxTfzjoDxI7v6mHlXDS28zMvO0R9CqUp
foWlDsu4SpolCvA3uxCpM1aYIINwAy/544UevDCTIh3hELfXgmtEJbz4RwMVBikSafio4t7eYKrm
v/S4EMFnQIboYPRSt2rQXy1WQSvnF11Fs20huvzmOuL3TGqIKKFx0c8R/E5kCNOJS+RdSVbkH37f
iAPqZbbbRFa/EqnXX/QInCAfEpvbVu0xebEq/XIYU3Wj0a7+c/7znO5HGyAq8RjnFWXYOU2oVp3W
rOUs9N3I0AHKOLp3w0eBbq5nS2yWk/uH6Ba0BJ0NasXkufO9n2adJFVW69MbQusFdDmKQ22e+PnC
RXey5xgITT32HLx8sHOzb291RT+Urdz7qOsmY7Rx8AJQ13GN1NjPlNvZdEH/YRfdqKiFLFx/34w9
eTXTxaF3Sgg4H9tWCy3uNcV3Te68Q1p5yQ9NL5KVEHn6TGLWP1a2XS4h9T9vsKPDzpsy1QPp5iB1
CWjweL97hSm6fNTY7x4Mr2E7UmhVL0Wc+7dBoqHSFttWLQOfB4+5HqRCdi4UnOgfIWqN2aoIfTN1
izQbaleNuoREuVcI50IXnYpAv80SROdWKF/UuguY2Mw2kxBK8GKETSb9NMtcpBdGKLUyWgQBgEzN
lAdSB6VHTyp3PQjLQb/SNd9+RcwpfRSJQKrSHK1SazbeWNpatqZOPUKpKhE0eTy/x0/eXCIdmCQT
CIKlceZGw62BKI5eJarvCuhO1aErsqFcoU6lOVdGUdrBAV5Xd4nuXJ5sCho2S4/+tPZH3wa6DhhG
e+oiwqOdSy+bUNKgInV4YNag4wYXkG5NzR3egbzKnLR5NXXfWLj9TybNmJDh0TIhygO4M4slQbUj
+tOi/eTqRvY3w1nuJkUznSZz51yofY9xOkyErdmP5sIJ+Ga2ZAiYWNO+gjoy7yiSykWGE6H46A5l
sLdqv4j2vqqO/l0daJV+lRGxJwt5wcmpo5+P/uMkU0oPE4LM8e5XfL0JG4qaIWhhXXdr9BLrlVIa
SuImnZ+vpFxyfpSAbbyFq+YT13f0bcm+wGtOLERQL9CTj0dG2ClzEk2DDlPLbZ1e9KS+VbnKG02J
H2p0CUBD641S723MEIN6ZdlAja56M0ibH1baEQpsyf7R4yhRp7xpmlESrlKqQOYTKWnyte3U+k4Q
WMM5zCtc70kIEKdzoR371l8RxWaz1gnl5YOlkVgjDEV/0bt0ao6V6kqppQTYhEnVuNGTRA6uzYiC
0Do2qjJf4zgNhvf8YZs/KEC3AAKw6/gLgOU5bjgi1pfJ0dSHzmnWhvrbiYWbDL/ODzL/3PNBZose
NV2NLrNQH7RfSHtIbj+4wY2zsKfm+3g+yCxHqoWJGpjkqw+kma6mrHzpogwO9pJK8cJc5uQz04I+
nkufc/H31p38azgszWSegs1mMsemZr5h5GrMN0EUQVwptSsNa/PNv69/q3fnP8z81pmPpB6fhgK6
uyWXjKTcRBcohhkb44e4wCLm/DBLazYL51V4CRkcQfXB+5Guw7X8qzsoC6WjpSGmYOZL2hh0eu1J
XqA+cFGv9LXnio20PT+LT334r3fHfLWms/R1DGyRtLxgGsVLcV3stgEMCbf53cIp+BtIbvDoHPy1
dEDWzliq3s51DUgDj87pPF5IAqmI6o75hf6u1PeVtxqSW7mq3VIyLhTVRbvm2rA3vnZQNMmVjALw
0EGSL8dqy29ed+iLmPcIyVWQoc8vy8INMjflkyEahHHPHhLWa9L9rNKnply4P749EDwX1MoJfinv
HC+8Koj80Ath/0TufXKhPDvP/trfZvvzM/l2D30ZZnYasiEMHBExTPYR7bO34VE6DLv/bYjZSZDM
vNYSWqsPzcbfTNt0cP81mv7cKV9mMTsJtQb1fYynIS7yK/9CPRSHaOkkTAt+chK+jDE7CaXQc6vU
GUO5SR23vQI/hglc+ZqXbqOtor/y6/+2bLN4ofIdWaoTdn/2MV5Kf7SLdLf08ecd6P9O2Jc5Tbvj
y+m2IkXkEtLXD95zfqXusmfztuPdvmjLbf1H/NZHt34UC4YxSztu9jDWUdaXImDMYVhJD2axlvKV
c2/+/t9Wb/Yyprkfo0bJ6nWbfv/fptMO54f49vGlck+8THmSY3q8eLj+jAAKI/XBKi8y6Zet/zK6
/0PaeS1HrmTd+VUmzj1G8Ebxz1wAKEtvmubcILrZbHgg4c2z6U4vpg89R1IXeIKlDsVETEwPycoC
kMjcufYys6sNr/9/w6zmtlyGQZbMDCOijWPskvQohBfrZ17SD/ATB36kURwL0ZeC/KyZfa2FRr7O
5PnVaeyocJV47O4CqJg9knZE9NuyKHFRxLUr3ktjkxV+iq/kjzitdcoOAhu+/t5VQx6hVwCDZHFZ
xOBhNfunYay1pA2UVzvNiKSTx+KmpkKmXKs0l/PgeKaSWu7ir2/3QlYhVAiuCPwmYO0VUQZXOL5O
6kR/hkbu6G6QxBkh04F1rixc7xxU/7gEIXOF2/vTFOJ00nRjgHm4rgavfaPaVeTZwkjkowUIECge
jbXmN1PEIP/AMaLGhdXPGROnjNMBM6i1cVhn4k+tyg2P966QPVsiYcsyZhKJk1acM1Ncv+BgCmxZ
C5KNQYfmrIm2LagWPDEt/tqoUnwxR2l8Y5KzeIX5sn0zl3N5mSEuOANafnh+C5ChoFoAPMV5at2z
y7VMHiVMonEbVWHMcPzfEV+gep/Pyg9PD+/+hRUA6RzEjo7W6c2UhI0tfK4UX2upcoSHXXj54CwJ
zzvoMPmZHefjJaHaAYWCicDc42R+OpgtQA9t3OW/CrPoLmuiJO+Kyjh345bnfzLxuVkL5U3B/Aj5
xVoEJQXYKumpaX6Jo7LfCsk0rnorVvZJmD+BgZp7iXAN4UqS0ntz1w9nTuLrnh0kFshZNudSaA9g
IGtVvSFnaSVFof2litgWkOWOdv3VGmVI7kUZdbjw2nUcwwufURw/4tRZqI5rhmEqvacZv3bmpq8X
dTrNy5HQtKFm0eVaE+aqzCG4YEj1L1NvStcoXjEP7unCPtd2rvRbzG5KyE6fz6oPLwyDLUFUTF9a
QGBApw+65uFHtpnbX4TSJR6AYeBieWEd8ZLXDgF84Cu9tKozu9fPN+L0weM3hR8o0rfFaXXNIGLf
D3DL10NipzCkxp8lbaxiZ3RtH97l+KlYF3Vb6IoPa79uvBB3aseVdV6zhxoLDPFOdnI3BR6Jxjpu
t9pIAjiBRFljNsdcbQzhc65v+9ybQuC0/aQ3iX4uN+3j3GW3AjyHF47tCGDm6Y1TR2zPUrRRX4Ta
z+amTvQmI92z0Yx94YSavdVyXcl2cd7LxdbECC/c4XxunyOIr0+UED5AsBYUl9mDjdVq7+iXY5iO
HPwLJkPFfD9IraO5ZJSb2iGCIVf5cw2etyllPLY3ZSWM4O7zCfRhWVocUECsITHi1sEmdnof5ETo
Riyr5dOcTvFA+yAZx61RBVPkFp0ZnluYPgzHPgk3EOUvbCUFo8nT4eywtsgEsdKnbM4yMJ+mQK0v
JUjg3XTuftN2A+o24hsaRBCr2ZshJJ6ONqT02oyok74QhzXdZZ3WeSLTip1Iw8G1Z7ClKUtGH8DO
PvNeflybfgKEDogZ/4F0uDqDgVIZeNlk9ZMW1dJ1nTvOpd4nznU5dYbHResXWpqrd0qgR9e6Ev1Q
lTY/U5d9WBvY0RZt4yJuXBJAVuczx8hTXQorqnE2G6BukfWboFuMWofBKI56Fb7GmKxtPp9Q6xmN
H5uyaGQQHOJaBhH09J5jpF6lvT2MT2Zp2ZdBBhL4rRGqk3mxltQg6JB/8t2kt8OunPDQPXPjPw4P
HcZe/PuR9y+2YqfDl0Wbq7XdGVhQp+ltQxv4bsgHvb/DZn3+MahWa/qQjpv22laj4ZyX1IfHDv6N
GgISB5IBWpJrQUTQh2CfZjw9DZyOFC9KVJvUM7tLj1pPVo5bQrS/LhpVPCRVYx6Lfoq/aWUwGmeW
6PVetHwPdAQoQRbaJaD86W2QDGVwpq6Sn6qmDSaXKkHUu0FtsxrXvjCEBtXl4gxd5+OY+KlBuGLY
peO2Xkq6MSeSglyBJ4ccF7/Ve+dmrhx8UlLJh5J0zgl7Pb0hsRGMhAkLpw4Zh7zVREuNdlabRtRP
yYy7SdS3wxVOJPNWcpxQdSuhUvtDNvj++fReV1Yakgl4xHjBMs9gGawW7DA1NPIIK+NJ68i6Xjw5
k2dDn7RzG/vfjQPejsXhIs/gTT59gHk32HGNSRELZS/FxzmQMstjatf6mRdmvSJzQdBHWYyhsbBQ
rnXJDXEueMp1ylOYjo2bKkG5GXA0dyM5SH93aViGoqxHvQDz8AM7xOnQeZIFpTzh/F5eanNtXXSD
HtCbZYoinUj8Nirnb1mPH9PnT+3j1EQeuMTlwdbhdVgvhUrjWBisqvITGW/WtshqSz5WlE22W1G/
PmodaU+/PSI+BfSCmaJo69YA5JAWctr0cvhkRWmzDUyr3TpK4WxsvFhcC/Xn7/kgQTyC6bj0SRZF
gMridzpfwgLjnano5qekVLOd0zQN8uC+2oe5bG5E2b18fnkfpifcZvgOHJjYyoFaV8PJTj/Diyjm
pyKN4uux17QNCNc5s6W/HYWqmp4i9D8WltOLCkLSFzpCDZ8cZWz9qcp0opGic7mYyEX5nF/rWfqm
C/cPTiOlIPl4q5fa6Iu5w9Ij/hJItYTxYD1Jwje1skq/jWYVN7Ibpag4DBfCXOVQsSZxVLzMdW/k
i3M9TO/vMDKaaW8OmU0cTJtFpO4mBak4XgY5zPlGG8SaUtfBNCJ40Zwk6CtPisyhdlyI4Z2UuPlo
mrOnzUOQ3zRa2SF7LsamNXd0nztArgSljOINUx0ZxLASNDuNGARbIr8IRUCWgkt7HNR31zTMj8hL
2lkzQdptoo0OJNCgOXDRkGc2FJE672mKa5kuemPfEUpMmMhUqpViuhFM7tQClYQ/5PYDYpJLJyFJ
5xqtiVYPPsZHY5VujKqx0wv806LyJU7UsnzAxy6KkwMRdDqq7cGUA9KfpmKcwsgVikrckBthuVNJ
rqqKjBAdRSt714yk1qQXOBhVdQDVUJLnOVFrmLNRIDi1uvMgIrPj8ABWsc9lY5pv2gbLph0nOjv9
Ad3MISRDD3GkvAmMqQPyrPFN3dYEeMVvaL+KYhOTasOhlIRFi0+CHN8fBzaPYMvB20x+lGObytsK
96HBM6q5N580TJ4qVzNSNd+OcTnLt3aoR+2lGmZGTNqOJro0dDMtws6OAA0FuxdLT7vsulWCDOrL
2JE1vUfqbUn7MNTa/l6HEZPjscxSv3FGJzNu05osmVdZBmQZPSXJsQvxUFfpNFSdsSjDg6JK5Tvu
3mJx2FXHeBNk2gCnKySJZuc4hST7k9qMzQPJh02xmyhzo50Ak58OkUmp54tRCxK/L6Kw8S1bCnVv
CIZsuOhCrdZ3xMk4g1dXGvFQetCL+kgYpmk/pLbU2S9TMDn17CU9VJfNKGVl6MV1Fxk7TGbyCBWF
afdbSjC0FYbdqKOXzXbduxOfHfu9Ajcl9ZyYZBWMcKBjW5OrmoOd1kx2or42GG9UxAeSxdhOt1Ik
SfORblTY3gx9p8avvdroxm4IoHR8mXsMAy+qMBsHN8+ww/oaJqQAbshs6fKCarJZIuYA3hr5EdkQ
NG/L1CLT3uiWwC8UF1Vd25rmaOVXEEL1RYBr9hjMuGFjNHKB9mZC1u7aHXZXrpYFTf3IV7CHw8ip
O9snVe/Im07Xxvy+hCor3itOvilBQFiw3E62UhmyF+PeBZ1OHbAiU5l+hANVsz6VnkgtYyo8OVPq
Bj99URa5z6PTYhLrZkJeroUeWe2EQ3LQB39WfCUChCQi4ALDzxods5ChgjL1Ve/HMUBCpIWYS+cF
C8FVkgZ5eECGGtumV4o2aUevnwpnfpclSykVNy7CZDbcrG0qkwA7gjMHcocg3X8voEzE7T5VE+6E
r1acg76j5rDjTYFGyvn2+U6xri8g/OKRjREBDqRUxPZqDYcQLwSvQ/YsCD17diIt+k5ieXOn6hVh
eL891k9fnEURByV2zUTRGmIAp9ZKnjs8T/elwJ/cBylte1inlV2dKSqWPe7XXYMrA3YBekKGB7S3
9jpU9Uki96xLn5WhJGsMGpZzT65rezvEeb4jzk99pe5KVV9YWfn8+ZV+KGiwWvlPpCsnW5DnVfHL
5EiI9sukRyVrCtvVZNifXlbX45WZxSzgciHi36wwEBgAa6EEXVxeKN/U080Y6hKcp1rKX5UpRa5m
q23VbTU5tOYXdQq74Loykvp3T5P6UmgjweEUA/MFNcDpoEVCLIZTp/VrEg2O43WBqKN3RCuFfZHW
PSu5miZWX/A6zW2zi1RjVF4/v9Mfuhs8ZkAEigYOldBM12FUsW4AylAgPuN7HzwKMwG62CJfjHSY
vxJG3dsszFLHI+VTfSvrKRyRYaGT6CxPnfVRueutQBrPYNY/ed2nk28xh2biIeRZbsxqAjR5jJIz
rOUnvPF6Ld5FOF3hb1/YVCa3rFnjmG3bCXhh2wdJB7xS9OSnPIWFlcOHa/qsKbEtl0no8ZyqsMM9
XKfCDH2i4lhjNDGcder8sBAA1hJij4XY4kJLkPTpo3Skcgq1oFBfRowLzV1uVam6H4RDJUSFFJ07
bHw4ii8JElSOFMSAsUAgqxI1rnjn48mQX/Jk1rVroHd19ANba8Q2Hqsc7tQQMp13qiq1ieJavDLh
bSiMQdvWhkVK5ufz6MNqAUWYYlnmLMBGylc6vfyxktWw1a34pWkCa6Nk6QhdDj2AkSiNr85Rvw1m
o/JGKS3O9KfWawVn48V8goMBSBj/e4W5zVYlxcLOoxccf6g32wQXnt0CiwUkFEraa4/YPP9NLIAx
qaX5L542Yqi1e3neDs2cU/++WLOVHlDOxwezcaT7OGqTg9mp2e3nd3e5eyevA+d/pB6sUaz6wB6r
u1tISt0G2di8KG0ZkMtk9vlTG+dB7bdVqdZuMxtIBLU80M80IT7Oas5B8NDBMrm5vI+nj3Wgj7us
TOOLAak6OVaJIxVXUVzMiW8VeIufua9/M6u5RtZBbBtR+kOAPB2voEOWD/1Qv0iLQd5jjMIAoUVl
F8SzTKGeHEEI8AAsyQrJfWjA7ehHWFrGnl3G6TmQ4uPMYttb4AMAGGDkdfchT3M7Svsheln4qf5k
mMGh0a5rS/NCMK3954/4453miIFmEegY2iVdn9MrHwMVO/Jmcl5s/B2+lGJQbhNhYgouY9V5//lY
H7hLPEm6rGSfMRI3cn18D8yidcyull7ytgg5XGHmazWxh1euQyu0FFk+3ZUU+Pkl/luyRFQtTglP
oqKfdyk0KQxbmiJLIgftYByRla3gLCJfppOIsmMOXw2nd1LMjC/RaA8Pn3/5DzcK5JGaC+spAHBa
08tT+4WZ0YZE3lqFrDzTgbKiI/OherU5DUaYKKSm5P/uaHhtYIyKlzYNDPCH09G0vJYx8s3NZ11K
jWcSd+GSmZKxqYi9PDP5l7l98pIvth4YryFeXyw91+DqhMkcmbmmsRBPleUYFvpxNTf7HB93fw4b
3U1oiB7Yb5NNOOvlmQLo430FiFuc4kGVIf+aq3W0M6AKpXFlPwccROL93DlFyt5P2MtFGMqOdKa8
/PBy4Tez+Dhj272AnGvqbYc5K31PGaNpo2s9vZ81L+nC8MgtaOBxF8kZcs16PGYNrGYa1HTeaRSu
g5DSmMxtZ5DVb71q3tp2Hx7r1OwehzJ/5ih0Liz8w2hIGIBckDsjpOJUsLqZohnaFG3i+AZtn4b7
XMsE9VqlE+9US8RiM2GffA4FXMNJkCfMpZBcNDNLNbuqYLO+rYcuneU3xwmKW7QVxUWXWNWZF+Jv
rgyoCkUuCxVSLGu1QpMHGxe6XcpvUhf0T0ZvjBuyFjK/nHCVdFWpev+9FxB0X4adDeiOQxnmOivw
qiPQfBQiSN9IWZfdyomyTd9Pudsn1fyblQRDkRKD8H/ZfmhqrW4gCBT3ts7at2I0650s5mHHue9K
UDleYfnUu795ZSqUd0g8i7iBNt66oU71mlSTOU/YgQ5L9IfdbkM9zDyzNM8FYa3fbTqvPG/u5ILq
s+ivpuOYLEQGC9OgxupKguTz+RBjH3EZkeP89PlVfZgfPCjyEfBeY+Pklq1KFWxyzUmbje5tap3s
xcZIxg6tWBBM2Ub7OjTPbGXryohpzsYMrAlNgs1z3WE2ZLrsNfqUt9AS1guMIQPwbJQHkrc7ayw2
GIHAc6XJ4oS/uV5yXJTpbJv8LTWguq479UHI02wX+ZtTssu5VG6BO3NQ88ae2Oozc+XjXWU9wSWC
GpeZSfbr6TZUm1VPLqoxsZ6Yzj4s0/6Hhdzg2c4C40sXlufWrw8MYzQvNBkX+wtoKPAHVgOCbUUZ
EiPpGw489vjNhNc2HyQriSFj2VkdFIjc5ikV6mYm52M4iDEmCaOo4jI6TIGBZaLbx0xGgo7sNvfb
Pk6KltSyoUjaC0p0SMqKHMtSRxySFuSK2+F0ZHlZgg+zRDRq3dE0wSdHnDPrWt9JNLp0Exb9Ln1r
m6X99E7KjZLnk4kz+RQo030JdLnPnKna4DaVvhrKNJx5cutXD9kQ6z9FNL1DPBvWIL/cCSlQq1r7
E7elxIPQMroS3kS7lI7XuVPzegdYHKXYuhdy2bKirPXJZcw7oHMG/oYXZW++C9lJ8D0LgS+kzO8I
Aiq34VyBH6uJwW7o9THMx9GNq0Vo6jntkmXhIRZLtMRvIHLpBMbodeey/BKocObGfEAeTCIv0Zlw
wl8Evh+yVNg5oz4LRPbW6U47vKsVSbh+MfXpQJA4IK600aJGTt/7UNJa4qKxzr8L5bYCcUwpW8Nd
wXafn6tLVgsKeBddyYU7A9UT37i1r5ER6FIQCKW9LyVp9FWtd7ZT1mYH/C46L8XLCRgmOmeLuT73
/GfUZV5SCdF1XYf75WGdBGZmtPe4lhVbOxmifVY41bFUQT1qY+gvKCD6rc6q7SFb1G7IaT3HRl+9
Gct3gGVF4QlfkAL0Zxvpl8K6s+e6DHSnuhdDKhIPEzbF9vJusndW3djXLfL6c8LHv7nZAKeLTQOC
T4gVKxBDEvhiNJ1S3Q8TwTF1rRXbxJ6tB8mQ0q2oK9kvF8Xj5zvU3w4KFZKWG9Q+asHTFUCKYQW1
+VDf52QFHSKaFDtZqeIrPN8CD3Vn70plMmw+H3S1DPy8ufSiAYnxJYMCulp2KsMWwC5tc1+mRe0Z
dL09koVnH3HpWSP5pST65SDxc6wFUGRxW5rea5Vylkg17Q21vo9KySwOgdQW7TbRp7D05qLBxLlR
+zrYTHbVSXSi1DpxdVtSW6RrSlj93jYJS4VlD8QCzwLQqg/E0Bld20gjpLwfukRD5mZn+9aR6Z8E
Y3rmSLFa/v4z1FIGMOKSv7BM8F8mMI4/rTrIBYk0WRxeSY7Sb7oyOldmr45pP0chNJxllp1/MWM8
HaVVYpadShT3YzlFV13ZvM25ND60chjhEWXUGw2nEcLFkmoPkfDP35tGy90ElMfPlpUZguKqkEuk
0Er6UI/vpdlJ7tifJc8p5/6IcV+5+3yov7mbbMMUHMDirINrv056TmMmGXl5L/UYJIbN2N4QTpB+
/XyUv7mbCwcEJAKDFoqO1TPL8jQgy0gS96mCOI/AttpLgsD0NSeyNn2nV/t+0g26qk2TeZHVn1Pa
rhc9bemtUqUucCqH/DWxAA5ZnhHx2t7nyhzcyoGgMS1rsZz5xAOIPwNNyGcOomsTASYQLyZHDU4T
izuNunqGcDhEGlVqd0+sqnQRDeEYboZZar5D8ilCP6Nbel0EbfeG599wIERFeuucKH9TsBr8lnEZ
f2WF/be38b/jAHf7n6Wh+fd/8e+3UqDbDaN29c9/34j34qGt39/bq6/iv5Y//T+/evqH/76K3+qy
KX+06986+SM+/6/x/a/t15N/bAoMeae77r2e7t+bLmt/DsA3XX7z//WH/3j/+SmPk3j/1x9vJNu3
y6eFcVn88dePDt//9QcvyS/Tcfn8v354/TXn7x7/5/+o03h6//An71+b9l9/6Po/bQADajZwbYid
S604vC8/UY1/sslSbUGoYJ3F9eOPfxRl3Ub8kfpPWoFLIbY4i9JIohGAefbyI83g87C1AEXiqI7v
mf7H/770k4f0fx/aP4ouvy3jom3+9cdq5i6hL+zTy+hLyg4by+k6ZGE8aApQeY/N+rWLaH9mzkWO
YD8fhzMvKY6Cp1vKz8HYK5frAR5S12hN2jVqCy2s97Cmy+eHPBGKODaFEkcuveKqcFUxqspVZDjJ
j3quC3uXR9rQb5Sms/fEuks5PUpKZdcmp1jcSWw9xiENw6S5Vdkbi31BImi0Nea0kA5Vk5vjhVoF
bbU3rcG60uKsKm9SlvdLo4nb8Brb/HjyB6ceq4vImMJqO+tqhslmblMuqO1sNFtFIvqIPMB63qSV
Ohc+Ip7ljwzYBq4eGFq6a7u2vYVBYinbXksL7diJvEq9rKjyfK/D3co8+NM31M98UgsCQAEvcvHq
pLZZQcifNaDRxqp0t+4RbrlJ12i3SRnaCb3xwYhcs56xhq/4AA+xeB9uWaxl4gbkRO7pj8iRdDWM
o3zglFl2ft0O9Fa9WdbTaofloJJf9iI2Ct3POk71bjJjZnlQnSIJvByireMOIu5Sz24Up95FM21v
VxkkefSakIcILTLBhNTALv9pmLq5OMxlrz8nUqK7BI2RRpDkG0WR7uDJmD5mUwKL8naiyCXbYuCg
56rNXLmEQTRot5ZPSoPCFxIj9ra1i4duQ7yZgh0rDtVdhGGH2RrXjrDuQzMSvhK0Tzigp9w4E/lt
pL5EnfVoTsk9Fv1X+rQIjNX0uyE5M8yKtCdCIPHjdE6wb5IP1WQbB8DowI3D3KDB4YReytBuElfH
2OyODrE8Xj+qW45Cqato7a7MMeqQjNjDFumGgPV938+DjxZ4TxO59tN0uBsrYqfwDsezUtrixw7b
ZSz8jnRwH/KZ7Vc8Z/wzsB5p3pVBTTYEvk3uGADCzrl6pY7GvV6Q2T6p4deoUY+TFQIPZcJPG7P3
qznId0rRbPXKuLX7zE9GPAAwJLzulW4LheR+UsLrdK6lfaaox3nC7sPuGMxqOjdN6itTT/aaHCX+
WEw7a5j281TcKAsELErzsjT7W0ON3tnGPELqaiQf/YPWyRujmK4Jl0Wq3wVftJazgh7sJT2ZN3RG
B+4dvo5aAnspw6hVtWJ/ViFryea8fKfYK1ESeyo8jTqcvyDxuslS2XFDC1CjaHH1UGzJdPU05yDC
6+FnRfSs1yGyYqe76W14IBYOBi6eKr4TQauXnO+K5JRuCK3KiquE3m3z3owqpNygxxN3ih6oyf06
m2kJKuT3pc0VWcOPZlpGrlE5F4M6XxZzfIup6oR03/L6Wb4egyLEisDAWldOdVgi0LACQZhboJHi
RkLFkyqczI/tdnSdudnZWUd2XPvCF71UbS7FaQFGpXRTyVF5O8fRjznsHrpBmlzF6Xd1ZV4UWfdi
auO+1WBB6QWUrthovkW103vRFEAG6Ardm8pA8iELUF6qhG1x0bOYRw8TCdKZ0iS5agVo/WQmt5rA
Mc0R4patXXXxZvveDSm5bwlk9b6a951UwmyIrHdwn21e2uXFlIb3nDwxEhrNYUNxP4OAlIho69om
dma+JMGPDCq1hEinpT/6SSv4JOcb2gavbyWuNbhKx8k4BE4fbILC8FC3vZexo7ihKlmuI0Gw0ruN
MSYSvdF4dGvb8bMYcVFjqTdA8Pw/bXzRRLLYxcSXaXkceZOFGciQ99s5mT07yo/RpB3CIL2QExhK
qdNu5D64a9JOd2eEdEyw/C4JktqtYxL1eiNrvVQznkJbIboGn2KvHXTbk2EQ+ZACH4LSulWN1L4N
0FVsWoFTUlJaj7pSO/vI1raWND5hMTl6WJHsk6je2EO1MP6wqanNyVPx5YBqqMz3Kdu0S5vkioOs
s4tTEbpwFbLd0BY/pqx4Kk3rezFMoAZy5M9ypHlWhDxZC4gWZNV4mzOFhDhIeTqAs1ekXbsJK3WL
tmW8lJvK8HQUDoeil46jjVoFV7oG8U+Vyk+wIaN9Z3XbIBQbXaORpifBXWaF12Zev1UGE70kla2M
I2Pj2NWGoAQodTb+MfIUP+ay46vNYLkmTnec9Wu81prwmqbnZppgnJh5NG7YJIprJn25UeShVq7G
bHY8ZWikG1nLG9/p8AnTsgRan4CD2Pd0blAbWY40buogMNzE6S/KKjtWQmu82rF+aAMGAhinpeyL
oYo2CMNtm9tSHexCos9byBeGjRYy1oN035VjtFeL+C7M6lfUsldlrjwiXWdal9au1mRz8ObZegax
0N6bJJeuC4pt2I3ZFZjTVRF1Atfn2fAyY9raTfXNEdGjOpT6+5Rnsm+Y1Y1ldtNdWk3ZDsevLZvf
Nxhkry1+qq6TV9MhkeR9oGajbwQC+7dChX8qbIyMykOBhtINCKKZxnA/VMaPvuThqr2w94keidue
+v5CMYW24YwBkqQU+WMYsGN2nAq8Lss0bhQPqZDHLwV5927XoyduBlyXTHGvGpPm67FyNZfZj7zA
QcHphMC0RLuOU16qXG86z4gLCK8z5tdxYbDN1t1N5zTw9MOpLvwwL54RjuieEOAoxN5TLzjdE9kH
hQcdlZTkyJDcIg+mo1ULGIxOfZApXD0njy8S5oZbhDIkXSt5LdqiOwjZoEssnI1czn+GIr+TWKcC
8GOkVU59peaG6mtxql/KBPR46tjFbg8dzc/ZXhCdHumV3xllfWVbxQNNVG2jTCGyEdUaNkak6vez
M0EWzGVsBmc5e7DN+dUYO9UlUHIXlFnOs5TROodS5St93t1VjUguCIu5Eo1wSDeSX0PeCDdW5O7S
BIJkWTetjTPk0vdBA+4bx/JaGeN7I4bCGFiUPI4tKU/AB9tiMOKdLkrJK2fzdS5ysYWeZm3bSC1d
JeexYwCn3Wh1u2vmEdrPnA6bXg4OaattIIEcdLW7gajzddDHK2a4fglVovfNINuSlJhjheFcdznu
BNpkl17askvkqULJbMFZTLGR0OcLJXVgXhb991LONmh5L7LYqF2No6+Zajdz7dwkbfwoet0n7/eq
jvDZCkExU6dyYXlmbliash/P8n6OjVuOf3ftjCJI1V/GOeNyKTEo5FgG7cp2x0z+2tpxifOW8cTV
lq5djd/6Qf0iW23txtZwkdfKo8NEzFW5Puqd2YO/D5Lf1WF8k+c5U9Gpew959KtIoBx2c6Bel3yZ
8ZDUHC1dXUxZt7PrUUR3sZ3kbC+2hFtdbw7Fe4xkKD1EUdWrXjpl+X0oq+l4xcI8KNgnG3nk17Nh
XIgYov1OUoJCckvge2uvA0YXX1Og7OcBH7G+cifsu3rIyo521XS6TEkIUOMldcOH6FZRNDdyrQXO
GRh5heYtjXJ8CTk0Qz1CE7Q2lQ0LldsHbuCV+dJUSJCh+iWT7rLooyD0pngagRSMoDnTrf/ZKPgF
ZWNg0KwlpJAJCHX7p6fbL2iTqNu+A0nuPF0pJZixQsJ4b0jaSniZTWyBixCaPIlkQlTrkbDEcyer
R5W5z07j01JKHwxNx0QAm6mXFPrHFm/RAvUE5nb+nLZ25tuTVJJjDtH1AiO30c01HJrw/yk0LF5q
Q37s6hJ/rFDqx9tfzsF/HTZ/PVx+vKucbLEYQOIBEQGDrNPDJUaXkZX1Vue1eZ09NQbsj17O9pD9
2YWlSbJezCq15c3no65bAsvDBBT5SeUCmqUVezpsKs2tFsqD7JlJn8UoF4X2RasUvYHxPqI5qNV+
StzSiHmT8nzklDFOtkRUjmllHnOe1tHn32hFa/s5u2ja0MRffKhpvZ1+oR5AD5/9WvY6ZvNFbkHM
HNNGuko4gN5KQkhXVWkFvScNaBw+H/rD+f4n6LC0SOgNgxctj+iX+aVEkt05miD8xBrCb31o49s8
Fgj5PXKeeOq1NZv2GWgcQONX5JiSEmiaBu7ic0uz2FqNOZARaVkBUbldNh9za18EHRDqy+cXhgh4
Pb1wXFiE+ygIaRRD31tBYGmSx4EFicpro+rCScvHiKh6zsxd72tWGTwQwFljcGYcxyi9EblxEC3r
Xm7HzX7KBFYiDclIRYgbR9WyxpSW0xxHK/phSt0hCLss9XIo46yqWnqn1nPkKw1dYLLLn1thpayx
utjpZuZbTuTNjbltOLEbU/lQZsbRis1bkQy+qdS+KZXXba3u20w0rinVh7LSysUawgsKXG7a3maz
1DRUMtRnl+T60Q6VxqVcHm47LXip5QBnkvwBPO1thuhv93aEFiW4zszhuTbGo5HJKiP3z0E3vKrN
+Cr34hmjBuQKxYXE0uYnbbKxBIc7LB0PEBord5Scx3BQ/TwkOzqQt2ls7kilP9DEuHF63brAovIt
UaXt3OJUOYRAQnODJV2fJQ9KlMPKN7eIoXeNZR9zzfbNcYC2L/85BNVD1BJIUwWXQxrup0G7j0tY
yT0mA4bZvOYKlZlWP3NXHsu+61yMUhcX3l0yxcdcMl4oj64wgLqOclwqVX5ZCrGkEt1zb3FSSBSI
zKKC5CDtjEh6S9ncADNzdqj+vdTLRxZJB7u7eTfEwzGgleDxavgSKnYYvIgYRLuZo8aDl3YfaeqL
kUbe0OVPs1Meu1zPXBORnSvGZmtBho/E/+LovJbbRrIw/ESoQg63CMwUqWjJNyhZHiM1YgON8PT7
cW+2dmc9FgUCjXP+6IZlWh3bwSSmNPhqMKFmG89w2T+Za/lrzorHYHpA4LfDn/BdzwGtflb7YhXz
qwAF7msrgS3+rbnewZcBwyNfrKJXHiT6Lc+MU233AmJbRiRC4t6w/PZBrzYsEmXz5RbaEmUl+7/L
jBR5ev7KNPc+41eIgcN6Ko24i1y0L8+Txm4/j7fRat6yaZ13fY9VsUgH8dO0lrcbdONCIO5+M5uz
W0+45eeGH6fXcaoVF3vzTkuwKVJR+Y7xJm7JQzS25f5eG9Y2bCrICLFdVqewosmSz9pkjU8Nrhe2
+/IJr/CZbfSm9ZJbfq39nZbbJxqtzuyGp2DjOZtWr9x1QVuGtIJ5+2kQVkKyXnHI62q9VW13UWW1
T9NpAyYo1RjqM/YgRSTORBKpZm3r0R6IAACaOtpQTs9AJP9KobbH0vqLkrrfrT160aateITQdB4n
nrakaIuvMRjf3Dqto2V1l1hyLXRv23MejNG64lfLOTSaur1ojRuNaXXjusZN20okekYQuRuOZHPF
h9W3i4vDh6FLNymk6dchsUVx9WR6EO1mfpBlXfI3Tm8BDiP+b1KVHdX+8pGJRz0Y12UgLzVqmdFC
pxsFYbSzb4XGOJ3l0v9LTefU0JsE9NHmSW9sVYhZ8Brk+CXk9EuTM76JIcpkvpGbY5WRR+AMwKJc
QvjWT3vQ+5PW5wfEJDOAgBOZdXDtyjWBL30jpDsRKFQRj21alPLpXeXcdFc9OUv2JSszhD7dD+Zy
MGpn36WMsSRMhClA39auTwRh39LA2ZE3cxna4hsrDQ1TWmJqE94pJ9L6Zdf5RtSsxFeuxZ+6MZK8
1Q+FsO+Lq0eDv53lmjmhIcROD9p97xO6vX0bufFr2rryFBAqO+whUbT8lxx0tR9njx4Mi9l8HtpY
NpOWtPNAMFNnZny4ok8mL9gbtfufq82BYNvu9J0wVi8symI7pphnZeKimvgm77wMU+qwIncom1fh
Fc7LNJcDeCwXPeBszEyaszTVPFMB2D3pWkHRR4Bpq5fVh81ixs2/Vh+Bl1OjJ5clakyzfDOCqr+D
4P4dNeMID4tBNyDLY9b+aZPrgMipxcEdWYzzcavSNJmH8U78kB8Zi6X/WzYQilM+TsCMqQAFW3z9
2laM6WQkseI7Wehkyg/FUvH4sDYBcirjRddLmYZ14b1PhUYMqLQhu8Rs3rGA0Ntj8lueKbhmmLS8
8Q/5Cf2pLLv1qqU6riuRURjbeKsZZz4uMtCMfS/k0Q2KM/2EdqSNlBy1PtqjLWW3WWf3WijVJ7PQ
Lv7s38fZtKOHBS1Gzy6j/BF/kU3lqckMO6w97FTuzGCZV8PHKK3PHndFOA4VxjNPmhHiI+1EBvmT
XObnVY0Xe23Q7Xje2P6Y6/jXQg6/N1LXiFSvgcXWfQq+ZBTp+BXoqsXG2Qg6hXPbxzI5AkEqZFLh
2vZf+tx1p2YkEDpEfcq/M1S2vetTaRVRj+P9ErDyyach84Lf6Vx0L4VWaFmsZ8Ot0k2/C2lo27qI
gKrROg6pZnYJMDydsBuvYroFPaNJ0qyS+96t6us2dD2AVC1n2GfN4N6TTm8TWFf203/kHjTWwQ82
ywvTudmeysEatWjVxq4AtS/mY8Z+cxvmAZk5nH2xRWnfbhSnqd6Lg8Yv/w5zmb4bsy1e23VuTqth
Z34yEcsTtY5RJYDx4nPyBzKYOrt6W+RmXmS5gB9z87gDgyT34jFYPTff2Ub3xjvPv5j8bidLa5UL
yroYT6LxDy0unHhmI4pTq/LPbs9I2A3Emkza7ZFltPe19kMBJy8+4Y/+ZqaxqTdFUgINYqLr9n6u
VVFbaPOv3BlejGBqo3zm4CvU7D73fS0iSQ/fpzbmFqhSkdr/GuDNt3EonTHpV3s/EwBUby3jiPtE
Faa+V0vOiBDoZwKgc1D5pt2nQOxHaQ+AnJPbyhdNsw9av/nHBs/ge5U6zy5tTmxpZjB+TB6ZaaE+
+k3Ikz8cHkJlO3KG8o4XILFddZU2miRT9WVUZctC8ZM8S5v7wOFs2c3ezCvN88w18mRd+0lrVNbX
DKdHPbdj3IpiBVtuPEueunmbj86oHfSsVnfTdP6DuG/j0tHsi6VALXwA4tBrSf8KU8kbqxY5NyaE
ym5ZyZsQ3WAD4bvr/iFxE5Z+tpzxt73Wv8feeULr9jNs3T5jqDCN0ou1xip3GgnR/FkvV0fDbuy/
ysmbS5ptu5JKMvBsR1+OwzSk+yyop8cbU232zjKVOC8mB2ejYcfdoKDOkDJ9mMuUr6pUGFtntR0R
mzynlStDbROknXpOd2+9de+nhXxuUCNg4TAOngqSthDdETJCD7lF2/M0b1fVpGsUGNOQaP08hnKo
vnnj14dJn5M17/0dJavfY5bBVWHqjXtzvsu6i3OfgPSaEzubp/8y13lxTU2yKwwnsykvs/lwGtvT
vfKDHwwjW0yIUrgChsTKGYmq3wYCfzMD82kZDxZYq4aBMtSy+ao3gyBePjiVGuitlo/X3vfvWaVF
xSarA5EbOIjUsl/sQiVLBocGi8AbsBgOWYPGVJu27d030vdeVAo5ueAPNPMbDdF9Yjkt79pGNAaA
P3MDcWl+KElN+D0zeFXhY4q0KO87tG4GI1cWxpx0vb1xrQOnuE9YVWFSLMEEMAsyHfz7IFLr6k0a
3WsKHxb44HhKUSmQt+OFj0iYZOyZWUMIQXbWXjQTCPzSo5tECXTkKjRhYPdrJBvvMC/+FokJ8TY1
Gzkh+zA3f3G/iL0GPnAbG+tZCHt5qhrfetUJfwn7xb93UtQ7p7ab3+4sr2qp8SgH+X62tO25b5hO
M6d6x9H/MTr0ijk45QAp7ZuXorJojJ4EEWs9ZQOAazYPv313lEmtj0HBS82Tt3Za1b+m6rt4VctX
WSrvVPqooKWuPpsqZUHYquJC0akbp3q/HhwW8F0/rF2USsbUGdlvLGnjxoDd+rvamrawVtn9cWaT
s+c9tXor/koal55Ns/Jiw+sS6//rfdoe8Yrtq6J+ZrKG963HHaUjH1vjPZOFzuXudlkwRW6GL7lo
pB+Vs8HLQW5RM4pE6gsapzTNx/2C2/vPiGgA2DANmOAegwgH+TEXqqRAgxddEQkez1eLAJtXlCbz
h4sKgycY4Hu6K5fw97CjZjimTTlNtoYRfloB51yb97ceG1kKQ8n70ZzTJ2Muk0kFe2bq7rBZxTPE
YZi38uZu/W0ZyqRC5zLZkMPgKHu9tabd4MFhDDL4R4B4N4UItX7Zs6aiefEo1sg5UJdU261GwVuu
7bRoWjOxkyVCNbPtiBHYzKTL5nqfjVpxcCFoOFq+lUHuEC/Ia2vaZ2NqT0A5P3AHdmIXRVJknk38
L6/oGTQwRI2C4A1Hd5gvw53om/MkuQNaVb6KhhgTeMbaN7cwaBGpD04TmR0ElpcNT/1oDvfFDs6I
5qsXW9A+ZjaMC6knjqqf78LNZPhYt3qw/56KjGWK6k7/VazjdhzIJl6UbuZh2hjxYJrfvTDfHS11
XqC6GaJIUPryDJJavGLAS9hUGd9yjTnFdOAQx69Wy326CYR9LIrtTVuD9jnICB/psc8ls+O34bg2
6Y7H5+jQLRUVFALvrBIYwE3zHvZz0WOAPeOJfIglKvP8U28ZEQPVwM04JTXoaZ1MDnP1PF1RtBPW
4PQw+k3qnk1XWTsTFjqkpOU5wxidalz23vs3mAbC6DJ49hY3S4reYfxppyyyNdZyp3kKmtXcC3+s
EqHP0dqM93wLzo7b1sfCpk0oD1iCSivbTqIr1gStV4m2i5PCpWv0PyoB7+Q8fU/Y/SKHsEVLuuee
Tst71YIHKO9j7IyQNYJpCA74KKR1Mhr4HIPyBh7e4aNfzS4cIUtebL+8VxA7V5XVPqjtTGTGPF2U
Njn7rBrgwcEtzWgKNu/czwMAc96dVpfMZZsGrR2VtDKSQyMO2WSuB5KhXqETtNAeAb4ZQHZp547Z
Ti+152JwjpOm6k8k/BnTFi3oq2bx+zZpPORQh91chOTvv479gJghk09CSP9NOdTKmdWWxQghiqSj
aJZ3w9byDcuPRU7LYfIn9xSQmBK2cqXFEDPKo4PlYLbFH3trlr/tbBNW0DjBaam2P/pAWhUhhqjM
yq++t4F+vO6rtob7pndNMmaudvTqWSQIkGVcV90bMpf/0qLKw40zNmlq69spqibq/NGIFkhpvJFe
4pdICBZqZ7auOOWyN0Nzye4Eg5URkRARs4a2I6LzySOmLHqgDaatXuk0unGFSJNw68OipoOcIFhy
xz1bZr5GTtpX+57jGKT3Vqq0ZajughvI6G9MBwMdFP77Ohn/IPgm1KrtkSine24o+4CF65Pke3fP
zqslxTT00E9uEy140PfzLO5rVkJzEGhxCOqc91QB82jp/Z9OAlOPIww10/2TtO070HAfNV11k31X
UynD9Xc05w/mYX6EZ+fHzd0yyqe7l0pZfoRGR8TGpJ+bWu0rkU9hPizlKZ+N5q8Qjbmn/Pao3PJz
wjjI6OBdyK7wr6JbXgnZWcIeu3A4ye7JJJsiGrcCa6fZvfe9/r4G3j2rl5C0EosP8jA6O9oQ4Uh+
M5ziNnU80JounuGZfzsjs1DglOfOWtZotqhOGqbiTMLOYoVuJQYeGAJkcNLfnK76m9k8OYWjxXll
ddw98NZ1r6P2KSxQXRUs9GA8NhvfYRmYlR1xICfU5TX882CMbf5ZKNL1QhXZe96L181DmNCX2hse
9F+tnR+4ik6oO/yXVdyXrvmkUOkY9Gy1nvaAEAd6U1cEFNwjwRL3ZDVFQGeQCjR/On33ygD8Llag
HU32z2TvQk11w7nss6ulz4epVMMBh0tLoNV0T1PjTBLj1Q/kS1OKLhyk82Ej6okGDR1sqde/CO4D
XRW3csvfPRu+qCuQlbfrcUnFt+0v72Wp790AFVRh1Z/uIMoPamDdcFb6LufCXIDnJTBe3YYub+0w
G8vLMjWoKIAW+cbt8khL3k+/oCDHDL2zxuZeTB4/V306DKiyrFgv6lIPs6olj9FtI820wc1AkRYy
nAN1czNEB5NEvJIRQ2Mv32poD6ummDzIGNnNIlD8TwDZttNfVZd/9DmxIAPvOrsVRMLkqUiytE8q
6rFAxfznSqhXjzs3oKoznD3CSn01HkgUvbkLE6XmDGlIfdQuI+4zZP6CQGeZ3+VDcYc6xhb7MCf6
mn9f7boHVsJGAUWZ1KNbfQYlQWyUBrXxzBFkr3B6YizdxHLrPqEZitupKb+p7LqgllP7WhS7zkSA
UDcUQTeLuvcuqalCktefqZfZdz77APGcsKuQpysemyDe3HonFjC9tuBfLANwBbLAGJ1xAlFSyfBo
D8NvZxl+RE4MNjvWxqm4aJG9ZcAwwjJTM6bffDzNHMVYGhbcZgOpP0heQyt1DGjL9LY64rLqhLdb
1TXrgaSsYSKuRV/8F1Je3ueFRcwS01dd6RXElLXX3fSEiK4MdRJWwtZgoE8nL9QxTT/lmwpQw7nf
/mTg1pb82Drt0sSf5ueH6ygcPXRPjuipVBHtqQrmD9K831rJwhr09QUTTxEXevVmr1RauVTUClbk
mNQoJ4LuBAqdr5neP3Wz/9Sl1llvNSvORSFQwamfkaRV4pjEa97oe2FDvG3KZ2Dq1XG2t1NfSWao
HNJVUS0VilY28dbqH6PNWz0n+CMsTbpe5rUHHjdFrObCCzWfmL+sY5NB12dFNsTqAiijB/KwaIg7
kF08m1u70NvbjVfdal7Xfia6BwzgkBksBBameS6V6SSpv3xoWhOV1fIdFBuSLJkuN70HMbPbmlPN
umdBboerbPQXafO6Cyuz0E7rkv5VA5IDMm3qP0ttaFdv7EQ06UFizOn54QkC+WzWFyOl6LYPpnM7
BC4SobaLFqkH57wV1r7piJWfh+ImSx1cLHUAHAsOm9Wb3iRegZC4PA31XmfsiAuLYFW7W8otG9qF
68YrFWDMnT6COplr3Qf6VPnmpq28r0JP77NmtEk3NNNySV2EC4ZRIR5fJK6nXHlLdvZHJymtzwD2
bkcKGEgMwz2Gxdg1m1tJGUJc67130XJe7+yM1O8wgOsYE5BLVkWH599h5R7LFyxmW9TX9rco/fWg
Nj89MP/FNI9+Nkv6I7XWPfaO8771yD3RQ9Fn5Yu/VZ0VUT5sRli589dWobvYcvdeLfoaG+b0kbmT
AeuTIdokMombaEwTp3K/gCrnpA/Gs+qkDHXIhKRZXdB3LbVjHSsnQVDNDzRRFVFE9VrxfoRgL3nH
EzQyuq21m3Jzh1qoiYdB/tsc3L/e4/MOwr2vrkq6YFrPndQOTYsff2lB/YhXwIbttHd/Ib6wDoaE
5+RSQ6XHWtr/R3yuxTSFK0inXBmC5wuxvpfYG1EJXOuzrLJjafVHdIo/eN7mp6GtVdRvAJ516tZR
teQuuMdDVmev37MlX3oN9SeSgiFSrdFGJBr7u7JRzqVmduFdQr7+sp2ndbzzaD9vhFC/mLMV7DML
0xYqRgUJqwn1hxjEOtYM8+aQmXZ1nH55nArIK4EzXuxW/l3ZqEEAq1628dTzxO3LpSW4xXUL+B1j
NMx676iibhJ+KC8BpcTAomvlxVnTRz32fKSZ6QO7zg3J3lp1h97snpqtLtly6TfD5IZ2TsB4jK51
7zu4Ko6do2q8XUeUzBNIz7YDtOtB/wqnJhCGSQg/bqgMFlyPtTCetDUx65kvT/1Smvun7iYYRK/t
o64N3s1ecj8Frxq4ucjeQSFuhOiIpxV9azytQY9rvyD6N7APC4IzpFAaw2xuk5hAqhhgmbkxDJZG
Gi+bZoZi6wku7cA06i8nDWj3ovqLOLtr49DQIgrPCT1tPNYb4jCMM+is5/3QBm8YpiiI2kzuT/UR
zM1VuawWLssSsMU6UQsjMR09HIC/0lx9qnljmQP4XGpf3xlb8A4k9jobWuh10xoDvQHbBsnSNHui
Ko96Jn/XudIhuBo7SWduvBHpXmn7a9Sn7QcakWRUzXEt0+uk9J/FMl+GxSAhIjUBGiSi2nXMImGp
pwZZT+Bt8WxbydQRIea01YuoJff0iLiRT/wPweqTXuZyL1L1XM2zGZHVh7yyXgQ/UvD0WYds84kv
RBOG0XcIq0p9W9SWc7QYsbXgdOotHqsF+KlTdyv/XVv0CIDQkBdONCUeSD7ZL5jmt1T+N6+svWxO
uVZH9vCTlSPvrgAEUSvyQ+vZnzO3N+Hi0G0Zp1NPCgLwqTTlibXyQCPEb2PbkpZqrm6bAJJG6Fb/
ZepL0MNxvFZYX6WX3xbwAe6aI4vL3umK394mu9BEwnEUi3cYHQNx5HLMDftYe3m+x/Xyui3IjaTZ
nom2bXY9EDg7JHWfdlH+J9LsX+fU/0BS76lj35jKf1WFOBtd1sSeZn1kukDS6RGETDA5s/umoRWh
zWS+0LyGeNZh5LPN+b0k4YMpjMLA3NixcpyDWmBG63Ke47Z1d+Xs+lwYcN+o0rebaRfT1RhXQLZa
qa8es+yNlaV/cYhnfLV9HsawmosqWm3jVHUDnPxocA9aXR3bpWYALvhD3GjeJBKhjS4dnmb2HmRD
tqu2fkLYMY5RM+n1fKRePOLUsxITnNgstg2pqoE6DaJ3mJAjzLrXxRb99XGDpSg2q7zZK7fT48cO
X/h5GqWp95Nmc//aNsCk4ZS7KXGQzgzsZHhTojYnQa7Pr1t2VkRz7HEc1Mwt6XhFEyFKWSIvA5YR
c6f2lq3/Bi6lB44R3uflets8iyOi0409k90P/cjBzbe6z82GxiEW8mnMZUOt2ShRhPnlTh8p98lt
/aXITCe2VveyITBA/0AGBPIam/BAqxu616J3S2TdNU+ePRMXi/zY6rS/Zlf4ceOmUPQSddji0HlJ
RaTLQBLskSbv9WVTiUfCEkpW52dgZXrCIPbmpflz6jHKDdsPUKaTGG2vJRuBfPzGGfDfYwmyvOzv
hJQ8ptgzO665eXPL7MNb7aMIulfZOae5w/TqtI9jUq+/G8IRJ07oDd8wzKkjkIyT/VwPHcTGtO6W
hZDQFGB2b5WT9qckIykhlqvfdb3lA1mS1IR6zaVNGOkyaB85eQQU8uOzsTnPFZ5XXSP9c80v+A36
MEOGjBWzh8d3q0M+YupoWQejqfQ/NU1739zupq/eHC1ENDb1tEA5uk7ktIvBhfISb4N2tctAhjha
h9ihLFttwTOjQTxq2RQWufVaC3Ii1aLiTGt+ZY386auaga2FEPQu9UbfSUaoooFRVNjjfWonM/GE
h3lATInYDOgIF/F+VrpDSBE2R0irncsOY4WVrSSk+XWb6PZwIoszybdmZ4wpeRkmRG+3BdtO9tNx
9a064Ts/lSspoUMLRF6mZKqr8qTZ1i/8X24stUDfFTK7b9akrtpafg3F+P5InjyO0k9BJMosyieH
/ig8xF7V7GjuayMhSd+cmoqnRLd3A3mNCeWORJXiegu3FJUBga9n3Zg+0XZzm/HXtGHKrxf7hhii
2a63sElL71yO2q6bGion1ix9JSxqelhbPpHQTBFT970Uxm6uXJoLK3v5q0/ar1VOfOLJQbVpUFWx
pvBqLFT5nquB39T3y8/F1v/LYdlebdVgImgkB3JlbhDxaELWhem+4foy3JwJEQsQpGpBtFbbvcgz
68VEf0+ovnR400BaRwPaJlpa1+BxxL3PQ35xNi9CdMjk3fofsn7Y2AcW1iqo4M573oo9GEboq3WK
ATypr85N9FX9iTYEImULDReGXr+x9z5XtVvHRSDMvVyRHHmNQ/Y5iiKqIWjdEKz3Mk8HoN9OR7mm
kS24RwBpEsvI75Sd+e63YFd0dIdcUwSTzZchOsRsc2+sVGjQjwCySnyvcxb5A+nSp2qKLeTlWHGq
ejCxXepOdV3dlh/SbAuDFHGnKur6SS/eFhNwMlkqfB8n2P2A8DWnGR8dyIHF42LBiVd4j/KYIWj9
9kxvbZOxNTo3MVw2pgRvecl9sLoTrCnBEjdVafV/amKi0fqOQ7sf+UsvheOtMvEYFx/2lopHUQYM
F6xQZfmfWyxl89EsPN8YHdASxbhkp+m/WjzSQrEHOwfY0G34NQC1irEVHwCjXPdsGh//mY2oHBtr
rVawZ3yTYdMbmnVYakL1aDTQ/9qTZcLglF3BC3dq41S1dX1Zcl8NJ0ghZEVGtgZfpH/yuRZXbfyl
CMv/9MZYrj+zqZT/syA2+SDikHxWm2eAj0Vow2HL+rl5UbPR2qTU1dXVMpS3klgr2v2Cr2G96iRf
2cRBAnLs3Tmz+gT5LcYL1FdINHzWpCoyyEzVXx1DjXsz9aZhp6bcLw+8Mxeu+6bP6a4a3NW7P+pe
gjMZPf70xaxHK69ETNlGqah1P5wDf9Y+S1l0eri4G3trXo2uDtCQA8DRAsoaMWyC365Azp7Y6MQq
FBpdykxG88g+WwX6eVhL48320qBIcFMY216JRqOFUMmpuHaup+XHYJolWiE8d/Vf8Jh82efgMqiK
SndisM3nqbNAYqtGpadyxNYSLWLuIVtxK9WvUnNdRip44uW5ratpPcHE1k0seqy2p8ymd/E6e5jS
wEUgO7DUAopUg6XphEjqbE6LMasfEKxmZtDyMdiyrjDL63pVglnrlam/GO7qfI7ZMK+J1U8IFOho
DR5aPk00iOfKeedn7gAZmksD9URvmPH0EGqe9EnmA9StIOMXNJJo8NC3lYkmxWS3MG8G8nH14orN
pTaR/pV0V5ImlEI7+6138USGJgTp6xBxKU3W/qVbVayhePPht3DW34qGif1SmZ7L3zV467nVm808
OhqFEE+bK3h9cKCjRA6MVs2HapNoNXUlAVa1XC04KtqUgwPZYP5qVxsQjF653XszZLkDXSa29trr
nX8u0fP81dZu4o3pZO0BUmG+II+/libkI61DGioTpanxmeJjmROJ13Rwic5KqLDW2k+Lj0A+KXW/
K/ZjJmm0MlqTcmS0BF23q2UjoD8fdKW/FLwKBYhzuFDKUsaUnDWMQE5WFor70Kj/IA4x/hQlr5PQ
Uv+XXjJNabFtjY790TlKH3Z41YPuSlwpiZv6yr6GJp4rc685xh7wY/fPauTW7JvC55Cc9QVZWoly
1qKT1TV/aQ6WgbDYPMwU+UydPYZzfyqPKEjZ1UuzFqj4ypFA784vsBBMrra8OG7+VhULKtjFxMg1
h2Y6mwhK3Hr+l/Fzq6cGpASYjfBrIxnsVqXHOoemwgZpv0kgjh5VVoWowexWbcOFUAwWWK2d/3hL
TxlOQwVkODWG/11XorsvKpB3x9ZAc3KzhI0DuwJbWrL13SsXHuNAVqN5W0o+TgTBJY5OOfss2aU9
/rQm/WLhsEzCvCpkfQdb1DhiNtI8sJw59XhiWKhgYqTOwfmImD5N+VDNDGkWYi3GZU1GCNLhXe3C
5Ppa+sKxaaChwlDwf3k5xRyXZq2Ncu/LJoXzGB7q8TVdKILp5/4JEzHHI5TK+zhK7CWWKd1EEgPf
H4qVxOEoIMUHXa0/am8O7pwsLi3LOqRWnV9GwN57q+M1ImW+9iID8UG/G73aeDPXYFJ8WL3AD6KJ
o0zn9XXKW+OOhR6gvOtBKaNBJ7HRF0WXHVvC0SeklD195KoHXtu7ExH1uC8zdUOE1X4irOX4AEyS
hMpvNlOlpW/5GG/UQaOkWLy0A6hYrf+weVh5bA2FHY1FZai4TFctiK0M3TQZ7+UFiKcZdh0hbJeh
2PwxDIK1PdaGqz5d5aMXx6jPO2hYAJXbtuVl2/p8T0vrzr8Hty3ryLVrv2X/cJw5tKUhr/nq6n+Q
NDHvd1oLXmHn2Q1NDf+azQmBrWTRW4SXgQjysEcm8q9GY0xgOB7uKJ3JiQ79snhkdG9gmQlHyzLs
igafVrhiZCxDMQWKVoOGGeSk+7WGCZKngboPqX2LrVRfyIaQ7frzcsdT7Psxs734gCoUazIbEmWn
riENhd/N0KpMLuc3meV2Gney9f/pshufVIA3i7G3eyK8jZemZaxjg3uh9r9Uu3Rvm+NO14Lmpj9D
z40QYQXgXqpNgU20yKT7KhsXcSdiP/xy9up/p1thf6Km4882JtPD3WfDymOSbioYF/LxX4KhaxEh
SE+8pbm82KOQY8L2zYwux+WtGdf8M5D9gH7Uo5wKfLXcjN9eZRrPi6brfxxSCS9CTfWfwjV6FZYO
/mitMligxq0D7xFT/QJrgrBO1zorRs2kt2HV2eoop8H9VxDUfV1XnYmE9Bdzp5uL+ECGSm5k5eQZ
38yGJKfWlW7Fs7E4r5PowePoJldP4C4qMWfqfmPdyucXNty3kc4ADit7RrQ8Omv5tpKK9d+kxPdE
Wlji2qreUIe9MOxnd5M30bMPX1idS29ACL4UAX7p/H/cncty4lqWhl+FWVVFtOMgAQImJ8JgfElf
0mlsn6ozIQQokYyQQBcMVHRET/ohetyjGvSshz3LN+kn6W9LKJMtSLCt3c6sE9HVcZzpXNraWnvt
dfnXv5q0vgZG0J5REQVZArNjpT6zb2e2H19VfL95QibxqU5X5lF0s2LwItByW7MHzqjZAy9SDf0H
uE4IKVdgetqU+Ma03M4b3CnaKvgEPKIx5LVHn6qVHsCiaOQfXdWmYfkBbjRn4IM0OSL5B1Pn6Zxy
MOW9ei1iIiin88JpkC7HEzhyTu0R6VyQg2VU+4mxaNO2zkwfxpAHS9KIIS0JN08EE0FnBeZ5ceaS
0OBAJd0JzqJRo1OL7tNWVZtot7qxQi/x9NB7bbH0DMCgEwa7NVxKDcuQyTYfvNozKZSRHj591Ebu
E9n8Ml3D6T+cO02qtrRezE6AUawu57D8/x47kTYor2j+OiEjN72rL3yqLuHYB3hH2Te4GB+VMRrO
YoKJcRnNQrMgkNCzSq8Cziasg94Pn2bcPj7XM2CjGr9WFgeq6jlLsACzWY8hzrqHdYfeoAWzcOVT
DxKt1qi3wNu2GcKEdNIDNONGE/IGFEj0fgCa5qSmPdUuyzMDszuvwjLWssmFffBmR+DcIqBag8Vy
XglPo7jmeu0JDQIWUUXv2qfX96TuLJan0I+PT54gS2jjM1ADrK/IMrYWZei4mDC/YC8hSB+Dcw1c
mPOb+jxsMdLZ8Dp0QLr9Z4+AHU4a232sAC2rny4BVsadptM0PoNK1o1WZaQZj8+cZGyZ5s6eaY6t
V6ftVcPQ590xY0Gp3VXgKyK9o81OoM+c68Mo2awoWtlMY5lW3EdOcI15mcQho1bdjRbkW3u0P3kr
LebyxHk2goZHO6DLjkQa+Sz+s9G7Bhh+dFJmDlDbg2D4Nig7y6enFiBoWg5YG53944lPB9fkaeQ1
H4wGhF80dle7uk/FdBEvao+2UcGzhK10Um49Ecj9taotPFoIqw0gS0Zkf7LDxeoGaJX+6XlljIKT
cuQJeDp9ms4nA0wsWftaeVbtNI9G+EfB0rY/1WMmqHyoRJPVaTwjr+FSLHq0m3V6CJzgIfCBJAeN
2XiorWYjrmMg0yR1jeuV5uOuO3DFevRnBTr/2qApdkYLu3vqQWNAeqw8R128pcsBWvUI7Fq+Tymw
xdjP+E6bLIMPQAudG8qbAw2OjbhdHjEesjOaw2/x6OvjpdGhQ4MPCmcOF8k4iPQqQEn7KOik1/+z
EwOspvmRs+WAZj+ZVpeL21Vs29N2oxeg4XPSK/PL6kijs7y5YIJbp550mDXFXXPthUdh5XSy7IVB
iyZ/MsuJAJLfnAifPliwBk9+uLg1ZiN8rgqkTqDR4xq31LPu8yfVxYKTPx430Uta1bVym2Gj9lHU
BpBV7o+FrgCpp5mwVi4vTyODWSjXBnTI4+to2VgwsESr1i5rMdTE9MXM2aBxb4YQGiy5oZ6j5WJ8
XgncWbMDV0cNPMYqJizWo+f5+HxqL/j91AqMtKOe8aFB8/6I6Gg8ozs/qI7prEwsGD0F9WWNBBSj
Jdq96BmoXGxX4SyvMROZh4GLBQnj+zzSqNfGq2cO3VzX4nbDi/1q+RzwJuB5gAoUS3BRSKaNP6xq
YwIJiHnxoVzyW8tqmz5bEvrtRuIRhhif8sMkWo2nl2QGKpNbgGlNKNZioIhtOlH18ekIGprmedM2
xPQXQwAhnzmoZ6ueh/FarjgXF+Und/x4NHFmYZt0L9PmQ2A9aDUATasZcKFSaNN0uDjmkVFvxxGe
FIO4e6ty27MJqtpMbuNLLstT17uaLhfa03ns8uxWACm7fXJ05Ae/oUMGuUz4tUedhbuISUj1AuAn
FXjGqm292hx1oxCS4nYzikYfpg5zOFuaEZbpaIZ/O7qY6fpS4KobtOuuViRKzmzNoeu7BSJQjx5q
8ynoXPwiKkXxzAAiRXs/msOQA/cx/YYBuffw1A1H4/h87o3LtdaM3/bbBKvNAZXJeeWMBBDF4HIl
DG91p+bGWJVGBKWAXS6DXokXdAG5dq9G8YoZvCCl6RT/RMDQq58ZC6dMJ8LzZDKoGOQ1sfnL5YRB
BkuyrLXnqHw/8oLqrLsAltP7QFiP+lWDBaUX0FDjx7DSROUd0i7eyaQ+7l1weT3rHwFY9FyCRBsu
DHKKbniCe03HfDNeeM3zcKFVfsfNb/x1POt1nhpHq9O5VuuuPJcGGOforPfcHD2OHH3RGvvuzfy5
SkdHhZiHHESruZyM7kZMIJrRUhYBUYo+60HzbzTpYQ1rNW7q06i8+C3pz1vTMa2bP3P8T7kff733
J/xfnuFJYoX6Lg+U9Ftnli+4lsK8KLGawQYZ1Xp1gqLpEFnUxq928lRS6XtAoNTGvRwmf+1Y4QbX
1MFfyBiZtgVs8EppBIHaV/Km5FfvYaJKhVtfmal+HWwSUyVbsPGXgo9r40fpd9P92vjb5B9n77V+
1nojtle68x2yPzx3rMAMBvayk6xTIsQ6dvum58AOlT5ZUGjRlvptGVtUW7+8SKo39INAkkqfbWGp
cRgF8lo1OOyKim1Z7siJJ5mghEUMCq/CYkGROGbJ9IalcytYWVDyOp60JaLBvPBTLNcM4jATlCwe
xr3CYuFGMHN7LZjViso9sbyJGYwzQYm6Kdjri4Bt8IaSWAUK1wkjP3c46vCkFd2E9soa2LIeiykD
RcWSMchvgmjnLizWDHyrdBEK2ZKeNRR8uNPA9AZWtkihDmKeVtElnzn9wHQjM8hECcFiukJhwVAY
eqG1zCQlcmFKKCzXCqilymJV7APsjvLuChq/oottB74ZyeoLo29xueexh82RNoE5EcXlXgy2jIMm
6JiL7sNFZLryasVc+aJSP1hBTsGolikQa3qla3NpSWSZCb9l0QVfmVC5S/cadbTiC75yIjvOuyaa
4NYsuuCu68/NcX7JCvb4ysGuRxaEypYj73NVgXm/ihfWpO/D8pNtgbA+sHNmPwof8W3u2jVtV+xJ
JiiRKwhgiu70te+ZAz+Tk4pVcESuhW2XpBoKvt6NFdlWsHXLaXUF/vCNHzybsq1QcTUT2eW8HiZ5
ZxvzdnW4hdc2HpluJin5cE0FW3znc8vJB08XxPdF9UycaCsvWLAwFxacWM3A8SQl1lVEHd2pKRsJ
KB0ULHhuEtAFkiecTNApvBPP1lC+PHQxQaS4WCdapacuEya0TVdx5T2MA7ZYci6ZkpQ95u3H48Fz
ImtYumTg7NCXw8aqAp17xLkaoHdtKLOzxSZ7IjiTiu43FpkLyhoFskKriGq6VtDPne26gt0m8LBK
/mecF/lKZei9GsMc2cgeWMN8pKc1mdJUfMcvYXqaS7vdbMIF3lDg2H75d2H+d4VmdWb9MUW3KQZs
MIahUj38uF2ppa95ue2Ek8zj/vq/X2tyotiwnf0RU2tt0zOHZqZB4k0rCj76GTHdVpyv4nK+thZU
gDeXqwmS+6IWp4sNjkq3pCADK0mGXTuQq7g51v6ygiet7XI3MiMrzBaeKFhVQSzdZiNIKpSOJ1aA
fZbkMzZon+FnMS/KmrbJuPX7Vs7QwffElPF9XlIq/8cdYA3uwD9iatwjgzQQl/Hmx4YpMfvxey7E
j/sSVPph2Mwy9IlVFot8ZZVic/3rf775Rx1RRchqLNKzsr/J/nBf4aFl2sI9y/ZSnFMVDnB7Oc2l
w8UE46JG7MxcmSWGpTjTTFay3vK+U//CQ39BBlQSKhhHi673IgxMS47fVGwua51li0s2QEUI8MEP
hrktUOHZQWdkOpG02oqCnb2yqJfJl5em4lr/SGQsLdZQcGd9orYaSFKbKmJMMx46pePAzLv7ZQVZ
ri7DiiR7q4tpbUXPw9o1EGsudSZOsOUhCBLpog/5jZbbUsv0pOoWINHikv9mTXKxt6EVl3rjl1C6
P4WlfBKJiKG49DORmyp14/7QEVXbgXQUq8yoU2CW72Ovvyv80cpcg8wYK/4Wx/24dB2HkkaupSvY
o7/fdbqdu8fOyb+WhPJQWypt6T/IUejGGZnNkHBmZleZPnHotXZd1u8TysEcTiohu/73+R/4EB4H
7gBCwh/gDR/4nZ8CRfE5HxPUt1NB61d+oV9wvNP7TFztnKV6pdwwZ1+Z7ZVXqNdJ7MA5P5XSbClY
ptAyyZiTmNkVbCXZgkKyjwWOxHRz+yBmvxbbiK4Y+rZrzRVchC3f43Wb/FGcBHnFRoUxw4z+rdag
iG1gIrYv99c94xZ3YZRPgxlGtVZjwgv/MxqMyC3X9rkQLw110Rkzp4hGQ8wvbYhJ9rqmNRh5ve/m
fOmDWtSKnAG+e/7KrzPeD3sKtpf3A8YIFVn+68ffRgy+9HHXVuhP/cicyJ8KI15rAoGsGWWGDFdq
8NuqeJhJp7bVzyQJj7xeqTClEHWoow2w3eplFQ/6mpgofadIxqDAZoMJwkwSQEN05npWslXtCJLT
zfxxt5SwzS+5oza+/z/DHeSOyExJnooCp/bYG+HIZR9TqNiWkdzYphfebS0/Cp/Jjm6K1VTIpQgo
RVG6ggQ+w9Zib+hsrlVMrcZ5oUCzQ7tfuAdt2xxmUsS2qqhM3VnTuO9i7qiXUMwuMSJuJGV0q/uO
5QsXfmJN/AERFI85/DwFGtgGTBzQACNtlgJlYTyQH/jYovRLim9Q25dlfeH2fM0TJy6h93WPpOfs
u2pe+hxzapUerWAoeV57L+cXSj55coCZRJLGGwqinc5oOZWiQDEkpugx6sxiM/Kxe27pLCakkGyK
oUBNOvBqBLJYFWXNTgTd3FQ213UFp/OeY39m0hEpbURjy/t8vdE+M/vyIWwo+Hxndu4a2PbB37DS
LUWglbm4qrW//HdklYZ/upj7TiCdOlqsiou/tLyl9NF2BGav34srp5/3CmAjKb7aKxxdGMEyQcJ6
UtXOfnz7tch6c7tQVXDZXlOIHZnhIJcNPZxKoWGDFox9dQxAlX4Uyeqw1/t9oRUG5GY+SzZYqynY
X8TmhCo4xddcpINc7VhFfu/ajLG+jtzeoIlR5UWvjVRyPqLWVFxz1/5K2F+K3Nkyk8NhKFDjGwcX
X5Kq4spIpMr3haaiHyG9j49aThiasbTq7WTI6w3b3Zd/xHQASm4h3bHZc95uge6ITGTYBo2OxcV2
reXAtlw3B01QAZxf5522cpC6CvR8V8DFZCyorgI93xWIELN0Zfk5iJ6mwAvqAjTN5/dU1FW7ca5U
SaqjuGrc+3KUplcUXNDdL//pl+jo/PKPBHVzG3z5L2/gyHlaXYwwLWpKKcI4uVQegDMFck1vlTfQ
uopS68No64CraFggTzCmwa90aoaSW6SrAP/TUevkfHq9pmCTO+RhqMRILoGu4oL9fSsG0VWA9H93
Jn2z/yxdrbqKUnlqQ7fPtwr0f8sJSvc4cxIgg3x98TNy3F9a0rer62IwsRhSXAe+iqE+HE/9uDys
nuDmimZiN9cvbn3ATpt/1BF5uuJoJct1VrLWKTh98OBHZukujzBTILnjlrqmOzdpw860THihdQUX
yxkJF4vrVYpVAQAWvkjOfW8oykKZpMRtPoy2Oxyi3bDBgTmKpRVreyGbLwzSbsleTGSxzYNbvEs7
9+isSqS1SCkUPW8/IYfB5xFpJGAmMoRKgW9zTG9K33SeZMG1TEPfHmQcByB65JhLQRwO+GjkmkMr
tLMVijOkopfmegnVs5w90VUsmHEK8t6q8BwZ7+PJ12JFwVqpQ/T9ofzNVPiN3cApXYEak8yIihQd
8Bu5xKbCEcVIj0qX4v91j+82tQwqyezHtx+LC3hDPCsXTWhAmgtfLkiWP52mIs78YE5l9dVUoBUv
l8FoyYD2nOiKgrxXCqthCoxc0YBeqPgWpy70DtkKFOMSADZsl1tbouBcX5lyEZCWqeJ7QUeZ6W8d
kZqCXaaDj4p8TpdVhIJkhofOXE5PaYaCuw7B5jJ/plXU/m6sqZyY0uoKPt0tviKMETtxpQ0l8sdb
roqmgpzkFgIsuD0pgkou9H4I0Asd3S7NruYUs5EdjcSx0BRox71tOnkAsq7Ct7g3n5ztnSY+zl7h
7dfUvemQJM7kpD6WAkt0TwZJuIV5M6ersEgPq761YztU0Ec8OlZEHCTthwpT9xGYpj8vXUQgcKal
X0pMKWAYRrw+mZuP02p6WcEHWD/wMvbM0CZp80sp+09n10PrVRUpre4UMI273GVvQCiq8H2uneGQ
JuqOGUabm5Y2i33fs8KKvKhtcb1rXdsZg3z02LWv/5myRm0+lFZBAJAKsgXJrWLygQLH/d9/+49w
bC7N0lmwpNLLCs4BK0zM7KtJ9pCkk1FRUaq+dwAQHVEIl6u/db3ZrJQVBJ9UXsbmOFP38JcTx2RE
RsRbfQKQZkpJ5ma9xiAPBQ898cdDnw28N8eEkY6c3Ggy5Boga/Y9325AL00mtDtSo4xWpq8C6tfi
wm/NI9c5GsCwdsQ090xemk1KnqEg8dol0t4hWYENujKnkZ1za9KtOXhx/bjE0i4wddE80+bbCE3b
n9fd/G0p5aswfQaKKG3Fft9XSxOc7U1602wB+4Apx0Hcl3IKCoIPmlIc8qhJRbFlBn3KoZun4GDq
83CuFrxx7LhyclmFmylWSzZcuglU0HsIvB2tzGSBJdEq0gBtc0l/3i6/QIXT1s5phwpw0Yk/oZYo
98urcJEyubvRtCpiVFg18mQdKtoHqZUM4bqI5bK7CvjLOc3NUuVPU+FyfECPc99PU9Eae20Gosqc
x0SpwFsLRqNQQEkk35bZrplheruXcgvbZ+SL+pzka+kq2mNTWpRLh7k7iTW9seaObEFUBDTpU67i
gZwv0pVYPmjRnKE5TJZ/7/dpHcu2PImIVbAbi4g43Z82eumHu4yhvt2/+Ho0WbpRjw5ktLDVCFYl
0T+RWoWthIoKRCrs+JET2qVHJxg5O408fb/Zfr5dhR+6e5+g4MJuwfGYg0PrKsrMbUrB5FCzLUhU
SkWA0zVlr0ivKwg5SI9FpQ5tpYBpYvkYq0BSptqJCxPZX/7hWpPl5q4wHjH78e16krzAtckTZKIB
oCQqMrXpC6S3QOnPKenzX7JVi09boW3wYFi2y8d/p8J50hyced2JK74OSfZUw/8ZegZ3dUKrIM6k
zvSZGW87smYGxH3wWTUNAxq8RoNu7oNB84/77mnj9h/wuwcj7rlceVhFqrFFaSrHBq2CzKcVmMw6
kwyGgqtLnGOpoKEiK9j2XT/ffqUiGd4ZEEvIaC4V9HynBD4DW/TO5RqxVAAfT013LGo7u9y2uoI0
4hnzi2WIA1nETEsKXIbklKlnSKqh7e3Yf2GmXJQWSZ9I17fWUBGpWEGcvXeS6DxsVA+nYh6COL9Y
XcUJeaSjYAUFpJw6OtyL9eOugV1MG3/ASyFltoSDyJz40sdR4WG2GHGRTxeqcFyFufV3BlAq8DJt
X0Sdf760wP96o7/sMmQqosEEliPon3CRhSHe9RwVhPxt3898MilKqR2sLRw2F6fOk7Npg1RgMU4h
HRdkbcM1gUtCBO0Mgm2Q2F6C1Bea5/VdKOalbYHQVKCF1/ITnJT42OJm/ErzJDCAQ+mjqLgYSEBK
dfltiqDX50rOLQjm1xqavMP14IQkgJv9mfQSUEFlSvH2C/mSYmGf0DqTlFxxKnqX2nYA2oLc/fp1
5AcoWPmN9Vxqm+4OdnEVlOs3Tq7JVAUzwaPpgfCX3QkVOZIbmnllqSrOrNjg3y0QZvL0L9jPs2/5
drW7daIBua2dlwsEVQoeYE4ppolX2Oau0NSUwpk9na0zOTVNBUrNJRVSot4NkVPRCZKmi84tl6LM
v5SOQ5KyIa2+aaZZnFjKYsA82rFnS34KvGHZy779q9/7Y3xTadd0Fa7EPcBNebUqQLf3MRM/cotV
oJm/8XmdNPN+ythYOciCxqz4Nm85mboKYElbICBF1SY7tNlChfLXSDLW6xCV1RjBUAbKomIGz0M6
DaSbEMyVrhkVE5Q+xgC68Bd3unF1AaIpw+nZIAsGdd9hkpofGPjsIP8rGvhsvo04pT8e17GLefB9
3zL1rl8N8WDULtUjyaioQCjfxWEOrq2rKC7ff/kfOqSX1uaRhFcy+/F7FntTXzrrZs73yfrvYm18
X73Y9e4bo42lxWR786K/X6M+hVXcRRkpCV4f0tdUOjbX/XOc8V0MlT/ZW25u2o6PmQ5xgI2ILKLl
RW/6jeyNd4jY0Ig1fe9X8G/yqOX6F2AiYMqgzPmbHV1RUmBpG+H2xoMyAULnUp5oAS9ev/TG72W9
2jJw7y2/sPlKlAv2vc8WJXD2SvE3DtgNCRur2Xwt0dBOWvsdX0uEOfvea0d49KY325UBfcf35JoQ
+fe9b7qLMDp7159XMXXR6bnvvdb+ZW7aXPZir1LPb+f6nU6dLgYvveDlUuf5kCOQOknfO3pfNeS9
3u3rWU/XtcNIfteo/LzqKDoz9n0weabZm7Tw21l+py/17bL57peSVW9KNslKb7F3WuL3zOt3F5yj
g88+xM+rWGKs+z7FkgfBZ+/zc5s3kaHb904nVhyFA3szN/n//mKHFHYdbQ9ckvi//h8AAAD//w==
</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chart" Target="../charts/chart18.xml"/><Relationship Id="rId4"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5" Type="http://schemas.openxmlformats.org/officeDocument/2006/relationships/chart" Target="../charts/chart23.xml"/><Relationship Id="rId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oneCellAnchor>
    <xdr:from>
      <xdr:col>1</xdr:col>
      <xdr:colOff>342900</xdr:colOff>
      <xdr:row>3</xdr:row>
      <xdr:rowOff>0</xdr:rowOff>
    </xdr:from>
    <xdr:ext cx="10229850" cy="377190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8</xdr:col>
      <xdr:colOff>626644</xdr:colOff>
      <xdr:row>13</xdr:row>
      <xdr:rowOff>200526</xdr:rowOff>
    </xdr:from>
    <xdr:ext cx="3709737" cy="265265"/>
    <xdr:sp macro="" textlink="">
      <xdr:nvSpPr>
        <xdr:cNvPr id="2" name="TextBox 1">
          <a:extLst>
            <a:ext uri="{FF2B5EF4-FFF2-40B4-BE49-F238E27FC236}">
              <a16:creationId xmlns:a16="http://schemas.microsoft.com/office/drawing/2014/main" id="{562157DC-8E77-728F-B30A-9F96A2C7BE99}"/>
            </a:ext>
          </a:extLst>
        </xdr:cNvPr>
        <xdr:cNvSpPr txBox="1"/>
      </xdr:nvSpPr>
      <xdr:spPr>
        <a:xfrm>
          <a:off x="6141118" y="2995362"/>
          <a:ext cx="3709737" cy="265265"/>
        </a:xfrm>
        <a:prstGeom prst="rect">
          <a:avLst/>
        </a:prstGeom>
        <a:solidFill>
          <a:schemeClr val="tx2">
            <a:lumMod val="60000"/>
            <a:lumOff val="40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wrap="square" rtlCol="0" anchor="t">
          <a:spAutoFit/>
        </a:bodyPr>
        <a:lstStyle/>
        <a:p>
          <a:r>
            <a:rPr lang="en-US" sz="1100"/>
            <a:t>Total Amount by countries regardless of products</a:t>
          </a:r>
        </a:p>
      </xdr:txBody>
    </xdr:sp>
    <xdr:clientData/>
  </xdr:oneCellAnchor>
  <xdr:oneCellAnchor>
    <xdr:from>
      <xdr:col>9</xdr:col>
      <xdr:colOff>65797</xdr:colOff>
      <xdr:row>26</xdr:row>
      <xdr:rowOff>14100</xdr:rowOff>
    </xdr:from>
    <xdr:ext cx="3533340" cy="265265"/>
    <xdr:sp macro="" textlink="">
      <xdr:nvSpPr>
        <xdr:cNvPr id="3" name="TextBox 2">
          <a:extLst>
            <a:ext uri="{FF2B5EF4-FFF2-40B4-BE49-F238E27FC236}">
              <a16:creationId xmlns:a16="http://schemas.microsoft.com/office/drawing/2014/main" id="{2FEAE572-D55A-07FA-1D59-083E4ABFF259}"/>
            </a:ext>
          </a:extLst>
        </xdr:cNvPr>
        <xdr:cNvSpPr txBox="1"/>
      </xdr:nvSpPr>
      <xdr:spPr>
        <a:xfrm>
          <a:off x="6227281" y="5699334"/>
          <a:ext cx="3533340" cy="265265"/>
        </a:xfrm>
        <a:prstGeom prst="rect">
          <a:avLst/>
        </a:prstGeom>
        <a:solidFill>
          <a:schemeClr val="accent1">
            <a:lumMod val="75000"/>
          </a:schemeClr>
        </a:solidFill>
      </xdr:spPr>
      <xdr:style>
        <a:lnRef idx="1">
          <a:schemeClr val="accent1"/>
        </a:lnRef>
        <a:fillRef idx="3">
          <a:schemeClr val="accent1"/>
        </a:fillRef>
        <a:effectRef idx="2">
          <a:schemeClr val="accent1"/>
        </a:effectRef>
        <a:fontRef idx="minor">
          <a:schemeClr val="lt1"/>
        </a:fontRef>
      </xdr:style>
      <xdr:txBody>
        <a:bodyPr vertOverflow="clip" horzOverflow="clip" wrap="none" rtlCol="0" anchor="t">
          <a:spAutoFit/>
        </a:bodyPr>
        <a:lstStyle/>
        <a:p>
          <a:r>
            <a:rPr lang="en-US" sz="1100"/>
            <a:t>Total Amount by Products regardless of Countries</a:t>
          </a:r>
        </a:p>
      </xdr:txBody>
    </xdr:sp>
    <xdr:clientData/>
  </xdr:oneCellAnchor>
  <xdr:oneCellAnchor>
    <xdr:from>
      <xdr:col>16</xdr:col>
      <xdr:colOff>314890</xdr:colOff>
      <xdr:row>12</xdr:row>
      <xdr:rowOff>27417</xdr:rowOff>
    </xdr:from>
    <xdr:ext cx="3709737" cy="265265"/>
    <xdr:sp macro="" textlink="">
      <xdr:nvSpPr>
        <xdr:cNvPr id="4" name="TextBox 3">
          <a:extLst>
            <a:ext uri="{FF2B5EF4-FFF2-40B4-BE49-F238E27FC236}">
              <a16:creationId xmlns:a16="http://schemas.microsoft.com/office/drawing/2014/main" id="{0662A907-6991-4847-B10A-6E6D0AE3FD65}"/>
            </a:ext>
          </a:extLst>
        </xdr:cNvPr>
        <xdr:cNvSpPr txBox="1"/>
      </xdr:nvSpPr>
      <xdr:spPr>
        <a:xfrm>
          <a:off x="16715749" y="2765855"/>
          <a:ext cx="3709737" cy="265265"/>
        </a:xfrm>
        <a:prstGeom prst="rect">
          <a:avLst/>
        </a:prstGeom>
        <a:solidFill>
          <a:schemeClr val="accent1">
            <a:lumMod val="75000"/>
          </a:schemeClr>
        </a:solidFill>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spAutoFit/>
        </a:bodyPr>
        <a:lstStyle/>
        <a:p>
          <a:r>
            <a:rPr lang="en-US" sz="1100"/>
            <a:t>Total Amounts of each Categories by Country</a:t>
          </a:r>
        </a:p>
      </xdr:txBody>
    </xdr:sp>
    <xdr:clientData/>
  </xdr:oneCellAnchor>
  <xdr:oneCellAnchor>
    <xdr:from>
      <xdr:col>14</xdr:col>
      <xdr:colOff>2168192</xdr:colOff>
      <xdr:row>28</xdr:row>
      <xdr:rowOff>25065</xdr:rowOff>
    </xdr:from>
    <xdr:ext cx="2698488" cy="255904"/>
    <xdr:sp macro="" textlink="">
      <xdr:nvSpPr>
        <xdr:cNvPr id="5" name="TextBox 4">
          <a:extLst>
            <a:ext uri="{FF2B5EF4-FFF2-40B4-BE49-F238E27FC236}">
              <a16:creationId xmlns:a16="http://schemas.microsoft.com/office/drawing/2014/main" id="{A786662C-51CF-4901-BD7C-42FF5FB85ED0}"/>
            </a:ext>
          </a:extLst>
        </xdr:cNvPr>
        <xdr:cNvSpPr txBox="1"/>
      </xdr:nvSpPr>
      <xdr:spPr>
        <a:xfrm>
          <a:off x="15131122" y="6097253"/>
          <a:ext cx="2698488" cy="255904"/>
        </a:xfrm>
        <a:prstGeom prst="rect">
          <a:avLst/>
        </a:prstGeom>
        <a:solidFill>
          <a:schemeClr val="accent1">
            <a:lumMod val="75000"/>
          </a:schemeClr>
        </a:solidFill>
      </xdr:spPr>
      <xdr:style>
        <a:lnRef idx="3">
          <a:schemeClr val="lt1"/>
        </a:lnRef>
        <a:fillRef idx="1">
          <a:schemeClr val="accent4"/>
        </a:fillRef>
        <a:effectRef idx="1">
          <a:schemeClr val="accent4"/>
        </a:effectRef>
        <a:fontRef idx="minor">
          <a:schemeClr val="lt1"/>
        </a:fontRef>
      </xdr:style>
      <xdr:txBody>
        <a:bodyPr vertOverflow="clip" horzOverflow="clip" wrap="square" rtlCol="0" anchor="t">
          <a:spAutoFit/>
        </a:bodyPr>
        <a:lstStyle/>
        <a:p>
          <a:r>
            <a:rPr lang="en-US" sz="1100"/>
            <a:t>Total Amount of</a:t>
          </a:r>
          <a:r>
            <a:rPr lang="en-US" sz="1100" baseline="0"/>
            <a:t> products by category</a:t>
          </a:r>
          <a:r>
            <a:rPr lang="en-US" sz="1100"/>
            <a:t> </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0</xdr:col>
      <xdr:colOff>7860</xdr:colOff>
      <xdr:row>0</xdr:row>
      <xdr:rowOff>189791</xdr:rowOff>
    </xdr:from>
    <xdr:to>
      <xdr:col>8</xdr:col>
      <xdr:colOff>412276</xdr:colOff>
      <xdr:row>17</xdr:row>
      <xdr:rowOff>14216</xdr:rowOff>
    </xdr:to>
    <xdr:graphicFrame macro="">
      <xdr:nvGraphicFramePr>
        <xdr:cNvPr id="3" name="Chart 2">
          <a:extLst>
            <a:ext uri="{FF2B5EF4-FFF2-40B4-BE49-F238E27FC236}">
              <a16:creationId xmlns:a16="http://schemas.microsoft.com/office/drawing/2014/main" id="{802B8A29-FF9D-D858-EC79-20A7ABED20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657074</xdr:colOff>
      <xdr:row>0</xdr:row>
      <xdr:rowOff>206663</xdr:rowOff>
    </xdr:from>
    <xdr:to>
      <xdr:col>16</xdr:col>
      <xdr:colOff>323490</xdr:colOff>
      <xdr:row>16</xdr:row>
      <xdr:rowOff>179717</xdr:rowOff>
    </xdr:to>
    <xdr:graphicFrame macro="">
      <xdr:nvGraphicFramePr>
        <xdr:cNvPr id="4" name="Chart 1">
          <a:extLst>
            <a:ext uri="{FF2B5EF4-FFF2-40B4-BE49-F238E27FC236}">
              <a16:creationId xmlns:a16="http://schemas.microsoft.com/office/drawing/2014/main" id="{77C5DE73-AEF0-4145-2C4C-682C6F84D1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613508</xdr:colOff>
      <xdr:row>18</xdr:row>
      <xdr:rowOff>212948</xdr:rowOff>
    </xdr:from>
    <xdr:to>
      <xdr:col>18</xdr:col>
      <xdr:colOff>521178</xdr:colOff>
      <xdr:row>37</xdr:row>
      <xdr:rowOff>197689</xdr:rowOff>
    </xdr:to>
    <xdr:graphicFrame macro="">
      <xdr:nvGraphicFramePr>
        <xdr:cNvPr id="5" name="Chart 2">
          <a:extLst>
            <a:ext uri="{FF2B5EF4-FFF2-40B4-BE49-F238E27FC236}">
              <a16:creationId xmlns:a16="http://schemas.microsoft.com/office/drawing/2014/main" id="{C8A85AE2-C32B-C5B0-CD32-E8FD5D6E1C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xdr:row>
      <xdr:rowOff>42649</xdr:rowOff>
    </xdr:from>
    <xdr:to>
      <xdr:col>10</xdr:col>
      <xdr:colOff>161746</xdr:colOff>
      <xdr:row>38</xdr:row>
      <xdr:rowOff>14217</xdr:rowOff>
    </xdr:to>
    <xdr:graphicFrame macro="">
      <xdr:nvGraphicFramePr>
        <xdr:cNvPr id="6" name="Chart 3">
          <a:extLst>
            <a:ext uri="{FF2B5EF4-FFF2-40B4-BE49-F238E27FC236}">
              <a16:creationId xmlns:a16="http://schemas.microsoft.com/office/drawing/2014/main" id="{9FDF9784-9154-94CA-0FB7-EA5EA3763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38992</xdr:colOff>
      <xdr:row>18</xdr:row>
      <xdr:rowOff>207711</xdr:rowOff>
    </xdr:from>
    <xdr:to>
      <xdr:col>27</xdr:col>
      <xdr:colOff>17972</xdr:colOff>
      <xdr:row>37</xdr:row>
      <xdr:rowOff>197689</xdr:rowOff>
    </xdr:to>
    <xdr:graphicFrame macro="">
      <xdr:nvGraphicFramePr>
        <xdr:cNvPr id="8" name="Chart 5">
          <a:extLst>
            <a:ext uri="{FF2B5EF4-FFF2-40B4-BE49-F238E27FC236}">
              <a16:creationId xmlns:a16="http://schemas.microsoft.com/office/drawing/2014/main" id="{19B9A8F2-1C60-7470-33D1-D7C248676D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25996</xdr:colOff>
      <xdr:row>1</xdr:row>
      <xdr:rowOff>26323</xdr:rowOff>
    </xdr:from>
    <xdr:to>
      <xdr:col>25</xdr:col>
      <xdr:colOff>395378</xdr:colOff>
      <xdr:row>16</xdr:row>
      <xdr:rowOff>179717</xdr:rowOff>
    </xdr:to>
    <xdr:graphicFrame macro="">
      <xdr:nvGraphicFramePr>
        <xdr:cNvPr id="9" name="Chart 3">
          <a:extLst>
            <a:ext uri="{FF2B5EF4-FFF2-40B4-BE49-F238E27FC236}">
              <a16:creationId xmlns:a16="http://schemas.microsoft.com/office/drawing/2014/main" id="{DDB159CF-9D62-75EC-8A5F-F55383661D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41</xdr:row>
      <xdr:rowOff>21453</xdr:rowOff>
    </xdr:from>
    <xdr:to>
      <xdr:col>26</xdr:col>
      <xdr:colOff>444499</xdr:colOff>
      <xdr:row>69</xdr:row>
      <xdr:rowOff>190500</xdr:rowOff>
    </xdr:to>
    <mc:AlternateContent xmlns:mc="http://schemas.openxmlformats.org/markup-compatibility/2006">
      <mc:Choice xmlns:cx6="http://schemas.microsoft.com/office/drawing/2016/5/12/chartex" Requires="cx6">
        <xdr:graphicFrame macro="">
          <xdr:nvGraphicFramePr>
            <xdr:cNvPr id="10" name="Chart 6">
              <a:extLst>
                <a:ext uri="{FF2B5EF4-FFF2-40B4-BE49-F238E27FC236}">
                  <a16:creationId xmlns:a16="http://schemas.microsoft.com/office/drawing/2014/main" id="{7F3EAF73-8B0B-AECC-53D4-1AC088B147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8613003"/>
              <a:ext cx="18332449" cy="603644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602906</xdr:colOff>
      <xdr:row>1</xdr:row>
      <xdr:rowOff>50919</xdr:rowOff>
    </xdr:from>
    <xdr:to>
      <xdr:col>40</xdr:col>
      <xdr:colOff>51027</xdr:colOff>
      <xdr:row>32</xdr:row>
      <xdr:rowOff>177938</xdr:rowOff>
    </xdr:to>
    <xdr:graphicFrame macro="">
      <xdr:nvGraphicFramePr>
        <xdr:cNvPr id="11" name="Chart 6">
          <a:extLst>
            <a:ext uri="{FF2B5EF4-FFF2-40B4-BE49-F238E27FC236}">
              <a16:creationId xmlns:a16="http://schemas.microsoft.com/office/drawing/2014/main" id="{9415C1C4-79A4-F283-694F-2B510826E3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0.41934</cdr:x>
      <cdr:y>0.45411</cdr:y>
    </cdr:from>
    <cdr:to>
      <cdr:x>0.61965</cdr:x>
      <cdr:y>0.78934</cdr:y>
    </cdr:to>
    <cdr:sp macro="" textlink="">
      <cdr:nvSpPr>
        <cdr:cNvPr id="2" name="TextBox 1">
          <a:extLst xmlns:a="http://schemas.openxmlformats.org/drawingml/2006/main">
            <a:ext uri="{FF2B5EF4-FFF2-40B4-BE49-F238E27FC236}">
              <a16:creationId xmlns:a16="http://schemas.microsoft.com/office/drawing/2014/main" id="{DC702580-3A77-1832-5A7E-F86CF6257DB2}"/>
            </a:ext>
          </a:extLst>
        </cdr:cNvPr>
        <cdr:cNvSpPr txBox="1"/>
      </cdr:nvSpPr>
      <cdr:spPr>
        <a:xfrm xmlns:a="http://schemas.openxmlformats.org/drawingml/2006/main">
          <a:off x="1914224" y="1238691"/>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userShapes>
</file>

<file path=xl/drawings/drawing5.xml><?xml version="1.0" encoding="utf-8"?>
<c:userShapes xmlns:c="http://schemas.openxmlformats.org/drawingml/2006/chart">
  <cdr:relSizeAnchor xmlns:cdr="http://schemas.openxmlformats.org/drawingml/2006/chartDrawing">
    <cdr:from>
      <cdr:x>0.27301</cdr:x>
      <cdr:y>0.56522</cdr:y>
    </cdr:from>
    <cdr:to>
      <cdr:x>0.59972</cdr:x>
      <cdr:y>0.75367</cdr:y>
    </cdr:to>
    <cdr:sp macro="" textlink="Tables!$W$11">
      <cdr:nvSpPr>
        <cdr:cNvPr id="3" name="TextBox 1">
          <a:extLst xmlns:a="http://schemas.openxmlformats.org/drawingml/2006/main">
            <a:ext uri="{FF2B5EF4-FFF2-40B4-BE49-F238E27FC236}">
              <a16:creationId xmlns:a16="http://schemas.microsoft.com/office/drawing/2014/main" id="{B07E6F8E-CB17-58A0-F164-329BBDE2B7DD}"/>
            </a:ext>
          </a:extLst>
        </cdr:cNvPr>
        <cdr:cNvSpPr txBox="1"/>
      </cdr:nvSpPr>
      <cdr:spPr>
        <a:xfrm xmlns:a="http://schemas.openxmlformats.org/drawingml/2006/main">
          <a:off x="1342610" y="1610401"/>
          <a:ext cx="1606665" cy="53690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8BCD467C-EFA3-4BD4-9CCF-E5E8FE52C44C}" type="TxLink">
            <a:rPr lang="en-US" sz="1100" b="0" i="0" u="none" strike="noStrike">
              <a:solidFill>
                <a:srgbClr val="000000"/>
              </a:solidFill>
              <a:latin typeface="Century Gothic"/>
            </a:rPr>
            <a:pPr algn="ctr"/>
            <a:t>$1,029,734 </a:t>
          </a:fld>
          <a:endParaRPr lang="en-US" sz="1400"/>
        </a:p>
      </cdr:txBody>
    </cdr:sp>
  </cdr:relSizeAnchor>
  <cdr:relSizeAnchor xmlns:cdr="http://schemas.openxmlformats.org/drawingml/2006/chartDrawing">
    <cdr:from>
      <cdr:x>0.37167</cdr:x>
      <cdr:y>0.45434</cdr:y>
    </cdr:from>
    <cdr:to>
      <cdr:x>0.5598</cdr:x>
      <cdr:y>0.76065</cdr:y>
    </cdr:to>
    <cdr:sp macro="" textlink="">
      <cdr:nvSpPr>
        <cdr:cNvPr id="4" name="TextBox 3">
          <a:extLst xmlns:a="http://schemas.openxmlformats.org/drawingml/2006/main">
            <a:ext uri="{FF2B5EF4-FFF2-40B4-BE49-F238E27FC236}">
              <a16:creationId xmlns:a16="http://schemas.microsoft.com/office/drawing/2014/main" id="{1E77A859-A419-D5E0-67C4-AE8D7C3BCE19}"/>
            </a:ext>
          </a:extLst>
        </cdr:cNvPr>
        <cdr:cNvSpPr txBox="1"/>
      </cdr:nvSpPr>
      <cdr:spPr>
        <a:xfrm xmlns:a="http://schemas.openxmlformats.org/drawingml/2006/main">
          <a:off x="1827803" y="1294476"/>
          <a:ext cx="925159" cy="87272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t>Total </a:t>
          </a:r>
        </a:p>
      </cdr:txBody>
    </cdr:sp>
  </cdr:relSizeAnchor>
</c:userShapes>
</file>

<file path=xl/drawings/drawing6.xml><?xml version="1.0" encoding="utf-8"?>
<xdr:wsDr xmlns:xdr="http://schemas.openxmlformats.org/drawingml/2006/spreadsheetDrawing" xmlns:a="http://schemas.openxmlformats.org/drawingml/2006/main">
  <xdr:twoCellAnchor>
    <xdr:from>
      <xdr:col>5</xdr:col>
      <xdr:colOff>22152</xdr:colOff>
      <xdr:row>5</xdr:row>
      <xdr:rowOff>27761</xdr:rowOff>
    </xdr:from>
    <xdr:to>
      <xdr:col>13</xdr:col>
      <xdr:colOff>649002</xdr:colOff>
      <xdr:row>21</xdr:row>
      <xdr:rowOff>22151</xdr:rowOff>
    </xdr:to>
    <xdr:graphicFrame macro="">
      <xdr:nvGraphicFramePr>
        <xdr:cNvPr id="14" name="Chart 13">
          <a:extLst>
            <a:ext uri="{FF2B5EF4-FFF2-40B4-BE49-F238E27FC236}">
              <a16:creationId xmlns:a16="http://schemas.microsoft.com/office/drawing/2014/main" id="{DDCE2A58-1802-4D41-9526-2A3147A20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39687</xdr:colOff>
      <xdr:row>5</xdr:row>
      <xdr:rowOff>44303</xdr:rowOff>
    </xdr:from>
    <xdr:to>
      <xdr:col>22</xdr:col>
      <xdr:colOff>21756</xdr:colOff>
      <xdr:row>21</xdr:row>
      <xdr:rowOff>65580</xdr:rowOff>
    </xdr:to>
    <xdr:graphicFrame macro="">
      <xdr:nvGraphicFramePr>
        <xdr:cNvPr id="15" name="Chart 1">
          <a:extLst>
            <a:ext uri="{FF2B5EF4-FFF2-40B4-BE49-F238E27FC236}">
              <a16:creationId xmlns:a16="http://schemas.microsoft.com/office/drawing/2014/main" id="{3D49D646-A871-4D49-BC02-E10908340C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64147</xdr:colOff>
      <xdr:row>21</xdr:row>
      <xdr:rowOff>165671</xdr:rowOff>
    </xdr:from>
    <xdr:to>
      <xdr:col>22</xdr:col>
      <xdr:colOff>44303</xdr:colOff>
      <xdr:row>40</xdr:row>
      <xdr:rowOff>146538</xdr:rowOff>
    </xdr:to>
    <xdr:graphicFrame macro="">
      <xdr:nvGraphicFramePr>
        <xdr:cNvPr id="16" name="Chart 2">
          <a:extLst>
            <a:ext uri="{FF2B5EF4-FFF2-40B4-BE49-F238E27FC236}">
              <a16:creationId xmlns:a16="http://schemas.microsoft.com/office/drawing/2014/main" id="{63E7F0E4-6897-468C-A1E1-3386F0D833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24423</xdr:colOff>
      <xdr:row>21</xdr:row>
      <xdr:rowOff>143674</xdr:rowOff>
    </xdr:from>
    <xdr:to>
      <xdr:col>13</xdr:col>
      <xdr:colOff>642384</xdr:colOff>
      <xdr:row>40</xdr:row>
      <xdr:rowOff>132907</xdr:rowOff>
    </xdr:to>
    <xdr:graphicFrame macro="">
      <xdr:nvGraphicFramePr>
        <xdr:cNvPr id="17" name="Chart 3">
          <a:extLst>
            <a:ext uri="{FF2B5EF4-FFF2-40B4-BE49-F238E27FC236}">
              <a16:creationId xmlns:a16="http://schemas.microsoft.com/office/drawing/2014/main" id="{41ADED61-FAB0-439C-9479-CA973BF99A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110755</xdr:colOff>
      <xdr:row>5</xdr:row>
      <xdr:rowOff>22150</xdr:rowOff>
    </xdr:from>
    <xdr:to>
      <xdr:col>31</xdr:col>
      <xdr:colOff>64833</xdr:colOff>
      <xdr:row>21</xdr:row>
      <xdr:rowOff>34703</xdr:rowOff>
    </xdr:to>
    <xdr:graphicFrame macro="">
      <xdr:nvGraphicFramePr>
        <xdr:cNvPr id="19" name="Chart 3">
          <a:extLst>
            <a:ext uri="{FF2B5EF4-FFF2-40B4-BE49-F238E27FC236}">
              <a16:creationId xmlns:a16="http://schemas.microsoft.com/office/drawing/2014/main" id="{9540D8E4-F96D-4FA3-BC32-02F7C08DCD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132906</xdr:colOff>
      <xdr:row>21</xdr:row>
      <xdr:rowOff>155057</xdr:rowOff>
    </xdr:from>
    <xdr:to>
      <xdr:col>31</xdr:col>
      <xdr:colOff>53881</xdr:colOff>
      <xdr:row>40</xdr:row>
      <xdr:rowOff>95787</xdr:rowOff>
    </xdr:to>
    <xdr:graphicFrame macro="">
      <xdr:nvGraphicFramePr>
        <xdr:cNvPr id="18" name="Chart 5">
          <a:extLst>
            <a:ext uri="{FF2B5EF4-FFF2-40B4-BE49-F238E27FC236}">
              <a16:creationId xmlns:a16="http://schemas.microsoft.com/office/drawing/2014/main" id="{938B64A7-4C5B-4FE7-ABA7-145D78681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31</xdr:col>
      <xdr:colOff>113884</xdr:colOff>
      <xdr:row>9</xdr:row>
      <xdr:rowOff>159481</xdr:rowOff>
    </xdr:from>
    <xdr:to>
      <xdr:col>34</xdr:col>
      <xdr:colOff>621131</xdr:colOff>
      <xdr:row>18</xdr:row>
      <xdr:rowOff>38616</xdr:rowOff>
    </xdr:to>
    <mc:AlternateContent xmlns:mc="http://schemas.openxmlformats.org/markup-compatibility/2006" xmlns:a14="http://schemas.microsoft.com/office/drawing/2010/main">
      <mc:Choice Requires="a14">
        <xdr:graphicFrame macro="">
          <xdr:nvGraphicFramePr>
            <xdr:cNvPr id="2" name="Product 1">
              <a:extLst>
                <a:ext uri="{FF2B5EF4-FFF2-40B4-BE49-F238E27FC236}">
                  <a16:creationId xmlns:a16="http://schemas.microsoft.com/office/drawing/2014/main" id="{23B0A2B1-1B73-6158-C926-1EF8ED6B38BD}"/>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21591825" y="2008452"/>
              <a:ext cx="2580335" cy="17281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127809</xdr:colOff>
      <xdr:row>5</xdr:row>
      <xdr:rowOff>7834</xdr:rowOff>
    </xdr:from>
    <xdr:to>
      <xdr:col>34</xdr:col>
      <xdr:colOff>630409</xdr:colOff>
      <xdr:row>9</xdr:row>
      <xdr:rowOff>128717</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2970C2F5-315E-E8B1-0E79-C3A18646CE8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1605750" y="1035040"/>
              <a:ext cx="2575688" cy="9426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103176</xdr:colOff>
      <xdr:row>18</xdr:row>
      <xdr:rowOff>74238</xdr:rowOff>
    </xdr:from>
    <xdr:to>
      <xdr:col>34</xdr:col>
      <xdr:colOff>624721</xdr:colOff>
      <xdr:row>27</xdr:row>
      <xdr:rowOff>25744</xdr:rowOff>
    </xdr:to>
    <mc:AlternateContent xmlns:mc="http://schemas.openxmlformats.org/markup-compatibility/2006" xmlns:a14="http://schemas.microsoft.com/office/drawing/2010/main">
      <mc:Choice Requires="a14">
        <xdr:graphicFrame macro="">
          <xdr:nvGraphicFramePr>
            <xdr:cNvPr id="4" name="Country 1">
              <a:extLst>
                <a:ext uri="{FF2B5EF4-FFF2-40B4-BE49-F238E27FC236}">
                  <a16:creationId xmlns:a16="http://schemas.microsoft.com/office/drawing/2014/main" id="{EE9FE5A1-2AC9-C155-A982-B3B1924A5BFF}"/>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21581117" y="3772179"/>
              <a:ext cx="2594633" cy="18004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120313</xdr:colOff>
      <xdr:row>27</xdr:row>
      <xdr:rowOff>77365</xdr:rowOff>
    </xdr:from>
    <xdr:to>
      <xdr:col>34</xdr:col>
      <xdr:colOff>610576</xdr:colOff>
      <xdr:row>40</xdr:row>
      <xdr:rowOff>122114</xdr:rowOff>
    </xdr:to>
    <mc:AlternateContent xmlns:mc="http://schemas.openxmlformats.org/markup-compatibility/2006" xmlns:a14="http://schemas.microsoft.com/office/drawing/2010/main">
      <mc:Choice Requires="a14">
        <xdr:graphicFrame macro="">
          <xdr:nvGraphicFramePr>
            <xdr:cNvPr id="5" name="Months (Date) 1">
              <a:extLst>
                <a:ext uri="{FF2B5EF4-FFF2-40B4-BE49-F238E27FC236}">
                  <a16:creationId xmlns:a16="http://schemas.microsoft.com/office/drawing/2014/main" id="{09266903-FC40-99A8-4CDA-58E12381493E}"/>
                </a:ext>
              </a:extLst>
            </xdr:cNvPr>
            <xdr:cNvGraphicFramePr/>
          </xdr:nvGraphicFramePr>
          <xdr:xfrm>
            <a:off x="0" y="0"/>
            <a:ext cx="0" cy="0"/>
          </xdr:xfrm>
          <a:graphic>
            <a:graphicData uri="http://schemas.microsoft.com/office/drawing/2010/slicer">
              <sle:slicer xmlns:sle="http://schemas.microsoft.com/office/drawing/2010/slicer" name="Months (Date) 1"/>
            </a:graphicData>
          </a:graphic>
        </xdr:graphicFrame>
      </mc:Choice>
      <mc:Fallback xmlns="">
        <xdr:sp macro="" textlink="">
          <xdr:nvSpPr>
            <xdr:cNvPr id="0" name=""/>
            <xdr:cNvSpPr>
              <a:spLocks noTextEdit="1"/>
            </xdr:cNvSpPr>
          </xdr:nvSpPr>
          <xdr:spPr>
            <a:xfrm>
              <a:off x="21598254" y="5624277"/>
              <a:ext cx="2563351" cy="2715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c:userShapes xmlns:c="http://schemas.openxmlformats.org/drawingml/2006/chart">
  <cdr:relSizeAnchor xmlns:cdr="http://schemas.openxmlformats.org/drawingml/2006/chartDrawing">
    <cdr:from>
      <cdr:x>0.41934</cdr:x>
      <cdr:y>0.45411</cdr:y>
    </cdr:from>
    <cdr:to>
      <cdr:x>0.61965</cdr:x>
      <cdr:y>0.78934</cdr:y>
    </cdr:to>
    <cdr:sp macro="" textlink="">
      <cdr:nvSpPr>
        <cdr:cNvPr id="2" name="TextBox 1">
          <a:extLst xmlns:a="http://schemas.openxmlformats.org/drawingml/2006/main">
            <a:ext uri="{FF2B5EF4-FFF2-40B4-BE49-F238E27FC236}">
              <a16:creationId xmlns:a16="http://schemas.microsoft.com/office/drawing/2014/main" id="{DC702580-3A77-1832-5A7E-F86CF6257DB2}"/>
            </a:ext>
          </a:extLst>
        </cdr:cNvPr>
        <cdr:cNvSpPr txBox="1"/>
      </cdr:nvSpPr>
      <cdr:spPr>
        <a:xfrm xmlns:a="http://schemas.openxmlformats.org/drawingml/2006/main">
          <a:off x="1914224" y="1238691"/>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userShapes>
</file>

<file path=xl/drawings/drawing8.xml><?xml version="1.0" encoding="utf-8"?>
<c:userShapes xmlns:c="http://schemas.openxmlformats.org/drawingml/2006/chart">
  <cdr:relSizeAnchor xmlns:cdr="http://schemas.openxmlformats.org/drawingml/2006/chartDrawing">
    <cdr:from>
      <cdr:x>0.37167</cdr:x>
      <cdr:y>0.45434</cdr:y>
    </cdr:from>
    <cdr:to>
      <cdr:x>0.5598</cdr:x>
      <cdr:y>0.76065</cdr:y>
    </cdr:to>
    <cdr:sp macro="" textlink="">
      <cdr:nvSpPr>
        <cdr:cNvPr id="4" name="TextBox 3">
          <a:extLst xmlns:a="http://schemas.openxmlformats.org/drawingml/2006/main">
            <a:ext uri="{FF2B5EF4-FFF2-40B4-BE49-F238E27FC236}">
              <a16:creationId xmlns:a16="http://schemas.microsoft.com/office/drawing/2014/main" id="{1E77A859-A419-D5E0-67C4-AE8D7C3BCE19}"/>
            </a:ext>
          </a:extLst>
        </cdr:cNvPr>
        <cdr:cNvSpPr txBox="1"/>
      </cdr:nvSpPr>
      <cdr:spPr>
        <a:xfrm xmlns:a="http://schemas.openxmlformats.org/drawingml/2006/main">
          <a:off x="1827803" y="1294476"/>
          <a:ext cx="925159" cy="87272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userShapes>
</file>

<file path=xl/drawings/drawing9.xml><?xml version="1.0" encoding="utf-8"?>
<xdr:wsDr xmlns:xdr="http://schemas.openxmlformats.org/drawingml/2006/spreadsheetDrawing" xmlns:a="http://schemas.openxmlformats.org/drawingml/2006/main">
  <xdr:twoCellAnchor>
    <xdr:from>
      <xdr:col>0</xdr:col>
      <xdr:colOff>272201</xdr:colOff>
      <xdr:row>7</xdr:row>
      <xdr:rowOff>27864</xdr:rowOff>
    </xdr:from>
    <xdr:to>
      <xdr:col>6</xdr:col>
      <xdr:colOff>535780</xdr:colOff>
      <xdr:row>26</xdr:row>
      <xdr:rowOff>178594</xdr:rowOff>
    </xdr:to>
    <xdr:graphicFrame macro="">
      <xdr:nvGraphicFramePr>
        <xdr:cNvPr id="3" name="Chart 2">
          <a:extLst>
            <a:ext uri="{FF2B5EF4-FFF2-40B4-BE49-F238E27FC236}">
              <a16:creationId xmlns:a16="http://schemas.microsoft.com/office/drawing/2014/main" id="{79AA745B-9E79-4091-965C-C98F233383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596036</xdr:colOff>
      <xdr:row>7</xdr:row>
      <xdr:rowOff>64049</xdr:rowOff>
    </xdr:from>
    <xdr:to>
      <xdr:col>16</xdr:col>
      <xdr:colOff>238124</xdr:colOff>
      <xdr:row>27</xdr:row>
      <xdr:rowOff>19842</xdr:rowOff>
    </xdr:to>
    <xdr:graphicFrame macro="">
      <xdr:nvGraphicFramePr>
        <xdr:cNvPr id="4" name="Chart 3">
          <a:extLst>
            <a:ext uri="{FF2B5EF4-FFF2-40B4-BE49-F238E27FC236}">
              <a16:creationId xmlns:a16="http://schemas.microsoft.com/office/drawing/2014/main" id="{D17E9E60-E7F0-4943-BFDB-C2478D6025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191945</xdr:colOff>
      <xdr:row>28</xdr:row>
      <xdr:rowOff>81642</xdr:rowOff>
    </xdr:from>
    <xdr:to>
      <xdr:col>6</xdr:col>
      <xdr:colOff>326955</xdr:colOff>
      <xdr:row>45</xdr:row>
      <xdr:rowOff>140533</xdr:rowOff>
    </xdr:to>
    <xdr:graphicFrame macro="">
      <xdr:nvGraphicFramePr>
        <xdr:cNvPr id="5" name="Chart 4">
          <a:extLst>
            <a:ext uri="{FF2B5EF4-FFF2-40B4-BE49-F238E27FC236}">
              <a16:creationId xmlns:a16="http://schemas.microsoft.com/office/drawing/2014/main" id="{9CC8AFBF-4390-4DC3-8687-5A0ED073D8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481315</xdr:colOff>
      <xdr:row>7</xdr:row>
      <xdr:rowOff>43079</xdr:rowOff>
    </xdr:from>
    <xdr:to>
      <xdr:col>24</xdr:col>
      <xdr:colOff>992187</xdr:colOff>
      <xdr:row>27</xdr:row>
      <xdr:rowOff>59531</xdr:rowOff>
    </xdr:to>
    <xdr:graphicFrame macro="">
      <xdr:nvGraphicFramePr>
        <xdr:cNvPr id="6" name="Chart 5">
          <a:extLst>
            <a:ext uri="{FF2B5EF4-FFF2-40B4-BE49-F238E27FC236}">
              <a16:creationId xmlns:a16="http://schemas.microsoft.com/office/drawing/2014/main" id="{25B3F179-2546-47E4-8C2A-19321E9DCD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42485</xdr:colOff>
      <xdr:row>28</xdr:row>
      <xdr:rowOff>107029</xdr:rowOff>
    </xdr:from>
    <xdr:to>
      <xdr:col>17</xdr:col>
      <xdr:colOff>568781</xdr:colOff>
      <xdr:row>41</xdr:row>
      <xdr:rowOff>112487</xdr:rowOff>
    </xdr:to>
    <mc:AlternateContent xmlns:mc="http://schemas.openxmlformats.org/markup-compatibility/2006" xmlns:a14="http://schemas.microsoft.com/office/drawing/2010/main">
      <mc:Choice Requires="a14">
        <xdr:graphicFrame macro="">
          <xdr:nvGraphicFramePr>
            <xdr:cNvPr id="9" name="Product">
              <a:extLst>
                <a:ext uri="{FF2B5EF4-FFF2-40B4-BE49-F238E27FC236}">
                  <a16:creationId xmlns:a16="http://schemas.microsoft.com/office/drawing/2014/main" id="{47C84AFE-DD62-3A42-B4AD-187006B1311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4060800" y="5490725"/>
              <a:ext cx="1810101" cy="26973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23167</xdr:colOff>
      <xdr:row>28</xdr:row>
      <xdr:rowOff>144009</xdr:rowOff>
    </xdr:from>
    <xdr:to>
      <xdr:col>15</xdr:col>
      <xdr:colOff>17811</xdr:colOff>
      <xdr:row>41</xdr:row>
      <xdr:rowOff>144008</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0EE648A3-726E-0CFF-56B5-82C440B45D8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467787" y="5527705"/>
              <a:ext cx="1568339" cy="26918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201202</xdr:colOff>
      <xdr:row>29</xdr:row>
      <xdr:rowOff>175153</xdr:rowOff>
    </xdr:from>
    <xdr:to>
      <xdr:col>22</xdr:col>
      <xdr:colOff>1370980</xdr:colOff>
      <xdr:row>42</xdr:row>
      <xdr:rowOff>171352</xdr:rowOff>
    </xdr:to>
    <mc:AlternateContent xmlns:mc="http://schemas.openxmlformats.org/markup-compatibility/2006" xmlns:a14="http://schemas.microsoft.com/office/drawing/2010/main">
      <mc:Choice Requires="a14">
        <xdr:graphicFrame macro="">
          <xdr:nvGraphicFramePr>
            <xdr:cNvPr id="11" name="Amount">
              <a:extLst>
                <a:ext uri="{FF2B5EF4-FFF2-40B4-BE49-F238E27FC236}">
                  <a16:creationId xmlns:a16="http://schemas.microsoft.com/office/drawing/2014/main" id="{5CE06EDA-D33A-0842-6B10-2F32E1B23846}"/>
                </a:ext>
              </a:extLst>
            </xdr:cNvPr>
            <xdr:cNvGraphicFramePr/>
          </xdr:nvGraphicFramePr>
          <xdr:xfrm>
            <a:off x="0" y="0"/>
            <a:ext cx="0" cy="0"/>
          </xdr:xfrm>
          <a:graphic>
            <a:graphicData uri="http://schemas.microsoft.com/office/drawing/2010/slicer">
              <sle:slicer xmlns:sle="http://schemas.microsoft.com/office/drawing/2010/slicer" name="Amount"/>
            </a:graphicData>
          </a:graphic>
        </xdr:graphicFrame>
      </mc:Choice>
      <mc:Fallback xmlns="">
        <xdr:sp macro="" textlink="">
          <xdr:nvSpPr>
            <xdr:cNvPr id="0" name=""/>
            <xdr:cNvSpPr>
              <a:spLocks noTextEdit="1"/>
            </xdr:cNvSpPr>
          </xdr:nvSpPr>
          <xdr:spPr>
            <a:xfrm>
              <a:off x="19499680" y="5765914"/>
              <a:ext cx="1832387" cy="26880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1524201</xdr:colOff>
      <xdr:row>29</xdr:row>
      <xdr:rowOff>149219</xdr:rowOff>
    </xdr:from>
    <xdr:to>
      <xdr:col>23</xdr:col>
      <xdr:colOff>721533</xdr:colOff>
      <xdr:row>42</xdr:row>
      <xdr:rowOff>124507</xdr:rowOff>
    </xdr:to>
    <mc:AlternateContent xmlns:mc="http://schemas.openxmlformats.org/markup-compatibility/2006" xmlns:a14="http://schemas.microsoft.com/office/drawing/2010/main">
      <mc:Choice Requires="a14">
        <xdr:graphicFrame macro="">
          <xdr:nvGraphicFramePr>
            <xdr:cNvPr id="12" name="Country">
              <a:extLst>
                <a:ext uri="{FF2B5EF4-FFF2-40B4-BE49-F238E27FC236}">
                  <a16:creationId xmlns:a16="http://schemas.microsoft.com/office/drawing/2014/main" id="{E4C989DD-97F0-32C4-509D-71F64152559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1485288" y="5739980"/>
              <a:ext cx="1785647" cy="26671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758618</xdr:colOff>
      <xdr:row>29</xdr:row>
      <xdr:rowOff>152382</xdr:rowOff>
    </xdr:from>
    <xdr:to>
      <xdr:col>25</xdr:col>
      <xdr:colOff>771192</xdr:colOff>
      <xdr:row>42</xdr:row>
      <xdr:rowOff>148580</xdr:rowOff>
    </xdr:to>
    <mc:AlternateContent xmlns:mc="http://schemas.openxmlformats.org/markup-compatibility/2006" xmlns:a14="http://schemas.microsoft.com/office/drawing/2010/main">
      <mc:Choice Requires="a14">
        <xdr:graphicFrame macro="">
          <xdr:nvGraphicFramePr>
            <xdr:cNvPr id="13" name="Months (Date)">
              <a:extLst>
                <a:ext uri="{FF2B5EF4-FFF2-40B4-BE49-F238E27FC236}">
                  <a16:creationId xmlns:a16="http://schemas.microsoft.com/office/drawing/2014/main" id="{90430667-BD48-B96A-F3CB-2AD1BA0F19BF}"/>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mlns="">
        <xdr:sp macro="" textlink="">
          <xdr:nvSpPr>
            <xdr:cNvPr id="0" name=""/>
            <xdr:cNvSpPr>
              <a:spLocks noTextEdit="1"/>
            </xdr:cNvSpPr>
          </xdr:nvSpPr>
          <xdr:spPr>
            <a:xfrm>
              <a:off x="23308020" y="5743143"/>
              <a:ext cx="1834748" cy="26880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634666</xdr:colOff>
      <xdr:row>28</xdr:row>
      <xdr:rowOff>67486</xdr:rowOff>
    </xdr:from>
    <xdr:to>
      <xdr:col>12</xdr:col>
      <xdr:colOff>2310984</xdr:colOff>
      <xdr:row>45</xdr:row>
      <xdr:rowOff>84173</xdr:rowOff>
    </xdr:to>
    <xdr:graphicFrame macro="">
      <xdr:nvGraphicFramePr>
        <xdr:cNvPr id="14" name="Chart 2">
          <a:extLst>
            <a:ext uri="{FF2B5EF4-FFF2-40B4-BE49-F238E27FC236}">
              <a16:creationId xmlns:a16="http://schemas.microsoft.com/office/drawing/2014/main" id="{CEBB7261-B710-F3EE-9CEB-B36C6D5F7D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28</xdr:row>
      <xdr:rowOff>63689</xdr:rowOff>
    </xdr:from>
    <xdr:to>
      <xdr:col>5</xdr:col>
      <xdr:colOff>139286</xdr:colOff>
      <xdr:row>42</xdr:row>
      <xdr:rowOff>73214</xdr:rowOff>
    </xdr:to>
    <xdr:graphicFrame macro="">
      <xdr:nvGraphicFramePr>
        <xdr:cNvPr id="3" name="Chart 2">
          <a:extLst>
            <a:ext uri="{FF2B5EF4-FFF2-40B4-BE49-F238E27FC236}">
              <a16:creationId xmlns:a16="http://schemas.microsoft.com/office/drawing/2014/main" id="{FCEDB50A-9EE3-BB26-E455-7CCE63A291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16</xdr:row>
      <xdr:rowOff>162126</xdr:rowOff>
    </xdr:from>
    <xdr:to>
      <xdr:col>15</xdr:col>
      <xdr:colOff>364537</xdr:colOff>
      <xdr:row>44</xdr:row>
      <xdr:rowOff>0</xdr:rowOff>
    </xdr:to>
    <xdr:graphicFrame macro="">
      <xdr:nvGraphicFramePr>
        <xdr:cNvPr id="4" name="Chart 3">
          <a:extLst>
            <a:ext uri="{FF2B5EF4-FFF2-40B4-BE49-F238E27FC236}">
              <a16:creationId xmlns:a16="http://schemas.microsoft.com/office/drawing/2014/main" id="{CDD84496-BD5C-6944-9211-6DA6F0301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1299684</xdr:colOff>
      <xdr:row>11</xdr:row>
      <xdr:rowOff>99781</xdr:rowOff>
    </xdr:from>
    <xdr:to>
      <xdr:col>28</xdr:col>
      <xdr:colOff>0</xdr:colOff>
      <xdr:row>26</xdr:row>
      <xdr:rowOff>181304</xdr:rowOff>
    </xdr:to>
    <xdr:graphicFrame macro="">
      <xdr:nvGraphicFramePr>
        <xdr:cNvPr id="8" name="Chart 7">
          <a:extLst>
            <a:ext uri="{FF2B5EF4-FFF2-40B4-BE49-F238E27FC236}">
              <a16:creationId xmlns:a16="http://schemas.microsoft.com/office/drawing/2014/main" id="{D83A7AA9-F0B2-5DE5-5DCB-BF47E6DFD7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68104</xdr:colOff>
      <xdr:row>13</xdr:row>
      <xdr:rowOff>0</xdr:rowOff>
    </xdr:from>
    <xdr:to>
      <xdr:col>22</xdr:col>
      <xdr:colOff>0</xdr:colOff>
      <xdr:row>26</xdr:row>
      <xdr:rowOff>181304</xdr:rowOff>
    </xdr:to>
    <xdr:graphicFrame macro="">
      <xdr:nvGraphicFramePr>
        <xdr:cNvPr id="9" name="Chart 8">
          <a:extLst>
            <a:ext uri="{FF2B5EF4-FFF2-40B4-BE49-F238E27FC236}">
              <a16:creationId xmlns:a16="http://schemas.microsoft.com/office/drawing/2014/main" id="{2E1F84C3-202F-9BD2-31A1-825A8D1665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289892</xdr:colOff>
      <xdr:row>5</xdr:row>
      <xdr:rowOff>83916</xdr:rowOff>
    </xdr:from>
    <xdr:to>
      <xdr:col>6</xdr:col>
      <xdr:colOff>99392</xdr:colOff>
      <xdr:row>20</xdr:row>
      <xdr:rowOff>31735</xdr:rowOff>
    </xdr:to>
    <xdr:graphicFrame macro="">
      <xdr:nvGraphicFramePr>
        <xdr:cNvPr id="2" name="Chart 1">
          <a:extLst>
            <a:ext uri="{FF2B5EF4-FFF2-40B4-BE49-F238E27FC236}">
              <a16:creationId xmlns:a16="http://schemas.microsoft.com/office/drawing/2014/main" id="{D242B20C-8477-A142-2DD3-F3DE15FBDC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tty" refreshedDate="45535.412417245374" createdVersion="8" refreshedVersion="8" minRefreshableVersion="3" recordCount="3" xr:uid="{D78DB3BC-BF28-453B-AD8B-B9BE40FC7FFB}">
  <cacheSource type="worksheet">
    <worksheetSource ref="A1:B4" sheet="One-dimensional Pivot Table"/>
  </cacheSource>
  <cacheFields count="2">
    <cacheField name="Product Category" numFmtId="0">
      <sharedItems count="3">
        <s v="Fruit"/>
        <s v="Vegetables"/>
        <s v="Grand Total"/>
      </sharedItems>
    </cacheField>
    <cacheField name="Total category amounts" numFmtId="0">
      <sharedItems containsSemiMixedTypes="0" containsString="0" containsNumber="1" containsInteger="1" minValue="336665" maxValue="1029734" count="3">
        <n v="693069"/>
        <n v="336665"/>
        <n v="1029734"/>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tty" refreshedDate="45535.428248495373" createdVersion="8" refreshedVersion="8" minRefreshableVersion="3" recordCount="213" xr:uid="{1AF55643-358D-4027-A2C2-A0F554598AA8}">
  <cacheSource type="worksheet">
    <worksheetSource ref="A1:F214" sheet="Data"/>
  </cacheSource>
  <cacheFields count="8">
    <cacheField name="Order ID" numFmtId="0">
      <sharedItems containsSemiMixedTypes="0" containsString="0" containsNumber="1" containsInteger="1" minValue="1" maxValue="213"/>
    </cacheField>
    <cacheField name="Product" numFmtId="0">
      <sharedItems count="7">
        <s v="Carrots"/>
        <s v="Cabbage"/>
        <s v="Banana"/>
        <s v="Beans"/>
        <s v="Orange"/>
        <s v="Apple"/>
        <s v="Mango"/>
      </sharedItems>
    </cacheField>
    <cacheField name="Category" numFmtId="0">
      <sharedItems count="2">
        <s v="Vegetables"/>
        <s v="Fruit"/>
      </sharedItems>
    </cacheField>
    <cacheField name="Amount" numFmtId="164">
      <sharedItems containsSemiMixedTypes="0" containsString="0" containsNumber="1" containsInteger="1" minValue="107" maxValue="9990" count="213">
        <n v="4270"/>
        <n v="8239"/>
        <n v="617"/>
        <n v="8384"/>
        <n v="2626"/>
        <n v="3610"/>
        <n v="9062"/>
        <n v="6906"/>
        <n v="2417"/>
        <n v="7431"/>
        <n v="8250"/>
        <n v="7012"/>
        <n v="1903"/>
        <n v="2824"/>
        <n v="6946"/>
        <n v="2320"/>
        <n v="2116"/>
        <n v="1135"/>
        <n v="3595"/>
        <n v="1161"/>
        <n v="2256"/>
        <n v="1004"/>
        <n v="3642"/>
        <n v="4582"/>
        <n v="3559"/>
        <n v="5154"/>
        <n v="7388"/>
        <n v="7163"/>
        <n v="5101"/>
        <n v="7602"/>
        <n v="1641"/>
        <n v="8892"/>
        <n v="2060"/>
        <n v="1557"/>
        <n v="6509"/>
        <n v="5718"/>
        <n v="7655"/>
        <n v="9116"/>
        <n v="2795"/>
        <n v="5084"/>
        <n v="8941"/>
        <n v="5341"/>
        <n v="135"/>
        <n v="9400"/>
        <n v="6045"/>
        <n v="5820"/>
        <n v="8887"/>
        <n v="6982"/>
        <n v="4029"/>
        <n v="3665"/>
        <n v="4781"/>
        <n v="3663"/>
        <n v="6331"/>
        <n v="4364"/>
        <n v="607"/>
        <n v="1054"/>
        <n v="7659"/>
        <n v="277"/>
        <n v="235"/>
        <n v="1113"/>
        <n v="1128"/>
        <n v="9231"/>
        <n v="4387"/>
        <n v="2763"/>
        <n v="7898"/>
        <n v="2427"/>
        <n v="8663"/>
        <n v="2789"/>
        <n v="4054"/>
        <n v="2262"/>
        <n v="5600"/>
        <n v="5787"/>
        <n v="6295"/>
        <n v="474"/>
        <n v="4325"/>
        <n v="592"/>
        <n v="4330"/>
        <n v="9405"/>
        <n v="7671"/>
        <n v="5791"/>
        <n v="6007"/>
        <n v="5030"/>
        <n v="6763"/>
        <n v="4248"/>
        <n v="9543"/>
        <n v="2054"/>
        <n v="7094"/>
        <n v="6087"/>
        <n v="4264"/>
        <n v="9333"/>
        <n v="8775"/>
        <n v="2011"/>
        <n v="5632"/>
        <n v="4904"/>
        <n v="1002"/>
        <n v="8141"/>
        <n v="3644"/>
        <n v="1380"/>
        <n v="8354"/>
        <n v="5182"/>
        <n v="2193"/>
        <n v="3647"/>
        <n v="4104"/>
        <n v="7457"/>
        <n v="3767"/>
        <n v="4685"/>
        <n v="3917"/>
        <n v="521"/>
        <n v="5605"/>
        <n v="9630"/>
        <n v="6941"/>
        <n v="7231"/>
        <n v="8891"/>
        <n v="107"/>
        <n v="4243"/>
        <n v="4514"/>
        <n v="5480"/>
        <n v="5002"/>
        <n v="8530"/>
        <n v="4819"/>
        <n v="6343"/>
        <n v="2318"/>
        <n v="220"/>
        <n v="6341"/>
        <n v="330"/>
        <n v="3027"/>
        <n v="850"/>
        <n v="8986"/>
        <n v="3800"/>
        <n v="5751"/>
        <n v="1704"/>
        <n v="7966"/>
        <n v="852"/>
        <n v="8416"/>
        <n v="7144"/>
        <n v="7854"/>
        <n v="859"/>
        <n v="8049"/>
        <n v="2836"/>
        <n v="1743"/>
        <n v="3844"/>
        <n v="7490"/>
        <n v="4483"/>
        <n v="7333"/>
        <n v="7654"/>
        <n v="3944"/>
        <n v="5761"/>
        <n v="6864"/>
        <n v="4016"/>
        <n v="1841"/>
        <n v="424"/>
        <n v="8765"/>
        <n v="5583"/>
        <n v="4390"/>
        <n v="352"/>
        <n v="8489"/>
        <n v="7090"/>
        <n v="7880"/>
        <n v="3861"/>
        <n v="7927"/>
        <n v="6162"/>
        <n v="5523"/>
        <n v="5936"/>
        <n v="7251"/>
        <n v="6187"/>
        <n v="3210"/>
        <n v="682"/>
        <n v="793"/>
        <n v="5346"/>
        <n v="7103"/>
        <n v="4603"/>
        <n v="8160"/>
        <n v="7171"/>
        <n v="3552"/>
        <n v="7273"/>
        <n v="2402"/>
        <n v="1197"/>
        <n v="5015"/>
        <n v="5818"/>
        <n v="4399"/>
        <n v="3011"/>
        <n v="4715"/>
        <n v="5321"/>
        <n v="8894"/>
        <n v="4846"/>
        <n v="284"/>
        <n v="8283"/>
        <n v="9990"/>
        <n v="9014"/>
        <n v="1942"/>
        <n v="7223"/>
        <n v="4673"/>
        <n v="9104"/>
        <n v="6078"/>
        <n v="3278"/>
        <n v="136"/>
        <n v="8377"/>
        <n v="2382"/>
        <n v="8702"/>
        <n v="5021"/>
        <n v="1760"/>
        <n v="4766"/>
        <n v="1541"/>
        <n v="2782"/>
        <n v="2455"/>
        <n v="4512"/>
        <n v="8752"/>
        <n v="9127"/>
        <n v="1777"/>
        <n v="680"/>
        <n v="958"/>
        <n v="2613"/>
        <n v="339"/>
      </sharedItems>
    </cacheField>
    <cacheField name="Date" numFmtId="14">
      <sharedItems containsSemiMixedTypes="0" containsNonDate="0" containsDate="1" containsString="0" minDate="2016-01-06T00:00:00" maxDate="2016-12-31T00:00:00" count="150">
        <d v="2016-01-06T00:00:00"/>
        <d v="2016-01-07T00:00:00"/>
        <d v="2016-01-08T00:00:00"/>
        <d v="2016-01-10T00:00:00"/>
        <d v="2016-01-11T00:00:00"/>
        <d v="2016-01-16T00:00:00"/>
        <d v="2016-01-18T00:00:00"/>
        <d v="2016-01-20T00:00:00"/>
        <d v="2016-01-22T00:00:00"/>
        <d v="2016-01-24T00:00:00"/>
        <d v="2016-01-27T00:00:00"/>
        <d v="2016-01-28T00:00:00"/>
        <d v="2016-01-30T00:00:00"/>
        <d v="2016-02-02T00:00:00"/>
        <d v="2016-02-04T00:00:00"/>
        <d v="2016-02-11T00:00:00"/>
        <d v="2016-02-14T00:00:00"/>
        <d v="2016-02-17T00:00:00"/>
        <d v="2016-02-18T00:00:00"/>
        <d v="2016-02-20T00:00:00"/>
        <d v="2016-02-21T00:00:00"/>
        <d v="2016-02-22T00:00:00"/>
        <d v="2016-02-23T00:00:00"/>
        <d v="2016-02-29T00:00:00"/>
        <d v="2016-03-01T00:00:00"/>
        <d v="2016-03-04T00:00:00"/>
        <d v="2016-03-05T00:00:00"/>
        <d v="2016-03-15T00:00:00"/>
        <d v="2016-03-16T00:00:00"/>
        <d v="2016-03-19T00:00:00"/>
        <d v="2016-03-21T00:00:00"/>
        <d v="2016-03-22T00:00:00"/>
        <d v="2016-03-23T00:00:00"/>
        <d v="2016-03-24T00:00:00"/>
        <d v="2016-03-26T00:00:00"/>
        <d v="2016-03-29T00:00:00"/>
        <d v="2016-03-30T00:00:00"/>
        <d v="2016-04-01T00:00:00"/>
        <d v="2016-04-03T00:00:00"/>
        <d v="2016-04-06T00:00:00"/>
        <d v="2016-04-12T00:00:00"/>
        <d v="2016-04-17T00:00:00"/>
        <d v="2016-04-18T00:00:00"/>
        <d v="2016-04-21T00:00:00"/>
        <d v="2016-04-22T00:00:00"/>
        <d v="2016-04-23T00:00:00"/>
        <d v="2016-04-25T00:00:00"/>
        <d v="2016-04-27T00:00:00"/>
        <d v="2016-04-30T00:00:00"/>
        <d v="2016-05-01T00:00:00"/>
        <d v="2016-05-02T00:00:00"/>
        <d v="2016-05-03T00:00:00"/>
        <d v="2016-05-05T00:00:00"/>
        <d v="2016-05-06T00:00:00"/>
        <d v="2016-05-08T00:00:00"/>
        <d v="2016-05-12T00:00:00"/>
        <d v="2016-05-14T00:00:00"/>
        <d v="2016-05-15T00:00:00"/>
        <d v="2016-05-16T00:00:00"/>
        <d v="2016-05-18T00:00:00"/>
        <d v="2016-05-19T00:00:00"/>
        <d v="2016-05-20T00:00:00"/>
        <d v="2016-05-22T00:00:00"/>
        <d v="2016-05-23T00:00:00"/>
        <d v="2016-05-25T00:00:00"/>
        <d v="2016-05-26T00:00:00"/>
        <d v="2016-05-27T00:00:00"/>
        <d v="2016-05-28T00:00:00"/>
        <d v="2016-05-29T00:00:00"/>
        <d v="2016-05-30T00:00:00"/>
        <d v="2016-06-04T00:00:00"/>
        <d v="2016-06-10T00:00:00"/>
        <d v="2016-06-11T00:00:00"/>
        <d v="2016-06-20T00:00:00"/>
        <d v="2016-06-23T00:00:00"/>
        <d v="2016-06-25T00:00:00"/>
        <d v="2016-06-26T00:00:00"/>
        <d v="2016-06-27T00:00:00"/>
        <d v="2016-07-02T00:00:00"/>
        <d v="2016-07-05T00:00:00"/>
        <d v="2016-07-07T00:00:00"/>
        <d v="2016-07-11T00:00:00"/>
        <d v="2016-07-13T00:00:00"/>
        <d v="2016-07-20T00:00:00"/>
        <d v="2016-07-22T00:00:00"/>
        <d v="2016-07-23T00:00:00"/>
        <d v="2016-07-25T00:00:00"/>
        <d v="2016-07-28T00:00:00"/>
        <d v="2016-07-29T00:00:00"/>
        <d v="2016-07-30T00:00:00"/>
        <d v="2016-07-31T00:00:00"/>
        <d v="2016-08-01T00:00:00"/>
        <d v="2016-08-03T00:00:00"/>
        <d v="2016-08-12T00:00:00"/>
        <d v="2016-08-13T00:00:00"/>
        <d v="2016-08-19T00:00:00"/>
        <d v="2016-08-23T00:00:00"/>
        <d v="2016-08-24T00:00:00"/>
        <d v="2016-08-25T00:00:00"/>
        <d v="2016-08-27T00:00:00"/>
        <d v="2016-08-28T00:00:00"/>
        <d v="2016-08-29T00:00:00"/>
        <d v="2016-09-01T00:00:00"/>
        <d v="2016-09-02T00:00:00"/>
        <d v="2016-09-05T00:00:00"/>
        <d v="2016-09-07T00:00:00"/>
        <d v="2016-09-08T00:00:00"/>
        <d v="2016-09-09T00:00:00"/>
        <d v="2016-09-11T00:00:00"/>
        <d v="2016-09-15T00:00:00"/>
        <d v="2016-09-18T00:00:00"/>
        <d v="2016-09-19T00:00:00"/>
        <d v="2016-09-20T00:00:00"/>
        <d v="2016-09-25T00:00:00"/>
        <d v="2016-09-26T00:00:00"/>
        <d v="2016-09-27T00:00:00"/>
        <d v="2016-09-29T00:00:00"/>
        <d v="2016-10-03T00:00:00"/>
        <d v="2016-10-04T00:00:00"/>
        <d v="2016-10-07T00:00:00"/>
        <d v="2016-10-10T00:00:00"/>
        <d v="2016-10-16T00:00:00"/>
        <d v="2016-10-23T00:00:00"/>
        <d v="2016-10-25T00:00:00"/>
        <d v="2016-10-26T00:00:00"/>
        <d v="2016-11-02T00:00:00"/>
        <d v="2016-11-03T00:00:00"/>
        <d v="2016-11-09T00:00:00"/>
        <d v="2016-11-12T00:00:00"/>
        <d v="2016-11-15T00:00:00"/>
        <d v="2016-11-25T00:00:00"/>
        <d v="2016-11-26T00:00:00"/>
        <d v="2016-11-28T00:00:00"/>
        <d v="2016-11-29T00:00:00"/>
        <d v="2016-11-30T00:00:00"/>
        <d v="2016-12-02T00:00:00"/>
        <d v="2016-12-04T00:00:00"/>
        <d v="2016-12-05T00:00:00"/>
        <d v="2016-12-06T00:00:00"/>
        <d v="2016-12-12T00:00:00"/>
        <d v="2016-12-15T00:00:00"/>
        <d v="2016-12-16T00:00:00"/>
        <d v="2016-12-18T00:00:00"/>
        <d v="2016-12-19T00:00:00"/>
        <d v="2016-12-20T00:00:00"/>
        <d v="2016-12-22T00:00:00"/>
        <d v="2016-12-25T00:00:00"/>
        <d v="2016-12-28T00:00:00"/>
        <d v="2016-12-29T00:00:00"/>
        <d v="2016-12-30T00:00:00"/>
      </sharedItems>
      <fieldGroup par="7"/>
    </cacheField>
    <cacheField name="Country" numFmtId="0">
      <sharedItems count="7">
        <s v="United States"/>
        <s v="United Kingdom"/>
        <s v="Canada"/>
        <s v="Germany"/>
        <s v="Australia"/>
        <s v="New Zealand"/>
        <s v="France"/>
      </sharedItems>
    </cacheField>
    <cacheField name="Days (Date)" numFmtId="0" databaseField="0">
      <fieldGroup base="4">
        <rangePr groupBy="days" startDate="2016-01-06T00:00:00" endDate="2016-12-31T00:00:00"/>
        <groupItems count="368">
          <s v="&lt;06/01/2016"/>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12/2016"/>
        </groupItems>
      </fieldGroup>
    </cacheField>
    <cacheField name="Months (Date)" numFmtId="0" databaseField="0">
      <fieldGroup base="4">
        <rangePr groupBy="months" startDate="2016-01-06T00:00:00" endDate="2016-12-31T00:00:00"/>
        <groupItems count="14">
          <s v="&lt;06/01/2016"/>
          <s v="Jan"/>
          <s v="Feb"/>
          <s v="Mar"/>
          <s v="Apr"/>
          <s v="May"/>
          <s v="Jun"/>
          <s v="Jul"/>
          <s v="Aug"/>
          <s v="Sep"/>
          <s v="Oct"/>
          <s v="Nov"/>
          <s v="Dec"/>
          <s v="&gt;31/12/2016"/>
        </groupItems>
      </fieldGroup>
    </cacheField>
  </cacheFields>
  <extLst>
    <ext xmlns:x14="http://schemas.microsoft.com/office/spreadsheetml/2009/9/main" uri="{725AE2AE-9491-48be-B2B4-4EB974FC3084}">
      <x14:pivotCacheDefinition pivotCacheId="9756371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x v="0"/>
  </r>
  <r>
    <x v="1"/>
    <x v="1"/>
  </r>
  <r>
    <x v="2"/>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3">
  <r>
    <n v="1"/>
    <x v="0"/>
    <x v="0"/>
    <x v="0"/>
    <x v="0"/>
    <x v="0"/>
  </r>
  <r>
    <n v="2"/>
    <x v="1"/>
    <x v="0"/>
    <x v="1"/>
    <x v="1"/>
    <x v="1"/>
  </r>
  <r>
    <n v="3"/>
    <x v="2"/>
    <x v="1"/>
    <x v="2"/>
    <x v="2"/>
    <x v="0"/>
  </r>
  <r>
    <n v="4"/>
    <x v="2"/>
    <x v="1"/>
    <x v="3"/>
    <x v="3"/>
    <x v="2"/>
  </r>
  <r>
    <n v="5"/>
    <x v="3"/>
    <x v="0"/>
    <x v="4"/>
    <x v="3"/>
    <x v="3"/>
  </r>
  <r>
    <n v="6"/>
    <x v="4"/>
    <x v="1"/>
    <x v="5"/>
    <x v="4"/>
    <x v="0"/>
  </r>
  <r>
    <n v="7"/>
    <x v="1"/>
    <x v="0"/>
    <x v="6"/>
    <x v="4"/>
    <x v="4"/>
  </r>
  <r>
    <n v="8"/>
    <x v="2"/>
    <x v="1"/>
    <x v="7"/>
    <x v="5"/>
    <x v="5"/>
  </r>
  <r>
    <n v="9"/>
    <x v="5"/>
    <x v="1"/>
    <x v="8"/>
    <x v="5"/>
    <x v="6"/>
  </r>
  <r>
    <n v="10"/>
    <x v="5"/>
    <x v="1"/>
    <x v="9"/>
    <x v="5"/>
    <x v="2"/>
  </r>
  <r>
    <n v="11"/>
    <x v="2"/>
    <x v="1"/>
    <x v="10"/>
    <x v="5"/>
    <x v="3"/>
  </r>
  <r>
    <n v="12"/>
    <x v="1"/>
    <x v="0"/>
    <x v="11"/>
    <x v="6"/>
    <x v="0"/>
  </r>
  <r>
    <n v="13"/>
    <x v="0"/>
    <x v="0"/>
    <x v="12"/>
    <x v="7"/>
    <x v="3"/>
  </r>
  <r>
    <n v="14"/>
    <x v="1"/>
    <x v="0"/>
    <x v="13"/>
    <x v="8"/>
    <x v="2"/>
  </r>
  <r>
    <n v="15"/>
    <x v="5"/>
    <x v="1"/>
    <x v="14"/>
    <x v="9"/>
    <x v="6"/>
  </r>
  <r>
    <n v="16"/>
    <x v="2"/>
    <x v="1"/>
    <x v="15"/>
    <x v="10"/>
    <x v="1"/>
  </r>
  <r>
    <n v="17"/>
    <x v="2"/>
    <x v="1"/>
    <x v="16"/>
    <x v="11"/>
    <x v="0"/>
  </r>
  <r>
    <n v="18"/>
    <x v="2"/>
    <x v="1"/>
    <x v="17"/>
    <x v="12"/>
    <x v="1"/>
  </r>
  <r>
    <n v="19"/>
    <x v="1"/>
    <x v="0"/>
    <x v="18"/>
    <x v="12"/>
    <x v="1"/>
  </r>
  <r>
    <n v="20"/>
    <x v="5"/>
    <x v="1"/>
    <x v="19"/>
    <x v="13"/>
    <x v="0"/>
  </r>
  <r>
    <n v="21"/>
    <x v="4"/>
    <x v="1"/>
    <x v="20"/>
    <x v="14"/>
    <x v="6"/>
  </r>
  <r>
    <n v="22"/>
    <x v="2"/>
    <x v="1"/>
    <x v="21"/>
    <x v="15"/>
    <x v="5"/>
  </r>
  <r>
    <n v="23"/>
    <x v="2"/>
    <x v="1"/>
    <x v="22"/>
    <x v="16"/>
    <x v="2"/>
  </r>
  <r>
    <n v="24"/>
    <x v="2"/>
    <x v="1"/>
    <x v="23"/>
    <x v="17"/>
    <x v="0"/>
  </r>
  <r>
    <n v="25"/>
    <x v="3"/>
    <x v="0"/>
    <x v="24"/>
    <x v="17"/>
    <x v="1"/>
  </r>
  <r>
    <n v="26"/>
    <x v="0"/>
    <x v="0"/>
    <x v="25"/>
    <x v="17"/>
    <x v="4"/>
  </r>
  <r>
    <n v="27"/>
    <x v="6"/>
    <x v="1"/>
    <x v="26"/>
    <x v="18"/>
    <x v="6"/>
  </r>
  <r>
    <n v="28"/>
    <x v="3"/>
    <x v="0"/>
    <x v="27"/>
    <x v="18"/>
    <x v="0"/>
  </r>
  <r>
    <n v="29"/>
    <x v="3"/>
    <x v="0"/>
    <x v="28"/>
    <x v="19"/>
    <x v="3"/>
  </r>
  <r>
    <n v="30"/>
    <x v="5"/>
    <x v="1"/>
    <x v="29"/>
    <x v="20"/>
    <x v="6"/>
  </r>
  <r>
    <n v="31"/>
    <x v="6"/>
    <x v="1"/>
    <x v="30"/>
    <x v="21"/>
    <x v="0"/>
  </r>
  <r>
    <n v="32"/>
    <x v="5"/>
    <x v="1"/>
    <x v="31"/>
    <x v="22"/>
    <x v="4"/>
  </r>
  <r>
    <n v="33"/>
    <x v="5"/>
    <x v="1"/>
    <x v="32"/>
    <x v="23"/>
    <x v="6"/>
  </r>
  <r>
    <n v="34"/>
    <x v="1"/>
    <x v="0"/>
    <x v="33"/>
    <x v="23"/>
    <x v="3"/>
  </r>
  <r>
    <n v="35"/>
    <x v="5"/>
    <x v="1"/>
    <x v="34"/>
    <x v="24"/>
    <x v="6"/>
  </r>
  <r>
    <n v="36"/>
    <x v="5"/>
    <x v="1"/>
    <x v="35"/>
    <x v="25"/>
    <x v="4"/>
  </r>
  <r>
    <n v="37"/>
    <x v="5"/>
    <x v="1"/>
    <x v="36"/>
    <x v="26"/>
    <x v="0"/>
  </r>
  <r>
    <n v="38"/>
    <x v="0"/>
    <x v="0"/>
    <x v="37"/>
    <x v="26"/>
    <x v="1"/>
  </r>
  <r>
    <n v="39"/>
    <x v="2"/>
    <x v="1"/>
    <x v="38"/>
    <x v="27"/>
    <x v="0"/>
  </r>
  <r>
    <n v="40"/>
    <x v="2"/>
    <x v="1"/>
    <x v="39"/>
    <x v="27"/>
    <x v="0"/>
  </r>
  <r>
    <n v="41"/>
    <x v="0"/>
    <x v="0"/>
    <x v="40"/>
    <x v="27"/>
    <x v="1"/>
  </r>
  <r>
    <n v="42"/>
    <x v="1"/>
    <x v="0"/>
    <x v="41"/>
    <x v="28"/>
    <x v="6"/>
  </r>
  <r>
    <n v="43"/>
    <x v="2"/>
    <x v="1"/>
    <x v="42"/>
    <x v="29"/>
    <x v="2"/>
  </r>
  <r>
    <n v="44"/>
    <x v="2"/>
    <x v="1"/>
    <x v="43"/>
    <x v="29"/>
    <x v="4"/>
  </r>
  <r>
    <n v="45"/>
    <x v="3"/>
    <x v="0"/>
    <x v="44"/>
    <x v="30"/>
    <x v="3"/>
  </r>
  <r>
    <n v="46"/>
    <x v="5"/>
    <x v="1"/>
    <x v="45"/>
    <x v="31"/>
    <x v="5"/>
  </r>
  <r>
    <n v="47"/>
    <x v="4"/>
    <x v="1"/>
    <x v="46"/>
    <x v="32"/>
    <x v="3"/>
  </r>
  <r>
    <n v="48"/>
    <x v="4"/>
    <x v="1"/>
    <x v="47"/>
    <x v="33"/>
    <x v="0"/>
  </r>
  <r>
    <n v="49"/>
    <x v="2"/>
    <x v="1"/>
    <x v="48"/>
    <x v="34"/>
    <x v="4"/>
  </r>
  <r>
    <n v="50"/>
    <x v="0"/>
    <x v="0"/>
    <x v="49"/>
    <x v="34"/>
    <x v="3"/>
  </r>
  <r>
    <n v="51"/>
    <x v="2"/>
    <x v="1"/>
    <x v="50"/>
    <x v="35"/>
    <x v="6"/>
  </r>
  <r>
    <n v="52"/>
    <x v="6"/>
    <x v="1"/>
    <x v="51"/>
    <x v="36"/>
    <x v="4"/>
  </r>
  <r>
    <n v="53"/>
    <x v="5"/>
    <x v="1"/>
    <x v="52"/>
    <x v="37"/>
    <x v="6"/>
  </r>
  <r>
    <n v="54"/>
    <x v="5"/>
    <x v="1"/>
    <x v="53"/>
    <x v="37"/>
    <x v="2"/>
  </r>
  <r>
    <n v="55"/>
    <x v="0"/>
    <x v="0"/>
    <x v="54"/>
    <x v="38"/>
    <x v="1"/>
  </r>
  <r>
    <n v="56"/>
    <x v="2"/>
    <x v="1"/>
    <x v="55"/>
    <x v="39"/>
    <x v="5"/>
  </r>
  <r>
    <n v="57"/>
    <x v="0"/>
    <x v="0"/>
    <x v="56"/>
    <x v="39"/>
    <x v="0"/>
  </r>
  <r>
    <n v="58"/>
    <x v="1"/>
    <x v="0"/>
    <x v="57"/>
    <x v="40"/>
    <x v="3"/>
  </r>
  <r>
    <n v="59"/>
    <x v="2"/>
    <x v="1"/>
    <x v="58"/>
    <x v="41"/>
    <x v="0"/>
  </r>
  <r>
    <n v="60"/>
    <x v="4"/>
    <x v="1"/>
    <x v="59"/>
    <x v="42"/>
    <x v="4"/>
  </r>
  <r>
    <n v="61"/>
    <x v="5"/>
    <x v="1"/>
    <x v="60"/>
    <x v="43"/>
    <x v="0"/>
  </r>
  <r>
    <n v="62"/>
    <x v="1"/>
    <x v="0"/>
    <x v="61"/>
    <x v="44"/>
    <x v="2"/>
  </r>
  <r>
    <n v="63"/>
    <x v="2"/>
    <x v="1"/>
    <x v="62"/>
    <x v="45"/>
    <x v="0"/>
  </r>
  <r>
    <n v="64"/>
    <x v="5"/>
    <x v="1"/>
    <x v="63"/>
    <x v="46"/>
    <x v="2"/>
  </r>
  <r>
    <n v="65"/>
    <x v="2"/>
    <x v="1"/>
    <x v="64"/>
    <x v="47"/>
    <x v="1"/>
  </r>
  <r>
    <n v="66"/>
    <x v="2"/>
    <x v="1"/>
    <x v="65"/>
    <x v="48"/>
    <x v="6"/>
  </r>
  <r>
    <n v="67"/>
    <x v="2"/>
    <x v="1"/>
    <x v="66"/>
    <x v="49"/>
    <x v="5"/>
  </r>
  <r>
    <n v="68"/>
    <x v="0"/>
    <x v="0"/>
    <x v="67"/>
    <x v="49"/>
    <x v="3"/>
  </r>
  <r>
    <n v="69"/>
    <x v="2"/>
    <x v="1"/>
    <x v="68"/>
    <x v="50"/>
    <x v="0"/>
  </r>
  <r>
    <n v="70"/>
    <x v="6"/>
    <x v="1"/>
    <x v="69"/>
    <x v="50"/>
    <x v="0"/>
  </r>
  <r>
    <n v="71"/>
    <x v="6"/>
    <x v="1"/>
    <x v="70"/>
    <x v="50"/>
    <x v="1"/>
  </r>
  <r>
    <n v="72"/>
    <x v="2"/>
    <x v="1"/>
    <x v="71"/>
    <x v="51"/>
    <x v="0"/>
  </r>
  <r>
    <n v="73"/>
    <x v="4"/>
    <x v="1"/>
    <x v="72"/>
    <x v="51"/>
    <x v="2"/>
  </r>
  <r>
    <n v="74"/>
    <x v="2"/>
    <x v="1"/>
    <x v="73"/>
    <x v="52"/>
    <x v="3"/>
  </r>
  <r>
    <n v="75"/>
    <x v="5"/>
    <x v="1"/>
    <x v="74"/>
    <x v="52"/>
    <x v="6"/>
  </r>
  <r>
    <n v="76"/>
    <x v="2"/>
    <x v="1"/>
    <x v="75"/>
    <x v="53"/>
    <x v="0"/>
  </r>
  <r>
    <n v="77"/>
    <x v="4"/>
    <x v="1"/>
    <x v="76"/>
    <x v="54"/>
    <x v="0"/>
  </r>
  <r>
    <n v="78"/>
    <x v="2"/>
    <x v="1"/>
    <x v="77"/>
    <x v="54"/>
    <x v="1"/>
  </r>
  <r>
    <n v="79"/>
    <x v="5"/>
    <x v="1"/>
    <x v="78"/>
    <x v="54"/>
    <x v="6"/>
  </r>
  <r>
    <n v="80"/>
    <x v="0"/>
    <x v="0"/>
    <x v="79"/>
    <x v="54"/>
    <x v="1"/>
  </r>
  <r>
    <n v="81"/>
    <x v="2"/>
    <x v="1"/>
    <x v="80"/>
    <x v="55"/>
    <x v="2"/>
  </r>
  <r>
    <n v="82"/>
    <x v="2"/>
    <x v="1"/>
    <x v="81"/>
    <x v="56"/>
    <x v="3"/>
  </r>
  <r>
    <n v="83"/>
    <x v="0"/>
    <x v="0"/>
    <x v="82"/>
    <x v="56"/>
    <x v="1"/>
  </r>
  <r>
    <n v="84"/>
    <x v="2"/>
    <x v="1"/>
    <x v="83"/>
    <x v="57"/>
    <x v="4"/>
  </r>
  <r>
    <n v="85"/>
    <x v="2"/>
    <x v="1"/>
    <x v="84"/>
    <x v="58"/>
    <x v="6"/>
  </r>
  <r>
    <n v="86"/>
    <x v="1"/>
    <x v="0"/>
    <x v="85"/>
    <x v="58"/>
    <x v="1"/>
  </r>
  <r>
    <n v="87"/>
    <x v="3"/>
    <x v="0"/>
    <x v="86"/>
    <x v="58"/>
    <x v="3"/>
  </r>
  <r>
    <n v="88"/>
    <x v="0"/>
    <x v="0"/>
    <x v="87"/>
    <x v="59"/>
    <x v="0"/>
  </r>
  <r>
    <n v="89"/>
    <x v="5"/>
    <x v="1"/>
    <x v="88"/>
    <x v="60"/>
    <x v="4"/>
  </r>
  <r>
    <n v="90"/>
    <x v="6"/>
    <x v="1"/>
    <x v="89"/>
    <x v="61"/>
    <x v="0"/>
  </r>
  <r>
    <n v="91"/>
    <x v="6"/>
    <x v="1"/>
    <x v="90"/>
    <x v="62"/>
    <x v="3"/>
  </r>
  <r>
    <n v="92"/>
    <x v="1"/>
    <x v="0"/>
    <x v="91"/>
    <x v="63"/>
    <x v="1"/>
  </r>
  <r>
    <n v="93"/>
    <x v="2"/>
    <x v="1"/>
    <x v="92"/>
    <x v="64"/>
    <x v="0"/>
  </r>
  <r>
    <n v="94"/>
    <x v="2"/>
    <x v="1"/>
    <x v="93"/>
    <x v="64"/>
    <x v="5"/>
  </r>
  <r>
    <n v="95"/>
    <x v="3"/>
    <x v="0"/>
    <x v="94"/>
    <x v="64"/>
    <x v="4"/>
  </r>
  <r>
    <n v="96"/>
    <x v="4"/>
    <x v="1"/>
    <x v="95"/>
    <x v="65"/>
    <x v="1"/>
  </r>
  <r>
    <n v="97"/>
    <x v="4"/>
    <x v="1"/>
    <x v="96"/>
    <x v="65"/>
    <x v="2"/>
  </r>
  <r>
    <n v="98"/>
    <x v="4"/>
    <x v="1"/>
    <x v="97"/>
    <x v="65"/>
    <x v="4"/>
  </r>
  <r>
    <n v="99"/>
    <x v="1"/>
    <x v="0"/>
    <x v="98"/>
    <x v="65"/>
    <x v="3"/>
  </r>
  <r>
    <n v="100"/>
    <x v="2"/>
    <x v="1"/>
    <x v="99"/>
    <x v="66"/>
    <x v="0"/>
  </r>
  <r>
    <n v="101"/>
    <x v="5"/>
    <x v="1"/>
    <x v="100"/>
    <x v="66"/>
    <x v="6"/>
  </r>
  <r>
    <n v="102"/>
    <x v="6"/>
    <x v="1"/>
    <x v="101"/>
    <x v="67"/>
    <x v="0"/>
  </r>
  <r>
    <n v="103"/>
    <x v="5"/>
    <x v="1"/>
    <x v="102"/>
    <x v="67"/>
    <x v="0"/>
  </r>
  <r>
    <n v="104"/>
    <x v="0"/>
    <x v="0"/>
    <x v="103"/>
    <x v="67"/>
    <x v="0"/>
  </r>
  <r>
    <n v="105"/>
    <x v="6"/>
    <x v="1"/>
    <x v="104"/>
    <x v="68"/>
    <x v="2"/>
  </r>
  <r>
    <n v="106"/>
    <x v="1"/>
    <x v="0"/>
    <x v="105"/>
    <x v="69"/>
    <x v="3"/>
  </r>
  <r>
    <n v="107"/>
    <x v="2"/>
    <x v="1"/>
    <x v="106"/>
    <x v="70"/>
    <x v="0"/>
  </r>
  <r>
    <n v="108"/>
    <x v="5"/>
    <x v="1"/>
    <x v="107"/>
    <x v="70"/>
    <x v="2"/>
  </r>
  <r>
    <n v="109"/>
    <x v="5"/>
    <x v="1"/>
    <x v="108"/>
    <x v="71"/>
    <x v="6"/>
  </r>
  <r>
    <n v="110"/>
    <x v="1"/>
    <x v="0"/>
    <x v="109"/>
    <x v="72"/>
    <x v="3"/>
  </r>
  <r>
    <n v="111"/>
    <x v="2"/>
    <x v="1"/>
    <x v="110"/>
    <x v="73"/>
    <x v="2"/>
  </r>
  <r>
    <n v="112"/>
    <x v="1"/>
    <x v="0"/>
    <x v="111"/>
    <x v="73"/>
    <x v="1"/>
  </r>
  <r>
    <n v="113"/>
    <x v="1"/>
    <x v="0"/>
    <x v="112"/>
    <x v="74"/>
    <x v="4"/>
  </r>
  <r>
    <n v="114"/>
    <x v="2"/>
    <x v="1"/>
    <x v="113"/>
    <x v="75"/>
    <x v="6"/>
  </r>
  <r>
    <n v="115"/>
    <x v="2"/>
    <x v="1"/>
    <x v="114"/>
    <x v="76"/>
    <x v="0"/>
  </r>
  <r>
    <n v="116"/>
    <x v="4"/>
    <x v="1"/>
    <x v="115"/>
    <x v="77"/>
    <x v="0"/>
  </r>
  <r>
    <n v="117"/>
    <x v="6"/>
    <x v="1"/>
    <x v="116"/>
    <x v="78"/>
    <x v="0"/>
  </r>
  <r>
    <n v="118"/>
    <x v="2"/>
    <x v="1"/>
    <x v="117"/>
    <x v="78"/>
    <x v="6"/>
  </r>
  <r>
    <n v="119"/>
    <x v="2"/>
    <x v="1"/>
    <x v="118"/>
    <x v="79"/>
    <x v="2"/>
  </r>
  <r>
    <n v="120"/>
    <x v="4"/>
    <x v="1"/>
    <x v="119"/>
    <x v="80"/>
    <x v="5"/>
  </r>
  <r>
    <n v="121"/>
    <x v="1"/>
    <x v="0"/>
    <x v="120"/>
    <x v="81"/>
    <x v="1"/>
  </r>
  <r>
    <n v="122"/>
    <x v="4"/>
    <x v="1"/>
    <x v="121"/>
    <x v="82"/>
    <x v="1"/>
  </r>
  <r>
    <n v="123"/>
    <x v="4"/>
    <x v="1"/>
    <x v="122"/>
    <x v="83"/>
    <x v="1"/>
  </r>
  <r>
    <n v="124"/>
    <x v="4"/>
    <x v="1"/>
    <x v="123"/>
    <x v="83"/>
    <x v="5"/>
  </r>
  <r>
    <n v="125"/>
    <x v="5"/>
    <x v="1"/>
    <x v="124"/>
    <x v="83"/>
    <x v="3"/>
  </r>
  <r>
    <n v="126"/>
    <x v="1"/>
    <x v="0"/>
    <x v="125"/>
    <x v="83"/>
    <x v="1"/>
  </r>
  <r>
    <n v="127"/>
    <x v="4"/>
    <x v="1"/>
    <x v="126"/>
    <x v="84"/>
    <x v="5"/>
  </r>
  <r>
    <n v="128"/>
    <x v="2"/>
    <x v="1"/>
    <x v="127"/>
    <x v="85"/>
    <x v="1"/>
  </r>
  <r>
    <n v="129"/>
    <x v="1"/>
    <x v="0"/>
    <x v="128"/>
    <x v="86"/>
    <x v="0"/>
  </r>
  <r>
    <n v="130"/>
    <x v="0"/>
    <x v="0"/>
    <x v="129"/>
    <x v="87"/>
    <x v="1"/>
  </r>
  <r>
    <n v="131"/>
    <x v="5"/>
    <x v="1"/>
    <x v="130"/>
    <x v="88"/>
    <x v="1"/>
  </r>
  <r>
    <n v="132"/>
    <x v="2"/>
    <x v="1"/>
    <x v="131"/>
    <x v="89"/>
    <x v="4"/>
  </r>
  <r>
    <n v="133"/>
    <x v="2"/>
    <x v="1"/>
    <x v="132"/>
    <x v="90"/>
    <x v="0"/>
  </r>
  <r>
    <n v="134"/>
    <x v="3"/>
    <x v="0"/>
    <x v="133"/>
    <x v="90"/>
    <x v="4"/>
  </r>
  <r>
    <n v="135"/>
    <x v="2"/>
    <x v="1"/>
    <x v="134"/>
    <x v="91"/>
    <x v="6"/>
  </r>
  <r>
    <n v="136"/>
    <x v="1"/>
    <x v="0"/>
    <x v="135"/>
    <x v="91"/>
    <x v="0"/>
  </r>
  <r>
    <n v="137"/>
    <x v="4"/>
    <x v="1"/>
    <x v="136"/>
    <x v="92"/>
    <x v="0"/>
  </r>
  <r>
    <n v="138"/>
    <x v="1"/>
    <x v="0"/>
    <x v="137"/>
    <x v="93"/>
    <x v="0"/>
  </r>
  <r>
    <n v="139"/>
    <x v="2"/>
    <x v="1"/>
    <x v="138"/>
    <x v="94"/>
    <x v="3"/>
  </r>
  <r>
    <n v="140"/>
    <x v="0"/>
    <x v="0"/>
    <x v="139"/>
    <x v="95"/>
    <x v="0"/>
  </r>
  <r>
    <n v="141"/>
    <x v="5"/>
    <x v="1"/>
    <x v="140"/>
    <x v="96"/>
    <x v="6"/>
  </r>
  <r>
    <n v="142"/>
    <x v="5"/>
    <x v="1"/>
    <x v="141"/>
    <x v="97"/>
    <x v="6"/>
  </r>
  <r>
    <n v="143"/>
    <x v="1"/>
    <x v="0"/>
    <x v="142"/>
    <x v="98"/>
    <x v="3"/>
  </r>
  <r>
    <n v="144"/>
    <x v="5"/>
    <x v="1"/>
    <x v="143"/>
    <x v="99"/>
    <x v="2"/>
  </r>
  <r>
    <n v="145"/>
    <x v="0"/>
    <x v="0"/>
    <x v="144"/>
    <x v="100"/>
    <x v="0"/>
  </r>
  <r>
    <n v="146"/>
    <x v="5"/>
    <x v="1"/>
    <x v="145"/>
    <x v="101"/>
    <x v="1"/>
  </r>
  <r>
    <n v="147"/>
    <x v="3"/>
    <x v="0"/>
    <x v="146"/>
    <x v="101"/>
    <x v="3"/>
  </r>
  <r>
    <n v="148"/>
    <x v="2"/>
    <x v="1"/>
    <x v="147"/>
    <x v="102"/>
    <x v="5"/>
  </r>
  <r>
    <n v="149"/>
    <x v="2"/>
    <x v="1"/>
    <x v="148"/>
    <x v="102"/>
    <x v="3"/>
  </r>
  <r>
    <n v="150"/>
    <x v="2"/>
    <x v="1"/>
    <x v="149"/>
    <x v="103"/>
    <x v="0"/>
  </r>
  <r>
    <n v="151"/>
    <x v="2"/>
    <x v="1"/>
    <x v="150"/>
    <x v="104"/>
    <x v="4"/>
  </r>
  <r>
    <n v="152"/>
    <x v="2"/>
    <x v="1"/>
    <x v="151"/>
    <x v="105"/>
    <x v="1"/>
  </r>
  <r>
    <n v="153"/>
    <x v="2"/>
    <x v="1"/>
    <x v="152"/>
    <x v="106"/>
    <x v="0"/>
  </r>
  <r>
    <n v="154"/>
    <x v="1"/>
    <x v="0"/>
    <x v="153"/>
    <x v="107"/>
    <x v="5"/>
  </r>
  <r>
    <n v="155"/>
    <x v="1"/>
    <x v="0"/>
    <x v="154"/>
    <x v="107"/>
    <x v="2"/>
  </r>
  <r>
    <n v="156"/>
    <x v="5"/>
    <x v="1"/>
    <x v="155"/>
    <x v="108"/>
    <x v="0"/>
  </r>
  <r>
    <n v="157"/>
    <x v="2"/>
    <x v="1"/>
    <x v="156"/>
    <x v="108"/>
    <x v="6"/>
  </r>
  <r>
    <n v="158"/>
    <x v="2"/>
    <x v="1"/>
    <x v="157"/>
    <x v="109"/>
    <x v="0"/>
  </r>
  <r>
    <n v="159"/>
    <x v="4"/>
    <x v="1"/>
    <x v="158"/>
    <x v="110"/>
    <x v="0"/>
  </r>
  <r>
    <n v="160"/>
    <x v="1"/>
    <x v="0"/>
    <x v="159"/>
    <x v="111"/>
    <x v="3"/>
  </r>
  <r>
    <n v="161"/>
    <x v="2"/>
    <x v="1"/>
    <x v="160"/>
    <x v="112"/>
    <x v="0"/>
  </r>
  <r>
    <n v="162"/>
    <x v="6"/>
    <x v="1"/>
    <x v="161"/>
    <x v="113"/>
    <x v="4"/>
  </r>
  <r>
    <n v="163"/>
    <x v="1"/>
    <x v="0"/>
    <x v="162"/>
    <x v="113"/>
    <x v="1"/>
  </r>
  <r>
    <n v="164"/>
    <x v="0"/>
    <x v="0"/>
    <x v="163"/>
    <x v="114"/>
    <x v="3"/>
  </r>
  <r>
    <n v="165"/>
    <x v="4"/>
    <x v="1"/>
    <x v="164"/>
    <x v="115"/>
    <x v="4"/>
  </r>
  <r>
    <n v="166"/>
    <x v="2"/>
    <x v="1"/>
    <x v="165"/>
    <x v="116"/>
    <x v="3"/>
  </r>
  <r>
    <n v="167"/>
    <x v="0"/>
    <x v="0"/>
    <x v="166"/>
    <x v="116"/>
    <x v="3"/>
  </r>
  <r>
    <n v="168"/>
    <x v="2"/>
    <x v="1"/>
    <x v="167"/>
    <x v="117"/>
    <x v="4"/>
  </r>
  <r>
    <n v="169"/>
    <x v="0"/>
    <x v="0"/>
    <x v="168"/>
    <x v="118"/>
    <x v="3"/>
  </r>
  <r>
    <n v="170"/>
    <x v="2"/>
    <x v="1"/>
    <x v="169"/>
    <x v="119"/>
    <x v="5"/>
  </r>
  <r>
    <n v="171"/>
    <x v="0"/>
    <x v="0"/>
    <x v="170"/>
    <x v="120"/>
    <x v="0"/>
  </r>
  <r>
    <n v="172"/>
    <x v="5"/>
    <x v="1"/>
    <x v="171"/>
    <x v="121"/>
    <x v="6"/>
  </r>
  <r>
    <n v="173"/>
    <x v="5"/>
    <x v="1"/>
    <x v="172"/>
    <x v="122"/>
    <x v="1"/>
  </r>
  <r>
    <n v="174"/>
    <x v="2"/>
    <x v="1"/>
    <x v="173"/>
    <x v="122"/>
    <x v="5"/>
  </r>
  <r>
    <n v="175"/>
    <x v="2"/>
    <x v="1"/>
    <x v="174"/>
    <x v="123"/>
    <x v="4"/>
  </r>
  <r>
    <n v="176"/>
    <x v="2"/>
    <x v="1"/>
    <x v="175"/>
    <x v="124"/>
    <x v="3"/>
  </r>
  <r>
    <n v="177"/>
    <x v="2"/>
    <x v="1"/>
    <x v="176"/>
    <x v="124"/>
    <x v="4"/>
  </r>
  <r>
    <n v="178"/>
    <x v="3"/>
    <x v="0"/>
    <x v="177"/>
    <x v="124"/>
    <x v="4"/>
  </r>
  <r>
    <n v="179"/>
    <x v="4"/>
    <x v="1"/>
    <x v="178"/>
    <x v="125"/>
    <x v="0"/>
  </r>
  <r>
    <n v="180"/>
    <x v="2"/>
    <x v="1"/>
    <x v="179"/>
    <x v="126"/>
    <x v="1"/>
  </r>
  <r>
    <n v="181"/>
    <x v="0"/>
    <x v="0"/>
    <x v="180"/>
    <x v="126"/>
    <x v="0"/>
  </r>
  <r>
    <n v="182"/>
    <x v="5"/>
    <x v="1"/>
    <x v="181"/>
    <x v="127"/>
    <x v="1"/>
  </r>
  <r>
    <n v="183"/>
    <x v="5"/>
    <x v="1"/>
    <x v="182"/>
    <x v="128"/>
    <x v="6"/>
  </r>
  <r>
    <n v="184"/>
    <x v="2"/>
    <x v="1"/>
    <x v="183"/>
    <x v="129"/>
    <x v="0"/>
  </r>
  <r>
    <n v="185"/>
    <x v="0"/>
    <x v="0"/>
    <x v="184"/>
    <x v="130"/>
    <x v="1"/>
  </r>
  <r>
    <n v="186"/>
    <x v="1"/>
    <x v="0"/>
    <x v="185"/>
    <x v="130"/>
    <x v="3"/>
  </r>
  <r>
    <n v="187"/>
    <x v="4"/>
    <x v="1"/>
    <x v="186"/>
    <x v="131"/>
    <x v="1"/>
  </r>
  <r>
    <n v="188"/>
    <x v="4"/>
    <x v="1"/>
    <x v="187"/>
    <x v="132"/>
    <x v="2"/>
  </r>
  <r>
    <n v="189"/>
    <x v="2"/>
    <x v="1"/>
    <x v="188"/>
    <x v="132"/>
    <x v="4"/>
  </r>
  <r>
    <n v="190"/>
    <x v="5"/>
    <x v="1"/>
    <x v="189"/>
    <x v="133"/>
    <x v="6"/>
  </r>
  <r>
    <n v="191"/>
    <x v="2"/>
    <x v="1"/>
    <x v="190"/>
    <x v="134"/>
    <x v="0"/>
  </r>
  <r>
    <n v="192"/>
    <x v="0"/>
    <x v="0"/>
    <x v="191"/>
    <x v="135"/>
    <x v="0"/>
  </r>
  <r>
    <n v="193"/>
    <x v="0"/>
    <x v="0"/>
    <x v="192"/>
    <x v="136"/>
    <x v="6"/>
  </r>
  <r>
    <n v="194"/>
    <x v="5"/>
    <x v="1"/>
    <x v="193"/>
    <x v="137"/>
    <x v="0"/>
  </r>
  <r>
    <n v="195"/>
    <x v="3"/>
    <x v="0"/>
    <x v="194"/>
    <x v="138"/>
    <x v="3"/>
  </r>
  <r>
    <n v="196"/>
    <x v="2"/>
    <x v="1"/>
    <x v="195"/>
    <x v="139"/>
    <x v="2"/>
  </r>
  <r>
    <n v="197"/>
    <x v="2"/>
    <x v="1"/>
    <x v="196"/>
    <x v="139"/>
    <x v="4"/>
  </r>
  <r>
    <n v="198"/>
    <x v="2"/>
    <x v="1"/>
    <x v="197"/>
    <x v="139"/>
    <x v="0"/>
  </r>
  <r>
    <n v="199"/>
    <x v="2"/>
    <x v="1"/>
    <x v="198"/>
    <x v="140"/>
    <x v="3"/>
  </r>
  <r>
    <n v="200"/>
    <x v="2"/>
    <x v="1"/>
    <x v="199"/>
    <x v="141"/>
    <x v="0"/>
  </r>
  <r>
    <n v="201"/>
    <x v="5"/>
    <x v="1"/>
    <x v="200"/>
    <x v="141"/>
    <x v="4"/>
  </r>
  <r>
    <n v="202"/>
    <x v="2"/>
    <x v="1"/>
    <x v="201"/>
    <x v="142"/>
    <x v="3"/>
  </r>
  <r>
    <n v="203"/>
    <x v="3"/>
    <x v="0"/>
    <x v="202"/>
    <x v="143"/>
    <x v="1"/>
  </r>
  <r>
    <n v="204"/>
    <x v="4"/>
    <x v="1"/>
    <x v="203"/>
    <x v="144"/>
    <x v="1"/>
  </r>
  <r>
    <n v="205"/>
    <x v="5"/>
    <x v="1"/>
    <x v="204"/>
    <x v="144"/>
    <x v="2"/>
  </r>
  <r>
    <n v="206"/>
    <x v="5"/>
    <x v="1"/>
    <x v="205"/>
    <x v="145"/>
    <x v="5"/>
  </r>
  <r>
    <n v="207"/>
    <x v="5"/>
    <x v="1"/>
    <x v="206"/>
    <x v="145"/>
    <x v="3"/>
  </r>
  <r>
    <n v="208"/>
    <x v="0"/>
    <x v="0"/>
    <x v="207"/>
    <x v="146"/>
    <x v="0"/>
  </r>
  <r>
    <n v="209"/>
    <x v="5"/>
    <x v="1"/>
    <x v="208"/>
    <x v="147"/>
    <x v="6"/>
  </r>
  <r>
    <n v="210"/>
    <x v="3"/>
    <x v="0"/>
    <x v="209"/>
    <x v="147"/>
    <x v="6"/>
  </r>
  <r>
    <n v="211"/>
    <x v="4"/>
    <x v="1"/>
    <x v="210"/>
    <x v="148"/>
    <x v="0"/>
  </r>
  <r>
    <n v="212"/>
    <x v="0"/>
    <x v="0"/>
    <x v="211"/>
    <x v="148"/>
    <x v="4"/>
  </r>
  <r>
    <n v="213"/>
    <x v="0"/>
    <x v="0"/>
    <x v="212"/>
    <x v="149"/>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5576E6-860C-47DB-BA2E-189E9FB05EEA}" name="ProVsAmo"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Product">
  <location ref="D1:E9" firstHeaderRow="1" firstDataRow="1" firstDataCol="1"/>
  <pivotFields count="8">
    <pivotField showAll="0"/>
    <pivotField axis="axisRow" showAll="0" sortType="ascending">
      <items count="8">
        <item x="5"/>
        <item x="2"/>
        <item x="3"/>
        <item x="1"/>
        <item x="0"/>
        <item x="6"/>
        <item x="4"/>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dataField="1" numFmtId="164" showAll="0"/>
    <pivotField numFmtId="14"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showAll="0">
      <items count="8">
        <item x="4"/>
        <item x="2"/>
        <item x="6"/>
        <item x="3"/>
        <item x="5"/>
        <item x="1"/>
        <item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8">
    <i>
      <x v="5"/>
    </i>
    <i>
      <x v="2"/>
    </i>
    <i>
      <x v="6"/>
    </i>
    <i>
      <x v="4"/>
    </i>
    <i>
      <x v="3"/>
    </i>
    <i>
      <x/>
    </i>
    <i>
      <x v="1"/>
    </i>
    <i t="grand">
      <x/>
    </i>
  </rowItems>
  <colItems count="1">
    <i/>
  </colItems>
  <dataFields count="1">
    <dataField name="Total amounts for each product" fld="3" baseField="1" baseItem="0" numFmtId="167"/>
  </dataFields>
  <formats count="13">
    <format dxfId="138">
      <pivotArea type="all" dataOnly="0" outline="0" fieldPosition="0"/>
    </format>
    <format dxfId="137">
      <pivotArea outline="0" collapsedLevelsAreSubtotals="1" fieldPosition="0"/>
    </format>
    <format dxfId="136">
      <pivotArea field="1" type="button" dataOnly="0" labelOnly="1" outline="0" axis="axisRow" fieldPosition="0"/>
    </format>
    <format dxfId="135">
      <pivotArea dataOnly="0" labelOnly="1" fieldPosition="0">
        <references count="1">
          <reference field="1" count="0"/>
        </references>
      </pivotArea>
    </format>
    <format dxfId="134">
      <pivotArea dataOnly="0" labelOnly="1" grandRow="1" outline="0" fieldPosition="0"/>
    </format>
    <format dxfId="133">
      <pivotArea dataOnly="0" labelOnly="1" outline="0" axis="axisValues" fieldPosition="0"/>
    </format>
    <format dxfId="132">
      <pivotArea field="1" type="button" dataOnly="0" labelOnly="1" outline="0" axis="axisRow" fieldPosition="0"/>
    </format>
    <format dxfId="131">
      <pivotArea dataOnly="0" labelOnly="1" grandRow="1" outline="0" fieldPosition="0"/>
    </format>
    <format dxfId="130">
      <pivotArea outline="0" collapsedLevelsAreSubtotals="1" fieldPosition="0"/>
    </format>
    <format dxfId="129">
      <pivotArea grandRow="1" outline="0" collapsedLevelsAreSubtotals="1" fieldPosition="0"/>
    </format>
    <format dxfId="128">
      <pivotArea grandRow="1" outline="0" collapsedLevelsAreSubtotals="1" fieldPosition="0"/>
    </format>
    <format dxfId="127">
      <pivotArea grandRow="1" outline="0" collapsedLevelsAreSubtotals="1" fieldPosition="0"/>
    </format>
    <format dxfId="126">
      <pivotArea dataOnly="0" labelOnly="1" fieldPosition="0">
        <references count="1">
          <reference field="1" count="0"/>
        </references>
      </pivotArea>
    </format>
  </formats>
  <chartFormats count="3">
    <chartFormat chart="2"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E4F05C-A8A2-419B-AE65-899E02FEB3E9}"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by Country">
  <location ref="G1:H9" firstHeaderRow="1" firstDataRow="1" firstDataCol="1"/>
  <pivotFields count="8">
    <pivotField showAll="0"/>
    <pivotField axis="axisRow" showAll="0">
      <items count="8">
        <item x="5"/>
        <item x="2"/>
        <item x="3"/>
        <item x="1"/>
        <item x="0"/>
        <item x="6"/>
        <item x="4"/>
        <item t="default"/>
      </items>
    </pivotField>
    <pivotField showAll="0"/>
    <pivotField dataField="1" numFmtId="164" showAll="0"/>
    <pivotField numFmtId="14"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axis="axisRow" showAll="0">
      <items count="8">
        <item sd="0" x="4"/>
        <item sd="0" x="2"/>
        <item sd="0" x="6"/>
        <item sd="0" x="3"/>
        <item sd="0" x="5"/>
        <item sd="0" x="1"/>
        <item sd="0"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2">
    <field x="5"/>
    <field x="1"/>
  </rowFields>
  <rowItems count="8">
    <i>
      <x/>
    </i>
    <i>
      <x v="1"/>
    </i>
    <i>
      <x v="2"/>
    </i>
    <i>
      <x v="3"/>
    </i>
    <i>
      <x v="4"/>
    </i>
    <i>
      <x v="5"/>
    </i>
    <i>
      <x v="6"/>
    </i>
    <i t="grand">
      <x/>
    </i>
  </rowItems>
  <colItems count="1">
    <i/>
  </colItems>
  <dataFields count="1">
    <dataField name="Amounts for each product by country" fld="3" baseField="5" baseItem="0" numFmtId="165"/>
  </dataFields>
  <formats count="31">
    <format dxfId="169">
      <pivotArea type="all" dataOnly="0" outline="0" fieldPosition="0"/>
    </format>
    <format dxfId="168">
      <pivotArea outline="0" collapsedLevelsAreSubtotals="1" fieldPosition="0"/>
    </format>
    <format dxfId="167">
      <pivotArea field="5" type="button" dataOnly="0" labelOnly="1" outline="0" axis="axisRow" fieldPosition="0"/>
    </format>
    <format dxfId="166">
      <pivotArea dataOnly="0" labelOnly="1" fieldPosition="0">
        <references count="1">
          <reference field="5" count="0"/>
        </references>
      </pivotArea>
    </format>
    <format dxfId="165">
      <pivotArea dataOnly="0" labelOnly="1" grandRow="1" outline="0" fieldPosition="0"/>
    </format>
    <format dxfId="164">
      <pivotArea dataOnly="0" labelOnly="1" fieldPosition="0">
        <references count="2">
          <reference field="1" count="0"/>
          <reference field="5" count="1" selected="0">
            <x v="0"/>
          </reference>
        </references>
      </pivotArea>
    </format>
    <format dxfId="163">
      <pivotArea dataOnly="0" labelOnly="1" fieldPosition="0">
        <references count="2">
          <reference field="1" count="5">
            <x v="0"/>
            <x v="1"/>
            <x v="3"/>
            <x v="5"/>
            <x v="6"/>
          </reference>
          <reference field="5" count="1" selected="0">
            <x v="1"/>
          </reference>
        </references>
      </pivotArea>
    </format>
    <format dxfId="162">
      <pivotArea dataOnly="0" labelOnly="1" fieldPosition="0">
        <references count="2">
          <reference field="1" count="0"/>
          <reference field="5" count="1" selected="0">
            <x v="2"/>
          </reference>
        </references>
      </pivotArea>
    </format>
    <format dxfId="161">
      <pivotArea dataOnly="0" labelOnly="1" fieldPosition="0">
        <references count="2">
          <reference field="1" count="0"/>
          <reference field="5" count="1" selected="0">
            <x v="3"/>
          </reference>
        </references>
      </pivotArea>
    </format>
    <format dxfId="160">
      <pivotArea dataOnly="0" labelOnly="1" fieldPosition="0">
        <references count="2">
          <reference field="1" count="4">
            <x v="0"/>
            <x v="1"/>
            <x v="3"/>
            <x v="6"/>
          </reference>
          <reference field="5" count="1" selected="0">
            <x v="4"/>
          </reference>
        </references>
      </pivotArea>
    </format>
    <format dxfId="159">
      <pivotArea dataOnly="0" labelOnly="1" fieldPosition="0">
        <references count="2">
          <reference field="1" count="0"/>
          <reference field="5" count="1" selected="0">
            <x v="5"/>
          </reference>
        </references>
      </pivotArea>
    </format>
    <format dxfId="158">
      <pivotArea dataOnly="0" labelOnly="1" fieldPosition="0">
        <references count="2">
          <reference field="1" count="0"/>
          <reference field="5" count="1" selected="0">
            <x v="6"/>
          </reference>
        </references>
      </pivotArea>
    </format>
    <format dxfId="157">
      <pivotArea dataOnly="0" labelOnly="1" outline="0" axis="axisValues" fieldPosition="0"/>
    </format>
    <format dxfId="156">
      <pivotArea field="5" type="button" dataOnly="0" labelOnly="1" outline="0" axis="axisRow" fieldPosition="0"/>
    </format>
    <format dxfId="155">
      <pivotArea dataOnly="0" labelOnly="1" grandRow="1" outline="0" fieldPosition="0"/>
    </format>
    <format dxfId="154">
      <pivotArea type="all" dataOnly="0" outline="0" fieldPosition="0"/>
    </format>
    <format dxfId="153">
      <pivotArea outline="0" collapsedLevelsAreSubtotals="1" fieldPosition="0"/>
    </format>
    <format dxfId="152">
      <pivotArea field="5" type="button" dataOnly="0" labelOnly="1" outline="0" axis="axisRow" fieldPosition="0"/>
    </format>
    <format dxfId="151">
      <pivotArea dataOnly="0" labelOnly="1" grandRow="1" outline="0" fieldPosition="0"/>
    </format>
    <format dxfId="150">
      <pivotArea dataOnly="0" labelOnly="1" fieldPosition="0">
        <references count="2">
          <reference field="1" count="0"/>
          <reference field="5" count="1" selected="0">
            <x v="0"/>
          </reference>
        </references>
      </pivotArea>
    </format>
    <format dxfId="149">
      <pivotArea dataOnly="0" labelOnly="1" outline="0" axis="axisValues" fieldPosition="0"/>
    </format>
    <format dxfId="148">
      <pivotArea grandRow="1" outline="0" collapsedLevelsAreSubtotals="1" fieldPosition="0"/>
    </format>
    <format dxfId="147">
      <pivotArea collapsedLevelsAreSubtotals="1" fieldPosition="0">
        <references count="1">
          <reference field="5" count="1">
            <x v="0"/>
          </reference>
        </references>
      </pivotArea>
    </format>
    <format dxfId="146">
      <pivotArea collapsedLevelsAreSubtotals="1" fieldPosition="0">
        <references count="1">
          <reference field="5" count="1">
            <x v="1"/>
          </reference>
        </references>
      </pivotArea>
    </format>
    <format dxfId="145">
      <pivotArea collapsedLevelsAreSubtotals="1" fieldPosition="0">
        <references count="1">
          <reference field="5" count="1">
            <x v="2"/>
          </reference>
        </references>
      </pivotArea>
    </format>
    <format dxfId="144">
      <pivotArea collapsedLevelsAreSubtotals="1" fieldPosition="0">
        <references count="1">
          <reference field="5" count="1">
            <x v="3"/>
          </reference>
        </references>
      </pivotArea>
    </format>
    <format dxfId="143">
      <pivotArea collapsedLevelsAreSubtotals="1" fieldPosition="0">
        <references count="1">
          <reference field="5" count="1">
            <x v="4"/>
          </reference>
        </references>
      </pivotArea>
    </format>
    <format dxfId="142">
      <pivotArea collapsedLevelsAreSubtotals="1" fieldPosition="0">
        <references count="1">
          <reference field="5" count="1">
            <x v="5"/>
          </reference>
        </references>
      </pivotArea>
    </format>
    <format dxfId="141">
      <pivotArea collapsedLevelsAreSubtotals="1" fieldPosition="0">
        <references count="1">
          <reference field="5" count="1">
            <x v="6"/>
          </reference>
        </references>
      </pivotArea>
    </format>
    <format dxfId="140">
      <pivotArea grandRow="1" outline="0" collapsedLevelsAreSubtotals="1" fieldPosition="0"/>
    </format>
    <format dxfId="139">
      <pivotArea dataOnly="0" labelOnly="1" fieldPosition="0">
        <references count="1">
          <reference field="5" count="0"/>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740DBD-DD24-402E-986E-908552B6B860}"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nthly Orders">
  <location ref="D14:E27" firstHeaderRow="1" firstDataRow="1" firstDataCol="1"/>
  <pivotFields count="8">
    <pivotField showAll="0"/>
    <pivotField showAll="0"/>
    <pivotField showAll="0"/>
    <pivotField dataField="1" numFmtId="164" showAll="0"/>
    <pivotField axis="axisRow" numFmtId="14"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7"/>
    <field x="6"/>
    <field x="4"/>
  </rowFields>
  <rowItems count="13">
    <i>
      <x v="1"/>
    </i>
    <i>
      <x v="2"/>
    </i>
    <i>
      <x v="3"/>
    </i>
    <i>
      <x v="4"/>
    </i>
    <i>
      <x v="5"/>
    </i>
    <i>
      <x v="6"/>
    </i>
    <i>
      <x v="7"/>
    </i>
    <i>
      <x v="8"/>
    </i>
    <i>
      <x v="9"/>
    </i>
    <i>
      <x v="10"/>
    </i>
    <i>
      <x v="11"/>
    </i>
    <i>
      <x v="12"/>
    </i>
    <i t="grand">
      <x/>
    </i>
  </rowItems>
  <colItems count="1">
    <i/>
  </colItems>
  <dataFields count="1">
    <dataField name="Total order amounts for each months" fld="3" baseField="7" baseItem="1" numFmtId="165"/>
  </dataFields>
  <formats count="30">
    <format dxfId="199">
      <pivotArea type="all" dataOnly="0" outline="0" fieldPosition="0"/>
    </format>
    <format dxfId="198">
      <pivotArea outline="0" collapsedLevelsAreSubtotals="1" fieldPosition="0"/>
    </format>
    <format dxfId="197">
      <pivotArea field="7" type="button" dataOnly="0" labelOnly="1" outline="0" axis="axisRow" fieldPosition="0"/>
    </format>
    <format dxfId="196">
      <pivotArea dataOnly="0" labelOnly="1" fieldPosition="0">
        <references count="1">
          <reference field="7" count="12">
            <x v="1"/>
            <x v="2"/>
            <x v="3"/>
            <x v="4"/>
            <x v="5"/>
            <x v="6"/>
            <x v="7"/>
            <x v="8"/>
            <x v="9"/>
            <x v="10"/>
            <x v="11"/>
            <x v="12"/>
          </reference>
        </references>
      </pivotArea>
    </format>
    <format dxfId="195">
      <pivotArea dataOnly="0" labelOnly="1" grandRow="1" outline="0" fieldPosition="0"/>
    </format>
    <format dxfId="194">
      <pivotArea dataOnly="0" labelOnly="1" outline="0" axis="axisValues" fieldPosition="0"/>
    </format>
    <format dxfId="193">
      <pivotArea field="7" type="button" dataOnly="0" labelOnly="1" outline="0" axis="axisRow" fieldPosition="0"/>
    </format>
    <format dxfId="192">
      <pivotArea dataOnly="0" labelOnly="1" grandRow="1" outline="0" fieldPosition="0"/>
    </format>
    <format dxfId="191">
      <pivotArea type="all" dataOnly="0" outline="0" fieldPosition="0"/>
    </format>
    <format dxfId="190">
      <pivotArea outline="0" collapsedLevelsAreSubtotals="1" fieldPosition="0"/>
    </format>
    <format dxfId="189">
      <pivotArea field="7" type="button" dataOnly="0" labelOnly="1" outline="0" axis="axisRow" fieldPosition="0"/>
    </format>
    <format dxfId="188">
      <pivotArea dataOnly="0" labelOnly="1" grandRow="1" outline="0" fieldPosition="0"/>
    </format>
    <format dxfId="187">
      <pivotArea dataOnly="0" labelOnly="1" fieldPosition="0">
        <references count="2">
          <reference field="6" count="13">
            <x v="6"/>
            <x v="7"/>
            <x v="8"/>
            <x v="10"/>
            <x v="11"/>
            <x v="16"/>
            <x v="18"/>
            <x v="20"/>
            <x v="22"/>
            <x v="24"/>
            <x v="27"/>
            <x v="28"/>
            <x v="30"/>
          </reference>
          <reference field="7" count="1" selected="0">
            <x v="1"/>
          </reference>
        </references>
      </pivotArea>
    </format>
    <format dxfId="186">
      <pivotArea dataOnly="0" labelOnly="1" outline="0" axis="axisValues" fieldPosition="0"/>
    </format>
    <format dxfId="185">
      <pivotArea collapsedLevelsAreSubtotals="1" fieldPosition="0">
        <references count="1">
          <reference field="7" count="1">
            <x v="1"/>
          </reference>
        </references>
      </pivotArea>
    </format>
    <format dxfId="184">
      <pivotArea collapsedLevelsAreSubtotals="1" fieldPosition="0">
        <references count="1">
          <reference field="7" count="1">
            <x v="2"/>
          </reference>
        </references>
      </pivotArea>
    </format>
    <format dxfId="183">
      <pivotArea collapsedLevelsAreSubtotals="1" fieldPosition="0">
        <references count="1">
          <reference field="7" count="1">
            <x v="3"/>
          </reference>
        </references>
      </pivotArea>
    </format>
    <format dxfId="182">
      <pivotArea collapsedLevelsAreSubtotals="1" fieldPosition="0">
        <references count="1">
          <reference field="7" count="1">
            <x v="4"/>
          </reference>
        </references>
      </pivotArea>
    </format>
    <format dxfId="181">
      <pivotArea collapsedLevelsAreSubtotals="1" fieldPosition="0">
        <references count="1">
          <reference field="7" count="1">
            <x v="5"/>
          </reference>
        </references>
      </pivotArea>
    </format>
    <format dxfId="180">
      <pivotArea collapsedLevelsAreSubtotals="1" fieldPosition="0">
        <references count="1">
          <reference field="7" count="1">
            <x v="6"/>
          </reference>
        </references>
      </pivotArea>
    </format>
    <format dxfId="179">
      <pivotArea collapsedLevelsAreSubtotals="1" fieldPosition="0">
        <references count="1">
          <reference field="7" count="1">
            <x v="7"/>
          </reference>
        </references>
      </pivotArea>
    </format>
    <format dxfId="178">
      <pivotArea collapsedLevelsAreSubtotals="1" fieldPosition="0">
        <references count="1">
          <reference field="7" count="1">
            <x v="8"/>
          </reference>
        </references>
      </pivotArea>
    </format>
    <format dxfId="177">
      <pivotArea collapsedLevelsAreSubtotals="1" fieldPosition="0">
        <references count="1">
          <reference field="7" count="1">
            <x v="9"/>
          </reference>
        </references>
      </pivotArea>
    </format>
    <format dxfId="176">
      <pivotArea collapsedLevelsAreSubtotals="1" fieldPosition="0">
        <references count="1">
          <reference field="7" count="1">
            <x v="10"/>
          </reference>
        </references>
      </pivotArea>
    </format>
    <format dxfId="175">
      <pivotArea collapsedLevelsAreSubtotals="1" fieldPosition="0">
        <references count="1">
          <reference field="7" count="1">
            <x v="11"/>
          </reference>
        </references>
      </pivotArea>
    </format>
    <format dxfId="174">
      <pivotArea collapsedLevelsAreSubtotals="1" fieldPosition="0">
        <references count="1">
          <reference field="7" count="1">
            <x v="12"/>
          </reference>
        </references>
      </pivotArea>
    </format>
    <format dxfId="173">
      <pivotArea grandRow="1" outline="0" collapsedLevelsAreSubtotals="1" fieldPosition="0"/>
    </format>
    <format dxfId="172">
      <pivotArea grandRow="1" outline="0" collapsedLevelsAreSubtotals="1" fieldPosition="0"/>
    </format>
    <format dxfId="171">
      <pivotArea grandRow="1" outline="0" collapsedLevelsAreSubtotals="1" fieldPosition="0"/>
    </format>
    <format dxfId="170">
      <pivotArea dataOnly="0" labelOnly="1" fieldPosition="0">
        <references count="1">
          <reference field="7" count="12">
            <x v="1"/>
            <x v="2"/>
            <x v="3"/>
            <x v="4"/>
            <x v="5"/>
            <x v="6"/>
            <x v="7"/>
            <x v="8"/>
            <x v="9"/>
            <x v="10"/>
            <x v="11"/>
            <x v="12"/>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44E4A8-9668-478B-9126-96FE74667F68}"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ll Countries">
  <location ref="A14:B22" firstHeaderRow="1" firstDataRow="1" firstDataCol="1"/>
  <pivotFields count="8">
    <pivotField showAll="0"/>
    <pivotField showAll="0"/>
    <pivotField showAll="0"/>
    <pivotField dataField="1" numFmtId="164" showAll="0"/>
    <pivotField numFmtId="14"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axis="axisRow" showAll="0">
      <items count="8">
        <item x="4"/>
        <item x="2"/>
        <item x="6"/>
        <item x="3"/>
        <item x="5"/>
        <item x="1"/>
        <item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8">
    <i>
      <x/>
    </i>
    <i>
      <x v="1"/>
    </i>
    <i>
      <x v="2"/>
    </i>
    <i>
      <x v="3"/>
    </i>
    <i>
      <x v="4"/>
    </i>
    <i>
      <x v="5"/>
    </i>
    <i>
      <x v="6"/>
    </i>
    <i t="grand">
      <x/>
    </i>
  </rowItems>
  <colItems count="1">
    <i/>
  </colItems>
  <dataFields count="1">
    <dataField name="All order amounts by Country" fld="3" baseField="5" baseItem="0" numFmtId="165"/>
  </dataFields>
  <formats count="18">
    <format dxfId="217">
      <pivotArea type="all" dataOnly="0" outline="0" fieldPosition="0"/>
    </format>
    <format dxfId="216">
      <pivotArea outline="0" collapsedLevelsAreSubtotals="1" fieldPosition="0"/>
    </format>
    <format dxfId="215">
      <pivotArea field="5" type="button" dataOnly="0" labelOnly="1" outline="0" axis="axisRow" fieldPosition="0"/>
    </format>
    <format dxfId="214">
      <pivotArea dataOnly="0" labelOnly="1" fieldPosition="0">
        <references count="1">
          <reference field="5" count="0"/>
        </references>
      </pivotArea>
    </format>
    <format dxfId="213">
      <pivotArea dataOnly="0" labelOnly="1" grandRow="1" outline="0" fieldPosition="0"/>
    </format>
    <format dxfId="212">
      <pivotArea dataOnly="0" labelOnly="1" outline="0" axis="axisValues" fieldPosition="0"/>
    </format>
    <format dxfId="211">
      <pivotArea field="5" type="button" dataOnly="0" labelOnly="1" outline="0" axis="axisRow" fieldPosition="0"/>
    </format>
    <format dxfId="210">
      <pivotArea dataOnly="0" labelOnly="1" grandRow="1" outline="0" fieldPosition="0"/>
    </format>
    <format dxfId="209">
      <pivotArea type="all" dataOnly="0" outline="0" fieldPosition="0"/>
    </format>
    <format dxfId="208">
      <pivotArea outline="0" collapsedLevelsAreSubtotals="1" fieldPosition="0"/>
    </format>
    <format dxfId="207">
      <pivotArea field="5" type="button" dataOnly="0" labelOnly="1" outline="0" axis="axisRow" fieldPosition="0"/>
    </format>
    <format dxfId="206">
      <pivotArea dataOnly="0" labelOnly="1" grandRow="1" outline="0" fieldPosition="0"/>
    </format>
    <format dxfId="205">
      <pivotArea dataOnly="0" labelOnly="1" outline="0" axis="axisValues" fieldPosition="0"/>
    </format>
    <format dxfId="204">
      <pivotArea collapsedLevelsAreSubtotals="1" fieldPosition="0">
        <references count="1">
          <reference field="5" count="0"/>
        </references>
      </pivotArea>
    </format>
    <format dxfId="203">
      <pivotArea grandRow="1" outline="0" collapsedLevelsAreSubtotals="1" fieldPosition="0"/>
    </format>
    <format dxfId="202">
      <pivotArea dataOnly="0" labelOnly="1" fieldPosition="0">
        <references count="1">
          <reference field="5" count="0"/>
        </references>
      </pivotArea>
    </format>
    <format dxfId="201">
      <pivotArea dataOnly="0" labelOnly="1" fieldPosition="0">
        <references count="1">
          <reference field="5" count="0"/>
        </references>
      </pivotArea>
    </format>
    <format dxfId="200">
      <pivotArea dataOnly="0" labelOnly="1" fieldPosition="0">
        <references count="1">
          <reference field="5" count="0"/>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FBC6B0-D433-48D2-A2C5-BEAB516AC688}" name="Ca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rowHeaderCaption="Product Category">
  <location ref="A1:B4" firstHeaderRow="1" firstDataRow="1" firstDataCol="1"/>
  <pivotFields count="8">
    <pivotField showAll="0"/>
    <pivotField showAll="0">
      <items count="8">
        <item x="5"/>
        <item x="2"/>
        <item x="3"/>
        <item x="1"/>
        <item x="0"/>
        <item x="6"/>
        <item x="4"/>
        <item t="default"/>
      </items>
    </pivotField>
    <pivotField axis="axisRow" showAll="0">
      <items count="3">
        <item x="1"/>
        <item x="0"/>
        <item t="default"/>
      </items>
    </pivotField>
    <pivotField dataField="1" numFmtId="164" showAll="0">
      <items count="214">
        <item x="113"/>
        <item x="42"/>
        <item x="195"/>
        <item x="122"/>
        <item x="58"/>
        <item x="57"/>
        <item x="185"/>
        <item x="124"/>
        <item x="212"/>
        <item x="154"/>
        <item x="150"/>
        <item x="73"/>
        <item x="107"/>
        <item x="75"/>
        <item x="54"/>
        <item x="2"/>
        <item x="209"/>
        <item x="166"/>
        <item x="167"/>
        <item x="126"/>
        <item x="132"/>
        <item x="136"/>
        <item x="210"/>
        <item x="94"/>
        <item x="21"/>
        <item x="55"/>
        <item x="59"/>
        <item x="60"/>
        <item x="17"/>
        <item x="19"/>
        <item x="176"/>
        <item x="97"/>
        <item x="202"/>
        <item x="33"/>
        <item x="30"/>
        <item x="130"/>
        <item x="139"/>
        <item x="200"/>
        <item x="208"/>
        <item x="149"/>
        <item x="12"/>
        <item x="189"/>
        <item x="91"/>
        <item x="85"/>
        <item x="32"/>
        <item x="16"/>
        <item x="100"/>
        <item x="20"/>
        <item x="69"/>
        <item x="121"/>
        <item x="15"/>
        <item x="197"/>
        <item x="175"/>
        <item x="8"/>
        <item x="65"/>
        <item x="204"/>
        <item x="211"/>
        <item x="4"/>
        <item x="63"/>
        <item x="203"/>
        <item x="67"/>
        <item x="38"/>
        <item x="13"/>
        <item x="138"/>
        <item x="180"/>
        <item x="125"/>
        <item x="165"/>
        <item x="194"/>
        <item x="173"/>
        <item x="24"/>
        <item x="18"/>
        <item x="5"/>
        <item x="22"/>
        <item x="96"/>
        <item x="101"/>
        <item x="51"/>
        <item x="49"/>
        <item x="104"/>
        <item x="128"/>
        <item x="140"/>
        <item x="158"/>
        <item x="106"/>
        <item x="145"/>
        <item x="148"/>
        <item x="48"/>
        <item x="68"/>
        <item x="102"/>
        <item x="114"/>
        <item x="83"/>
        <item x="88"/>
        <item x="0"/>
        <item x="74"/>
        <item x="76"/>
        <item x="53"/>
        <item x="62"/>
        <item x="153"/>
        <item x="179"/>
        <item x="142"/>
        <item x="205"/>
        <item x="115"/>
        <item x="23"/>
        <item x="170"/>
        <item x="191"/>
        <item x="105"/>
        <item x="181"/>
        <item x="201"/>
        <item x="50"/>
        <item x="119"/>
        <item x="184"/>
        <item x="93"/>
        <item x="117"/>
        <item x="177"/>
        <item x="199"/>
        <item x="81"/>
        <item x="39"/>
        <item x="28"/>
        <item x="25"/>
        <item x="99"/>
        <item x="182"/>
        <item x="41"/>
        <item x="168"/>
        <item x="116"/>
        <item x="161"/>
        <item x="152"/>
        <item x="70"/>
        <item x="108"/>
        <item x="92"/>
        <item x="35"/>
        <item x="129"/>
        <item x="146"/>
        <item x="71"/>
        <item x="79"/>
        <item x="178"/>
        <item x="45"/>
        <item x="162"/>
        <item x="80"/>
        <item x="44"/>
        <item x="193"/>
        <item x="87"/>
        <item x="160"/>
        <item x="164"/>
        <item x="72"/>
        <item x="52"/>
        <item x="123"/>
        <item x="120"/>
        <item x="34"/>
        <item x="82"/>
        <item x="147"/>
        <item x="7"/>
        <item x="110"/>
        <item x="14"/>
        <item x="47"/>
        <item x="11"/>
        <item x="156"/>
        <item x="86"/>
        <item x="169"/>
        <item x="134"/>
        <item x="27"/>
        <item x="172"/>
        <item x="190"/>
        <item x="111"/>
        <item x="163"/>
        <item x="174"/>
        <item x="143"/>
        <item x="26"/>
        <item x="9"/>
        <item x="103"/>
        <item x="141"/>
        <item x="29"/>
        <item x="144"/>
        <item x="36"/>
        <item x="56"/>
        <item x="78"/>
        <item x="135"/>
        <item x="157"/>
        <item x="64"/>
        <item x="159"/>
        <item x="131"/>
        <item x="137"/>
        <item x="95"/>
        <item x="171"/>
        <item x="1"/>
        <item x="10"/>
        <item x="186"/>
        <item x="98"/>
        <item x="196"/>
        <item x="3"/>
        <item x="133"/>
        <item x="155"/>
        <item x="118"/>
        <item x="66"/>
        <item x="198"/>
        <item x="206"/>
        <item x="151"/>
        <item x="90"/>
        <item x="46"/>
        <item x="112"/>
        <item x="31"/>
        <item x="183"/>
        <item x="40"/>
        <item x="127"/>
        <item x="188"/>
        <item x="6"/>
        <item x="192"/>
        <item x="37"/>
        <item x="207"/>
        <item x="61"/>
        <item x="89"/>
        <item x="43"/>
        <item x="77"/>
        <item x="84"/>
        <item x="109"/>
        <item x="187"/>
        <item t="default"/>
      </items>
    </pivotField>
    <pivotField numFmtId="14"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showAll="0">
      <items count="8">
        <item x="4"/>
        <item x="2"/>
        <item x="6"/>
        <item x="3"/>
        <item x="5"/>
        <item x="1"/>
        <item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3">
    <i>
      <x/>
    </i>
    <i>
      <x v="1"/>
    </i>
    <i t="grand">
      <x/>
    </i>
  </rowItems>
  <colItems count="1">
    <i/>
  </colItems>
  <dataFields count="1">
    <dataField name="Total category amounts" fld="3" baseField="2" baseItem="0" numFmtId="167"/>
  </dataFields>
  <formats count="16">
    <format dxfId="233">
      <pivotArea type="all" dataOnly="0" outline="0" fieldPosition="0"/>
    </format>
    <format dxfId="232">
      <pivotArea outline="0" collapsedLevelsAreSubtotals="1" fieldPosition="0"/>
    </format>
    <format dxfId="231">
      <pivotArea field="2" type="button" dataOnly="0" labelOnly="1" outline="0" axis="axisRow" fieldPosition="0"/>
    </format>
    <format dxfId="230">
      <pivotArea dataOnly="0" labelOnly="1" fieldPosition="0">
        <references count="1">
          <reference field="2" count="0"/>
        </references>
      </pivotArea>
    </format>
    <format dxfId="229">
      <pivotArea dataOnly="0" labelOnly="1" grandRow="1" outline="0" fieldPosition="0"/>
    </format>
    <format dxfId="228">
      <pivotArea dataOnly="0" labelOnly="1" outline="0" axis="axisValues" fieldPosition="0"/>
    </format>
    <format dxfId="227">
      <pivotArea field="2" type="button" dataOnly="0" labelOnly="1" outline="0" axis="axisRow" fieldPosition="0"/>
    </format>
    <format dxfId="226">
      <pivotArea dataOnly="0" labelOnly="1" outline="0" axis="axisValues" fieldPosition="0"/>
    </format>
    <format dxfId="225">
      <pivotArea grandRow="1" outline="0" collapsedLevelsAreSubtotals="1" fieldPosition="0"/>
    </format>
    <format dxfId="224">
      <pivotArea dataOnly="0" labelOnly="1" grandRow="1" outline="0" fieldPosition="0"/>
    </format>
    <format dxfId="223">
      <pivotArea grandRow="1" outline="0" collapsedLevelsAreSubtotals="1" fieldPosition="0"/>
    </format>
    <format dxfId="222">
      <pivotArea dataOnly="0" labelOnly="1" grandRow="1" outline="0" fieldPosition="0"/>
    </format>
    <format dxfId="221">
      <pivotArea grandRow="1" outline="0" collapsedLevelsAreSubtotals="1" fieldPosition="0"/>
    </format>
    <format dxfId="220">
      <pivotArea dataOnly="0" labelOnly="1" grandRow="1" outline="0" fieldPosition="0"/>
    </format>
    <format dxfId="219">
      <pivotArea outline="0" collapsedLevelsAreSubtotals="1" fieldPosition="0"/>
    </format>
    <format dxfId="218">
      <pivotArea dataOnly="0" labelOnly="1" fieldPosition="0">
        <references count="1">
          <reference field="2" count="0"/>
        </references>
      </pivotArea>
    </format>
  </formats>
  <chartFormats count="15">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2" count="1" selected="0">
            <x v="0"/>
          </reference>
        </references>
      </pivotArea>
    </chartFormat>
    <chartFormat chart="5" format="6">
      <pivotArea type="data" outline="0" fieldPosition="0">
        <references count="2">
          <reference field="4294967294" count="1" selected="0">
            <x v="0"/>
          </reference>
          <reference field="2" count="1" selected="0">
            <x v="1"/>
          </reference>
        </references>
      </pivotArea>
    </chartFormat>
    <chartFormat chart="8" format="1"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2" count="1" selected="0">
            <x v="0"/>
          </reference>
        </references>
      </pivotArea>
    </chartFormat>
    <chartFormat chart="8" format="3">
      <pivotArea type="data" outline="0" fieldPosition="0">
        <references count="2">
          <reference field="4294967294" count="1" selected="0">
            <x v="0"/>
          </reference>
          <reference field="2" count="1" selected="0">
            <x v="1"/>
          </reference>
        </references>
      </pivotArea>
    </chartFormat>
    <chartFormat chart="16" format="1" series="1">
      <pivotArea type="data" outline="0" fieldPosition="0">
        <references count="1">
          <reference field="4294967294" count="1" selected="0">
            <x v="0"/>
          </reference>
        </references>
      </pivotArea>
    </chartFormat>
    <chartFormat chart="16" format="2">
      <pivotArea type="data" outline="0" fieldPosition="0">
        <references count="2">
          <reference field="4294967294" count="1" selected="0">
            <x v="0"/>
          </reference>
          <reference field="2" count="1" selected="0">
            <x v="0"/>
          </reference>
        </references>
      </pivotArea>
    </chartFormat>
    <chartFormat chart="16" format="3">
      <pivotArea type="data" outline="0" fieldPosition="0">
        <references count="2">
          <reference field="4294967294" count="1" selected="0">
            <x v="0"/>
          </reference>
          <reference field="2" count="1" selected="0">
            <x v="1"/>
          </reference>
        </references>
      </pivotArea>
    </chartFormat>
    <chartFormat chart="30" format="4" series="1">
      <pivotArea type="data" outline="0" fieldPosition="0">
        <references count="1">
          <reference field="4294967294" count="1" selected="0">
            <x v="0"/>
          </reference>
        </references>
      </pivotArea>
    </chartFormat>
    <chartFormat chart="30" format="5">
      <pivotArea type="data" outline="0" fieldPosition="0">
        <references count="2">
          <reference field="4294967294" count="1" selected="0">
            <x v="0"/>
          </reference>
          <reference field="2" count="1" selected="0">
            <x v="0"/>
          </reference>
        </references>
      </pivotArea>
    </chartFormat>
    <chartFormat chart="30" format="6">
      <pivotArea type="data" outline="0" fieldPosition="0">
        <references count="2">
          <reference field="4294967294" count="1" selected="0">
            <x v="0"/>
          </reference>
          <reference field="2" count="1" selected="0">
            <x v="1"/>
          </reference>
        </references>
      </pivotArea>
    </chartFormat>
    <chartFormat chart="31" format="10" series="1">
      <pivotArea type="data" outline="0" fieldPosition="0">
        <references count="1">
          <reference field="4294967294" count="1" selected="0">
            <x v="0"/>
          </reference>
        </references>
      </pivotArea>
    </chartFormat>
    <chartFormat chart="31" format="11">
      <pivotArea type="data" outline="0" fieldPosition="0">
        <references count="2">
          <reference field="4294967294" count="1" selected="0">
            <x v="0"/>
          </reference>
          <reference field="2" count="1" selected="0">
            <x v="0"/>
          </reference>
        </references>
      </pivotArea>
    </chartFormat>
    <chartFormat chart="31" format="12">
      <pivotArea type="data" outline="0" fieldPosition="0">
        <references count="2">
          <reference field="4294967294" count="1" selected="0">
            <x v="0"/>
          </reference>
          <reference field="2"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2705087-C5DA-4A9E-B141-8C154CDA9702}" name="MonVsCon"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Months" colHeaderCaption="All Countries">
  <location ref="A23:I37" firstHeaderRow="1" firstDataRow="2" firstDataCol="1"/>
  <pivotFields count="8">
    <pivotField showAll="0"/>
    <pivotField showAll="0"/>
    <pivotField showAll="0">
      <items count="3">
        <item x="1"/>
        <item x="0"/>
        <item t="default"/>
      </items>
    </pivotField>
    <pivotField dataField="1" numFmtId="164" showAll="0"/>
    <pivotField numFmtId="14"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axis="axisCol" showAll="0">
      <items count="8">
        <item x="4"/>
        <item x="2"/>
        <item x="6"/>
        <item x="3"/>
        <item x="5"/>
        <item x="1"/>
        <item x="0"/>
        <item t="default"/>
      </items>
    </pivotField>
    <pivotField showAll="0" defaultSubtotal="0"/>
    <pivotField axis="axisRow" showAll="0" defaultSubtotal="0">
      <items count="14">
        <item x="0"/>
        <item x="1"/>
        <item x="2"/>
        <item x="3"/>
        <item x="4"/>
        <item x="5"/>
        <item x="6"/>
        <item x="7"/>
        <item x="8"/>
        <item x="9"/>
        <item x="10"/>
        <item x="11"/>
        <item x="12"/>
        <item x="13"/>
      </items>
    </pivotField>
  </pivotFields>
  <rowFields count="1">
    <field x="7"/>
  </rowFields>
  <rowItems count="13">
    <i>
      <x v="1"/>
    </i>
    <i>
      <x v="2"/>
    </i>
    <i>
      <x v="3"/>
    </i>
    <i>
      <x v="4"/>
    </i>
    <i>
      <x v="5"/>
    </i>
    <i>
      <x v="6"/>
    </i>
    <i>
      <x v="7"/>
    </i>
    <i>
      <x v="8"/>
    </i>
    <i>
      <x v="9"/>
    </i>
    <i>
      <x v="10"/>
    </i>
    <i>
      <x v="11"/>
    </i>
    <i>
      <x v="12"/>
    </i>
    <i t="grand">
      <x/>
    </i>
  </rowItems>
  <colFields count="1">
    <field x="5"/>
  </colFields>
  <colItems count="8">
    <i>
      <x/>
    </i>
    <i>
      <x v="1"/>
    </i>
    <i>
      <x v="2"/>
    </i>
    <i>
      <x v="3"/>
    </i>
    <i>
      <x v="4"/>
    </i>
    <i>
      <x v="5"/>
    </i>
    <i>
      <x v="6"/>
    </i>
    <i t="grand">
      <x/>
    </i>
  </colItems>
  <dataFields count="1">
    <dataField name="Total Monthly Orders by Country" fld="3" baseField="0" baseItem="0" numFmtId="165"/>
  </dataFields>
  <formats count="13">
    <format dxfId="64">
      <pivotArea type="all" dataOnly="0" outline="0" fieldPosition="0"/>
    </format>
    <format dxfId="63">
      <pivotArea outline="0" collapsedLevelsAreSubtotals="1" fieldPosition="0"/>
    </format>
    <format dxfId="62">
      <pivotArea type="origin" dataOnly="0" labelOnly="1" outline="0" fieldPosition="0"/>
    </format>
    <format dxfId="61">
      <pivotArea field="5" type="button" dataOnly="0" labelOnly="1" outline="0" axis="axisCol" fieldPosition="0"/>
    </format>
    <format dxfId="60">
      <pivotArea type="topRight" dataOnly="0" labelOnly="1" outline="0" fieldPosition="0"/>
    </format>
    <format dxfId="59">
      <pivotArea field="7" type="button" dataOnly="0" labelOnly="1" outline="0" axis="axisRow" fieldPosition="0"/>
    </format>
    <format dxfId="58">
      <pivotArea dataOnly="0" labelOnly="1" fieldPosition="0">
        <references count="1">
          <reference field="7" count="12">
            <x v="1"/>
            <x v="2"/>
            <x v="3"/>
            <x v="4"/>
            <x v="5"/>
            <x v="6"/>
            <x v="7"/>
            <x v="8"/>
            <x v="9"/>
            <x v="10"/>
            <x v="11"/>
            <x v="12"/>
          </reference>
        </references>
      </pivotArea>
    </format>
    <format dxfId="57">
      <pivotArea dataOnly="0" labelOnly="1" grandRow="1" outline="0" fieldPosition="0"/>
    </format>
    <format dxfId="56">
      <pivotArea dataOnly="0" labelOnly="1" fieldPosition="0">
        <references count="1">
          <reference field="5" count="0"/>
        </references>
      </pivotArea>
    </format>
    <format dxfId="55">
      <pivotArea dataOnly="0" labelOnly="1" grandCol="1" outline="0" fieldPosition="0"/>
    </format>
    <format dxfId="54">
      <pivotArea outline="0" collapsedLevelsAreSubtotals="1" fieldPosition="0"/>
    </format>
    <format dxfId="53">
      <pivotArea collapsedLevelsAreSubtotals="1" fieldPosition="0">
        <references count="1">
          <reference field="7" count="12">
            <x v="1"/>
            <x v="2"/>
            <x v="3"/>
            <x v="4"/>
            <x v="5"/>
            <x v="6"/>
            <x v="7"/>
            <x v="8"/>
            <x v="9"/>
            <x v="10"/>
            <x v="11"/>
            <x v="12"/>
          </reference>
        </references>
      </pivotArea>
    </format>
    <format dxfId="52">
      <pivotArea grandRow="1" outline="0" collapsedLevelsAreSubtotals="1" fieldPosition="0"/>
    </format>
  </formats>
  <chartFormats count="14">
    <chartFormat chart="2" format="7" series="1">
      <pivotArea type="data" outline="0" fieldPosition="0">
        <references count="2">
          <reference field="4294967294" count="1" selected="0">
            <x v="0"/>
          </reference>
          <reference field="5" count="1" selected="0">
            <x v="0"/>
          </reference>
        </references>
      </pivotArea>
    </chartFormat>
    <chartFormat chart="2" format="8" series="1">
      <pivotArea type="data" outline="0" fieldPosition="0">
        <references count="2">
          <reference field="4294967294" count="1" selected="0">
            <x v="0"/>
          </reference>
          <reference field="5" count="1" selected="0">
            <x v="1"/>
          </reference>
        </references>
      </pivotArea>
    </chartFormat>
    <chartFormat chart="2" format="9" series="1">
      <pivotArea type="data" outline="0" fieldPosition="0">
        <references count="2">
          <reference field="4294967294" count="1" selected="0">
            <x v="0"/>
          </reference>
          <reference field="5" count="1" selected="0">
            <x v="2"/>
          </reference>
        </references>
      </pivotArea>
    </chartFormat>
    <chartFormat chart="2" format="10" series="1">
      <pivotArea type="data" outline="0" fieldPosition="0">
        <references count="2">
          <reference field="4294967294" count="1" selected="0">
            <x v="0"/>
          </reference>
          <reference field="5" count="1" selected="0">
            <x v="3"/>
          </reference>
        </references>
      </pivotArea>
    </chartFormat>
    <chartFormat chart="2" format="11" series="1">
      <pivotArea type="data" outline="0" fieldPosition="0">
        <references count="2">
          <reference field="4294967294" count="1" selected="0">
            <x v="0"/>
          </reference>
          <reference field="5" count="1" selected="0">
            <x v="4"/>
          </reference>
        </references>
      </pivotArea>
    </chartFormat>
    <chartFormat chart="2" format="12" series="1">
      <pivotArea type="data" outline="0" fieldPosition="0">
        <references count="2">
          <reference field="4294967294" count="1" selected="0">
            <x v="0"/>
          </reference>
          <reference field="5" count="1" selected="0">
            <x v="5"/>
          </reference>
        </references>
      </pivotArea>
    </chartFormat>
    <chartFormat chart="2" format="13" series="1">
      <pivotArea type="data" outline="0" fieldPosition="0">
        <references count="2">
          <reference field="4294967294" count="1" selected="0">
            <x v="0"/>
          </reference>
          <reference field="5" count="1" selected="0">
            <x v="6"/>
          </reference>
        </references>
      </pivotArea>
    </chartFormat>
    <chartFormat chart="9" format="28" series="1">
      <pivotArea type="data" outline="0" fieldPosition="0">
        <references count="2">
          <reference field="4294967294" count="1" selected="0">
            <x v="0"/>
          </reference>
          <reference field="5" count="1" selected="0">
            <x v="0"/>
          </reference>
        </references>
      </pivotArea>
    </chartFormat>
    <chartFormat chart="9" format="29" series="1">
      <pivotArea type="data" outline="0" fieldPosition="0">
        <references count="2">
          <reference field="4294967294" count="1" selected="0">
            <x v="0"/>
          </reference>
          <reference field="5" count="1" selected="0">
            <x v="1"/>
          </reference>
        </references>
      </pivotArea>
    </chartFormat>
    <chartFormat chart="9" format="30" series="1">
      <pivotArea type="data" outline="0" fieldPosition="0">
        <references count="2">
          <reference field="4294967294" count="1" selected="0">
            <x v="0"/>
          </reference>
          <reference field="5" count="1" selected="0">
            <x v="2"/>
          </reference>
        </references>
      </pivotArea>
    </chartFormat>
    <chartFormat chart="9" format="31" series="1">
      <pivotArea type="data" outline="0" fieldPosition="0">
        <references count="2">
          <reference field="4294967294" count="1" selected="0">
            <x v="0"/>
          </reference>
          <reference field="5" count="1" selected="0">
            <x v="3"/>
          </reference>
        </references>
      </pivotArea>
    </chartFormat>
    <chartFormat chart="9" format="32" series="1">
      <pivotArea type="data" outline="0" fieldPosition="0">
        <references count="2">
          <reference field="4294967294" count="1" selected="0">
            <x v="0"/>
          </reference>
          <reference field="5" count="1" selected="0">
            <x v="4"/>
          </reference>
        </references>
      </pivotArea>
    </chartFormat>
    <chartFormat chart="9" format="33" series="1">
      <pivotArea type="data" outline="0" fieldPosition="0">
        <references count="2">
          <reference field="4294967294" count="1" selected="0">
            <x v="0"/>
          </reference>
          <reference field="5" count="1" selected="0">
            <x v="5"/>
          </reference>
        </references>
      </pivotArea>
    </chartFormat>
    <chartFormat chart="9" format="34" series="1">
      <pivotArea type="data" outline="0" fieldPosition="0">
        <references count="2">
          <reference field="4294967294" count="1" selected="0">
            <x v="0"/>
          </reference>
          <reference field="5" count="1" selected="0">
            <x v="6"/>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42A972-67B8-40D9-AC2C-EB579A2667CB}"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colHeaderCaption="All Countries">
  <location ref="Q13:Y17" firstHeaderRow="1" firstDataRow="2" firstDataCol="1"/>
  <pivotFields count="8">
    <pivotField showAll="0"/>
    <pivotField showAll="0"/>
    <pivotField axis="axisRow" showAll="0">
      <items count="3">
        <item x="1"/>
        <item x="0"/>
        <item t="default"/>
      </items>
    </pivotField>
    <pivotField dataField="1" numFmtId="164" showAll="0"/>
    <pivotField numFmtId="14"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axis="axisCol" showAll="0">
      <items count="8">
        <item x="4"/>
        <item x="2"/>
        <item x="6"/>
        <item x="3"/>
        <item x="5"/>
        <item x="1"/>
        <item x="0"/>
        <item t="default"/>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2"/>
  </rowFields>
  <rowItems count="3">
    <i>
      <x/>
    </i>
    <i>
      <x v="1"/>
    </i>
    <i t="grand">
      <x/>
    </i>
  </rowItems>
  <colFields count="1">
    <field x="5"/>
  </colFields>
  <colItems count="8">
    <i>
      <x/>
    </i>
    <i>
      <x v="1"/>
    </i>
    <i>
      <x v="2"/>
    </i>
    <i>
      <x v="3"/>
    </i>
    <i>
      <x v="4"/>
    </i>
    <i>
      <x v="5"/>
    </i>
    <i>
      <x v="6"/>
    </i>
    <i t="grand">
      <x/>
    </i>
  </colItems>
  <dataFields count="1">
    <dataField name="Total Order Amounts" fld="3" baseField="0" baseItem="0" numFmtId="167"/>
  </dataFields>
  <formats count="11">
    <format dxfId="75">
      <pivotArea type="all" dataOnly="0" outline="0" fieldPosition="0"/>
    </format>
    <format dxfId="74">
      <pivotArea outline="0" collapsedLevelsAreSubtotals="1" fieldPosition="0"/>
    </format>
    <format dxfId="73">
      <pivotArea type="origin" dataOnly="0" labelOnly="1" outline="0" fieldPosition="0"/>
    </format>
    <format dxfId="72">
      <pivotArea field="5" type="button" dataOnly="0" labelOnly="1" outline="0" axis="axisCol" fieldPosition="0"/>
    </format>
    <format dxfId="71">
      <pivotArea type="topRight" dataOnly="0" labelOnly="1" outline="0" fieldPosition="0"/>
    </format>
    <format dxfId="70">
      <pivotArea field="2" type="button" dataOnly="0" labelOnly="1" outline="0" axis="axisRow" fieldPosition="0"/>
    </format>
    <format dxfId="69">
      <pivotArea dataOnly="0" labelOnly="1" fieldPosition="0">
        <references count="1">
          <reference field="2" count="0"/>
        </references>
      </pivotArea>
    </format>
    <format dxfId="68">
      <pivotArea dataOnly="0" labelOnly="1" grandRow="1" outline="0" fieldPosition="0"/>
    </format>
    <format dxfId="67">
      <pivotArea dataOnly="0" labelOnly="1" fieldPosition="0">
        <references count="1">
          <reference field="5" count="0"/>
        </references>
      </pivotArea>
    </format>
    <format dxfId="66">
      <pivotArea dataOnly="0" labelOnly="1" grandCol="1" outline="0" fieldPosition="0"/>
    </format>
    <format dxfId="65">
      <pivotArea outline="0" collapsedLevelsAreSubtotals="1"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9AEF934-B528-4E4E-AE19-6B4DFB4D8895}" name="PivotTable2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L24:T33" firstHeaderRow="1" firstDataRow="2" firstDataCol="1"/>
  <pivotFields count="8">
    <pivotField showAll="0"/>
    <pivotField axis="axisCol" showAll="0">
      <items count="8">
        <item x="5"/>
        <item x="2"/>
        <item x="3"/>
        <item x="1"/>
        <item x="0"/>
        <item x="6"/>
        <item x="4"/>
        <item t="default"/>
      </items>
    </pivotField>
    <pivotField showAll="0"/>
    <pivotField dataField="1" numFmtId="164" showAll="0"/>
    <pivotField numFmtId="14"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axis="axisRow" showAll="0">
      <items count="8">
        <item x="4"/>
        <item x="2"/>
        <item x="6"/>
        <item x="3"/>
        <item x="5"/>
        <item x="1"/>
        <item x="0"/>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5"/>
  </rowFields>
  <rowItems count="8">
    <i>
      <x/>
    </i>
    <i>
      <x v="1"/>
    </i>
    <i>
      <x v="2"/>
    </i>
    <i>
      <x v="3"/>
    </i>
    <i>
      <x v="4"/>
    </i>
    <i>
      <x v="5"/>
    </i>
    <i>
      <x v="6"/>
    </i>
    <i t="grand">
      <x/>
    </i>
  </rowItems>
  <colFields count="1">
    <field x="1"/>
  </colFields>
  <colItems count="8">
    <i>
      <x/>
    </i>
    <i>
      <x v="1"/>
    </i>
    <i>
      <x v="2"/>
    </i>
    <i>
      <x v="3"/>
    </i>
    <i>
      <x v="4"/>
    </i>
    <i>
      <x v="5"/>
    </i>
    <i>
      <x v="6"/>
    </i>
    <i t="grand">
      <x/>
    </i>
  </colItems>
  <dataFields count="1">
    <dataField name="Sum of Amount" fld="3" baseField="0" baseItem="0"/>
  </dataFields>
  <formats count="2">
    <format dxfId="77">
      <pivotArea collapsedLevelsAreSubtotals="1" fieldPosition="0">
        <references count="1">
          <reference field="5" count="0"/>
        </references>
      </pivotArea>
    </format>
    <format dxfId="76">
      <pivotArea grandRow="1" outline="0" collapsedLevelsAreSubtotals="1" fieldPosition="0"/>
    </format>
  </formats>
  <chartFormats count="14">
    <chartFormat chart="2" format="7" series="1">
      <pivotArea type="data" outline="0" fieldPosition="0">
        <references count="2">
          <reference field="4294967294" count="1" selected="0">
            <x v="0"/>
          </reference>
          <reference field="1" count="1" selected="0">
            <x v="0"/>
          </reference>
        </references>
      </pivotArea>
    </chartFormat>
    <chartFormat chart="2" format="8" series="1">
      <pivotArea type="data" outline="0" fieldPosition="0">
        <references count="2">
          <reference field="4294967294" count="1" selected="0">
            <x v="0"/>
          </reference>
          <reference field="1" count="1" selected="0">
            <x v="1"/>
          </reference>
        </references>
      </pivotArea>
    </chartFormat>
    <chartFormat chart="2" format="9" series="1">
      <pivotArea type="data" outline="0" fieldPosition="0">
        <references count="2">
          <reference field="4294967294" count="1" selected="0">
            <x v="0"/>
          </reference>
          <reference field="1" count="1" selected="0">
            <x v="2"/>
          </reference>
        </references>
      </pivotArea>
    </chartFormat>
    <chartFormat chart="2" format="10" series="1">
      <pivotArea type="data" outline="0" fieldPosition="0">
        <references count="2">
          <reference field="4294967294" count="1" selected="0">
            <x v="0"/>
          </reference>
          <reference field="1" count="1" selected="0">
            <x v="3"/>
          </reference>
        </references>
      </pivotArea>
    </chartFormat>
    <chartFormat chart="2" format="11" series="1">
      <pivotArea type="data" outline="0" fieldPosition="0">
        <references count="2">
          <reference field="4294967294" count="1" selected="0">
            <x v="0"/>
          </reference>
          <reference field="1" count="1" selected="0">
            <x v="4"/>
          </reference>
        </references>
      </pivotArea>
    </chartFormat>
    <chartFormat chart="2" format="12" series="1">
      <pivotArea type="data" outline="0" fieldPosition="0">
        <references count="2">
          <reference field="4294967294" count="1" selected="0">
            <x v="0"/>
          </reference>
          <reference field="1" count="1" selected="0">
            <x v="5"/>
          </reference>
        </references>
      </pivotArea>
    </chartFormat>
    <chartFormat chart="2" format="13" series="1">
      <pivotArea type="data" outline="0" fieldPosition="0">
        <references count="2">
          <reference field="4294967294" count="1" selected="0">
            <x v="0"/>
          </reference>
          <reference field="1" count="1" selected="0">
            <x v="6"/>
          </reference>
        </references>
      </pivotArea>
    </chartFormat>
    <chartFormat chart="8" format="14" series="1">
      <pivotArea type="data" outline="0" fieldPosition="0">
        <references count="2">
          <reference field="4294967294" count="1" selected="0">
            <x v="0"/>
          </reference>
          <reference field="1" count="1" selected="0">
            <x v="0"/>
          </reference>
        </references>
      </pivotArea>
    </chartFormat>
    <chartFormat chart="8" format="15" series="1">
      <pivotArea type="data" outline="0" fieldPosition="0">
        <references count="2">
          <reference field="4294967294" count="1" selected="0">
            <x v="0"/>
          </reference>
          <reference field="1" count="1" selected="0">
            <x v="1"/>
          </reference>
        </references>
      </pivotArea>
    </chartFormat>
    <chartFormat chart="8" format="16" series="1">
      <pivotArea type="data" outline="0" fieldPosition="0">
        <references count="2">
          <reference field="4294967294" count="1" selected="0">
            <x v="0"/>
          </reference>
          <reference field="1" count="1" selected="0">
            <x v="2"/>
          </reference>
        </references>
      </pivotArea>
    </chartFormat>
    <chartFormat chart="8" format="17" series="1">
      <pivotArea type="data" outline="0" fieldPosition="0">
        <references count="2">
          <reference field="4294967294" count="1" selected="0">
            <x v="0"/>
          </reference>
          <reference field="1" count="1" selected="0">
            <x v="3"/>
          </reference>
        </references>
      </pivotArea>
    </chartFormat>
    <chartFormat chart="8" format="18" series="1">
      <pivotArea type="data" outline="0" fieldPosition="0">
        <references count="2">
          <reference field="4294967294" count="1" selected="0">
            <x v="0"/>
          </reference>
          <reference field="1" count="1" selected="0">
            <x v="4"/>
          </reference>
        </references>
      </pivotArea>
    </chartFormat>
    <chartFormat chart="8" format="19" series="1">
      <pivotArea type="data" outline="0" fieldPosition="0">
        <references count="2">
          <reference field="4294967294" count="1" selected="0">
            <x v="0"/>
          </reference>
          <reference field="1" count="1" selected="0">
            <x v="5"/>
          </reference>
        </references>
      </pivotArea>
    </chartFormat>
    <chartFormat chart="8" format="20" series="1">
      <pivotArea type="data" outline="0" fieldPosition="0">
        <references count="2">
          <reference field="4294967294" count="1" selected="0">
            <x v="0"/>
          </reference>
          <reference field="1" count="1" selected="0">
            <x v="6"/>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9ECCA14-C24F-4EC8-924C-4FF70272807A}" name="ConVsCa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Q1:T10" firstHeaderRow="1" firstDataRow="2" firstDataCol="1"/>
  <pivotFields count="8">
    <pivotField showAll="0"/>
    <pivotField showAll="0"/>
    <pivotField axis="axisCol" showAll="0">
      <items count="3">
        <item x="1"/>
        <item x="0"/>
        <item t="default"/>
      </items>
    </pivotField>
    <pivotField dataField="1" numFmtId="164" showAll="0"/>
    <pivotField numFmtId="14"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axis="axisRow" showAll="0">
      <items count="8">
        <item x="4"/>
        <item x="2"/>
        <item x="6"/>
        <item x="3"/>
        <item x="5"/>
        <item x="1"/>
        <item x="0"/>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5"/>
  </rowFields>
  <rowItems count="8">
    <i>
      <x/>
    </i>
    <i>
      <x v="1"/>
    </i>
    <i>
      <x v="2"/>
    </i>
    <i>
      <x v="3"/>
    </i>
    <i>
      <x v="4"/>
    </i>
    <i>
      <x v="5"/>
    </i>
    <i>
      <x v="6"/>
    </i>
    <i t="grand">
      <x/>
    </i>
  </rowItems>
  <colFields count="1">
    <field x="2"/>
  </colFields>
  <colItems count="3">
    <i>
      <x/>
    </i>
    <i>
      <x v="1"/>
    </i>
    <i t="grand">
      <x/>
    </i>
  </colItems>
  <dataFields count="1">
    <dataField name="Sum of Amount" fld="3" baseField="5" baseItem="0"/>
  </dataFields>
  <formats count="5">
    <format dxfId="82">
      <pivotArea collapsedLevelsAreSubtotals="1" fieldPosition="0">
        <references count="1">
          <reference field="5" count="0"/>
        </references>
      </pivotArea>
    </format>
    <format dxfId="81">
      <pivotArea field="2" grandRow="1" outline="0" collapsedLevelsAreSubtotals="1" axis="axisCol" fieldPosition="0">
        <references count="1">
          <reference field="2" count="1" selected="0">
            <x v="0"/>
          </reference>
        </references>
      </pivotArea>
    </format>
    <format dxfId="80">
      <pivotArea field="2" grandRow="1" outline="0" collapsedLevelsAreSubtotals="1" axis="axisCol" fieldPosition="0">
        <references count="1">
          <reference field="2" count="1" selected="0">
            <x v="1"/>
          </reference>
        </references>
      </pivotArea>
    </format>
    <format dxfId="79">
      <pivotArea grandRow="1" grandCol="1" outline="0" collapsedLevelsAreSubtotals="1" fieldPosition="0"/>
    </format>
    <format dxfId="78">
      <pivotArea type="origin" dataOnly="0" labelOnly="1" outline="0" fieldPosition="0"/>
    </format>
  </formats>
  <chartFormats count="6">
    <chartFormat chart="4" format="2" series="1">
      <pivotArea type="data" outline="0" fieldPosition="0">
        <references count="2">
          <reference field="4294967294" count="1" selected="0">
            <x v="0"/>
          </reference>
          <reference field="2" count="1" selected="0">
            <x v="0"/>
          </reference>
        </references>
      </pivotArea>
    </chartFormat>
    <chartFormat chart="4" format="3" series="1">
      <pivotArea type="data" outline="0" fieldPosition="0">
        <references count="2">
          <reference field="4294967294" count="1" selected="0">
            <x v="0"/>
          </reference>
          <reference field="2" count="1" selected="0">
            <x v="1"/>
          </reference>
        </references>
      </pivotArea>
    </chartFormat>
    <chartFormat chart="7" format="4" series="1">
      <pivotArea type="data" outline="0" fieldPosition="0">
        <references count="2">
          <reference field="4294967294" count="1" selected="0">
            <x v="0"/>
          </reference>
          <reference field="2" count="1" selected="0">
            <x v="0"/>
          </reference>
        </references>
      </pivotArea>
    </chartFormat>
    <chartFormat chart="7" format="5" series="1">
      <pivotArea type="data" outline="0" fieldPosition="0">
        <references count="2">
          <reference field="4294967294" count="1" selected="0">
            <x v="0"/>
          </reference>
          <reference field="2" count="1" selected="0">
            <x v="1"/>
          </reference>
        </references>
      </pivotArea>
    </chartFormat>
    <chartFormat chart="8" format="8" series="1">
      <pivotArea type="data" outline="0" fieldPosition="0">
        <references count="2">
          <reference field="4294967294" count="1" selected="0">
            <x v="0"/>
          </reference>
          <reference field="2" count="1" selected="0">
            <x v="0"/>
          </reference>
        </references>
      </pivotArea>
    </chartFormat>
    <chartFormat chart="8" format="9" series="1">
      <pivotArea type="data" outline="0" fieldPosition="0">
        <references count="2">
          <reference field="4294967294" count="1" selected="0">
            <x v="0"/>
          </reference>
          <reference field="2" count="1" selected="0">
            <x v="1"/>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6504B5B-3E8E-49A6-819D-9EC97B78785A}" name="ProVsCa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Products" colHeaderCaption="Categories">
  <location ref="X1:AA10" firstHeaderRow="1" firstDataRow="2" firstDataCol="1"/>
  <pivotFields count="8">
    <pivotField showAll="0"/>
    <pivotField axis="axisRow" showAll="0">
      <items count="8">
        <item x="5"/>
        <item x="2"/>
        <item x="3"/>
        <item x="1"/>
        <item x="0"/>
        <item x="6"/>
        <item x="4"/>
        <item t="default"/>
      </items>
    </pivotField>
    <pivotField axis="axisCol" showAll="0">
      <items count="3">
        <item x="1"/>
        <item x="0"/>
        <item t="default"/>
      </items>
    </pivotField>
    <pivotField dataField="1" numFmtId="164" showAll="0"/>
    <pivotField numFmtId="14"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showAll="0"/>
    <pivotField showAll="0" defaultSubtotal="0"/>
    <pivotField showAll="0" defaultSubtotal="0">
      <items count="14">
        <item x="0"/>
        <item x="1"/>
        <item x="2"/>
        <item x="3"/>
        <item x="4"/>
        <item x="5"/>
        <item x="6"/>
        <item x="7"/>
        <item x="8"/>
        <item x="9"/>
        <item x="10"/>
        <item x="11"/>
        <item x="12"/>
        <item x="13"/>
      </items>
    </pivotField>
  </pivotFields>
  <rowFields count="1">
    <field x="1"/>
  </rowFields>
  <rowItems count="8">
    <i>
      <x/>
    </i>
    <i>
      <x v="1"/>
    </i>
    <i>
      <x v="2"/>
    </i>
    <i>
      <x v="3"/>
    </i>
    <i>
      <x v="4"/>
    </i>
    <i>
      <x v="5"/>
    </i>
    <i>
      <x v="6"/>
    </i>
    <i t="grand">
      <x/>
    </i>
  </rowItems>
  <colFields count="1">
    <field x="2"/>
  </colFields>
  <colItems count="3">
    <i>
      <x/>
    </i>
    <i>
      <x v="1"/>
    </i>
    <i t="grand">
      <x/>
    </i>
  </colItems>
  <dataFields count="1">
    <dataField name="Product Order Amounts by Category" fld="3" baseField="0" baseItem="0" numFmtId="165"/>
  </dataFields>
  <formats count="13">
    <format dxfId="95">
      <pivotArea type="all" dataOnly="0" outline="0" fieldPosition="0"/>
    </format>
    <format dxfId="94">
      <pivotArea outline="0" collapsedLevelsAreSubtotals="1" fieldPosition="0"/>
    </format>
    <format dxfId="93">
      <pivotArea type="origin" dataOnly="0" labelOnly="1" outline="0" fieldPosition="0"/>
    </format>
    <format dxfId="92">
      <pivotArea field="2" type="button" dataOnly="0" labelOnly="1" outline="0" axis="axisCol" fieldPosition="0"/>
    </format>
    <format dxfId="91">
      <pivotArea type="topRight" dataOnly="0" labelOnly="1" outline="0" fieldPosition="0"/>
    </format>
    <format dxfId="90">
      <pivotArea field="1" type="button" dataOnly="0" labelOnly="1" outline="0" axis="axisRow" fieldPosition="0"/>
    </format>
    <format dxfId="89">
      <pivotArea dataOnly="0" labelOnly="1" fieldPosition="0">
        <references count="1">
          <reference field="1" count="0"/>
        </references>
      </pivotArea>
    </format>
    <format dxfId="88">
      <pivotArea dataOnly="0" labelOnly="1" grandRow="1" outline="0" fieldPosition="0"/>
    </format>
    <format dxfId="87">
      <pivotArea dataOnly="0" labelOnly="1" fieldPosition="0">
        <references count="1">
          <reference field="2" count="0"/>
        </references>
      </pivotArea>
    </format>
    <format dxfId="86">
      <pivotArea dataOnly="0" labelOnly="1" grandCol="1" outline="0" fieldPosition="0"/>
    </format>
    <format dxfId="85">
      <pivotArea outline="0" collapsedLevelsAreSubtotals="1" fieldPosition="0"/>
    </format>
    <format dxfId="84">
      <pivotArea grandRow="1" outline="0" collapsedLevelsAreSubtotals="1" fieldPosition="0"/>
    </format>
    <format dxfId="83">
      <pivotArea collapsedLevelsAreSubtotals="1" fieldPosition="0">
        <references count="1">
          <reference field="1" count="0"/>
        </references>
      </pivotArea>
    </format>
  </formats>
  <chartFormats count="48">
    <chartFormat chart="2" format="2" series="1">
      <pivotArea type="data" outline="0" fieldPosition="0">
        <references count="2">
          <reference field="4294967294" count="1" selected="0">
            <x v="0"/>
          </reference>
          <reference field="2" count="1" selected="0">
            <x v="0"/>
          </reference>
        </references>
      </pivotArea>
    </chartFormat>
    <chartFormat chart="2" format="3">
      <pivotArea type="data" outline="0" fieldPosition="0">
        <references count="3">
          <reference field="4294967294" count="1" selected="0">
            <x v="0"/>
          </reference>
          <reference field="1" count="1" selected="0">
            <x v="0"/>
          </reference>
          <reference field="2" count="1" selected="0">
            <x v="0"/>
          </reference>
        </references>
      </pivotArea>
    </chartFormat>
    <chartFormat chart="2" format="4">
      <pivotArea type="data" outline="0" fieldPosition="0">
        <references count="3">
          <reference field="4294967294" count="1" selected="0">
            <x v="0"/>
          </reference>
          <reference field="1" count="1" selected="0">
            <x v="1"/>
          </reference>
          <reference field="2" count="1" selected="0">
            <x v="0"/>
          </reference>
        </references>
      </pivotArea>
    </chartFormat>
    <chartFormat chart="2" format="5">
      <pivotArea type="data" outline="0" fieldPosition="0">
        <references count="3">
          <reference field="4294967294" count="1" selected="0">
            <x v="0"/>
          </reference>
          <reference field="1" count="1" selected="0">
            <x v="2"/>
          </reference>
          <reference field="2" count="1" selected="0">
            <x v="0"/>
          </reference>
        </references>
      </pivotArea>
    </chartFormat>
    <chartFormat chart="2" format="6">
      <pivotArea type="data" outline="0" fieldPosition="0">
        <references count="3">
          <reference field="4294967294" count="1" selected="0">
            <x v="0"/>
          </reference>
          <reference field="1" count="1" selected="0">
            <x v="3"/>
          </reference>
          <reference field="2" count="1" selected="0">
            <x v="0"/>
          </reference>
        </references>
      </pivotArea>
    </chartFormat>
    <chartFormat chart="2" format="7">
      <pivotArea type="data" outline="0" fieldPosition="0">
        <references count="3">
          <reference field="4294967294" count="1" selected="0">
            <x v="0"/>
          </reference>
          <reference field="1" count="1" selected="0">
            <x v="4"/>
          </reference>
          <reference field="2" count="1" selected="0">
            <x v="0"/>
          </reference>
        </references>
      </pivotArea>
    </chartFormat>
    <chartFormat chart="2" format="8">
      <pivotArea type="data" outline="0" fieldPosition="0">
        <references count="3">
          <reference field="4294967294" count="1" selected="0">
            <x v="0"/>
          </reference>
          <reference field="1" count="1" selected="0">
            <x v="5"/>
          </reference>
          <reference field="2" count="1" selected="0">
            <x v="0"/>
          </reference>
        </references>
      </pivotArea>
    </chartFormat>
    <chartFormat chart="2" format="9">
      <pivotArea type="data" outline="0" fieldPosition="0">
        <references count="3">
          <reference field="4294967294" count="1" selected="0">
            <x v="0"/>
          </reference>
          <reference field="1" count="1" selected="0">
            <x v="6"/>
          </reference>
          <reference field="2" count="1" selected="0">
            <x v="0"/>
          </reference>
        </references>
      </pivotArea>
    </chartFormat>
    <chartFormat chart="2" format="10" series="1">
      <pivotArea type="data" outline="0" fieldPosition="0">
        <references count="2">
          <reference field="4294967294" count="1" selected="0">
            <x v="0"/>
          </reference>
          <reference field="2" count="1" selected="0">
            <x v="1"/>
          </reference>
        </references>
      </pivotArea>
    </chartFormat>
    <chartFormat chart="2" format="11">
      <pivotArea type="data" outline="0" fieldPosition="0">
        <references count="3">
          <reference field="4294967294" count="1" selected="0">
            <x v="0"/>
          </reference>
          <reference field="1" count="1" selected="0">
            <x v="0"/>
          </reference>
          <reference field="2" count="1" selected="0">
            <x v="1"/>
          </reference>
        </references>
      </pivotArea>
    </chartFormat>
    <chartFormat chart="2" format="12">
      <pivotArea type="data" outline="0" fieldPosition="0">
        <references count="3">
          <reference field="4294967294" count="1" selected="0">
            <x v="0"/>
          </reference>
          <reference field="1" count="1" selected="0">
            <x v="1"/>
          </reference>
          <reference field="2" count="1" selected="0">
            <x v="1"/>
          </reference>
        </references>
      </pivotArea>
    </chartFormat>
    <chartFormat chart="2" format="13">
      <pivotArea type="data" outline="0" fieldPosition="0">
        <references count="3">
          <reference field="4294967294" count="1" selected="0">
            <x v="0"/>
          </reference>
          <reference field="1" count="1" selected="0">
            <x v="2"/>
          </reference>
          <reference field="2" count="1" selected="0">
            <x v="1"/>
          </reference>
        </references>
      </pivotArea>
    </chartFormat>
    <chartFormat chart="2" format="14">
      <pivotArea type="data" outline="0" fieldPosition="0">
        <references count="3">
          <reference field="4294967294" count="1" selected="0">
            <x v="0"/>
          </reference>
          <reference field="1" count="1" selected="0">
            <x v="3"/>
          </reference>
          <reference field="2" count="1" selected="0">
            <x v="1"/>
          </reference>
        </references>
      </pivotArea>
    </chartFormat>
    <chartFormat chart="2" format="15">
      <pivotArea type="data" outline="0" fieldPosition="0">
        <references count="3">
          <reference field="4294967294" count="1" selected="0">
            <x v="0"/>
          </reference>
          <reference field="1" count="1" selected="0">
            <x v="4"/>
          </reference>
          <reference field="2" count="1" selected="0">
            <x v="1"/>
          </reference>
        </references>
      </pivotArea>
    </chartFormat>
    <chartFormat chart="2" format="16">
      <pivotArea type="data" outline="0" fieldPosition="0">
        <references count="3">
          <reference field="4294967294" count="1" selected="0">
            <x v="0"/>
          </reference>
          <reference field="1" count="1" selected="0">
            <x v="5"/>
          </reference>
          <reference field="2" count="1" selected="0">
            <x v="1"/>
          </reference>
        </references>
      </pivotArea>
    </chartFormat>
    <chartFormat chart="2" format="17">
      <pivotArea type="data" outline="0" fieldPosition="0">
        <references count="3">
          <reference field="4294967294" count="1" selected="0">
            <x v="0"/>
          </reference>
          <reference field="1" count="1" selected="0">
            <x v="6"/>
          </reference>
          <reference field="2" count="1" selected="0">
            <x v="1"/>
          </reference>
        </references>
      </pivotArea>
    </chartFormat>
    <chartFormat chart="9" format="18" series="1">
      <pivotArea type="data" outline="0" fieldPosition="0">
        <references count="2">
          <reference field="4294967294" count="1" selected="0">
            <x v="0"/>
          </reference>
          <reference field="2" count="1" selected="0">
            <x v="0"/>
          </reference>
        </references>
      </pivotArea>
    </chartFormat>
    <chartFormat chart="9" format="19">
      <pivotArea type="data" outline="0" fieldPosition="0">
        <references count="3">
          <reference field="4294967294" count="1" selected="0">
            <x v="0"/>
          </reference>
          <reference field="1" count="1" selected="0">
            <x v="0"/>
          </reference>
          <reference field="2" count="1" selected="0">
            <x v="0"/>
          </reference>
        </references>
      </pivotArea>
    </chartFormat>
    <chartFormat chart="9" format="20">
      <pivotArea type="data" outline="0" fieldPosition="0">
        <references count="3">
          <reference field="4294967294" count="1" selected="0">
            <x v="0"/>
          </reference>
          <reference field="1" count="1" selected="0">
            <x v="1"/>
          </reference>
          <reference field="2" count="1" selected="0">
            <x v="0"/>
          </reference>
        </references>
      </pivotArea>
    </chartFormat>
    <chartFormat chart="9" format="21">
      <pivotArea type="data" outline="0" fieldPosition="0">
        <references count="3">
          <reference field="4294967294" count="1" selected="0">
            <x v="0"/>
          </reference>
          <reference field="1" count="1" selected="0">
            <x v="2"/>
          </reference>
          <reference field="2" count="1" selected="0">
            <x v="0"/>
          </reference>
        </references>
      </pivotArea>
    </chartFormat>
    <chartFormat chart="9" format="22">
      <pivotArea type="data" outline="0" fieldPosition="0">
        <references count="3">
          <reference field="4294967294" count="1" selected="0">
            <x v="0"/>
          </reference>
          <reference field="1" count="1" selected="0">
            <x v="3"/>
          </reference>
          <reference field="2" count="1" selected="0">
            <x v="0"/>
          </reference>
        </references>
      </pivotArea>
    </chartFormat>
    <chartFormat chart="9" format="23">
      <pivotArea type="data" outline="0" fieldPosition="0">
        <references count="3">
          <reference field="4294967294" count="1" selected="0">
            <x v="0"/>
          </reference>
          <reference field="1" count="1" selected="0">
            <x v="4"/>
          </reference>
          <reference field="2" count="1" selected="0">
            <x v="0"/>
          </reference>
        </references>
      </pivotArea>
    </chartFormat>
    <chartFormat chart="9" format="24">
      <pivotArea type="data" outline="0" fieldPosition="0">
        <references count="3">
          <reference field="4294967294" count="1" selected="0">
            <x v="0"/>
          </reference>
          <reference field="1" count="1" selected="0">
            <x v="5"/>
          </reference>
          <reference field="2" count="1" selected="0">
            <x v="0"/>
          </reference>
        </references>
      </pivotArea>
    </chartFormat>
    <chartFormat chart="9" format="25">
      <pivotArea type="data" outline="0" fieldPosition="0">
        <references count="3">
          <reference field="4294967294" count="1" selected="0">
            <x v="0"/>
          </reference>
          <reference field="1" count="1" selected="0">
            <x v="6"/>
          </reference>
          <reference field="2" count="1" selected="0">
            <x v="0"/>
          </reference>
        </references>
      </pivotArea>
    </chartFormat>
    <chartFormat chart="9" format="26" series="1">
      <pivotArea type="data" outline="0" fieldPosition="0">
        <references count="2">
          <reference field="4294967294" count="1" selected="0">
            <x v="0"/>
          </reference>
          <reference field="2" count="1" selected="0">
            <x v="1"/>
          </reference>
        </references>
      </pivotArea>
    </chartFormat>
    <chartFormat chart="9" format="27">
      <pivotArea type="data" outline="0" fieldPosition="0">
        <references count="3">
          <reference field="4294967294" count="1" selected="0">
            <x v="0"/>
          </reference>
          <reference field="1" count="1" selected="0">
            <x v="0"/>
          </reference>
          <reference field="2" count="1" selected="0">
            <x v="1"/>
          </reference>
        </references>
      </pivotArea>
    </chartFormat>
    <chartFormat chart="9" format="28">
      <pivotArea type="data" outline="0" fieldPosition="0">
        <references count="3">
          <reference field="4294967294" count="1" selected="0">
            <x v="0"/>
          </reference>
          <reference field="1" count="1" selected="0">
            <x v="1"/>
          </reference>
          <reference field="2" count="1" selected="0">
            <x v="1"/>
          </reference>
        </references>
      </pivotArea>
    </chartFormat>
    <chartFormat chart="9" format="29">
      <pivotArea type="data" outline="0" fieldPosition="0">
        <references count="3">
          <reference field="4294967294" count="1" selected="0">
            <x v="0"/>
          </reference>
          <reference field="1" count="1" selected="0">
            <x v="2"/>
          </reference>
          <reference field="2" count="1" selected="0">
            <x v="1"/>
          </reference>
        </references>
      </pivotArea>
    </chartFormat>
    <chartFormat chart="9" format="30">
      <pivotArea type="data" outline="0" fieldPosition="0">
        <references count="3">
          <reference field="4294967294" count="1" selected="0">
            <x v="0"/>
          </reference>
          <reference field="1" count="1" selected="0">
            <x v="3"/>
          </reference>
          <reference field="2" count="1" selected="0">
            <x v="1"/>
          </reference>
        </references>
      </pivotArea>
    </chartFormat>
    <chartFormat chart="9" format="31">
      <pivotArea type="data" outline="0" fieldPosition="0">
        <references count="3">
          <reference field="4294967294" count="1" selected="0">
            <x v="0"/>
          </reference>
          <reference field="1" count="1" selected="0">
            <x v="4"/>
          </reference>
          <reference field="2" count="1" selected="0">
            <x v="1"/>
          </reference>
        </references>
      </pivotArea>
    </chartFormat>
    <chartFormat chart="9" format="32">
      <pivotArea type="data" outline="0" fieldPosition="0">
        <references count="3">
          <reference field="4294967294" count="1" selected="0">
            <x v="0"/>
          </reference>
          <reference field="1" count="1" selected="0">
            <x v="5"/>
          </reference>
          <reference field="2" count="1" selected="0">
            <x v="1"/>
          </reference>
        </references>
      </pivotArea>
    </chartFormat>
    <chartFormat chart="9" format="33">
      <pivotArea type="data" outline="0" fieldPosition="0">
        <references count="3">
          <reference field="4294967294" count="1" selected="0">
            <x v="0"/>
          </reference>
          <reference field="1" count="1" selected="0">
            <x v="6"/>
          </reference>
          <reference field="2" count="1" selected="0">
            <x v="1"/>
          </reference>
        </references>
      </pivotArea>
    </chartFormat>
    <chartFormat chart="10" format="50" series="1">
      <pivotArea type="data" outline="0" fieldPosition="0">
        <references count="2">
          <reference field="4294967294" count="1" selected="0">
            <x v="0"/>
          </reference>
          <reference field="2" count="1" selected="0">
            <x v="0"/>
          </reference>
        </references>
      </pivotArea>
    </chartFormat>
    <chartFormat chart="10" format="51" series="1">
      <pivotArea type="data" outline="0" fieldPosition="0">
        <references count="2">
          <reference field="4294967294" count="1" selected="0">
            <x v="0"/>
          </reference>
          <reference field="2" count="1" selected="0">
            <x v="1"/>
          </reference>
        </references>
      </pivotArea>
    </chartFormat>
    <chartFormat chart="10" format="52">
      <pivotArea type="data" outline="0" fieldPosition="0">
        <references count="3">
          <reference field="4294967294" count="1" selected="0">
            <x v="0"/>
          </reference>
          <reference field="1" count="1" selected="0">
            <x v="0"/>
          </reference>
          <reference field="2" count="1" selected="0">
            <x v="0"/>
          </reference>
        </references>
      </pivotArea>
    </chartFormat>
    <chartFormat chart="10" format="53">
      <pivotArea type="data" outline="0" fieldPosition="0">
        <references count="3">
          <reference field="4294967294" count="1" selected="0">
            <x v="0"/>
          </reference>
          <reference field="1" count="1" selected="0">
            <x v="1"/>
          </reference>
          <reference field="2" count="1" selected="0">
            <x v="0"/>
          </reference>
        </references>
      </pivotArea>
    </chartFormat>
    <chartFormat chart="10" format="54">
      <pivotArea type="data" outline="0" fieldPosition="0">
        <references count="3">
          <reference field="4294967294" count="1" selected="0">
            <x v="0"/>
          </reference>
          <reference field="1" count="1" selected="0">
            <x v="2"/>
          </reference>
          <reference field="2" count="1" selected="0">
            <x v="0"/>
          </reference>
        </references>
      </pivotArea>
    </chartFormat>
    <chartFormat chart="10" format="55">
      <pivotArea type="data" outline="0" fieldPosition="0">
        <references count="3">
          <reference field="4294967294" count="1" selected="0">
            <x v="0"/>
          </reference>
          <reference field="1" count="1" selected="0">
            <x v="3"/>
          </reference>
          <reference field="2" count="1" selected="0">
            <x v="0"/>
          </reference>
        </references>
      </pivotArea>
    </chartFormat>
    <chartFormat chart="10" format="56">
      <pivotArea type="data" outline="0" fieldPosition="0">
        <references count="3">
          <reference field="4294967294" count="1" selected="0">
            <x v="0"/>
          </reference>
          <reference field="1" count="1" selected="0">
            <x v="4"/>
          </reference>
          <reference field="2" count="1" selected="0">
            <x v="0"/>
          </reference>
        </references>
      </pivotArea>
    </chartFormat>
    <chartFormat chart="10" format="57">
      <pivotArea type="data" outline="0" fieldPosition="0">
        <references count="3">
          <reference field="4294967294" count="1" selected="0">
            <x v="0"/>
          </reference>
          <reference field="1" count="1" selected="0">
            <x v="5"/>
          </reference>
          <reference field="2" count="1" selected="0">
            <x v="0"/>
          </reference>
        </references>
      </pivotArea>
    </chartFormat>
    <chartFormat chart="10" format="58">
      <pivotArea type="data" outline="0" fieldPosition="0">
        <references count="3">
          <reference field="4294967294" count="1" selected="0">
            <x v="0"/>
          </reference>
          <reference field="1" count="1" selected="0">
            <x v="6"/>
          </reference>
          <reference field="2" count="1" selected="0">
            <x v="0"/>
          </reference>
        </references>
      </pivotArea>
    </chartFormat>
    <chartFormat chart="10" format="59">
      <pivotArea type="data" outline="0" fieldPosition="0">
        <references count="3">
          <reference field="4294967294" count="1" selected="0">
            <x v="0"/>
          </reference>
          <reference field="1" count="1" selected="0">
            <x v="0"/>
          </reference>
          <reference field="2" count="1" selected="0">
            <x v="1"/>
          </reference>
        </references>
      </pivotArea>
    </chartFormat>
    <chartFormat chart="10" format="60">
      <pivotArea type="data" outline="0" fieldPosition="0">
        <references count="3">
          <reference field="4294967294" count="1" selected="0">
            <x v="0"/>
          </reference>
          <reference field="1" count="1" selected="0">
            <x v="1"/>
          </reference>
          <reference field="2" count="1" selected="0">
            <x v="1"/>
          </reference>
        </references>
      </pivotArea>
    </chartFormat>
    <chartFormat chart="10" format="61">
      <pivotArea type="data" outline="0" fieldPosition="0">
        <references count="3">
          <reference field="4294967294" count="1" selected="0">
            <x v="0"/>
          </reference>
          <reference field="1" count="1" selected="0">
            <x v="2"/>
          </reference>
          <reference field="2" count="1" selected="0">
            <x v="1"/>
          </reference>
        </references>
      </pivotArea>
    </chartFormat>
    <chartFormat chart="10" format="62">
      <pivotArea type="data" outline="0" fieldPosition="0">
        <references count="3">
          <reference field="4294967294" count="1" selected="0">
            <x v="0"/>
          </reference>
          <reference field="1" count="1" selected="0">
            <x v="3"/>
          </reference>
          <reference field="2" count="1" selected="0">
            <x v="1"/>
          </reference>
        </references>
      </pivotArea>
    </chartFormat>
    <chartFormat chart="10" format="63">
      <pivotArea type="data" outline="0" fieldPosition="0">
        <references count="3">
          <reference field="4294967294" count="1" selected="0">
            <x v="0"/>
          </reference>
          <reference field="1" count="1" selected="0">
            <x v="4"/>
          </reference>
          <reference field="2" count="1" selected="0">
            <x v="1"/>
          </reference>
        </references>
      </pivotArea>
    </chartFormat>
    <chartFormat chart="10" format="64">
      <pivotArea type="data" outline="0" fieldPosition="0">
        <references count="3">
          <reference field="4294967294" count="1" selected="0">
            <x v="0"/>
          </reference>
          <reference field="1" count="1" selected="0">
            <x v="5"/>
          </reference>
          <reference field="2" count="1" selected="0">
            <x v="1"/>
          </reference>
        </references>
      </pivotArea>
    </chartFormat>
    <chartFormat chart="10" format="65">
      <pivotArea type="data" outline="0" fieldPosition="0">
        <references count="3">
          <reference field="4294967294" count="1" selected="0">
            <x v="0"/>
          </reference>
          <reference field="1" count="1" selected="0">
            <x v="6"/>
          </reference>
          <reference field="2" count="1" selected="0">
            <x v="1"/>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1F83198-E051-451C-8AF7-A2CA6601B658}"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s" colHeaderCaption="All Months">
  <location ref="A10:N19" firstHeaderRow="1" firstDataRow="2" firstDataCol="1"/>
  <pivotFields count="8">
    <pivotField showAll="0"/>
    <pivotField axis="axisRow" showAll="0">
      <items count="8">
        <item x="5"/>
        <item x="2"/>
        <item x="3"/>
        <item x="1"/>
        <item x="0"/>
        <item x="6"/>
        <item x="4"/>
        <item t="default"/>
      </items>
    </pivotField>
    <pivotField showAll="0"/>
    <pivotField dataField="1" numFmtId="164" showAll="0"/>
    <pivotField numFmtId="14"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Col" showAll="0" defaultSubtotal="0">
      <items count="14">
        <item sd="0" x="0"/>
        <item sd="0" x="1"/>
        <item sd="0" x="2"/>
        <item sd="0" x="3"/>
        <item sd="0" x="4"/>
        <item sd="0" x="5"/>
        <item sd="0" x="6"/>
        <item sd="0" x="7"/>
        <item sd="0" x="8"/>
        <item sd="0" x="9"/>
        <item sd="0" x="10"/>
        <item sd="0" x="11"/>
        <item sd="0" x="12"/>
        <item sd="0" x="13"/>
      </items>
    </pivotField>
  </pivotFields>
  <rowFields count="1">
    <field x="1"/>
  </rowFields>
  <rowItems count="8">
    <i>
      <x/>
    </i>
    <i>
      <x v="1"/>
    </i>
    <i>
      <x v="2"/>
    </i>
    <i>
      <x v="3"/>
    </i>
    <i>
      <x v="4"/>
    </i>
    <i>
      <x v="5"/>
    </i>
    <i>
      <x v="6"/>
    </i>
    <i t="grand">
      <x/>
    </i>
  </rowItems>
  <colFields count="1">
    <field x="7"/>
  </colFields>
  <colItems count="13">
    <i>
      <x v="1"/>
    </i>
    <i>
      <x v="2"/>
    </i>
    <i>
      <x v="3"/>
    </i>
    <i>
      <x v="4"/>
    </i>
    <i>
      <x v="5"/>
    </i>
    <i>
      <x v="6"/>
    </i>
    <i>
      <x v="7"/>
    </i>
    <i>
      <x v="8"/>
    </i>
    <i>
      <x v="9"/>
    </i>
    <i>
      <x v="10"/>
    </i>
    <i>
      <x v="11"/>
    </i>
    <i>
      <x v="12"/>
    </i>
    <i t="grand">
      <x/>
    </i>
  </colItems>
  <dataFields count="1">
    <dataField name="Total Monthly Order Amounts by Products" fld="3" baseField="0" baseItem="0" numFmtId="165"/>
  </dataFields>
  <formats count="15">
    <format dxfId="110">
      <pivotArea type="all" dataOnly="0" outline="0" fieldPosition="0"/>
    </format>
    <format dxfId="109">
      <pivotArea outline="0" collapsedLevelsAreSubtotals="1" fieldPosition="0"/>
    </format>
    <format dxfId="108">
      <pivotArea type="origin" dataOnly="0" labelOnly="1" outline="0" fieldPosition="0"/>
    </format>
    <format dxfId="107">
      <pivotArea field="7" type="button" dataOnly="0" labelOnly="1" outline="0" axis="axisCol" fieldPosition="0"/>
    </format>
    <format dxfId="106">
      <pivotArea type="topRight" dataOnly="0" labelOnly="1" outline="0" fieldPosition="0"/>
    </format>
    <format dxfId="105">
      <pivotArea field="1" type="button" dataOnly="0" labelOnly="1" outline="0" axis="axisRow" fieldPosition="0"/>
    </format>
    <format dxfId="104">
      <pivotArea dataOnly="0" labelOnly="1" fieldPosition="0">
        <references count="1">
          <reference field="1" count="0"/>
        </references>
      </pivotArea>
    </format>
    <format dxfId="103">
      <pivotArea dataOnly="0" labelOnly="1" grandRow="1" outline="0" fieldPosition="0"/>
    </format>
    <format dxfId="102">
      <pivotArea dataOnly="0" labelOnly="1" fieldPosition="0">
        <references count="1">
          <reference field="7" count="12">
            <x v="1"/>
            <x v="2"/>
            <x v="3"/>
            <x v="4"/>
            <x v="5"/>
            <x v="6"/>
            <x v="7"/>
            <x v="8"/>
            <x v="9"/>
            <x v="10"/>
            <x v="11"/>
            <x v="12"/>
          </reference>
        </references>
      </pivotArea>
    </format>
    <format dxfId="101">
      <pivotArea dataOnly="0" labelOnly="1" grandCol="1" outline="0" fieldPosition="0"/>
    </format>
    <format dxfId="100">
      <pivotArea outline="0" collapsedLevelsAreSubtotals="1" fieldPosition="0"/>
    </format>
    <format dxfId="99">
      <pivotArea collapsedLevelsAreSubtotals="1" fieldPosition="0">
        <references count="1">
          <reference field="1" count="0"/>
        </references>
      </pivotArea>
    </format>
    <format dxfId="98">
      <pivotArea field="7" grandRow="1" outline="0" collapsedLevelsAreSubtotals="1" axis="axisCol" fieldPosition="0">
        <references count="1">
          <reference field="7" count="1" selected="0">
            <x v="1"/>
          </reference>
        </references>
      </pivotArea>
    </format>
    <format dxfId="97">
      <pivotArea field="7" grandRow="1" outline="0" collapsedLevelsAreSubtotals="1" axis="axisCol" fieldPosition="0">
        <references count="1">
          <reference field="7" count="11" selected="0">
            <x v="2"/>
            <x v="3"/>
            <x v="4"/>
            <x v="5"/>
            <x v="6"/>
            <x v="7"/>
            <x v="8"/>
            <x v="9"/>
            <x v="10"/>
            <x v="11"/>
            <x v="12"/>
          </reference>
        </references>
      </pivotArea>
    </format>
    <format dxfId="96">
      <pivotArea grandRow="1" grandCol="1" outline="0" collapsedLevelsAreSubtotals="1"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2F84903-38D9-4FC5-B331-CB1543388F0F}" name="CatVsMon"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ategories" colHeaderCaption="All Months">
  <location ref="A2:N6" firstHeaderRow="1" firstDataRow="2" firstDataCol="1"/>
  <pivotFields count="8">
    <pivotField showAll="0"/>
    <pivotField showAll="0"/>
    <pivotField axis="axisRow" showAll="0" sortType="ascending">
      <items count="3">
        <item x="1"/>
        <item x="0"/>
        <item t="default"/>
      </items>
    </pivotField>
    <pivotField dataField="1" numFmtId="164" showAll="0"/>
    <pivotField numFmtId="14"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Col" showAll="0" defaultSubtotal="0">
      <items count="14">
        <item sd="0" x="0"/>
        <item sd="0" x="1"/>
        <item sd="0" x="2"/>
        <item sd="0" x="3"/>
        <item sd="0" x="4"/>
        <item sd="0" x="5"/>
        <item sd="0" x="6"/>
        <item sd="0" x="7"/>
        <item sd="0" x="8"/>
        <item sd="0" x="9"/>
        <item sd="0" x="10"/>
        <item sd="0" x="11"/>
        <item sd="0" x="12"/>
        <item sd="0" x="13"/>
      </items>
    </pivotField>
  </pivotFields>
  <rowFields count="1">
    <field x="2"/>
  </rowFields>
  <rowItems count="3">
    <i>
      <x/>
    </i>
    <i>
      <x v="1"/>
    </i>
    <i t="grand">
      <x/>
    </i>
  </rowItems>
  <colFields count="1">
    <field x="7"/>
  </colFields>
  <colItems count="13">
    <i>
      <x v="1"/>
    </i>
    <i>
      <x v="2"/>
    </i>
    <i>
      <x v="3"/>
    </i>
    <i>
      <x v="4"/>
    </i>
    <i>
      <x v="5"/>
    </i>
    <i>
      <x v="6"/>
    </i>
    <i>
      <x v="7"/>
    </i>
    <i>
      <x v="8"/>
    </i>
    <i>
      <x v="9"/>
    </i>
    <i>
      <x v="10"/>
    </i>
    <i>
      <x v="11"/>
    </i>
    <i>
      <x v="12"/>
    </i>
    <i t="grand">
      <x/>
    </i>
  </colItems>
  <dataFields count="1">
    <dataField name="Total Monthly Order Amounts by Category" fld="3" baseField="0" baseItem="0" numFmtId="165"/>
  </dataFields>
  <formats count="15">
    <format dxfId="125">
      <pivotArea type="all" dataOnly="0" outline="0" fieldPosition="0"/>
    </format>
    <format dxfId="124">
      <pivotArea outline="0" collapsedLevelsAreSubtotals="1" fieldPosition="0"/>
    </format>
    <format dxfId="123">
      <pivotArea type="origin" dataOnly="0" labelOnly="1" outline="0" fieldPosition="0"/>
    </format>
    <format dxfId="122">
      <pivotArea field="7" type="button" dataOnly="0" labelOnly="1" outline="0" axis="axisCol" fieldPosition="0"/>
    </format>
    <format dxfId="121">
      <pivotArea type="topRight" dataOnly="0" labelOnly="1" outline="0" fieldPosition="0"/>
    </format>
    <format dxfId="120">
      <pivotArea field="2" type="button" dataOnly="0" labelOnly="1" outline="0" axis="axisRow" fieldPosition="0"/>
    </format>
    <format dxfId="119">
      <pivotArea dataOnly="0" labelOnly="1" fieldPosition="0">
        <references count="1">
          <reference field="2" count="0"/>
        </references>
      </pivotArea>
    </format>
    <format dxfId="118">
      <pivotArea dataOnly="0" labelOnly="1" grandRow="1" outline="0" fieldPosition="0"/>
    </format>
    <format dxfId="117">
      <pivotArea dataOnly="0" labelOnly="1" fieldPosition="0">
        <references count="1">
          <reference field="7" count="12">
            <x v="1"/>
            <x v="2"/>
            <x v="3"/>
            <x v="4"/>
            <x v="5"/>
            <x v="6"/>
            <x v="7"/>
            <x v="8"/>
            <x v="9"/>
            <x v="10"/>
            <x v="11"/>
            <x v="12"/>
          </reference>
        </references>
      </pivotArea>
    </format>
    <format dxfId="116">
      <pivotArea dataOnly="0" labelOnly="1" grandCol="1" outline="0" fieldPosition="0"/>
    </format>
    <format dxfId="115">
      <pivotArea outline="0" collapsedLevelsAreSubtotals="1" fieldPosition="0"/>
    </format>
    <format dxfId="114">
      <pivotArea collapsedLevelsAreSubtotals="1" fieldPosition="0">
        <references count="2">
          <reference field="2" count="1">
            <x v="0"/>
          </reference>
          <reference field="7" count="1" selected="0">
            <x v="1"/>
          </reference>
        </references>
      </pivotArea>
    </format>
    <format dxfId="113">
      <pivotArea collapsedLevelsAreSubtotals="1" fieldPosition="0">
        <references count="2">
          <reference field="2" count="1">
            <x v="0"/>
          </reference>
          <reference field="7" count="1" selected="0">
            <x v="2"/>
          </reference>
        </references>
      </pivotArea>
    </format>
    <format dxfId="112">
      <pivotArea dataOnly="0" labelOnly="1" fieldPosition="0">
        <references count="1">
          <reference field="7" count="1">
            <x v="2"/>
          </reference>
        </references>
      </pivotArea>
    </format>
    <format dxfId="111">
      <pivotArea grandRow="1" outline="0" collapsedLevelsAreSubtotals="1" fieldPosition="0"/>
    </format>
  </formats>
  <chartFormats count="39">
    <chartFormat chart="2" format="12" series="1">
      <pivotArea type="data" outline="0" fieldPosition="0">
        <references count="2">
          <reference field="4294967294" count="1" selected="0">
            <x v="0"/>
          </reference>
          <reference field="7" count="1" selected="0">
            <x v="1"/>
          </reference>
        </references>
      </pivotArea>
    </chartFormat>
    <chartFormat chart="2" format="13" series="1">
      <pivotArea type="data" outline="0" fieldPosition="0">
        <references count="2">
          <reference field="4294967294" count="1" selected="0">
            <x v="0"/>
          </reference>
          <reference field="7" count="1" selected="0">
            <x v="2"/>
          </reference>
        </references>
      </pivotArea>
    </chartFormat>
    <chartFormat chart="2" format="14" series="1">
      <pivotArea type="data" outline="0" fieldPosition="0">
        <references count="2">
          <reference field="4294967294" count="1" selected="0">
            <x v="0"/>
          </reference>
          <reference field="7" count="1" selected="0">
            <x v="3"/>
          </reference>
        </references>
      </pivotArea>
    </chartFormat>
    <chartFormat chart="2" format="15" series="1">
      <pivotArea type="data" outline="0" fieldPosition="0">
        <references count="2">
          <reference field="4294967294" count="1" selected="0">
            <x v="0"/>
          </reference>
          <reference field="7" count="1" selected="0">
            <x v="4"/>
          </reference>
        </references>
      </pivotArea>
    </chartFormat>
    <chartFormat chart="2" format="16" series="1">
      <pivotArea type="data" outline="0" fieldPosition="0">
        <references count="2">
          <reference field="4294967294" count="1" selected="0">
            <x v="0"/>
          </reference>
          <reference field="7" count="1" selected="0">
            <x v="5"/>
          </reference>
        </references>
      </pivotArea>
    </chartFormat>
    <chartFormat chart="2" format="17" series="1">
      <pivotArea type="data" outline="0" fieldPosition="0">
        <references count="2">
          <reference field="4294967294" count="1" selected="0">
            <x v="0"/>
          </reference>
          <reference field="7" count="1" selected="0">
            <x v="6"/>
          </reference>
        </references>
      </pivotArea>
    </chartFormat>
    <chartFormat chart="2" format="18" series="1">
      <pivotArea type="data" outline="0" fieldPosition="0">
        <references count="2">
          <reference field="4294967294" count="1" selected="0">
            <x v="0"/>
          </reference>
          <reference field="7" count="1" selected="0">
            <x v="7"/>
          </reference>
        </references>
      </pivotArea>
    </chartFormat>
    <chartFormat chart="2" format="19" series="1">
      <pivotArea type="data" outline="0" fieldPosition="0">
        <references count="2">
          <reference field="4294967294" count="1" selected="0">
            <x v="0"/>
          </reference>
          <reference field="7" count="1" selected="0">
            <x v="8"/>
          </reference>
        </references>
      </pivotArea>
    </chartFormat>
    <chartFormat chart="2" format="20" series="1">
      <pivotArea type="data" outline="0" fieldPosition="0">
        <references count="2">
          <reference field="4294967294" count="1" selected="0">
            <x v="0"/>
          </reference>
          <reference field="7" count="1" selected="0">
            <x v="9"/>
          </reference>
        </references>
      </pivotArea>
    </chartFormat>
    <chartFormat chart="2" format="21" series="1">
      <pivotArea type="data" outline="0" fieldPosition="0">
        <references count="2">
          <reference field="4294967294" count="1" selected="0">
            <x v="0"/>
          </reference>
          <reference field="7" count="1" selected="0">
            <x v="10"/>
          </reference>
        </references>
      </pivotArea>
    </chartFormat>
    <chartFormat chart="2" format="22" series="1">
      <pivotArea type="data" outline="0" fieldPosition="0">
        <references count="2">
          <reference field="4294967294" count="1" selected="0">
            <x v="0"/>
          </reference>
          <reference field="7" count="1" selected="0">
            <x v="11"/>
          </reference>
        </references>
      </pivotArea>
    </chartFormat>
    <chartFormat chart="2" format="23" series="1">
      <pivotArea type="data" outline="0" fieldPosition="0">
        <references count="2">
          <reference field="4294967294" count="1" selected="0">
            <x v="0"/>
          </reference>
          <reference field="7" count="1" selected="0">
            <x v="12"/>
          </reference>
        </references>
      </pivotArea>
    </chartFormat>
    <chartFormat chart="2" format="24">
      <pivotArea type="data" outline="0" fieldPosition="0">
        <references count="3">
          <reference field="4294967294" count="1" selected="0">
            <x v="0"/>
          </reference>
          <reference field="2" count="1" selected="0">
            <x v="0"/>
          </reference>
          <reference field="7" count="1" selected="0">
            <x v="5"/>
          </reference>
        </references>
      </pivotArea>
    </chartFormat>
    <chartFormat chart="7" format="25" series="1">
      <pivotArea type="data" outline="0" fieldPosition="0">
        <references count="2">
          <reference field="4294967294" count="1" selected="0">
            <x v="0"/>
          </reference>
          <reference field="7" count="1" selected="0">
            <x v="1"/>
          </reference>
        </references>
      </pivotArea>
    </chartFormat>
    <chartFormat chart="7" format="26" series="1">
      <pivotArea type="data" outline="0" fieldPosition="0">
        <references count="2">
          <reference field="4294967294" count="1" selected="0">
            <x v="0"/>
          </reference>
          <reference field="7" count="1" selected="0">
            <x v="2"/>
          </reference>
        </references>
      </pivotArea>
    </chartFormat>
    <chartFormat chart="7" format="27" series="1">
      <pivotArea type="data" outline="0" fieldPosition="0">
        <references count="2">
          <reference field="4294967294" count="1" selected="0">
            <x v="0"/>
          </reference>
          <reference field="7" count="1" selected="0">
            <x v="3"/>
          </reference>
        </references>
      </pivotArea>
    </chartFormat>
    <chartFormat chart="7" format="28" series="1">
      <pivotArea type="data" outline="0" fieldPosition="0">
        <references count="2">
          <reference field="4294967294" count="1" selected="0">
            <x v="0"/>
          </reference>
          <reference field="7" count="1" selected="0">
            <x v="4"/>
          </reference>
        </references>
      </pivotArea>
    </chartFormat>
    <chartFormat chart="7" format="29" series="1">
      <pivotArea type="data" outline="0" fieldPosition="0">
        <references count="2">
          <reference field="4294967294" count="1" selected="0">
            <x v="0"/>
          </reference>
          <reference field="7" count="1" selected="0">
            <x v="5"/>
          </reference>
        </references>
      </pivotArea>
    </chartFormat>
    <chartFormat chart="7" format="30">
      <pivotArea type="data" outline="0" fieldPosition="0">
        <references count="3">
          <reference field="4294967294" count="1" selected="0">
            <x v="0"/>
          </reference>
          <reference field="2" count="1" selected="0">
            <x v="0"/>
          </reference>
          <reference field="7" count="1" selected="0">
            <x v="5"/>
          </reference>
        </references>
      </pivotArea>
    </chartFormat>
    <chartFormat chart="7" format="31" series="1">
      <pivotArea type="data" outline="0" fieldPosition="0">
        <references count="2">
          <reference field="4294967294" count="1" selected="0">
            <x v="0"/>
          </reference>
          <reference field="7" count="1" selected="0">
            <x v="6"/>
          </reference>
        </references>
      </pivotArea>
    </chartFormat>
    <chartFormat chart="7" format="32" series="1">
      <pivotArea type="data" outline="0" fieldPosition="0">
        <references count="2">
          <reference field="4294967294" count="1" selected="0">
            <x v="0"/>
          </reference>
          <reference field="7" count="1" selected="0">
            <x v="7"/>
          </reference>
        </references>
      </pivotArea>
    </chartFormat>
    <chartFormat chart="7" format="33" series="1">
      <pivotArea type="data" outline="0" fieldPosition="0">
        <references count="2">
          <reference field="4294967294" count="1" selected="0">
            <x v="0"/>
          </reference>
          <reference field="7" count="1" selected="0">
            <x v="8"/>
          </reference>
        </references>
      </pivotArea>
    </chartFormat>
    <chartFormat chart="7" format="34" series="1">
      <pivotArea type="data" outline="0" fieldPosition="0">
        <references count="2">
          <reference field="4294967294" count="1" selected="0">
            <x v="0"/>
          </reference>
          <reference field="7" count="1" selected="0">
            <x v="9"/>
          </reference>
        </references>
      </pivotArea>
    </chartFormat>
    <chartFormat chart="7" format="35" series="1">
      <pivotArea type="data" outline="0" fieldPosition="0">
        <references count="2">
          <reference field="4294967294" count="1" selected="0">
            <x v="0"/>
          </reference>
          <reference field="7" count="1" selected="0">
            <x v="10"/>
          </reference>
        </references>
      </pivotArea>
    </chartFormat>
    <chartFormat chart="7" format="36" series="1">
      <pivotArea type="data" outline="0" fieldPosition="0">
        <references count="2">
          <reference field="4294967294" count="1" selected="0">
            <x v="0"/>
          </reference>
          <reference field="7" count="1" selected="0">
            <x v="11"/>
          </reference>
        </references>
      </pivotArea>
    </chartFormat>
    <chartFormat chart="7" format="37" series="1">
      <pivotArea type="data" outline="0" fieldPosition="0">
        <references count="2">
          <reference field="4294967294" count="1" selected="0">
            <x v="0"/>
          </reference>
          <reference field="7" count="1" selected="0">
            <x v="12"/>
          </reference>
        </references>
      </pivotArea>
    </chartFormat>
    <chartFormat chart="8" format="51" series="1">
      <pivotArea type="data" outline="0" fieldPosition="0">
        <references count="2">
          <reference field="4294967294" count="1" selected="0">
            <x v="0"/>
          </reference>
          <reference field="7" count="1" selected="0">
            <x v="1"/>
          </reference>
        </references>
      </pivotArea>
    </chartFormat>
    <chartFormat chart="8" format="52" series="1">
      <pivotArea type="data" outline="0" fieldPosition="0">
        <references count="2">
          <reference field="4294967294" count="1" selected="0">
            <x v="0"/>
          </reference>
          <reference field="7" count="1" selected="0">
            <x v="2"/>
          </reference>
        </references>
      </pivotArea>
    </chartFormat>
    <chartFormat chart="8" format="53" series="1">
      <pivotArea type="data" outline="0" fieldPosition="0">
        <references count="2">
          <reference field="4294967294" count="1" selected="0">
            <x v="0"/>
          </reference>
          <reference field="7" count="1" selected="0">
            <x v="3"/>
          </reference>
        </references>
      </pivotArea>
    </chartFormat>
    <chartFormat chart="8" format="54" series="1">
      <pivotArea type="data" outline="0" fieldPosition="0">
        <references count="2">
          <reference field="4294967294" count="1" selected="0">
            <x v="0"/>
          </reference>
          <reference field="7" count="1" selected="0">
            <x v="4"/>
          </reference>
        </references>
      </pivotArea>
    </chartFormat>
    <chartFormat chart="8" format="55" series="1">
      <pivotArea type="data" outline="0" fieldPosition="0">
        <references count="2">
          <reference field="4294967294" count="1" selected="0">
            <x v="0"/>
          </reference>
          <reference field="7" count="1" selected="0">
            <x v="5"/>
          </reference>
        </references>
      </pivotArea>
    </chartFormat>
    <chartFormat chart="8" format="56" series="1">
      <pivotArea type="data" outline="0" fieldPosition="0">
        <references count="2">
          <reference field="4294967294" count="1" selected="0">
            <x v="0"/>
          </reference>
          <reference field="7" count="1" selected="0">
            <x v="6"/>
          </reference>
        </references>
      </pivotArea>
    </chartFormat>
    <chartFormat chart="8" format="57" series="1">
      <pivotArea type="data" outline="0" fieldPosition="0">
        <references count="2">
          <reference field="4294967294" count="1" selected="0">
            <x v="0"/>
          </reference>
          <reference field="7" count="1" selected="0">
            <x v="7"/>
          </reference>
        </references>
      </pivotArea>
    </chartFormat>
    <chartFormat chart="8" format="58" series="1">
      <pivotArea type="data" outline="0" fieldPosition="0">
        <references count="2">
          <reference field="4294967294" count="1" selected="0">
            <x v="0"/>
          </reference>
          <reference field="7" count="1" selected="0">
            <x v="8"/>
          </reference>
        </references>
      </pivotArea>
    </chartFormat>
    <chartFormat chart="8" format="59" series="1">
      <pivotArea type="data" outline="0" fieldPosition="0">
        <references count="2">
          <reference field="4294967294" count="1" selected="0">
            <x v="0"/>
          </reference>
          <reference field="7" count="1" selected="0">
            <x v="9"/>
          </reference>
        </references>
      </pivotArea>
    </chartFormat>
    <chartFormat chart="8" format="60" series="1">
      <pivotArea type="data" outline="0" fieldPosition="0">
        <references count="2">
          <reference field="4294967294" count="1" selected="0">
            <x v="0"/>
          </reference>
          <reference field="7" count="1" selected="0">
            <x v="10"/>
          </reference>
        </references>
      </pivotArea>
    </chartFormat>
    <chartFormat chart="8" format="61" series="1">
      <pivotArea type="data" outline="0" fieldPosition="0">
        <references count="2">
          <reference field="4294967294" count="1" selected="0">
            <x v="0"/>
          </reference>
          <reference field="7" count="1" selected="0">
            <x v="11"/>
          </reference>
        </references>
      </pivotArea>
    </chartFormat>
    <chartFormat chart="8" format="62" series="1">
      <pivotArea type="data" outline="0" fieldPosition="0">
        <references count="2">
          <reference field="4294967294" count="1" selected="0">
            <x v="0"/>
          </reference>
          <reference field="7" count="1" selected="0">
            <x v="12"/>
          </reference>
        </references>
      </pivotArea>
    </chartFormat>
    <chartFormat chart="8" format="63">
      <pivotArea type="data" outline="0" fieldPosition="0">
        <references count="3">
          <reference field="4294967294" count="1" selected="0">
            <x v="0"/>
          </reference>
          <reference field="2" count="1" selected="0">
            <x v="1"/>
          </reference>
          <reference field="7"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BD6B929-EFF1-4681-965E-60D99B99A4F0}"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Months" colHeaderCaption="All Countries">
  <location ref="G1:O15" firstHeaderRow="1" firstDataRow="2" firstDataCol="1"/>
  <pivotFields count="8">
    <pivotField showAll="0"/>
    <pivotField showAll="0">
      <items count="8">
        <item x="5"/>
        <item x="2"/>
        <item x="3"/>
        <item x="1"/>
        <item x="0"/>
        <item x="6"/>
        <item x="4"/>
        <item t="default"/>
      </items>
    </pivotField>
    <pivotField showAll="0">
      <items count="3">
        <item x="1"/>
        <item x="0"/>
        <item t="default"/>
      </items>
    </pivotField>
    <pivotField dataField="1" numFmtId="164" showAll="0">
      <items count="214">
        <item x="113"/>
        <item x="42"/>
        <item x="195"/>
        <item x="122"/>
        <item x="58"/>
        <item x="57"/>
        <item x="185"/>
        <item x="124"/>
        <item x="212"/>
        <item x="154"/>
        <item x="150"/>
        <item x="73"/>
        <item x="107"/>
        <item x="75"/>
        <item x="54"/>
        <item x="2"/>
        <item x="209"/>
        <item x="166"/>
        <item x="167"/>
        <item x="126"/>
        <item x="132"/>
        <item x="136"/>
        <item x="210"/>
        <item x="94"/>
        <item x="21"/>
        <item x="55"/>
        <item x="59"/>
        <item x="60"/>
        <item x="17"/>
        <item x="19"/>
        <item x="176"/>
        <item x="97"/>
        <item x="202"/>
        <item x="33"/>
        <item x="30"/>
        <item x="130"/>
        <item x="139"/>
        <item x="200"/>
        <item x="208"/>
        <item x="149"/>
        <item x="12"/>
        <item x="189"/>
        <item x="91"/>
        <item x="85"/>
        <item x="32"/>
        <item x="16"/>
        <item x="100"/>
        <item x="20"/>
        <item x="69"/>
        <item x="121"/>
        <item x="15"/>
        <item x="197"/>
        <item x="175"/>
        <item x="8"/>
        <item x="65"/>
        <item x="204"/>
        <item x="211"/>
        <item x="4"/>
        <item x="63"/>
        <item x="203"/>
        <item x="67"/>
        <item x="38"/>
        <item x="13"/>
        <item x="138"/>
        <item x="180"/>
        <item x="125"/>
        <item x="165"/>
        <item x="194"/>
        <item x="173"/>
        <item x="24"/>
        <item x="18"/>
        <item x="5"/>
        <item x="22"/>
        <item x="96"/>
        <item x="101"/>
        <item x="51"/>
        <item x="49"/>
        <item x="104"/>
        <item x="128"/>
        <item x="140"/>
        <item x="158"/>
        <item x="106"/>
        <item x="145"/>
        <item x="148"/>
        <item x="48"/>
        <item x="68"/>
        <item x="102"/>
        <item x="114"/>
        <item x="83"/>
        <item x="88"/>
        <item x="0"/>
        <item x="74"/>
        <item x="76"/>
        <item x="53"/>
        <item x="62"/>
        <item x="153"/>
        <item x="179"/>
        <item x="142"/>
        <item x="205"/>
        <item x="115"/>
        <item x="23"/>
        <item x="170"/>
        <item x="191"/>
        <item x="105"/>
        <item x="181"/>
        <item x="201"/>
        <item x="50"/>
        <item x="119"/>
        <item x="184"/>
        <item x="93"/>
        <item x="117"/>
        <item x="177"/>
        <item x="199"/>
        <item x="81"/>
        <item x="39"/>
        <item x="28"/>
        <item x="25"/>
        <item x="99"/>
        <item x="182"/>
        <item x="41"/>
        <item x="168"/>
        <item x="116"/>
        <item x="161"/>
        <item x="152"/>
        <item x="70"/>
        <item x="108"/>
        <item x="92"/>
        <item x="35"/>
        <item x="129"/>
        <item x="146"/>
        <item x="71"/>
        <item x="79"/>
        <item x="178"/>
        <item x="45"/>
        <item x="162"/>
        <item x="80"/>
        <item x="44"/>
        <item x="193"/>
        <item x="87"/>
        <item x="160"/>
        <item x="164"/>
        <item x="72"/>
        <item x="52"/>
        <item x="123"/>
        <item x="120"/>
        <item x="34"/>
        <item x="82"/>
        <item x="147"/>
        <item x="7"/>
        <item x="110"/>
        <item x="14"/>
        <item x="47"/>
        <item x="11"/>
        <item x="156"/>
        <item x="86"/>
        <item x="169"/>
        <item x="134"/>
        <item x="27"/>
        <item x="172"/>
        <item x="190"/>
        <item x="111"/>
        <item x="163"/>
        <item x="174"/>
        <item x="143"/>
        <item x="26"/>
        <item x="9"/>
        <item x="103"/>
        <item x="141"/>
        <item x="29"/>
        <item x="144"/>
        <item x="36"/>
        <item x="56"/>
        <item x="78"/>
        <item x="135"/>
        <item x="157"/>
        <item x="64"/>
        <item x="159"/>
        <item x="131"/>
        <item x="137"/>
        <item x="95"/>
        <item x="171"/>
        <item x="1"/>
        <item x="10"/>
        <item x="186"/>
        <item x="98"/>
        <item x="196"/>
        <item x="3"/>
        <item x="133"/>
        <item x="155"/>
        <item x="118"/>
        <item x="66"/>
        <item x="198"/>
        <item x="206"/>
        <item x="151"/>
        <item x="90"/>
        <item x="46"/>
        <item x="112"/>
        <item x="31"/>
        <item x="183"/>
        <item x="40"/>
        <item x="127"/>
        <item x="188"/>
        <item x="6"/>
        <item x="192"/>
        <item x="37"/>
        <item x="207"/>
        <item x="61"/>
        <item x="89"/>
        <item x="43"/>
        <item x="77"/>
        <item x="84"/>
        <item x="109"/>
        <item x="187"/>
        <item t="default"/>
      </items>
    </pivotField>
    <pivotField numFmtId="14"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axis="axisCol" showAll="0">
      <items count="8">
        <item x="4"/>
        <item x="2"/>
        <item x="6"/>
        <item x="3"/>
        <item x="5"/>
        <item x="1"/>
        <item x="0"/>
        <item t="default"/>
      </items>
    </pivotField>
    <pivotField showAll="0" defaultSubtotal="0"/>
    <pivotField axis="axisRow" showAll="0" defaultSubtotal="0">
      <items count="14">
        <item x="0"/>
        <item x="1"/>
        <item x="2"/>
        <item x="3"/>
        <item x="4"/>
        <item x="5"/>
        <item x="6"/>
        <item x="7"/>
        <item x="8"/>
        <item x="9"/>
        <item x="10"/>
        <item x="11"/>
        <item x="12"/>
        <item x="13"/>
      </items>
    </pivotField>
  </pivotFields>
  <rowFields count="1">
    <field x="7"/>
  </rowFields>
  <rowItems count="13">
    <i>
      <x v="1"/>
    </i>
    <i>
      <x v="2"/>
    </i>
    <i>
      <x v="3"/>
    </i>
    <i>
      <x v="4"/>
    </i>
    <i>
      <x v="5"/>
    </i>
    <i>
      <x v="6"/>
    </i>
    <i>
      <x v="7"/>
    </i>
    <i>
      <x v="8"/>
    </i>
    <i>
      <x v="9"/>
    </i>
    <i>
      <x v="10"/>
    </i>
    <i>
      <x v="11"/>
    </i>
    <i>
      <x v="12"/>
    </i>
    <i t="grand">
      <x/>
    </i>
  </rowItems>
  <colFields count="1">
    <field x="5"/>
  </colFields>
  <colItems count="8">
    <i>
      <x/>
    </i>
    <i>
      <x v="1"/>
    </i>
    <i>
      <x v="2"/>
    </i>
    <i>
      <x v="3"/>
    </i>
    <i>
      <x v="4"/>
    </i>
    <i>
      <x v="5"/>
    </i>
    <i>
      <x v="6"/>
    </i>
    <i t="grand">
      <x/>
    </i>
  </colItems>
  <dataFields count="1">
    <dataField name="Total Monthly Orders by Country" fld="3" baseField="0" baseItem="0" numFmtId="165"/>
  </dataFields>
  <formats count="11">
    <format dxfId="10">
      <pivotArea type="all" dataOnly="0" outline="0" fieldPosition="0"/>
    </format>
    <format dxfId="9">
      <pivotArea outline="0" collapsedLevelsAreSubtotals="1" fieldPosition="0"/>
    </format>
    <format dxfId="8">
      <pivotArea type="origin" dataOnly="0" labelOnly="1" outline="0" fieldPosition="0"/>
    </format>
    <format dxfId="7">
      <pivotArea field="5" type="button" dataOnly="0" labelOnly="1" outline="0" axis="axisCol" fieldPosition="0"/>
    </format>
    <format dxfId="6">
      <pivotArea type="topRight" dataOnly="0" labelOnly="1" outline="0" fieldPosition="0"/>
    </format>
    <format dxfId="5">
      <pivotArea field="7" type="button" dataOnly="0" labelOnly="1" outline="0" axis="axisRow" fieldPosition="0"/>
    </format>
    <format dxfId="4">
      <pivotArea dataOnly="0" labelOnly="1" fieldPosition="0">
        <references count="1">
          <reference field="7" count="12">
            <x v="1"/>
            <x v="2"/>
            <x v="3"/>
            <x v="4"/>
            <x v="5"/>
            <x v="6"/>
            <x v="7"/>
            <x v="8"/>
            <x v="9"/>
            <x v="10"/>
            <x v="11"/>
            <x v="12"/>
          </reference>
        </references>
      </pivotArea>
    </format>
    <format dxfId="3">
      <pivotArea dataOnly="0" labelOnly="1" grandRow="1" outline="0" fieldPosition="0"/>
    </format>
    <format dxfId="2">
      <pivotArea dataOnly="0" labelOnly="1" fieldPosition="0">
        <references count="1">
          <reference field="5" count="0"/>
        </references>
      </pivotArea>
    </format>
    <format dxfId="1">
      <pivotArea dataOnly="0" labelOnly="1" grandCol="1" outline="0" fieldPosition="0"/>
    </format>
    <format dxfId="0">
      <pivotArea outline="0" collapsedLevelsAreSubtotals="1" fieldPosition="0"/>
    </format>
  </formats>
  <chartFormats count="1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0" format="6" series="1">
      <pivotArea type="data" outline="0" fieldPosition="0">
        <references count="2">
          <reference field="4294967294" count="1" selected="0">
            <x v="0"/>
          </reference>
          <reference field="5" count="1" selected="0">
            <x v="6"/>
          </reference>
        </references>
      </pivotArea>
    </chartFormat>
    <chartFormat chart="2" format="14" series="1">
      <pivotArea type="data" outline="0" fieldPosition="0">
        <references count="2">
          <reference field="4294967294" count="1" selected="0">
            <x v="0"/>
          </reference>
          <reference field="5" count="1" selected="0">
            <x v="0"/>
          </reference>
        </references>
      </pivotArea>
    </chartFormat>
    <chartFormat chart="2" format="15" series="1">
      <pivotArea type="data" outline="0" fieldPosition="0">
        <references count="2">
          <reference field="4294967294" count="1" selected="0">
            <x v="0"/>
          </reference>
          <reference field="5" count="1" selected="0">
            <x v="1"/>
          </reference>
        </references>
      </pivotArea>
    </chartFormat>
    <chartFormat chart="2" format="16" series="1">
      <pivotArea type="data" outline="0" fieldPosition="0">
        <references count="2">
          <reference field="4294967294" count="1" selected="0">
            <x v="0"/>
          </reference>
          <reference field="5" count="1" selected="0">
            <x v="2"/>
          </reference>
        </references>
      </pivotArea>
    </chartFormat>
    <chartFormat chart="2" format="17" series="1">
      <pivotArea type="data" outline="0" fieldPosition="0">
        <references count="2">
          <reference field="4294967294" count="1" selected="0">
            <x v="0"/>
          </reference>
          <reference field="5" count="1" selected="0">
            <x v="3"/>
          </reference>
        </references>
      </pivotArea>
    </chartFormat>
    <chartFormat chart="2" format="18" series="1">
      <pivotArea type="data" outline="0" fieldPosition="0">
        <references count="2">
          <reference field="4294967294" count="1" selected="0">
            <x v="0"/>
          </reference>
          <reference field="5" count="1" selected="0">
            <x v="4"/>
          </reference>
        </references>
      </pivotArea>
    </chartFormat>
    <chartFormat chart="2" format="19" series="1">
      <pivotArea type="data" outline="0" fieldPosition="0">
        <references count="2">
          <reference field="4294967294" count="1" selected="0">
            <x v="0"/>
          </reference>
          <reference field="5" count="1" selected="0">
            <x v="5"/>
          </reference>
        </references>
      </pivotArea>
    </chartFormat>
    <chartFormat chart="2" format="20" series="1">
      <pivotArea type="data" outline="0" fieldPosition="0">
        <references count="2">
          <reference field="4294967294" count="1" selected="0">
            <x v="0"/>
          </reference>
          <reference field="5" count="1" selected="0">
            <x v="6"/>
          </reference>
        </references>
      </pivotArea>
    </chartFormat>
    <chartFormat chart="2" format="21"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7D480B6-3F61-40FB-9470-694D6F455C20}"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All Countries">
  <location ref="A19:B27" firstHeaderRow="1" firstDataRow="1" firstDataCol="1"/>
  <pivotFields count="8">
    <pivotField showAll="0"/>
    <pivotField showAll="0">
      <items count="8">
        <item x="5"/>
        <item x="2"/>
        <item x="3"/>
        <item x="1"/>
        <item x="0"/>
        <item x="6"/>
        <item x="4"/>
        <item t="default"/>
      </items>
    </pivotField>
    <pivotField showAll="0">
      <items count="3">
        <item x="1"/>
        <item x="0"/>
        <item t="default"/>
      </items>
    </pivotField>
    <pivotField dataField="1" numFmtId="164" showAll="0">
      <items count="214">
        <item x="113"/>
        <item x="42"/>
        <item x="195"/>
        <item x="122"/>
        <item x="58"/>
        <item x="57"/>
        <item x="185"/>
        <item x="124"/>
        <item x="212"/>
        <item x="154"/>
        <item x="150"/>
        <item x="73"/>
        <item x="107"/>
        <item x="75"/>
        <item x="54"/>
        <item x="2"/>
        <item x="209"/>
        <item x="166"/>
        <item x="167"/>
        <item x="126"/>
        <item x="132"/>
        <item x="136"/>
        <item x="210"/>
        <item x="94"/>
        <item x="21"/>
        <item x="55"/>
        <item x="59"/>
        <item x="60"/>
        <item x="17"/>
        <item x="19"/>
        <item x="176"/>
        <item x="97"/>
        <item x="202"/>
        <item x="33"/>
        <item x="30"/>
        <item x="130"/>
        <item x="139"/>
        <item x="200"/>
        <item x="208"/>
        <item x="149"/>
        <item x="12"/>
        <item x="189"/>
        <item x="91"/>
        <item x="85"/>
        <item x="32"/>
        <item x="16"/>
        <item x="100"/>
        <item x="20"/>
        <item x="69"/>
        <item x="121"/>
        <item x="15"/>
        <item x="197"/>
        <item x="175"/>
        <item x="8"/>
        <item x="65"/>
        <item x="204"/>
        <item x="211"/>
        <item x="4"/>
        <item x="63"/>
        <item x="203"/>
        <item x="67"/>
        <item x="38"/>
        <item x="13"/>
        <item x="138"/>
        <item x="180"/>
        <item x="125"/>
        <item x="165"/>
        <item x="194"/>
        <item x="173"/>
        <item x="24"/>
        <item x="18"/>
        <item x="5"/>
        <item x="22"/>
        <item x="96"/>
        <item x="101"/>
        <item x="51"/>
        <item x="49"/>
        <item x="104"/>
        <item x="128"/>
        <item x="140"/>
        <item x="158"/>
        <item x="106"/>
        <item x="145"/>
        <item x="148"/>
        <item x="48"/>
        <item x="68"/>
        <item x="102"/>
        <item x="114"/>
        <item x="83"/>
        <item x="88"/>
        <item x="0"/>
        <item x="74"/>
        <item x="76"/>
        <item x="53"/>
        <item x="62"/>
        <item x="153"/>
        <item x="179"/>
        <item x="142"/>
        <item x="205"/>
        <item x="115"/>
        <item x="23"/>
        <item x="170"/>
        <item x="191"/>
        <item x="105"/>
        <item x="181"/>
        <item x="201"/>
        <item x="50"/>
        <item x="119"/>
        <item x="184"/>
        <item x="93"/>
        <item x="117"/>
        <item x="177"/>
        <item x="199"/>
        <item x="81"/>
        <item x="39"/>
        <item x="28"/>
        <item x="25"/>
        <item x="99"/>
        <item x="182"/>
        <item x="41"/>
        <item x="168"/>
        <item x="116"/>
        <item x="161"/>
        <item x="152"/>
        <item x="70"/>
        <item x="108"/>
        <item x="92"/>
        <item x="35"/>
        <item x="129"/>
        <item x="146"/>
        <item x="71"/>
        <item x="79"/>
        <item x="178"/>
        <item x="45"/>
        <item x="162"/>
        <item x="80"/>
        <item x="44"/>
        <item x="193"/>
        <item x="87"/>
        <item x="160"/>
        <item x="164"/>
        <item x="72"/>
        <item x="52"/>
        <item x="123"/>
        <item x="120"/>
        <item x="34"/>
        <item x="82"/>
        <item x="147"/>
        <item x="7"/>
        <item x="110"/>
        <item x="14"/>
        <item x="47"/>
        <item x="11"/>
        <item x="156"/>
        <item x="86"/>
        <item x="169"/>
        <item x="134"/>
        <item x="27"/>
        <item x="172"/>
        <item x="190"/>
        <item x="111"/>
        <item x="163"/>
        <item x="174"/>
        <item x="143"/>
        <item x="26"/>
        <item x="9"/>
        <item x="103"/>
        <item x="141"/>
        <item x="29"/>
        <item x="144"/>
        <item x="36"/>
        <item x="56"/>
        <item x="78"/>
        <item x="135"/>
        <item x="157"/>
        <item x="64"/>
        <item x="159"/>
        <item x="131"/>
        <item x="137"/>
        <item x="95"/>
        <item x="171"/>
        <item x="1"/>
        <item x="10"/>
        <item x="186"/>
        <item x="98"/>
        <item x="196"/>
        <item x="3"/>
        <item x="133"/>
        <item x="155"/>
        <item x="118"/>
        <item x="66"/>
        <item x="198"/>
        <item x="206"/>
        <item x="151"/>
        <item x="90"/>
        <item x="46"/>
        <item x="112"/>
        <item x="31"/>
        <item x="183"/>
        <item x="40"/>
        <item x="127"/>
        <item x="188"/>
        <item x="6"/>
        <item x="192"/>
        <item x="37"/>
        <item x="207"/>
        <item x="61"/>
        <item x="89"/>
        <item x="43"/>
        <item x="77"/>
        <item x="84"/>
        <item x="109"/>
        <item x="187"/>
        <item t="default"/>
      </items>
    </pivotField>
    <pivotField numFmtId="14"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axis="axisRow" showAll="0" sortType="descending">
      <items count="8">
        <item x="4"/>
        <item x="2"/>
        <item x="6"/>
        <item x="3"/>
        <item x="5"/>
        <item x="1"/>
        <item x="0"/>
        <item t="default"/>
      </items>
      <autoSortScope>
        <pivotArea dataOnly="0" outline="0" fieldPosition="0">
          <references count="1">
            <reference field="4294967294" count="1" selected="0">
              <x v="0"/>
            </reference>
          </references>
        </pivotArea>
      </autoSortScope>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8">
    <i>
      <x v="6"/>
    </i>
    <i>
      <x v="5"/>
    </i>
    <i>
      <x v="3"/>
    </i>
    <i>
      <x v="2"/>
    </i>
    <i>
      <x/>
    </i>
    <i>
      <x v="1"/>
    </i>
    <i>
      <x v="4"/>
    </i>
    <i t="grand">
      <x/>
    </i>
  </rowItems>
  <colItems count="1">
    <i/>
  </colItems>
  <dataFields count="1">
    <dataField name="All order amounts by Country" fld="3" baseField="5" baseItem="0" numFmtId="165"/>
  </dataFields>
  <formats count="7">
    <format dxfId="17">
      <pivotArea type="all" dataOnly="0" outline="0" fieldPosition="0"/>
    </format>
    <format dxfId="16">
      <pivotArea outline="0" collapsedLevelsAreSubtotals="1" fieldPosition="0"/>
    </format>
    <format dxfId="15">
      <pivotArea field="5" type="button" dataOnly="0" labelOnly="1" outline="0" axis="axisRow" fieldPosition="0"/>
    </format>
    <format dxfId="14">
      <pivotArea dataOnly="0" labelOnly="1" fieldPosition="0">
        <references count="1">
          <reference field="5" count="0"/>
        </references>
      </pivotArea>
    </format>
    <format dxfId="13">
      <pivotArea dataOnly="0" labelOnly="1" grandRow="1" outline="0" fieldPosition="0"/>
    </format>
    <format dxfId="12">
      <pivotArea dataOnly="0" labelOnly="1" outline="0" axis="axisValues" fieldPosition="0"/>
    </format>
    <format dxfId="1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E1B634A-F6D4-44E1-818B-36B41C56BF8B}"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B4" firstHeaderRow="1" firstDataRow="1" firstDataCol="1"/>
  <pivotFields count="2">
    <pivotField axis="axisRow" showAll="0">
      <items count="4">
        <item x="0"/>
        <item h="1" x="2"/>
        <item x="1"/>
        <item t="default"/>
      </items>
    </pivotField>
    <pivotField dataField="1" showAll="0">
      <items count="4">
        <item x="1"/>
        <item x="0"/>
        <item x="2"/>
        <item t="default"/>
      </items>
    </pivotField>
  </pivotFields>
  <rowFields count="1">
    <field x="0"/>
  </rowFields>
  <rowItems count="3">
    <i>
      <x/>
    </i>
    <i>
      <x v="2"/>
    </i>
    <i t="grand">
      <x/>
    </i>
  </rowItems>
  <colItems count="1">
    <i/>
  </colItems>
  <dataFields count="1">
    <dataField name="Total product category amounts" fld="1" baseField="0" baseItem="0" numFmtId="165"/>
  </dataFields>
  <formats count="9">
    <format dxfId="26">
      <pivotArea type="all" dataOnly="0" outline="0" fieldPosition="0"/>
    </format>
    <format dxfId="25">
      <pivotArea outline="0" collapsedLevelsAreSubtotals="1" fieldPosition="0"/>
    </format>
    <format dxfId="24">
      <pivotArea field="0" type="button" dataOnly="0" labelOnly="1" outline="0" axis="axisRow" fieldPosition="0"/>
    </format>
    <format dxfId="23">
      <pivotArea dataOnly="0" labelOnly="1" fieldPosition="0">
        <references count="1">
          <reference field="0" count="0"/>
        </references>
      </pivotArea>
    </format>
    <format dxfId="22">
      <pivotArea dataOnly="0" labelOnly="1" grandRow="1" outline="0" fieldPosition="0"/>
    </format>
    <format dxfId="21">
      <pivotArea dataOnly="0" labelOnly="1" outline="0" axis="axisValues" fieldPosition="0"/>
    </format>
    <format dxfId="20">
      <pivotArea outline="0" collapsedLevelsAreSubtotals="1" fieldPosition="0"/>
    </format>
    <format dxfId="19">
      <pivotArea dataOnly="0" labelOnly="1" fieldPosition="0">
        <references count="1">
          <reference field="0" count="0"/>
        </references>
      </pivotArea>
    </format>
    <format dxfId="18">
      <pivotArea dataOnly="0" labelOnly="1" grandRow="1" outline="0" fieldPosition="0"/>
    </format>
  </formats>
  <chartFormats count="3">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0" count="1" selected="0">
            <x v="0"/>
          </reference>
        </references>
      </pivotArea>
    </chartFormat>
    <chartFormat chart="7" format="2">
      <pivotArea type="data" outline="0" fieldPosition="0">
        <references count="2">
          <reference field="4294967294" count="1" selected="0">
            <x v="0"/>
          </reference>
          <reference field="0"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97710DD-25BE-43E2-881B-BDA642A75C02}" name="PivotTable4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roduct by Country">
  <location ref="W2:AE11" firstHeaderRow="1" firstDataRow="2" firstDataCol="1"/>
  <pivotFields count="8">
    <pivotField showAll="0"/>
    <pivotField axis="axisCol" showAll="0">
      <items count="8">
        <item x="5"/>
        <item x="2"/>
        <item x="3"/>
        <item x="1"/>
        <item x="0"/>
        <item x="6"/>
        <item x="4"/>
        <item t="default"/>
      </items>
    </pivotField>
    <pivotField showAll="0">
      <items count="3">
        <item x="1"/>
        <item x="0"/>
        <item t="default"/>
      </items>
    </pivotField>
    <pivotField dataField="1" numFmtId="164" showAll="0">
      <items count="214">
        <item x="113"/>
        <item x="42"/>
        <item x="195"/>
        <item x="122"/>
        <item x="58"/>
        <item x="57"/>
        <item x="185"/>
        <item x="124"/>
        <item x="212"/>
        <item x="154"/>
        <item x="150"/>
        <item x="73"/>
        <item x="107"/>
        <item x="75"/>
        <item x="54"/>
        <item x="2"/>
        <item x="209"/>
        <item x="166"/>
        <item x="167"/>
        <item x="126"/>
        <item x="132"/>
        <item x="136"/>
        <item x="210"/>
        <item x="94"/>
        <item x="21"/>
        <item x="55"/>
        <item x="59"/>
        <item x="60"/>
        <item x="17"/>
        <item x="19"/>
        <item x="176"/>
        <item x="97"/>
        <item x="202"/>
        <item x="33"/>
        <item x="30"/>
        <item x="130"/>
        <item x="139"/>
        <item x="200"/>
        <item x="208"/>
        <item x="149"/>
        <item x="12"/>
        <item x="189"/>
        <item x="91"/>
        <item x="85"/>
        <item x="32"/>
        <item x="16"/>
        <item x="100"/>
        <item x="20"/>
        <item x="69"/>
        <item x="121"/>
        <item x="15"/>
        <item x="197"/>
        <item x="175"/>
        <item x="8"/>
        <item x="65"/>
        <item x="204"/>
        <item x="211"/>
        <item x="4"/>
        <item x="63"/>
        <item x="203"/>
        <item x="67"/>
        <item x="38"/>
        <item x="13"/>
        <item x="138"/>
        <item x="180"/>
        <item x="125"/>
        <item x="165"/>
        <item x="194"/>
        <item x="173"/>
        <item x="24"/>
        <item x="18"/>
        <item x="5"/>
        <item x="22"/>
        <item x="96"/>
        <item x="101"/>
        <item x="51"/>
        <item x="49"/>
        <item x="104"/>
        <item x="128"/>
        <item x="140"/>
        <item x="158"/>
        <item x="106"/>
        <item x="145"/>
        <item x="148"/>
        <item x="48"/>
        <item x="68"/>
        <item x="102"/>
        <item x="114"/>
        <item x="83"/>
        <item x="88"/>
        <item x="0"/>
        <item x="74"/>
        <item x="76"/>
        <item x="53"/>
        <item x="62"/>
        <item x="153"/>
        <item x="179"/>
        <item x="142"/>
        <item x="205"/>
        <item x="115"/>
        <item x="23"/>
        <item x="170"/>
        <item x="191"/>
        <item x="105"/>
        <item x="181"/>
        <item x="201"/>
        <item x="50"/>
        <item x="119"/>
        <item x="184"/>
        <item x="93"/>
        <item x="117"/>
        <item x="177"/>
        <item x="199"/>
        <item x="81"/>
        <item x="39"/>
        <item x="28"/>
        <item x="25"/>
        <item x="99"/>
        <item x="182"/>
        <item x="41"/>
        <item x="168"/>
        <item x="116"/>
        <item x="161"/>
        <item x="152"/>
        <item x="70"/>
        <item x="108"/>
        <item x="92"/>
        <item x="35"/>
        <item x="129"/>
        <item x="146"/>
        <item x="71"/>
        <item x="79"/>
        <item x="178"/>
        <item x="45"/>
        <item x="162"/>
        <item x="80"/>
        <item x="44"/>
        <item x="193"/>
        <item x="87"/>
        <item x="160"/>
        <item x="164"/>
        <item x="72"/>
        <item x="52"/>
        <item x="123"/>
        <item x="120"/>
        <item x="34"/>
        <item x="82"/>
        <item x="147"/>
        <item x="7"/>
        <item x="110"/>
        <item x="14"/>
        <item x="47"/>
        <item x="11"/>
        <item x="156"/>
        <item x="86"/>
        <item x="169"/>
        <item x="134"/>
        <item x="27"/>
        <item x="172"/>
        <item x="190"/>
        <item x="111"/>
        <item x="163"/>
        <item x="174"/>
        <item x="143"/>
        <item x="26"/>
        <item x="9"/>
        <item x="103"/>
        <item x="141"/>
        <item x="29"/>
        <item x="144"/>
        <item x="36"/>
        <item x="56"/>
        <item x="78"/>
        <item x="135"/>
        <item x="157"/>
        <item x="64"/>
        <item x="159"/>
        <item x="131"/>
        <item x="137"/>
        <item x="95"/>
        <item x="171"/>
        <item x="1"/>
        <item x="10"/>
        <item x="186"/>
        <item x="98"/>
        <item x="196"/>
        <item x="3"/>
        <item x="133"/>
        <item x="155"/>
        <item x="118"/>
        <item x="66"/>
        <item x="198"/>
        <item x="206"/>
        <item x="151"/>
        <item x="90"/>
        <item x="46"/>
        <item x="112"/>
        <item x="31"/>
        <item x="183"/>
        <item x="40"/>
        <item x="127"/>
        <item x="188"/>
        <item x="6"/>
        <item x="192"/>
        <item x="37"/>
        <item x="207"/>
        <item x="61"/>
        <item x="89"/>
        <item x="43"/>
        <item x="77"/>
        <item x="84"/>
        <item x="109"/>
        <item x="187"/>
        <item t="default"/>
      </items>
    </pivotField>
    <pivotField numFmtId="14"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axis="axisRow" showAll="0">
      <items count="8">
        <item x="4"/>
        <item x="2"/>
        <item x="6"/>
        <item x="3"/>
        <item x="5"/>
        <item x="1"/>
        <item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8">
    <i>
      <x/>
    </i>
    <i>
      <x v="1"/>
    </i>
    <i>
      <x v="2"/>
    </i>
    <i>
      <x v="3"/>
    </i>
    <i>
      <x v="4"/>
    </i>
    <i>
      <x v="5"/>
    </i>
    <i>
      <x v="6"/>
    </i>
    <i t="grand">
      <x/>
    </i>
  </rowItems>
  <colFields count="1">
    <field x="1"/>
  </colFields>
  <colItems count="8">
    <i>
      <x/>
    </i>
    <i>
      <x v="1"/>
    </i>
    <i>
      <x v="2"/>
    </i>
    <i>
      <x v="3"/>
    </i>
    <i>
      <x v="4"/>
    </i>
    <i>
      <x v="5"/>
    </i>
    <i>
      <x v="6"/>
    </i>
    <i t="grand">
      <x/>
    </i>
  </colItems>
  <dataFields count="1">
    <dataField name="Amounts for each product by country" fld="3" baseField="5" baseItem="0" numFmtId="165"/>
  </dataFields>
  <formats count="14">
    <format dxfId="40">
      <pivotArea type="all" dataOnly="0" outline="0" fieldPosition="0"/>
    </format>
    <format dxfId="39">
      <pivotArea outline="0" collapsedLevelsAreSubtotals="1" fieldPosition="0"/>
    </format>
    <format dxfId="38">
      <pivotArea type="origin" dataOnly="0" labelOnly="1" outline="0" fieldPosition="0"/>
    </format>
    <format dxfId="37">
      <pivotArea field="1" type="button" dataOnly="0" labelOnly="1" outline="0" axis="axisCol" fieldPosition="0"/>
    </format>
    <format dxfId="36">
      <pivotArea type="topRight" dataOnly="0" labelOnly="1" outline="0" fieldPosition="0"/>
    </format>
    <format dxfId="35">
      <pivotArea field="5" type="button" dataOnly="0" labelOnly="1" outline="0" axis="axisRow" fieldPosition="0"/>
    </format>
    <format dxfId="34">
      <pivotArea dataOnly="0" labelOnly="1" fieldPosition="0">
        <references count="1">
          <reference field="5" count="0"/>
        </references>
      </pivotArea>
    </format>
    <format dxfId="33">
      <pivotArea dataOnly="0" labelOnly="1" grandRow="1" outline="0" fieldPosition="0"/>
    </format>
    <format dxfId="32">
      <pivotArea dataOnly="0" labelOnly="1" fieldPosition="0">
        <references count="1">
          <reference field="1" count="0"/>
        </references>
      </pivotArea>
    </format>
    <format dxfId="31">
      <pivotArea dataOnly="0" labelOnly="1" grandCol="1" outline="0" fieldPosition="0"/>
    </format>
    <format dxfId="30">
      <pivotArea outline="0" collapsedLevelsAreSubtotals="1" fieldPosition="0">
        <references count="1">
          <reference field="1" count="1" selected="0">
            <x v="0"/>
          </reference>
        </references>
      </pivotArea>
    </format>
    <format dxfId="29">
      <pivotArea outline="0" collapsedLevelsAreSubtotals="1" fieldPosition="0"/>
    </format>
    <format dxfId="28">
      <pivotArea dataOnly="0" labelOnly="1" fieldPosition="0">
        <references count="1">
          <reference field="1" count="0"/>
        </references>
      </pivotArea>
    </format>
    <format dxfId="27">
      <pivotArea dataOnly="0" labelOnly="1" grandCol="1" outline="0" fieldPosition="0"/>
    </format>
  </formats>
  <chartFormats count="16">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2" format="2" series="1">
      <pivotArea type="data" outline="0" fieldPosition="0">
        <references count="2">
          <reference field="4294967294" count="1" selected="0">
            <x v="0"/>
          </reference>
          <reference field="1" count="1" selected="0">
            <x v="2"/>
          </reference>
        </references>
      </pivotArea>
    </chartFormat>
    <chartFormat chart="2" format="3" series="1">
      <pivotArea type="data" outline="0" fieldPosition="0">
        <references count="2">
          <reference field="4294967294" count="1" selected="0">
            <x v="0"/>
          </reference>
          <reference field="1" count="1" selected="0">
            <x v="3"/>
          </reference>
        </references>
      </pivotArea>
    </chartFormat>
    <chartFormat chart="2" format="4" series="1">
      <pivotArea type="data" outline="0" fieldPosition="0">
        <references count="2">
          <reference field="4294967294" count="1" selected="0">
            <x v="0"/>
          </reference>
          <reference field="1" count="1" selected="0">
            <x v="4"/>
          </reference>
        </references>
      </pivotArea>
    </chartFormat>
    <chartFormat chart="2" format="5" series="1">
      <pivotArea type="data" outline="0" fieldPosition="0">
        <references count="2">
          <reference field="4294967294" count="1" selected="0">
            <x v="0"/>
          </reference>
          <reference field="1" count="1" selected="0">
            <x v="5"/>
          </reference>
        </references>
      </pivotArea>
    </chartFormat>
    <chartFormat chart="2" format="6" series="1">
      <pivotArea type="data" outline="0" fieldPosition="0">
        <references count="2">
          <reference field="4294967294" count="1" selected="0">
            <x v="0"/>
          </reference>
          <reference field="1" count="1" selected="0">
            <x v="6"/>
          </reference>
        </references>
      </pivotArea>
    </chartFormat>
    <chartFormat chart="4" format="14" series="1">
      <pivotArea type="data" outline="0" fieldPosition="0">
        <references count="2">
          <reference field="4294967294" count="1" selected="0">
            <x v="0"/>
          </reference>
          <reference field="1" count="1" selected="0">
            <x v="0"/>
          </reference>
        </references>
      </pivotArea>
    </chartFormat>
    <chartFormat chart="4" format="15" series="1">
      <pivotArea type="data" outline="0" fieldPosition="0">
        <references count="2">
          <reference field="4294967294" count="1" selected="0">
            <x v="0"/>
          </reference>
          <reference field="1" count="1" selected="0">
            <x v="1"/>
          </reference>
        </references>
      </pivotArea>
    </chartFormat>
    <chartFormat chart="4" format="16" series="1">
      <pivotArea type="data" outline="0" fieldPosition="0">
        <references count="2">
          <reference field="4294967294" count="1" selected="0">
            <x v="0"/>
          </reference>
          <reference field="1" count="1" selected="0">
            <x v="2"/>
          </reference>
        </references>
      </pivotArea>
    </chartFormat>
    <chartFormat chart="4" format="17" series="1">
      <pivotArea type="data" outline="0" fieldPosition="0">
        <references count="2">
          <reference field="4294967294" count="1" selected="0">
            <x v="0"/>
          </reference>
          <reference field="1" count="1" selected="0">
            <x v="3"/>
          </reference>
        </references>
      </pivotArea>
    </chartFormat>
    <chartFormat chart="4" format="18" series="1">
      <pivotArea type="data" outline="0" fieldPosition="0">
        <references count="2">
          <reference field="4294967294" count="1" selected="0">
            <x v="0"/>
          </reference>
          <reference field="1" count="1" selected="0">
            <x v="4"/>
          </reference>
        </references>
      </pivotArea>
    </chartFormat>
    <chartFormat chart="4" format="19" series="1">
      <pivotArea type="data" outline="0" fieldPosition="0">
        <references count="2">
          <reference field="4294967294" count="1" selected="0">
            <x v="0"/>
          </reference>
          <reference field="1" count="1" selected="0">
            <x v="5"/>
          </reference>
        </references>
      </pivotArea>
    </chartFormat>
    <chartFormat chart="4" format="20" series="1">
      <pivotArea type="data" outline="0" fieldPosition="0">
        <references count="2">
          <reference field="4294967294" count="1" selected="0">
            <x v="0"/>
          </reference>
          <reference field="1" count="1" selected="0">
            <x v="6"/>
          </reference>
        </references>
      </pivotArea>
    </chartFormat>
    <chartFormat chart="4" format="21"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7C4D51C-B933-416C-B534-F44E3D59D887}"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roducts" colHeaderCaption="Categories">
  <location ref="R2:U11" firstHeaderRow="1" firstDataRow="2" firstDataCol="1"/>
  <pivotFields count="8">
    <pivotField showAll="0"/>
    <pivotField axis="axisRow" showAll="0">
      <items count="8">
        <item x="5"/>
        <item x="2"/>
        <item x="3"/>
        <item x="1"/>
        <item x="0"/>
        <item x="6"/>
        <item x="4"/>
        <item t="default"/>
      </items>
    </pivotField>
    <pivotField axis="axisCol" showAll="0">
      <items count="3">
        <item x="1"/>
        <item x="0"/>
        <item t="default"/>
      </items>
    </pivotField>
    <pivotField dataField="1" numFmtId="164" showAll="0">
      <items count="214">
        <item x="113"/>
        <item x="42"/>
        <item x="195"/>
        <item x="122"/>
        <item x="58"/>
        <item x="57"/>
        <item x="185"/>
        <item x="124"/>
        <item x="212"/>
        <item x="154"/>
        <item x="150"/>
        <item x="73"/>
        <item x="107"/>
        <item x="75"/>
        <item x="54"/>
        <item x="2"/>
        <item x="209"/>
        <item x="166"/>
        <item x="167"/>
        <item x="126"/>
        <item x="132"/>
        <item x="136"/>
        <item x="210"/>
        <item x="94"/>
        <item x="21"/>
        <item x="55"/>
        <item x="59"/>
        <item x="60"/>
        <item x="17"/>
        <item x="19"/>
        <item x="176"/>
        <item x="97"/>
        <item x="202"/>
        <item x="33"/>
        <item x="30"/>
        <item x="130"/>
        <item x="139"/>
        <item x="200"/>
        <item x="208"/>
        <item x="149"/>
        <item x="12"/>
        <item x="189"/>
        <item x="91"/>
        <item x="85"/>
        <item x="32"/>
        <item x="16"/>
        <item x="100"/>
        <item x="20"/>
        <item x="69"/>
        <item x="121"/>
        <item x="15"/>
        <item x="197"/>
        <item x="175"/>
        <item x="8"/>
        <item x="65"/>
        <item x="204"/>
        <item x="211"/>
        <item x="4"/>
        <item x="63"/>
        <item x="203"/>
        <item x="67"/>
        <item x="38"/>
        <item x="13"/>
        <item x="138"/>
        <item x="180"/>
        <item x="125"/>
        <item x="165"/>
        <item x="194"/>
        <item x="173"/>
        <item x="24"/>
        <item x="18"/>
        <item x="5"/>
        <item x="22"/>
        <item x="96"/>
        <item x="101"/>
        <item x="51"/>
        <item x="49"/>
        <item x="104"/>
        <item x="128"/>
        <item x="140"/>
        <item x="158"/>
        <item x="106"/>
        <item x="145"/>
        <item x="148"/>
        <item x="48"/>
        <item x="68"/>
        <item x="102"/>
        <item x="114"/>
        <item x="83"/>
        <item x="88"/>
        <item x="0"/>
        <item x="74"/>
        <item x="76"/>
        <item x="53"/>
        <item x="62"/>
        <item x="153"/>
        <item x="179"/>
        <item x="142"/>
        <item x="205"/>
        <item x="115"/>
        <item x="23"/>
        <item x="170"/>
        <item x="191"/>
        <item x="105"/>
        <item x="181"/>
        <item x="201"/>
        <item x="50"/>
        <item x="119"/>
        <item x="184"/>
        <item x="93"/>
        <item x="117"/>
        <item x="177"/>
        <item x="199"/>
        <item x="81"/>
        <item x="39"/>
        <item x="28"/>
        <item x="25"/>
        <item x="99"/>
        <item x="182"/>
        <item x="41"/>
        <item x="168"/>
        <item x="116"/>
        <item x="161"/>
        <item x="152"/>
        <item x="70"/>
        <item x="108"/>
        <item x="92"/>
        <item x="35"/>
        <item x="129"/>
        <item x="146"/>
        <item x="71"/>
        <item x="79"/>
        <item x="178"/>
        <item x="45"/>
        <item x="162"/>
        <item x="80"/>
        <item x="44"/>
        <item x="193"/>
        <item x="87"/>
        <item x="160"/>
        <item x="164"/>
        <item x="72"/>
        <item x="52"/>
        <item x="123"/>
        <item x="120"/>
        <item x="34"/>
        <item x="82"/>
        <item x="147"/>
        <item x="7"/>
        <item x="110"/>
        <item x="14"/>
        <item x="47"/>
        <item x="11"/>
        <item x="156"/>
        <item x="86"/>
        <item x="169"/>
        <item x="134"/>
        <item x="27"/>
        <item x="172"/>
        <item x="190"/>
        <item x="111"/>
        <item x="163"/>
        <item x="174"/>
        <item x="143"/>
        <item x="26"/>
        <item x="9"/>
        <item x="103"/>
        <item x="141"/>
        <item x="29"/>
        <item x="144"/>
        <item x="36"/>
        <item x="56"/>
        <item x="78"/>
        <item x="135"/>
        <item x="157"/>
        <item x="64"/>
        <item x="159"/>
        <item x="131"/>
        <item x="137"/>
        <item x="95"/>
        <item x="171"/>
        <item x="1"/>
        <item x="10"/>
        <item x="186"/>
        <item x="98"/>
        <item x="196"/>
        <item x="3"/>
        <item x="133"/>
        <item x="155"/>
        <item x="118"/>
        <item x="66"/>
        <item x="198"/>
        <item x="206"/>
        <item x="151"/>
        <item x="90"/>
        <item x="46"/>
        <item x="112"/>
        <item x="31"/>
        <item x="183"/>
        <item x="40"/>
        <item x="127"/>
        <item x="188"/>
        <item x="6"/>
        <item x="192"/>
        <item x="37"/>
        <item x="207"/>
        <item x="61"/>
        <item x="89"/>
        <item x="43"/>
        <item x="77"/>
        <item x="84"/>
        <item x="109"/>
        <item x="187"/>
        <item t="default"/>
      </items>
    </pivotField>
    <pivotField numFmtId="14"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showAll="0">
      <items count="8">
        <item x="4"/>
        <item x="2"/>
        <item x="6"/>
        <item x="3"/>
        <item x="5"/>
        <item x="1"/>
        <item x="0"/>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1"/>
  </rowFields>
  <rowItems count="8">
    <i>
      <x/>
    </i>
    <i>
      <x v="1"/>
    </i>
    <i>
      <x v="2"/>
    </i>
    <i>
      <x v="3"/>
    </i>
    <i>
      <x v="4"/>
    </i>
    <i>
      <x v="5"/>
    </i>
    <i>
      <x v="6"/>
    </i>
    <i t="grand">
      <x/>
    </i>
  </rowItems>
  <colFields count="1">
    <field x="2"/>
  </colFields>
  <colItems count="3">
    <i>
      <x/>
    </i>
    <i>
      <x v="1"/>
    </i>
    <i t="grand">
      <x/>
    </i>
  </colItems>
  <dataFields count="1">
    <dataField name="Product Order Amounts by Category" fld="3" baseField="0" baseItem="0" numFmtId="165"/>
  </dataFields>
  <formats count="11">
    <format dxfId="51">
      <pivotArea type="all" dataOnly="0" outline="0" fieldPosition="0"/>
    </format>
    <format dxfId="50">
      <pivotArea outline="0" collapsedLevelsAreSubtotals="1" fieldPosition="0"/>
    </format>
    <format dxfId="49">
      <pivotArea type="origin" dataOnly="0" labelOnly="1" outline="0" fieldPosition="0"/>
    </format>
    <format dxfId="48">
      <pivotArea field="2" type="button" dataOnly="0" labelOnly="1" outline="0" axis="axisCol" fieldPosition="0"/>
    </format>
    <format dxfId="47">
      <pivotArea type="topRight" dataOnly="0" labelOnly="1" outline="0" fieldPosition="0"/>
    </format>
    <format dxfId="46">
      <pivotArea field="1" type="button" dataOnly="0" labelOnly="1" outline="0" axis="axisRow" fieldPosition="0"/>
    </format>
    <format dxfId="45">
      <pivotArea dataOnly="0" labelOnly="1" fieldPosition="0">
        <references count="1">
          <reference field="1" count="0"/>
        </references>
      </pivotArea>
    </format>
    <format dxfId="44">
      <pivotArea dataOnly="0" labelOnly="1" grandRow="1" outline="0" fieldPosition="0"/>
    </format>
    <format dxfId="43">
      <pivotArea dataOnly="0" labelOnly="1" fieldPosition="0">
        <references count="1">
          <reference field="2" count="0"/>
        </references>
      </pivotArea>
    </format>
    <format dxfId="42">
      <pivotArea dataOnly="0" labelOnly="1" grandCol="1" outline="0" fieldPosition="0"/>
    </format>
    <format dxfId="41">
      <pivotArea outline="0" collapsedLevelsAreSubtotals="1" fieldPosition="0"/>
    </format>
  </formats>
  <chartFormats count="3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2" format="0" series="1">
      <pivotArea type="data" outline="0" fieldPosition="0">
        <references count="2">
          <reference field="4294967294" count="1" selected="0">
            <x v="0"/>
          </reference>
          <reference field="2"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2" format="3">
      <pivotArea type="data" outline="0" fieldPosition="0">
        <references count="3">
          <reference field="4294967294" count="1" selected="0">
            <x v="0"/>
          </reference>
          <reference field="1" count="1" selected="0">
            <x v="2"/>
          </reference>
          <reference field="2" count="1" selected="0">
            <x v="1"/>
          </reference>
        </references>
      </pivotArea>
    </chartFormat>
    <chartFormat chart="2" format="4">
      <pivotArea type="data" outline="0" fieldPosition="0">
        <references count="3">
          <reference field="4294967294" count="1" selected="0">
            <x v="0"/>
          </reference>
          <reference field="1" count="1" selected="0">
            <x v="3"/>
          </reference>
          <reference field="2" count="1" selected="0">
            <x v="1"/>
          </reference>
        </references>
      </pivotArea>
    </chartFormat>
    <chartFormat chart="2" format="5">
      <pivotArea type="data" outline="0" fieldPosition="0">
        <references count="3">
          <reference field="4294967294" count="1" selected="0">
            <x v="0"/>
          </reference>
          <reference field="1" count="1" selected="0">
            <x v="4"/>
          </reference>
          <reference field="2" count="1" selected="0">
            <x v="1"/>
          </reference>
        </references>
      </pivotArea>
    </chartFormat>
    <chartFormat chart="2" format="6">
      <pivotArea type="data" outline="0" fieldPosition="0">
        <references count="3">
          <reference field="4294967294" count="1" selected="0">
            <x v="0"/>
          </reference>
          <reference field="1" count="1" selected="0">
            <x v="5"/>
          </reference>
          <reference field="2" count="1" selected="0">
            <x v="0"/>
          </reference>
        </references>
      </pivotArea>
    </chartFormat>
    <chartFormat chart="2" format="7">
      <pivotArea type="data" outline="0" fieldPosition="0">
        <references count="3">
          <reference field="4294967294" count="1" selected="0">
            <x v="0"/>
          </reference>
          <reference field="1" count="1" selected="0">
            <x v="0"/>
          </reference>
          <reference field="2" count="1" selected="0">
            <x v="0"/>
          </reference>
        </references>
      </pivotArea>
    </chartFormat>
    <chartFormat chart="2" format="8">
      <pivotArea type="data" outline="0" fieldPosition="0">
        <references count="3">
          <reference field="4294967294" count="1" selected="0">
            <x v="0"/>
          </reference>
          <reference field="1" count="1" selected="0">
            <x v="6"/>
          </reference>
          <reference field="2" count="1" selected="0">
            <x v="0"/>
          </reference>
        </references>
      </pivotArea>
    </chartFormat>
    <chartFormat chart="2" format="9">
      <pivotArea type="data" outline="0" fieldPosition="0">
        <references count="3">
          <reference field="4294967294" count="1" selected="0">
            <x v="0"/>
          </reference>
          <reference field="1" count="1" selected="0">
            <x v="1"/>
          </reference>
          <reference field="2" count="1" selected="0">
            <x v="0"/>
          </reference>
        </references>
      </pivotArea>
    </chartFormat>
    <chartFormat chart="0" format="3">
      <pivotArea type="data" outline="0" fieldPosition="0">
        <references count="3">
          <reference field="4294967294" count="1" selected="0">
            <x v="0"/>
          </reference>
          <reference field="1" count="1" selected="0">
            <x v="0"/>
          </reference>
          <reference field="2" count="1" selected="0">
            <x v="0"/>
          </reference>
        </references>
      </pivotArea>
    </chartFormat>
    <chartFormat chart="0" format="4">
      <pivotArea type="data" outline="0" fieldPosition="0">
        <references count="3">
          <reference field="4294967294" count="1" selected="0">
            <x v="0"/>
          </reference>
          <reference field="1" count="1" selected="0">
            <x v="1"/>
          </reference>
          <reference field="2" count="1" selected="0">
            <x v="0"/>
          </reference>
        </references>
      </pivotArea>
    </chartFormat>
    <chartFormat chart="0" format="5">
      <pivotArea type="data" outline="0" fieldPosition="0">
        <references count="3">
          <reference field="4294967294" count="1" selected="0">
            <x v="0"/>
          </reference>
          <reference field="1" count="1" selected="0">
            <x v="2"/>
          </reference>
          <reference field="2" count="1" selected="0">
            <x v="0"/>
          </reference>
        </references>
      </pivotArea>
    </chartFormat>
    <chartFormat chart="0" format="6">
      <pivotArea type="data" outline="0" fieldPosition="0">
        <references count="3">
          <reference field="4294967294" count="1" selected="0">
            <x v="0"/>
          </reference>
          <reference field="1" count="1" selected="0">
            <x v="3"/>
          </reference>
          <reference field="2" count="1" selected="0">
            <x v="0"/>
          </reference>
        </references>
      </pivotArea>
    </chartFormat>
    <chartFormat chart="0" format="7">
      <pivotArea type="data" outline="0" fieldPosition="0">
        <references count="3">
          <reference field="4294967294" count="1" selected="0">
            <x v="0"/>
          </reference>
          <reference field="1" count="1" selected="0">
            <x v="4"/>
          </reference>
          <reference field="2" count="1" selected="0">
            <x v="0"/>
          </reference>
        </references>
      </pivotArea>
    </chartFormat>
    <chartFormat chart="0" format="8">
      <pivotArea type="data" outline="0" fieldPosition="0">
        <references count="3">
          <reference field="4294967294" count="1" selected="0">
            <x v="0"/>
          </reference>
          <reference field="1" count="1" selected="0">
            <x v="5"/>
          </reference>
          <reference field="2" count="1" selected="0">
            <x v="0"/>
          </reference>
        </references>
      </pivotArea>
    </chartFormat>
    <chartFormat chart="0" format="9">
      <pivotArea type="data" outline="0" fieldPosition="0">
        <references count="3">
          <reference field="4294967294" count="1" selected="0">
            <x v="0"/>
          </reference>
          <reference field="1" count="1" selected="0">
            <x v="6"/>
          </reference>
          <reference field="2" count="1" selected="0">
            <x v="0"/>
          </reference>
        </references>
      </pivotArea>
    </chartFormat>
    <chartFormat chart="0" format="10">
      <pivotArea type="data" outline="0" fieldPosition="0">
        <references count="3">
          <reference field="4294967294" count="1" selected="0">
            <x v="0"/>
          </reference>
          <reference field="1" count="1" selected="0">
            <x v="0"/>
          </reference>
          <reference field="2" count="1" selected="0">
            <x v="1"/>
          </reference>
        </references>
      </pivotArea>
    </chartFormat>
    <chartFormat chart="0" format="11">
      <pivotArea type="data" outline="0" fieldPosition="0">
        <references count="3">
          <reference field="4294967294" count="1" selected="0">
            <x v="0"/>
          </reference>
          <reference field="1" count="1" selected="0">
            <x v="1"/>
          </reference>
          <reference field="2" count="1" selected="0">
            <x v="1"/>
          </reference>
        </references>
      </pivotArea>
    </chartFormat>
    <chartFormat chart="0" format="12">
      <pivotArea type="data" outline="0" fieldPosition="0">
        <references count="3">
          <reference field="4294967294" count="1" selected="0">
            <x v="0"/>
          </reference>
          <reference field="1" count="1" selected="0">
            <x v="2"/>
          </reference>
          <reference field="2" count="1" selected="0">
            <x v="1"/>
          </reference>
        </references>
      </pivotArea>
    </chartFormat>
    <chartFormat chart="0" format="13">
      <pivotArea type="data" outline="0" fieldPosition="0">
        <references count="3">
          <reference field="4294967294" count="1" selected="0">
            <x v="0"/>
          </reference>
          <reference field="1" count="1" selected="0">
            <x v="3"/>
          </reference>
          <reference field="2" count="1" selected="0">
            <x v="1"/>
          </reference>
        </references>
      </pivotArea>
    </chartFormat>
    <chartFormat chart="0" format="14">
      <pivotArea type="data" outline="0" fieldPosition="0">
        <references count="3">
          <reference field="4294967294" count="1" selected="0">
            <x v="0"/>
          </reference>
          <reference field="1" count="1" selected="0">
            <x v="4"/>
          </reference>
          <reference field="2" count="1" selected="0">
            <x v="1"/>
          </reference>
        </references>
      </pivotArea>
    </chartFormat>
    <chartFormat chart="0" format="15">
      <pivotArea type="data" outline="0" fieldPosition="0">
        <references count="3">
          <reference field="4294967294" count="1" selected="0">
            <x v="0"/>
          </reference>
          <reference field="1" count="1" selected="0">
            <x v="5"/>
          </reference>
          <reference field="2" count="1" selected="0">
            <x v="1"/>
          </reference>
        </references>
      </pivotArea>
    </chartFormat>
    <chartFormat chart="0" format="16">
      <pivotArea type="data" outline="0" fieldPosition="0">
        <references count="3">
          <reference field="4294967294" count="1" selected="0">
            <x v="0"/>
          </reference>
          <reference field="1" count="1" selected="0">
            <x v="6"/>
          </reference>
          <reference field="2" count="1" selected="0">
            <x v="1"/>
          </reference>
        </references>
      </pivotArea>
    </chartFormat>
    <chartFormat chart="2" format="10">
      <pivotArea type="data" outline="0" fieldPosition="0">
        <references count="3">
          <reference field="4294967294" count="1" selected="0">
            <x v="0"/>
          </reference>
          <reference field="1" count="1" selected="0">
            <x v="2"/>
          </reference>
          <reference field="2" count="1" selected="0">
            <x v="0"/>
          </reference>
        </references>
      </pivotArea>
    </chartFormat>
    <chartFormat chart="2" format="11">
      <pivotArea type="data" outline="0" fieldPosition="0">
        <references count="3">
          <reference field="4294967294" count="1" selected="0">
            <x v="0"/>
          </reference>
          <reference field="1" count="1" selected="0">
            <x v="3"/>
          </reference>
          <reference field="2" count="1" selected="0">
            <x v="0"/>
          </reference>
        </references>
      </pivotArea>
    </chartFormat>
    <chartFormat chart="2" format="12">
      <pivotArea type="data" outline="0" fieldPosition="0">
        <references count="3">
          <reference field="4294967294" count="1" selected="0">
            <x v="0"/>
          </reference>
          <reference field="1" count="1" selected="0">
            <x v="4"/>
          </reference>
          <reference field="2" count="1" selected="0">
            <x v="0"/>
          </reference>
        </references>
      </pivotArea>
    </chartFormat>
    <chartFormat chart="2" format="13">
      <pivotArea type="data" outline="0" fieldPosition="0">
        <references count="3">
          <reference field="4294967294" count="1" selected="0">
            <x v="0"/>
          </reference>
          <reference field="1" count="1" selected="0">
            <x v="0"/>
          </reference>
          <reference field="2" count="1" selected="0">
            <x v="1"/>
          </reference>
        </references>
      </pivotArea>
    </chartFormat>
    <chartFormat chart="2" format="14">
      <pivotArea type="data" outline="0" fieldPosition="0">
        <references count="3">
          <reference field="4294967294" count="1" selected="0">
            <x v="0"/>
          </reference>
          <reference field="1" count="1" selected="0">
            <x v="1"/>
          </reference>
          <reference field="2" count="1" selected="0">
            <x v="1"/>
          </reference>
        </references>
      </pivotArea>
    </chartFormat>
    <chartFormat chart="2" format="15">
      <pivotArea type="data" outline="0" fieldPosition="0">
        <references count="3">
          <reference field="4294967294" count="1" selected="0">
            <x v="0"/>
          </reference>
          <reference field="1" count="1" selected="0">
            <x v="5"/>
          </reference>
          <reference field="2" count="1" selected="0">
            <x v="1"/>
          </reference>
        </references>
      </pivotArea>
    </chartFormat>
    <chartFormat chart="2" format="16">
      <pivotArea type="data" outline="0" fieldPosition="0">
        <references count="3">
          <reference field="4294967294" count="1" selected="0">
            <x v="0"/>
          </reference>
          <reference field="1" count="1" selected="0">
            <x v="6"/>
          </reference>
          <reference field="2"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8" Type="http://schemas.openxmlformats.org/officeDocument/2006/relationships/hyperlink" Target="https://www.bing.com/images/search?form=xlimg&amp;q=Germany" TargetMode="External"/><Relationship Id="rId13" Type="http://schemas.openxmlformats.org/officeDocument/2006/relationships/hyperlink" Target="https://www.bing.com/th?id=OSK.IJoB2IAflCzjheZJfaz5mfzEWw5jRcoWEgDQz1yU2Yk&amp;qlt=95" TargetMode="External"/><Relationship Id="rId3" Type="http://schemas.openxmlformats.org/officeDocument/2006/relationships/hyperlink" Target="https://www.bing.com/th?id=OSK.1a33b5115bfc290abc8869de29ebd567&amp;qlt=95" TargetMode="External"/><Relationship Id="rId7" Type="http://schemas.openxmlformats.org/officeDocument/2006/relationships/hyperlink" Target="https://www.bing.com/th?id=OSK.7_iYqjXftHmThTCYlh51zbqPoNnoe4Qk7UaH59Ba1Z0&amp;qlt=95" TargetMode="External"/><Relationship Id="rId12" Type="http://schemas.openxmlformats.org/officeDocument/2006/relationships/hyperlink" Target="https://www.bing.com/images/search?form=xlimg&amp;q=New%20Zealand" TargetMode="External"/><Relationship Id="rId2" Type="http://schemas.openxmlformats.org/officeDocument/2006/relationships/hyperlink" Target="https://www.bing.com/images/search?form=xlimg&amp;q=United%20States" TargetMode="External"/><Relationship Id="rId1" Type="http://schemas.openxmlformats.org/officeDocument/2006/relationships/hyperlink" Target="https://www.bing.com/th?id=OSK.08d481ce2e6378c8b3492a5438438208&amp;qlt=95" TargetMode="External"/><Relationship Id="rId6" Type="http://schemas.openxmlformats.org/officeDocument/2006/relationships/hyperlink" Target="https://www.bing.com/images/search?form=xlimg&amp;q=Canada" TargetMode="External"/><Relationship Id="rId11" Type="http://schemas.openxmlformats.org/officeDocument/2006/relationships/hyperlink" Target="https://www.bing.com/th?id=OSK.b6a5970ae3dca3a8d37948add590bac6&amp;qlt=95" TargetMode="External"/><Relationship Id="rId5" Type="http://schemas.openxmlformats.org/officeDocument/2006/relationships/hyperlink" Target="https://www.bing.com/th?id=OSK.f2dbd079068622692d8b57832120921d&amp;qlt=95" TargetMode="External"/><Relationship Id="rId10" Type="http://schemas.openxmlformats.org/officeDocument/2006/relationships/hyperlink" Target="https://www.bing.com/images/search?form=xlimg&amp;q=Australia" TargetMode="External"/><Relationship Id="rId4" Type="http://schemas.openxmlformats.org/officeDocument/2006/relationships/hyperlink" Target="https://www.bing.com/images/search?form=xlimg&amp;q=United%20Kingdom" TargetMode="External"/><Relationship Id="rId9" Type="http://schemas.openxmlformats.org/officeDocument/2006/relationships/hyperlink" Target="https://www.bing.com/th?id=OSK.bed9fc3690f3414a4850855fee332f1c&amp;qlt=95" TargetMode="External"/><Relationship Id="rId14" Type="http://schemas.openxmlformats.org/officeDocument/2006/relationships/hyperlink" Target="https://www.bing.com/images/search?form=xlimg&amp;q=France"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Srd>
</file>

<file path=xl/richData/rdarray.xml><?xml version="1.0" encoding="utf-8"?>
<arrayData xmlns="http://schemas.microsoft.com/office/spreadsheetml/2017/richdata2" count="23">
  <a r="4">
    <v t="r">21</v>
    <v t="r">22</v>
    <v t="r">23</v>
    <v t="r">24</v>
  </a>
  <a r="1">
    <v t="s">English language</v>
  </a>
  <a r="55">
    <v t="r">43</v>
    <v t="r">44</v>
    <v t="r">45</v>
    <v t="r">46</v>
    <v t="r">47</v>
    <v t="r">48</v>
    <v t="r">49</v>
    <v t="r">50</v>
    <v t="r">51</v>
    <v t="r">52</v>
    <v t="r">53</v>
    <v t="r">54</v>
    <v t="r">55</v>
    <v t="r">56</v>
    <v t="r">57</v>
    <v t="r">58</v>
    <v t="r">59</v>
    <v t="r">60</v>
    <v t="r">61</v>
    <v t="r">62</v>
    <v t="r">63</v>
    <v t="r">64</v>
    <v t="r">65</v>
    <v t="r">66</v>
    <v t="r">67</v>
    <v t="r">68</v>
    <v t="r">69</v>
    <v t="r">70</v>
    <v t="r">71</v>
    <v t="r">72</v>
    <v t="r">73</v>
    <v t="r">74</v>
    <v t="r">75</v>
    <v t="r">76</v>
    <v t="r">77</v>
    <v t="r">78</v>
    <v t="r">79</v>
    <v t="r">80</v>
    <v t="r">81</v>
    <v t="r">82</v>
    <v t="r">83</v>
    <v t="r">84</v>
    <v t="r">85</v>
    <v t="r">86</v>
    <v t="r">87</v>
    <v t="r">88</v>
    <v t="r">89</v>
    <v t="r">90</v>
    <v t="r">91</v>
    <v t="r">92</v>
    <v t="r">93</v>
    <v t="r">94</v>
    <v t="r">95</v>
    <v t="r">96</v>
    <v t="r">97</v>
  </a>
  <a r="6">
    <v t="s">Samoa Time Zone</v>
    <v t="s">Atlantic Time Zone</v>
    <v t="s">Central Time Zone</v>
    <v t="s">Alaska Time Zone</v>
    <v t="s">Mountain Time Zone</v>
    <v t="s">Chamorro Time Zone</v>
  </a>
  <a r="2">
    <v t="r">125</v>
    <v t="r">126</v>
  </a>
  <a r="4">
    <v t="r">144</v>
    <v t="r">145</v>
    <v t="r">146</v>
    <v t="r">147</v>
  </a>
  <a r="2">
    <v t="s">Greenwich Mean Time</v>
    <v t="s">Western European Time</v>
  </a>
  <a r="2">
    <v t="r">125</v>
    <v t="r">175</v>
  </a>
  <a r="2">
    <v t="s">Canadian French</v>
    <v t="s">Canadian English</v>
  </a>
  <a r="13">
    <v t="r">194</v>
    <v t="r">195</v>
    <v t="r">196</v>
    <v t="r">197</v>
    <v t="r">198</v>
    <v t="r">199</v>
    <v t="r">200</v>
    <v t="r">201</v>
    <v t="r">202</v>
    <v t="r">203</v>
    <v t="r">204</v>
    <v t="r">205</v>
    <v t="r">206</v>
  </a>
  <a r="6">
    <v t="s">Newfoundland Time Zone</v>
    <v t="s">Atlantic Time Zone</v>
    <v t="s">Central Time Zone</v>
    <v t="s">Mountain Time Zone</v>
    <v t="s">Pacific Time Zone</v>
    <v t="s">Eastern Time Zone</v>
  </a>
  <a r="1">
    <v t="r">234</v>
  </a>
  <a r="1">
    <v t="s">German language</v>
  </a>
  <a r="15">
    <v t="r">252</v>
    <v t="r">253</v>
    <v t="r">220</v>
    <v t="r">254</v>
    <v t="r">255</v>
    <v t="r">256</v>
    <v t="r">257</v>
    <v t="r">258</v>
    <v t="r">259</v>
    <v t="r">260</v>
    <v t="r">261</v>
    <v t="r">262</v>
    <v t="r">263</v>
    <v t="r">264</v>
    <v t="r">265</v>
  </a>
  <a r="1">
    <v t="s">Central European Time</v>
  </a>
  <a r="2">
    <v t="r">125</v>
    <v t="r">293</v>
  </a>
  <a r="15">
    <v t="r">309</v>
    <v t="r">310</v>
    <v t="r">311</v>
    <v t="r">312</v>
    <v t="r">313</v>
    <v t="r">314</v>
    <v t="r">315</v>
    <v t="r">316</v>
    <v t="r">317</v>
    <v t="r">318</v>
    <v t="r">319</v>
    <v t="r">320</v>
    <v t="r">321</v>
    <v t="r">322</v>
    <v t="r">323</v>
  </a>
  <a r="2">
    <v t="r">125</v>
    <v t="r">351</v>
  </a>
  <a r="2">
    <v t="s">New Zealand Sign Language</v>
    <v t="s">New Zealand English</v>
  </a>
  <a r="12">
    <v t="r">363</v>
    <v t="r">364</v>
    <v t="r">365</v>
    <v t="r">366</v>
    <v t="r">367</v>
    <v t="r">368</v>
    <v t="r">369</v>
    <v t="r">370</v>
    <v t="r">371</v>
    <v t="r">372</v>
    <v t="r">373</v>
    <v t="r">374</v>
  </a>
  <a r="2">
    <v t="r">400</v>
    <v t="r">401</v>
  </a>
  <a r="1">
    <v t="s">French language</v>
  </a>
  <a r="24">
    <v t="r">420</v>
    <v t="r">421</v>
    <v t="r">422</v>
    <v t="r">423</v>
    <v t="r">424</v>
    <v t="r">425</v>
    <v t="r">426</v>
    <v t="r">427</v>
    <v t="r">428</v>
    <v t="r">429</v>
    <v t="r">430</v>
    <v t="r">431</v>
    <v t="r">432</v>
    <v t="r">433</v>
    <v t="r">434</v>
    <v t="r">435</v>
    <v t="r">436</v>
    <v t="r">437</v>
    <v t="r">438</v>
    <v t="r">439</v>
    <v t="r">440</v>
    <v t="r">441</v>
    <v t="r">442</v>
    <v t="r">443</v>
  </a>
</arrayData>
</file>

<file path=xl/richData/rdrichvalue.xml><?xml version="1.0" encoding="utf-8"?>
<rvData xmlns="http://schemas.microsoft.com/office/spreadsheetml/2017/richdata" count="450">
  <rv s="0">
    <v>536870912</v>
    <v>United States</v>
    <v>5232ed96-85b1-2edb-12c6-63e6c597a1de</v>
    <v>en-US</v>
    <v>Map</v>
  </rv>
  <rv s="1">
    <fb>0.44369067999501505</fb>
    <v>23</v>
  </rv>
  <rv s="1">
    <fb>9826675</fb>
    <v>24</v>
  </rv>
  <rv s="1">
    <fb>1359000</fb>
    <v>24</v>
  </rv>
  <rv s="1">
    <fb>11.6</fb>
    <v>25</v>
  </rv>
  <rv s="1">
    <fb>1</fb>
    <v>26</v>
  </rv>
  <rv s="0">
    <v>536870912</v>
    <v>Washington, D.C.</v>
    <v>216726d1-8987-06d3-5eff-823da05c3d3c</v>
    <v>en-US</v>
    <v>Map</v>
  </rv>
  <rv s="1">
    <fb>5006302.0769999996</fb>
    <v>24</v>
  </rv>
  <rv s="1">
    <fb>117.244195476228</fb>
    <v>27</v>
  </rv>
  <rv s="1">
    <fb>7.4999999999999997E-2</fb>
    <v>23</v>
  </rv>
  <rv s="1">
    <fb>12993.961824772699</fb>
    <v>24</v>
  </rv>
  <rv s="1">
    <fb>1.7295</fb>
    <v>25</v>
  </rv>
  <rv s="1">
    <fb>0.339297856663409</fb>
    <v>23</v>
  </rv>
  <rv s="1">
    <fb>82.427828245269197</fb>
    <v>28</v>
  </rv>
  <rv s="1">
    <fb>0.71</fb>
    <v>29</v>
  </rv>
  <rv s="1">
    <fb>21427700000000</fb>
    <v>30</v>
  </rv>
  <rv s="1">
    <fb>1.0182144</fb>
    <v>23</v>
  </rv>
  <rv s="1">
    <fb>0.88167390000000001</fb>
    <v>23</v>
  </rv>
  <rv s="2">
    <v>0</v>
    <v>21</v>
    <v>2</v>
    <v>7</v>
    <v>0</v>
    <v>Image of United States</v>
  </rv>
  <rv s="1">
    <fb>5.6</fb>
    <v>28</v>
  </rv>
  <rv s="0">
    <v>536870912</v>
    <v>New York City</v>
    <v>60d5dc2b-c915-460b-b722-c9e3485499ca</v>
    <v>en-US</v>
    <v>Map</v>
  </rv>
  <rv s="0">
    <v>805306368</v>
    <v>Joe Biden (President)</v>
    <v>cad484f9-be75-7a78-12dd-16233f823cd7</v>
    <v>en-US</v>
    <v>Generic</v>
  </rv>
  <rv s="0">
    <v>805306368</v>
    <v>Kamala Harris (Vice president)</v>
    <v>ef5cf66f-32b7-7271-286a-8e8313eda5c5</v>
    <v>en-US</v>
    <v>Generic</v>
  </rv>
  <rv s="0">
    <v>805306368</v>
    <v>Kevin McCarthy (Speaker)</v>
    <v>deb3b1b0-ed4c-206d-2f27-d94f7f833250</v>
    <v>en-US</v>
    <v>Generic</v>
  </rv>
  <rv s="0">
    <v>805306368</v>
    <v>John Roberts (Chief justice)</v>
    <v>af7f7f4b-fd5b-867d-e108-4b6ecf118076</v>
    <v>en-US</v>
    <v>Generic</v>
  </rv>
  <rv s="3">
    <v>0</v>
  </rv>
  <rv s="4">
    <v>https://www.bing.com/search?q=united+states&amp;form=skydnc</v>
    <v>Learn more on Bing</v>
  </rv>
  <rv s="1">
    <fb>78.539024390243895</fb>
    <v>28</v>
  </rv>
  <rv s="1">
    <fb>30436313050000</fb>
    <v>30</v>
  </rv>
  <rv s="1">
    <fb>19</fb>
    <v>28</v>
  </rv>
  <rv s="1">
    <fb>7.25</fb>
    <v>29</v>
  </rv>
  <rv s="3">
    <v>1</v>
  </rv>
  <rv s="1">
    <fb>0.1108387988</fb>
    <v>23</v>
  </rv>
  <rv s="1">
    <fb>2.6120000000000001</fb>
    <v>25</v>
  </rv>
  <rv s="1">
    <fb>331893745</fb>
    <v>24</v>
  </rv>
  <rv s="1">
    <fb>0.22600000000000001</fb>
    <v>23</v>
  </rv>
  <rv s="1">
    <fb>0.30499999999999999</fb>
    <v>23</v>
  </rv>
  <rv s="1">
    <fb>0.46799999999999997</fb>
    <v>23</v>
  </rv>
  <rv s="1">
    <fb>1.7000000000000001E-2</fb>
    <v>23</v>
  </rv>
  <rv s="1">
    <fb>5.0999999999999997E-2</fb>
    <v>23</v>
  </rv>
  <rv s="1">
    <fb>0.10300000000000001</fb>
    <v>23</v>
  </rv>
  <rv s="1">
    <fb>0.153</fb>
    <v>23</v>
  </rv>
  <rv s="1">
    <fb>0.62048999786377002</fb>
    <v>23</v>
  </rv>
  <rv s="0">
    <v>536870912</v>
    <v>Alabama</v>
    <v>376f8b06-52f6-4e72-a31d-311a3563e645</v>
    <v>en-US</v>
    <v>Map</v>
  </rv>
  <rv s="0">
    <v>536870912</v>
    <v>Arkansas</v>
    <v>b939db72-08f2-4ea6-a16a-a53bf32e6612</v>
    <v>en-US</v>
    <v>Map</v>
  </rv>
  <rv s="0">
    <v>536870912</v>
    <v>California</v>
    <v>3009d91d-d582-4c34-85ba-772ba09e5be1</v>
    <v>en-US</v>
    <v>Map</v>
  </rv>
  <rv s="0">
    <v>536870912</v>
    <v>Colorado</v>
    <v>a070c5c2-b22d-41d8-b869-f20e583c4f80</v>
    <v>en-US</v>
    <v>Map</v>
  </rv>
  <rv s="0">
    <v>536870912</v>
    <v>Connecticut</v>
    <v>b3ca6523-435e-4a3b-8f78-1ad900a52cf8</v>
    <v>en-US</v>
    <v>Map</v>
  </rv>
  <rv s="0">
    <v>536870912</v>
    <v>Florida</v>
    <v>5fece3f4-e8e8-4159-843e-f725a930ad50</v>
    <v>en-US</v>
    <v>Map</v>
  </rv>
  <rv s="0">
    <v>536870912</v>
    <v>Georgia</v>
    <v>84604bc7-2c47-4f8d-8ea5-b6ac8c018a20</v>
    <v>en-US</v>
    <v>Map</v>
  </rv>
  <rv s="0">
    <v>536870912</v>
    <v>Hawaii</v>
    <v>b6f01eaf-aecf-44f6-b64d-1f6e982365c3</v>
    <v>en-US</v>
    <v>Map</v>
  </rv>
  <rv s="0">
    <v>536870912</v>
    <v>Idaho</v>
    <v>ecd30387-20fa-4523-9045-e2860154b5e9</v>
    <v>en-US</v>
    <v>Map</v>
  </rv>
  <rv s="0">
    <v>536870912</v>
    <v>Illinois</v>
    <v>4131acb8-628a-4241-8920-ca79eab9dade</v>
    <v>en-US</v>
    <v>Map</v>
  </rv>
  <rv s="0">
    <v>536870912</v>
    <v>Indiana</v>
    <v>109f7e5a-efbb-4953-b4b8-cb812ce1ff5d</v>
    <v>en-US</v>
    <v>Map</v>
  </rv>
  <rv s="0">
    <v>536870912</v>
    <v>Iowa</v>
    <v>77850824-b07a-487a-af58-37f9949afc27</v>
    <v>en-US</v>
    <v>Map</v>
  </rv>
  <rv s="0">
    <v>536870912</v>
    <v>Kansas</v>
    <v>6e527b71-bd3e-4bc1-b1c0-59d288b4fd5e</v>
    <v>en-US</v>
    <v>Map</v>
  </rv>
  <rv s="0">
    <v>536870912</v>
    <v>Kentucky</v>
    <v>108dfd18-4626-481a-8dfa-18f64e6eac84</v>
    <v>en-US</v>
    <v>Map</v>
  </rv>
  <rv s="0">
    <v>536870912</v>
    <v>Louisiana</v>
    <v>0ca1e87f-e2f6-43fb-8deb-d22bd09a9cae</v>
    <v>en-US</v>
    <v>Map</v>
  </rv>
  <rv s="0">
    <v>536870912</v>
    <v>Maine</v>
    <v>d62dd683-9cf9-4db9-a497-d810d529592b</v>
    <v>en-US</v>
    <v>Map</v>
  </rv>
  <rv s="0">
    <v>536870912</v>
    <v>Maryland</v>
    <v>4c472f4d-06a8-4d90-8bb8-da4d168c73fe</v>
    <v>en-US</v>
    <v>Map</v>
  </rv>
  <rv s="0">
    <v>536870912</v>
    <v>Massachusetts</v>
    <v>845219d5-3650-4199-b926-964ca27c863c</v>
    <v>en-US</v>
    <v>Map</v>
  </rv>
  <rv s="0">
    <v>536870912</v>
    <v>Michigan</v>
    <v>162411c2-b757-495d-aa81-93942fae2f7e</v>
    <v>en-US</v>
    <v>Map</v>
  </rv>
  <rv s="0">
    <v>536870912</v>
    <v>Minnesota</v>
    <v>77f97f6f-7e93-46e5-b486-6198effe8dea</v>
    <v>en-US</v>
    <v>Map</v>
  </rv>
  <rv s="0">
    <v>536870912</v>
    <v>Mississippi</v>
    <v>6af619ca-217d-49c0-9a86-153fc7fbcd78</v>
    <v>en-US</v>
    <v>Map</v>
  </rv>
  <rv s="0">
    <v>536870912</v>
    <v>Missouri</v>
    <v>6185f8cb-44e1-4da6-9bf0-b75286aeb591</v>
    <v>en-US</v>
    <v>Map</v>
  </rv>
  <rv s="0">
    <v>536870912</v>
    <v>Montana</v>
    <v>447d6cd5-53f6-4c8f-bf6c-9ff228415c3b</v>
    <v>en-US</v>
    <v>Map</v>
  </rv>
  <rv s="0">
    <v>536870912</v>
    <v>Nebraska</v>
    <v>3e64ff5d-6b40-4dbe-91b1-0e554e892496</v>
    <v>en-US</v>
    <v>Map</v>
  </rv>
  <rv s="0">
    <v>536870912</v>
    <v>Nevada</v>
    <v>c2157d7e-617e-4517-80f8-1b08113afc14</v>
    <v>en-US</v>
    <v>Map</v>
  </rv>
  <rv s="0">
    <v>536870912</v>
    <v>New Hampshire</v>
    <v>9ca71997-cc97-46eb-8911-fac32f80b0b1</v>
    <v>en-US</v>
    <v>Map</v>
  </rv>
  <rv s="0">
    <v>536870912</v>
    <v>New Jersey</v>
    <v>05277898-b62b-4878-8632-09d29756a2ff</v>
    <v>en-US</v>
    <v>Map</v>
  </rv>
  <rv s="0">
    <v>536870912</v>
    <v>New Mexico</v>
    <v>a16d3636-4349-41c7-a77e-89e34b26a8ad</v>
    <v>en-US</v>
    <v>Map</v>
  </rv>
  <rv s="0">
    <v>536870912</v>
    <v>New York</v>
    <v>caeb7b9a-f5d7-4686-8fb5-cf7628296b13</v>
    <v>en-US</v>
    <v>Map</v>
  </rv>
  <rv s="0">
    <v>536870912</v>
    <v>North Carolina</v>
    <v>9e2bf053-dd80-4646-8f26-65075e7085c0</v>
    <v>en-US</v>
    <v>Map</v>
  </rv>
  <rv s="0">
    <v>536870912</v>
    <v>North Dakota</v>
    <v>77fbc744-3efe-4aa9-9e8e-f8034f06b941</v>
    <v>en-US</v>
    <v>Map</v>
  </rv>
  <rv s="0">
    <v>536870912</v>
    <v>Ohio</v>
    <v>6f3df7da-1ef6-48e3-b2b3-b5b5fce3e846</v>
    <v>en-US</v>
    <v>Map</v>
  </rv>
  <rv s="0">
    <v>536870912</v>
    <v>Oklahoma</v>
    <v>cbcf556f-952a-4665-bb95-0500b27f9976</v>
    <v>en-US</v>
    <v>Map</v>
  </rv>
  <rv s="0">
    <v>536870912</v>
    <v>Oregon</v>
    <v>cacd36fd-7c62-43e2-a632-64a2a1811933</v>
    <v>en-US</v>
    <v>Map</v>
  </rv>
  <rv s="0">
    <v>536870912</v>
    <v>Pennsylvania</v>
    <v>6304580e-c803-4266-818a-971619176547</v>
    <v>en-US</v>
    <v>Map</v>
  </rv>
  <rv s="0">
    <v>536870912</v>
    <v>Rhode Island</v>
    <v>65a08f52-b469-4f7c-8353-9b3c0b2a5752</v>
    <v>en-US</v>
    <v>Map</v>
  </rv>
  <rv s="0">
    <v>536870912</v>
    <v>South Carolina</v>
    <v>810015e8-b10b-4232-9e2c-de87a67bd26e</v>
    <v>en-US</v>
    <v>Map</v>
  </rv>
  <rv s="0">
    <v>536870912</v>
    <v>South Dakota</v>
    <v>9cee0b65-d357-479e-a066-31c634648f47</v>
    <v>en-US</v>
    <v>Map</v>
  </rv>
  <rv s="0">
    <v>536870912</v>
    <v>Tennessee</v>
    <v>9bbc9c72-1bf1-4ef6-b66d-a6cdef70f4f3</v>
    <v>en-US</v>
    <v>Map</v>
  </rv>
  <rv s="0">
    <v>536870912</v>
    <v>Texas</v>
    <v>00a23ccd-3344-461c-8b9f-c2bb55be5815</v>
    <v>en-US</v>
    <v>Map</v>
  </rv>
  <rv s="0">
    <v>536870912</v>
    <v>Utah</v>
    <v>c6705e44-d27f-4240-95a2-54e802e3b524</v>
    <v>en-US</v>
    <v>Map</v>
  </rv>
  <rv s="0">
    <v>536870912</v>
    <v>Vermont</v>
    <v>221864cc-447e-4e78-847c-59e485d73bff</v>
    <v>en-US</v>
    <v>Map</v>
  </rv>
  <rv s="0">
    <v>536870912</v>
    <v>Virginia</v>
    <v>7eee9976-e8a7-472c-ada1-007208abd678</v>
    <v>en-US</v>
    <v>Map</v>
  </rv>
  <rv s="0">
    <v>536870912</v>
    <v>Washington</v>
    <v>982ad551-fd5d-45df-bd70-bf704dd576e4</v>
    <v>en-US</v>
    <v>Map</v>
  </rv>
  <rv s="0">
    <v>536870912</v>
    <v>West Virginia</v>
    <v>8a47255a-fae3-4faa-aa32-c6f384cb6c1d</v>
    <v>en-US</v>
    <v>Map</v>
  </rv>
  <rv s="0">
    <v>536870912</v>
    <v>Wisconsin</v>
    <v>cb4d2853-06f4-4467-8e7c-4e31cbb35cb2</v>
    <v>en-US</v>
    <v>Map</v>
  </rv>
  <rv s="0">
    <v>536870912</v>
    <v>Wyoming</v>
    <v>bff03ad6-2b7f-400b-a76e-eb9fc4a93961</v>
    <v>en-US</v>
    <v>Map</v>
  </rv>
  <rv s="0">
    <v>536870912</v>
    <v>American Samoa</v>
    <v>12d04d63-b9b5-855b-0821-b32474a729a4</v>
    <v>en-US</v>
    <v>Map</v>
  </rv>
  <rv s="0">
    <v>536870912</v>
    <v>Guam</v>
    <v>f842c067-b461-3084-6a3b-6c6c7431fc9a</v>
    <v>en-US</v>
    <v>Map</v>
  </rv>
  <rv s="0">
    <v>536870912</v>
    <v>Northern Mariana Islands</v>
    <v>f4475436-adda-9ff0-b5fe-6c3dff0e26be</v>
    <v>en-US</v>
    <v>Map</v>
  </rv>
  <rv s="0">
    <v>536870912</v>
    <v>Puerto Rico</v>
    <v>72752f4d-11d3-5470-b64e-b9e012b0520f</v>
    <v>en-US</v>
    <v>Map</v>
  </rv>
  <rv s="0">
    <v>536870912</v>
    <v>United States Virgin Islands</v>
    <v>38bd827b-bc00-140e-85be-46a96078429c</v>
    <v>en-US</v>
    <v>Map</v>
  </rv>
  <rv s="0">
    <v>536870912</v>
    <v>Alaska</v>
    <v>31c4c7a1-54e7-4306-ac9b-f1b02e85bda5</v>
    <v>en-US</v>
    <v>Map</v>
  </rv>
  <rv s="0">
    <v>536870912</v>
    <v>Arizona</v>
    <v>bf973f46-5962-4997-a7ba-a05f1aa2a9f9</v>
    <v>en-US</v>
    <v>Map</v>
  </rv>
  <rv s="0">
    <v>536870912</v>
    <v>Delaware</v>
    <v>8ad617cc-3d7a-4b3c-a787-098de959ccc4</v>
    <v>en-US</v>
    <v>Map</v>
  </rv>
  <rv s="3">
    <v>2</v>
  </rv>
  <rv s="1">
    <fb>9.5866513904898809E-2</fb>
    <v>23</v>
  </rv>
  <rv s="3">
    <v>3</v>
  </rv>
  <rv s="1">
    <fb>0.36599999999999999</fb>
    <v>23</v>
  </rv>
  <rv s="1">
    <fb>0.14699999999999999</fb>
    <v>31</v>
  </rv>
  <rv s="1">
    <fb>270663028</fb>
    <v>24</v>
  </rv>
  <rv s="5">
    <v>#VALUE!</v>
    <v>en-US</v>
    <v>5232ed96-85b1-2edb-12c6-63e6c597a1de</v>
    <v>536870912</v>
    <v>1</v>
    <v>16</v>
    <v>17</v>
    <v>United States</v>
    <v>19</v>
    <v>20</v>
    <v>Map</v>
    <v>21</v>
    <v>22</v>
    <v>US</v>
    <v>1</v>
    <v>2</v>
    <v>3</v>
    <v>4</v>
    <v>5</v>
    <v>6</v>
    <v>7</v>
    <v>8</v>
    <v>9</v>
    <v>USD</v>
    <v>The United States of America, commonly known as the United States or America, is a country primarily located in North America. It is a federation of 50 states, a federal capital district, and 326 Indian reservations. Outside the union of states, ...</v>
    <v>10</v>
    <v>11</v>
    <v>12</v>
    <v>13</v>
    <v>14</v>
    <v>15</v>
    <v>16</v>
    <v>17</v>
    <v>18</v>
    <v>19</v>
    <v>20</v>
    <v>25</v>
    <v>26</v>
    <v>27</v>
    <v>28</v>
    <v>29</v>
    <v>30</v>
    <v>United States</v>
    <v>The Star-Spangled Banner</v>
    <v>31</v>
    <v>the United States of America</v>
    <v>32</v>
    <v>33</v>
    <v>34</v>
    <v>35</v>
    <v>36</v>
    <v>37</v>
    <v>38</v>
    <v>39</v>
    <v>40</v>
    <v>41</v>
    <v>42</v>
    <v>98</v>
    <v>99</v>
    <v>100</v>
    <v>101</v>
    <v>102</v>
    <v>United States</v>
    <v>103</v>
    <v>mdp/vdpid/244</v>
  </rv>
  <rv s="0">
    <v>536870912</v>
    <v>United Kingdom</v>
    <v>b1a5155a-6bb2-4646-8f7c-3e6b3a53c831</v>
    <v>en-US</v>
    <v>Map</v>
  </rv>
  <rv s="1">
    <fb>0.71714878141404492</fb>
    <v>23</v>
  </rv>
  <rv s="1">
    <fb>242495</fb>
    <v>24</v>
  </rv>
  <rv s="1">
    <fb>148000</fb>
    <v>24</v>
  </rv>
  <rv s="1">
    <fb>11</fb>
    <v>25</v>
  </rv>
  <rv s="1">
    <fb>44</fb>
    <v>26</v>
  </rv>
  <rv s="0">
    <v>536870912</v>
    <v>London</v>
    <v>8e0ba7b6-4225-fa8a-6369-1b5294e602a5</v>
    <v>en-US</v>
    <v>Map</v>
  </rv>
  <rv s="1">
    <fb>379024.78700000001</fb>
    <v>24</v>
  </rv>
  <rv s="1">
    <fb>119.622711300166</fb>
    <v>27</v>
  </rv>
  <rv s="1">
    <fb>1.7381046008651101E-2</fb>
    <v>23</v>
  </rv>
  <rv s="1">
    <fb>5129.5277927901998</fb>
    <v>24</v>
  </rv>
  <rv s="1">
    <fb>1.68</fb>
    <v>25</v>
  </rv>
  <rv s="1">
    <fb>0.130657628239573</fb>
    <v>23</v>
  </rv>
  <rv s="1">
    <fb>80.351771267255202</fb>
    <v>28</v>
  </rv>
  <rv s="1">
    <fb>1.46</fb>
    <v>29</v>
  </rv>
  <rv s="1">
    <fb>2827113184695.5801</fb>
    <v>30</v>
  </rv>
  <rv s="1">
    <fb>1.0115456</fb>
    <v>23</v>
  </rv>
  <rv s="1">
    <fb>0.59995569999999998</fb>
    <v>23</v>
  </rv>
  <rv s="2">
    <v>1</v>
    <v>21</v>
    <v>33</v>
    <v>7</v>
    <v>0</v>
    <v>Image of United Kingdom</v>
  </rv>
  <rv s="1">
    <fb>3.6</fb>
    <v>28</v>
  </rv>
  <rv s="0">
    <v>805306368</v>
    <v>Charles III (Monarch)</v>
    <v>afc6f6a9-5b55-9178-3e6f-2c8b6d16ee9c</v>
    <v>en-US</v>
    <v>Generic</v>
  </rv>
  <rv s="0">
    <v>805306368</v>
    <v>Rishi Sunak (Prime minister)</v>
    <v>79551c5d-075b-e493-70a2-f5b22a4876e1</v>
    <v>en-US</v>
    <v>Generic</v>
  </rv>
  <rv s="3">
    <v>4</v>
  </rv>
  <rv s="4">
    <v>https://www.bing.com/search?q=united+kingdom&amp;form=skydnc</v>
    <v>Learn more on Bing</v>
  </rv>
  <rv s="1">
    <fb>81.256097560975604</fb>
    <v>28</v>
  </rv>
  <rv s="1">
    <fb>1868152970000</fb>
    <v>30</v>
  </rv>
  <rv s="1">
    <fb>7</fb>
    <v>28</v>
  </rv>
  <rv s="1">
    <fb>10.130000000000001</fb>
    <v>29</v>
  </rv>
  <rv s="1">
    <fb>0.14794489889999998</fb>
    <v>23</v>
  </rv>
  <rv s="1">
    <fb>2.8117000000000001</fb>
    <v>25</v>
  </rv>
  <rv s="1">
    <fb>67326569</fb>
    <v>24</v>
  </rv>
  <rv s="1">
    <fb>0.22500000000000001</fb>
    <v>23</v>
  </rv>
  <rv s="1">
    <fb>0.26800000000000002</fb>
    <v>23</v>
  </rv>
  <rv s="1">
    <fb>0.42100000000000004</fb>
    <v>23</v>
  </rv>
  <rv s="1">
    <fb>2.7999999999999997E-2</fb>
    <v>23</v>
  </rv>
  <rv s="1">
    <fb>7.0999999999999994E-2</fb>
    <v>23</v>
  </rv>
  <rv s="1">
    <fb>0.11900000000000001</fb>
    <v>23</v>
  </rv>
  <rv s="1">
    <fb>0.16399999999999998</fb>
    <v>23</v>
  </rv>
  <rv s="1">
    <fb>0.62773998260497998</fb>
    <v>23</v>
  </rv>
  <rv s="0">
    <v>536870912</v>
    <v>England</v>
    <v>280d39e8-7217-6863-6980-a8c20c211c89</v>
    <v>en-US</v>
    <v>Map</v>
  </rv>
  <rv s="0">
    <v>536870912</v>
    <v>Wales</v>
    <v>b51b24e1-6afb-d525-d360-f2eb5bf3410b</v>
    <v>en-US</v>
    <v>Map</v>
  </rv>
  <rv s="0">
    <v>536870912</v>
    <v>Scotland</v>
    <v>a0377d96-1a18-f843-65ad-adcbc4acdc69</v>
    <v>en-US</v>
    <v>Map</v>
  </rv>
  <rv s="0">
    <v>536870912</v>
    <v>Northern Ireland</v>
    <v>e4b8bc44-385c-e87b-bb7d-b32328f53502</v>
    <v>en-US</v>
    <v>Map</v>
  </rv>
  <rv s="3">
    <v>5</v>
  </rv>
  <rv s="1">
    <fb>0.255052921600669</fb>
    <v>23</v>
  </rv>
  <rv s="3">
    <v>6</v>
  </rv>
  <rv s="1">
    <fb>0.30599999999999999</fb>
    <v>23</v>
  </rv>
  <rv s="1">
    <fb>3.8510000705719E-2</fb>
    <v>31</v>
  </rv>
  <rv s="1">
    <fb>55908316</fb>
    <v>24</v>
  </rv>
  <rv s="5">
    <v>#VALUE!</v>
    <v>en-US</v>
    <v>b1a5155a-6bb2-4646-8f7c-3e6b3a53c831</v>
    <v>536870912</v>
    <v>1</v>
    <v>36</v>
    <v>17</v>
    <v>United Kingdom</v>
    <v>19</v>
    <v>20</v>
    <v>Map</v>
    <v>21</v>
    <v>37</v>
    <v>GB</v>
    <v>106</v>
    <v>107</v>
    <v>108</v>
    <v>109</v>
    <v>110</v>
    <v>111</v>
    <v>112</v>
    <v>113</v>
    <v>114</v>
    <v>GBP</v>
    <v>The United Kingdom of Great Britain and Northern Ireland, commonly known as the United Kingdom or Britain, is a country in Northwestern Europe, off the coast of the continental mainland. It comprises England, Scotland, Wales, and Northern ...</v>
    <v>115</v>
    <v>116</v>
    <v>117</v>
    <v>118</v>
    <v>119</v>
    <v>120</v>
    <v>121</v>
    <v>122</v>
    <v>123</v>
    <v>124</v>
    <v>111</v>
    <v>127</v>
    <v>128</v>
    <v>129</v>
    <v>130</v>
    <v>131</v>
    <v>132</v>
    <v>United Kingdom</v>
    <v>God Save The King</v>
    <v>31</v>
    <v>United Kingdom of Great Britain and Northern Ireland</v>
    <v>133</v>
    <v>134</v>
    <v>135</v>
    <v>136</v>
    <v>137</v>
    <v>138</v>
    <v>139</v>
    <v>140</v>
    <v>141</v>
    <v>142</v>
    <v>143</v>
    <v>148</v>
    <v>149</v>
    <v>150</v>
    <v>151</v>
    <v>152</v>
    <v>United Kingdom</v>
    <v>153</v>
    <v>mdp/vdpid/242</v>
  </rv>
  <rv s="0">
    <v>536870912</v>
    <v>Canada</v>
    <v>370ed614-32e1-4326-a356-dc0a7dd56aaa</v>
    <v>en-US</v>
    <v>Map</v>
  </rv>
  <rv s="1">
    <fb>6.8918382450780802E-2</fb>
    <v>23</v>
  </rv>
  <rv s="1">
    <fb>9984670</fb>
    <v>24</v>
  </rv>
  <rv s="1">
    <fb>72000</fb>
    <v>24</v>
  </rv>
  <rv s="1">
    <fb>10.1</fb>
    <v>25</v>
  </rv>
  <rv s="0">
    <v>536870912</v>
    <v>Ottawa</v>
    <v>3f2544d2-4937-9101-2f53-621199e253e5</v>
    <v>en-US</v>
    <v>Map</v>
  </rv>
  <rv s="1">
    <fb>544894.19799999997</fb>
    <v>24</v>
  </rv>
  <rv s="1">
    <fb>116.75729822552999</fb>
    <v>27</v>
  </rv>
  <rv s="1">
    <fb>1.9492690241159599E-2</fb>
    <v>23</v>
  </rv>
  <rv s="1">
    <fb>15588.4871464315</fb>
    <v>24</v>
  </rv>
  <rv s="1">
    <fb>1.4987999999999999</fb>
    <v>25</v>
  </rv>
  <rv s="1">
    <fb>0.38161546668997998</fb>
    <v>23</v>
  </rv>
  <rv s="1">
    <fb>74.089062024805997</fb>
    <v>28</v>
  </rv>
  <rv s="1">
    <fb>0.81</fb>
    <v>29</v>
  </rv>
  <rv s="1">
    <fb>1736425629519.96</fb>
    <v>30</v>
  </rv>
  <rv s="1">
    <fb>1.0094368</fb>
    <v>23</v>
  </rv>
  <rv s="1">
    <fb>0.68922510000000003</fb>
    <v>23</v>
  </rv>
  <rv s="2">
    <v>2</v>
    <v>21</v>
    <v>39</v>
    <v>7</v>
    <v>0</v>
    <v>Image of Canada</v>
  </rv>
  <rv s="1">
    <fb>4.3</fb>
    <v>28</v>
  </rv>
  <rv s="0">
    <v>536870912</v>
    <v>Toronto</v>
    <v>e9c1d78f-effd-4cbf-af56-ce709763b200</v>
    <v>en-US</v>
    <v>Map</v>
  </rv>
  <rv s="0">
    <v>805306368</v>
    <v>Justin Trudeau (Prime minister)</v>
    <v>d37aba31-28d1-b943-f0c6-dbddeb460528</v>
    <v>en-US</v>
    <v>Generic</v>
  </rv>
  <rv s="3">
    <v>7</v>
  </rv>
  <rv s="4">
    <v>https://www.bing.com/search?q=canada+country&amp;form=skydnc</v>
    <v>Learn more on Bing</v>
  </rv>
  <rv s="1">
    <fb>81.948780487804896</fb>
    <v>28</v>
  </rv>
  <rv s="1">
    <fb>1937902710000</fb>
    <v>30</v>
  </rv>
  <rv s="1">
    <fb>10</fb>
    <v>28</v>
  </rv>
  <rv s="1">
    <fb>9.51</fb>
    <v>29</v>
  </rv>
  <rv s="3">
    <v>8</v>
  </rv>
  <rv s="1">
    <fb>0.1458492763</fb>
    <v>23</v>
  </rv>
  <rv s="1">
    <fb>2.6101999999999999</fb>
    <v>25</v>
  </rv>
  <rv s="1">
    <fb>38246108</fb>
    <v>24</v>
  </rv>
  <rv s="1">
    <fb>0.23300000000000001</fb>
    <v>23</v>
  </rv>
  <rv s="1">
    <fb>0.251</fb>
    <v>23</v>
  </rv>
  <rv s="1">
    <fb>0.40600000000000003</fb>
    <v>23</v>
  </rv>
  <rv s="1">
    <fb>2.4E-2</fb>
    <v>23</v>
  </rv>
  <rv s="1">
    <fb>6.7000000000000004E-2</fb>
    <v>23</v>
  </rv>
  <rv s="1">
    <fb>0.124</fb>
    <v>23</v>
  </rv>
  <rv s="1">
    <fb>0.17</fb>
    <v>23</v>
  </rv>
  <rv s="1">
    <fb>0.65070999145507802</fb>
    <v>23</v>
  </rv>
  <rv s="0">
    <v>536870912</v>
    <v>Ontario</v>
    <v>070ad921-224a-9ed5-6fe1-8eab57b4b2e7</v>
    <v>en-US</v>
    <v>Map</v>
  </rv>
  <rv s="0">
    <v>536870912</v>
    <v>Quebec</v>
    <v>32da1fe8-6bb5-f40e-e008-82becf7ef390</v>
    <v>en-US</v>
    <v>Map</v>
  </rv>
  <rv s="0">
    <v>536870912</v>
    <v>Nova Scotia</v>
    <v>baa4aedd-bbb6-989e-cba4-ec2c9bdd906a</v>
    <v>en-US</v>
    <v>Map</v>
  </rv>
  <rv s="0">
    <v>536870912</v>
    <v>New Brunswick</v>
    <v>ed967bed-da27-9206-2407-d4e698015192</v>
    <v>en-US</v>
    <v>Map</v>
  </rv>
  <rv s="0">
    <v>536870912</v>
    <v>Manitoba</v>
    <v>21c9c883-dcc4-1490-a815-79c6eb525369</v>
    <v>en-US</v>
    <v>Map</v>
  </rv>
  <rv s="0">
    <v>536870912</v>
    <v>Newfoundland and Labrador</v>
    <v>895215e2-2c65-6494-fa6a-1f441a39ac4f</v>
    <v>en-US</v>
    <v>Map</v>
  </rv>
  <rv s="0">
    <v>536870912</v>
    <v>Prince Edward Island</v>
    <v>4e4aadcb-4928-0762-e307-bc01ba8f3dfb</v>
    <v>en-US</v>
    <v>Map</v>
  </rv>
  <rv s="0">
    <v>536870912</v>
    <v>Saskatchewan</v>
    <v>ec7108bb-bd34-c969-f3f2-2a9eed70102e</v>
    <v>en-US</v>
    <v>Map</v>
  </rv>
  <rv s="0">
    <v>536870912</v>
    <v>Alberta</v>
    <v>ac4b7d59-c4be-889f-9a45-7e7c524794ec</v>
    <v>en-US</v>
    <v>Map</v>
  </rv>
  <rv s="0">
    <v>536870912</v>
    <v>Yukon</v>
    <v>68d0a1b9-92a8-857c-53f4-9150cd050ece</v>
    <v>en-US</v>
    <v>Map</v>
  </rv>
  <rv s="0">
    <v>536870912</v>
    <v>Northwest Territories</v>
    <v>2e2284ce-2cc1-0b16-10e6-0783ada7c95b</v>
    <v>en-US</v>
    <v>Map</v>
  </rv>
  <rv s="0">
    <v>536870912</v>
    <v>Nunavut</v>
    <v>5220a5b2-1244-23fe-9851-d4b0373ac92e</v>
    <v>en-US</v>
    <v>Map</v>
  </rv>
  <rv s="0">
    <v>536870912</v>
    <v>British Columbia</v>
    <v>32a8fd1c-cd9d-0da9-35fb-f952ed824d4f</v>
    <v>en-US</v>
    <v>Map</v>
  </rv>
  <rv s="3">
    <v>9</v>
  </rv>
  <rv s="1">
    <fb>0.12844017475747799</fb>
    <v>23</v>
  </rv>
  <rv s="3">
    <v>10</v>
  </rv>
  <rv s="1">
    <fb>0.245</fb>
    <v>23</v>
  </rv>
  <rv s="1">
    <fb>5.5640001296997095E-2</fb>
    <v>31</v>
  </rv>
  <rv s="1">
    <fb>30628482</fb>
    <v>24</v>
  </rv>
  <rv s="5">
    <v>#VALUE!</v>
    <v>en-US</v>
    <v>370ed614-32e1-4326-a356-dc0a7dd56aaa</v>
    <v>536870912</v>
    <v>1</v>
    <v>42</v>
    <v>17</v>
    <v>Canada</v>
    <v>19</v>
    <v>20</v>
    <v>Map</v>
    <v>21</v>
    <v>43</v>
    <v>CA</v>
    <v>156</v>
    <v>157</v>
    <v>158</v>
    <v>159</v>
    <v>5</v>
    <v>160</v>
    <v>161</v>
    <v>162</v>
    <v>163</v>
    <v>CAD</v>
    <v>Canada is a country in North America. Its ten provinces and three territories extend from the Atlantic Ocean to the Pacific Ocean and northward into the Arctic Ocean, making it the world's second-largest country by total area, with the world's ...</v>
    <v>164</v>
    <v>165</v>
    <v>166</v>
    <v>167</v>
    <v>168</v>
    <v>169</v>
    <v>170</v>
    <v>171</v>
    <v>172</v>
    <v>173</v>
    <v>174</v>
    <v>176</v>
    <v>177</v>
    <v>178</v>
    <v>179</v>
    <v>180</v>
    <v>181</v>
    <v>Canada</v>
    <v>O Canada</v>
    <v>182</v>
    <v>Canada</v>
    <v>183</v>
    <v>184</v>
    <v>185</v>
    <v>186</v>
    <v>187</v>
    <v>188</v>
    <v>189</v>
    <v>190</v>
    <v>191</v>
    <v>192</v>
    <v>193</v>
    <v>207</v>
    <v>208</v>
    <v>209</v>
    <v>210</v>
    <v>211</v>
    <v>Canada</v>
    <v>212</v>
    <v>mdp/vdpid/39</v>
  </rv>
  <rv s="0">
    <v>536870912</v>
    <v>Germany</v>
    <v>75c62d8e-1449-4e4d-b188-d9e88f878dd9</v>
    <v>en-US</v>
    <v>Map</v>
  </rv>
  <rv s="1">
    <fb>0.47678612319670299</fb>
    <v>23</v>
  </rv>
  <rv s="1">
    <fb>357587.77</fb>
    <v>24</v>
  </rv>
  <rv s="1">
    <fb>180000</fb>
    <v>24</v>
  </rv>
  <rv s="1">
    <fb>9.5</fb>
    <v>25</v>
  </rv>
  <rv s="1">
    <fb>49</fb>
    <v>26</v>
  </rv>
  <rv s="0">
    <v>536870912</v>
    <v>Berlin</v>
    <v>42784943-7c23-7672-5527-06f89b965cdf</v>
    <v>en-US</v>
    <v>Map</v>
  </rv>
  <rv s="1">
    <fb>727972.84</fb>
    <v>24</v>
  </rv>
  <rv s="1">
    <fb>112.854887342124</fb>
    <v>27</v>
  </rv>
  <rv s="1">
    <fb>1.4456670146976E-2</fb>
    <v>23</v>
  </rv>
  <rv s="1">
    <fb>7035.4829747167596</fb>
    <v>24</v>
  </rv>
  <rv s="1">
    <fb>1.56</fb>
    <v>25</v>
  </rv>
  <rv s="1">
    <fb>0.326912067781085</fb>
    <v>23</v>
  </rv>
  <rv s="1">
    <fb>78.862551056754995</fb>
    <v>28</v>
  </rv>
  <rv s="1">
    <fb>1.39</fb>
    <v>29</v>
  </rv>
  <rv s="1">
    <fb>3845630030823.52</fb>
    <v>30</v>
  </rv>
  <rv s="1">
    <fb>1.0402236</fb>
    <v>23</v>
  </rv>
  <rv s="1">
    <fb>0.70246649999999999</fb>
    <v>23</v>
  </rv>
  <rv s="2">
    <v>3</v>
    <v>21</v>
    <v>45</v>
    <v>7</v>
    <v>0</v>
    <v>Image of Germany</v>
  </rv>
  <rv s="1">
    <fb>3.1</fb>
    <v>28</v>
  </rv>
  <rv s="0">
    <v>805306368</v>
    <v>Frank-Walter Steinmeier (President)</v>
    <v>a6d595f9-116c-57de-2b35-48e9bde9f83d</v>
    <v>en-US</v>
    <v>Generic</v>
  </rv>
  <rv s="3">
    <v>11</v>
  </rv>
  <rv s="4">
    <v>https://www.bing.com/search?q=germany&amp;form=skydnc</v>
    <v>Learn more on Bing</v>
  </rv>
  <rv s="1">
    <fb>80.892682926829295</fb>
    <v>28</v>
  </rv>
  <rv s="1">
    <fb>2098173930000</fb>
    <v>30</v>
  </rv>
  <rv s="1">
    <fb>9.99</fb>
    <v>29</v>
  </rv>
  <rv s="3">
    <v>12</v>
  </rv>
  <rv s="1">
    <fb>0.12528421940000001</fb>
    <v>23</v>
  </rv>
  <rv s="1">
    <fb>4.2488000000000001</fb>
    <v>25</v>
  </rv>
  <rv s="1">
    <fb>83149300</fb>
    <v>24</v>
  </rv>
  <rv s="1">
    <fb>0.22800000000000001</fb>
    <v>23</v>
  </rv>
  <rv s="1">
    <fb>0.24600000000000002</fb>
    <v>23</v>
  </rv>
  <rv s="1">
    <fb>0.39600000000000002</fb>
    <v>23</v>
  </rv>
  <rv s="1">
    <fb>2.8999999999999998E-2</fb>
    <v>23</v>
  </rv>
  <rv s="1">
    <fb>7.5999999999999998E-2</fb>
    <v>23</v>
  </rv>
  <rv s="1">
    <fb>0.128</fb>
    <v>23</v>
  </rv>
  <rv s="1">
    <fb>0.17100000000000001</fb>
    <v>23</v>
  </rv>
  <rv s="1">
    <fb>0.60811000823974604</fb>
    <v>23</v>
  </rv>
  <rv s="0">
    <v>536870912</v>
    <v>Baden-Württemberg</v>
    <v>e4767d1d-15fd-a8bd-1fcd-f8214d3c189f</v>
    <v>en-US</v>
    <v>Map</v>
  </rv>
  <rv s="0">
    <v>536870912</v>
    <v>Bavaria</v>
    <v>e4f7e69f-e1bc-189a-d23d-b2ecee6a88d5</v>
    <v>en-US</v>
    <v>Map</v>
  </rv>
  <rv s="0">
    <v>536870912</v>
    <v>Bremen</v>
    <v>70a6262d-6ded-6a1a-8a3d-e24538d50a05</v>
    <v>en-US</v>
    <v>Map</v>
  </rv>
  <rv s="0">
    <v>536870912</v>
    <v>Hamburg</v>
    <v>0937ec8c-54f7-94c7-d7b8-0ea8c6cfce6f</v>
    <v>en-US</v>
    <v>Map</v>
  </rv>
  <rv s="0">
    <v>536870912</v>
    <v>Mecklenburg-Vorpommern</v>
    <v>b0adc1b4-6fe2-3ad0-81e1-78c9ba53cedb</v>
    <v>en-US</v>
    <v>Map</v>
  </rv>
  <rv s="0">
    <v>536870912</v>
    <v>Lower Saxony</v>
    <v>c91589e2-9db8-e9f2-b60d-1000c3502bc2</v>
    <v>en-US</v>
    <v>Map</v>
  </rv>
  <rv s="0">
    <v>536870912</v>
    <v>North Rhine-Westphalia</v>
    <v>7192ac29-308b-9018-2da7-1d16b5afb233</v>
    <v>en-US</v>
    <v>Map</v>
  </rv>
  <rv s="0">
    <v>536870912</v>
    <v>Rhineland-Palatinate</v>
    <v>b2634da1-26f3-4709-d63d-9f9489a33d9c</v>
    <v>en-US</v>
    <v>Map</v>
  </rv>
  <rv s="0">
    <v>536870912</v>
    <v>Saarland</v>
    <v>077b3058-0078-d492-aee0-52b8d21ee39e</v>
    <v>en-US</v>
    <v>Map</v>
  </rv>
  <rv s="0">
    <v>536870912</v>
    <v>Saxony</v>
    <v>db04ed86-d227-952f-dbae-2881e92d2d0a</v>
    <v>en-US</v>
    <v>Map</v>
  </rv>
  <rv s="0">
    <v>536870912</v>
    <v>Saxony-Anhalt</v>
    <v>6af91c75-020d-7d63-0e2d-ab73f9f73280</v>
    <v>en-US</v>
    <v>Map</v>
  </rv>
  <rv s="0">
    <v>536870912</v>
    <v>Schleswig-Holstein</v>
    <v>6dde426c-96c7-18bd-f4e1-b41b7575557a</v>
    <v>en-US</v>
    <v>Map</v>
  </rv>
  <rv s="0">
    <v>536870912</v>
    <v>Brandenburg</v>
    <v>c841173c-24ae-1249-8be1-c2ff2ec02111</v>
    <v>en-US</v>
    <v>Map</v>
  </rv>
  <rv s="0">
    <v>536870912</v>
    <v>Hesse</v>
    <v>90fbe078-3753-40db-ff12-40aa58e76c5f</v>
    <v>en-US</v>
    <v>Map</v>
  </rv>
  <rv s="3">
    <v>13</v>
  </rv>
  <rv s="1">
    <fb>0.11505903952014901</fb>
    <v>23</v>
  </rv>
  <rv s="3">
    <v>14</v>
  </rv>
  <rv s="1">
    <fb>0.48799999999999999</fb>
    <v>23</v>
  </rv>
  <rv s="1">
    <fb>3.0429999828338602E-2</fb>
    <v>31</v>
  </rv>
  <rv s="1">
    <fb>64324835</fb>
    <v>24</v>
  </rv>
  <rv s="5">
    <v>#VALUE!</v>
    <v>en-US</v>
    <v>75c62d8e-1449-4e4d-b188-d9e88f878dd9</v>
    <v>536870912</v>
    <v>1</v>
    <v>48</v>
    <v>17</v>
    <v>Germany</v>
    <v>19</v>
    <v>20</v>
    <v>Map</v>
    <v>21</v>
    <v>49</v>
    <v>DE</v>
    <v>215</v>
    <v>216</v>
    <v>217</v>
    <v>218</v>
    <v>219</v>
    <v>220</v>
    <v>221</v>
    <v>222</v>
    <v>223</v>
    <v>DEM</v>
    <v>Germany, officially the Federal Republic of Germany, is a country in Central Europe. It is the most populous member state of the European Union. Germany lies between the Baltic and North Sea to the north and the Alps to the south. Its 16 ...</v>
    <v>224</v>
    <v>225</v>
    <v>226</v>
    <v>227</v>
    <v>228</v>
    <v>229</v>
    <v>230</v>
    <v>231</v>
    <v>232</v>
    <v>233</v>
    <v>220</v>
    <v>235</v>
    <v>236</v>
    <v>237</v>
    <v>238</v>
    <v>131</v>
    <v>239</v>
    <v>Germany</v>
    <v>National Anthem of Germany</v>
    <v>240</v>
    <v>Bundesrepublik Deutschland</v>
    <v>241</v>
    <v>242</v>
    <v>243</v>
    <v>244</v>
    <v>245</v>
    <v>246</v>
    <v>247</v>
    <v>248</v>
    <v>249</v>
    <v>250</v>
    <v>251</v>
    <v>266</v>
    <v>267</v>
    <v>268</v>
    <v>269</v>
    <v>270</v>
    <v>Germany</v>
    <v>271</v>
    <v>mdp/vdpid/94</v>
  </rv>
  <rv s="0">
    <v>536870912</v>
    <v>Australia</v>
    <v>06de2191-243d-a83f-6990-2eb1c7f3382a</v>
    <v>en-US</v>
    <v>Map</v>
  </rv>
  <rv s="1">
    <fb>0.48241944248714902</fb>
    <v>23</v>
  </rv>
  <rv s="1">
    <fb>7692024</fb>
    <v>24</v>
  </rv>
  <rv s="1">
    <fb>58000</fb>
    <v>24</v>
  </rv>
  <rv s="1">
    <fb>12.6</fb>
    <v>25</v>
  </rv>
  <rv s="1">
    <fb>61</fb>
    <v>26</v>
  </rv>
  <rv s="0">
    <v>536870912</v>
    <v>Canberra</v>
    <v>59ab58e3-2f00-9175-e7b8-76d910040855</v>
    <v>en-US</v>
    <v>Map</v>
  </rv>
  <rv s="1">
    <fb>375907.837</fb>
    <v>24</v>
  </rv>
  <rv s="1">
    <fb>119.797086368366</fb>
    <v>27</v>
  </rv>
  <rv s="1">
    <fb>1.61076787290379E-2</fb>
    <v>23</v>
  </rv>
  <rv s="1">
    <fb>10071.3989785006</fb>
    <v>24</v>
  </rv>
  <rv s="1">
    <fb>1.74</fb>
    <v>25</v>
  </rv>
  <rv s="1">
    <fb>0.16258278059599401</fb>
    <v>23</v>
  </rv>
  <rv s="1">
    <fb>89.625630110237395</fb>
    <v>28</v>
  </rv>
  <rv s="1">
    <fb>0.93</fb>
    <v>29</v>
  </rv>
  <rv s="1">
    <fb>1392680589329.1399</fb>
    <v>30</v>
  </rv>
  <rv s="1">
    <fb>1.0033898000000001</fb>
    <v>23</v>
  </rv>
  <rv s="1">
    <fb>1.1314216000000001</fb>
    <v>23</v>
  </rv>
  <rv s="2">
    <v>4</v>
    <v>21</v>
    <v>51</v>
    <v>7</v>
    <v>0</v>
    <v>Image of Australia</v>
  </rv>
  <rv s="0">
    <v>536870912</v>
    <v>Sydney</v>
    <v>3ecec2e8-2993-42e7-7299-f693bbe3b9b9</v>
    <v>en-US</v>
    <v>Map</v>
  </rv>
  <rv s="0">
    <v>805306368</v>
    <v>Anthony Albanese (Prime minister)</v>
    <v>00f8b947-2f64-9828-df4d-5993583bdbe4</v>
    <v>en-US</v>
    <v>Generic</v>
  </rv>
  <rv s="3">
    <v>15</v>
  </rv>
  <rv s="4">
    <v>https://www.bing.com/search?q=australia&amp;form=skydnc</v>
    <v>Learn more on Bing</v>
  </rv>
  <rv s="1">
    <fb>82.748780487804893</fb>
    <v>28</v>
  </rv>
  <rv s="1">
    <fb>1487598500000</fb>
    <v>30</v>
  </rv>
  <rv s="1">
    <fb>6</fb>
    <v>28</v>
  </rv>
  <rv s="1">
    <fb>13.59</fb>
    <v>29</v>
  </rv>
  <rv s="1">
    <fb>0.19558295019999999</fb>
    <v>23</v>
  </rv>
  <rv s="1">
    <fb>3.6778</fb>
    <v>25</v>
  </rv>
  <rv s="1">
    <fb>25688079</fb>
    <v>24</v>
  </rv>
  <rv s="1">
    <fb>0.221</fb>
    <v>23</v>
  </rv>
  <rv s="1">
    <fb>0.27</fb>
    <v>23</v>
  </rv>
  <rv s="1">
    <fb>7.400000000000001E-2</fb>
    <v>23</v>
  </rv>
  <rv s="1">
    <fb>0.122</fb>
    <v>23</v>
  </rv>
  <rv s="1">
    <fb>0.161</fb>
    <v>23</v>
  </rv>
  <rv s="1">
    <fb>0.65517997741699208</fb>
    <v>23</v>
  </rv>
  <rv s="0">
    <v>536870912</v>
    <v>Australian Capital Territory</v>
    <v>c296eb2e-2c1a-16bf-bc37-164541ce7365</v>
    <v>en-US</v>
    <v>Map</v>
  </rv>
  <rv s="0">
    <v>536870912</v>
    <v>New South Wales</v>
    <v>9143b1e4-782f-52c3-0f4a-cea5eaf6f36a</v>
    <v>en-US</v>
    <v>Map</v>
  </rv>
  <rv s="0">
    <v>536870912</v>
    <v>Northern Territory</v>
    <v>20947ace-4dd4-0516-21df-2af8da517b06</v>
    <v>en-US</v>
    <v>Map</v>
  </rv>
  <rv s="0">
    <v>536870912</v>
    <v>Queensland</v>
    <v>d8d1c6ea-bc68-82f2-5bb3-ae7aa11442b4</v>
    <v>en-US</v>
    <v>Map</v>
  </rv>
  <rv s="0">
    <v>536870912</v>
    <v>South Australia</v>
    <v>202994ba-49c2-98c5-91fa-e0b05ffcf2da</v>
    <v>en-US</v>
    <v>Map</v>
  </rv>
  <rv s="0">
    <v>536870912</v>
    <v>Tasmania</v>
    <v>8327961c-5e1c-9007-38cc-b90bc76e7bc3</v>
    <v>en-US</v>
    <v>Map</v>
  </rv>
  <rv s="0">
    <v>536870912</v>
    <v>Victoria</v>
    <v>afad25fd-4cbc-2e30-7764-19bd8a1cb1bc</v>
    <v>en-US</v>
    <v>Map</v>
  </rv>
  <rv s="0">
    <v>536870912</v>
    <v>Western Australia</v>
    <v>bf87c7cd-72cb-99af-809b-eb7577149dcd</v>
    <v>en-US</v>
    <v>Map</v>
  </rv>
  <rv s="0">
    <v>536870912</v>
    <v>Christmas Island</v>
    <v>66788ba9-2bf3-1a5c-abea-c2feb1989f85</v>
    <v>en-US</v>
    <v>Map</v>
  </rv>
  <rv s="0">
    <v>536870912</v>
    <v>Ashmore and Cartier Islands</v>
    <v>0cf3b96d-0c52-2057-50e3-f4d0baacc740</v>
    <v>en-US</v>
    <v>Map</v>
  </rv>
  <rv s="0">
    <v>536870912</v>
    <v>Cocos (Keeling) Islands</v>
    <v>02bce610-1981-8169-049c-5f416771ad7e</v>
    <v>en-US</v>
    <v>Map</v>
  </rv>
  <rv s="0">
    <v>536870912</v>
    <v>Coral Sea Islands</v>
    <v>12fcab3d-6815-b0bc-3cf7-b1396ef5cd47</v>
    <v>en-US</v>
    <v>Map</v>
  </rv>
  <rv s="0">
    <v>536870912</v>
    <v>Heard Island and McDonald Islands</v>
    <v>fb1ed011-1cc6-3fa2-760a-a9290a0bfc5d</v>
    <v>en-US</v>
    <v>Map</v>
  </rv>
  <rv s="0">
    <v>536870912</v>
    <v>Jervis Bay Territory</v>
    <v>e59341af-b7a6-b4f4-6a5d-590c58c94b7c</v>
    <v>en-US</v>
    <v>Map</v>
  </rv>
  <rv s="0">
    <v>536870912</v>
    <v>Norfolk Island</v>
    <v>edf78bdd-d272-9969-118f-522fd065d490</v>
    <v>en-US</v>
    <v>Map</v>
  </rv>
  <rv s="3">
    <v>16</v>
  </rv>
  <rv s="1">
    <fb>0.22985815296127299</fb>
    <v>23</v>
  </rv>
  <rv s="1">
    <fb>0.47399999999999998</fb>
    <v>23</v>
  </rv>
  <rv s="1">
    <fb>5.2680001258850098E-2</fb>
    <v>31</v>
  </rv>
  <rv s="1">
    <fb>21844756</fb>
    <v>24</v>
  </rv>
  <rv s="6">
    <v>#VALUE!</v>
    <v>en-US</v>
    <v>06de2191-243d-a83f-6990-2eb1c7f3382a</v>
    <v>536870912</v>
    <v>1</v>
    <v>54</v>
    <v>55</v>
    <v>Australia</v>
    <v>19</v>
    <v>20</v>
    <v>Map</v>
    <v>21</v>
    <v>56</v>
    <v>AU</v>
    <v>274</v>
    <v>275</v>
    <v>276</v>
    <v>277</v>
    <v>278</v>
    <v>279</v>
    <v>280</v>
    <v>281</v>
    <v>282</v>
    <v>AUD</v>
    <v>Australia, officially the Commonwealth of Australia, is a country comprising the mainland of the Australian continent, the island of Tasmania, and numerous smaller islands. Australia is the largest country by area in Oceania and the world's ...</v>
    <v>283</v>
    <v>284</v>
    <v>285</v>
    <v>286</v>
    <v>287</v>
    <v>288</v>
    <v>289</v>
    <v>290</v>
    <v>291</v>
    <v>233</v>
    <v>292</v>
    <v>294</v>
    <v>295</v>
    <v>296</v>
    <v>297</v>
    <v>298</v>
    <v>299</v>
    <v>Australia</v>
    <v>Advance Australia Fair</v>
    <v>31</v>
    <v>Commonwealth of Australia</v>
    <v>300</v>
    <v>301</v>
    <v>302</v>
    <v>303</v>
    <v>304</v>
    <v>138</v>
    <v>139</v>
    <v>305</v>
    <v>306</v>
    <v>307</v>
    <v>308</v>
    <v>324</v>
    <v>325</v>
    <v>326</v>
    <v>327</v>
    <v>Australia</v>
    <v>328</v>
    <v>mdp/vdpid/12</v>
  </rv>
  <rv s="0">
    <v>536870912</v>
    <v>New Zealand</v>
    <v>6517d967-9362-4c0d-83d2-cf369fa5fcda</v>
    <v>en-US</v>
    <v>Map</v>
  </rv>
  <rv s="1">
    <fb>0.40450419657437997</fb>
    <v>23</v>
  </rv>
  <rv s="1">
    <fb>268021</fb>
    <v>24</v>
  </rv>
  <rv s="1">
    <fb>9000</fb>
    <v>24</v>
  </rv>
  <rv s="1">
    <fb>11.98</fb>
    <v>25</v>
  </rv>
  <rv s="1">
    <fb>64</fb>
    <v>26</v>
  </rv>
  <rv s="0">
    <v>536870912</v>
    <v>Wellington</v>
    <v>32f22f58-aa8d-2985-7edd-15665cf5d1d4</v>
    <v>en-US</v>
    <v>Map</v>
  </rv>
  <rv s="1">
    <fb>34381.792000000001</fb>
    <v>24</v>
  </rv>
  <rv s="1">
    <fb>114.24091176441399</fb>
    <v>27</v>
  </rv>
  <rv s="1">
    <fb>1.61963190184049E-2</fb>
    <v>23</v>
  </rv>
  <rv s="1">
    <fb>9026.32104131095</fb>
    <v>24</v>
  </rv>
  <rv s="1">
    <fb>1.71</fb>
    <v>25</v>
  </rv>
  <rv s="1">
    <fb>0.385560753306464</fb>
    <v>23</v>
  </rv>
  <rv s="1">
    <fb>59.749168536122298</fb>
    <v>28</v>
  </rv>
  <rv s="1">
    <fb>1.4</fb>
    <v>29</v>
  </rv>
  <rv s="1">
    <fb>206928765543.935</fb>
    <v>30</v>
  </rv>
  <rv s="1">
    <fb>0.99974760000000007</fb>
    <v>23</v>
  </rv>
  <rv s="1">
    <fb>0.82033219999999996</fb>
    <v>23</v>
  </rv>
  <rv s="2">
    <v>5</v>
    <v>21</v>
    <v>58</v>
    <v>7</v>
    <v>0</v>
    <v>Image of New Zealand</v>
  </rv>
  <rv s="1">
    <fb>4.7</fb>
    <v>28</v>
  </rv>
  <rv s="0">
    <v>536870912</v>
    <v>Auckland</v>
    <v>49fabed5-6ff0-6935-ebef-34c7b83444c6</v>
    <v>en-US</v>
    <v>Map</v>
  </rv>
  <rv s="0">
    <v>805306368</v>
    <v>Chris Hipkins (Prime minister)</v>
    <v>7282c59e-228e-3f51-c7f9-2fd13c7d5eb0</v>
    <v>en-US</v>
    <v>Generic</v>
  </rv>
  <rv s="3">
    <v>17</v>
  </rv>
  <rv s="4">
    <v>https://www.bing.com/search?q=new+zealand&amp;form=skydnc</v>
    <v>Learn more on Bing</v>
  </rv>
  <rv s="1">
    <fb>81.858536585365897</fb>
    <v>28</v>
  </rv>
  <rv s="1">
    <fb>107879780000</fb>
    <v>30</v>
  </rv>
  <rv s="1">
    <fb>9</fb>
    <v>28</v>
  </rv>
  <rv s="1">
    <fb>11.49</fb>
    <v>29</v>
  </rv>
  <rv s="3">
    <v>18</v>
  </rv>
  <rv s="1">
    <fb>0.1262851619</fb>
    <v>23</v>
  </rv>
  <rv s="1">
    <fb>3.5897999999999999</fb>
    <v>25</v>
  </rv>
  <rv s="1">
    <fb>5122600</fb>
    <v>24</v>
  </rv>
  <rv s="1">
    <fb>0.69907997131347699</fb>
    <v>23</v>
  </rv>
  <rv s="0">
    <v>536870912</v>
    <v>Northland Region</v>
    <v>2665962f-608c-e3a6-90ac-6dae5fcfa89a</v>
    <v>en-US</v>
    <v>Map</v>
  </rv>
  <rv s="0">
    <v>536870912</v>
    <v>Auckland Region</v>
    <v>d8789fe9-89c8-cf4c-4ab2-749138d529af</v>
    <v>en-US</v>
    <v>Map</v>
  </rv>
  <rv s="0">
    <v>536870912</v>
    <v>Gisborne District</v>
    <v>979bc9a8-a9fe-f6f1-4e5a-eda4cdb2aa39</v>
    <v>en-US</v>
    <v>Map</v>
  </rv>
  <rv s="0">
    <v>536870912</v>
    <v>Taranaki Region</v>
    <v>63a5cf5c-10da-bf8e-86f5-0eae79126fd5</v>
    <v>en-US</v>
    <v>Map</v>
  </rv>
  <rv s="0">
    <v>536870912</v>
    <v>Manawatū-Whanganui Region</v>
    <v>12b5d5c7-22b1-fad0-7588-ee18879fcaf1</v>
    <v>en-US</v>
    <v>Map</v>
  </rv>
  <rv s="0">
    <v>536870912</v>
    <v>Hawke's Bay Region</v>
    <v>3fbdf1b6-a72b-cb02-0247-761081d3eb9b</v>
    <v>en-US</v>
    <v>Map</v>
  </rv>
  <rv s="0">
    <v>536870912</v>
    <v>Marlborough District</v>
    <v>da16a0fa-e7d9-7398-48d7-25300defd7a1</v>
    <v>en-US</v>
    <v>Map</v>
  </rv>
  <rv s="0">
    <v>536870912</v>
    <v>Tasman District</v>
    <v>7594ce17-48d4-850a-d609-fff5294ec8a8</v>
    <v>en-US</v>
    <v>Map</v>
  </rv>
  <rv s="0">
    <v>536870912</v>
    <v>West Coast Region</v>
    <v>3ff3be7b-ae84-7078-9f30-e95a8ff9130d</v>
    <v>en-US</v>
    <v>Map</v>
  </rv>
  <rv s="0">
    <v>536870912</v>
    <v>Canterbury Region</v>
    <v>0e1a0dee-2d50-4b7e-a077-88d33118ccb8</v>
    <v>en-US</v>
    <v>Map</v>
  </rv>
  <rv s="0">
    <v>536870912</v>
    <v>Otago Region</v>
    <v>17e97a96-3af4-d536-b6c0-a3027228ac45</v>
    <v>en-US</v>
    <v>Map</v>
  </rv>
  <rv s="0">
    <v>536870912</v>
    <v>Southland Region</v>
    <v>4fd239d4-c566-75fc-eb92-c963e312af8b</v>
    <v>en-US</v>
    <v>Map</v>
  </rv>
  <rv s="3">
    <v>19</v>
  </rv>
  <rv s="1">
    <fb>0.28975427581727603</fb>
    <v>23</v>
  </rv>
  <rv s="1">
    <fb>0.34600000000000003</fb>
    <v>23</v>
  </rv>
  <rv s="1">
    <fb>4.0689997673034703E-2</fb>
    <v>31</v>
  </rv>
  <rv s="1">
    <fb>4258860</fb>
    <v>24</v>
  </rv>
  <rv s="7">
    <v>#VALUE!</v>
    <v>en-US</v>
    <v>6517d967-9362-4c0d-83d2-cf369fa5fcda</v>
    <v>536870912</v>
    <v>1</v>
    <v>61</v>
    <v>62</v>
    <v>New Zealand</v>
    <v>19</v>
    <v>20</v>
    <v>Map</v>
    <v>21</v>
    <v>63</v>
    <v>NZ</v>
    <v>331</v>
    <v>332</v>
    <v>333</v>
    <v>334</v>
    <v>335</v>
    <v>336</v>
    <v>337</v>
    <v>338</v>
    <v>339</v>
    <v>NZD</v>
    <v>New Zealand is an island country in the southwestern Pacific Ocean. It consists of two main landmasses—the North Island and the South Island —and over 700 smaller islands. It is the sixth-largest island country by area and lies east of Australia ...</v>
    <v>340</v>
    <v>341</v>
    <v>342</v>
    <v>343</v>
    <v>344</v>
    <v>345</v>
    <v>346</v>
    <v>347</v>
    <v>348</v>
    <v>349</v>
    <v>350</v>
    <v>352</v>
    <v>353</v>
    <v>354</v>
    <v>355</v>
    <v>356</v>
    <v>357</v>
    <v>New Zealand</v>
    <v>God Defend New Zealand</v>
    <v>358</v>
    <v>New Zealand</v>
    <v>359</v>
    <v>360</v>
    <v>361</v>
    <v>362</v>
    <v>375</v>
    <v>376</v>
    <v>377</v>
    <v>378</v>
    <v>New Zealand</v>
    <v>379</v>
    <v>mdp/vdpid/183</v>
  </rv>
  <rv s="0">
    <v>536870912</v>
    <v>France</v>
    <v>c7bfe2de-4f82-e23c-ae42-8544b5b5c0ea</v>
    <v>en-US</v>
    <v>Map</v>
  </rv>
  <rv s="1">
    <fb>0.524475441661716</fb>
    <v>23</v>
  </rv>
  <rv s="1">
    <fb>643801</fb>
    <v>24</v>
  </rv>
  <rv s="1">
    <fb>307000</fb>
    <v>24</v>
  </rv>
  <rv s="1">
    <fb>11.3</fb>
    <v>25</v>
  </rv>
  <rv s="1">
    <fb>33</fb>
    <v>26</v>
  </rv>
  <rv s="0">
    <v>536870912</v>
    <v>Paris</v>
    <v>85584d24-2116-5b98-89f9-5714db931ac6</v>
    <v>en-US</v>
    <v>Map</v>
  </rv>
  <rv s="1">
    <fb>303275.56800000003</fb>
    <v>24</v>
  </rv>
  <rv s="1">
    <fb>110.04856675289</fb>
    <v>27</v>
  </rv>
  <rv s="1">
    <fb>1.1082549228829199E-2</fb>
    <v>23</v>
  </rv>
  <rv s="1">
    <fb>6939.5214736692897</fb>
    <v>24</v>
  </rv>
  <rv s="1">
    <fb>1.88</fb>
    <v>25</v>
  </rv>
  <rv s="1">
    <fb>0.31233278442262596</fb>
    <v>23</v>
  </rv>
  <rv s="1">
    <fb>46.487970872236403</fb>
    <v>28</v>
  </rv>
  <rv s="1">
    <fb>2715518274227.4502</fb>
    <v>30</v>
  </rv>
  <rv s="1">
    <fb>1.0251076000000001</fb>
    <v>23</v>
  </rv>
  <rv s="1">
    <fb>0.65629000000000004</fb>
    <v>23</v>
  </rv>
  <rv s="2">
    <v>6</v>
    <v>21</v>
    <v>65</v>
    <v>7</v>
    <v>0</v>
    <v>Image of France</v>
  </rv>
  <rv s="1">
    <fb>3.4</fb>
    <v>28</v>
  </rv>
  <rv s="0">
    <v>805306368</v>
    <v>Emmanuel Macron (President)</v>
    <v>35be5a56-7a78-6352-b158-60da8f84c858</v>
    <v>en-US</v>
    <v>Generic</v>
  </rv>
  <rv s="0">
    <v>805306368</v>
    <v>Élisabeth Borne (Prime minister)</v>
    <v>c29b2cc1-1c10-86a9-30a2-9ab14a3d6e89</v>
    <v>en-US</v>
    <v>Generic</v>
  </rv>
  <rv s="3">
    <v>20</v>
  </rv>
  <rv s="4">
    <v>https://www.bing.com/search?q=france&amp;form=skydnc</v>
    <v>Learn more on Bing</v>
  </rv>
  <rv s="1">
    <fb>82.526829268292701</fb>
    <v>28</v>
  </rv>
  <rv s="1">
    <fb>2365950236659.3599</fb>
    <v>30</v>
  </rv>
  <rv s="1">
    <fb>8</fb>
    <v>28</v>
  </rv>
  <rv s="1">
    <fb>11.16</fb>
    <v>29</v>
  </rv>
  <rv s="3">
    <v>21</v>
  </rv>
  <rv s="1">
    <fb>6.7968269799999995E-2</fb>
    <v>23</v>
  </rv>
  <rv s="1">
    <fb>3.2671999999999999</fb>
    <v>25</v>
  </rv>
  <rv s="1">
    <fb>67749632</fb>
    <v>24</v>
  </rv>
  <rv s="1">
    <fb>0.21899999999999997</fb>
    <v>23</v>
  </rv>
  <rv s="1">
    <fb>0.25800000000000001</fb>
    <v>23</v>
  </rv>
  <rv s="1">
    <fb>0.4</fb>
    <v>23</v>
  </rv>
  <rv s="1">
    <fb>3.2000000000000001E-2</fb>
    <v>23</v>
  </rv>
  <rv s="1">
    <fb>8.1000000000000003E-2</fb>
    <v>23</v>
  </rv>
  <rv s="1">
    <fb>0.13</fb>
    <v>23</v>
  </rv>
  <rv s="1">
    <fb>0.16899999999999998</fb>
    <v>23</v>
  </rv>
  <rv s="1">
    <fb>0.55125999450683605</fb>
    <v>23</v>
  </rv>
  <rv s="0">
    <v>536870912</v>
    <v>Brittany</v>
    <v>809fb739-638d-2499-95bd-c8e5b10153ee</v>
    <v>en-US</v>
    <v>Map</v>
  </rv>
  <rv s="0">
    <v>536870912</v>
    <v>Centre-Val de Loire</v>
    <v>6aafd8c4-aba3-0388-62a3-d302e77f40c4</v>
    <v>en-US</v>
    <v>Map</v>
  </rv>
  <rv s="0">
    <v>536870912</v>
    <v>Corsica</v>
    <v>7dae6ff4-03ba-2162-da4b-d4cf544ad43f</v>
    <v>en-US</v>
    <v>Map</v>
  </rv>
  <rv s="0">
    <v>536870912</v>
    <v>Île-de-France</v>
    <v>ba200862-fc37-6d22-3434-c6e709faa507</v>
    <v>en-US</v>
    <v>Map</v>
  </rv>
  <rv s="0">
    <v>536870912</v>
    <v>Pays de la Loire</v>
    <v>a6129a88-a4cd-2b75-1a35-f5d0639f17ae</v>
    <v>en-US</v>
    <v>Map</v>
  </rv>
  <rv s="0">
    <v>536870912</v>
    <v>Provence-Alpes-Côte d'Azur</v>
    <v>66cd1ae3-f633-45f9-93bd-73ca67bffb25</v>
    <v>en-US</v>
    <v>Map</v>
  </rv>
  <rv s="0">
    <v>536870912</v>
    <v>Guadeloupe</v>
    <v>56b80aaa-d840-1a73-13ba-70eb9b61a642</v>
    <v>en-US</v>
    <v>Map</v>
  </rv>
  <rv s="0">
    <v>536870912</v>
    <v>French Guiana</v>
    <v>328feb88-20d1-8674-1574-3ce8cc0bc9e9</v>
    <v>en-US</v>
    <v>Map</v>
  </rv>
  <rv s="0">
    <v>536870912</v>
    <v>Martinique</v>
    <v>f245adef-ee09-9352-e265-2a287e5eadbe</v>
    <v>en-US</v>
    <v>Map</v>
  </rv>
  <rv s="0">
    <v>536870912</v>
    <v>Mayotte</v>
    <v>545cc8bc-c211-076d-ee26-d2ff955eb394</v>
    <v>en-US</v>
    <v>Map</v>
  </rv>
  <rv s="0">
    <v>536870912</v>
    <v>Réunion</v>
    <v>7d1fa0b0-e3d7-d903-d64d-489c03fd0a75</v>
    <v>en-US</v>
    <v>Map</v>
  </rv>
  <rv s="0">
    <v>536870912</v>
    <v>French Polynesia</v>
    <v>340e15d5-6b74-8497-bbfa-4c1f323f5483</v>
    <v>en-US</v>
    <v>Map</v>
  </rv>
  <rv s="0">
    <v>536870912</v>
    <v>French Southern and Antarctic Lands</v>
    <v>b9d52319-44ee-bf16-d95f-72397f26ce4a</v>
    <v>en-US</v>
    <v>Map</v>
  </rv>
  <rv s="0">
    <v>536870912</v>
    <v>New Caledonia</v>
    <v>25b2aeab-b390-d01e-1f7f-90be767bd899</v>
    <v>en-US</v>
    <v>Map</v>
  </rv>
  <rv s="0">
    <v>536870912</v>
    <v>Saint Barthélemy</v>
    <v>5c5081a9-306e-4f05-73a2-32b95a4b8600</v>
    <v>en-US</v>
    <v>Map</v>
  </rv>
  <rv s="0">
    <v>536870912</v>
    <v>Saint Pierre and Miquelon</v>
    <v>aa096cf4-a54e-cd44-7204-c28310ca40f4</v>
    <v>en-US</v>
    <v>Map</v>
  </rv>
  <rv s="0">
    <v>536870912</v>
    <v>Wallis and Futuna</v>
    <v>db8aa235-58e4-9e3d-8799-6839f3d35025</v>
    <v>en-US</v>
    <v>Map</v>
  </rv>
  <rv s="0">
    <v>536870912</v>
    <v>Grand Est</v>
    <v>e2f60e84-1701-6d84-e960-ba87138e3631</v>
    <v>en-US</v>
    <v>Map</v>
  </rv>
  <rv s="0">
    <v>536870912</v>
    <v>New Aquitaine</v>
    <v>7955f423-af31-d2e0-f045-b14668178865</v>
    <v>en-US</v>
    <v>Map</v>
  </rv>
  <rv s="0">
    <v>536870912</v>
    <v>Auvergne-Rhône-Alpes</v>
    <v>b53940d0-b739-faf5-78d1-93f189f878c9</v>
    <v>en-US</v>
    <v>Map</v>
  </rv>
  <rv s="0">
    <v>536870912</v>
    <v>Bourgogne-Franche-Comté</v>
    <v>4bc8dff1-8d72-5341-f405-63c7be8c6672</v>
    <v>en-US</v>
    <v>Map</v>
  </rv>
  <rv s="0">
    <v>536870912</v>
    <v>Occitania</v>
    <v>5105d172-dc70-689f-09ab-4163a747508a</v>
    <v>en-US</v>
    <v>Map</v>
  </rv>
  <rv s="0">
    <v>536870912</v>
    <v>Hauts-de-France</v>
    <v>4eb2d0b0-8845-48d0-9343-9ba3e7fe81a0</v>
    <v>en-US</v>
    <v>Map</v>
  </rv>
  <rv s="0">
    <v>536870912</v>
    <v>Clipperton Island</v>
    <v>15fb63fc-f501-7360-7d44-f26d1501209e</v>
    <v>en-US</v>
    <v>Map</v>
  </rv>
  <rv s="3">
    <v>22</v>
  </rv>
  <rv s="1">
    <fb>0.24229980509910898</fb>
    <v>23</v>
  </rv>
  <rv s="1">
    <fb>0.60699999999999998</fb>
    <v>23</v>
  </rv>
  <rv s="1">
    <fb>8.4270000457763714E-2</fb>
    <v>31</v>
  </rv>
  <rv s="1">
    <fb>54123364</fb>
    <v>24</v>
  </rv>
  <rv s="5">
    <v>#VALUE!</v>
    <v>en-US</v>
    <v>c7bfe2de-4f82-e23c-ae42-8544b5b5c0ea</v>
    <v>536870912</v>
    <v>1</v>
    <v>68</v>
    <v>17</v>
    <v>France</v>
    <v>19</v>
    <v>20</v>
    <v>Map</v>
    <v>21</v>
    <v>69</v>
    <v>FR</v>
    <v>382</v>
    <v>383</v>
    <v>384</v>
    <v>385</v>
    <v>386</v>
    <v>387</v>
    <v>388</v>
    <v>389</v>
    <v>390</v>
    <v>EUR</v>
    <v>France, officially the French Republic, is a country located primarily in Western Europe. It also includes overseas regions and territories in the Americas and the Atlantic, Pacific, and Indian Oceans, giving it one of the largest discontiguous ...</v>
    <v>391</v>
    <v>392</v>
    <v>393</v>
    <v>394</v>
    <v>228</v>
    <v>395</v>
    <v>396</v>
    <v>397</v>
    <v>398</v>
    <v>399</v>
    <v>387</v>
    <v>402</v>
    <v>403</v>
    <v>404</v>
    <v>405</v>
    <v>406</v>
    <v>407</v>
    <v>France</v>
    <v>La Marseillaise</v>
    <v>408</v>
    <v>République française</v>
    <v>409</v>
    <v>410</v>
    <v>411</v>
    <v>412</v>
    <v>413</v>
    <v>414</v>
    <v>415</v>
    <v>416</v>
    <v>417</v>
    <v>418</v>
    <v>419</v>
    <v>444</v>
    <v>445</v>
    <v>268</v>
    <v>446</v>
    <v>447</v>
    <v>France</v>
    <v>448</v>
    <v>mdp/vdpid/84</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otal tax rate" t="r"/>
    <k n="Unemployment rate" t="r"/>
    <k n="UniqueName" t="s"/>
    <k n="Urban population" t="r"/>
    <k n="VDPID/VSID" t="s"/>
  </s>
</rvStructures>
</file>

<file path=xl/richData/rdsupportingpropertybag.xml><?xml version="1.0" encoding="utf-8"?>
<supportingPropertyBags xmlns="http://schemas.microsoft.com/office/spreadsheetml/2017/richdata2">
  <spbArrays count="3">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56">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spbArrays>
  <spbData count="70">
    <spb s="0">
      <v xml:space="preserve">data.worldbank.org	</v>
      <v xml:space="preserve">	</v>
      <v xml:space="preserve">http://data.worldbank.org/indicator/FP.CPI.TOTL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v>
      <v xml:space="preserve">CC BY-SA 3.0	</v>
      <v xml:space="preserve">https://en.wikipedia.org/wiki/United_States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http://en.wikipedia.org/wiki/United_States	</v>
      <v xml:space="preserve">http://creativecommons.org/licenses/by-sa/3.0/	</v>
    </spb>
    <spb s="0">
      <v xml:space="preserve">data.worldbank.org	</v>
      <v xml:space="preserve">	</v>
      <v xml:space="preserve">http://data.worldbank.org/indicator/SP.DYN.TFRT.IN	</v>
      <v xml:space="preserve">	</v>
    </spb>
    <spb s="0">
      <v xml:space="preserve">US Census	</v>
      <v xml:space="preserve">	</v>
      <v xml:space="preserve">https://www.census.gov/popest/data/state/asrh/2014/files/SC-EST2014-AGESEX-CIV.csv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2</v>
      <v>3</v>
      <v>2</v>
      <v>2</v>
      <v>2</v>
      <v>4</v>
      <v>2</v>
      <v>2</v>
      <v>4</v>
      <v>2</v>
      <v>2</v>
      <v>5</v>
      <v>1</v>
      <v>6</v>
      <v>7</v>
      <v>2</v>
      <v>6</v>
      <v>8</v>
      <v>9</v>
      <v>10</v>
      <v>6</v>
      <v>2</v>
      <v>6</v>
      <v>11</v>
      <v>12</v>
      <v>13</v>
      <v>14</v>
      <v>6</v>
      <v>1</v>
      <v>6</v>
      <v>6</v>
      <v>6</v>
      <v>6</v>
      <v>6</v>
      <v>6</v>
      <v>6</v>
      <v>6</v>
      <v>6</v>
      <v>6</v>
      <v>15</v>
    </spb>
    <spb s="2">
      <v>0</v>
      <v>Name</v>
      <v>LearnMoreOnLink</v>
    </spb>
    <spb s="3">
      <v>0</v>
      <v>0</v>
      <v>0</v>
    </spb>
    <spb s="4">
      <v>18</v>
      <v>18</v>
      <v>18</v>
    </spb>
    <spb s="5">
      <v>1</v>
      <v>2</v>
    </spb>
    <spb s="6">
      <v>https://www.bing.com</v>
      <v>https://www.bing.com/th?id=Ga%5Cbing_yt.png&amp;w=100&amp;h=40&amp;c=0&amp;pid=0.1</v>
      <v>Powered by Bing</v>
    </spb>
    <spb s="7">
      <v>2019</v>
      <v>2019</v>
      <v>square km</v>
      <v>per thousand (2018)</v>
      <v>2021</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8">
      <v>3</v>
    </spb>
    <spb s="8">
      <v>4</v>
    </spb>
    <spb s="8">
      <v>5</v>
    </spb>
    <spb s="8">
      <v>6</v>
    </spb>
    <spb s="8">
      <v>7</v>
    </spb>
    <spb s="8">
      <v>8</v>
    </spb>
    <spb s="8">
      <v>9</v>
    </spb>
    <spb s="8">
      <v>10</v>
    </spb>
    <spb s="8">
      <v>11</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Wikipedia	</v>
      <v xml:space="preserve">CC BY-SA 3.0	</v>
      <v xml:space="preserve">https://en.wikipedia.org/wiki/United_Kingdom	</v>
      <v xml:space="preserve">https://creativecommons.org/licenses/by-sa/3.0	</v>
    </spb>
    <spb s="0">
      <v xml:space="preserve">Wikipedia	</v>
      <v xml:space="preserve">CC-BY-SA	</v>
      <v xml:space="preserve">http://en.wikipedia.org/wiki/United_Kingdom	</v>
      <v xml:space="preserve">http://creativecommons.org/licenses/by-sa/3.0/	</v>
    </spb>
    <spb s="0">
      <v xml:space="preserve">Cia	</v>
      <v xml:space="preserve">	</v>
      <v xml:space="preserve">https://www.cia.gov/library/publications/the-world-factbook/geos/uk.html?Transportation	</v>
      <v xml:space="preserve">	</v>
    </spb>
    <spb s="9">
      <v>0</v>
      <v>32</v>
      <v>33</v>
      <v>33</v>
      <v>3</v>
      <v>33</v>
      <v>33</v>
      <v>33</v>
      <v>34</v>
      <v>33</v>
      <v>33</v>
      <v>34</v>
      <v>33</v>
      <v>33</v>
      <v>35</v>
      <v>5</v>
      <v>32</v>
      <v>35</v>
      <v>7</v>
      <v>33</v>
      <v>35</v>
      <v>8</v>
      <v>9</v>
      <v>10</v>
      <v>35</v>
      <v>35</v>
      <v>33</v>
      <v>35</v>
      <v>11</v>
      <v>12</v>
      <v>13</v>
      <v>14</v>
      <v>35</v>
      <v>32</v>
      <v>35</v>
      <v>35</v>
      <v>35</v>
      <v>35</v>
      <v>35</v>
      <v>35</v>
      <v>35</v>
      <v>35</v>
      <v>35</v>
      <v>35</v>
      <v>15</v>
    </spb>
    <spb s="7">
      <v>2019</v>
      <v>2019</v>
      <v>square km</v>
      <v>per thousand (2018)</v>
      <v>2021</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v>
      <v xml:space="preserve">CC BY-SA 3.0	</v>
      <v xml:space="preserve">https://en.wikipedia.org/wiki/Canada	</v>
      <v xml:space="preserve">https://creativecommons.org/licenses/by-sa/3.0	</v>
    </spb>
    <spb s="0">
      <v xml:space="preserve">Wikipedia	</v>
      <v xml:space="preserve">CC-BY-SA	</v>
      <v xml:space="preserve">http://en.wikipedia.org/wiki/Canada	</v>
      <v xml:space="preserve">http://creativecommons.org/licenses/by-sa/3.0/	</v>
    </spb>
    <spb s="0">
      <v xml:space="preserve">Cia	</v>
      <v xml:space="preserve">	</v>
      <v xml:space="preserve">https://www.cia.gov/library/publications/the-world-factbook/geos/ca.html?Transportation	</v>
      <v xml:space="preserve">	</v>
    </spb>
    <spb s="9">
      <v>0</v>
      <v>38</v>
      <v>39</v>
      <v>39</v>
      <v>3</v>
      <v>39</v>
      <v>39</v>
      <v>39</v>
      <v>40</v>
      <v>39</v>
      <v>39</v>
      <v>40</v>
      <v>39</v>
      <v>39</v>
      <v>41</v>
      <v>5</v>
      <v>38</v>
      <v>41</v>
      <v>7</v>
      <v>39</v>
      <v>41</v>
      <v>8</v>
      <v>9</v>
      <v>10</v>
      <v>41</v>
      <v>41</v>
      <v>39</v>
      <v>41</v>
      <v>11</v>
      <v>12</v>
      <v>13</v>
      <v>14</v>
      <v>41</v>
      <v>38</v>
      <v>41</v>
      <v>41</v>
      <v>41</v>
      <v>41</v>
      <v>41</v>
      <v>41</v>
      <v>41</v>
      <v>41</v>
      <v>41</v>
      <v>41</v>
      <v>15</v>
    </spb>
    <spb s="7">
      <v>2019</v>
      <v>2019</v>
      <v>square km</v>
      <v>per thousand (2018)</v>
      <v>2021</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v>
      <v xml:space="preserve">CC BY-SA 3.0	</v>
      <v xml:space="preserve">https://en.wikipedia.org/wiki/Germany	</v>
      <v xml:space="preserve">https://creativecommons.org/licenses/by-sa/3.0	</v>
    </spb>
    <spb s="0">
      <v xml:space="preserve">Wikipedia	</v>
      <v xml:space="preserve">CC-BY-SA	</v>
      <v xml:space="preserve">http://en.wikipedia.org/wiki/Germany	</v>
      <v xml:space="preserve">http://creativecommons.org/licenses/by-sa/3.0/	</v>
    </spb>
    <spb s="0">
      <v xml:space="preserve">Cia	</v>
      <v xml:space="preserve">	</v>
      <v xml:space="preserve">https://www.cia.gov/library/publications/the-world-factbook/geos/gm.html?Transportation	</v>
      <v xml:space="preserve">	</v>
    </spb>
    <spb s="9">
      <v>0</v>
      <v>44</v>
      <v>45</v>
      <v>45</v>
      <v>3</v>
      <v>45</v>
      <v>45</v>
      <v>45</v>
      <v>46</v>
      <v>45</v>
      <v>45</v>
      <v>46</v>
      <v>45</v>
      <v>45</v>
      <v>47</v>
      <v>5</v>
      <v>44</v>
      <v>47</v>
      <v>7</v>
      <v>45</v>
      <v>47</v>
      <v>8</v>
      <v>9</v>
      <v>10</v>
      <v>47</v>
      <v>47</v>
      <v>45</v>
      <v>47</v>
      <v>11</v>
      <v>12</v>
      <v>13</v>
      <v>14</v>
      <v>47</v>
      <v>44</v>
      <v>47</v>
      <v>47</v>
      <v>47</v>
      <v>47</v>
      <v>47</v>
      <v>47</v>
      <v>47</v>
      <v>47</v>
      <v>47</v>
      <v>47</v>
      <v>15</v>
    </spb>
    <spb s="7">
      <v>2019</v>
      <v>2019</v>
      <v>square km</v>
      <v>per thousand (2018)</v>
      <v>2019</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v>
      <v xml:space="preserve">CC BY-SA 3.0	</v>
      <v xml:space="preserve">https://en.wikipedia.org/wiki/Australia	</v>
      <v xml:space="preserve">https://creativecommons.org/licenses/by-sa/3.0	</v>
    </spb>
    <spb s="0">
      <v xml:space="preserve">Wikipedia	</v>
      <v xml:space="preserve">CC-BY-SA	</v>
      <v xml:space="preserve">http://en.wikipedia.org/wiki/Australia	</v>
      <v xml:space="preserve">http://creativecommons.org/licenses/by-sa/3.0/	</v>
    </spb>
    <spb s="0">
      <v xml:space="preserve">Cia	</v>
      <v xml:space="preserve">	</v>
      <v xml:space="preserve">https://www.cia.gov/library/publications/the-world-factbook/geos/as.html?Transportation	</v>
      <v xml:space="preserve">	</v>
    </spb>
    <spb s="9">
      <v>0</v>
      <v>50</v>
      <v>51</v>
      <v>51</v>
      <v>3</v>
      <v>51</v>
      <v>51</v>
      <v>51</v>
      <v>52</v>
      <v>51</v>
      <v>51</v>
      <v>52</v>
      <v>51</v>
      <v>51</v>
      <v>53</v>
      <v>5</v>
      <v>50</v>
      <v>53</v>
      <v>7</v>
      <v>51</v>
      <v>53</v>
      <v>8</v>
      <v>9</v>
      <v>10</v>
      <v>53</v>
      <v>53</v>
      <v>51</v>
      <v>53</v>
      <v>11</v>
      <v>12</v>
      <v>13</v>
      <v>14</v>
      <v>53</v>
      <v>50</v>
      <v>53</v>
      <v>53</v>
      <v>53</v>
      <v>53</v>
      <v>53</v>
      <v>53</v>
      <v>53</v>
      <v>53</v>
      <v>53</v>
      <v>53</v>
      <v>15</v>
    </spb>
    <spb s="2">
      <v>1</v>
      <v>Name</v>
      <v>LearnMoreOnLink</v>
    </spb>
    <spb s="7">
      <v>2019</v>
      <v>2019</v>
      <v>square km</v>
      <v>per thousand (2018)</v>
      <v>2021</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 s="0">
      <v xml:space="preserve">Wikipedia	Cia	travel.state.gov	</v>
      <v xml:space="preserve">CC-BY-SA			</v>
      <v xml:space="preserve">http://en.wikipedia.org/wiki/New_Zealand	https://www.cia.gov/library/publications/the-world-factbook/geos/nz.html?Transportation	https://travel.state.gov/content/travel/en/international-travel/International-Travel-Country-Information-Pages/NewZealand.html	</v>
      <v xml:space="preserve">http://creativecommons.org/licenses/by-sa/3.0/			</v>
    </spb>
    <spb s="0">
      <v xml:space="preserve">Wikipedia	</v>
      <v xml:space="preserve">CC BY-SA 3.0	</v>
      <v xml:space="preserve">https://en.wikipedia.org/wiki/New_Zealand	</v>
      <v xml:space="preserve">https://creativecommons.org/licenses/by-sa/3.0	</v>
    </spb>
    <spb s="0">
      <v xml:space="preserve">Wikipedia	</v>
      <v xml:space="preserve">CC-BY-SA	</v>
      <v xml:space="preserve">http://en.wikipedia.org/wiki/New_Zealand	</v>
      <v xml:space="preserve">http://creativecommons.org/licenses/by-sa/3.0/	</v>
    </spb>
    <spb s="0">
      <v xml:space="preserve">Cia	</v>
      <v xml:space="preserve">	</v>
      <v xml:space="preserve">https://www.cia.gov/library/publications/the-world-factbook/geos/nz.html?Transportation	</v>
      <v xml:space="preserve">	</v>
    </spb>
    <spb s="10">
      <v>0</v>
      <v>57</v>
      <v>58</v>
      <v>58</v>
      <v>3</v>
      <v>58</v>
      <v>58</v>
      <v>58</v>
      <v>59</v>
      <v>58</v>
      <v>58</v>
      <v>59</v>
      <v>58</v>
      <v>58</v>
      <v>60</v>
      <v>5</v>
      <v>57</v>
      <v>60</v>
      <v>7</v>
      <v>58</v>
      <v>60</v>
      <v>8</v>
      <v>9</v>
      <v>10</v>
      <v>60</v>
      <v>60</v>
      <v>58</v>
      <v>60</v>
      <v>11</v>
      <v>12</v>
      <v>13</v>
      <v>14</v>
      <v>60</v>
      <v>57</v>
      <v>60</v>
      <v>60</v>
      <v>60</v>
      <v>15</v>
    </spb>
    <spb s="2">
      <v>2</v>
      <v>Name</v>
      <v>LearnMoreOnLink</v>
    </spb>
    <spb s="11">
      <v>2019</v>
      <v>2019</v>
      <v>square km</v>
      <v>per thousand (2018)</v>
      <v>2021</v>
      <v>2019</v>
      <v>2018</v>
      <v>per liter (2016)</v>
      <v>2019</v>
      <v>years (2018)</v>
      <v>2019</v>
      <v>per thousand (2018)</v>
      <v>2019</v>
      <v>2017</v>
      <v>2016</v>
      <v>2019</v>
      <v>2016</v>
      <v>2018</v>
      <v>kilotons per year (2016)</v>
      <v>deaths per 100,000 (2017)</v>
      <v>kWh (2014)</v>
      <v>2015</v>
      <v>2019</v>
      <v>2013</v>
      <v>2017</v>
      <v>2017</v>
      <v>2019</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Wikipedia	</v>
      <v xml:space="preserve">CC BY-SA 3.0	</v>
      <v xml:space="preserve">https://en.wikipedia.org/wiki/France	</v>
      <v xml:space="preserve">https://creativecommons.org/licenses/by-sa/3.0	</v>
    </spb>
    <spb s="0">
      <v xml:space="preserve">Wikipedia	</v>
      <v xml:space="preserve">CC-BY-SA	</v>
      <v xml:space="preserve">http://en.wikipedia.org/wiki/France	</v>
      <v xml:space="preserve">http://creativecommons.org/licenses/by-sa/3.0/	</v>
    </spb>
    <spb s="0">
      <v xml:space="preserve">Cia	</v>
      <v xml:space="preserve">	</v>
      <v xml:space="preserve">https://www.cia.gov/library/publications/the-world-factbook/geos/fr.html?Transportation	</v>
      <v xml:space="preserve">	</v>
    </spb>
    <spb s="9">
      <v>0</v>
      <v>64</v>
      <v>65</v>
      <v>65</v>
      <v>3</v>
      <v>65</v>
      <v>65</v>
      <v>65</v>
      <v>66</v>
      <v>65</v>
      <v>65</v>
      <v>66</v>
      <v>65</v>
      <v>65</v>
      <v>67</v>
      <v>5</v>
      <v>64</v>
      <v>67</v>
      <v>7</v>
      <v>65</v>
      <v>67</v>
      <v>8</v>
      <v>9</v>
      <v>10</v>
      <v>67</v>
      <v>67</v>
      <v>65</v>
      <v>67</v>
      <v>11</v>
      <v>12</v>
      <v>13</v>
      <v>14</v>
      <v>67</v>
      <v>64</v>
      <v>67</v>
      <v>67</v>
      <v>67</v>
      <v>67</v>
      <v>67</v>
      <v>67</v>
      <v>67</v>
      <v>67</v>
      <v>67</v>
      <v>67</v>
      <v>15</v>
    </spb>
    <spb s="7">
      <v>2019</v>
      <v>2019</v>
      <v>square km</v>
      <v>per thousand (2018)</v>
      <v>2021</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Data>
</supportingPropertyBags>
</file>

<file path=xl/richData/rdsupportingpropertybagstructure.xml><?xml version="1.0" encoding="utf-8"?>
<spbStructures xmlns="http://schemas.microsoft.com/office/spreadsheetml/2017/richdata2" count="12">
  <s>
    <k n="SourceText" t="s"/>
    <k n="LicenseText" t="s"/>
    <k n="SourceAddress" t="s"/>
    <k n="LicenseAddress" t="s"/>
  </s>
  <s>
    <k n="CPI" t="spb"/>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Order" t="spba"/>
    <k n="TitleProperty" t="s"/>
    <k n="SubTitleProperty" t="s"/>
  </s>
  <s>
    <k n="ShowInCardView" t="b"/>
    <k n="ShowInDotNotation" t="b"/>
    <k n="ShowInAutoComplete" t="b"/>
  </s>
  <s>
    <k n="UniqueName" t="spb"/>
    <k n="VDPID/VSID" t="spb"/>
    <k n="LearnMoreOnLink" t="spb"/>
  </s>
  <s>
    <k n="Name" t="i"/>
    <k n="Image" t="i"/>
  </s>
  <s>
    <k n="link" t="s"/>
    <k n="logo" t="s"/>
    <k n="name" t="s"/>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_Self" t="i"/>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6">
    <x:dxf>
      <x:numFmt numFmtId="3" formatCode="#,##0"/>
    </x:dxf>
    <x:dxf>
      <x:numFmt numFmtId="0" formatCode="General"/>
    </x:dxf>
    <x:dxf>
      <x:numFmt numFmtId="2" formatCode="0.00"/>
    </x:dxf>
    <x:dxf>
      <x:numFmt numFmtId="14" formatCode="0.00%"/>
    </x:dxf>
    <x:dxf>
      <x:numFmt numFmtId="4" formatCode="#,##0.00"/>
    </x:dxf>
    <x:dxf>
      <x:numFmt numFmtId="1" formatCode="0"/>
    </x:dxf>
  </dxfs>
  <richProperties>
    <rPr n="IsTitleField" t="b"/>
    <rPr n="IsHeroField" t="b"/>
    <rPr n="NumberFormat" t="s"/>
  </richProperties>
  <richStyles>
    <rSty>
      <rpv i="0">1</rpv>
    </rSty>
    <rSty>
      <rpv i="1">1</rpv>
    </rSty>
    <rSty dxfid="3">
      <rpv i="2">0.0%</rpv>
    </rSty>
    <rSty dxfid="0">
      <rpv i="2">#,##0</rpv>
    </rSty>
    <rSty dxfid="2">
      <rpv i="2">0.00</rpv>
    </rSty>
    <rSty dxfid="5">
      <rpv i="2">0</rpv>
    </rSty>
    <rSty dxfid="4">
      <rpv i="2">#,##0.00</rpv>
    </rSty>
    <rSty dxfid="1">
      <rpv i="2">0.0</rpv>
    </rSty>
    <rSty dxfid="1">
      <rpv i="2">_([$$-en-US]* #,##0.00_);_([$$-en-US]* (#,##0.00);_([$$-en-US]* "-"??_);_(@_)</rpv>
    </rSty>
    <rSty dxfid="1">
      <rpv i="2">_([$$-en-US]* #,##0_);_([$$-en-US]* (#,##0);_([$$-en-US]* "-"_);_(@_)</rpv>
    </rSty>
    <rSty dxfid="3"/>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A54612D-877F-4658-AC33-20A72D88221A}" sourceName="Product">
  <pivotTables>
    <pivotTable tabId="6" name="PivotTable15"/>
    <pivotTable tabId="6" name="PivotTable16"/>
    <pivotTable tabId="6" name="PivotTable17"/>
    <pivotTable tabId="6" name="PivotTable45"/>
    <pivotTable tabId="4" name="Cat"/>
  </pivotTables>
  <data>
    <tabular pivotCacheId="975637107">
      <items count="7">
        <i x="5" s="1"/>
        <i x="2" s="1"/>
        <i x="3" s="1"/>
        <i x="1" s="1"/>
        <i x="0" s="1"/>
        <i x="6"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mount" xr10:uid="{7A607038-F355-4B89-A413-6E848CBEFBF4}" sourceName="Amount">
  <pivotTables>
    <pivotTable tabId="6" name="PivotTable15"/>
    <pivotTable tabId="6" name="PivotTable16"/>
    <pivotTable tabId="6" name="PivotTable17"/>
    <pivotTable tabId="6" name="PivotTable45"/>
    <pivotTable tabId="4" name="Cat"/>
  </pivotTables>
  <data>
    <tabular pivotCacheId="975637107">
      <items count="213">
        <i x="113" s="1"/>
        <i x="42" s="1"/>
        <i x="195" s="1"/>
        <i x="122" s="1"/>
        <i x="58" s="1"/>
        <i x="57" s="1"/>
        <i x="185" s="1"/>
        <i x="124" s="1"/>
        <i x="212" s="1"/>
        <i x="154" s="1"/>
        <i x="150" s="1"/>
        <i x="73" s="1"/>
        <i x="107" s="1"/>
        <i x="75" s="1"/>
        <i x="54" s="1"/>
        <i x="2" s="1"/>
        <i x="209" s="1"/>
        <i x="166" s="1"/>
        <i x="167" s="1"/>
        <i x="126" s="1"/>
        <i x="132" s="1"/>
        <i x="136" s="1"/>
        <i x="210" s="1"/>
        <i x="94" s="1"/>
        <i x="21" s="1"/>
        <i x="55" s="1"/>
        <i x="59" s="1"/>
        <i x="60" s="1"/>
        <i x="17" s="1"/>
        <i x="19" s="1"/>
        <i x="176" s="1"/>
        <i x="97" s="1"/>
        <i x="202" s="1"/>
        <i x="33" s="1"/>
        <i x="30" s="1"/>
        <i x="130" s="1"/>
        <i x="139" s="1"/>
        <i x="200" s="1"/>
        <i x="208" s="1"/>
        <i x="149" s="1"/>
        <i x="12" s="1"/>
        <i x="189" s="1"/>
        <i x="91" s="1"/>
        <i x="85" s="1"/>
        <i x="32" s="1"/>
        <i x="16" s="1"/>
        <i x="100" s="1"/>
        <i x="20" s="1"/>
        <i x="69" s="1"/>
        <i x="121" s="1"/>
        <i x="15" s="1"/>
        <i x="197" s="1"/>
        <i x="175" s="1"/>
        <i x="8" s="1"/>
        <i x="65" s="1"/>
        <i x="204" s="1"/>
        <i x="211" s="1"/>
        <i x="4" s="1"/>
        <i x="63" s="1"/>
        <i x="203" s="1"/>
        <i x="67" s="1"/>
        <i x="38" s="1"/>
        <i x="13" s="1"/>
        <i x="138" s="1"/>
        <i x="180" s="1"/>
        <i x="125" s="1"/>
        <i x="165" s="1"/>
        <i x="194" s="1"/>
        <i x="173" s="1"/>
        <i x="24" s="1"/>
        <i x="18" s="1"/>
        <i x="5" s="1"/>
        <i x="22" s="1"/>
        <i x="96" s="1"/>
        <i x="101" s="1"/>
        <i x="51" s="1"/>
        <i x="49" s="1"/>
        <i x="104" s="1"/>
        <i x="128" s="1"/>
        <i x="140" s="1"/>
        <i x="158" s="1"/>
        <i x="106" s="1"/>
        <i x="145" s="1"/>
        <i x="148" s="1"/>
        <i x="48" s="1"/>
        <i x="68" s="1"/>
        <i x="102" s="1"/>
        <i x="114" s="1"/>
        <i x="83" s="1"/>
        <i x="88" s="1"/>
        <i x="0" s="1"/>
        <i x="74" s="1"/>
        <i x="76" s="1"/>
        <i x="53" s="1"/>
        <i x="62" s="1"/>
        <i x="153" s="1"/>
        <i x="179" s="1"/>
        <i x="142" s="1"/>
        <i x="205" s="1"/>
        <i x="115" s="1"/>
        <i x="23" s="1"/>
        <i x="170" s="1"/>
        <i x="191" s="1"/>
        <i x="105" s="1"/>
        <i x="181" s="1"/>
        <i x="201" s="1"/>
        <i x="50" s="1"/>
        <i x="119" s="1"/>
        <i x="184" s="1"/>
        <i x="93" s="1"/>
        <i x="117" s="1"/>
        <i x="177" s="1"/>
        <i x="199" s="1"/>
        <i x="81" s="1"/>
        <i x="39" s="1"/>
        <i x="28" s="1"/>
        <i x="25" s="1"/>
        <i x="99" s="1"/>
        <i x="182" s="1"/>
        <i x="41" s="1"/>
        <i x="168" s="1"/>
        <i x="116" s="1"/>
        <i x="161" s="1"/>
        <i x="152" s="1"/>
        <i x="70" s="1"/>
        <i x="108" s="1"/>
        <i x="92" s="1"/>
        <i x="35" s="1"/>
        <i x="129" s="1"/>
        <i x="146" s="1"/>
        <i x="71" s="1"/>
        <i x="79" s="1"/>
        <i x="178" s="1"/>
        <i x="45" s="1"/>
        <i x="162" s="1"/>
        <i x="80" s="1"/>
        <i x="44" s="1"/>
        <i x="193" s="1"/>
        <i x="87" s="1"/>
        <i x="160" s="1"/>
        <i x="164" s="1"/>
        <i x="72" s="1"/>
        <i x="52" s="1"/>
        <i x="123" s="1"/>
        <i x="120" s="1"/>
        <i x="34" s="1"/>
        <i x="82" s="1"/>
        <i x="147" s="1"/>
        <i x="7" s="1"/>
        <i x="110" s="1"/>
        <i x="14" s="1"/>
        <i x="47" s="1"/>
        <i x="11" s="1"/>
        <i x="156" s="1"/>
        <i x="86" s="1"/>
        <i x="169" s="1"/>
        <i x="134" s="1"/>
        <i x="27" s="1"/>
        <i x="172" s="1"/>
        <i x="190" s="1"/>
        <i x="111" s="1"/>
        <i x="163" s="1"/>
        <i x="174" s="1"/>
        <i x="143" s="1"/>
        <i x="26" s="1"/>
        <i x="9" s="1"/>
        <i x="103" s="1"/>
        <i x="141" s="1"/>
        <i x="29" s="1"/>
        <i x="144" s="1"/>
        <i x="36" s="1"/>
        <i x="56" s="1"/>
        <i x="78" s="1"/>
        <i x="135" s="1"/>
        <i x="157" s="1"/>
        <i x="64" s="1"/>
        <i x="159" s="1"/>
        <i x="131" s="1"/>
        <i x="137" s="1"/>
        <i x="95" s="1"/>
        <i x="171" s="1"/>
        <i x="1" s="1"/>
        <i x="10" s="1"/>
        <i x="186" s="1"/>
        <i x="98" s="1"/>
        <i x="196" s="1"/>
        <i x="3" s="1"/>
        <i x="133" s="1"/>
        <i x="155" s="1"/>
        <i x="118" s="1"/>
        <i x="66" s="1"/>
        <i x="198" s="1"/>
        <i x="206" s="1"/>
        <i x="151" s="1"/>
        <i x="90" s="1"/>
        <i x="46" s="1"/>
        <i x="112" s="1"/>
        <i x="31" s="1"/>
        <i x="183" s="1"/>
        <i x="40" s="1"/>
        <i x="127" s="1"/>
        <i x="188" s="1"/>
        <i x="6" s="1"/>
        <i x="192" s="1"/>
        <i x="37" s="1"/>
        <i x="207" s="1"/>
        <i x="61" s="1"/>
        <i x="89" s="1"/>
        <i x="43" s="1"/>
        <i x="77" s="1"/>
        <i x="84" s="1"/>
        <i x="109" s="1"/>
        <i x="18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177371B-2BBA-4342-88C4-B0477D75D0D8}" sourceName="Country">
  <pivotTables>
    <pivotTable tabId="6" name="PivotTable15"/>
    <pivotTable tabId="6" name="PivotTable16"/>
    <pivotTable tabId="6" name="PivotTable17"/>
    <pivotTable tabId="6" name="PivotTable45"/>
    <pivotTable tabId="4" name="Cat"/>
  </pivotTables>
  <data>
    <tabular pivotCacheId="975637107">
      <items count="7">
        <i x="4" s="1"/>
        <i x="2" s="1"/>
        <i x="6" s="1"/>
        <i x="3" s="1"/>
        <i x="5"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8EBA55E3-8F17-4F92-A512-3E9DB84F5561}" sourceName="Months (Date)">
  <pivotTables>
    <pivotTable tabId="6" name="PivotTable15"/>
    <pivotTable tabId="6" name="PivotTable16"/>
    <pivotTable tabId="6" name="PivotTable17"/>
    <pivotTable tabId="6" name="PivotTable45"/>
    <pivotTable tabId="4" name="Cat"/>
  </pivotTables>
  <data>
    <tabular pivotCacheId="975637107">
      <items count="14">
        <i x="1" s="1"/>
        <i x="2" s="1"/>
        <i x="3" s="1"/>
        <i x="4" s="1"/>
        <i x="5" s="1"/>
        <i x="6" s="1"/>
        <i x="7" s="1"/>
        <i x="8" s="1"/>
        <i x="9" s="1"/>
        <i x="10" s="1"/>
        <i x="11" s="1"/>
        <i x="12" s="1"/>
        <i x="0" s="1" nd="1"/>
        <i x="1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1" xr10:uid="{6725D3F4-6B65-49EE-BEDA-100DDDFDD3B5}" sourceName="Product">
  <pivotTables>
    <pivotTable tabId="4" name="ProVsAmo"/>
  </pivotTables>
  <data>
    <tabular pivotCacheId="975637107">
      <items count="7">
        <i x="5" s="1"/>
        <i x="2" s="1"/>
        <i x="3" s="1"/>
        <i x="1" s="1"/>
        <i x="0" s="1"/>
        <i x="6" s="1"/>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5894C5B5-469E-4097-BE6F-2416CDB43F71}" sourceName="Category">
  <pivotTables>
    <pivotTable tabId="4" name="ProVsAmo"/>
    <pivotTable tabId="4" name="Cat"/>
    <pivotTable tabId="6" name="PivotTable45"/>
    <pivotTable tabId="6" name="PivotTable17"/>
    <pivotTable tabId="6" name="PivotTable16"/>
    <pivotTable tabId="6" name="PivotTable15"/>
    <pivotTable tabId="5" name="CatVsMon"/>
    <pivotTable tabId="5" name="ConVsCat"/>
    <pivotTable tabId="5" name="MonVsCon"/>
    <pivotTable tabId="5" name="ProVsCat"/>
  </pivotTables>
  <data>
    <tabular pivotCacheId="975637107">
      <items count="2">
        <i x="1"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C0253AD1-5B59-46D8-83DF-ABFF0C98EB88}" sourceName="Country">
  <pivotTables>
    <pivotTable tabId="4" name="ProVsAmo"/>
  </pivotTables>
  <data>
    <tabular pivotCacheId="975637107">
      <items count="7">
        <i x="4" s="1"/>
        <i x="2" s="1"/>
        <i x="6" s="1"/>
        <i x="3" s="1"/>
        <i x="5" s="1"/>
        <i x="1"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1" xr10:uid="{A1274484-6C66-4AB6-858A-734EC13C9989}" sourceName="Months (Date)">
  <pivotTables>
    <pivotTable tabId="4" name="ProVsAmo"/>
  </pivotTables>
  <data>
    <tabular pivotCacheId="975637107">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1" xr10:uid="{3D54BFAE-03B4-468D-8B9E-EA13227AE5C7}" cache="Slicer_Product1" caption="Product" columnCount="2" rowHeight="273050"/>
  <slicer name="Category 1" xr10:uid="{06818CF5-0F00-4D88-A7E1-11F9C09B7D34}" cache="Slicer_Category1" caption="Category" columnCount="2" rowHeight="288000"/>
  <slicer name="Country 1" xr10:uid="{D8C2F379-383E-413A-8D0D-C4505E1F3683}" cache="Slicer_Country1" caption="Country" columnCount="2" rowHeight="273050"/>
  <slicer name="Months (Date) 1" xr10:uid="{7E2B89E2-36A1-4D75-8105-7D3D7B4B7EC6}" cache="Slicer_Months__Date1" caption="Months (Date)" columnCount="2"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C1DB1E8D-937C-4D78-8DA7-8959E5739EF9}" cache="Slicer_Product" caption="Product" rowHeight="273050"/>
  <slicer name="Amount" xr10:uid="{3EC4D19C-7DC4-4CE1-8A53-278BC8823DA8}" cache="Slicer_Amount" caption="Amount" rowHeight="273050"/>
  <slicer name="Country" xr10:uid="{82BC118F-D996-40B2-A115-7B21D42C15EA}" cache="Slicer_Country" caption="Country" rowHeight="273050"/>
  <slicer name="Months (Date)" xr10:uid="{5C419EC4-3DD7-449A-BA62-1AE35BDBFDF4}" cache="Slicer_Months__Date" caption="Months (Date)" startItem="6" rowHeight="273050"/>
  <slicer name="Category" xr10:uid="{4BE0396D-5A79-4E27-AFDE-12E4B74A7496}" cache="Slicer_Category1" caption="Category"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F214" dataDxfId="259">
  <tableColumns count="6">
    <tableColumn id="1" xr3:uid="{00000000-0010-0000-0000-000001000000}" name="Order ID" dataDxfId="258"/>
    <tableColumn id="2" xr3:uid="{00000000-0010-0000-0000-000002000000}" name="Product" dataDxfId="257"/>
    <tableColumn id="3" xr3:uid="{00000000-0010-0000-0000-000003000000}" name="Category" dataDxfId="256"/>
    <tableColumn id="4" xr3:uid="{00000000-0010-0000-0000-000004000000}" name="Amount" dataDxfId="255"/>
    <tableColumn id="5" xr3:uid="{00000000-0010-0000-0000-000005000000}" name="Date" dataDxfId="254"/>
    <tableColumn id="6" xr3:uid="{00000000-0010-0000-0000-000006000000}" name="Country" dataDxfId="253"/>
  </tableColumns>
  <tableStyleInfo name="Table-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76E5E68-90E3-412E-AC6D-72119DEB35E3}" name="Table5" displayName="Table5" ref="J6:K13" totalsRowShown="0" headerRowDxfId="252">
  <autoFilter ref="J6:K13" xr:uid="{476E5E68-90E3-412E-AC6D-72119DEB35E3}"/>
  <tableColumns count="2">
    <tableColumn id="1" xr3:uid="{08DDFFD7-3683-4A8C-B38B-48582D9F75C8}" name="Countries"/>
    <tableColumn id="2" xr3:uid="{80DAA70B-A5F0-4EC4-B5EE-5A5FDF556E1C}" name="Total Order Amounts by Country" dataDxfId="251" dataCellStyle="Comma"/>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BD0B072-8FE1-43E1-8D8F-7F809BDA637A}" name="Table3" displayName="Table3" ref="J18:K25" totalsRowShown="0">
  <autoFilter ref="J18:K25" xr:uid="{1BD0B072-8FE1-43E1-8D8F-7F809BDA637A}"/>
  <tableColumns count="2">
    <tableColumn id="1" xr3:uid="{06FE6589-1258-447F-B506-96DE956544FE}" name="Products" dataDxfId="250"/>
    <tableColumn id="2" xr3:uid="{452465B6-4167-4A87-907E-F7080CC879B3}" name="Total Sales for each Product" dataDxfId="249" dataCellStyle="Comma">
      <calculatedColumnFormula>SUMIF(Table_1[Product],N20,Table_1[Amount])</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4DCB071-0618-49DD-964D-58ADAE03CF67}" name="Table7" displayName="Table7" ref="O8:W11" totalsRowShown="0" dataDxfId="248" dataCellStyle="Comma">
  <autoFilter ref="O8:W11" xr:uid="{64DCB071-0618-49DD-964D-58ADAE03CF67}"/>
  <tableColumns count="9">
    <tableColumn id="1" xr3:uid="{4F4FB002-6069-4E34-AAAB-A83D3410444C}" name="Category\Countries" dataDxfId="247" dataCellStyle="Comma"/>
    <tableColumn id="2" xr3:uid="{01D840AC-68BF-4BDB-B54A-0DDB258F53CC}" name="United States" dataDxfId="246" dataCellStyle="Comma"/>
    <tableColumn id="3" xr3:uid="{2133F271-B933-4ADB-8645-9FFBD16B9556}" name="United Kingdom" dataDxfId="245" dataCellStyle="Comma"/>
    <tableColumn id="4" xr3:uid="{950B6EEC-9DB0-4D95-871E-1E0BAAB67C2A}" name="Canada" dataDxfId="244" dataCellStyle="Comma"/>
    <tableColumn id="5" xr3:uid="{1B066DB7-113C-4ED6-89E6-E677DDB91E0C}" name="Germany" dataDxfId="243" dataCellStyle="Comma"/>
    <tableColumn id="6" xr3:uid="{642FDC62-70DE-42A2-80BD-EDEB3CA215D6}" name="Australia" dataDxfId="242" dataCellStyle="Comma"/>
    <tableColumn id="7" xr3:uid="{0DA46AE6-7A64-4AE7-9ABF-66832A39DD7C}" name="New Zealand" dataDxfId="241" dataCellStyle="Comma"/>
    <tableColumn id="8" xr3:uid="{7C89EE03-3BAD-42E4-9E81-2F265E52756D}" name="France" dataDxfId="240" dataCellStyle="Comma"/>
    <tableColumn id="9" xr3:uid="{DBD9C316-7499-457A-9BD8-72B0174F6179}" name="Total Amounts for each Category" dataDxfId="239" dataCellStyle="Comma">
      <calculatedColumnFormula>SUM(P9:V9)</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9B60BC3-14F2-46FE-9D54-58B39FEF81FF}" name="Table9" displayName="Table9" ref="O19:S27" totalsRowShown="0">
  <autoFilter ref="O19:S27" xr:uid="{89B60BC3-14F2-46FE-9D54-58B39FEF81FF}"/>
  <tableColumns count="5">
    <tableColumn id="1" xr3:uid="{4354907A-26A6-47DC-870D-7C71B5C1AAB7}" name="Product\Category" dataDxfId="238"/>
    <tableColumn id="2" xr3:uid="{345D2BBE-0210-4157-98BE-6B22287A71CE}" name="Vegetables" dataDxfId="237" dataCellStyle="Comma"/>
    <tableColumn id="3" xr3:uid="{A1AEAA57-1AAA-4C0A-B124-3DEC11E3ED13}" name="Fruit" dataDxfId="236" dataCellStyle="Currency"/>
    <tableColumn id="4" xr3:uid="{4A1EC62B-718D-411F-905B-9C7DF27F1795}" name="Total of each Product" dataDxfId="235" dataCellStyle="Comma"/>
    <tableColumn id="5" xr3:uid="{98B19ADC-05AF-4CB7-8A40-441C3AE989B7}" name="Grand Total" dataDxfId="234" dataCellStyle="Comma"/>
  </tableColumns>
  <tableStyleInfo name="TableStyleMedium2" showFirstColumn="0" showLastColumn="0" showRowStripes="1" showColumnStripes="0"/>
</table>
</file>

<file path=xl/theme/theme1.xml><?xml version="1.0" encoding="utf-8"?>
<a:theme xmlns:a="http://schemas.openxmlformats.org/drawingml/2006/main" name="Slic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2.xml"/><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pivotTable" Target="../pivotTables/pivotTable1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drawing" Target="../drawings/drawing9.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drawing" Target="../drawings/drawing10.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1:A1000"/>
  <sheetViews>
    <sheetView workbookViewId="0"/>
  </sheetViews>
  <sheetFormatPr defaultColWidth="14.375" defaultRowHeight="15" customHeight="1" x14ac:dyDescent="0.3"/>
  <cols>
    <col min="1" max="1" width="8.625" customWidth="1"/>
    <col min="2" max="26" width="7.625" customWidth="1"/>
  </cols>
  <sheetData>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000"/>
  <sheetViews>
    <sheetView topLeftCell="A77" workbookViewId="0">
      <selection activeCell="C97" sqref="C97"/>
    </sheetView>
  </sheetViews>
  <sheetFormatPr defaultColWidth="14.375" defaultRowHeight="15" customHeight="1" x14ac:dyDescent="0.3"/>
  <cols>
    <col min="1" max="1" width="9.25" customWidth="1"/>
    <col min="2" max="2" width="8.75" customWidth="1"/>
    <col min="3" max="3" width="10.875" customWidth="1"/>
    <col min="4" max="4" width="9" customWidth="1"/>
    <col min="5" max="5" width="9.375" style="5" customWidth="1"/>
    <col min="6" max="6" width="15.375" customWidth="1"/>
    <col min="7" max="8" width="8.625" customWidth="1"/>
    <col min="9" max="9" width="11.25" customWidth="1"/>
    <col min="10" max="10" width="8.625" customWidth="1"/>
    <col min="11" max="26" width="7.625" customWidth="1"/>
  </cols>
  <sheetData>
    <row r="1" spans="1:6" ht="16.5" x14ac:dyDescent="0.3">
      <c r="A1" s="1" t="s">
        <v>0</v>
      </c>
      <c r="B1" s="1" t="s">
        <v>1</v>
      </c>
      <c r="C1" s="1" t="s">
        <v>2</v>
      </c>
      <c r="D1" s="1" t="s">
        <v>3</v>
      </c>
      <c r="E1" s="17" t="s">
        <v>4</v>
      </c>
      <c r="F1" s="1" t="s">
        <v>5</v>
      </c>
    </row>
    <row r="2" spans="1:6" ht="16.5" x14ac:dyDescent="0.3">
      <c r="A2" s="6">
        <v>1</v>
      </c>
      <c r="B2" s="6" t="s">
        <v>6</v>
      </c>
      <c r="C2" s="6" t="s">
        <v>7</v>
      </c>
      <c r="D2" s="3">
        <v>4270</v>
      </c>
      <c r="E2" s="4">
        <v>42375</v>
      </c>
      <c r="F2" s="6" t="s">
        <v>8</v>
      </c>
    </row>
    <row r="3" spans="1:6" ht="16.5" x14ac:dyDescent="0.3">
      <c r="A3" s="6">
        <v>2</v>
      </c>
      <c r="B3" s="6" t="s">
        <v>9</v>
      </c>
      <c r="C3" s="6" t="s">
        <v>7</v>
      </c>
      <c r="D3" s="3">
        <v>8239</v>
      </c>
      <c r="E3" s="4">
        <v>42376</v>
      </c>
      <c r="F3" s="6" t="s">
        <v>10</v>
      </c>
    </row>
    <row r="4" spans="1:6" ht="16.5" x14ac:dyDescent="0.3">
      <c r="A4" s="6">
        <v>3</v>
      </c>
      <c r="B4" s="6" t="s">
        <v>11</v>
      </c>
      <c r="C4" s="6" t="s">
        <v>12</v>
      </c>
      <c r="D4" s="3">
        <v>617</v>
      </c>
      <c r="E4" s="4">
        <v>42377</v>
      </c>
      <c r="F4" s="6" t="s">
        <v>8</v>
      </c>
    </row>
    <row r="5" spans="1:6" ht="16.5" x14ac:dyDescent="0.3">
      <c r="A5" s="6">
        <v>4</v>
      </c>
      <c r="B5" s="6" t="s">
        <v>11</v>
      </c>
      <c r="C5" s="6" t="s">
        <v>12</v>
      </c>
      <c r="D5" s="3">
        <v>8384</v>
      </c>
      <c r="E5" s="4">
        <v>42379</v>
      </c>
      <c r="F5" s="6" t="s">
        <v>13</v>
      </c>
    </row>
    <row r="6" spans="1:6" ht="16.5" x14ac:dyDescent="0.3">
      <c r="A6" s="6">
        <v>5</v>
      </c>
      <c r="B6" s="6" t="s">
        <v>14</v>
      </c>
      <c r="C6" s="6" t="s">
        <v>7</v>
      </c>
      <c r="D6" s="3">
        <v>2626</v>
      </c>
      <c r="E6" s="4">
        <v>42379</v>
      </c>
      <c r="F6" s="6" t="s">
        <v>15</v>
      </c>
    </row>
    <row r="7" spans="1:6" ht="16.5" x14ac:dyDescent="0.3">
      <c r="A7" s="6">
        <v>6</v>
      </c>
      <c r="B7" s="6" t="s">
        <v>16</v>
      </c>
      <c r="C7" s="6" t="s">
        <v>12</v>
      </c>
      <c r="D7" s="3">
        <v>3610</v>
      </c>
      <c r="E7" s="4">
        <v>42380</v>
      </c>
      <c r="F7" s="6" t="s">
        <v>8</v>
      </c>
    </row>
    <row r="8" spans="1:6" ht="16.5" x14ac:dyDescent="0.3">
      <c r="A8" s="6">
        <v>7</v>
      </c>
      <c r="B8" s="6" t="s">
        <v>9</v>
      </c>
      <c r="C8" s="6" t="s">
        <v>7</v>
      </c>
      <c r="D8" s="3">
        <v>9062</v>
      </c>
      <c r="E8" s="4">
        <v>42380</v>
      </c>
      <c r="F8" s="6" t="s">
        <v>17</v>
      </c>
    </row>
    <row r="9" spans="1:6" ht="16.5" x14ac:dyDescent="0.3">
      <c r="A9" s="6">
        <v>8</v>
      </c>
      <c r="B9" s="6" t="s">
        <v>11</v>
      </c>
      <c r="C9" s="6" t="s">
        <v>12</v>
      </c>
      <c r="D9" s="3">
        <v>6906</v>
      </c>
      <c r="E9" s="4">
        <v>42385</v>
      </c>
      <c r="F9" s="6" t="s">
        <v>18</v>
      </c>
    </row>
    <row r="10" spans="1:6" ht="16.5" x14ac:dyDescent="0.3">
      <c r="A10" s="6">
        <v>9</v>
      </c>
      <c r="B10" s="6" t="s">
        <v>19</v>
      </c>
      <c r="C10" s="6" t="s">
        <v>12</v>
      </c>
      <c r="D10" s="3">
        <v>2417</v>
      </c>
      <c r="E10" s="4">
        <v>42385</v>
      </c>
      <c r="F10" s="6" t="s">
        <v>20</v>
      </c>
    </row>
    <row r="11" spans="1:6" ht="16.5" x14ac:dyDescent="0.3">
      <c r="A11" s="6">
        <v>10</v>
      </c>
      <c r="B11" s="6" t="s">
        <v>19</v>
      </c>
      <c r="C11" s="6" t="s">
        <v>12</v>
      </c>
      <c r="D11" s="3">
        <v>7431</v>
      </c>
      <c r="E11" s="4">
        <v>42385</v>
      </c>
      <c r="F11" s="6" t="s">
        <v>13</v>
      </c>
    </row>
    <row r="12" spans="1:6" ht="16.5" x14ac:dyDescent="0.3">
      <c r="A12" s="6">
        <v>11</v>
      </c>
      <c r="B12" s="6" t="s">
        <v>11</v>
      </c>
      <c r="C12" s="6" t="s">
        <v>12</v>
      </c>
      <c r="D12" s="3">
        <v>8250</v>
      </c>
      <c r="E12" s="4">
        <v>42385</v>
      </c>
      <c r="F12" s="6" t="s">
        <v>15</v>
      </c>
    </row>
    <row r="13" spans="1:6" ht="16.5" x14ac:dyDescent="0.3">
      <c r="A13" s="6">
        <v>12</v>
      </c>
      <c r="B13" s="6" t="s">
        <v>9</v>
      </c>
      <c r="C13" s="6" t="s">
        <v>7</v>
      </c>
      <c r="D13" s="3">
        <v>7012</v>
      </c>
      <c r="E13" s="4">
        <v>42387</v>
      </c>
      <c r="F13" s="6" t="s">
        <v>8</v>
      </c>
    </row>
    <row r="14" spans="1:6" ht="16.5" x14ac:dyDescent="0.3">
      <c r="A14" s="6">
        <v>13</v>
      </c>
      <c r="B14" s="6" t="s">
        <v>6</v>
      </c>
      <c r="C14" s="6" t="s">
        <v>7</v>
      </c>
      <c r="D14" s="3">
        <v>1903</v>
      </c>
      <c r="E14" s="4">
        <v>42389</v>
      </c>
      <c r="F14" s="6" t="s">
        <v>15</v>
      </c>
    </row>
    <row r="15" spans="1:6" ht="16.5" x14ac:dyDescent="0.3">
      <c r="A15" s="6">
        <v>14</v>
      </c>
      <c r="B15" s="6" t="s">
        <v>9</v>
      </c>
      <c r="C15" s="6" t="s">
        <v>7</v>
      </c>
      <c r="D15" s="3">
        <v>2824</v>
      </c>
      <c r="E15" s="4">
        <v>42391</v>
      </c>
      <c r="F15" s="6" t="s">
        <v>13</v>
      </c>
    </row>
    <row r="16" spans="1:6" ht="16.5" x14ac:dyDescent="0.3">
      <c r="A16" s="6">
        <v>15</v>
      </c>
      <c r="B16" s="6" t="s">
        <v>19</v>
      </c>
      <c r="C16" s="6" t="s">
        <v>12</v>
      </c>
      <c r="D16" s="3">
        <v>6946</v>
      </c>
      <c r="E16" s="4">
        <v>42393</v>
      </c>
      <c r="F16" s="6" t="s">
        <v>20</v>
      </c>
    </row>
    <row r="17" spans="1:6" ht="16.5" x14ac:dyDescent="0.3">
      <c r="A17" s="6">
        <v>16</v>
      </c>
      <c r="B17" s="6" t="s">
        <v>11</v>
      </c>
      <c r="C17" s="6" t="s">
        <v>12</v>
      </c>
      <c r="D17" s="3">
        <v>2320</v>
      </c>
      <c r="E17" s="4">
        <v>42396</v>
      </c>
      <c r="F17" s="6" t="s">
        <v>10</v>
      </c>
    </row>
    <row r="18" spans="1:6" ht="16.5" x14ac:dyDescent="0.3">
      <c r="A18" s="6">
        <v>17</v>
      </c>
      <c r="B18" s="6" t="s">
        <v>11</v>
      </c>
      <c r="C18" s="6" t="s">
        <v>12</v>
      </c>
      <c r="D18" s="3">
        <v>2116</v>
      </c>
      <c r="E18" s="4">
        <v>42397</v>
      </c>
      <c r="F18" s="6" t="s">
        <v>8</v>
      </c>
    </row>
    <row r="19" spans="1:6" ht="16.5" x14ac:dyDescent="0.3">
      <c r="A19" s="6">
        <v>18</v>
      </c>
      <c r="B19" s="6" t="s">
        <v>11</v>
      </c>
      <c r="C19" s="6" t="s">
        <v>12</v>
      </c>
      <c r="D19" s="3">
        <v>1135</v>
      </c>
      <c r="E19" s="4">
        <v>42399</v>
      </c>
      <c r="F19" s="6" t="s">
        <v>10</v>
      </c>
    </row>
    <row r="20" spans="1:6" ht="16.5" x14ac:dyDescent="0.3">
      <c r="A20" s="6">
        <v>19</v>
      </c>
      <c r="B20" s="6" t="s">
        <v>9</v>
      </c>
      <c r="C20" s="6" t="s">
        <v>7</v>
      </c>
      <c r="D20" s="3">
        <v>3595</v>
      </c>
      <c r="E20" s="4">
        <v>42399</v>
      </c>
      <c r="F20" s="6" t="s">
        <v>10</v>
      </c>
    </row>
    <row r="21" spans="1:6" ht="15.75" customHeight="1" x14ac:dyDescent="0.3">
      <c r="A21" s="6">
        <v>20</v>
      </c>
      <c r="B21" s="6" t="s">
        <v>19</v>
      </c>
      <c r="C21" s="6" t="s">
        <v>12</v>
      </c>
      <c r="D21" s="3">
        <v>1161</v>
      </c>
      <c r="E21" s="4">
        <v>42402</v>
      </c>
      <c r="F21" s="6" t="s">
        <v>8</v>
      </c>
    </row>
    <row r="22" spans="1:6" ht="15.75" customHeight="1" x14ac:dyDescent="0.3">
      <c r="A22" s="6">
        <v>21</v>
      </c>
      <c r="B22" s="6" t="s">
        <v>16</v>
      </c>
      <c r="C22" s="6" t="s">
        <v>12</v>
      </c>
      <c r="D22" s="3">
        <v>2256</v>
      </c>
      <c r="E22" s="4">
        <v>42404</v>
      </c>
      <c r="F22" s="6" t="s">
        <v>20</v>
      </c>
    </row>
    <row r="23" spans="1:6" ht="15.75" customHeight="1" x14ac:dyDescent="0.3">
      <c r="A23" s="6">
        <v>22</v>
      </c>
      <c r="B23" s="6" t="s">
        <v>11</v>
      </c>
      <c r="C23" s="6" t="s">
        <v>12</v>
      </c>
      <c r="D23" s="3">
        <v>1004</v>
      </c>
      <c r="E23" s="4">
        <v>42411</v>
      </c>
      <c r="F23" s="6" t="s">
        <v>18</v>
      </c>
    </row>
    <row r="24" spans="1:6" ht="15.75" customHeight="1" x14ac:dyDescent="0.3">
      <c r="A24" s="6">
        <v>23</v>
      </c>
      <c r="B24" s="6" t="s">
        <v>11</v>
      </c>
      <c r="C24" s="6" t="s">
        <v>12</v>
      </c>
      <c r="D24" s="3">
        <v>3642</v>
      </c>
      <c r="E24" s="4">
        <v>42414</v>
      </c>
      <c r="F24" s="6" t="s">
        <v>13</v>
      </c>
    </row>
    <row r="25" spans="1:6" ht="15.75" customHeight="1" x14ac:dyDescent="0.3">
      <c r="A25" s="6">
        <v>24</v>
      </c>
      <c r="B25" s="6" t="s">
        <v>11</v>
      </c>
      <c r="C25" s="6" t="s">
        <v>12</v>
      </c>
      <c r="D25" s="3">
        <v>4582</v>
      </c>
      <c r="E25" s="4">
        <v>42417</v>
      </c>
      <c r="F25" s="6" t="s">
        <v>8</v>
      </c>
    </row>
    <row r="26" spans="1:6" ht="15.75" customHeight="1" x14ac:dyDescent="0.3">
      <c r="A26" s="6">
        <v>25</v>
      </c>
      <c r="B26" s="6" t="s">
        <v>14</v>
      </c>
      <c r="C26" s="6" t="s">
        <v>7</v>
      </c>
      <c r="D26" s="3">
        <v>3559</v>
      </c>
      <c r="E26" s="4">
        <v>42417</v>
      </c>
      <c r="F26" s="6" t="s">
        <v>10</v>
      </c>
    </row>
    <row r="27" spans="1:6" ht="15.75" customHeight="1" x14ac:dyDescent="0.3">
      <c r="A27" s="6">
        <v>26</v>
      </c>
      <c r="B27" s="6" t="s">
        <v>6</v>
      </c>
      <c r="C27" s="6" t="s">
        <v>7</v>
      </c>
      <c r="D27" s="3">
        <v>5154</v>
      </c>
      <c r="E27" s="4">
        <v>42417</v>
      </c>
      <c r="F27" s="6" t="s">
        <v>17</v>
      </c>
    </row>
    <row r="28" spans="1:6" ht="15.75" customHeight="1" x14ac:dyDescent="0.3">
      <c r="A28" s="6">
        <v>27</v>
      </c>
      <c r="B28" s="6" t="s">
        <v>21</v>
      </c>
      <c r="C28" s="6" t="s">
        <v>12</v>
      </c>
      <c r="D28" s="3">
        <v>7388</v>
      </c>
      <c r="E28" s="4">
        <v>42418</v>
      </c>
      <c r="F28" s="6" t="s">
        <v>20</v>
      </c>
    </row>
    <row r="29" spans="1:6" ht="15.75" customHeight="1" x14ac:dyDescent="0.3">
      <c r="A29" s="6">
        <v>28</v>
      </c>
      <c r="B29" s="6" t="s">
        <v>14</v>
      </c>
      <c r="C29" s="6" t="s">
        <v>7</v>
      </c>
      <c r="D29" s="3">
        <v>7163</v>
      </c>
      <c r="E29" s="4">
        <v>42418</v>
      </c>
      <c r="F29" s="6" t="s">
        <v>8</v>
      </c>
    </row>
    <row r="30" spans="1:6" ht="15.75" customHeight="1" x14ac:dyDescent="0.3">
      <c r="A30" s="6">
        <v>29</v>
      </c>
      <c r="B30" s="6" t="s">
        <v>14</v>
      </c>
      <c r="C30" s="6" t="s">
        <v>7</v>
      </c>
      <c r="D30" s="3">
        <v>5101</v>
      </c>
      <c r="E30" s="4">
        <v>42420</v>
      </c>
      <c r="F30" s="6" t="s">
        <v>15</v>
      </c>
    </row>
    <row r="31" spans="1:6" ht="15.75" customHeight="1" x14ac:dyDescent="0.3">
      <c r="A31" s="6">
        <v>30</v>
      </c>
      <c r="B31" s="6" t="s">
        <v>19</v>
      </c>
      <c r="C31" s="6" t="s">
        <v>12</v>
      </c>
      <c r="D31" s="3">
        <v>7602</v>
      </c>
      <c r="E31" s="4">
        <v>42421</v>
      </c>
      <c r="F31" s="6" t="s">
        <v>20</v>
      </c>
    </row>
    <row r="32" spans="1:6" ht="15.75" customHeight="1" x14ac:dyDescent="0.3">
      <c r="A32" s="6">
        <v>31</v>
      </c>
      <c r="B32" s="6" t="s">
        <v>21</v>
      </c>
      <c r="C32" s="6" t="s">
        <v>12</v>
      </c>
      <c r="D32" s="3">
        <v>1641</v>
      </c>
      <c r="E32" s="4">
        <v>42422</v>
      </c>
      <c r="F32" s="6" t="s">
        <v>8</v>
      </c>
    </row>
    <row r="33" spans="1:6" ht="15.75" customHeight="1" x14ac:dyDescent="0.3">
      <c r="A33" s="6">
        <v>32</v>
      </c>
      <c r="B33" s="6" t="s">
        <v>19</v>
      </c>
      <c r="C33" s="6" t="s">
        <v>12</v>
      </c>
      <c r="D33" s="3">
        <v>8892</v>
      </c>
      <c r="E33" s="4">
        <v>42423</v>
      </c>
      <c r="F33" s="6" t="s">
        <v>17</v>
      </c>
    </row>
    <row r="34" spans="1:6" ht="15.75" customHeight="1" x14ac:dyDescent="0.3">
      <c r="A34" s="6">
        <v>33</v>
      </c>
      <c r="B34" s="6" t="s">
        <v>19</v>
      </c>
      <c r="C34" s="6" t="s">
        <v>12</v>
      </c>
      <c r="D34" s="3">
        <v>2060</v>
      </c>
      <c r="E34" s="4">
        <v>42429</v>
      </c>
      <c r="F34" s="6" t="s">
        <v>20</v>
      </c>
    </row>
    <row r="35" spans="1:6" ht="15.75" customHeight="1" x14ac:dyDescent="0.3">
      <c r="A35" s="6">
        <v>34</v>
      </c>
      <c r="B35" s="6" t="s">
        <v>9</v>
      </c>
      <c r="C35" s="6" t="s">
        <v>7</v>
      </c>
      <c r="D35" s="3">
        <v>1557</v>
      </c>
      <c r="E35" s="4">
        <v>42429</v>
      </c>
      <c r="F35" s="6" t="s">
        <v>15</v>
      </c>
    </row>
    <row r="36" spans="1:6" ht="15.75" customHeight="1" x14ac:dyDescent="0.3">
      <c r="A36" s="6">
        <v>35</v>
      </c>
      <c r="B36" s="6" t="s">
        <v>19</v>
      </c>
      <c r="C36" s="6" t="s">
        <v>12</v>
      </c>
      <c r="D36" s="3">
        <v>6509</v>
      </c>
      <c r="E36" s="4">
        <v>42430</v>
      </c>
      <c r="F36" s="6" t="s">
        <v>20</v>
      </c>
    </row>
    <row r="37" spans="1:6" ht="15.75" customHeight="1" x14ac:dyDescent="0.3">
      <c r="A37" s="6">
        <v>36</v>
      </c>
      <c r="B37" s="6" t="s">
        <v>19</v>
      </c>
      <c r="C37" s="6" t="s">
        <v>12</v>
      </c>
      <c r="D37" s="3">
        <v>5718</v>
      </c>
      <c r="E37" s="4">
        <v>42433</v>
      </c>
      <c r="F37" s="6" t="s">
        <v>17</v>
      </c>
    </row>
    <row r="38" spans="1:6" ht="15.75" customHeight="1" x14ac:dyDescent="0.3">
      <c r="A38" s="6">
        <v>37</v>
      </c>
      <c r="B38" s="6" t="s">
        <v>19</v>
      </c>
      <c r="C38" s="6" t="s">
        <v>12</v>
      </c>
      <c r="D38" s="3">
        <v>7655</v>
      </c>
      <c r="E38" s="4">
        <v>42434</v>
      </c>
      <c r="F38" s="6" t="s">
        <v>8</v>
      </c>
    </row>
    <row r="39" spans="1:6" ht="15.75" customHeight="1" x14ac:dyDescent="0.3">
      <c r="A39" s="6">
        <v>38</v>
      </c>
      <c r="B39" s="6" t="s">
        <v>6</v>
      </c>
      <c r="C39" s="6" t="s">
        <v>7</v>
      </c>
      <c r="D39" s="3">
        <v>9116</v>
      </c>
      <c r="E39" s="4">
        <v>42434</v>
      </c>
      <c r="F39" s="6" t="s">
        <v>10</v>
      </c>
    </row>
    <row r="40" spans="1:6" ht="15.75" customHeight="1" x14ac:dyDescent="0.3">
      <c r="A40" s="6">
        <v>39</v>
      </c>
      <c r="B40" s="6" t="s">
        <v>11</v>
      </c>
      <c r="C40" s="6" t="s">
        <v>12</v>
      </c>
      <c r="D40" s="3">
        <v>2795</v>
      </c>
      <c r="E40" s="4">
        <v>42444</v>
      </c>
      <c r="F40" s="6" t="s">
        <v>8</v>
      </c>
    </row>
    <row r="41" spans="1:6" ht="15.75" customHeight="1" x14ac:dyDescent="0.3">
      <c r="A41" s="6">
        <v>40</v>
      </c>
      <c r="B41" s="6" t="s">
        <v>11</v>
      </c>
      <c r="C41" s="6" t="s">
        <v>12</v>
      </c>
      <c r="D41" s="3">
        <v>5084</v>
      </c>
      <c r="E41" s="4">
        <v>42444</v>
      </c>
      <c r="F41" s="6" t="s">
        <v>8</v>
      </c>
    </row>
    <row r="42" spans="1:6" ht="15.75" customHeight="1" x14ac:dyDescent="0.3">
      <c r="A42" s="6">
        <v>41</v>
      </c>
      <c r="B42" s="6" t="s">
        <v>6</v>
      </c>
      <c r="C42" s="6" t="s">
        <v>7</v>
      </c>
      <c r="D42" s="3">
        <v>8941</v>
      </c>
      <c r="E42" s="4">
        <v>42444</v>
      </c>
      <c r="F42" s="6" t="s">
        <v>10</v>
      </c>
    </row>
    <row r="43" spans="1:6" ht="15.75" customHeight="1" x14ac:dyDescent="0.3">
      <c r="A43" s="6">
        <v>42</v>
      </c>
      <c r="B43" s="6" t="s">
        <v>9</v>
      </c>
      <c r="C43" s="6" t="s">
        <v>7</v>
      </c>
      <c r="D43" s="3">
        <v>5341</v>
      </c>
      <c r="E43" s="4">
        <v>42445</v>
      </c>
      <c r="F43" s="6" t="s">
        <v>20</v>
      </c>
    </row>
    <row r="44" spans="1:6" ht="15.75" customHeight="1" x14ac:dyDescent="0.3">
      <c r="A44" s="6">
        <v>43</v>
      </c>
      <c r="B44" s="6" t="s">
        <v>11</v>
      </c>
      <c r="C44" s="6" t="s">
        <v>12</v>
      </c>
      <c r="D44" s="3">
        <v>135</v>
      </c>
      <c r="E44" s="4">
        <v>42448</v>
      </c>
      <c r="F44" s="6" t="s">
        <v>13</v>
      </c>
    </row>
    <row r="45" spans="1:6" ht="15.75" customHeight="1" x14ac:dyDescent="0.3">
      <c r="A45" s="6">
        <v>44</v>
      </c>
      <c r="B45" s="6" t="s">
        <v>11</v>
      </c>
      <c r="C45" s="6" t="s">
        <v>12</v>
      </c>
      <c r="D45" s="3">
        <v>9400</v>
      </c>
      <c r="E45" s="4">
        <v>42448</v>
      </c>
      <c r="F45" s="6" t="s">
        <v>17</v>
      </c>
    </row>
    <row r="46" spans="1:6" ht="15.75" customHeight="1" x14ac:dyDescent="0.3">
      <c r="A46" s="6">
        <v>45</v>
      </c>
      <c r="B46" s="6" t="s">
        <v>14</v>
      </c>
      <c r="C46" s="6" t="s">
        <v>7</v>
      </c>
      <c r="D46" s="3">
        <v>6045</v>
      </c>
      <c r="E46" s="4">
        <v>42450</v>
      </c>
      <c r="F46" s="6" t="s">
        <v>15</v>
      </c>
    </row>
    <row r="47" spans="1:6" ht="15.75" customHeight="1" x14ac:dyDescent="0.3">
      <c r="A47" s="6">
        <v>46</v>
      </c>
      <c r="B47" s="6" t="s">
        <v>19</v>
      </c>
      <c r="C47" s="6" t="s">
        <v>12</v>
      </c>
      <c r="D47" s="3">
        <v>5820</v>
      </c>
      <c r="E47" s="4">
        <v>42451</v>
      </c>
      <c r="F47" s="6" t="s">
        <v>18</v>
      </c>
    </row>
    <row r="48" spans="1:6" ht="15.75" customHeight="1" x14ac:dyDescent="0.3">
      <c r="A48" s="6">
        <v>47</v>
      </c>
      <c r="B48" s="6" t="s">
        <v>16</v>
      </c>
      <c r="C48" s="6" t="s">
        <v>12</v>
      </c>
      <c r="D48" s="3">
        <v>8887</v>
      </c>
      <c r="E48" s="4">
        <v>42452</v>
      </c>
      <c r="F48" s="6" t="s">
        <v>15</v>
      </c>
    </row>
    <row r="49" spans="1:6" ht="15.75" customHeight="1" x14ac:dyDescent="0.3">
      <c r="A49" s="6">
        <v>48</v>
      </c>
      <c r="B49" s="6" t="s">
        <v>16</v>
      </c>
      <c r="C49" s="6" t="s">
        <v>12</v>
      </c>
      <c r="D49" s="3">
        <v>6982</v>
      </c>
      <c r="E49" s="4">
        <v>42453</v>
      </c>
      <c r="F49" s="6" t="s">
        <v>8</v>
      </c>
    </row>
    <row r="50" spans="1:6" ht="15.75" customHeight="1" x14ac:dyDescent="0.3">
      <c r="A50" s="6">
        <v>49</v>
      </c>
      <c r="B50" s="6" t="s">
        <v>11</v>
      </c>
      <c r="C50" s="6" t="s">
        <v>12</v>
      </c>
      <c r="D50" s="3">
        <v>4029</v>
      </c>
      <c r="E50" s="4">
        <v>42455</v>
      </c>
      <c r="F50" s="6" t="s">
        <v>17</v>
      </c>
    </row>
    <row r="51" spans="1:6" ht="15.75" customHeight="1" x14ac:dyDescent="0.3">
      <c r="A51" s="6">
        <v>50</v>
      </c>
      <c r="B51" s="6" t="s">
        <v>6</v>
      </c>
      <c r="C51" s="6" t="s">
        <v>7</v>
      </c>
      <c r="D51" s="3">
        <v>3665</v>
      </c>
      <c r="E51" s="4">
        <v>42455</v>
      </c>
      <c r="F51" s="6" t="s">
        <v>15</v>
      </c>
    </row>
    <row r="52" spans="1:6" ht="15.75" customHeight="1" x14ac:dyDescent="0.3">
      <c r="A52" s="6">
        <v>51</v>
      </c>
      <c r="B52" s="6" t="s">
        <v>11</v>
      </c>
      <c r="C52" s="6" t="s">
        <v>12</v>
      </c>
      <c r="D52" s="3">
        <v>4781</v>
      </c>
      <c r="E52" s="4">
        <v>42458</v>
      </c>
      <c r="F52" s="6" t="s">
        <v>20</v>
      </c>
    </row>
    <row r="53" spans="1:6" ht="15.75" customHeight="1" x14ac:dyDescent="0.3">
      <c r="A53" s="6">
        <v>52</v>
      </c>
      <c r="B53" s="6" t="s">
        <v>21</v>
      </c>
      <c r="C53" s="6" t="s">
        <v>12</v>
      </c>
      <c r="D53" s="3">
        <v>3663</v>
      </c>
      <c r="E53" s="4">
        <v>42459</v>
      </c>
      <c r="F53" s="6" t="s">
        <v>17</v>
      </c>
    </row>
    <row r="54" spans="1:6" ht="15.75" customHeight="1" x14ac:dyDescent="0.3">
      <c r="A54" s="6">
        <v>53</v>
      </c>
      <c r="B54" s="6" t="s">
        <v>19</v>
      </c>
      <c r="C54" s="6" t="s">
        <v>12</v>
      </c>
      <c r="D54" s="3">
        <v>6331</v>
      </c>
      <c r="E54" s="4">
        <v>42461</v>
      </c>
      <c r="F54" s="6" t="s">
        <v>20</v>
      </c>
    </row>
    <row r="55" spans="1:6" ht="15.75" customHeight="1" x14ac:dyDescent="0.3">
      <c r="A55" s="6">
        <v>54</v>
      </c>
      <c r="B55" s="6" t="s">
        <v>19</v>
      </c>
      <c r="C55" s="6" t="s">
        <v>12</v>
      </c>
      <c r="D55" s="3">
        <v>4364</v>
      </c>
      <c r="E55" s="4">
        <v>42461</v>
      </c>
      <c r="F55" s="6" t="s">
        <v>13</v>
      </c>
    </row>
    <row r="56" spans="1:6" ht="15.75" customHeight="1" x14ac:dyDescent="0.3">
      <c r="A56" s="6">
        <v>55</v>
      </c>
      <c r="B56" s="6" t="s">
        <v>6</v>
      </c>
      <c r="C56" s="6" t="s">
        <v>7</v>
      </c>
      <c r="D56" s="3">
        <v>607</v>
      </c>
      <c r="E56" s="4">
        <v>42463</v>
      </c>
      <c r="F56" s="6" t="s">
        <v>10</v>
      </c>
    </row>
    <row r="57" spans="1:6" ht="15.75" customHeight="1" x14ac:dyDescent="0.3">
      <c r="A57" s="6">
        <v>56</v>
      </c>
      <c r="B57" s="6" t="s">
        <v>11</v>
      </c>
      <c r="C57" s="6" t="s">
        <v>12</v>
      </c>
      <c r="D57" s="3">
        <v>1054</v>
      </c>
      <c r="E57" s="4">
        <v>42466</v>
      </c>
      <c r="F57" s="6" t="s">
        <v>18</v>
      </c>
    </row>
    <row r="58" spans="1:6" ht="15.75" customHeight="1" x14ac:dyDescent="0.3">
      <c r="A58" s="6">
        <v>57</v>
      </c>
      <c r="B58" s="6" t="s">
        <v>6</v>
      </c>
      <c r="C58" s="6" t="s">
        <v>7</v>
      </c>
      <c r="D58" s="3">
        <v>7659</v>
      </c>
      <c r="E58" s="4">
        <v>42466</v>
      </c>
      <c r="F58" s="6" t="s">
        <v>8</v>
      </c>
    </row>
    <row r="59" spans="1:6" ht="15.75" customHeight="1" x14ac:dyDescent="0.3">
      <c r="A59" s="6">
        <v>58</v>
      </c>
      <c r="B59" s="6" t="s">
        <v>9</v>
      </c>
      <c r="C59" s="6" t="s">
        <v>7</v>
      </c>
      <c r="D59" s="3">
        <v>277</v>
      </c>
      <c r="E59" s="4">
        <v>42472</v>
      </c>
      <c r="F59" s="6" t="s">
        <v>15</v>
      </c>
    </row>
    <row r="60" spans="1:6" ht="15.75" customHeight="1" x14ac:dyDescent="0.3">
      <c r="A60" s="6">
        <v>59</v>
      </c>
      <c r="B60" s="6" t="s">
        <v>11</v>
      </c>
      <c r="C60" s="6" t="s">
        <v>12</v>
      </c>
      <c r="D60" s="3">
        <v>235</v>
      </c>
      <c r="E60" s="4">
        <v>42477</v>
      </c>
      <c r="F60" s="6" t="s">
        <v>8</v>
      </c>
    </row>
    <row r="61" spans="1:6" ht="15.75" customHeight="1" x14ac:dyDescent="0.3">
      <c r="A61" s="6">
        <v>60</v>
      </c>
      <c r="B61" s="6" t="s">
        <v>16</v>
      </c>
      <c r="C61" s="6" t="s">
        <v>12</v>
      </c>
      <c r="D61" s="3">
        <v>1113</v>
      </c>
      <c r="E61" s="4">
        <v>42478</v>
      </c>
      <c r="F61" s="6" t="s">
        <v>17</v>
      </c>
    </row>
    <row r="62" spans="1:6" ht="15.75" customHeight="1" x14ac:dyDescent="0.3">
      <c r="A62" s="6">
        <v>61</v>
      </c>
      <c r="B62" s="6" t="s">
        <v>19</v>
      </c>
      <c r="C62" s="6" t="s">
        <v>12</v>
      </c>
      <c r="D62" s="3">
        <v>1128</v>
      </c>
      <c r="E62" s="4">
        <v>42481</v>
      </c>
      <c r="F62" s="6" t="s">
        <v>8</v>
      </c>
    </row>
    <row r="63" spans="1:6" ht="15.75" customHeight="1" x14ac:dyDescent="0.3">
      <c r="A63" s="6">
        <v>62</v>
      </c>
      <c r="B63" s="6" t="s">
        <v>9</v>
      </c>
      <c r="C63" s="6" t="s">
        <v>7</v>
      </c>
      <c r="D63" s="3">
        <v>9231</v>
      </c>
      <c r="E63" s="4">
        <v>42482</v>
      </c>
      <c r="F63" s="6" t="s">
        <v>13</v>
      </c>
    </row>
    <row r="64" spans="1:6" ht="15.75" customHeight="1" x14ac:dyDescent="0.3">
      <c r="A64" s="6">
        <v>63</v>
      </c>
      <c r="B64" s="6" t="s">
        <v>11</v>
      </c>
      <c r="C64" s="6" t="s">
        <v>12</v>
      </c>
      <c r="D64" s="3">
        <v>4387</v>
      </c>
      <c r="E64" s="4">
        <v>42483</v>
      </c>
      <c r="F64" s="6" t="s">
        <v>8</v>
      </c>
    </row>
    <row r="65" spans="1:6" ht="15.75" customHeight="1" x14ac:dyDescent="0.3">
      <c r="A65" s="6">
        <v>64</v>
      </c>
      <c r="B65" s="6" t="s">
        <v>19</v>
      </c>
      <c r="C65" s="6" t="s">
        <v>12</v>
      </c>
      <c r="D65" s="3">
        <v>2763</v>
      </c>
      <c r="E65" s="4">
        <v>42485</v>
      </c>
      <c r="F65" s="6" t="s">
        <v>13</v>
      </c>
    </row>
    <row r="66" spans="1:6" ht="15.75" customHeight="1" x14ac:dyDescent="0.3">
      <c r="A66" s="6">
        <v>65</v>
      </c>
      <c r="B66" s="6" t="s">
        <v>11</v>
      </c>
      <c r="C66" s="6" t="s">
        <v>12</v>
      </c>
      <c r="D66" s="3">
        <v>7898</v>
      </c>
      <c r="E66" s="4">
        <v>42487</v>
      </c>
      <c r="F66" s="6" t="s">
        <v>10</v>
      </c>
    </row>
    <row r="67" spans="1:6" ht="15.75" customHeight="1" x14ac:dyDescent="0.3">
      <c r="A67" s="6">
        <v>66</v>
      </c>
      <c r="B67" s="6" t="s">
        <v>11</v>
      </c>
      <c r="C67" s="6" t="s">
        <v>12</v>
      </c>
      <c r="D67" s="3">
        <v>2427</v>
      </c>
      <c r="E67" s="4">
        <v>42490</v>
      </c>
      <c r="F67" s="6" t="s">
        <v>20</v>
      </c>
    </row>
    <row r="68" spans="1:6" ht="15.75" customHeight="1" x14ac:dyDescent="0.3">
      <c r="A68" s="6">
        <v>67</v>
      </c>
      <c r="B68" s="6" t="s">
        <v>11</v>
      </c>
      <c r="C68" s="6" t="s">
        <v>12</v>
      </c>
      <c r="D68" s="3">
        <v>8663</v>
      </c>
      <c r="E68" s="4">
        <v>42491</v>
      </c>
      <c r="F68" s="6" t="s">
        <v>18</v>
      </c>
    </row>
    <row r="69" spans="1:6" ht="15.75" customHeight="1" x14ac:dyDescent="0.3">
      <c r="A69" s="6">
        <v>68</v>
      </c>
      <c r="B69" s="6" t="s">
        <v>6</v>
      </c>
      <c r="C69" s="6" t="s">
        <v>7</v>
      </c>
      <c r="D69" s="3">
        <v>2789</v>
      </c>
      <c r="E69" s="4">
        <v>42491</v>
      </c>
      <c r="F69" s="6" t="s">
        <v>15</v>
      </c>
    </row>
    <row r="70" spans="1:6" ht="15.75" customHeight="1" x14ac:dyDescent="0.3">
      <c r="A70" s="6">
        <v>69</v>
      </c>
      <c r="B70" s="6" t="s">
        <v>11</v>
      </c>
      <c r="C70" s="6" t="s">
        <v>12</v>
      </c>
      <c r="D70" s="3">
        <v>4054</v>
      </c>
      <c r="E70" s="4">
        <v>42492</v>
      </c>
      <c r="F70" s="6" t="s">
        <v>8</v>
      </c>
    </row>
    <row r="71" spans="1:6" ht="15.75" customHeight="1" x14ac:dyDescent="0.3">
      <c r="A71" s="6">
        <v>70</v>
      </c>
      <c r="B71" s="6" t="s">
        <v>21</v>
      </c>
      <c r="C71" s="6" t="s">
        <v>12</v>
      </c>
      <c r="D71" s="3">
        <v>2262</v>
      </c>
      <c r="E71" s="4">
        <v>42492</v>
      </c>
      <c r="F71" s="6" t="s">
        <v>8</v>
      </c>
    </row>
    <row r="72" spans="1:6" ht="15.75" customHeight="1" x14ac:dyDescent="0.3">
      <c r="A72" s="6">
        <v>71</v>
      </c>
      <c r="B72" s="6" t="s">
        <v>21</v>
      </c>
      <c r="C72" s="6" t="s">
        <v>12</v>
      </c>
      <c r="D72" s="3">
        <v>5600</v>
      </c>
      <c r="E72" s="4">
        <v>42492</v>
      </c>
      <c r="F72" s="6" t="s">
        <v>10</v>
      </c>
    </row>
    <row r="73" spans="1:6" ht="15.75" customHeight="1" x14ac:dyDescent="0.3">
      <c r="A73" s="6">
        <v>72</v>
      </c>
      <c r="B73" s="6" t="s">
        <v>11</v>
      </c>
      <c r="C73" s="6" t="s">
        <v>12</v>
      </c>
      <c r="D73" s="3">
        <v>5787</v>
      </c>
      <c r="E73" s="4">
        <v>42493</v>
      </c>
      <c r="F73" s="6" t="s">
        <v>8</v>
      </c>
    </row>
    <row r="74" spans="1:6" ht="15.75" customHeight="1" x14ac:dyDescent="0.3">
      <c r="A74" s="6">
        <v>73</v>
      </c>
      <c r="B74" s="6" t="s">
        <v>16</v>
      </c>
      <c r="C74" s="6" t="s">
        <v>12</v>
      </c>
      <c r="D74" s="3">
        <v>6295</v>
      </c>
      <c r="E74" s="4">
        <v>42493</v>
      </c>
      <c r="F74" s="6" t="s">
        <v>13</v>
      </c>
    </row>
    <row r="75" spans="1:6" ht="15.75" customHeight="1" x14ac:dyDescent="0.3">
      <c r="A75" s="6">
        <v>74</v>
      </c>
      <c r="B75" s="6" t="s">
        <v>11</v>
      </c>
      <c r="C75" s="6" t="s">
        <v>12</v>
      </c>
      <c r="D75" s="3">
        <v>474</v>
      </c>
      <c r="E75" s="4">
        <v>42495</v>
      </c>
      <c r="F75" s="6" t="s">
        <v>15</v>
      </c>
    </row>
    <row r="76" spans="1:6" ht="15.75" customHeight="1" x14ac:dyDescent="0.3">
      <c r="A76" s="6">
        <v>75</v>
      </c>
      <c r="B76" s="6" t="s">
        <v>19</v>
      </c>
      <c r="C76" s="6" t="s">
        <v>12</v>
      </c>
      <c r="D76" s="3">
        <v>4325</v>
      </c>
      <c r="E76" s="4">
        <v>42495</v>
      </c>
      <c r="F76" s="6" t="s">
        <v>20</v>
      </c>
    </row>
    <row r="77" spans="1:6" ht="15.75" customHeight="1" x14ac:dyDescent="0.3">
      <c r="A77" s="6">
        <v>76</v>
      </c>
      <c r="B77" s="6" t="s">
        <v>11</v>
      </c>
      <c r="C77" s="6" t="s">
        <v>12</v>
      </c>
      <c r="D77" s="3">
        <v>592</v>
      </c>
      <c r="E77" s="4">
        <v>42496</v>
      </c>
      <c r="F77" s="6" t="s">
        <v>8</v>
      </c>
    </row>
    <row r="78" spans="1:6" ht="15.75" customHeight="1" x14ac:dyDescent="0.3">
      <c r="A78" s="6">
        <v>77</v>
      </c>
      <c r="B78" s="6" t="s">
        <v>16</v>
      </c>
      <c r="C78" s="6" t="s">
        <v>12</v>
      </c>
      <c r="D78" s="3">
        <v>4330</v>
      </c>
      <c r="E78" s="4">
        <v>42498</v>
      </c>
      <c r="F78" s="6" t="s">
        <v>8</v>
      </c>
    </row>
    <row r="79" spans="1:6" ht="15.75" customHeight="1" x14ac:dyDescent="0.3">
      <c r="A79" s="6">
        <v>78</v>
      </c>
      <c r="B79" s="6" t="s">
        <v>11</v>
      </c>
      <c r="C79" s="6" t="s">
        <v>12</v>
      </c>
      <c r="D79" s="3">
        <v>9405</v>
      </c>
      <c r="E79" s="4">
        <v>42498</v>
      </c>
      <c r="F79" s="6" t="s">
        <v>10</v>
      </c>
    </row>
    <row r="80" spans="1:6" ht="15.75" customHeight="1" x14ac:dyDescent="0.3">
      <c r="A80" s="6">
        <v>79</v>
      </c>
      <c r="B80" s="6" t="s">
        <v>19</v>
      </c>
      <c r="C80" s="6" t="s">
        <v>12</v>
      </c>
      <c r="D80" s="3">
        <v>7671</v>
      </c>
      <c r="E80" s="4">
        <v>42498</v>
      </c>
      <c r="F80" s="6" t="s">
        <v>20</v>
      </c>
    </row>
    <row r="81" spans="1:6" ht="15.75" customHeight="1" x14ac:dyDescent="0.3">
      <c r="A81" s="6">
        <v>80</v>
      </c>
      <c r="B81" s="6" t="s">
        <v>6</v>
      </c>
      <c r="C81" s="6" t="s">
        <v>7</v>
      </c>
      <c r="D81" s="3">
        <v>5791</v>
      </c>
      <c r="E81" s="4">
        <v>42498</v>
      </c>
      <c r="F81" s="6" t="s">
        <v>10</v>
      </c>
    </row>
    <row r="82" spans="1:6" ht="15.75" customHeight="1" x14ac:dyDescent="0.3">
      <c r="A82" s="6">
        <v>81</v>
      </c>
      <c r="B82" s="6" t="s">
        <v>11</v>
      </c>
      <c r="C82" s="6" t="s">
        <v>12</v>
      </c>
      <c r="D82" s="3">
        <v>6007</v>
      </c>
      <c r="E82" s="4">
        <v>42502</v>
      </c>
      <c r="F82" s="6" t="s">
        <v>13</v>
      </c>
    </row>
    <row r="83" spans="1:6" ht="15.75" customHeight="1" x14ac:dyDescent="0.3">
      <c r="A83" s="6">
        <v>82</v>
      </c>
      <c r="B83" s="6" t="s">
        <v>11</v>
      </c>
      <c r="C83" s="6" t="s">
        <v>12</v>
      </c>
      <c r="D83" s="3">
        <v>5030</v>
      </c>
      <c r="E83" s="4">
        <v>42504</v>
      </c>
      <c r="F83" s="6" t="s">
        <v>15</v>
      </c>
    </row>
    <row r="84" spans="1:6" ht="15.75" customHeight="1" x14ac:dyDescent="0.3">
      <c r="A84" s="6">
        <v>83</v>
      </c>
      <c r="B84" s="6" t="s">
        <v>6</v>
      </c>
      <c r="C84" s="6" t="s">
        <v>7</v>
      </c>
      <c r="D84" s="3">
        <v>6763</v>
      </c>
      <c r="E84" s="4">
        <v>42504</v>
      </c>
      <c r="F84" s="6" t="s">
        <v>10</v>
      </c>
    </row>
    <row r="85" spans="1:6" ht="15.75" customHeight="1" x14ac:dyDescent="0.3">
      <c r="A85" s="6">
        <v>84</v>
      </c>
      <c r="B85" s="6" t="s">
        <v>11</v>
      </c>
      <c r="C85" s="6" t="s">
        <v>12</v>
      </c>
      <c r="D85" s="3">
        <v>4248</v>
      </c>
      <c r="E85" s="4">
        <v>42505</v>
      </c>
      <c r="F85" s="6" t="s">
        <v>17</v>
      </c>
    </row>
    <row r="86" spans="1:6" ht="15.75" customHeight="1" x14ac:dyDescent="0.3">
      <c r="A86" s="6">
        <v>85</v>
      </c>
      <c r="B86" s="6" t="s">
        <v>11</v>
      </c>
      <c r="C86" s="6" t="s">
        <v>12</v>
      </c>
      <c r="D86" s="3">
        <v>9543</v>
      </c>
      <c r="E86" s="4">
        <v>42506</v>
      </c>
      <c r="F86" s="6" t="s">
        <v>20</v>
      </c>
    </row>
    <row r="87" spans="1:6" ht="15.75" customHeight="1" x14ac:dyDescent="0.3">
      <c r="A87" s="6">
        <v>86</v>
      </c>
      <c r="B87" s="6" t="s">
        <v>9</v>
      </c>
      <c r="C87" s="6" t="s">
        <v>7</v>
      </c>
      <c r="D87" s="3">
        <v>2054</v>
      </c>
      <c r="E87" s="4">
        <v>42506</v>
      </c>
      <c r="F87" s="6" t="s">
        <v>10</v>
      </c>
    </row>
    <row r="88" spans="1:6" ht="15.75" customHeight="1" x14ac:dyDescent="0.3">
      <c r="A88" s="6">
        <v>87</v>
      </c>
      <c r="B88" s="6" t="s">
        <v>14</v>
      </c>
      <c r="C88" s="6" t="s">
        <v>7</v>
      </c>
      <c r="D88" s="3">
        <v>7094</v>
      </c>
      <c r="E88" s="4">
        <v>42506</v>
      </c>
      <c r="F88" s="6" t="s">
        <v>15</v>
      </c>
    </row>
    <row r="89" spans="1:6" ht="15.75" customHeight="1" x14ac:dyDescent="0.3">
      <c r="A89" s="6">
        <v>88</v>
      </c>
      <c r="B89" s="6" t="s">
        <v>6</v>
      </c>
      <c r="C89" s="6" t="s">
        <v>7</v>
      </c>
      <c r="D89" s="3">
        <v>6087</v>
      </c>
      <c r="E89" s="4">
        <v>42508</v>
      </c>
      <c r="F89" s="6" t="s">
        <v>8</v>
      </c>
    </row>
    <row r="90" spans="1:6" ht="15.75" customHeight="1" x14ac:dyDescent="0.3">
      <c r="A90" s="6">
        <v>89</v>
      </c>
      <c r="B90" s="6" t="s">
        <v>19</v>
      </c>
      <c r="C90" s="6" t="s">
        <v>12</v>
      </c>
      <c r="D90" s="3">
        <v>4264</v>
      </c>
      <c r="E90" s="4">
        <v>42509</v>
      </c>
      <c r="F90" s="6" t="s">
        <v>17</v>
      </c>
    </row>
    <row r="91" spans="1:6" ht="15.75" customHeight="1" x14ac:dyDescent="0.3">
      <c r="A91" s="6">
        <v>90</v>
      </c>
      <c r="B91" s="6" t="s">
        <v>21</v>
      </c>
      <c r="C91" s="6" t="s">
        <v>12</v>
      </c>
      <c r="D91" s="3">
        <v>9333</v>
      </c>
      <c r="E91" s="4">
        <v>42510</v>
      </c>
      <c r="F91" s="6" t="s">
        <v>8</v>
      </c>
    </row>
    <row r="92" spans="1:6" ht="15.75" customHeight="1" x14ac:dyDescent="0.3">
      <c r="A92" s="6">
        <v>91</v>
      </c>
      <c r="B92" s="6" t="s">
        <v>21</v>
      </c>
      <c r="C92" s="6" t="s">
        <v>12</v>
      </c>
      <c r="D92" s="3">
        <v>8775</v>
      </c>
      <c r="E92" s="4">
        <v>42512</v>
      </c>
      <c r="F92" s="6" t="s">
        <v>15</v>
      </c>
    </row>
    <row r="93" spans="1:6" ht="15.75" customHeight="1" x14ac:dyDescent="0.3">
      <c r="A93" s="6">
        <v>92</v>
      </c>
      <c r="B93" s="6" t="s">
        <v>9</v>
      </c>
      <c r="C93" s="6" t="s">
        <v>7</v>
      </c>
      <c r="D93" s="3">
        <v>2011</v>
      </c>
      <c r="E93" s="4">
        <v>42513</v>
      </c>
      <c r="F93" s="6" t="s">
        <v>10</v>
      </c>
    </row>
    <row r="94" spans="1:6" ht="15.75" customHeight="1" x14ac:dyDescent="0.3">
      <c r="A94" s="6">
        <v>93</v>
      </c>
      <c r="B94" s="6" t="s">
        <v>11</v>
      </c>
      <c r="C94" s="6" t="s">
        <v>12</v>
      </c>
      <c r="D94" s="3">
        <v>5632</v>
      </c>
      <c r="E94" s="4">
        <v>42515</v>
      </c>
      <c r="F94" s="6" t="s">
        <v>8</v>
      </c>
    </row>
    <row r="95" spans="1:6" ht="15.75" customHeight="1" x14ac:dyDescent="0.3">
      <c r="A95" s="6">
        <v>94</v>
      </c>
      <c r="B95" s="6" t="s">
        <v>11</v>
      </c>
      <c r="C95" s="6" t="s">
        <v>12</v>
      </c>
      <c r="D95" s="3">
        <v>4904</v>
      </c>
      <c r="E95" s="4">
        <v>42515</v>
      </c>
      <c r="F95" s="6" t="s">
        <v>18</v>
      </c>
    </row>
    <row r="96" spans="1:6" ht="15.75" customHeight="1" x14ac:dyDescent="0.3">
      <c r="A96" s="6">
        <v>95</v>
      </c>
      <c r="B96" s="6" t="s">
        <v>14</v>
      </c>
      <c r="C96" s="6" t="s">
        <v>7</v>
      </c>
      <c r="D96" s="3">
        <v>1002</v>
      </c>
      <c r="E96" s="4">
        <v>42515</v>
      </c>
      <c r="F96" s="6" t="s">
        <v>17</v>
      </c>
    </row>
    <row r="97" spans="1:6" ht="15.75" customHeight="1" x14ac:dyDescent="0.3">
      <c r="A97" s="6">
        <v>96</v>
      </c>
      <c r="B97" s="6" t="s">
        <v>16</v>
      </c>
      <c r="C97" s="6" t="s">
        <v>12</v>
      </c>
      <c r="D97" s="3">
        <v>8141</v>
      </c>
      <c r="E97" s="4">
        <v>42516</v>
      </c>
      <c r="F97" s="6" t="s">
        <v>10</v>
      </c>
    </row>
    <row r="98" spans="1:6" ht="15.75" customHeight="1" x14ac:dyDescent="0.3">
      <c r="A98" s="6">
        <v>97</v>
      </c>
      <c r="B98" s="6" t="s">
        <v>16</v>
      </c>
      <c r="C98" s="6" t="s">
        <v>12</v>
      </c>
      <c r="D98" s="3">
        <v>3644</v>
      </c>
      <c r="E98" s="4">
        <v>42516</v>
      </c>
      <c r="F98" s="6" t="s">
        <v>13</v>
      </c>
    </row>
    <row r="99" spans="1:6" ht="15.75" customHeight="1" x14ac:dyDescent="0.3">
      <c r="A99" s="6">
        <v>98</v>
      </c>
      <c r="B99" s="6" t="s">
        <v>16</v>
      </c>
      <c r="C99" s="6" t="s">
        <v>12</v>
      </c>
      <c r="D99" s="3">
        <v>1380</v>
      </c>
      <c r="E99" s="4">
        <v>42516</v>
      </c>
      <c r="F99" s="6" t="s">
        <v>17</v>
      </c>
    </row>
    <row r="100" spans="1:6" ht="15.75" customHeight="1" x14ac:dyDescent="0.3">
      <c r="A100" s="6">
        <v>99</v>
      </c>
      <c r="B100" s="6" t="s">
        <v>9</v>
      </c>
      <c r="C100" s="6" t="s">
        <v>7</v>
      </c>
      <c r="D100" s="3">
        <v>8354</v>
      </c>
      <c r="E100" s="4">
        <v>42516</v>
      </c>
      <c r="F100" s="6" t="s">
        <v>15</v>
      </c>
    </row>
    <row r="101" spans="1:6" ht="15.75" customHeight="1" x14ac:dyDescent="0.3">
      <c r="A101" s="6">
        <v>100</v>
      </c>
      <c r="B101" s="6" t="s">
        <v>11</v>
      </c>
      <c r="C101" s="6" t="s">
        <v>12</v>
      </c>
      <c r="D101" s="3">
        <v>5182</v>
      </c>
      <c r="E101" s="4">
        <v>42517</v>
      </c>
      <c r="F101" s="6" t="s">
        <v>8</v>
      </c>
    </row>
    <row r="102" spans="1:6" ht="15.75" customHeight="1" x14ac:dyDescent="0.3">
      <c r="A102" s="6">
        <v>101</v>
      </c>
      <c r="B102" s="6" t="s">
        <v>19</v>
      </c>
      <c r="C102" s="6" t="s">
        <v>12</v>
      </c>
      <c r="D102" s="3">
        <v>2193</v>
      </c>
      <c r="E102" s="4">
        <v>42517</v>
      </c>
      <c r="F102" s="6" t="s">
        <v>20</v>
      </c>
    </row>
    <row r="103" spans="1:6" ht="15.75" customHeight="1" x14ac:dyDescent="0.3">
      <c r="A103" s="6">
        <v>102</v>
      </c>
      <c r="B103" s="6" t="s">
        <v>21</v>
      </c>
      <c r="C103" s="6" t="s">
        <v>12</v>
      </c>
      <c r="D103" s="3">
        <v>3647</v>
      </c>
      <c r="E103" s="4">
        <v>42518</v>
      </c>
      <c r="F103" s="6" t="s">
        <v>8</v>
      </c>
    </row>
    <row r="104" spans="1:6" ht="15.75" customHeight="1" x14ac:dyDescent="0.3">
      <c r="A104" s="6">
        <v>103</v>
      </c>
      <c r="B104" s="6" t="s">
        <v>19</v>
      </c>
      <c r="C104" s="6" t="s">
        <v>12</v>
      </c>
      <c r="D104" s="3">
        <v>4104</v>
      </c>
      <c r="E104" s="4">
        <v>42518</v>
      </c>
      <c r="F104" s="6" t="s">
        <v>8</v>
      </c>
    </row>
    <row r="105" spans="1:6" ht="15.75" customHeight="1" x14ac:dyDescent="0.3">
      <c r="A105" s="6">
        <v>104</v>
      </c>
      <c r="B105" s="6" t="s">
        <v>6</v>
      </c>
      <c r="C105" s="6" t="s">
        <v>7</v>
      </c>
      <c r="D105" s="3">
        <v>7457</v>
      </c>
      <c r="E105" s="4">
        <v>42518</v>
      </c>
      <c r="F105" s="6" t="s">
        <v>8</v>
      </c>
    </row>
    <row r="106" spans="1:6" ht="15.75" customHeight="1" x14ac:dyDescent="0.3">
      <c r="A106" s="6">
        <v>105</v>
      </c>
      <c r="B106" s="6" t="s">
        <v>21</v>
      </c>
      <c r="C106" s="6" t="s">
        <v>12</v>
      </c>
      <c r="D106" s="3">
        <v>3767</v>
      </c>
      <c r="E106" s="4">
        <v>42519</v>
      </c>
      <c r="F106" s="6" t="s">
        <v>13</v>
      </c>
    </row>
    <row r="107" spans="1:6" ht="15.75" customHeight="1" x14ac:dyDescent="0.3">
      <c r="A107" s="6">
        <v>106</v>
      </c>
      <c r="B107" s="6" t="s">
        <v>9</v>
      </c>
      <c r="C107" s="6" t="s">
        <v>7</v>
      </c>
      <c r="D107" s="3">
        <v>4685</v>
      </c>
      <c r="E107" s="4">
        <v>42520</v>
      </c>
      <c r="F107" s="6" t="s">
        <v>15</v>
      </c>
    </row>
    <row r="108" spans="1:6" ht="15.75" customHeight="1" x14ac:dyDescent="0.3">
      <c r="A108" s="6">
        <v>107</v>
      </c>
      <c r="B108" s="6" t="s">
        <v>11</v>
      </c>
      <c r="C108" s="6" t="s">
        <v>12</v>
      </c>
      <c r="D108" s="3">
        <v>3917</v>
      </c>
      <c r="E108" s="4">
        <v>42525</v>
      </c>
      <c r="F108" s="6" t="s">
        <v>8</v>
      </c>
    </row>
    <row r="109" spans="1:6" ht="15.75" customHeight="1" x14ac:dyDescent="0.3">
      <c r="A109" s="6">
        <v>108</v>
      </c>
      <c r="B109" s="6" t="s">
        <v>19</v>
      </c>
      <c r="C109" s="6" t="s">
        <v>12</v>
      </c>
      <c r="D109" s="3">
        <v>521</v>
      </c>
      <c r="E109" s="4">
        <v>42525</v>
      </c>
      <c r="F109" s="6" t="s">
        <v>13</v>
      </c>
    </row>
    <row r="110" spans="1:6" ht="15.75" customHeight="1" x14ac:dyDescent="0.3">
      <c r="A110" s="6">
        <v>109</v>
      </c>
      <c r="B110" s="6" t="s">
        <v>19</v>
      </c>
      <c r="C110" s="6" t="s">
        <v>12</v>
      </c>
      <c r="D110" s="3">
        <v>5605</v>
      </c>
      <c r="E110" s="4">
        <v>42531</v>
      </c>
      <c r="F110" s="6" t="s">
        <v>20</v>
      </c>
    </row>
    <row r="111" spans="1:6" ht="15.75" customHeight="1" x14ac:dyDescent="0.3">
      <c r="A111" s="6">
        <v>110</v>
      </c>
      <c r="B111" s="6" t="s">
        <v>9</v>
      </c>
      <c r="C111" s="6" t="s">
        <v>7</v>
      </c>
      <c r="D111" s="3">
        <v>9630</v>
      </c>
      <c r="E111" s="4">
        <v>42532</v>
      </c>
      <c r="F111" s="6" t="s">
        <v>15</v>
      </c>
    </row>
    <row r="112" spans="1:6" ht="15.75" customHeight="1" x14ac:dyDescent="0.3">
      <c r="A112" s="6">
        <v>111</v>
      </c>
      <c r="B112" s="6" t="s">
        <v>11</v>
      </c>
      <c r="C112" s="6" t="s">
        <v>12</v>
      </c>
      <c r="D112" s="3">
        <v>6941</v>
      </c>
      <c r="E112" s="4">
        <v>42541</v>
      </c>
      <c r="F112" s="6" t="s">
        <v>13</v>
      </c>
    </row>
    <row r="113" spans="1:6" ht="15.75" customHeight="1" x14ac:dyDescent="0.3">
      <c r="A113" s="6">
        <v>112</v>
      </c>
      <c r="B113" s="6" t="s">
        <v>9</v>
      </c>
      <c r="C113" s="6" t="s">
        <v>7</v>
      </c>
      <c r="D113" s="3">
        <v>7231</v>
      </c>
      <c r="E113" s="4">
        <v>42541</v>
      </c>
      <c r="F113" s="6" t="s">
        <v>10</v>
      </c>
    </row>
    <row r="114" spans="1:6" ht="15.75" customHeight="1" x14ac:dyDescent="0.3">
      <c r="A114" s="6">
        <v>113</v>
      </c>
      <c r="B114" s="6" t="s">
        <v>9</v>
      </c>
      <c r="C114" s="6" t="s">
        <v>7</v>
      </c>
      <c r="D114" s="3">
        <v>8891</v>
      </c>
      <c r="E114" s="4">
        <v>42544</v>
      </c>
      <c r="F114" s="6" t="s">
        <v>17</v>
      </c>
    </row>
    <row r="115" spans="1:6" ht="15.75" customHeight="1" x14ac:dyDescent="0.3">
      <c r="A115" s="6">
        <v>114</v>
      </c>
      <c r="B115" s="6" t="s">
        <v>11</v>
      </c>
      <c r="C115" s="6" t="s">
        <v>12</v>
      </c>
      <c r="D115" s="3">
        <v>107</v>
      </c>
      <c r="E115" s="4">
        <v>42546</v>
      </c>
      <c r="F115" s="6" t="s">
        <v>20</v>
      </c>
    </row>
    <row r="116" spans="1:6" ht="15.75" customHeight="1" x14ac:dyDescent="0.3">
      <c r="A116" s="6">
        <v>115</v>
      </c>
      <c r="B116" s="6" t="s">
        <v>11</v>
      </c>
      <c r="C116" s="6" t="s">
        <v>12</v>
      </c>
      <c r="D116" s="3">
        <v>4243</v>
      </c>
      <c r="E116" s="4">
        <v>42547</v>
      </c>
      <c r="F116" s="6" t="s">
        <v>8</v>
      </c>
    </row>
    <row r="117" spans="1:6" ht="15.75" customHeight="1" x14ac:dyDescent="0.3">
      <c r="A117" s="6">
        <v>116</v>
      </c>
      <c r="B117" s="6" t="s">
        <v>16</v>
      </c>
      <c r="C117" s="6" t="s">
        <v>12</v>
      </c>
      <c r="D117" s="3">
        <v>4514</v>
      </c>
      <c r="E117" s="4">
        <v>42548</v>
      </c>
      <c r="F117" s="6" t="s">
        <v>8</v>
      </c>
    </row>
    <row r="118" spans="1:6" ht="15.75" customHeight="1" x14ac:dyDescent="0.3">
      <c r="A118" s="6">
        <v>117</v>
      </c>
      <c r="B118" s="6" t="s">
        <v>21</v>
      </c>
      <c r="C118" s="6" t="s">
        <v>12</v>
      </c>
      <c r="D118" s="3">
        <v>5480</v>
      </c>
      <c r="E118" s="4">
        <v>42553</v>
      </c>
      <c r="F118" s="6" t="s">
        <v>8</v>
      </c>
    </row>
    <row r="119" spans="1:6" ht="15.75" customHeight="1" x14ac:dyDescent="0.3">
      <c r="A119" s="6">
        <v>118</v>
      </c>
      <c r="B119" s="6" t="s">
        <v>11</v>
      </c>
      <c r="C119" s="6" t="s">
        <v>12</v>
      </c>
      <c r="D119" s="3">
        <v>5002</v>
      </c>
      <c r="E119" s="4">
        <v>42553</v>
      </c>
      <c r="F119" s="6" t="s">
        <v>20</v>
      </c>
    </row>
    <row r="120" spans="1:6" ht="15.75" customHeight="1" x14ac:dyDescent="0.3">
      <c r="A120" s="6">
        <v>119</v>
      </c>
      <c r="B120" s="6" t="s">
        <v>11</v>
      </c>
      <c r="C120" s="6" t="s">
        <v>12</v>
      </c>
      <c r="D120" s="3">
        <v>8530</v>
      </c>
      <c r="E120" s="4">
        <v>42556</v>
      </c>
      <c r="F120" s="6" t="s">
        <v>13</v>
      </c>
    </row>
    <row r="121" spans="1:6" ht="15.75" customHeight="1" x14ac:dyDescent="0.3">
      <c r="A121" s="6">
        <v>120</v>
      </c>
      <c r="B121" s="6" t="s">
        <v>16</v>
      </c>
      <c r="C121" s="6" t="s">
        <v>12</v>
      </c>
      <c r="D121" s="3">
        <v>4819</v>
      </c>
      <c r="E121" s="4">
        <v>42558</v>
      </c>
      <c r="F121" s="6" t="s">
        <v>18</v>
      </c>
    </row>
    <row r="122" spans="1:6" ht="15.75" customHeight="1" x14ac:dyDescent="0.3">
      <c r="A122" s="6">
        <v>121</v>
      </c>
      <c r="B122" s="6" t="s">
        <v>9</v>
      </c>
      <c r="C122" s="6" t="s">
        <v>7</v>
      </c>
      <c r="D122" s="3">
        <v>6343</v>
      </c>
      <c r="E122" s="4">
        <v>42562</v>
      </c>
      <c r="F122" s="6" t="s">
        <v>10</v>
      </c>
    </row>
    <row r="123" spans="1:6" ht="15.75" customHeight="1" x14ac:dyDescent="0.3">
      <c r="A123" s="6">
        <v>122</v>
      </c>
      <c r="B123" s="6" t="s">
        <v>16</v>
      </c>
      <c r="C123" s="6" t="s">
        <v>12</v>
      </c>
      <c r="D123" s="3">
        <v>2318</v>
      </c>
      <c r="E123" s="4">
        <v>42564</v>
      </c>
      <c r="F123" s="6" t="s">
        <v>10</v>
      </c>
    </row>
    <row r="124" spans="1:6" ht="15.75" customHeight="1" x14ac:dyDescent="0.3">
      <c r="A124" s="6">
        <v>123</v>
      </c>
      <c r="B124" s="6" t="s">
        <v>16</v>
      </c>
      <c r="C124" s="6" t="s">
        <v>12</v>
      </c>
      <c r="D124" s="3">
        <v>220</v>
      </c>
      <c r="E124" s="4">
        <v>42571</v>
      </c>
      <c r="F124" s="6" t="s">
        <v>10</v>
      </c>
    </row>
    <row r="125" spans="1:6" ht="15.75" customHeight="1" x14ac:dyDescent="0.3">
      <c r="A125" s="6">
        <v>124</v>
      </c>
      <c r="B125" s="6" t="s">
        <v>16</v>
      </c>
      <c r="C125" s="6" t="s">
        <v>12</v>
      </c>
      <c r="D125" s="3">
        <v>6341</v>
      </c>
      <c r="E125" s="4">
        <v>42571</v>
      </c>
      <c r="F125" s="6" t="s">
        <v>18</v>
      </c>
    </row>
    <row r="126" spans="1:6" ht="15.75" customHeight="1" x14ac:dyDescent="0.3">
      <c r="A126" s="6">
        <v>125</v>
      </c>
      <c r="B126" s="6" t="s">
        <v>19</v>
      </c>
      <c r="C126" s="6" t="s">
        <v>12</v>
      </c>
      <c r="D126" s="3">
        <v>330</v>
      </c>
      <c r="E126" s="4">
        <v>42571</v>
      </c>
      <c r="F126" s="6" t="s">
        <v>15</v>
      </c>
    </row>
    <row r="127" spans="1:6" ht="15.75" customHeight="1" x14ac:dyDescent="0.3">
      <c r="A127" s="6">
        <v>126</v>
      </c>
      <c r="B127" s="6" t="s">
        <v>9</v>
      </c>
      <c r="C127" s="6" t="s">
        <v>7</v>
      </c>
      <c r="D127" s="3">
        <v>3027</v>
      </c>
      <c r="E127" s="4">
        <v>42571</v>
      </c>
      <c r="F127" s="6" t="s">
        <v>10</v>
      </c>
    </row>
    <row r="128" spans="1:6" ht="15.75" customHeight="1" x14ac:dyDescent="0.3">
      <c r="A128" s="6">
        <v>127</v>
      </c>
      <c r="B128" s="6" t="s">
        <v>16</v>
      </c>
      <c r="C128" s="6" t="s">
        <v>12</v>
      </c>
      <c r="D128" s="3">
        <v>850</v>
      </c>
      <c r="E128" s="4">
        <v>42573</v>
      </c>
      <c r="F128" s="6" t="s">
        <v>18</v>
      </c>
    </row>
    <row r="129" spans="1:6" ht="15.75" customHeight="1" x14ac:dyDescent="0.3">
      <c r="A129" s="6">
        <v>128</v>
      </c>
      <c r="B129" s="6" t="s">
        <v>11</v>
      </c>
      <c r="C129" s="6" t="s">
        <v>12</v>
      </c>
      <c r="D129" s="3">
        <v>8986</v>
      </c>
      <c r="E129" s="4">
        <v>42574</v>
      </c>
      <c r="F129" s="6" t="s">
        <v>10</v>
      </c>
    </row>
    <row r="130" spans="1:6" ht="15.75" customHeight="1" x14ac:dyDescent="0.3">
      <c r="A130" s="6">
        <v>129</v>
      </c>
      <c r="B130" s="6" t="s">
        <v>9</v>
      </c>
      <c r="C130" s="6" t="s">
        <v>7</v>
      </c>
      <c r="D130" s="3">
        <v>3800</v>
      </c>
      <c r="E130" s="4">
        <v>42576</v>
      </c>
      <c r="F130" s="6" t="s">
        <v>8</v>
      </c>
    </row>
    <row r="131" spans="1:6" ht="15.75" customHeight="1" x14ac:dyDescent="0.3">
      <c r="A131" s="6">
        <v>130</v>
      </c>
      <c r="B131" s="6" t="s">
        <v>6</v>
      </c>
      <c r="C131" s="6" t="s">
        <v>7</v>
      </c>
      <c r="D131" s="3">
        <v>5751</v>
      </c>
      <c r="E131" s="4">
        <v>42579</v>
      </c>
      <c r="F131" s="6" t="s">
        <v>10</v>
      </c>
    </row>
    <row r="132" spans="1:6" ht="15.75" customHeight="1" x14ac:dyDescent="0.3">
      <c r="A132" s="6">
        <v>131</v>
      </c>
      <c r="B132" s="6" t="s">
        <v>19</v>
      </c>
      <c r="C132" s="6" t="s">
        <v>12</v>
      </c>
      <c r="D132" s="3">
        <v>1704</v>
      </c>
      <c r="E132" s="4">
        <v>42580</v>
      </c>
      <c r="F132" s="6" t="s">
        <v>10</v>
      </c>
    </row>
    <row r="133" spans="1:6" ht="15.75" customHeight="1" x14ac:dyDescent="0.3">
      <c r="A133" s="6">
        <v>132</v>
      </c>
      <c r="B133" s="6" t="s">
        <v>11</v>
      </c>
      <c r="C133" s="6" t="s">
        <v>12</v>
      </c>
      <c r="D133" s="3">
        <v>7966</v>
      </c>
      <c r="E133" s="4">
        <v>42581</v>
      </c>
      <c r="F133" s="6" t="s">
        <v>17</v>
      </c>
    </row>
    <row r="134" spans="1:6" ht="15.75" customHeight="1" x14ac:dyDescent="0.3">
      <c r="A134" s="6">
        <v>133</v>
      </c>
      <c r="B134" s="6" t="s">
        <v>11</v>
      </c>
      <c r="C134" s="6" t="s">
        <v>12</v>
      </c>
      <c r="D134" s="3">
        <v>852</v>
      </c>
      <c r="E134" s="4">
        <v>42582</v>
      </c>
      <c r="F134" s="6" t="s">
        <v>8</v>
      </c>
    </row>
    <row r="135" spans="1:6" ht="15.75" customHeight="1" x14ac:dyDescent="0.3">
      <c r="A135" s="6">
        <v>134</v>
      </c>
      <c r="B135" s="6" t="s">
        <v>14</v>
      </c>
      <c r="C135" s="6" t="s">
        <v>7</v>
      </c>
      <c r="D135" s="3">
        <v>8416</v>
      </c>
      <c r="E135" s="4">
        <v>42582</v>
      </c>
      <c r="F135" s="6" t="s">
        <v>17</v>
      </c>
    </row>
    <row r="136" spans="1:6" ht="15.75" customHeight="1" x14ac:dyDescent="0.3">
      <c r="A136" s="6">
        <v>135</v>
      </c>
      <c r="B136" s="6" t="s">
        <v>11</v>
      </c>
      <c r="C136" s="6" t="s">
        <v>12</v>
      </c>
      <c r="D136" s="3">
        <v>7144</v>
      </c>
      <c r="E136" s="4">
        <v>42583</v>
      </c>
      <c r="F136" s="6" t="s">
        <v>20</v>
      </c>
    </row>
    <row r="137" spans="1:6" ht="15.75" customHeight="1" x14ac:dyDescent="0.3">
      <c r="A137" s="6">
        <v>136</v>
      </c>
      <c r="B137" s="6" t="s">
        <v>9</v>
      </c>
      <c r="C137" s="6" t="s">
        <v>7</v>
      </c>
      <c r="D137" s="3">
        <v>7854</v>
      </c>
      <c r="E137" s="4">
        <v>42583</v>
      </c>
      <c r="F137" s="6" t="s">
        <v>8</v>
      </c>
    </row>
    <row r="138" spans="1:6" ht="15.75" customHeight="1" x14ac:dyDescent="0.3">
      <c r="A138" s="6">
        <v>137</v>
      </c>
      <c r="B138" s="6" t="s">
        <v>16</v>
      </c>
      <c r="C138" s="6" t="s">
        <v>12</v>
      </c>
      <c r="D138" s="3">
        <v>859</v>
      </c>
      <c r="E138" s="4">
        <v>42585</v>
      </c>
      <c r="F138" s="6" t="s">
        <v>8</v>
      </c>
    </row>
    <row r="139" spans="1:6" ht="15.75" customHeight="1" x14ac:dyDescent="0.3">
      <c r="A139" s="6">
        <v>138</v>
      </c>
      <c r="B139" s="6" t="s">
        <v>9</v>
      </c>
      <c r="C139" s="6" t="s">
        <v>7</v>
      </c>
      <c r="D139" s="3">
        <v>8049</v>
      </c>
      <c r="E139" s="4">
        <v>42594</v>
      </c>
      <c r="F139" s="6" t="s">
        <v>8</v>
      </c>
    </row>
    <row r="140" spans="1:6" ht="15.75" customHeight="1" x14ac:dyDescent="0.3">
      <c r="A140" s="6">
        <v>139</v>
      </c>
      <c r="B140" s="6" t="s">
        <v>11</v>
      </c>
      <c r="C140" s="6" t="s">
        <v>12</v>
      </c>
      <c r="D140" s="3">
        <v>2836</v>
      </c>
      <c r="E140" s="4">
        <v>42595</v>
      </c>
      <c r="F140" s="6" t="s">
        <v>15</v>
      </c>
    </row>
    <row r="141" spans="1:6" ht="15.75" customHeight="1" x14ac:dyDescent="0.3">
      <c r="A141" s="6">
        <v>140</v>
      </c>
      <c r="B141" s="6" t="s">
        <v>6</v>
      </c>
      <c r="C141" s="6" t="s">
        <v>7</v>
      </c>
      <c r="D141" s="3">
        <v>1743</v>
      </c>
      <c r="E141" s="4">
        <v>42601</v>
      </c>
      <c r="F141" s="6" t="s">
        <v>8</v>
      </c>
    </row>
    <row r="142" spans="1:6" ht="15.75" customHeight="1" x14ac:dyDescent="0.3">
      <c r="A142" s="6">
        <v>141</v>
      </c>
      <c r="B142" s="6" t="s">
        <v>19</v>
      </c>
      <c r="C142" s="6" t="s">
        <v>12</v>
      </c>
      <c r="D142" s="3">
        <v>3844</v>
      </c>
      <c r="E142" s="4">
        <v>42605</v>
      </c>
      <c r="F142" s="6" t="s">
        <v>20</v>
      </c>
    </row>
    <row r="143" spans="1:6" ht="15.75" customHeight="1" x14ac:dyDescent="0.3">
      <c r="A143" s="6">
        <v>142</v>
      </c>
      <c r="B143" s="6" t="s">
        <v>19</v>
      </c>
      <c r="C143" s="6" t="s">
        <v>12</v>
      </c>
      <c r="D143" s="3">
        <v>7490</v>
      </c>
      <c r="E143" s="4">
        <v>42606</v>
      </c>
      <c r="F143" s="6" t="s">
        <v>20</v>
      </c>
    </row>
    <row r="144" spans="1:6" ht="15.75" customHeight="1" x14ac:dyDescent="0.3">
      <c r="A144" s="6">
        <v>143</v>
      </c>
      <c r="B144" s="6" t="s">
        <v>9</v>
      </c>
      <c r="C144" s="6" t="s">
        <v>7</v>
      </c>
      <c r="D144" s="3">
        <v>4483</v>
      </c>
      <c r="E144" s="4">
        <v>42607</v>
      </c>
      <c r="F144" s="6" t="s">
        <v>15</v>
      </c>
    </row>
    <row r="145" spans="1:6" ht="15.75" customHeight="1" x14ac:dyDescent="0.3">
      <c r="A145" s="6">
        <v>144</v>
      </c>
      <c r="B145" s="6" t="s">
        <v>19</v>
      </c>
      <c r="C145" s="6" t="s">
        <v>12</v>
      </c>
      <c r="D145" s="3">
        <v>7333</v>
      </c>
      <c r="E145" s="4">
        <v>42609</v>
      </c>
      <c r="F145" s="6" t="s">
        <v>13</v>
      </c>
    </row>
    <row r="146" spans="1:6" ht="15.75" customHeight="1" x14ac:dyDescent="0.3">
      <c r="A146" s="6">
        <v>145</v>
      </c>
      <c r="B146" s="6" t="s">
        <v>6</v>
      </c>
      <c r="C146" s="6" t="s">
        <v>7</v>
      </c>
      <c r="D146" s="3">
        <v>7654</v>
      </c>
      <c r="E146" s="4">
        <v>42610</v>
      </c>
      <c r="F146" s="6" t="s">
        <v>8</v>
      </c>
    </row>
    <row r="147" spans="1:6" ht="15.75" customHeight="1" x14ac:dyDescent="0.3">
      <c r="A147" s="6">
        <v>146</v>
      </c>
      <c r="B147" s="6" t="s">
        <v>19</v>
      </c>
      <c r="C147" s="6" t="s">
        <v>12</v>
      </c>
      <c r="D147" s="3">
        <v>3944</v>
      </c>
      <c r="E147" s="4">
        <v>42611</v>
      </c>
      <c r="F147" s="6" t="s">
        <v>10</v>
      </c>
    </row>
    <row r="148" spans="1:6" ht="15.75" customHeight="1" x14ac:dyDescent="0.3">
      <c r="A148" s="6">
        <v>147</v>
      </c>
      <c r="B148" s="6" t="s">
        <v>14</v>
      </c>
      <c r="C148" s="6" t="s">
        <v>7</v>
      </c>
      <c r="D148" s="3">
        <v>5761</v>
      </c>
      <c r="E148" s="4">
        <v>42611</v>
      </c>
      <c r="F148" s="6" t="s">
        <v>15</v>
      </c>
    </row>
    <row r="149" spans="1:6" ht="15.75" customHeight="1" x14ac:dyDescent="0.3">
      <c r="A149" s="6">
        <v>148</v>
      </c>
      <c r="B149" s="6" t="s">
        <v>11</v>
      </c>
      <c r="C149" s="6" t="s">
        <v>12</v>
      </c>
      <c r="D149" s="3">
        <v>6864</v>
      </c>
      <c r="E149" s="4">
        <v>42614</v>
      </c>
      <c r="F149" s="6" t="s">
        <v>18</v>
      </c>
    </row>
    <row r="150" spans="1:6" ht="15.75" customHeight="1" x14ac:dyDescent="0.3">
      <c r="A150" s="6">
        <v>149</v>
      </c>
      <c r="B150" s="6" t="s">
        <v>11</v>
      </c>
      <c r="C150" s="6" t="s">
        <v>12</v>
      </c>
      <c r="D150" s="3">
        <v>4016</v>
      </c>
      <c r="E150" s="4">
        <v>42614</v>
      </c>
      <c r="F150" s="6" t="s">
        <v>15</v>
      </c>
    </row>
    <row r="151" spans="1:6" ht="15.75" customHeight="1" x14ac:dyDescent="0.3">
      <c r="A151" s="6">
        <v>150</v>
      </c>
      <c r="B151" s="6" t="s">
        <v>11</v>
      </c>
      <c r="C151" s="6" t="s">
        <v>12</v>
      </c>
      <c r="D151" s="3">
        <v>1841</v>
      </c>
      <c r="E151" s="4">
        <v>42615</v>
      </c>
      <c r="F151" s="6" t="s">
        <v>8</v>
      </c>
    </row>
    <row r="152" spans="1:6" ht="15.75" customHeight="1" x14ac:dyDescent="0.3">
      <c r="A152" s="6">
        <v>151</v>
      </c>
      <c r="B152" s="6" t="s">
        <v>11</v>
      </c>
      <c r="C152" s="6" t="s">
        <v>12</v>
      </c>
      <c r="D152" s="3">
        <v>424</v>
      </c>
      <c r="E152" s="4">
        <v>42618</v>
      </c>
      <c r="F152" s="6" t="s">
        <v>17</v>
      </c>
    </row>
    <row r="153" spans="1:6" ht="15.75" customHeight="1" x14ac:dyDescent="0.3">
      <c r="A153" s="6">
        <v>152</v>
      </c>
      <c r="B153" s="6" t="s">
        <v>11</v>
      </c>
      <c r="C153" s="6" t="s">
        <v>12</v>
      </c>
      <c r="D153" s="3">
        <v>8765</v>
      </c>
      <c r="E153" s="4">
        <v>42620</v>
      </c>
      <c r="F153" s="6" t="s">
        <v>10</v>
      </c>
    </row>
    <row r="154" spans="1:6" ht="15.75" customHeight="1" x14ac:dyDescent="0.3">
      <c r="A154" s="6">
        <v>153</v>
      </c>
      <c r="B154" s="6" t="s">
        <v>11</v>
      </c>
      <c r="C154" s="6" t="s">
        <v>12</v>
      </c>
      <c r="D154" s="3">
        <v>5583</v>
      </c>
      <c r="E154" s="4">
        <v>42621</v>
      </c>
      <c r="F154" s="6" t="s">
        <v>8</v>
      </c>
    </row>
    <row r="155" spans="1:6" ht="15.75" customHeight="1" x14ac:dyDescent="0.3">
      <c r="A155" s="6">
        <v>154</v>
      </c>
      <c r="B155" s="6" t="s">
        <v>9</v>
      </c>
      <c r="C155" s="6" t="s">
        <v>7</v>
      </c>
      <c r="D155" s="3">
        <v>4390</v>
      </c>
      <c r="E155" s="4">
        <v>42622</v>
      </c>
      <c r="F155" s="6" t="s">
        <v>18</v>
      </c>
    </row>
    <row r="156" spans="1:6" ht="15.75" customHeight="1" x14ac:dyDescent="0.3">
      <c r="A156" s="6">
        <v>155</v>
      </c>
      <c r="B156" s="6" t="s">
        <v>9</v>
      </c>
      <c r="C156" s="6" t="s">
        <v>7</v>
      </c>
      <c r="D156" s="3">
        <v>352</v>
      </c>
      <c r="E156" s="4">
        <v>42622</v>
      </c>
      <c r="F156" s="6" t="s">
        <v>13</v>
      </c>
    </row>
    <row r="157" spans="1:6" ht="15.75" customHeight="1" x14ac:dyDescent="0.3">
      <c r="A157" s="6">
        <v>156</v>
      </c>
      <c r="B157" s="6" t="s">
        <v>19</v>
      </c>
      <c r="C157" s="6" t="s">
        <v>12</v>
      </c>
      <c r="D157" s="3">
        <v>8489</v>
      </c>
      <c r="E157" s="4">
        <v>42624</v>
      </c>
      <c r="F157" s="6" t="s">
        <v>8</v>
      </c>
    </row>
    <row r="158" spans="1:6" ht="15.75" customHeight="1" x14ac:dyDescent="0.3">
      <c r="A158" s="6">
        <v>157</v>
      </c>
      <c r="B158" s="6" t="s">
        <v>11</v>
      </c>
      <c r="C158" s="6" t="s">
        <v>12</v>
      </c>
      <c r="D158" s="3">
        <v>7090</v>
      </c>
      <c r="E158" s="4">
        <v>42624</v>
      </c>
      <c r="F158" s="6" t="s">
        <v>20</v>
      </c>
    </row>
    <row r="159" spans="1:6" ht="15.75" customHeight="1" x14ac:dyDescent="0.3">
      <c r="A159" s="6">
        <v>158</v>
      </c>
      <c r="B159" s="6" t="s">
        <v>11</v>
      </c>
      <c r="C159" s="6" t="s">
        <v>12</v>
      </c>
      <c r="D159" s="3">
        <v>7880</v>
      </c>
      <c r="E159" s="4">
        <v>42628</v>
      </c>
      <c r="F159" s="6" t="s">
        <v>8</v>
      </c>
    </row>
    <row r="160" spans="1:6" ht="15.75" customHeight="1" x14ac:dyDescent="0.3">
      <c r="A160" s="6">
        <v>159</v>
      </c>
      <c r="B160" s="6" t="s">
        <v>16</v>
      </c>
      <c r="C160" s="6" t="s">
        <v>12</v>
      </c>
      <c r="D160" s="3">
        <v>3861</v>
      </c>
      <c r="E160" s="4">
        <v>42631</v>
      </c>
      <c r="F160" s="6" t="s">
        <v>8</v>
      </c>
    </row>
    <row r="161" spans="1:6" ht="15.75" customHeight="1" x14ac:dyDescent="0.3">
      <c r="A161" s="6">
        <v>160</v>
      </c>
      <c r="B161" s="6" t="s">
        <v>9</v>
      </c>
      <c r="C161" s="6" t="s">
        <v>7</v>
      </c>
      <c r="D161" s="3">
        <v>7927</v>
      </c>
      <c r="E161" s="4">
        <v>42632</v>
      </c>
      <c r="F161" s="6" t="s">
        <v>15</v>
      </c>
    </row>
    <row r="162" spans="1:6" ht="15.75" customHeight="1" x14ac:dyDescent="0.3">
      <c r="A162" s="6">
        <v>161</v>
      </c>
      <c r="B162" s="6" t="s">
        <v>11</v>
      </c>
      <c r="C162" s="6" t="s">
        <v>12</v>
      </c>
      <c r="D162" s="3">
        <v>6162</v>
      </c>
      <c r="E162" s="4">
        <v>42633</v>
      </c>
      <c r="F162" s="6" t="s">
        <v>8</v>
      </c>
    </row>
    <row r="163" spans="1:6" ht="15.75" customHeight="1" x14ac:dyDescent="0.3">
      <c r="A163" s="6">
        <v>162</v>
      </c>
      <c r="B163" s="6" t="s">
        <v>21</v>
      </c>
      <c r="C163" s="6" t="s">
        <v>12</v>
      </c>
      <c r="D163" s="3">
        <v>5523</v>
      </c>
      <c r="E163" s="4">
        <v>42638</v>
      </c>
      <c r="F163" s="6" t="s">
        <v>17</v>
      </c>
    </row>
    <row r="164" spans="1:6" ht="15.75" customHeight="1" x14ac:dyDescent="0.3">
      <c r="A164" s="6">
        <v>163</v>
      </c>
      <c r="B164" s="6" t="s">
        <v>9</v>
      </c>
      <c r="C164" s="6" t="s">
        <v>7</v>
      </c>
      <c r="D164" s="3">
        <v>5936</v>
      </c>
      <c r="E164" s="4">
        <v>42638</v>
      </c>
      <c r="F164" s="6" t="s">
        <v>10</v>
      </c>
    </row>
    <row r="165" spans="1:6" ht="15.75" customHeight="1" x14ac:dyDescent="0.3">
      <c r="A165" s="6">
        <v>164</v>
      </c>
      <c r="B165" s="6" t="s">
        <v>6</v>
      </c>
      <c r="C165" s="6" t="s">
        <v>7</v>
      </c>
      <c r="D165" s="3">
        <v>7251</v>
      </c>
      <c r="E165" s="4">
        <v>42639</v>
      </c>
      <c r="F165" s="6" t="s">
        <v>15</v>
      </c>
    </row>
    <row r="166" spans="1:6" ht="15.75" customHeight="1" x14ac:dyDescent="0.3">
      <c r="A166" s="6">
        <v>165</v>
      </c>
      <c r="B166" s="6" t="s">
        <v>16</v>
      </c>
      <c r="C166" s="6" t="s">
        <v>12</v>
      </c>
      <c r="D166" s="3">
        <v>6187</v>
      </c>
      <c r="E166" s="4">
        <v>42640</v>
      </c>
      <c r="F166" s="6" t="s">
        <v>17</v>
      </c>
    </row>
    <row r="167" spans="1:6" ht="15.75" customHeight="1" x14ac:dyDescent="0.3">
      <c r="A167" s="6">
        <v>166</v>
      </c>
      <c r="B167" s="6" t="s">
        <v>11</v>
      </c>
      <c r="C167" s="6" t="s">
        <v>12</v>
      </c>
      <c r="D167" s="3">
        <v>3210</v>
      </c>
      <c r="E167" s="4">
        <v>42642</v>
      </c>
      <c r="F167" s="6" t="s">
        <v>15</v>
      </c>
    </row>
    <row r="168" spans="1:6" ht="15.75" customHeight="1" x14ac:dyDescent="0.3">
      <c r="A168" s="6">
        <v>167</v>
      </c>
      <c r="B168" s="6" t="s">
        <v>6</v>
      </c>
      <c r="C168" s="6" t="s">
        <v>7</v>
      </c>
      <c r="D168" s="3">
        <v>682</v>
      </c>
      <c r="E168" s="4">
        <v>42642</v>
      </c>
      <c r="F168" s="6" t="s">
        <v>15</v>
      </c>
    </row>
    <row r="169" spans="1:6" ht="15.75" customHeight="1" x14ac:dyDescent="0.3">
      <c r="A169" s="6">
        <v>168</v>
      </c>
      <c r="B169" s="6" t="s">
        <v>11</v>
      </c>
      <c r="C169" s="6" t="s">
        <v>12</v>
      </c>
      <c r="D169" s="3">
        <v>793</v>
      </c>
      <c r="E169" s="4">
        <v>42646</v>
      </c>
      <c r="F169" s="6" t="s">
        <v>17</v>
      </c>
    </row>
    <row r="170" spans="1:6" ht="15.75" customHeight="1" x14ac:dyDescent="0.3">
      <c r="A170" s="6">
        <v>169</v>
      </c>
      <c r="B170" s="6" t="s">
        <v>6</v>
      </c>
      <c r="C170" s="6" t="s">
        <v>7</v>
      </c>
      <c r="D170" s="3">
        <v>5346</v>
      </c>
      <c r="E170" s="4">
        <v>42647</v>
      </c>
      <c r="F170" s="6" t="s">
        <v>15</v>
      </c>
    </row>
    <row r="171" spans="1:6" ht="15.75" customHeight="1" x14ac:dyDescent="0.3">
      <c r="A171" s="6">
        <v>170</v>
      </c>
      <c r="B171" s="6" t="s">
        <v>11</v>
      </c>
      <c r="C171" s="6" t="s">
        <v>12</v>
      </c>
      <c r="D171" s="3">
        <v>7103</v>
      </c>
      <c r="E171" s="4">
        <v>42650</v>
      </c>
      <c r="F171" s="6" t="s">
        <v>18</v>
      </c>
    </row>
    <row r="172" spans="1:6" ht="15.75" customHeight="1" x14ac:dyDescent="0.3">
      <c r="A172" s="6">
        <v>171</v>
      </c>
      <c r="B172" s="6" t="s">
        <v>6</v>
      </c>
      <c r="C172" s="6" t="s">
        <v>7</v>
      </c>
      <c r="D172" s="3">
        <v>4603</v>
      </c>
      <c r="E172" s="4">
        <v>42653</v>
      </c>
      <c r="F172" s="6" t="s">
        <v>8</v>
      </c>
    </row>
    <row r="173" spans="1:6" ht="15.75" customHeight="1" x14ac:dyDescent="0.3">
      <c r="A173" s="6">
        <v>172</v>
      </c>
      <c r="B173" s="6" t="s">
        <v>19</v>
      </c>
      <c r="C173" s="6" t="s">
        <v>12</v>
      </c>
      <c r="D173" s="3">
        <v>8160</v>
      </c>
      <c r="E173" s="4">
        <v>42659</v>
      </c>
      <c r="F173" s="6" t="s">
        <v>20</v>
      </c>
    </row>
    <row r="174" spans="1:6" ht="15.75" customHeight="1" x14ac:dyDescent="0.3">
      <c r="A174" s="6">
        <v>173</v>
      </c>
      <c r="B174" s="6" t="s">
        <v>19</v>
      </c>
      <c r="C174" s="6" t="s">
        <v>12</v>
      </c>
      <c r="D174" s="3">
        <v>7171</v>
      </c>
      <c r="E174" s="4">
        <v>42666</v>
      </c>
      <c r="F174" s="6" t="s">
        <v>10</v>
      </c>
    </row>
    <row r="175" spans="1:6" ht="15.75" customHeight="1" x14ac:dyDescent="0.3">
      <c r="A175" s="6">
        <v>174</v>
      </c>
      <c r="B175" s="6" t="s">
        <v>11</v>
      </c>
      <c r="C175" s="6" t="s">
        <v>12</v>
      </c>
      <c r="D175" s="3">
        <v>3552</v>
      </c>
      <c r="E175" s="4">
        <v>42666</v>
      </c>
      <c r="F175" s="6" t="s">
        <v>18</v>
      </c>
    </row>
    <row r="176" spans="1:6" ht="15.75" customHeight="1" x14ac:dyDescent="0.3">
      <c r="A176" s="6">
        <v>175</v>
      </c>
      <c r="B176" s="6" t="s">
        <v>11</v>
      </c>
      <c r="C176" s="6" t="s">
        <v>12</v>
      </c>
      <c r="D176" s="3">
        <v>7273</v>
      </c>
      <c r="E176" s="4">
        <v>42668</v>
      </c>
      <c r="F176" s="6" t="s">
        <v>17</v>
      </c>
    </row>
    <row r="177" spans="1:6" ht="15.75" customHeight="1" x14ac:dyDescent="0.3">
      <c r="A177" s="6">
        <v>176</v>
      </c>
      <c r="B177" s="6" t="s">
        <v>11</v>
      </c>
      <c r="C177" s="6" t="s">
        <v>12</v>
      </c>
      <c r="D177" s="3">
        <v>2402</v>
      </c>
      <c r="E177" s="4">
        <v>42669</v>
      </c>
      <c r="F177" s="6" t="s">
        <v>15</v>
      </c>
    </row>
    <row r="178" spans="1:6" ht="15.75" customHeight="1" x14ac:dyDescent="0.3">
      <c r="A178" s="6">
        <v>177</v>
      </c>
      <c r="B178" s="6" t="s">
        <v>11</v>
      </c>
      <c r="C178" s="6" t="s">
        <v>12</v>
      </c>
      <c r="D178" s="3">
        <v>1197</v>
      </c>
      <c r="E178" s="4">
        <v>42669</v>
      </c>
      <c r="F178" s="6" t="s">
        <v>17</v>
      </c>
    </row>
    <row r="179" spans="1:6" ht="15.75" customHeight="1" x14ac:dyDescent="0.3">
      <c r="A179" s="6">
        <v>178</v>
      </c>
      <c r="B179" s="6" t="s">
        <v>14</v>
      </c>
      <c r="C179" s="6" t="s">
        <v>7</v>
      </c>
      <c r="D179" s="3">
        <v>5015</v>
      </c>
      <c r="E179" s="4">
        <v>42669</v>
      </c>
      <c r="F179" s="6" t="s">
        <v>17</v>
      </c>
    </row>
    <row r="180" spans="1:6" ht="15.75" customHeight="1" x14ac:dyDescent="0.3">
      <c r="A180" s="6">
        <v>179</v>
      </c>
      <c r="B180" s="6" t="s">
        <v>16</v>
      </c>
      <c r="C180" s="6" t="s">
        <v>12</v>
      </c>
      <c r="D180" s="3">
        <v>5818</v>
      </c>
      <c r="E180" s="4">
        <v>42676</v>
      </c>
      <c r="F180" s="6" t="s">
        <v>8</v>
      </c>
    </row>
    <row r="181" spans="1:6" ht="15.75" customHeight="1" x14ac:dyDescent="0.3">
      <c r="A181" s="6">
        <v>180</v>
      </c>
      <c r="B181" s="6" t="s">
        <v>11</v>
      </c>
      <c r="C181" s="6" t="s">
        <v>12</v>
      </c>
      <c r="D181" s="3">
        <v>4399</v>
      </c>
      <c r="E181" s="4">
        <v>42677</v>
      </c>
      <c r="F181" s="6" t="s">
        <v>10</v>
      </c>
    </row>
    <row r="182" spans="1:6" ht="15.75" customHeight="1" x14ac:dyDescent="0.3">
      <c r="A182" s="6">
        <v>181</v>
      </c>
      <c r="B182" s="6" t="s">
        <v>6</v>
      </c>
      <c r="C182" s="6" t="s">
        <v>7</v>
      </c>
      <c r="D182" s="3">
        <v>3011</v>
      </c>
      <c r="E182" s="4">
        <v>42677</v>
      </c>
      <c r="F182" s="6" t="s">
        <v>8</v>
      </c>
    </row>
    <row r="183" spans="1:6" ht="15.75" customHeight="1" x14ac:dyDescent="0.3">
      <c r="A183" s="6">
        <v>182</v>
      </c>
      <c r="B183" s="6" t="s">
        <v>19</v>
      </c>
      <c r="C183" s="6" t="s">
        <v>12</v>
      </c>
      <c r="D183" s="3">
        <v>4715</v>
      </c>
      <c r="E183" s="4">
        <v>42683</v>
      </c>
      <c r="F183" s="6" t="s">
        <v>10</v>
      </c>
    </row>
    <row r="184" spans="1:6" ht="15.75" customHeight="1" x14ac:dyDescent="0.3">
      <c r="A184" s="6">
        <v>183</v>
      </c>
      <c r="B184" s="6" t="s">
        <v>19</v>
      </c>
      <c r="C184" s="6" t="s">
        <v>12</v>
      </c>
      <c r="D184" s="3">
        <v>5321</v>
      </c>
      <c r="E184" s="4">
        <v>42686</v>
      </c>
      <c r="F184" s="6" t="s">
        <v>20</v>
      </c>
    </row>
    <row r="185" spans="1:6" ht="15.75" customHeight="1" x14ac:dyDescent="0.3">
      <c r="A185" s="6">
        <v>184</v>
      </c>
      <c r="B185" s="6" t="s">
        <v>11</v>
      </c>
      <c r="C185" s="6" t="s">
        <v>12</v>
      </c>
      <c r="D185" s="3">
        <v>8894</v>
      </c>
      <c r="E185" s="4">
        <v>42689</v>
      </c>
      <c r="F185" s="6" t="s">
        <v>8</v>
      </c>
    </row>
    <row r="186" spans="1:6" ht="15.75" customHeight="1" x14ac:dyDescent="0.3">
      <c r="A186" s="6">
        <v>185</v>
      </c>
      <c r="B186" s="6" t="s">
        <v>6</v>
      </c>
      <c r="C186" s="6" t="s">
        <v>7</v>
      </c>
      <c r="D186" s="3">
        <v>4846</v>
      </c>
      <c r="E186" s="4">
        <v>42699</v>
      </c>
      <c r="F186" s="6" t="s">
        <v>10</v>
      </c>
    </row>
    <row r="187" spans="1:6" ht="15.75" customHeight="1" x14ac:dyDescent="0.3">
      <c r="A187" s="6">
        <v>186</v>
      </c>
      <c r="B187" s="6" t="s">
        <v>9</v>
      </c>
      <c r="C187" s="6" t="s">
        <v>7</v>
      </c>
      <c r="D187" s="3">
        <v>284</v>
      </c>
      <c r="E187" s="4">
        <v>42699</v>
      </c>
      <c r="F187" s="6" t="s">
        <v>15</v>
      </c>
    </row>
    <row r="188" spans="1:6" ht="15.75" customHeight="1" x14ac:dyDescent="0.3">
      <c r="A188" s="6">
        <v>187</v>
      </c>
      <c r="B188" s="6" t="s">
        <v>16</v>
      </c>
      <c r="C188" s="6" t="s">
        <v>12</v>
      </c>
      <c r="D188" s="3">
        <v>8283</v>
      </c>
      <c r="E188" s="4">
        <v>42700</v>
      </c>
      <c r="F188" s="6" t="s">
        <v>10</v>
      </c>
    </row>
    <row r="189" spans="1:6" ht="15.75" customHeight="1" x14ac:dyDescent="0.3">
      <c r="A189" s="6">
        <v>188</v>
      </c>
      <c r="B189" s="6" t="s">
        <v>16</v>
      </c>
      <c r="C189" s="6" t="s">
        <v>12</v>
      </c>
      <c r="D189" s="3">
        <v>9990</v>
      </c>
      <c r="E189" s="4">
        <v>42702</v>
      </c>
      <c r="F189" s="6" t="s">
        <v>13</v>
      </c>
    </row>
    <row r="190" spans="1:6" ht="15.75" customHeight="1" x14ac:dyDescent="0.3">
      <c r="A190" s="6">
        <v>189</v>
      </c>
      <c r="B190" s="6" t="s">
        <v>11</v>
      </c>
      <c r="C190" s="6" t="s">
        <v>12</v>
      </c>
      <c r="D190" s="3">
        <v>9014</v>
      </c>
      <c r="E190" s="4">
        <v>42702</v>
      </c>
      <c r="F190" s="6" t="s">
        <v>17</v>
      </c>
    </row>
    <row r="191" spans="1:6" ht="15.75" customHeight="1" x14ac:dyDescent="0.3">
      <c r="A191" s="6">
        <v>190</v>
      </c>
      <c r="B191" s="6" t="s">
        <v>19</v>
      </c>
      <c r="C191" s="6" t="s">
        <v>12</v>
      </c>
      <c r="D191" s="3">
        <v>1942</v>
      </c>
      <c r="E191" s="4">
        <v>42703</v>
      </c>
      <c r="F191" s="6" t="s">
        <v>20</v>
      </c>
    </row>
    <row r="192" spans="1:6" ht="15.75" customHeight="1" x14ac:dyDescent="0.3">
      <c r="A192" s="6">
        <v>191</v>
      </c>
      <c r="B192" s="6" t="s">
        <v>11</v>
      </c>
      <c r="C192" s="6" t="s">
        <v>12</v>
      </c>
      <c r="D192" s="3">
        <v>7223</v>
      </c>
      <c r="E192" s="4">
        <v>42704</v>
      </c>
      <c r="F192" s="6" t="s">
        <v>8</v>
      </c>
    </row>
    <row r="193" spans="1:6" ht="15.75" customHeight="1" x14ac:dyDescent="0.3">
      <c r="A193" s="6">
        <v>192</v>
      </c>
      <c r="B193" s="6" t="s">
        <v>6</v>
      </c>
      <c r="C193" s="6" t="s">
        <v>7</v>
      </c>
      <c r="D193" s="3">
        <v>4673</v>
      </c>
      <c r="E193" s="4">
        <v>42706</v>
      </c>
      <c r="F193" s="6" t="s">
        <v>8</v>
      </c>
    </row>
    <row r="194" spans="1:6" ht="15.75" customHeight="1" x14ac:dyDescent="0.3">
      <c r="A194" s="6">
        <v>193</v>
      </c>
      <c r="B194" s="6" t="s">
        <v>6</v>
      </c>
      <c r="C194" s="6" t="s">
        <v>7</v>
      </c>
      <c r="D194" s="3">
        <v>9104</v>
      </c>
      <c r="E194" s="4">
        <v>42708</v>
      </c>
      <c r="F194" s="6" t="s">
        <v>20</v>
      </c>
    </row>
    <row r="195" spans="1:6" ht="15.75" customHeight="1" x14ac:dyDescent="0.3">
      <c r="A195" s="6">
        <v>194</v>
      </c>
      <c r="B195" s="6" t="s">
        <v>19</v>
      </c>
      <c r="C195" s="6" t="s">
        <v>12</v>
      </c>
      <c r="D195" s="3">
        <v>6078</v>
      </c>
      <c r="E195" s="4">
        <v>42709</v>
      </c>
      <c r="F195" s="6" t="s">
        <v>8</v>
      </c>
    </row>
    <row r="196" spans="1:6" ht="15.75" customHeight="1" x14ac:dyDescent="0.3">
      <c r="A196" s="6">
        <v>195</v>
      </c>
      <c r="B196" s="6" t="s">
        <v>14</v>
      </c>
      <c r="C196" s="6" t="s">
        <v>7</v>
      </c>
      <c r="D196" s="3">
        <v>3278</v>
      </c>
      <c r="E196" s="4">
        <v>42710</v>
      </c>
      <c r="F196" s="6" t="s">
        <v>15</v>
      </c>
    </row>
    <row r="197" spans="1:6" ht="15.75" customHeight="1" x14ac:dyDescent="0.3">
      <c r="A197" s="6">
        <v>196</v>
      </c>
      <c r="B197" s="6" t="s">
        <v>11</v>
      </c>
      <c r="C197" s="6" t="s">
        <v>12</v>
      </c>
      <c r="D197" s="3">
        <v>136</v>
      </c>
      <c r="E197" s="4">
        <v>42716</v>
      </c>
      <c r="F197" s="6" t="s">
        <v>13</v>
      </c>
    </row>
    <row r="198" spans="1:6" ht="15.75" customHeight="1" x14ac:dyDescent="0.3">
      <c r="A198" s="6">
        <v>197</v>
      </c>
      <c r="B198" s="6" t="s">
        <v>11</v>
      </c>
      <c r="C198" s="6" t="s">
        <v>12</v>
      </c>
      <c r="D198" s="3">
        <v>8377</v>
      </c>
      <c r="E198" s="4">
        <v>42716</v>
      </c>
      <c r="F198" s="6" t="s">
        <v>17</v>
      </c>
    </row>
    <row r="199" spans="1:6" ht="15.75" customHeight="1" x14ac:dyDescent="0.3">
      <c r="A199" s="6">
        <v>198</v>
      </c>
      <c r="B199" s="6" t="s">
        <v>11</v>
      </c>
      <c r="C199" s="6" t="s">
        <v>12</v>
      </c>
      <c r="D199" s="3">
        <v>2382</v>
      </c>
      <c r="E199" s="4">
        <v>42716</v>
      </c>
      <c r="F199" s="6" t="s">
        <v>8</v>
      </c>
    </row>
    <row r="200" spans="1:6" ht="15.75" customHeight="1" x14ac:dyDescent="0.3">
      <c r="A200" s="6">
        <v>199</v>
      </c>
      <c r="B200" s="6" t="s">
        <v>11</v>
      </c>
      <c r="C200" s="6" t="s">
        <v>12</v>
      </c>
      <c r="D200" s="3">
        <v>8702</v>
      </c>
      <c r="E200" s="4">
        <v>42719</v>
      </c>
      <c r="F200" s="6" t="s">
        <v>15</v>
      </c>
    </row>
    <row r="201" spans="1:6" ht="15.75" customHeight="1" x14ac:dyDescent="0.3">
      <c r="A201" s="6">
        <v>200</v>
      </c>
      <c r="B201" s="6" t="s">
        <v>11</v>
      </c>
      <c r="C201" s="6" t="s">
        <v>12</v>
      </c>
      <c r="D201" s="3">
        <v>5021</v>
      </c>
      <c r="E201" s="4">
        <v>42720</v>
      </c>
      <c r="F201" s="6" t="s">
        <v>8</v>
      </c>
    </row>
    <row r="202" spans="1:6" ht="15.75" customHeight="1" x14ac:dyDescent="0.3">
      <c r="A202" s="6">
        <v>201</v>
      </c>
      <c r="B202" s="6" t="s">
        <v>19</v>
      </c>
      <c r="C202" s="6" t="s">
        <v>12</v>
      </c>
      <c r="D202" s="3">
        <v>1760</v>
      </c>
      <c r="E202" s="4">
        <v>42720</v>
      </c>
      <c r="F202" s="6" t="s">
        <v>17</v>
      </c>
    </row>
    <row r="203" spans="1:6" ht="15.75" customHeight="1" x14ac:dyDescent="0.3">
      <c r="A203" s="6">
        <v>202</v>
      </c>
      <c r="B203" s="6" t="s">
        <v>11</v>
      </c>
      <c r="C203" s="6" t="s">
        <v>12</v>
      </c>
      <c r="D203" s="3">
        <v>4766</v>
      </c>
      <c r="E203" s="4">
        <v>42722</v>
      </c>
      <c r="F203" s="6" t="s">
        <v>15</v>
      </c>
    </row>
    <row r="204" spans="1:6" ht="15.75" customHeight="1" x14ac:dyDescent="0.3">
      <c r="A204" s="6">
        <v>203</v>
      </c>
      <c r="B204" s="6" t="s">
        <v>14</v>
      </c>
      <c r="C204" s="6" t="s">
        <v>7</v>
      </c>
      <c r="D204" s="3">
        <v>1541</v>
      </c>
      <c r="E204" s="4">
        <v>42723</v>
      </c>
      <c r="F204" s="6" t="s">
        <v>10</v>
      </c>
    </row>
    <row r="205" spans="1:6" ht="15.75" customHeight="1" x14ac:dyDescent="0.3">
      <c r="A205" s="6">
        <v>204</v>
      </c>
      <c r="B205" s="6" t="s">
        <v>16</v>
      </c>
      <c r="C205" s="6" t="s">
        <v>12</v>
      </c>
      <c r="D205" s="3">
        <v>2782</v>
      </c>
      <c r="E205" s="4">
        <v>42724</v>
      </c>
      <c r="F205" s="6" t="s">
        <v>10</v>
      </c>
    </row>
    <row r="206" spans="1:6" ht="15.75" customHeight="1" x14ac:dyDescent="0.3">
      <c r="A206" s="6">
        <v>205</v>
      </c>
      <c r="B206" s="6" t="s">
        <v>19</v>
      </c>
      <c r="C206" s="6" t="s">
        <v>12</v>
      </c>
      <c r="D206" s="3">
        <v>2455</v>
      </c>
      <c r="E206" s="4">
        <v>42724</v>
      </c>
      <c r="F206" s="6" t="s">
        <v>13</v>
      </c>
    </row>
    <row r="207" spans="1:6" ht="15.75" customHeight="1" x14ac:dyDescent="0.3">
      <c r="A207" s="6">
        <v>206</v>
      </c>
      <c r="B207" s="6" t="s">
        <v>19</v>
      </c>
      <c r="C207" s="6" t="s">
        <v>12</v>
      </c>
      <c r="D207" s="3">
        <v>4512</v>
      </c>
      <c r="E207" s="4">
        <v>42726</v>
      </c>
      <c r="F207" s="6" t="s">
        <v>18</v>
      </c>
    </row>
    <row r="208" spans="1:6" ht="15.75" customHeight="1" x14ac:dyDescent="0.3">
      <c r="A208" s="6">
        <v>207</v>
      </c>
      <c r="B208" s="6" t="s">
        <v>19</v>
      </c>
      <c r="C208" s="6" t="s">
        <v>12</v>
      </c>
      <c r="D208" s="3">
        <v>8752</v>
      </c>
      <c r="E208" s="4">
        <v>42726</v>
      </c>
      <c r="F208" s="6" t="s">
        <v>15</v>
      </c>
    </row>
    <row r="209" spans="1:6" ht="15.75" customHeight="1" x14ac:dyDescent="0.3">
      <c r="A209" s="6">
        <v>208</v>
      </c>
      <c r="B209" s="6" t="s">
        <v>6</v>
      </c>
      <c r="C209" s="6" t="s">
        <v>7</v>
      </c>
      <c r="D209" s="3">
        <v>9127</v>
      </c>
      <c r="E209" s="4">
        <v>42729</v>
      </c>
      <c r="F209" s="6" t="s">
        <v>8</v>
      </c>
    </row>
    <row r="210" spans="1:6" ht="15.75" customHeight="1" x14ac:dyDescent="0.3">
      <c r="A210" s="6">
        <v>209</v>
      </c>
      <c r="B210" s="6" t="s">
        <v>19</v>
      </c>
      <c r="C210" s="6" t="s">
        <v>12</v>
      </c>
      <c r="D210" s="3">
        <v>1777</v>
      </c>
      <c r="E210" s="4">
        <v>42732</v>
      </c>
      <c r="F210" s="6" t="s">
        <v>20</v>
      </c>
    </row>
    <row r="211" spans="1:6" ht="15.75" customHeight="1" x14ac:dyDescent="0.3">
      <c r="A211" s="6">
        <v>210</v>
      </c>
      <c r="B211" s="6" t="s">
        <v>14</v>
      </c>
      <c r="C211" s="6" t="s">
        <v>7</v>
      </c>
      <c r="D211" s="3">
        <v>680</v>
      </c>
      <c r="E211" s="4">
        <v>42732</v>
      </c>
      <c r="F211" s="6" t="s">
        <v>20</v>
      </c>
    </row>
    <row r="212" spans="1:6" ht="15.75" customHeight="1" x14ac:dyDescent="0.3">
      <c r="A212" s="6">
        <v>211</v>
      </c>
      <c r="B212" s="6" t="s">
        <v>16</v>
      </c>
      <c r="C212" s="6" t="s">
        <v>12</v>
      </c>
      <c r="D212" s="3">
        <v>958</v>
      </c>
      <c r="E212" s="4">
        <v>42733</v>
      </c>
      <c r="F212" s="6" t="s">
        <v>8</v>
      </c>
    </row>
    <row r="213" spans="1:6" ht="15.75" customHeight="1" x14ac:dyDescent="0.3">
      <c r="A213" s="6">
        <v>212</v>
      </c>
      <c r="B213" s="6" t="s">
        <v>6</v>
      </c>
      <c r="C213" s="6" t="s">
        <v>7</v>
      </c>
      <c r="D213" s="3">
        <v>2613</v>
      </c>
      <c r="E213" s="4">
        <v>42733</v>
      </c>
      <c r="F213" s="6" t="s">
        <v>17</v>
      </c>
    </row>
    <row r="214" spans="1:6" ht="15.75" customHeight="1" x14ac:dyDescent="0.3">
      <c r="A214" s="6">
        <v>213</v>
      </c>
      <c r="B214" s="6" t="s">
        <v>6</v>
      </c>
      <c r="C214" s="6" t="s">
        <v>7</v>
      </c>
      <c r="D214" s="3">
        <v>339</v>
      </c>
      <c r="E214" s="4">
        <v>42734</v>
      </c>
      <c r="F214" s="6" t="s">
        <v>17</v>
      </c>
    </row>
    <row r="215" spans="1:6" ht="15.75" customHeight="1" x14ac:dyDescent="0.3"/>
    <row r="216" spans="1:6" ht="15.75" customHeight="1" x14ac:dyDescent="0.3"/>
    <row r="217" spans="1:6" ht="15.75" customHeight="1" x14ac:dyDescent="0.3"/>
    <row r="218" spans="1:6" ht="15.75" customHeight="1" x14ac:dyDescent="0.3"/>
    <row r="219" spans="1:6" ht="15.75" customHeight="1" x14ac:dyDescent="0.3"/>
    <row r="220" spans="1:6" ht="15.75" customHeight="1" x14ac:dyDescent="0.3"/>
    <row r="221" spans="1:6" ht="15.75" customHeight="1" x14ac:dyDescent="0.3"/>
    <row r="222" spans="1:6" ht="15.75" customHeight="1" x14ac:dyDescent="0.3"/>
    <row r="223" spans="1:6" ht="15.75" customHeight="1" x14ac:dyDescent="0.3"/>
    <row r="224" spans="1:6"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honeticPr fontId="6" type="noConversion"/>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1000"/>
  <sheetViews>
    <sheetView topLeftCell="K3" zoomScale="69" zoomScaleNormal="45" workbookViewId="0">
      <selection activeCell="W15" sqref="W15"/>
    </sheetView>
  </sheetViews>
  <sheetFormatPr defaultColWidth="14.375" defaultRowHeight="15" customHeight="1" x14ac:dyDescent="0.3"/>
  <cols>
    <col min="1" max="1" width="7.5" customWidth="1"/>
    <col min="2" max="2" width="7.875" customWidth="1"/>
    <col min="3" max="3" width="9.875" customWidth="1"/>
    <col min="4" max="4" width="7.375" customWidth="1"/>
    <col min="5" max="5" width="10.375" customWidth="1"/>
    <col min="6" max="7" width="13.625" customWidth="1"/>
    <col min="8" max="8" width="15.625" customWidth="1"/>
    <col min="9" max="9" width="8.625" customWidth="1"/>
    <col min="10" max="10" width="15.625" customWidth="1"/>
    <col min="11" max="11" width="32.625" customWidth="1"/>
    <col min="12" max="13" width="9" customWidth="1"/>
    <col min="14" max="14" width="11.5" customWidth="1"/>
    <col min="15" max="15" width="30.25" customWidth="1"/>
    <col min="16" max="16" width="14.875" customWidth="1"/>
    <col min="17" max="17" width="17.75" customWidth="1"/>
    <col min="18" max="18" width="22.875" customWidth="1"/>
    <col min="19" max="19" width="14" customWidth="1"/>
    <col min="20" max="20" width="11.5" customWidth="1"/>
    <col min="21" max="21" width="15.75" customWidth="1"/>
    <col min="22" max="22" width="10" customWidth="1"/>
    <col min="23" max="23" width="35.875" customWidth="1"/>
    <col min="24" max="26" width="7.625" customWidth="1"/>
  </cols>
  <sheetData>
    <row r="1" spans="1:23" ht="16.5" x14ac:dyDescent="0.3">
      <c r="A1" s="1" t="s">
        <v>0</v>
      </c>
      <c r="B1" s="1" t="s">
        <v>1</v>
      </c>
      <c r="C1" s="1" t="s">
        <v>2</v>
      </c>
      <c r="D1" s="1" t="s">
        <v>3</v>
      </c>
      <c r="E1" s="1" t="s">
        <v>4</v>
      </c>
      <c r="F1" s="1" t="s">
        <v>5</v>
      </c>
      <c r="G1" s="1"/>
    </row>
    <row r="2" spans="1:23" ht="16.5" x14ac:dyDescent="0.3">
      <c r="A2" s="6">
        <v>1</v>
      </c>
      <c r="B2" s="6" t="s">
        <v>6</v>
      </c>
      <c r="C2" s="6" t="s">
        <v>7</v>
      </c>
      <c r="D2" s="3">
        <v>4270</v>
      </c>
      <c r="E2" s="4">
        <v>42375</v>
      </c>
      <c r="F2" s="6" t="s">
        <v>8</v>
      </c>
      <c r="G2" s="6"/>
      <c r="J2" s="2" t="e">
        <f ca="1">ARRAY_CONSTRAIN(ARRAYFORMULA(_xlfn.UNIQUE(#REF!)), 2, 1)</f>
        <v>#NAME?</v>
      </c>
      <c r="L2" s="2" t="e">
        <f ca="1">ARRAY_CONSTRAIN(ARRAYFORMULA(_xlfn.UNIQUE(#REF!)), 7, 1)</f>
        <v>#NAME?</v>
      </c>
      <c r="M2" s="2" t="str">
        <f ca="1">IFERROR(__xludf.DUMMYFUNCTION("ARRAY_CONSTRAIN(ARRAYFORMULA(UNIQUE(Category)), 2, 1)"),"#NAME?")</f>
        <v>#NAME?</v>
      </c>
    </row>
    <row r="3" spans="1:23" ht="18.75" x14ac:dyDescent="0.3">
      <c r="A3" s="6">
        <v>2</v>
      </c>
      <c r="B3" s="6" t="s">
        <v>9</v>
      </c>
      <c r="C3" s="6" t="s">
        <v>7</v>
      </c>
      <c r="D3" s="3">
        <v>8239</v>
      </c>
      <c r="E3" s="4">
        <v>42376</v>
      </c>
      <c r="F3" s="6" t="s">
        <v>10</v>
      </c>
      <c r="G3" s="6"/>
      <c r="I3" s="41" t="s">
        <v>65</v>
      </c>
      <c r="P3" s="41" t="s">
        <v>66</v>
      </c>
      <c r="Q3" s="41"/>
      <c r="R3" s="41"/>
      <c r="S3" s="41"/>
      <c r="T3" s="41"/>
    </row>
    <row r="4" spans="1:23" ht="16.5" x14ac:dyDescent="0.3">
      <c r="A4" s="6">
        <v>3</v>
      </c>
      <c r="B4" s="6" t="s">
        <v>11</v>
      </c>
      <c r="C4" s="6" t="s">
        <v>12</v>
      </c>
      <c r="D4" s="3">
        <v>617</v>
      </c>
      <c r="E4" s="4">
        <v>42377</v>
      </c>
      <c r="F4" s="6" t="s">
        <v>8</v>
      </c>
      <c r="G4" s="6"/>
    </row>
    <row r="5" spans="1:23" ht="16.5" x14ac:dyDescent="0.3">
      <c r="A5" s="6">
        <v>4</v>
      </c>
      <c r="B5" s="6" t="s">
        <v>11</v>
      </c>
      <c r="C5" s="6" t="s">
        <v>12</v>
      </c>
      <c r="D5" s="3">
        <v>8384</v>
      </c>
      <c r="E5" s="4">
        <v>42379</v>
      </c>
      <c r="F5" s="6" t="s">
        <v>13</v>
      </c>
      <c r="G5" s="6"/>
    </row>
    <row r="6" spans="1:23" ht="16.5" x14ac:dyDescent="0.3">
      <c r="A6" s="6">
        <v>5</v>
      </c>
      <c r="B6" s="6" t="s">
        <v>14</v>
      </c>
      <c r="C6" s="6" t="s">
        <v>7</v>
      </c>
      <c r="D6" s="3">
        <v>2626</v>
      </c>
      <c r="E6" s="4">
        <v>42379</v>
      </c>
      <c r="F6" s="6" t="s">
        <v>15</v>
      </c>
      <c r="G6" s="6"/>
      <c r="J6" s="19" t="s">
        <v>55</v>
      </c>
      <c r="K6" s="19" t="s">
        <v>60</v>
      </c>
      <c r="P6" t="str" cm="1">
        <f t="array" ref="P6:V6">TRANSPOSE(_xlfn.UNIQUE(Table_1[Country]))</f>
        <v>United States</v>
      </c>
      <c r="Q6" t="str">
        <v>United Kingdom</v>
      </c>
      <c r="R6" t="str">
        <v>Canada</v>
      </c>
      <c r="S6" t="str">
        <v>Germany</v>
      </c>
      <c r="T6" t="str">
        <v>Australia</v>
      </c>
      <c r="U6" t="str">
        <v>New Zealand</v>
      </c>
      <c r="V6" t="str">
        <v>France</v>
      </c>
    </row>
    <row r="7" spans="1:23" ht="16.5" x14ac:dyDescent="0.3">
      <c r="A7" s="6">
        <v>6</v>
      </c>
      <c r="B7" s="6" t="s">
        <v>16</v>
      </c>
      <c r="C7" s="6" t="s">
        <v>12</v>
      </c>
      <c r="D7" s="3">
        <v>3610</v>
      </c>
      <c r="E7" s="4">
        <v>42380</v>
      </c>
      <c r="F7" s="6" t="s">
        <v>8</v>
      </c>
      <c r="G7" s="6"/>
      <c r="H7" t="str" cm="1">
        <f t="array" ref="H7:H13">_xlfn.UNIQUE(Table_1[Country])</f>
        <v>United States</v>
      </c>
      <c r="J7" t="e" vm="1">
        <v>#VALUE!</v>
      </c>
      <c r="K7" s="51">
        <f>SUMIF(Table_1[Country],F2,Table_1[Amount])</f>
        <v>267133</v>
      </c>
    </row>
    <row r="8" spans="1:23" ht="16.5" x14ac:dyDescent="0.3">
      <c r="A8" s="6">
        <v>7</v>
      </c>
      <c r="B8" s="6" t="s">
        <v>9</v>
      </c>
      <c r="C8" s="6" t="s">
        <v>7</v>
      </c>
      <c r="D8" s="3">
        <v>9062</v>
      </c>
      <c r="E8" s="4">
        <v>42380</v>
      </c>
      <c r="F8" s="6" t="s">
        <v>17</v>
      </c>
      <c r="G8" s="6"/>
      <c r="H8" t="str">
        <v>United Kingdom</v>
      </c>
      <c r="J8" t="e" vm="2">
        <v>#VALUE!</v>
      </c>
      <c r="K8" s="51">
        <f>SUMIF(Table_1[Country],F3,Table_1[Amount])</f>
        <v>173137</v>
      </c>
      <c r="O8" t="s">
        <v>57</v>
      </c>
      <c r="P8" t="s">
        <v>8</v>
      </c>
      <c r="Q8" t="s">
        <v>10</v>
      </c>
      <c r="R8" t="s">
        <v>13</v>
      </c>
      <c r="S8" t="s">
        <v>15</v>
      </c>
      <c r="T8" t="s">
        <v>17</v>
      </c>
      <c r="U8" t="s">
        <v>18</v>
      </c>
      <c r="V8" t="s">
        <v>20</v>
      </c>
      <c r="W8" s="16" t="s">
        <v>59</v>
      </c>
    </row>
    <row r="9" spans="1:23" ht="16.5" x14ac:dyDescent="0.3">
      <c r="A9" s="6">
        <v>8</v>
      </c>
      <c r="B9" s="6" t="s">
        <v>11</v>
      </c>
      <c r="C9" s="6" t="s">
        <v>12</v>
      </c>
      <c r="D9" s="3">
        <v>6906</v>
      </c>
      <c r="E9" s="4">
        <v>42385</v>
      </c>
      <c r="F9" s="6" t="s">
        <v>18</v>
      </c>
      <c r="G9" s="6"/>
      <c r="H9" t="str">
        <v>Canada</v>
      </c>
      <c r="J9" t="e" vm="3">
        <v>#VALUE!</v>
      </c>
      <c r="K9" s="51">
        <f>SUMIF(Table_1[Country],F5,Table_1[Amount])</f>
        <v>94745</v>
      </c>
      <c r="N9" t="str" cm="1">
        <f t="array" ref="N9:N10">_xlfn.UNIQUE(Table_1[Category])</f>
        <v>Vegetables</v>
      </c>
      <c r="O9" s="55" t="s">
        <v>7</v>
      </c>
      <c r="P9" s="47">
        <f>SUMIFS(Table_1[Amount],Table_1[Category],N9,Table_1[Country],P6)</f>
        <v>90162</v>
      </c>
      <c r="Q9" s="47">
        <f>SUMIFS(Table_1[Amount],Table_1[Category],N9,Table_1[Country],Q6)</f>
        <v>85351</v>
      </c>
      <c r="R9" s="47">
        <f>SUMIFS(Table_1[Amount],Table_1[Category],N9,Table_1[Country],R6)</f>
        <v>12407</v>
      </c>
      <c r="S9" s="47">
        <f>SUMIFS(Table_1[Amount],Table_1[Category],N9,Table_1[Country],S6)</f>
        <v>88738</v>
      </c>
      <c r="T9" s="47">
        <f>SUMIFS(Table_1[Amount],Table_1[Category],N9,Table_1[Country],T6)</f>
        <v>40492</v>
      </c>
      <c r="U9" s="47">
        <f>SUMIFS(Table_1[Amount],Table_1[Category],N9,Table_1[Country],U6)</f>
        <v>4390</v>
      </c>
      <c r="V9" s="47">
        <f>SUMIFS(Table_1[Amount],Table_1[Category],N9,Table_1[Country],V6)</f>
        <v>15125</v>
      </c>
      <c r="W9" s="47">
        <f>SUM(P9:V9)</f>
        <v>336665</v>
      </c>
    </row>
    <row r="10" spans="1:23" ht="16.5" x14ac:dyDescent="0.3">
      <c r="A10" s="6">
        <v>9</v>
      </c>
      <c r="B10" s="6" t="s">
        <v>19</v>
      </c>
      <c r="C10" s="6" t="s">
        <v>12</v>
      </c>
      <c r="D10" s="3">
        <v>2417</v>
      </c>
      <c r="E10" s="4">
        <v>42385</v>
      </c>
      <c r="F10" s="6" t="s">
        <v>20</v>
      </c>
      <c r="G10" s="6"/>
      <c r="H10" t="str">
        <v>Germany</v>
      </c>
      <c r="J10" t="e" vm="4">
        <v>#VALUE!</v>
      </c>
      <c r="K10" s="51">
        <f>SUMIF(Table_1[Country],F6,Table_1[Amount])</f>
        <v>155168</v>
      </c>
      <c r="N10" t="str">
        <v>Fruit</v>
      </c>
      <c r="O10" s="55" t="s">
        <v>12</v>
      </c>
      <c r="P10" s="47">
        <f>SUMIFS(Table_1[Amount],Table_1[Category],N10,Table_1[Country],P6)</f>
        <v>176971</v>
      </c>
      <c r="Q10" s="47">
        <f>SUMIFS(Table_1[Amount],Table_1[Category],N10,Table_1[Country],Q6)</f>
        <v>87786</v>
      </c>
      <c r="R10" s="47">
        <f>SUMIFS(Table_1[Amount],Table_1[Category],N10,Table_1[Country],R6)</f>
        <v>82338</v>
      </c>
      <c r="S10" s="47">
        <f>SUMIFS(Table_1[Amount],Table_1[Category],N10,Table_1[Country],S6)</f>
        <v>66430</v>
      </c>
      <c r="T10" s="47">
        <f>SUMIFS(Table_1[Amount],Table_1[Category],N10,Table_1[Country],T6)</f>
        <v>91221</v>
      </c>
      <c r="U10" s="47">
        <f>SUMIFS(Table_1[Amount],Table_1[Category],N10,Table_1[Country],U6)</f>
        <v>62392</v>
      </c>
      <c r="V10" s="47">
        <f>SUMIFS(Table_1[Amount],Table_1[Category],N10,Table_1[Country],V6)</f>
        <v>125931</v>
      </c>
      <c r="W10" s="47">
        <f t="shared" ref="W10:W11" si="0">SUM(P10:V10)</f>
        <v>693069</v>
      </c>
    </row>
    <row r="11" spans="1:23" ht="16.5" x14ac:dyDescent="0.3">
      <c r="A11" s="6">
        <v>10</v>
      </c>
      <c r="B11" s="6" t="s">
        <v>19</v>
      </c>
      <c r="C11" s="6" t="s">
        <v>12</v>
      </c>
      <c r="D11" s="3">
        <v>7431</v>
      </c>
      <c r="E11" s="4">
        <v>42385</v>
      </c>
      <c r="F11" s="6" t="s">
        <v>13</v>
      </c>
      <c r="G11" s="6"/>
      <c r="H11" t="str">
        <v>Australia</v>
      </c>
      <c r="J11" t="e" vm="5">
        <v>#VALUE!</v>
      </c>
      <c r="K11" s="51">
        <f>SUMIF(Table_1[Country],F8,Table_1[Amount])</f>
        <v>131713</v>
      </c>
      <c r="O11" s="55" t="s">
        <v>58</v>
      </c>
      <c r="P11" s="47">
        <f t="shared" ref="P11:V11" si="1">SUM(P9:P10)</f>
        <v>267133</v>
      </c>
      <c r="Q11" s="47">
        <f t="shared" si="1"/>
        <v>173137</v>
      </c>
      <c r="R11" s="47">
        <f t="shared" si="1"/>
        <v>94745</v>
      </c>
      <c r="S11" s="47">
        <f t="shared" si="1"/>
        <v>155168</v>
      </c>
      <c r="T11" s="47">
        <f t="shared" si="1"/>
        <v>131713</v>
      </c>
      <c r="U11" s="47">
        <f t="shared" si="1"/>
        <v>66782</v>
      </c>
      <c r="V11" s="47">
        <f t="shared" si="1"/>
        <v>141056</v>
      </c>
      <c r="W11" s="47">
        <f t="shared" si="0"/>
        <v>1029734</v>
      </c>
    </row>
    <row r="12" spans="1:23" ht="16.5" x14ac:dyDescent="0.3">
      <c r="A12" s="6">
        <v>11</v>
      </c>
      <c r="B12" s="6" t="s">
        <v>11</v>
      </c>
      <c r="C12" s="6" t="s">
        <v>12</v>
      </c>
      <c r="D12" s="3">
        <v>8250</v>
      </c>
      <c r="E12" s="4">
        <v>42385</v>
      </c>
      <c r="F12" s="6" t="s">
        <v>15</v>
      </c>
      <c r="G12" s="6"/>
      <c r="H12" t="str">
        <v>New Zealand</v>
      </c>
      <c r="J12" t="e" vm="6">
        <v>#VALUE!</v>
      </c>
      <c r="K12" s="51">
        <f>SUMIF(Table_1[Country],F9,Table_1[Amount])</f>
        <v>66782</v>
      </c>
    </row>
    <row r="13" spans="1:23" ht="16.5" x14ac:dyDescent="0.3">
      <c r="A13" s="6">
        <v>12</v>
      </c>
      <c r="B13" s="6" t="s">
        <v>9</v>
      </c>
      <c r="C13" s="6" t="s">
        <v>7</v>
      </c>
      <c r="D13" s="3">
        <v>7012</v>
      </c>
      <c r="E13" s="4">
        <v>42387</v>
      </c>
      <c r="F13" s="6" t="s">
        <v>8</v>
      </c>
      <c r="G13" s="6"/>
      <c r="H13" t="str">
        <v>France</v>
      </c>
      <c r="J13" t="e" vm="7">
        <v>#VALUE!</v>
      </c>
      <c r="K13" s="51">
        <f>SUMIF(Table_1[Country],F10,Table_1[Amount])</f>
        <v>141056</v>
      </c>
      <c r="O13" s="18"/>
    </row>
    <row r="14" spans="1:23" ht="16.5" x14ac:dyDescent="0.3">
      <c r="A14" s="6">
        <v>13</v>
      </c>
      <c r="B14" s="6" t="s">
        <v>6</v>
      </c>
      <c r="C14" s="6" t="s">
        <v>7</v>
      </c>
      <c r="D14" s="3">
        <v>1903</v>
      </c>
      <c r="E14" s="4">
        <v>42389</v>
      </c>
      <c r="F14" s="6" t="s">
        <v>15</v>
      </c>
      <c r="G14" s="6"/>
      <c r="O14" s="49"/>
    </row>
    <row r="15" spans="1:23" ht="16.5" x14ac:dyDescent="0.3">
      <c r="A15" s="6">
        <v>14</v>
      </c>
      <c r="B15" s="6" t="s">
        <v>9</v>
      </c>
      <c r="C15" s="6" t="s">
        <v>7</v>
      </c>
      <c r="D15" s="3">
        <v>2824</v>
      </c>
      <c r="E15" s="4">
        <v>42391</v>
      </c>
      <c r="F15" s="6" t="s">
        <v>13</v>
      </c>
      <c r="G15" s="6"/>
      <c r="J15" s="18"/>
    </row>
    <row r="16" spans="1:23" ht="16.5" x14ac:dyDescent="0.3">
      <c r="A16" s="6">
        <v>15</v>
      </c>
      <c r="B16" s="6" t="s">
        <v>19</v>
      </c>
      <c r="C16" s="6" t="s">
        <v>12</v>
      </c>
      <c r="D16" s="3">
        <v>6946</v>
      </c>
      <c r="E16" s="4">
        <v>42393</v>
      </c>
      <c r="F16" s="6" t="s">
        <v>20</v>
      </c>
      <c r="G16" s="6"/>
      <c r="O16" s="48"/>
    </row>
    <row r="17" spans="1:19" ht="16.5" x14ac:dyDescent="0.3">
      <c r="A17" s="6">
        <v>16</v>
      </c>
      <c r="B17" s="6" t="s">
        <v>11</v>
      </c>
      <c r="C17" s="6" t="s">
        <v>12</v>
      </c>
      <c r="D17" s="3">
        <v>2320</v>
      </c>
      <c r="E17" s="4">
        <v>42396</v>
      </c>
      <c r="F17" s="6" t="s">
        <v>10</v>
      </c>
      <c r="G17" s="6"/>
      <c r="P17" t="str" cm="1">
        <f t="array" ref="P17:Q17">TRANSPOSE(O9:O10)</f>
        <v>Vegetables</v>
      </c>
      <c r="Q17" t="str">
        <v>Fruit</v>
      </c>
    </row>
    <row r="18" spans="1:19" ht="16.5" x14ac:dyDescent="0.3">
      <c r="A18" s="6">
        <v>17</v>
      </c>
      <c r="B18" s="6" t="s">
        <v>11</v>
      </c>
      <c r="C18" s="6" t="s">
        <v>12</v>
      </c>
      <c r="D18" s="3">
        <v>2116</v>
      </c>
      <c r="E18" s="4">
        <v>42397</v>
      </c>
      <c r="F18" s="6" t="s">
        <v>8</v>
      </c>
      <c r="G18" s="6"/>
      <c r="J18" t="s">
        <v>53</v>
      </c>
      <c r="K18" t="s">
        <v>61</v>
      </c>
    </row>
    <row r="19" spans="1:19" ht="16.5" x14ac:dyDescent="0.3">
      <c r="A19" s="6">
        <v>18</v>
      </c>
      <c r="B19" s="6" t="s">
        <v>11</v>
      </c>
      <c r="C19" s="6" t="s">
        <v>12</v>
      </c>
      <c r="D19" s="3">
        <v>1135</v>
      </c>
      <c r="E19" s="4">
        <v>42399</v>
      </c>
      <c r="F19" s="6" t="s">
        <v>10</v>
      </c>
      <c r="G19" s="6"/>
      <c r="H19" t="str" cm="1">
        <f t="array" ref="H19:H25">_xlfn.UNIQUE(Table_1[Product])</f>
        <v>Carrots</v>
      </c>
      <c r="J19" s="55" t="s">
        <v>6</v>
      </c>
      <c r="K19" s="47">
        <f>SUMIF(Table_1[Product],N20,Table_1[Amount])</f>
        <v>136945</v>
      </c>
      <c r="O19" s="44" t="s">
        <v>62</v>
      </c>
      <c r="P19" t="s">
        <v>7</v>
      </c>
      <c r="Q19" t="s">
        <v>12</v>
      </c>
      <c r="R19" t="s">
        <v>64</v>
      </c>
      <c r="S19" t="s">
        <v>22</v>
      </c>
    </row>
    <row r="20" spans="1:19" ht="16.5" x14ac:dyDescent="0.3">
      <c r="A20" s="6">
        <v>19</v>
      </c>
      <c r="B20" s="6" t="s">
        <v>9</v>
      </c>
      <c r="C20" s="6" t="s">
        <v>7</v>
      </c>
      <c r="D20" s="3">
        <v>3595</v>
      </c>
      <c r="E20" s="4">
        <v>42399</v>
      </c>
      <c r="F20" s="6" t="s">
        <v>10</v>
      </c>
      <c r="G20" s="6"/>
      <c r="H20" t="str">
        <v>Cabbage</v>
      </c>
      <c r="J20" s="55" t="s">
        <v>9</v>
      </c>
      <c r="K20" s="47">
        <f>SUMIF(Table_1[Product],N21,Table_1[Amount])</f>
        <v>142439</v>
      </c>
      <c r="N20" t="str" cm="1">
        <f t="array" ref="N20:N26">_xlfn.UNIQUE(Table_1[Product])</f>
        <v>Carrots</v>
      </c>
      <c r="O20" s="55" t="s">
        <v>6</v>
      </c>
      <c r="P20" s="47">
        <f>SUMIFS(Table_1[Amount],Table_1[Product],O20,Table_1[Category],P$17)</f>
        <v>136945</v>
      </c>
      <c r="Q20" s="50">
        <f>SUMIFS(Table_1[Amount],Table_1[Product],O20,Table_1[Category],Q$17)</f>
        <v>0</v>
      </c>
      <c r="R20" s="47">
        <f>SUM(P20:Q20)</f>
        <v>136945</v>
      </c>
      <c r="S20" s="46"/>
    </row>
    <row r="21" spans="1:19" ht="15.75" customHeight="1" x14ac:dyDescent="0.3">
      <c r="A21" s="6">
        <v>20</v>
      </c>
      <c r="B21" s="6" t="s">
        <v>19</v>
      </c>
      <c r="C21" s="6" t="s">
        <v>12</v>
      </c>
      <c r="D21" s="3">
        <v>1161</v>
      </c>
      <c r="E21" s="4">
        <v>42402</v>
      </c>
      <c r="F21" s="6" t="s">
        <v>8</v>
      </c>
      <c r="G21" s="6"/>
      <c r="H21" t="str">
        <v>Banana</v>
      </c>
      <c r="J21" s="55" t="s">
        <v>11</v>
      </c>
      <c r="K21" s="47">
        <f>SUMIF(Table_1[Product],N22,Table_1[Amount])</f>
        <v>340295</v>
      </c>
      <c r="N21" t="str">
        <v>Cabbage</v>
      </c>
      <c r="O21" s="55" t="s">
        <v>9</v>
      </c>
      <c r="P21" s="47">
        <f>SUMIFS(Table_1[Amount],Table_1[Product],O21,Table_1[Category],P$17)</f>
        <v>142439</v>
      </c>
      <c r="Q21" s="50">
        <f>SUMIFS(Table_1[Amount],Table_1[Product],O21,Table_1[Category],Q$17)</f>
        <v>0</v>
      </c>
      <c r="R21" s="47">
        <f t="shared" ref="R21:R26" si="2">SUM(P21:Q21)</f>
        <v>142439</v>
      </c>
      <c r="S21" s="46"/>
    </row>
    <row r="22" spans="1:19" ht="15.75" customHeight="1" x14ac:dyDescent="0.3">
      <c r="A22" s="6">
        <v>21</v>
      </c>
      <c r="B22" s="6" t="s">
        <v>16</v>
      </c>
      <c r="C22" s="6" t="s">
        <v>12</v>
      </c>
      <c r="D22" s="3">
        <v>2256</v>
      </c>
      <c r="E22" s="4">
        <v>42404</v>
      </c>
      <c r="F22" s="6" t="s">
        <v>20</v>
      </c>
      <c r="G22" s="6"/>
      <c r="H22" t="str">
        <v>Beans</v>
      </c>
      <c r="J22" s="55" t="s">
        <v>14</v>
      </c>
      <c r="K22" s="47">
        <f>SUMIF(Table_1[Product],N23,Table_1[Amount])</f>
        <v>57281</v>
      </c>
      <c r="N22" t="str">
        <v>Banana</v>
      </c>
      <c r="O22" s="55" t="s">
        <v>11</v>
      </c>
      <c r="P22" s="47">
        <f>SUMIFS(Table_1[Amount],Table_1[Product],O22,Table_1[Category],P$17)</f>
        <v>0</v>
      </c>
      <c r="Q22" s="50">
        <f>SUMIFS(Table_1[Amount],Table_1[Product],O22,Table_1[Category],Q$17)</f>
        <v>340295</v>
      </c>
      <c r="R22" s="47">
        <f t="shared" si="2"/>
        <v>340295</v>
      </c>
      <c r="S22" s="46"/>
    </row>
    <row r="23" spans="1:19" ht="15.75" customHeight="1" x14ac:dyDescent="0.3">
      <c r="A23" s="6">
        <v>22</v>
      </c>
      <c r="B23" s="6" t="s">
        <v>11</v>
      </c>
      <c r="C23" s="6" t="s">
        <v>12</v>
      </c>
      <c r="D23" s="3">
        <v>1004</v>
      </c>
      <c r="E23" s="4">
        <v>42411</v>
      </c>
      <c r="F23" s="6" t="s">
        <v>18</v>
      </c>
      <c r="G23" s="6"/>
      <c r="H23" t="str">
        <v>Orange</v>
      </c>
      <c r="J23" s="55" t="s">
        <v>16</v>
      </c>
      <c r="K23" s="47">
        <f>SUMIF(Table_1[Product],N24,Table_1[Amount])</f>
        <v>104438</v>
      </c>
      <c r="N23" t="str">
        <v>Beans</v>
      </c>
      <c r="O23" s="55" t="s">
        <v>14</v>
      </c>
      <c r="P23" s="47">
        <f>SUMIFS(Table_1[Amount],Table_1[Product],O23,Table_1[Category],P$17)</f>
        <v>57281</v>
      </c>
      <c r="Q23" s="50">
        <f>SUMIFS(Table_1[Amount],Table_1[Product],O23,Table_1[Category],Q$17)</f>
        <v>0</v>
      </c>
      <c r="R23" s="47">
        <f t="shared" si="2"/>
        <v>57281</v>
      </c>
      <c r="S23" s="46"/>
    </row>
    <row r="24" spans="1:19" ht="15.75" customHeight="1" x14ac:dyDescent="0.3">
      <c r="A24" s="6">
        <v>23</v>
      </c>
      <c r="B24" s="6" t="s">
        <v>11</v>
      </c>
      <c r="C24" s="6" t="s">
        <v>12</v>
      </c>
      <c r="D24" s="3">
        <v>3642</v>
      </c>
      <c r="E24" s="4">
        <v>42414</v>
      </c>
      <c r="F24" s="6" t="s">
        <v>13</v>
      </c>
      <c r="G24" s="6"/>
      <c r="H24" t="str">
        <v>Apple</v>
      </c>
      <c r="J24" s="55" t="s">
        <v>19</v>
      </c>
      <c r="K24" s="47">
        <f>SUMIF(Table_1[Product],N25,Table_1[Amount])</f>
        <v>191257</v>
      </c>
      <c r="N24" t="str">
        <v>Orange</v>
      </c>
      <c r="O24" s="55" t="s">
        <v>16</v>
      </c>
      <c r="P24" s="47">
        <f>SUMIFS(Table_1[Amount],Table_1[Product],O24,Table_1[Category],P$17)</f>
        <v>0</v>
      </c>
      <c r="Q24" s="50">
        <f>SUMIFS(Table_1[Amount],Table_1[Product],O24,Table_1[Category],Q$17)</f>
        <v>104438</v>
      </c>
      <c r="R24" s="47">
        <f t="shared" si="2"/>
        <v>104438</v>
      </c>
      <c r="S24" s="46"/>
    </row>
    <row r="25" spans="1:19" ht="15.75" customHeight="1" x14ac:dyDescent="0.3">
      <c r="A25" s="6">
        <v>24</v>
      </c>
      <c r="B25" s="6" t="s">
        <v>11</v>
      </c>
      <c r="C25" s="6" t="s">
        <v>12</v>
      </c>
      <c r="D25" s="3">
        <v>4582</v>
      </c>
      <c r="E25" s="4">
        <v>42417</v>
      </c>
      <c r="F25" s="6" t="s">
        <v>8</v>
      </c>
      <c r="G25" s="6"/>
      <c r="H25" t="str">
        <v>Mango</v>
      </c>
      <c r="J25" s="55" t="s">
        <v>21</v>
      </c>
      <c r="K25" s="47">
        <f>SUMIF(Table_1[Product],N26,Table_1[Amount])</f>
        <v>57079</v>
      </c>
      <c r="N25" t="str">
        <v>Apple</v>
      </c>
      <c r="O25" s="55" t="s">
        <v>19</v>
      </c>
      <c r="P25" s="47">
        <f>SUMIFS(Table_1[Amount],Table_1[Product],O25,Table_1[Category],P$17)</f>
        <v>0</v>
      </c>
      <c r="Q25" s="50">
        <f>SUMIFS(Table_1[Amount],Table_1[Product],O25,Table_1[Category],Q$17)</f>
        <v>191257</v>
      </c>
      <c r="R25" s="47">
        <f t="shared" si="2"/>
        <v>191257</v>
      </c>
      <c r="S25" s="46"/>
    </row>
    <row r="26" spans="1:19" ht="15.75" customHeight="1" x14ac:dyDescent="0.3">
      <c r="A26" s="6">
        <v>25</v>
      </c>
      <c r="B26" s="6" t="s">
        <v>14</v>
      </c>
      <c r="C26" s="6" t="s">
        <v>7</v>
      </c>
      <c r="D26" s="3">
        <v>3559</v>
      </c>
      <c r="E26" s="4">
        <v>42417</v>
      </c>
      <c r="F26" s="6" t="s">
        <v>10</v>
      </c>
      <c r="G26" s="6"/>
      <c r="N26" t="str">
        <v>Mango</v>
      </c>
      <c r="O26" s="55" t="s">
        <v>21</v>
      </c>
      <c r="P26" s="47">
        <f>SUMIFS(Table_1[Amount],Table_1[Product],O26,Table_1[Category],P$17)</f>
        <v>0</v>
      </c>
      <c r="Q26" s="50">
        <f>SUMIFS(Table_1[Amount],Table_1[Product],O26,Table_1[Category],Q$17)</f>
        <v>57079</v>
      </c>
      <c r="R26" s="47">
        <f t="shared" si="2"/>
        <v>57079</v>
      </c>
      <c r="S26" s="46"/>
    </row>
    <row r="27" spans="1:19" ht="15.75" customHeight="1" x14ac:dyDescent="0.3">
      <c r="A27" s="6">
        <v>26</v>
      </c>
      <c r="B27" s="6" t="s">
        <v>6</v>
      </c>
      <c r="C27" s="6" t="s">
        <v>7</v>
      </c>
      <c r="D27" s="3">
        <v>5154</v>
      </c>
      <c r="E27" s="4">
        <v>42417</v>
      </c>
      <c r="F27" s="6" t="s">
        <v>17</v>
      </c>
      <c r="G27" s="6"/>
      <c r="J27" s="18"/>
      <c r="O27" s="55" t="s">
        <v>63</v>
      </c>
      <c r="P27" s="47">
        <f>SUM(P20:P26)</f>
        <v>336665</v>
      </c>
      <c r="Q27" s="50">
        <f>SUM(Q20:Q26)</f>
        <v>693069</v>
      </c>
      <c r="R27" s="46"/>
      <c r="S27" s="46">
        <f>SUM(R20:R26)</f>
        <v>1029734</v>
      </c>
    </row>
    <row r="28" spans="1:19" ht="15.75" customHeight="1" x14ac:dyDescent="0.3">
      <c r="A28" s="6">
        <v>27</v>
      </c>
      <c r="B28" s="6" t="s">
        <v>21</v>
      </c>
      <c r="C28" s="6" t="s">
        <v>12</v>
      </c>
      <c r="D28" s="3">
        <v>7388</v>
      </c>
      <c r="E28" s="4">
        <v>42418</v>
      </c>
      <c r="F28" s="6" t="s">
        <v>20</v>
      </c>
      <c r="G28" s="6"/>
    </row>
    <row r="29" spans="1:19" ht="15.75" customHeight="1" x14ac:dyDescent="0.3">
      <c r="A29" s="6">
        <v>28</v>
      </c>
      <c r="B29" s="6" t="s">
        <v>14</v>
      </c>
      <c r="C29" s="6" t="s">
        <v>7</v>
      </c>
      <c r="D29" s="3">
        <v>7163</v>
      </c>
      <c r="E29" s="4">
        <v>42418</v>
      </c>
      <c r="F29" s="6" t="s">
        <v>8</v>
      </c>
      <c r="G29" s="6"/>
    </row>
    <row r="30" spans="1:19" ht="15.75" customHeight="1" x14ac:dyDescent="0.3">
      <c r="A30" s="6">
        <v>29</v>
      </c>
      <c r="B30" s="6" t="s">
        <v>14</v>
      </c>
      <c r="C30" s="6" t="s">
        <v>7</v>
      </c>
      <c r="D30" s="3">
        <v>5101</v>
      </c>
      <c r="E30" s="4">
        <v>42420</v>
      </c>
      <c r="F30" s="6" t="s">
        <v>15</v>
      </c>
      <c r="G30" s="6"/>
    </row>
    <row r="31" spans="1:19" ht="15.75" customHeight="1" x14ac:dyDescent="0.3">
      <c r="A31" s="6">
        <v>30</v>
      </c>
      <c r="B31" s="6" t="s">
        <v>19</v>
      </c>
      <c r="C31" s="6" t="s">
        <v>12</v>
      </c>
      <c r="D31" s="3">
        <v>7602</v>
      </c>
      <c r="E31" s="4">
        <v>42421</v>
      </c>
      <c r="F31" s="6" t="s">
        <v>20</v>
      </c>
      <c r="G31" s="6"/>
    </row>
    <row r="32" spans="1:19" ht="15.75" customHeight="1" x14ac:dyDescent="0.3">
      <c r="A32" s="6">
        <v>31</v>
      </c>
      <c r="B32" s="6" t="s">
        <v>21</v>
      </c>
      <c r="C32" s="6" t="s">
        <v>12</v>
      </c>
      <c r="D32" s="3">
        <v>1641</v>
      </c>
      <c r="E32" s="4">
        <v>42422</v>
      </c>
      <c r="F32" s="6" t="s">
        <v>8</v>
      </c>
      <c r="G32" s="6"/>
    </row>
    <row r="33" spans="1:7" ht="15.75" customHeight="1" x14ac:dyDescent="0.3">
      <c r="A33" s="6">
        <v>32</v>
      </c>
      <c r="B33" s="6" t="s">
        <v>19</v>
      </c>
      <c r="C33" s="6" t="s">
        <v>12</v>
      </c>
      <c r="D33" s="3">
        <v>8892</v>
      </c>
      <c r="E33" s="4">
        <v>42423</v>
      </c>
      <c r="F33" s="6" t="s">
        <v>17</v>
      </c>
      <c r="G33" s="6"/>
    </row>
    <row r="34" spans="1:7" ht="15.75" customHeight="1" x14ac:dyDescent="0.3">
      <c r="A34" s="6">
        <v>33</v>
      </c>
      <c r="B34" s="6" t="s">
        <v>19</v>
      </c>
      <c r="C34" s="6" t="s">
        <v>12</v>
      </c>
      <c r="D34" s="3">
        <v>2060</v>
      </c>
      <c r="E34" s="4">
        <v>42429</v>
      </c>
      <c r="F34" s="6" t="s">
        <v>20</v>
      </c>
      <c r="G34" s="6"/>
    </row>
    <row r="35" spans="1:7" ht="15.75" customHeight="1" x14ac:dyDescent="0.3">
      <c r="A35" s="6">
        <v>34</v>
      </c>
      <c r="B35" s="6" t="s">
        <v>9</v>
      </c>
      <c r="C35" s="6" t="s">
        <v>7</v>
      </c>
      <c r="D35" s="3">
        <v>1557</v>
      </c>
      <c r="E35" s="4">
        <v>42429</v>
      </c>
      <c r="F35" s="6" t="s">
        <v>15</v>
      </c>
      <c r="G35" s="6"/>
    </row>
    <row r="36" spans="1:7" ht="15.75" customHeight="1" x14ac:dyDescent="0.3">
      <c r="A36" s="6">
        <v>35</v>
      </c>
      <c r="B36" s="6" t="s">
        <v>19</v>
      </c>
      <c r="C36" s="6" t="s">
        <v>12</v>
      </c>
      <c r="D36" s="3">
        <v>6509</v>
      </c>
      <c r="E36" s="4">
        <v>42430</v>
      </c>
      <c r="F36" s="6" t="s">
        <v>20</v>
      </c>
      <c r="G36" s="6"/>
    </row>
    <row r="37" spans="1:7" ht="15.75" customHeight="1" x14ac:dyDescent="0.3">
      <c r="A37" s="6">
        <v>36</v>
      </c>
      <c r="B37" s="6" t="s">
        <v>19</v>
      </c>
      <c r="C37" s="6" t="s">
        <v>12</v>
      </c>
      <c r="D37" s="3">
        <v>5718</v>
      </c>
      <c r="E37" s="4">
        <v>42433</v>
      </c>
      <c r="F37" s="6" t="s">
        <v>17</v>
      </c>
      <c r="G37" s="6"/>
    </row>
    <row r="38" spans="1:7" ht="15.75" customHeight="1" x14ac:dyDescent="0.3">
      <c r="A38" s="6">
        <v>37</v>
      </c>
      <c r="B38" s="6" t="s">
        <v>19</v>
      </c>
      <c r="C38" s="6" t="s">
        <v>12</v>
      </c>
      <c r="D38" s="3">
        <v>7655</v>
      </c>
      <c r="E38" s="4">
        <v>42434</v>
      </c>
      <c r="F38" s="6" t="s">
        <v>8</v>
      </c>
      <c r="G38" s="6"/>
    </row>
    <row r="39" spans="1:7" ht="15.75" customHeight="1" x14ac:dyDescent="0.3">
      <c r="A39" s="6">
        <v>38</v>
      </c>
      <c r="B39" s="6" t="s">
        <v>6</v>
      </c>
      <c r="C39" s="6" t="s">
        <v>7</v>
      </c>
      <c r="D39" s="3">
        <v>9116</v>
      </c>
      <c r="E39" s="4">
        <v>42434</v>
      </c>
      <c r="F39" s="6" t="s">
        <v>10</v>
      </c>
      <c r="G39" s="6"/>
    </row>
    <row r="40" spans="1:7" ht="15.75" customHeight="1" x14ac:dyDescent="0.3">
      <c r="A40" s="6">
        <v>39</v>
      </c>
      <c r="B40" s="6" t="s">
        <v>11</v>
      </c>
      <c r="C40" s="6" t="s">
        <v>12</v>
      </c>
      <c r="D40" s="3">
        <v>2795</v>
      </c>
      <c r="E40" s="4">
        <v>42444</v>
      </c>
      <c r="F40" s="6" t="s">
        <v>8</v>
      </c>
      <c r="G40" s="6"/>
    </row>
    <row r="41" spans="1:7" ht="15.75" customHeight="1" x14ac:dyDescent="0.3">
      <c r="A41" s="6">
        <v>40</v>
      </c>
      <c r="B41" s="6" t="s">
        <v>11</v>
      </c>
      <c r="C41" s="6" t="s">
        <v>12</v>
      </c>
      <c r="D41" s="3">
        <v>5084</v>
      </c>
      <c r="E41" s="4">
        <v>42444</v>
      </c>
      <c r="F41" s="6" t="s">
        <v>8</v>
      </c>
      <c r="G41" s="6"/>
    </row>
    <row r="42" spans="1:7" ht="15.75" customHeight="1" x14ac:dyDescent="0.3">
      <c r="A42" s="6">
        <v>41</v>
      </c>
      <c r="B42" s="6" t="s">
        <v>6</v>
      </c>
      <c r="C42" s="6" t="s">
        <v>7</v>
      </c>
      <c r="D42" s="3">
        <v>8941</v>
      </c>
      <c r="E42" s="4">
        <v>42444</v>
      </c>
      <c r="F42" s="6" t="s">
        <v>10</v>
      </c>
      <c r="G42" s="6"/>
    </row>
    <row r="43" spans="1:7" ht="15.75" customHeight="1" x14ac:dyDescent="0.3">
      <c r="A43" s="6">
        <v>42</v>
      </c>
      <c r="B43" s="6" t="s">
        <v>9</v>
      </c>
      <c r="C43" s="6" t="s">
        <v>7</v>
      </c>
      <c r="D43" s="3">
        <v>5341</v>
      </c>
      <c r="E43" s="4">
        <v>42445</v>
      </c>
      <c r="F43" s="6" t="s">
        <v>20</v>
      </c>
      <c r="G43" s="6"/>
    </row>
    <row r="44" spans="1:7" ht="15.75" customHeight="1" x14ac:dyDescent="0.3">
      <c r="A44" s="6">
        <v>43</v>
      </c>
      <c r="B44" s="6" t="s">
        <v>11</v>
      </c>
      <c r="C44" s="6" t="s">
        <v>12</v>
      </c>
      <c r="D44" s="3">
        <v>135</v>
      </c>
      <c r="E44" s="4">
        <v>42448</v>
      </c>
      <c r="F44" s="6" t="s">
        <v>13</v>
      </c>
      <c r="G44" s="6"/>
    </row>
    <row r="45" spans="1:7" ht="15.75" customHeight="1" x14ac:dyDescent="0.3">
      <c r="A45" s="6">
        <v>44</v>
      </c>
      <c r="B45" s="6" t="s">
        <v>11</v>
      </c>
      <c r="C45" s="6" t="s">
        <v>12</v>
      </c>
      <c r="D45" s="3">
        <v>9400</v>
      </c>
      <c r="E45" s="4">
        <v>42448</v>
      </c>
      <c r="F45" s="6" t="s">
        <v>17</v>
      </c>
      <c r="G45" s="6"/>
    </row>
    <row r="46" spans="1:7" ht="15.75" customHeight="1" x14ac:dyDescent="0.3">
      <c r="A46" s="6">
        <v>45</v>
      </c>
      <c r="B46" s="6" t="s">
        <v>14</v>
      </c>
      <c r="C46" s="6" t="s">
        <v>7</v>
      </c>
      <c r="D46" s="3">
        <v>6045</v>
      </c>
      <c r="E46" s="4">
        <v>42450</v>
      </c>
      <c r="F46" s="6" t="s">
        <v>15</v>
      </c>
      <c r="G46" s="6"/>
    </row>
    <row r="47" spans="1:7" ht="15.75" customHeight="1" x14ac:dyDescent="0.3">
      <c r="A47" s="6">
        <v>46</v>
      </c>
      <c r="B47" s="6" t="s">
        <v>19</v>
      </c>
      <c r="C47" s="6" t="s">
        <v>12</v>
      </c>
      <c r="D47" s="3">
        <v>5820</v>
      </c>
      <c r="E47" s="4">
        <v>42451</v>
      </c>
      <c r="F47" s="6" t="s">
        <v>18</v>
      </c>
      <c r="G47" s="6"/>
    </row>
    <row r="48" spans="1:7" ht="15.75" customHeight="1" x14ac:dyDescent="0.3">
      <c r="A48" s="6">
        <v>47</v>
      </c>
      <c r="B48" s="6" t="s">
        <v>16</v>
      </c>
      <c r="C48" s="6" t="s">
        <v>12</v>
      </c>
      <c r="D48" s="3">
        <v>8887</v>
      </c>
      <c r="E48" s="4">
        <v>42452</v>
      </c>
      <c r="F48" s="6" t="s">
        <v>15</v>
      </c>
      <c r="G48" s="6"/>
    </row>
    <row r="49" spans="1:7" ht="15.75" customHeight="1" x14ac:dyDescent="0.3">
      <c r="A49" s="6">
        <v>48</v>
      </c>
      <c r="B49" s="6" t="s">
        <v>16</v>
      </c>
      <c r="C49" s="6" t="s">
        <v>12</v>
      </c>
      <c r="D49" s="3">
        <v>6982</v>
      </c>
      <c r="E49" s="4">
        <v>42453</v>
      </c>
      <c r="F49" s="6" t="s">
        <v>8</v>
      </c>
      <c r="G49" s="6"/>
    </row>
    <row r="50" spans="1:7" ht="15.75" customHeight="1" x14ac:dyDescent="0.3">
      <c r="A50" s="6">
        <v>49</v>
      </c>
      <c r="B50" s="6" t="s">
        <v>11</v>
      </c>
      <c r="C50" s="6" t="s">
        <v>12</v>
      </c>
      <c r="D50" s="3">
        <v>4029</v>
      </c>
      <c r="E50" s="4">
        <v>42455</v>
      </c>
      <c r="F50" s="6" t="s">
        <v>17</v>
      </c>
      <c r="G50" s="6"/>
    </row>
    <row r="51" spans="1:7" ht="15.75" customHeight="1" x14ac:dyDescent="0.3">
      <c r="A51" s="6">
        <v>50</v>
      </c>
      <c r="B51" s="6" t="s">
        <v>6</v>
      </c>
      <c r="C51" s="6" t="s">
        <v>7</v>
      </c>
      <c r="D51" s="3">
        <v>3665</v>
      </c>
      <c r="E51" s="4">
        <v>42455</v>
      </c>
      <c r="F51" s="6" t="s">
        <v>15</v>
      </c>
      <c r="G51" s="6"/>
    </row>
    <row r="52" spans="1:7" ht="15.75" customHeight="1" x14ac:dyDescent="0.3">
      <c r="A52" s="6">
        <v>51</v>
      </c>
      <c r="B52" s="6" t="s">
        <v>11</v>
      </c>
      <c r="C52" s="6" t="s">
        <v>12</v>
      </c>
      <c r="D52" s="3">
        <v>4781</v>
      </c>
      <c r="E52" s="4">
        <v>42458</v>
      </c>
      <c r="F52" s="6" t="s">
        <v>20</v>
      </c>
      <c r="G52" s="6"/>
    </row>
    <row r="53" spans="1:7" ht="15.75" customHeight="1" x14ac:dyDescent="0.3">
      <c r="A53" s="6">
        <v>52</v>
      </c>
      <c r="B53" s="6" t="s">
        <v>21</v>
      </c>
      <c r="C53" s="6" t="s">
        <v>12</v>
      </c>
      <c r="D53" s="3">
        <v>3663</v>
      </c>
      <c r="E53" s="4">
        <v>42459</v>
      </c>
      <c r="F53" s="6" t="s">
        <v>17</v>
      </c>
      <c r="G53" s="6"/>
    </row>
    <row r="54" spans="1:7" ht="15.75" customHeight="1" x14ac:dyDescent="0.3">
      <c r="A54" s="6">
        <v>53</v>
      </c>
      <c r="B54" s="6" t="s">
        <v>19</v>
      </c>
      <c r="C54" s="6" t="s">
        <v>12</v>
      </c>
      <c r="D54" s="3">
        <v>6331</v>
      </c>
      <c r="E54" s="4">
        <v>42461</v>
      </c>
      <c r="F54" s="6" t="s">
        <v>20</v>
      </c>
      <c r="G54" s="6"/>
    </row>
    <row r="55" spans="1:7" ht="15.75" customHeight="1" x14ac:dyDescent="0.3">
      <c r="A55" s="6">
        <v>54</v>
      </c>
      <c r="B55" s="6" t="s">
        <v>19</v>
      </c>
      <c r="C55" s="6" t="s">
        <v>12</v>
      </c>
      <c r="D55" s="3">
        <v>4364</v>
      </c>
      <c r="E55" s="4">
        <v>42461</v>
      </c>
      <c r="F55" s="6" t="s">
        <v>13</v>
      </c>
      <c r="G55" s="6"/>
    </row>
    <row r="56" spans="1:7" ht="15.75" customHeight="1" x14ac:dyDescent="0.3">
      <c r="A56" s="6">
        <v>55</v>
      </c>
      <c r="B56" s="6" t="s">
        <v>6</v>
      </c>
      <c r="C56" s="6" t="s">
        <v>7</v>
      </c>
      <c r="D56" s="3">
        <v>607</v>
      </c>
      <c r="E56" s="4">
        <v>42463</v>
      </c>
      <c r="F56" s="6" t="s">
        <v>10</v>
      </c>
      <c r="G56" s="6"/>
    </row>
    <row r="57" spans="1:7" ht="15.75" customHeight="1" x14ac:dyDescent="0.3">
      <c r="A57" s="6">
        <v>56</v>
      </c>
      <c r="B57" s="6" t="s">
        <v>11</v>
      </c>
      <c r="C57" s="6" t="s">
        <v>12</v>
      </c>
      <c r="D57" s="3">
        <v>1054</v>
      </c>
      <c r="E57" s="4">
        <v>42466</v>
      </c>
      <c r="F57" s="6" t="s">
        <v>18</v>
      </c>
      <c r="G57" s="6"/>
    </row>
    <row r="58" spans="1:7" ht="15.75" customHeight="1" x14ac:dyDescent="0.3">
      <c r="A58" s="6">
        <v>57</v>
      </c>
      <c r="B58" s="6" t="s">
        <v>6</v>
      </c>
      <c r="C58" s="6" t="s">
        <v>7</v>
      </c>
      <c r="D58" s="3">
        <v>7659</v>
      </c>
      <c r="E58" s="4">
        <v>42466</v>
      </c>
      <c r="F58" s="6" t="s">
        <v>8</v>
      </c>
      <c r="G58" s="6"/>
    </row>
    <row r="59" spans="1:7" ht="15.75" customHeight="1" x14ac:dyDescent="0.3">
      <c r="A59" s="6">
        <v>58</v>
      </c>
      <c r="B59" s="6" t="s">
        <v>9</v>
      </c>
      <c r="C59" s="6" t="s">
        <v>7</v>
      </c>
      <c r="D59" s="3">
        <v>277</v>
      </c>
      <c r="E59" s="4">
        <v>42472</v>
      </c>
      <c r="F59" s="6" t="s">
        <v>15</v>
      </c>
      <c r="G59" s="6"/>
    </row>
    <row r="60" spans="1:7" ht="15.75" customHeight="1" x14ac:dyDescent="0.3">
      <c r="A60" s="6">
        <v>59</v>
      </c>
      <c r="B60" s="6" t="s">
        <v>11</v>
      </c>
      <c r="C60" s="6" t="s">
        <v>12</v>
      </c>
      <c r="D60" s="3">
        <v>235</v>
      </c>
      <c r="E60" s="4">
        <v>42477</v>
      </c>
      <c r="F60" s="6" t="s">
        <v>8</v>
      </c>
      <c r="G60" s="6"/>
    </row>
    <row r="61" spans="1:7" ht="15.75" customHeight="1" x14ac:dyDescent="0.3">
      <c r="A61" s="6">
        <v>60</v>
      </c>
      <c r="B61" s="6" t="s">
        <v>16</v>
      </c>
      <c r="C61" s="6" t="s">
        <v>12</v>
      </c>
      <c r="D61" s="3">
        <v>1113</v>
      </c>
      <c r="E61" s="4">
        <v>42478</v>
      </c>
      <c r="F61" s="6" t="s">
        <v>17</v>
      </c>
      <c r="G61" s="6"/>
    </row>
    <row r="62" spans="1:7" ht="15.75" customHeight="1" x14ac:dyDescent="0.3">
      <c r="A62" s="6">
        <v>61</v>
      </c>
      <c r="B62" s="6" t="s">
        <v>19</v>
      </c>
      <c r="C62" s="6" t="s">
        <v>12</v>
      </c>
      <c r="D62" s="3">
        <v>1128</v>
      </c>
      <c r="E62" s="4">
        <v>42481</v>
      </c>
      <c r="F62" s="6" t="s">
        <v>8</v>
      </c>
      <c r="G62" s="6"/>
    </row>
    <row r="63" spans="1:7" ht="15.75" customHeight="1" x14ac:dyDescent="0.3">
      <c r="A63" s="6">
        <v>62</v>
      </c>
      <c r="B63" s="6" t="s">
        <v>9</v>
      </c>
      <c r="C63" s="6" t="s">
        <v>7</v>
      </c>
      <c r="D63" s="3">
        <v>9231</v>
      </c>
      <c r="E63" s="4">
        <v>42482</v>
      </c>
      <c r="F63" s="6" t="s">
        <v>13</v>
      </c>
      <c r="G63" s="6"/>
    </row>
    <row r="64" spans="1:7" ht="15.75" customHeight="1" x14ac:dyDescent="0.3">
      <c r="A64" s="6">
        <v>63</v>
      </c>
      <c r="B64" s="6" t="s">
        <v>11</v>
      </c>
      <c r="C64" s="6" t="s">
        <v>12</v>
      </c>
      <c r="D64" s="3">
        <v>4387</v>
      </c>
      <c r="E64" s="4">
        <v>42483</v>
      </c>
      <c r="F64" s="6" t="s">
        <v>8</v>
      </c>
      <c r="G64" s="6"/>
    </row>
    <row r="65" spans="1:7" ht="15.75" customHeight="1" x14ac:dyDescent="0.3">
      <c r="A65" s="6">
        <v>64</v>
      </c>
      <c r="B65" s="6" t="s">
        <v>19</v>
      </c>
      <c r="C65" s="6" t="s">
        <v>12</v>
      </c>
      <c r="D65" s="3">
        <v>2763</v>
      </c>
      <c r="E65" s="4">
        <v>42485</v>
      </c>
      <c r="F65" s="6" t="s">
        <v>13</v>
      </c>
      <c r="G65" s="6"/>
    </row>
    <row r="66" spans="1:7" ht="15.75" customHeight="1" x14ac:dyDescent="0.3">
      <c r="A66" s="6">
        <v>65</v>
      </c>
      <c r="B66" s="6" t="s">
        <v>11</v>
      </c>
      <c r="C66" s="6" t="s">
        <v>12</v>
      </c>
      <c r="D66" s="3">
        <v>7898</v>
      </c>
      <c r="E66" s="4">
        <v>42487</v>
      </c>
      <c r="F66" s="6" t="s">
        <v>10</v>
      </c>
      <c r="G66" s="6"/>
    </row>
    <row r="67" spans="1:7" ht="15.75" customHeight="1" x14ac:dyDescent="0.3">
      <c r="A67" s="6">
        <v>66</v>
      </c>
      <c r="B67" s="6" t="s">
        <v>11</v>
      </c>
      <c r="C67" s="6" t="s">
        <v>12</v>
      </c>
      <c r="D67" s="3">
        <v>2427</v>
      </c>
      <c r="E67" s="4">
        <v>42490</v>
      </c>
      <c r="F67" s="6" t="s">
        <v>20</v>
      </c>
      <c r="G67" s="6"/>
    </row>
    <row r="68" spans="1:7" ht="15.75" customHeight="1" x14ac:dyDescent="0.3">
      <c r="A68" s="6">
        <v>67</v>
      </c>
      <c r="B68" s="6" t="s">
        <v>11</v>
      </c>
      <c r="C68" s="6" t="s">
        <v>12</v>
      </c>
      <c r="D68" s="3">
        <v>8663</v>
      </c>
      <c r="E68" s="4">
        <v>42491</v>
      </c>
      <c r="F68" s="6" t="s">
        <v>18</v>
      </c>
      <c r="G68" s="6"/>
    </row>
    <row r="69" spans="1:7" ht="15.75" customHeight="1" x14ac:dyDescent="0.3">
      <c r="A69" s="6">
        <v>68</v>
      </c>
      <c r="B69" s="6" t="s">
        <v>6</v>
      </c>
      <c r="C69" s="6" t="s">
        <v>7</v>
      </c>
      <c r="D69" s="3">
        <v>2789</v>
      </c>
      <c r="E69" s="4">
        <v>42491</v>
      </c>
      <c r="F69" s="6" t="s">
        <v>15</v>
      </c>
      <c r="G69" s="6"/>
    </row>
    <row r="70" spans="1:7" ht="15.75" customHeight="1" x14ac:dyDescent="0.3">
      <c r="A70" s="6">
        <v>69</v>
      </c>
      <c r="B70" s="6" t="s">
        <v>11</v>
      </c>
      <c r="C70" s="6" t="s">
        <v>12</v>
      </c>
      <c r="D70" s="3">
        <v>4054</v>
      </c>
      <c r="E70" s="4">
        <v>42492</v>
      </c>
      <c r="F70" s="6" t="s">
        <v>8</v>
      </c>
      <c r="G70" s="6"/>
    </row>
    <row r="71" spans="1:7" ht="15.75" customHeight="1" x14ac:dyDescent="0.3">
      <c r="A71" s="6">
        <v>70</v>
      </c>
      <c r="B71" s="6" t="s">
        <v>21</v>
      </c>
      <c r="C71" s="6" t="s">
        <v>12</v>
      </c>
      <c r="D71" s="3">
        <v>2262</v>
      </c>
      <c r="E71" s="4">
        <v>42492</v>
      </c>
      <c r="F71" s="6" t="s">
        <v>8</v>
      </c>
      <c r="G71" s="6"/>
    </row>
    <row r="72" spans="1:7" ht="15.75" customHeight="1" x14ac:dyDescent="0.3">
      <c r="A72" s="6">
        <v>71</v>
      </c>
      <c r="B72" s="6" t="s">
        <v>21</v>
      </c>
      <c r="C72" s="6" t="s">
        <v>12</v>
      </c>
      <c r="D72" s="3">
        <v>5600</v>
      </c>
      <c r="E72" s="4">
        <v>42492</v>
      </c>
      <c r="F72" s="6" t="s">
        <v>10</v>
      </c>
      <c r="G72" s="6"/>
    </row>
    <row r="73" spans="1:7" ht="15.75" customHeight="1" x14ac:dyDescent="0.3">
      <c r="A73" s="6">
        <v>72</v>
      </c>
      <c r="B73" s="6" t="s">
        <v>11</v>
      </c>
      <c r="C73" s="6" t="s">
        <v>12</v>
      </c>
      <c r="D73" s="3">
        <v>5787</v>
      </c>
      <c r="E73" s="4">
        <v>42493</v>
      </c>
      <c r="F73" s="6" t="s">
        <v>8</v>
      </c>
      <c r="G73" s="6"/>
    </row>
    <row r="74" spans="1:7" ht="15.75" customHeight="1" x14ac:dyDescent="0.3">
      <c r="A74" s="6">
        <v>73</v>
      </c>
      <c r="B74" s="6" t="s">
        <v>16</v>
      </c>
      <c r="C74" s="6" t="s">
        <v>12</v>
      </c>
      <c r="D74" s="3">
        <v>6295</v>
      </c>
      <c r="E74" s="4">
        <v>42493</v>
      </c>
      <c r="F74" s="6" t="s">
        <v>13</v>
      </c>
      <c r="G74" s="6"/>
    </row>
    <row r="75" spans="1:7" ht="15.75" customHeight="1" x14ac:dyDescent="0.3">
      <c r="A75" s="6">
        <v>74</v>
      </c>
      <c r="B75" s="6" t="s">
        <v>11</v>
      </c>
      <c r="C75" s="6" t="s">
        <v>12</v>
      </c>
      <c r="D75" s="3">
        <v>474</v>
      </c>
      <c r="E75" s="4">
        <v>42495</v>
      </c>
      <c r="F75" s="6" t="s">
        <v>15</v>
      </c>
      <c r="G75" s="6"/>
    </row>
    <row r="76" spans="1:7" ht="15.75" customHeight="1" x14ac:dyDescent="0.3">
      <c r="A76" s="6">
        <v>75</v>
      </c>
      <c r="B76" s="6" t="s">
        <v>19</v>
      </c>
      <c r="C76" s="6" t="s">
        <v>12</v>
      </c>
      <c r="D76" s="3">
        <v>4325</v>
      </c>
      <c r="E76" s="4">
        <v>42495</v>
      </c>
      <c r="F76" s="6" t="s">
        <v>20</v>
      </c>
      <c r="G76" s="6"/>
    </row>
    <row r="77" spans="1:7" ht="15.75" customHeight="1" x14ac:dyDescent="0.3">
      <c r="A77" s="6">
        <v>76</v>
      </c>
      <c r="B77" s="6" t="s">
        <v>11</v>
      </c>
      <c r="C77" s="6" t="s">
        <v>12</v>
      </c>
      <c r="D77" s="3">
        <v>592</v>
      </c>
      <c r="E77" s="4">
        <v>42496</v>
      </c>
      <c r="F77" s="6" t="s">
        <v>8</v>
      </c>
      <c r="G77" s="6"/>
    </row>
    <row r="78" spans="1:7" ht="15.75" customHeight="1" x14ac:dyDescent="0.3">
      <c r="A78" s="6">
        <v>77</v>
      </c>
      <c r="B78" s="6" t="s">
        <v>16</v>
      </c>
      <c r="C78" s="6" t="s">
        <v>12</v>
      </c>
      <c r="D78" s="3">
        <v>4330</v>
      </c>
      <c r="E78" s="4">
        <v>42498</v>
      </c>
      <c r="F78" s="6" t="s">
        <v>8</v>
      </c>
      <c r="G78" s="6"/>
    </row>
    <row r="79" spans="1:7" ht="15.75" customHeight="1" x14ac:dyDescent="0.3">
      <c r="A79" s="6">
        <v>78</v>
      </c>
      <c r="B79" s="6" t="s">
        <v>11</v>
      </c>
      <c r="C79" s="6" t="s">
        <v>12</v>
      </c>
      <c r="D79" s="3">
        <v>9405</v>
      </c>
      <c r="E79" s="4">
        <v>42498</v>
      </c>
      <c r="F79" s="6" t="s">
        <v>10</v>
      </c>
      <c r="G79" s="6"/>
    </row>
    <row r="80" spans="1:7" ht="15.75" customHeight="1" x14ac:dyDescent="0.3">
      <c r="A80" s="6">
        <v>79</v>
      </c>
      <c r="B80" s="6" t="s">
        <v>19</v>
      </c>
      <c r="C80" s="6" t="s">
        <v>12</v>
      </c>
      <c r="D80" s="3">
        <v>7671</v>
      </c>
      <c r="E80" s="4">
        <v>42498</v>
      </c>
      <c r="F80" s="6" t="s">
        <v>20</v>
      </c>
      <c r="G80" s="6"/>
    </row>
    <row r="81" spans="1:7" ht="15.75" customHeight="1" x14ac:dyDescent="0.3">
      <c r="A81" s="6">
        <v>80</v>
      </c>
      <c r="B81" s="6" t="s">
        <v>6</v>
      </c>
      <c r="C81" s="6" t="s">
        <v>7</v>
      </c>
      <c r="D81" s="3">
        <v>5791</v>
      </c>
      <c r="E81" s="4">
        <v>42498</v>
      </c>
      <c r="F81" s="6" t="s">
        <v>10</v>
      </c>
      <c r="G81" s="6"/>
    </row>
    <row r="82" spans="1:7" ht="15.75" customHeight="1" x14ac:dyDescent="0.3">
      <c r="A82" s="6">
        <v>81</v>
      </c>
      <c r="B82" s="6" t="s">
        <v>11</v>
      </c>
      <c r="C82" s="6" t="s">
        <v>12</v>
      </c>
      <c r="D82" s="3">
        <v>6007</v>
      </c>
      <c r="E82" s="4">
        <v>42502</v>
      </c>
      <c r="F82" s="6" t="s">
        <v>13</v>
      </c>
      <c r="G82" s="6"/>
    </row>
    <row r="83" spans="1:7" ht="15.75" customHeight="1" x14ac:dyDescent="0.3">
      <c r="A83" s="6">
        <v>82</v>
      </c>
      <c r="B83" s="6" t="s">
        <v>11</v>
      </c>
      <c r="C83" s="6" t="s">
        <v>12</v>
      </c>
      <c r="D83" s="3">
        <v>5030</v>
      </c>
      <c r="E83" s="4">
        <v>42504</v>
      </c>
      <c r="F83" s="6" t="s">
        <v>15</v>
      </c>
      <c r="G83" s="6"/>
    </row>
    <row r="84" spans="1:7" ht="15.75" customHeight="1" x14ac:dyDescent="0.3">
      <c r="A84" s="6">
        <v>83</v>
      </c>
      <c r="B84" s="6" t="s">
        <v>6</v>
      </c>
      <c r="C84" s="6" t="s">
        <v>7</v>
      </c>
      <c r="D84" s="3">
        <v>6763</v>
      </c>
      <c r="E84" s="4">
        <v>42504</v>
      </c>
      <c r="F84" s="6" t="s">
        <v>10</v>
      </c>
      <c r="G84" s="6"/>
    </row>
    <row r="85" spans="1:7" ht="15.75" customHeight="1" x14ac:dyDescent="0.3">
      <c r="A85" s="6">
        <v>84</v>
      </c>
      <c r="B85" s="6" t="s">
        <v>11</v>
      </c>
      <c r="C85" s="6" t="s">
        <v>12</v>
      </c>
      <c r="D85" s="3">
        <v>4248</v>
      </c>
      <c r="E85" s="4">
        <v>42505</v>
      </c>
      <c r="F85" s="6" t="s">
        <v>17</v>
      </c>
      <c r="G85" s="6"/>
    </row>
    <row r="86" spans="1:7" ht="15.75" customHeight="1" x14ac:dyDescent="0.3">
      <c r="A86" s="6">
        <v>85</v>
      </c>
      <c r="B86" s="6" t="s">
        <v>11</v>
      </c>
      <c r="C86" s="6" t="s">
        <v>12</v>
      </c>
      <c r="D86" s="3">
        <v>9543</v>
      </c>
      <c r="E86" s="4">
        <v>42506</v>
      </c>
      <c r="F86" s="6" t="s">
        <v>20</v>
      </c>
      <c r="G86" s="6"/>
    </row>
    <row r="87" spans="1:7" ht="15.75" customHeight="1" x14ac:dyDescent="0.3">
      <c r="A87" s="6">
        <v>86</v>
      </c>
      <c r="B87" s="6" t="s">
        <v>9</v>
      </c>
      <c r="C87" s="6" t="s">
        <v>7</v>
      </c>
      <c r="D87" s="3">
        <v>2054</v>
      </c>
      <c r="E87" s="4">
        <v>42506</v>
      </c>
      <c r="F87" s="6" t="s">
        <v>10</v>
      </c>
      <c r="G87" s="6"/>
    </row>
    <row r="88" spans="1:7" ht="15.75" customHeight="1" x14ac:dyDescent="0.3">
      <c r="A88" s="6">
        <v>87</v>
      </c>
      <c r="B88" s="6" t="s">
        <v>14</v>
      </c>
      <c r="C88" s="6" t="s">
        <v>7</v>
      </c>
      <c r="D88" s="3">
        <v>7094</v>
      </c>
      <c r="E88" s="4">
        <v>42506</v>
      </c>
      <c r="F88" s="6" t="s">
        <v>15</v>
      </c>
      <c r="G88" s="6"/>
    </row>
    <row r="89" spans="1:7" ht="15.75" customHeight="1" x14ac:dyDescent="0.3">
      <c r="A89" s="6">
        <v>88</v>
      </c>
      <c r="B89" s="6" t="s">
        <v>6</v>
      </c>
      <c r="C89" s="6" t="s">
        <v>7</v>
      </c>
      <c r="D89" s="3">
        <v>6087</v>
      </c>
      <c r="E89" s="4">
        <v>42508</v>
      </c>
      <c r="F89" s="6" t="s">
        <v>8</v>
      </c>
      <c r="G89" s="6"/>
    </row>
    <row r="90" spans="1:7" ht="15.75" customHeight="1" x14ac:dyDescent="0.3">
      <c r="A90" s="6">
        <v>89</v>
      </c>
      <c r="B90" s="6" t="s">
        <v>19</v>
      </c>
      <c r="C90" s="6" t="s">
        <v>12</v>
      </c>
      <c r="D90" s="3">
        <v>4264</v>
      </c>
      <c r="E90" s="4">
        <v>42509</v>
      </c>
      <c r="F90" s="6" t="s">
        <v>17</v>
      </c>
      <c r="G90" s="6"/>
    </row>
    <row r="91" spans="1:7" ht="15.75" customHeight="1" x14ac:dyDescent="0.3">
      <c r="A91" s="6">
        <v>90</v>
      </c>
      <c r="B91" s="6" t="s">
        <v>21</v>
      </c>
      <c r="C91" s="6" t="s">
        <v>12</v>
      </c>
      <c r="D91" s="3">
        <v>9333</v>
      </c>
      <c r="E91" s="4">
        <v>42510</v>
      </c>
      <c r="F91" s="6" t="s">
        <v>8</v>
      </c>
      <c r="G91" s="6"/>
    </row>
    <row r="92" spans="1:7" ht="15.75" customHeight="1" x14ac:dyDescent="0.3">
      <c r="A92" s="6">
        <v>91</v>
      </c>
      <c r="B92" s="6" t="s">
        <v>21</v>
      </c>
      <c r="C92" s="6" t="s">
        <v>12</v>
      </c>
      <c r="D92" s="3">
        <v>8775</v>
      </c>
      <c r="E92" s="4">
        <v>42512</v>
      </c>
      <c r="F92" s="6" t="s">
        <v>15</v>
      </c>
      <c r="G92" s="6"/>
    </row>
    <row r="93" spans="1:7" ht="15.75" customHeight="1" x14ac:dyDescent="0.3">
      <c r="A93" s="6">
        <v>92</v>
      </c>
      <c r="B93" s="6" t="s">
        <v>9</v>
      </c>
      <c r="C93" s="6" t="s">
        <v>7</v>
      </c>
      <c r="D93" s="3">
        <v>2011</v>
      </c>
      <c r="E93" s="4">
        <v>42513</v>
      </c>
      <c r="F93" s="6" t="s">
        <v>10</v>
      </c>
      <c r="G93" s="6"/>
    </row>
    <row r="94" spans="1:7" ht="15.75" customHeight="1" x14ac:dyDescent="0.3">
      <c r="A94" s="6">
        <v>93</v>
      </c>
      <c r="B94" s="6" t="s">
        <v>11</v>
      </c>
      <c r="C94" s="6" t="s">
        <v>12</v>
      </c>
      <c r="D94" s="3">
        <v>5632</v>
      </c>
      <c r="E94" s="4">
        <v>42515</v>
      </c>
      <c r="F94" s="6" t="s">
        <v>8</v>
      </c>
      <c r="G94" s="6"/>
    </row>
    <row r="95" spans="1:7" ht="15.75" customHeight="1" x14ac:dyDescent="0.3">
      <c r="A95" s="6">
        <v>94</v>
      </c>
      <c r="B95" s="6" t="s">
        <v>11</v>
      </c>
      <c r="C95" s="6" t="s">
        <v>12</v>
      </c>
      <c r="D95" s="3">
        <v>4904</v>
      </c>
      <c r="E95" s="4">
        <v>42515</v>
      </c>
      <c r="F95" s="6" t="s">
        <v>18</v>
      </c>
      <c r="G95" s="6"/>
    </row>
    <row r="96" spans="1:7" ht="15.75" customHeight="1" x14ac:dyDescent="0.3">
      <c r="A96" s="6">
        <v>95</v>
      </c>
      <c r="B96" s="6" t="s">
        <v>14</v>
      </c>
      <c r="C96" s="6" t="s">
        <v>7</v>
      </c>
      <c r="D96" s="3">
        <v>1002</v>
      </c>
      <c r="E96" s="4">
        <v>42515</v>
      </c>
      <c r="F96" s="6" t="s">
        <v>17</v>
      </c>
      <c r="G96" s="6"/>
    </row>
    <row r="97" spans="1:7" ht="15.75" customHeight="1" x14ac:dyDescent="0.3">
      <c r="A97" s="6">
        <v>96</v>
      </c>
      <c r="B97" s="6" t="s">
        <v>16</v>
      </c>
      <c r="C97" s="6" t="s">
        <v>12</v>
      </c>
      <c r="D97" s="3">
        <v>8141</v>
      </c>
      <c r="E97" s="4">
        <v>42516</v>
      </c>
      <c r="F97" s="6" t="s">
        <v>10</v>
      </c>
      <c r="G97" s="6"/>
    </row>
    <row r="98" spans="1:7" ht="15.75" customHeight="1" x14ac:dyDescent="0.3">
      <c r="A98" s="6">
        <v>97</v>
      </c>
      <c r="B98" s="6" t="s">
        <v>16</v>
      </c>
      <c r="C98" s="6" t="s">
        <v>12</v>
      </c>
      <c r="D98" s="3">
        <v>3644</v>
      </c>
      <c r="E98" s="4">
        <v>42516</v>
      </c>
      <c r="F98" s="6" t="s">
        <v>13</v>
      </c>
      <c r="G98" s="6"/>
    </row>
    <row r="99" spans="1:7" ht="15.75" customHeight="1" x14ac:dyDescent="0.3">
      <c r="A99" s="6">
        <v>98</v>
      </c>
      <c r="B99" s="6" t="s">
        <v>16</v>
      </c>
      <c r="C99" s="6" t="s">
        <v>12</v>
      </c>
      <c r="D99" s="3">
        <v>1380</v>
      </c>
      <c r="E99" s="4">
        <v>42516</v>
      </c>
      <c r="F99" s="6" t="s">
        <v>17</v>
      </c>
      <c r="G99" s="6"/>
    </row>
    <row r="100" spans="1:7" ht="15.75" customHeight="1" x14ac:dyDescent="0.3">
      <c r="A100" s="6">
        <v>99</v>
      </c>
      <c r="B100" s="6" t="s">
        <v>9</v>
      </c>
      <c r="C100" s="6" t="s">
        <v>7</v>
      </c>
      <c r="D100" s="3">
        <v>8354</v>
      </c>
      <c r="E100" s="4">
        <v>42516</v>
      </c>
      <c r="F100" s="6" t="s">
        <v>15</v>
      </c>
      <c r="G100" s="6"/>
    </row>
    <row r="101" spans="1:7" ht="15.75" customHeight="1" x14ac:dyDescent="0.3">
      <c r="A101" s="6">
        <v>100</v>
      </c>
      <c r="B101" s="6" t="s">
        <v>11</v>
      </c>
      <c r="C101" s="6" t="s">
        <v>12</v>
      </c>
      <c r="D101" s="3">
        <v>5182</v>
      </c>
      <c r="E101" s="4">
        <v>42517</v>
      </c>
      <c r="F101" s="6" t="s">
        <v>8</v>
      </c>
      <c r="G101" s="6"/>
    </row>
    <row r="102" spans="1:7" ht="15.75" customHeight="1" x14ac:dyDescent="0.3">
      <c r="A102" s="6">
        <v>101</v>
      </c>
      <c r="B102" s="6" t="s">
        <v>19</v>
      </c>
      <c r="C102" s="6" t="s">
        <v>12</v>
      </c>
      <c r="D102" s="3">
        <v>2193</v>
      </c>
      <c r="E102" s="4">
        <v>42517</v>
      </c>
      <c r="F102" s="6" t="s">
        <v>20</v>
      </c>
      <c r="G102" s="6"/>
    </row>
    <row r="103" spans="1:7" ht="15.75" customHeight="1" x14ac:dyDescent="0.3">
      <c r="A103" s="6">
        <v>102</v>
      </c>
      <c r="B103" s="6" t="s">
        <v>21</v>
      </c>
      <c r="C103" s="6" t="s">
        <v>12</v>
      </c>
      <c r="D103" s="3">
        <v>3647</v>
      </c>
      <c r="E103" s="4">
        <v>42518</v>
      </c>
      <c r="F103" s="6" t="s">
        <v>8</v>
      </c>
      <c r="G103" s="6"/>
    </row>
    <row r="104" spans="1:7" ht="15.75" customHeight="1" x14ac:dyDescent="0.3">
      <c r="A104" s="6">
        <v>103</v>
      </c>
      <c r="B104" s="6" t="s">
        <v>19</v>
      </c>
      <c r="C104" s="6" t="s">
        <v>12</v>
      </c>
      <c r="D104" s="3">
        <v>4104</v>
      </c>
      <c r="E104" s="4">
        <v>42518</v>
      </c>
      <c r="F104" s="6" t="s">
        <v>8</v>
      </c>
      <c r="G104" s="6"/>
    </row>
    <row r="105" spans="1:7" ht="15.75" customHeight="1" x14ac:dyDescent="0.3">
      <c r="A105" s="6">
        <v>104</v>
      </c>
      <c r="B105" s="6" t="s">
        <v>6</v>
      </c>
      <c r="C105" s="6" t="s">
        <v>7</v>
      </c>
      <c r="D105" s="3">
        <v>7457</v>
      </c>
      <c r="E105" s="4">
        <v>42518</v>
      </c>
      <c r="F105" s="6" t="s">
        <v>8</v>
      </c>
      <c r="G105" s="6"/>
    </row>
    <row r="106" spans="1:7" ht="15.75" customHeight="1" x14ac:dyDescent="0.3">
      <c r="A106" s="6">
        <v>105</v>
      </c>
      <c r="B106" s="6" t="s">
        <v>21</v>
      </c>
      <c r="C106" s="6" t="s">
        <v>12</v>
      </c>
      <c r="D106" s="3">
        <v>3767</v>
      </c>
      <c r="E106" s="4">
        <v>42519</v>
      </c>
      <c r="F106" s="6" t="s">
        <v>13</v>
      </c>
      <c r="G106" s="6"/>
    </row>
    <row r="107" spans="1:7" ht="15.75" customHeight="1" x14ac:dyDescent="0.3">
      <c r="A107" s="6">
        <v>106</v>
      </c>
      <c r="B107" s="6" t="s">
        <v>9</v>
      </c>
      <c r="C107" s="6" t="s">
        <v>7</v>
      </c>
      <c r="D107" s="3">
        <v>4685</v>
      </c>
      <c r="E107" s="4">
        <v>42520</v>
      </c>
      <c r="F107" s="6" t="s">
        <v>15</v>
      </c>
      <c r="G107" s="6"/>
    </row>
    <row r="108" spans="1:7" ht="15.75" customHeight="1" x14ac:dyDescent="0.3">
      <c r="A108" s="6">
        <v>107</v>
      </c>
      <c r="B108" s="6" t="s">
        <v>11</v>
      </c>
      <c r="C108" s="6" t="s">
        <v>12</v>
      </c>
      <c r="D108" s="3">
        <v>3917</v>
      </c>
      <c r="E108" s="4">
        <v>42525</v>
      </c>
      <c r="F108" s="6" t="s">
        <v>8</v>
      </c>
      <c r="G108" s="6"/>
    </row>
    <row r="109" spans="1:7" ht="15.75" customHeight="1" x14ac:dyDescent="0.3">
      <c r="A109" s="6">
        <v>108</v>
      </c>
      <c r="B109" s="6" t="s">
        <v>19</v>
      </c>
      <c r="C109" s="6" t="s">
        <v>12</v>
      </c>
      <c r="D109" s="3">
        <v>521</v>
      </c>
      <c r="E109" s="4">
        <v>42525</v>
      </c>
      <c r="F109" s="6" t="s">
        <v>13</v>
      </c>
      <c r="G109" s="6"/>
    </row>
    <row r="110" spans="1:7" ht="15.75" customHeight="1" x14ac:dyDescent="0.3">
      <c r="A110" s="6">
        <v>109</v>
      </c>
      <c r="B110" s="6" t="s">
        <v>19</v>
      </c>
      <c r="C110" s="6" t="s">
        <v>12</v>
      </c>
      <c r="D110" s="3">
        <v>5605</v>
      </c>
      <c r="E110" s="4">
        <v>42531</v>
      </c>
      <c r="F110" s="6" t="s">
        <v>20</v>
      </c>
      <c r="G110" s="6"/>
    </row>
    <row r="111" spans="1:7" ht="15.75" customHeight="1" x14ac:dyDescent="0.3">
      <c r="A111" s="6">
        <v>110</v>
      </c>
      <c r="B111" s="6" t="s">
        <v>9</v>
      </c>
      <c r="C111" s="6" t="s">
        <v>7</v>
      </c>
      <c r="D111" s="3">
        <v>9630</v>
      </c>
      <c r="E111" s="4">
        <v>42532</v>
      </c>
      <c r="F111" s="6" t="s">
        <v>15</v>
      </c>
      <c r="G111" s="6"/>
    </row>
    <row r="112" spans="1:7" ht="15.75" customHeight="1" x14ac:dyDescent="0.3">
      <c r="A112" s="6">
        <v>111</v>
      </c>
      <c r="B112" s="6" t="s">
        <v>11</v>
      </c>
      <c r="C112" s="6" t="s">
        <v>12</v>
      </c>
      <c r="D112" s="3">
        <v>6941</v>
      </c>
      <c r="E112" s="4">
        <v>42541</v>
      </c>
      <c r="F112" s="6" t="s">
        <v>13</v>
      </c>
      <c r="G112" s="6"/>
    </row>
    <row r="113" spans="1:7" ht="15.75" customHeight="1" x14ac:dyDescent="0.3">
      <c r="A113" s="6">
        <v>112</v>
      </c>
      <c r="B113" s="6" t="s">
        <v>9</v>
      </c>
      <c r="C113" s="6" t="s">
        <v>7</v>
      </c>
      <c r="D113" s="3">
        <v>7231</v>
      </c>
      <c r="E113" s="4">
        <v>42541</v>
      </c>
      <c r="F113" s="6" t="s">
        <v>10</v>
      </c>
      <c r="G113" s="6"/>
    </row>
    <row r="114" spans="1:7" ht="15.75" customHeight="1" x14ac:dyDescent="0.3">
      <c r="A114" s="6">
        <v>113</v>
      </c>
      <c r="B114" s="6" t="s">
        <v>9</v>
      </c>
      <c r="C114" s="6" t="s">
        <v>7</v>
      </c>
      <c r="D114" s="3">
        <v>8891</v>
      </c>
      <c r="E114" s="4">
        <v>42544</v>
      </c>
      <c r="F114" s="6" t="s">
        <v>17</v>
      </c>
      <c r="G114" s="6"/>
    </row>
    <row r="115" spans="1:7" ht="15.75" customHeight="1" x14ac:dyDescent="0.3">
      <c r="A115" s="6">
        <v>114</v>
      </c>
      <c r="B115" s="6" t="s">
        <v>11</v>
      </c>
      <c r="C115" s="6" t="s">
        <v>12</v>
      </c>
      <c r="D115" s="3">
        <v>107</v>
      </c>
      <c r="E115" s="4">
        <v>42546</v>
      </c>
      <c r="F115" s="6" t="s">
        <v>20</v>
      </c>
      <c r="G115" s="6"/>
    </row>
    <row r="116" spans="1:7" ht="15.75" customHeight="1" x14ac:dyDescent="0.3">
      <c r="A116" s="6">
        <v>115</v>
      </c>
      <c r="B116" s="6" t="s">
        <v>11</v>
      </c>
      <c r="C116" s="6" t="s">
        <v>12</v>
      </c>
      <c r="D116" s="3">
        <v>4243</v>
      </c>
      <c r="E116" s="4">
        <v>42547</v>
      </c>
      <c r="F116" s="6" t="s">
        <v>8</v>
      </c>
      <c r="G116" s="6"/>
    </row>
    <row r="117" spans="1:7" ht="15.75" customHeight="1" x14ac:dyDescent="0.3">
      <c r="A117" s="6">
        <v>116</v>
      </c>
      <c r="B117" s="6" t="s">
        <v>16</v>
      </c>
      <c r="C117" s="6" t="s">
        <v>12</v>
      </c>
      <c r="D117" s="3">
        <v>4514</v>
      </c>
      <c r="E117" s="4">
        <v>42548</v>
      </c>
      <c r="F117" s="6" t="s">
        <v>8</v>
      </c>
      <c r="G117" s="6"/>
    </row>
    <row r="118" spans="1:7" ht="15.75" customHeight="1" x14ac:dyDescent="0.3">
      <c r="A118" s="6">
        <v>117</v>
      </c>
      <c r="B118" s="6" t="s">
        <v>21</v>
      </c>
      <c r="C118" s="6" t="s">
        <v>12</v>
      </c>
      <c r="D118" s="3">
        <v>5480</v>
      </c>
      <c r="E118" s="4">
        <v>42553</v>
      </c>
      <c r="F118" s="6" t="s">
        <v>8</v>
      </c>
      <c r="G118" s="6"/>
    </row>
    <row r="119" spans="1:7" ht="15.75" customHeight="1" x14ac:dyDescent="0.3">
      <c r="A119" s="6">
        <v>118</v>
      </c>
      <c r="B119" s="6" t="s">
        <v>11</v>
      </c>
      <c r="C119" s="6" t="s">
        <v>12</v>
      </c>
      <c r="D119" s="3">
        <v>5002</v>
      </c>
      <c r="E119" s="4">
        <v>42553</v>
      </c>
      <c r="F119" s="6" t="s">
        <v>20</v>
      </c>
      <c r="G119" s="6"/>
    </row>
    <row r="120" spans="1:7" ht="15.75" customHeight="1" x14ac:dyDescent="0.3">
      <c r="A120" s="6">
        <v>119</v>
      </c>
      <c r="B120" s="6" t="s">
        <v>11</v>
      </c>
      <c r="C120" s="6" t="s">
        <v>12</v>
      </c>
      <c r="D120" s="3">
        <v>8530</v>
      </c>
      <c r="E120" s="4">
        <v>42556</v>
      </c>
      <c r="F120" s="6" t="s">
        <v>13</v>
      </c>
      <c r="G120" s="6"/>
    </row>
    <row r="121" spans="1:7" ht="15.75" customHeight="1" x14ac:dyDescent="0.3">
      <c r="A121" s="6">
        <v>120</v>
      </c>
      <c r="B121" s="6" t="s">
        <v>16</v>
      </c>
      <c r="C121" s="6" t="s">
        <v>12</v>
      </c>
      <c r="D121" s="3">
        <v>4819</v>
      </c>
      <c r="E121" s="4">
        <v>42558</v>
      </c>
      <c r="F121" s="6" t="s">
        <v>18</v>
      </c>
      <c r="G121" s="6"/>
    </row>
    <row r="122" spans="1:7" ht="15.75" customHeight="1" x14ac:dyDescent="0.3">
      <c r="A122" s="6">
        <v>121</v>
      </c>
      <c r="B122" s="6" t="s">
        <v>9</v>
      </c>
      <c r="C122" s="6" t="s">
        <v>7</v>
      </c>
      <c r="D122" s="3">
        <v>6343</v>
      </c>
      <c r="E122" s="4">
        <v>42562</v>
      </c>
      <c r="F122" s="6" t="s">
        <v>10</v>
      </c>
      <c r="G122" s="6"/>
    </row>
    <row r="123" spans="1:7" ht="15.75" customHeight="1" x14ac:dyDescent="0.3">
      <c r="A123" s="6">
        <v>122</v>
      </c>
      <c r="B123" s="6" t="s">
        <v>16</v>
      </c>
      <c r="C123" s="6" t="s">
        <v>12</v>
      </c>
      <c r="D123" s="3">
        <v>2318</v>
      </c>
      <c r="E123" s="4">
        <v>42564</v>
      </c>
      <c r="F123" s="6" t="s">
        <v>10</v>
      </c>
      <c r="G123" s="6"/>
    </row>
    <row r="124" spans="1:7" ht="15.75" customHeight="1" x14ac:dyDescent="0.3">
      <c r="A124" s="6">
        <v>123</v>
      </c>
      <c r="B124" s="6" t="s">
        <v>16</v>
      </c>
      <c r="C124" s="6" t="s">
        <v>12</v>
      </c>
      <c r="D124" s="3">
        <v>220</v>
      </c>
      <c r="E124" s="4">
        <v>42571</v>
      </c>
      <c r="F124" s="6" t="s">
        <v>10</v>
      </c>
      <c r="G124" s="6"/>
    </row>
    <row r="125" spans="1:7" ht="15.75" customHeight="1" x14ac:dyDescent="0.3">
      <c r="A125" s="6">
        <v>124</v>
      </c>
      <c r="B125" s="6" t="s">
        <v>16</v>
      </c>
      <c r="C125" s="6" t="s">
        <v>12</v>
      </c>
      <c r="D125" s="3">
        <v>6341</v>
      </c>
      <c r="E125" s="4">
        <v>42571</v>
      </c>
      <c r="F125" s="6" t="s">
        <v>18</v>
      </c>
      <c r="G125" s="6"/>
    </row>
    <row r="126" spans="1:7" ht="15.75" customHeight="1" x14ac:dyDescent="0.3">
      <c r="A126" s="6">
        <v>125</v>
      </c>
      <c r="B126" s="6" t="s">
        <v>19</v>
      </c>
      <c r="C126" s="6" t="s">
        <v>12</v>
      </c>
      <c r="D126" s="3">
        <v>330</v>
      </c>
      <c r="E126" s="4">
        <v>42571</v>
      </c>
      <c r="F126" s="6" t="s">
        <v>15</v>
      </c>
      <c r="G126" s="6"/>
    </row>
    <row r="127" spans="1:7" ht="15.75" customHeight="1" x14ac:dyDescent="0.3">
      <c r="A127" s="6">
        <v>126</v>
      </c>
      <c r="B127" s="6" t="s">
        <v>9</v>
      </c>
      <c r="C127" s="6" t="s">
        <v>7</v>
      </c>
      <c r="D127" s="3">
        <v>3027</v>
      </c>
      <c r="E127" s="4">
        <v>42571</v>
      </c>
      <c r="F127" s="6" t="s">
        <v>10</v>
      </c>
      <c r="G127" s="6"/>
    </row>
    <row r="128" spans="1:7" ht="15.75" customHeight="1" x14ac:dyDescent="0.3">
      <c r="A128" s="6">
        <v>127</v>
      </c>
      <c r="B128" s="6" t="s">
        <v>16</v>
      </c>
      <c r="C128" s="6" t="s">
        <v>12</v>
      </c>
      <c r="D128" s="3">
        <v>850</v>
      </c>
      <c r="E128" s="4">
        <v>42573</v>
      </c>
      <c r="F128" s="6" t="s">
        <v>18</v>
      </c>
      <c r="G128" s="6"/>
    </row>
    <row r="129" spans="1:7" ht="15.75" customHeight="1" x14ac:dyDescent="0.3">
      <c r="A129" s="6">
        <v>128</v>
      </c>
      <c r="B129" s="6" t="s">
        <v>11</v>
      </c>
      <c r="C129" s="6" t="s">
        <v>12</v>
      </c>
      <c r="D129" s="3">
        <v>8986</v>
      </c>
      <c r="E129" s="4">
        <v>42574</v>
      </c>
      <c r="F129" s="6" t="s">
        <v>10</v>
      </c>
      <c r="G129" s="6"/>
    </row>
    <row r="130" spans="1:7" ht="15.75" customHeight="1" x14ac:dyDescent="0.3">
      <c r="A130" s="6">
        <v>129</v>
      </c>
      <c r="B130" s="6" t="s">
        <v>9</v>
      </c>
      <c r="C130" s="6" t="s">
        <v>7</v>
      </c>
      <c r="D130" s="3">
        <v>3800</v>
      </c>
      <c r="E130" s="4">
        <v>42576</v>
      </c>
      <c r="F130" s="6" t="s">
        <v>8</v>
      </c>
      <c r="G130" s="6"/>
    </row>
    <row r="131" spans="1:7" ht="15.75" customHeight="1" x14ac:dyDescent="0.3">
      <c r="A131" s="6">
        <v>130</v>
      </c>
      <c r="B131" s="6" t="s">
        <v>6</v>
      </c>
      <c r="C131" s="6" t="s">
        <v>7</v>
      </c>
      <c r="D131" s="3">
        <v>5751</v>
      </c>
      <c r="E131" s="4">
        <v>42579</v>
      </c>
      <c r="F131" s="6" t="s">
        <v>10</v>
      </c>
      <c r="G131" s="6"/>
    </row>
    <row r="132" spans="1:7" ht="15.75" customHeight="1" x14ac:dyDescent="0.3">
      <c r="A132" s="6">
        <v>131</v>
      </c>
      <c r="B132" s="6" t="s">
        <v>19</v>
      </c>
      <c r="C132" s="6" t="s">
        <v>12</v>
      </c>
      <c r="D132" s="3">
        <v>1704</v>
      </c>
      <c r="E132" s="4">
        <v>42580</v>
      </c>
      <c r="F132" s="6" t="s">
        <v>10</v>
      </c>
      <c r="G132" s="6"/>
    </row>
    <row r="133" spans="1:7" ht="15.75" customHeight="1" x14ac:dyDescent="0.3">
      <c r="A133" s="6">
        <v>132</v>
      </c>
      <c r="B133" s="6" t="s">
        <v>11</v>
      </c>
      <c r="C133" s="6" t="s">
        <v>12</v>
      </c>
      <c r="D133" s="3">
        <v>7966</v>
      </c>
      <c r="E133" s="4">
        <v>42581</v>
      </c>
      <c r="F133" s="6" t="s">
        <v>17</v>
      </c>
      <c r="G133" s="6"/>
    </row>
    <row r="134" spans="1:7" ht="15.75" customHeight="1" x14ac:dyDescent="0.3">
      <c r="A134" s="6">
        <v>133</v>
      </c>
      <c r="B134" s="6" t="s">
        <v>11</v>
      </c>
      <c r="C134" s="6" t="s">
        <v>12</v>
      </c>
      <c r="D134" s="3">
        <v>852</v>
      </c>
      <c r="E134" s="4">
        <v>42582</v>
      </c>
      <c r="F134" s="6" t="s">
        <v>8</v>
      </c>
      <c r="G134" s="6"/>
    </row>
    <row r="135" spans="1:7" ht="15.75" customHeight="1" x14ac:dyDescent="0.3">
      <c r="A135" s="6">
        <v>134</v>
      </c>
      <c r="B135" s="6" t="s">
        <v>14</v>
      </c>
      <c r="C135" s="6" t="s">
        <v>7</v>
      </c>
      <c r="D135" s="3">
        <v>8416</v>
      </c>
      <c r="E135" s="4">
        <v>42582</v>
      </c>
      <c r="F135" s="6" t="s">
        <v>17</v>
      </c>
      <c r="G135" s="6"/>
    </row>
    <row r="136" spans="1:7" ht="15.75" customHeight="1" x14ac:dyDescent="0.3">
      <c r="A136" s="6">
        <v>135</v>
      </c>
      <c r="B136" s="6" t="s">
        <v>11</v>
      </c>
      <c r="C136" s="6" t="s">
        <v>12</v>
      </c>
      <c r="D136" s="3">
        <v>7144</v>
      </c>
      <c r="E136" s="4">
        <v>42583</v>
      </c>
      <c r="F136" s="6" t="s">
        <v>20</v>
      </c>
      <c r="G136" s="6"/>
    </row>
    <row r="137" spans="1:7" ht="15.75" customHeight="1" x14ac:dyDescent="0.3">
      <c r="A137" s="6">
        <v>136</v>
      </c>
      <c r="B137" s="6" t="s">
        <v>9</v>
      </c>
      <c r="C137" s="6" t="s">
        <v>7</v>
      </c>
      <c r="D137" s="3">
        <v>7854</v>
      </c>
      <c r="E137" s="4">
        <v>42583</v>
      </c>
      <c r="F137" s="6" t="s">
        <v>8</v>
      </c>
      <c r="G137" s="6"/>
    </row>
    <row r="138" spans="1:7" ht="15.75" customHeight="1" x14ac:dyDescent="0.3">
      <c r="A138" s="6">
        <v>137</v>
      </c>
      <c r="B138" s="6" t="s">
        <v>16</v>
      </c>
      <c r="C138" s="6" t="s">
        <v>12</v>
      </c>
      <c r="D138" s="3">
        <v>859</v>
      </c>
      <c r="E138" s="4">
        <v>42585</v>
      </c>
      <c r="F138" s="6" t="s">
        <v>8</v>
      </c>
      <c r="G138" s="6"/>
    </row>
    <row r="139" spans="1:7" ht="15.75" customHeight="1" x14ac:dyDescent="0.3">
      <c r="A139" s="6">
        <v>138</v>
      </c>
      <c r="B139" s="6" t="s">
        <v>9</v>
      </c>
      <c r="C139" s="6" t="s">
        <v>7</v>
      </c>
      <c r="D139" s="3">
        <v>8049</v>
      </c>
      <c r="E139" s="4">
        <v>42594</v>
      </c>
      <c r="F139" s="6" t="s">
        <v>8</v>
      </c>
      <c r="G139" s="6"/>
    </row>
    <row r="140" spans="1:7" ht="15.75" customHeight="1" x14ac:dyDescent="0.3">
      <c r="A140" s="6">
        <v>139</v>
      </c>
      <c r="B140" s="6" t="s">
        <v>11</v>
      </c>
      <c r="C140" s="6" t="s">
        <v>12</v>
      </c>
      <c r="D140" s="3">
        <v>2836</v>
      </c>
      <c r="E140" s="4">
        <v>42595</v>
      </c>
      <c r="F140" s="6" t="s">
        <v>15</v>
      </c>
      <c r="G140" s="6"/>
    </row>
    <row r="141" spans="1:7" ht="15.75" customHeight="1" x14ac:dyDescent="0.3">
      <c r="A141" s="6">
        <v>140</v>
      </c>
      <c r="B141" s="6" t="s">
        <v>6</v>
      </c>
      <c r="C141" s="6" t="s">
        <v>7</v>
      </c>
      <c r="D141" s="3">
        <v>1743</v>
      </c>
      <c r="E141" s="4">
        <v>42601</v>
      </c>
      <c r="F141" s="6" t="s">
        <v>8</v>
      </c>
      <c r="G141" s="6"/>
    </row>
    <row r="142" spans="1:7" ht="15.75" customHeight="1" x14ac:dyDescent="0.3">
      <c r="A142" s="6">
        <v>141</v>
      </c>
      <c r="B142" s="6" t="s">
        <v>19</v>
      </c>
      <c r="C142" s="6" t="s">
        <v>12</v>
      </c>
      <c r="D142" s="3">
        <v>3844</v>
      </c>
      <c r="E142" s="4">
        <v>42605</v>
      </c>
      <c r="F142" s="6" t="s">
        <v>20</v>
      </c>
      <c r="G142" s="6"/>
    </row>
    <row r="143" spans="1:7" ht="15.75" customHeight="1" x14ac:dyDescent="0.3">
      <c r="A143" s="6">
        <v>142</v>
      </c>
      <c r="B143" s="6" t="s">
        <v>19</v>
      </c>
      <c r="C143" s="6" t="s">
        <v>12</v>
      </c>
      <c r="D143" s="3">
        <v>7490</v>
      </c>
      <c r="E143" s="4">
        <v>42606</v>
      </c>
      <c r="F143" s="6" t="s">
        <v>20</v>
      </c>
      <c r="G143" s="6"/>
    </row>
    <row r="144" spans="1:7" ht="15.75" customHeight="1" x14ac:dyDescent="0.3">
      <c r="A144" s="6">
        <v>143</v>
      </c>
      <c r="B144" s="6" t="s">
        <v>9</v>
      </c>
      <c r="C144" s="6" t="s">
        <v>7</v>
      </c>
      <c r="D144" s="3">
        <v>4483</v>
      </c>
      <c r="E144" s="4">
        <v>42607</v>
      </c>
      <c r="F144" s="6" t="s">
        <v>15</v>
      </c>
      <c r="G144" s="6"/>
    </row>
    <row r="145" spans="1:7" ht="15.75" customHeight="1" x14ac:dyDescent="0.3">
      <c r="A145" s="6">
        <v>144</v>
      </c>
      <c r="B145" s="6" t="s">
        <v>19</v>
      </c>
      <c r="C145" s="6" t="s">
        <v>12</v>
      </c>
      <c r="D145" s="3">
        <v>7333</v>
      </c>
      <c r="E145" s="4">
        <v>42609</v>
      </c>
      <c r="F145" s="6" t="s">
        <v>13</v>
      </c>
      <c r="G145" s="6"/>
    </row>
    <row r="146" spans="1:7" ht="15.75" customHeight="1" x14ac:dyDescent="0.3">
      <c r="A146" s="6">
        <v>145</v>
      </c>
      <c r="B146" s="6" t="s">
        <v>6</v>
      </c>
      <c r="C146" s="6" t="s">
        <v>7</v>
      </c>
      <c r="D146" s="3">
        <v>7654</v>
      </c>
      <c r="E146" s="4">
        <v>42610</v>
      </c>
      <c r="F146" s="6" t="s">
        <v>8</v>
      </c>
      <c r="G146" s="6"/>
    </row>
    <row r="147" spans="1:7" ht="15.75" customHeight="1" x14ac:dyDescent="0.3">
      <c r="A147" s="6">
        <v>146</v>
      </c>
      <c r="B147" s="6" t="s">
        <v>19</v>
      </c>
      <c r="C147" s="6" t="s">
        <v>12</v>
      </c>
      <c r="D147" s="3">
        <v>3944</v>
      </c>
      <c r="E147" s="4">
        <v>42611</v>
      </c>
      <c r="F147" s="6" t="s">
        <v>10</v>
      </c>
      <c r="G147" s="6"/>
    </row>
    <row r="148" spans="1:7" ht="15.75" customHeight="1" x14ac:dyDescent="0.3">
      <c r="A148" s="6">
        <v>147</v>
      </c>
      <c r="B148" s="6" t="s">
        <v>14</v>
      </c>
      <c r="C148" s="6" t="s">
        <v>7</v>
      </c>
      <c r="D148" s="3">
        <v>5761</v>
      </c>
      <c r="E148" s="4">
        <v>42611</v>
      </c>
      <c r="F148" s="6" t="s">
        <v>15</v>
      </c>
      <c r="G148" s="6"/>
    </row>
    <row r="149" spans="1:7" ht="15.75" customHeight="1" x14ac:dyDescent="0.3">
      <c r="A149" s="6">
        <v>148</v>
      </c>
      <c r="B149" s="6" t="s">
        <v>11</v>
      </c>
      <c r="C149" s="6" t="s">
        <v>12</v>
      </c>
      <c r="D149" s="3">
        <v>6864</v>
      </c>
      <c r="E149" s="4">
        <v>42614</v>
      </c>
      <c r="F149" s="6" t="s">
        <v>18</v>
      </c>
      <c r="G149" s="6"/>
    </row>
    <row r="150" spans="1:7" ht="15.75" customHeight="1" x14ac:dyDescent="0.3">
      <c r="A150" s="6">
        <v>149</v>
      </c>
      <c r="B150" s="6" t="s">
        <v>11</v>
      </c>
      <c r="C150" s="6" t="s">
        <v>12</v>
      </c>
      <c r="D150" s="3">
        <v>4016</v>
      </c>
      <c r="E150" s="4">
        <v>42614</v>
      </c>
      <c r="F150" s="6" t="s">
        <v>15</v>
      </c>
      <c r="G150" s="6"/>
    </row>
    <row r="151" spans="1:7" ht="15.75" customHeight="1" x14ac:dyDescent="0.3">
      <c r="A151" s="6">
        <v>150</v>
      </c>
      <c r="B151" s="6" t="s">
        <v>11</v>
      </c>
      <c r="C151" s="6" t="s">
        <v>12</v>
      </c>
      <c r="D151" s="3">
        <v>1841</v>
      </c>
      <c r="E151" s="4">
        <v>42615</v>
      </c>
      <c r="F151" s="6" t="s">
        <v>8</v>
      </c>
      <c r="G151" s="6"/>
    </row>
    <row r="152" spans="1:7" ht="15.75" customHeight="1" x14ac:dyDescent="0.3">
      <c r="A152" s="6">
        <v>151</v>
      </c>
      <c r="B152" s="6" t="s">
        <v>11</v>
      </c>
      <c r="C152" s="6" t="s">
        <v>12</v>
      </c>
      <c r="D152" s="3">
        <v>424</v>
      </c>
      <c r="E152" s="4">
        <v>42618</v>
      </c>
      <c r="F152" s="6" t="s">
        <v>17</v>
      </c>
      <c r="G152" s="6"/>
    </row>
    <row r="153" spans="1:7" ht="15.75" customHeight="1" x14ac:dyDescent="0.3">
      <c r="A153" s="6">
        <v>152</v>
      </c>
      <c r="B153" s="6" t="s">
        <v>11</v>
      </c>
      <c r="C153" s="6" t="s">
        <v>12</v>
      </c>
      <c r="D153" s="3">
        <v>8765</v>
      </c>
      <c r="E153" s="4">
        <v>42620</v>
      </c>
      <c r="F153" s="6" t="s">
        <v>10</v>
      </c>
      <c r="G153" s="6"/>
    </row>
    <row r="154" spans="1:7" ht="15.75" customHeight="1" x14ac:dyDescent="0.3">
      <c r="A154" s="6">
        <v>153</v>
      </c>
      <c r="B154" s="6" t="s">
        <v>11</v>
      </c>
      <c r="C154" s="6" t="s">
        <v>12</v>
      </c>
      <c r="D154" s="3">
        <v>5583</v>
      </c>
      <c r="E154" s="4">
        <v>42621</v>
      </c>
      <c r="F154" s="6" t="s">
        <v>8</v>
      </c>
      <c r="G154" s="6"/>
    </row>
    <row r="155" spans="1:7" ht="15.75" customHeight="1" x14ac:dyDescent="0.3">
      <c r="A155" s="6">
        <v>154</v>
      </c>
      <c r="B155" s="6" t="s">
        <v>9</v>
      </c>
      <c r="C155" s="6" t="s">
        <v>7</v>
      </c>
      <c r="D155" s="3">
        <v>4390</v>
      </c>
      <c r="E155" s="4">
        <v>42622</v>
      </c>
      <c r="F155" s="6" t="s">
        <v>18</v>
      </c>
      <c r="G155" s="6"/>
    </row>
    <row r="156" spans="1:7" ht="15.75" customHeight="1" x14ac:dyDescent="0.3">
      <c r="A156" s="6">
        <v>155</v>
      </c>
      <c r="B156" s="6" t="s">
        <v>9</v>
      </c>
      <c r="C156" s="6" t="s">
        <v>7</v>
      </c>
      <c r="D156" s="3">
        <v>352</v>
      </c>
      <c r="E156" s="4">
        <v>42622</v>
      </c>
      <c r="F156" s="6" t="s">
        <v>13</v>
      </c>
      <c r="G156" s="6"/>
    </row>
    <row r="157" spans="1:7" ht="15.75" customHeight="1" x14ac:dyDescent="0.3">
      <c r="A157" s="6">
        <v>156</v>
      </c>
      <c r="B157" s="6" t="s">
        <v>19</v>
      </c>
      <c r="C157" s="6" t="s">
        <v>12</v>
      </c>
      <c r="D157" s="3">
        <v>8489</v>
      </c>
      <c r="E157" s="4">
        <v>42624</v>
      </c>
      <c r="F157" s="6" t="s">
        <v>8</v>
      </c>
      <c r="G157" s="6"/>
    </row>
    <row r="158" spans="1:7" ht="15.75" customHeight="1" x14ac:dyDescent="0.3">
      <c r="A158" s="6">
        <v>157</v>
      </c>
      <c r="B158" s="6" t="s">
        <v>11</v>
      </c>
      <c r="C158" s="6" t="s">
        <v>12</v>
      </c>
      <c r="D158" s="3">
        <v>7090</v>
      </c>
      <c r="E158" s="4">
        <v>42624</v>
      </c>
      <c r="F158" s="6" t="s">
        <v>20</v>
      </c>
      <c r="G158" s="6"/>
    </row>
    <row r="159" spans="1:7" ht="15.75" customHeight="1" x14ac:dyDescent="0.3">
      <c r="A159" s="6">
        <v>158</v>
      </c>
      <c r="B159" s="6" t="s">
        <v>11</v>
      </c>
      <c r="C159" s="6" t="s">
        <v>12</v>
      </c>
      <c r="D159" s="3">
        <v>7880</v>
      </c>
      <c r="E159" s="4">
        <v>42628</v>
      </c>
      <c r="F159" s="6" t="s">
        <v>8</v>
      </c>
      <c r="G159" s="6"/>
    </row>
    <row r="160" spans="1:7" ht="15.75" customHeight="1" x14ac:dyDescent="0.3">
      <c r="A160" s="6">
        <v>159</v>
      </c>
      <c r="B160" s="6" t="s">
        <v>16</v>
      </c>
      <c r="C160" s="6" t="s">
        <v>12</v>
      </c>
      <c r="D160" s="3">
        <v>3861</v>
      </c>
      <c r="E160" s="4">
        <v>42631</v>
      </c>
      <c r="F160" s="6" t="s">
        <v>8</v>
      </c>
      <c r="G160" s="6"/>
    </row>
    <row r="161" spans="1:7" ht="15.75" customHeight="1" x14ac:dyDescent="0.3">
      <c r="A161" s="6">
        <v>160</v>
      </c>
      <c r="B161" s="6" t="s">
        <v>9</v>
      </c>
      <c r="C161" s="6" t="s">
        <v>7</v>
      </c>
      <c r="D161" s="3">
        <v>7927</v>
      </c>
      <c r="E161" s="4">
        <v>42632</v>
      </c>
      <c r="F161" s="6" t="s">
        <v>15</v>
      </c>
      <c r="G161" s="6"/>
    </row>
    <row r="162" spans="1:7" ht="15.75" customHeight="1" x14ac:dyDescent="0.3">
      <c r="A162" s="6">
        <v>161</v>
      </c>
      <c r="B162" s="6" t="s">
        <v>11</v>
      </c>
      <c r="C162" s="6" t="s">
        <v>12</v>
      </c>
      <c r="D162" s="3">
        <v>6162</v>
      </c>
      <c r="E162" s="4">
        <v>42633</v>
      </c>
      <c r="F162" s="6" t="s">
        <v>8</v>
      </c>
      <c r="G162" s="6"/>
    </row>
    <row r="163" spans="1:7" ht="15.75" customHeight="1" x14ac:dyDescent="0.3">
      <c r="A163" s="6">
        <v>162</v>
      </c>
      <c r="B163" s="6" t="s">
        <v>21</v>
      </c>
      <c r="C163" s="6" t="s">
        <v>12</v>
      </c>
      <c r="D163" s="3">
        <v>5523</v>
      </c>
      <c r="E163" s="4">
        <v>42638</v>
      </c>
      <c r="F163" s="6" t="s">
        <v>17</v>
      </c>
      <c r="G163" s="6"/>
    </row>
    <row r="164" spans="1:7" ht="15.75" customHeight="1" x14ac:dyDescent="0.3">
      <c r="A164" s="6">
        <v>163</v>
      </c>
      <c r="B164" s="6" t="s">
        <v>9</v>
      </c>
      <c r="C164" s="6" t="s">
        <v>7</v>
      </c>
      <c r="D164" s="3">
        <v>5936</v>
      </c>
      <c r="E164" s="4">
        <v>42638</v>
      </c>
      <c r="F164" s="6" t="s">
        <v>10</v>
      </c>
      <c r="G164" s="6"/>
    </row>
    <row r="165" spans="1:7" ht="15.75" customHeight="1" x14ac:dyDescent="0.3">
      <c r="A165" s="6">
        <v>164</v>
      </c>
      <c r="B165" s="6" t="s">
        <v>6</v>
      </c>
      <c r="C165" s="6" t="s">
        <v>7</v>
      </c>
      <c r="D165" s="3">
        <v>7251</v>
      </c>
      <c r="E165" s="4">
        <v>42639</v>
      </c>
      <c r="F165" s="6" t="s">
        <v>15</v>
      </c>
      <c r="G165" s="6"/>
    </row>
    <row r="166" spans="1:7" ht="15.75" customHeight="1" x14ac:dyDescent="0.3">
      <c r="A166" s="6">
        <v>165</v>
      </c>
      <c r="B166" s="6" t="s">
        <v>16</v>
      </c>
      <c r="C166" s="6" t="s">
        <v>12</v>
      </c>
      <c r="D166" s="3">
        <v>6187</v>
      </c>
      <c r="E166" s="4">
        <v>42640</v>
      </c>
      <c r="F166" s="6" t="s">
        <v>17</v>
      </c>
      <c r="G166" s="6"/>
    </row>
    <row r="167" spans="1:7" ht="15.75" customHeight="1" x14ac:dyDescent="0.3">
      <c r="A167" s="6">
        <v>166</v>
      </c>
      <c r="B167" s="6" t="s">
        <v>11</v>
      </c>
      <c r="C167" s="6" t="s">
        <v>12</v>
      </c>
      <c r="D167" s="3">
        <v>3210</v>
      </c>
      <c r="E167" s="4">
        <v>42642</v>
      </c>
      <c r="F167" s="6" t="s">
        <v>15</v>
      </c>
      <c r="G167" s="6"/>
    </row>
    <row r="168" spans="1:7" ht="15.75" customHeight="1" x14ac:dyDescent="0.3">
      <c r="A168" s="6">
        <v>167</v>
      </c>
      <c r="B168" s="6" t="s">
        <v>6</v>
      </c>
      <c r="C168" s="6" t="s">
        <v>7</v>
      </c>
      <c r="D168" s="3">
        <v>682</v>
      </c>
      <c r="E168" s="4">
        <v>42642</v>
      </c>
      <c r="F168" s="6" t="s">
        <v>15</v>
      </c>
      <c r="G168" s="6"/>
    </row>
    <row r="169" spans="1:7" ht="15.75" customHeight="1" x14ac:dyDescent="0.3">
      <c r="A169" s="6">
        <v>168</v>
      </c>
      <c r="B169" s="6" t="s">
        <v>11</v>
      </c>
      <c r="C169" s="6" t="s">
        <v>12</v>
      </c>
      <c r="D169" s="3">
        <v>793</v>
      </c>
      <c r="E169" s="4">
        <v>42646</v>
      </c>
      <c r="F169" s="6" t="s">
        <v>17</v>
      </c>
      <c r="G169" s="6"/>
    </row>
    <row r="170" spans="1:7" ht="15.75" customHeight="1" x14ac:dyDescent="0.3">
      <c r="A170" s="6">
        <v>169</v>
      </c>
      <c r="B170" s="6" t="s">
        <v>6</v>
      </c>
      <c r="C170" s="6" t="s">
        <v>7</v>
      </c>
      <c r="D170" s="3">
        <v>5346</v>
      </c>
      <c r="E170" s="4">
        <v>42647</v>
      </c>
      <c r="F170" s="6" t="s">
        <v>15</v>
      </c>
      <c r="G170" s="6"/>
    </row>
    <row r="171" spans="1:7" ht="15.75" customHeight="1" x14ac:dyDescent="0.3">
      <c r="A171" s="6">
        <v>170</v>
      </c>
      <c r="B171" s="6" t="s">
        <v>11</v>
      </c>
      <c r="C171" s="6" t="s">
        <v>12</v>
      </c>
      <c r="D171" s="3">
        <v>7103</v>
      </c>
      <c r="E171" s="4">
        <v>42650</v>
      </c>
      <c r="F171" s="6" t="s">
        <v>18</v>
      </c>
      <c r="G171" s="6"/>
    </row>
    <row r="172" spans="1:7" ht="15.75" customHeight="1" x14ac:dyDescent="0.3">
      <c r="A172" s="6">
        <v>171</v>
      </c>
      <c r="B172" s="6" t="s">
        <v>6</v>
      </c>
      <c r="C172" s="6" t="s">
        <v>7</v>
      </c>
      <c r="D172" s="3">
        <v>4603</v>
      </c>
      <c r="E172" s="4">
        <v>42653</v>
      </c>
      <c r="F172" s="6" t="s">
        <v>8</v>
      </c>
      <c r="G172" s="6"/>
    </row>
    <row r="173" spans="1:7" ht="15.75" customHeight="1" x14ac:dyDescent="0.3">
      <c r="A173" s="6">
        <v>172</v>
      </c>
      <c r="B173" s="6" t="s">
        <v>19</v>
      </c>
      <c r="C173" s="6" t="s">
        <v>12</v>
      </c>
      <c r="D173" s="3">
        <v>8160</v>
      </c>
      <c r="E173" s="4">
        <v>42659</v>
      </c>
      <c r="F173" s="6" t="s">
        <v>20</v>
      </c>
      <c r="G173" s="6"/>
    </row>
    <row r="174" spans="1:7" ht="15.75" customHeight="1" x14ac:dyDescent="0.3">
      <c r="A174" s="6">
        <v>173</v>
      </c>
      <c r="B174" s="6" t="s">
        <v>19</v>
      </c>
      <c r="C174" s="6" t="s">
        <v>12</v>
      </c>
      <c r="D174" s="3">
        <v>7171</v>
      </c>
      <c r="E174" s="4">
        <v>42666</v>
      </c>
      <c r="F174" s="6" t="s">
        <v>10</v>
      </c>
      <c r="G174" s="6"/>
    </row>
    <row r="175" spans="1:7" ht="15.75" customHeight="1" x14ac:dyDescent="0.3">
      <c r="A175" s="6">
        <v>174</v>
      </c>
      <c r="B175" s="6" t="s">
        <v>11</v>
      </c>
      <c r="C175" s="6" t="s">
        <v>12</v>
      </c>
      <c r="D175" s="3">
        <v>3552</v>
      </c>
      <c r="E175" s="4">
        <v>42666</v>
      </c>
      <c r="F175" s="6" t="s">
        <v>18</v>
      </c>
      <c r="G175" s="6"/>
    </row>
    <row r="176" spans="1:7" ht="15.75" customHeight="1" x14ac:dyDescent="0.3">
      <c r="A176" s="6">
        <v>175</v>
      </c>
      <c r="B176" s="6" t="s">
        <v>11</v>
      </c>
      <c r="C176" s="6" t="s">
        <v>12</v>
      </c>
      <c r="D176" s="3">
        <v>7273</v>
      </c>
      <c r="E176" s="4">
        <v>42668</v>
      </c>
      <c r="F176" s="6" t="s">
        <v>17</v>
      </c>
      <c r="G176" s="6"/>
    </row>
    <row r="177" spans="1:7" ht="15.75" customHeight="1" x14ac:dyDescent="0.3">
      <c r="A177" s="6">
        <v>176</v>
      </c>
      <c r="B177" s="6" t="s">
        <v>11</v>
      </c>
      <c r="C177" s="6" t="s">
        <v>12</v>
      </c>
      <c r="D177" s="3">
        <v>2402</v>
      </c>
      <c r="E177" s="4">
        <v>42669</v>
      </c>
      <c r="F177" s="6" t="s">
        <v>15</v>
      </c>
      <c r="G177" s="6"/>
    </row>
    <row r="178" spans="1:7" ht="15.75" customHeight="1" x14ac:dyDescent="0.3">
      <c r="A178" s="6">
        <v>177</v>
      </c>
      <c r="B178" s="6" t="s">
        <v>11</v>
      </c>
      <c r="C178" s="6" t="s">
        <v>12</v>
      </c>
      <c r="D178" s="3">
        <v>1197</v>
      </c>
      <c r="E178" s="4">
        <v>42669</v>
      </c>
      <c r="F178" s="6" t="s">
        <v>17</v>
      </c>
      <c r="G178" s="6"/>
    </row>
    <row r="179" spans="1:7" ht="15.75" customHeight="1" x14ac:dyDescent="0.3">
      <c r="A179" s="6">
        <v>178</v>
      </c>
      <c r="B179" s="6" t="s">
        <v>14</v>
      </c>
      <c r="C179" s="6" t="s">
        <v>7</v>
      </c>
      <c r="D179" s="3">
        <v>5015</v>
      </c>
      <c r="E179" s="4">
        <v>42669</v>
      </c>
      <c r="F179" s="6" t="s">
        <v>17</v>
      </c>
      <c r="G179" s="6"/>
    </row>
    <row r="180" spans="1:7" ht="15.75" customHeight="1" x14ac:dyDescent="0.3">
      <c r="A180" s="6">
        <v>179</v>
      </c>
      <c r="B180" s="6" t="s">
        <v>16</v>
      </c>
      <c r="C180" s="6" t="s">
        <v>12</v>
      </c>
      <c r="D180" s="3">
        <v>5818</v>
      </c>
      <c r="E180" s="4">
        <v>42676</v>
      </c>
      <c r="F180" s="6" t="s">
        <v>8</v>
      </c>
      <c r="G180" s="6"/>
    </row>
    <row r="181" spans="1:7" ht="15.75" customHeight="1" x14ac:dyDescent="0.3">
      <c r="A181" s="6">
        <v>180</v>
      </c>
      <c r="B181" s="6" t="s">
        <v>11</v>
      </c>
      <c r="C181" s="6" t="s">
        <v>12</v>
      </c>
      <c r="D181" s="3">
        <v>4399</v>
      </c>
      <c r="E181" s="4">
        <v>42677</v>
      </c>
      <c r="F181" s="6" t="s">
        <v>10</v>
      </c>
      <c r="G181" s="6"/>
    </row>
    <row r="182" spans="1:7" ht="15.75" customHeight="1" x14ac:dyDescent="0.3">
      <c r="A182" s="6">
        <v>181</v>
      </c>
      <c r="B182" s="6" t="s">
        <v>6</v>
      </c>
      <c r="C182" s="6" t="s">
        <v>7</v>
      </c>
      <c r="D182" s="3">
        <v>3011</v>
      </c>
      <c r="E182" s="4">
        <v>42677</v>
      </c>
      <c r="F182" s="6" t="s">
        <v>8</v>
      </c>
      <c r="G182" s="6"/>
    </row>
    <row r="183" spans="1:7" ht="15.75" customHeight="1" x14ac:dyDescent="0.3">
      <c r="A183" s="6">
        <v>182</v>
      </c>
      <c r="B183" s="6" t="s">
        <v>19</v>
      </c>
      <c r="C183" s="6" t="s">
        <v>12</v>
      </c>
      <c r="D183" s="3">
        <v>4715</v>
      </c>
      <c r="E183" s="4">
        <v>42683</v>
      </c>
      <c r="F183" s="6" t="s">
        <v>10</v>
      </c>
      <c r="G183" s="6"/>
    </row>
    <row r="184" spans="1:7" ht="15.75" customHeight="1" x14ac:dyDescent="0.3">
      <c r="A184" s="6">
        <v>183</v>
      </c>
      <c r="B184" s="6" t="s">
        <v>19</v>
      </c>
      <c r="C184" s="6" t="s">
        <v>12</v>
      </c>
      <c r="D184" s="3">
        <v>5321</v>
      </c>
      <c r="E184" s="4">
        <v>42686</v>
      </c>
      <c r="F184" s="6" t="s">
        <v>20</v>
      </c>
      <c r="G184" s="6"/>
    </row>
    <row r="185" spans="1:7" ht="15.75" customHeight="1" x14ac:dyDescent="0.3">
      <c r="A185" s="6">
        <v>184</v>
      </c>
      <c r="B185" s="6" t="s">
        <v>11</v>
      </c>
      <c r="C185" s="6" t="s">
        <v>12</v>
      </c>
      <c r="D185" s="3">
        <v>8894</v>
      </c>
      <c r="E185" s="4">
        <v>42689</v>
      </c>
      <c r="F185" s="6" t="s">
        <v>8</v>
      </c>
      <c r="G185" s="6"/>
    </row>
    <row r="186" spans="1:7" ht="15.75" customHeight="1" x14ac:dyDescent="0.3">
      <c r="A186" s="6">
        <v>185</v>
      </c>
      <c r="B186" s="6" t="s">
        <v>6</v>
      </c>
      <c r="C186" s="6" t="s">
        <v>7</v>
      </c>
      <c r="D186" s="3">
        <v>4846</v>
      </c>
      <c r="E186" s="4">
        <v>42699</v>
      </c>
      <c r="F186" s="6" t="s">
        <v>10</v>
      </c>
      <c r="G186" s="6"/>
    </row>
    <row r="187" spans="1:7" ht="15.75" customHeight="1" x14ac:dyDescent="0.3">
      <c r="A187" s="6">
        <v>186</v>
      </c>
      <c r="B187" s="6" t="s">
        <v>9</v>
      </c>
      <c r="C187" s="6" t="s">
        <v>7</v>
      </c>
      <c r="D187" s="3">
        <v>284</v>
      </c>
      <c r="E187" s="4">
        <v>42699</v>
      </c>
      <c r="F187" s="6" t="s">
        <v>15</v>
      </c>
      <c r="G187" s="6"/>
    </row>
    <row r="188" spans="1:7" ht="15.75" customHeight="1" x14ac:dyDescent="0.3">
      <c r="A188" s="6">
        <v>187</v>
      </c>
      <c r="B188" s="6" t="s">
        <v>16</v>
      </c>
      <c r="C188" s="6" t="s">
        <v>12</v>
      </c>
      <c r="D188" s="3">
        <v>8283</v>
      </c>
      <c r="E188" s="4">
        <v>42700</v>
      </c>
      <c r="F188" s="6" t="s">
        <v>10</v>
      </c>
      <c r="G188" s="6"/>
    </row>
    <row r="189" spans="1:7" ht="15.75" customHeight="1" x14ac:dyDescent="0.3">
      <c r="A189" s="6">
        <v>188</v>
      </c>
      <c r="B189" s="6" t="s">
        <v>16</v>
      </c>
      <c r="C189" s="6" t="s">
        <v>12</v>
      </c>
      <c r="D189" s="3">
        <v>9990</v>
      </c>
      <c r="E189" s="4">
        <v>42702</v>
      </c>
      <c r="F189" s="6" t="s">
        <v>13</v>
      </c>
      <c r="G189" s="6"/>
    </row>
    <row r="190" spans="1:7" ht="15.75" customHeight="1" x14ac:dyDescent="0.3">
      <c r="A190" s="6">
        <v>189</v>
      </c>
      <c r="B190" s="6" t="s">
        <v>11</v>
      </c>
      <c r="C190" s="6" t="s">
        <v>12</v>
      </c>
      <c r="D190" s="3">
        <v>9014</v>
      </c>
      <c r="E190" s="4">
        <v>42702</v>
      </c>
      <c r="F190" s="6" t="s">
        <v>17</v>
      </c>
      <c r="G190" s="6"/>
    </row>
    <row r="191" spans="1:7" ht="15.75" customHeight="1" x14ac:dyDescent="0.3">
      <c r="A191" s="6">
        <v>190</v>
      </c>
      <c r="B191" s="6" t="s">
        <v>19</v>
      </c>
      <c r="C191" s="6" t="s">
        <v>12</v>
      </c>
      <c r="D191" s="3">
        <v>1942</v>
      </c>
      <c r="E191" s="4">
        <v>42703</v>
      </c>
      <c r="F191" s="6" t="s">
        <v>20</v>
      </c>
      <c r="G191" s="6"/>
    </row>
    <row r="192" spans="1:7" ht="15.75" customHeight="1" x14ac:dyDescent="0.3">
      <c r="A192" s="6">
        <v>191</v>
      </c>
      <c r="B192" s="6" t="s">
        <v>11</v>
      </c>
      <c r="C192" s="6" t="s">
        <v>12</v>
      </c>
      <c r="D192" s="3">
        <v>7223</v>
      </c>
      <c r="E192" s="4">
        <v>42704</v>
      </c>
      <c r="F192" s="6" t="s">
        <v>8</v>
      </c>
      <c r="G192" s="6"/>
    </row>
    <row r="193" spans="1:7" ht="15.75" customHeight="1" x14ac:dyDescent="0.3">
      <c r="A193" s="6">
        <v>192</v>
      </c>
      <c r="B193" s="6" t="s">
        <v>6</v>
      </c>
      <c r="C193" s="6" t="s">
        <v>7</v>
      </c>
      <c r="D193" s="3">
        <v>4673</v>
      </c>
      <c r="E193" s="4">
        <v>42706</v>
      </c>
      <c r="F193" s="6" t="s">
        <v>8</v>
      </c>
      <c r="G193" s="6"/>
    </row>
    <row r="194" spans="1:7" ht="15.75" customHeight="1" x14ac:dyDescent="0.3">
      <c r="A194" s="6">
        <v>193</v>
      </c>
      <c r="B194" s="6" t="s">
        <v>6</v>
      </c>
      <c r="C194" s="6" t="s">
        <v>7</v>
      </c>
      <c r="D194" s="3">
        <v>9104</v>
      </c>
      <c r="E194" s="4">
        <v>42708</v>
      </c>
      <c r="F194" s="6" t="s">
        <v>20</v>
      </c>
      <c r="G194" s="6"/>
    </row>
    <row r="195" spans="1:7" ht="15.75" customHeight="1" x14ac:dyDescent="0.3">
      <c r="A195" s="6">
        <v>194</v>
      </c>
      <c r="B195" s="6" t="s">
        <v>19</v>
      </c>
      <c r="C195" s="6" t="s">
        <v>12</v>
      </c>
      <c r="D195" s="3">
        <v>6078</v>
      </c>
      <c r="E195" s="4">
        <v>42709</v>
      </c>
      <c r="F195" s="6" t="s">
        <v>8</v>
      </c>
      <c r="G195" s="6"/>
    </row>
    <row r="196" spans="1:7" ht="15.75" customHeight="1" x14ac:dyDescent="0.3">
      <c r="A196" s="6">
        <v>195</v>
      </c>
      <c r="B196" s="6" t="s">
        <v>14</v>
      </c>
      <c r="C196" s="6" t="s">
        <v>7</v>
      </c>
      <c r="D196" s="3">
        <v>3278</v>
      </c>
      <c r="E196" s="4">
        <v>42710</v>
      </c>
      <c r="F196" s="6" t="s">
        <v>15</v>
      </c>
      <c r="G196" s="6"/>
    </row>
    <row r="197" spans="1:7" ht="15.75" customHeight="1" x14ac:dyDescent="0.3">
      <c r="A197" s="6">
        <v>196</v>
      </c>
      <c r="B197" s="6" t="s">
        <v>11</v>
      </c>
      <c r="C197" s="6" t="s">
        <v>12</v>
      </c>
      <c r="D197" s="3">
        <v>136</v>
      </c>
      <c r="E197" s="4">
        <v>42716</v>
      </c>
      <c r="F197" s="6" t="s">
        <v>13</v>
      </c>
      <c r="G197" s="6"/>
    </row>
    <row r="198" spans="1:7" ht="15.75" customHeight="1" x14ac:dyDescent="0.3">
      <c r="A198" s="6">
        <v>197</v>
      </c>
      <c r="B198" s="6" t="s">
        <v>11</v>
      </c>
      <c r="C198" s="6" t="s">
        <v>12</v>
      </c>
      <c r="D198" s="3">
        <v>8377</v>
      </c>
      <c r="E198" s="4">
        <v>42716</v>
      </c>
      <c r="F198" s="6" t="s">
        <v>17</v>
      </c>
      <c r="G198" s="6"/>
    </row>
    <row r="199" spans="1:7" ht="15.75" customHeight="1" x14ac:dyDescent="0.3">
      <c r="A199" s="6">
        <v>198</v>
      </c>
      <c r="B199" s="6" t="s">
        <v>11</v>
      </c>
      <c r="C199" s="6" t="s">
        <v>12</v>
      </c>
      <c r="D199" s="3">
        <v>2382</v>
      </c>
      <c r="E199" s="4">
        <v>42716</v>
      </c>
      <c r="F199" s="6" t="s">
        <v>8</v>
      </c>
      <c r="G199" s="6"/>
    </row>
    <row r="200" spans="1:7" ht="15.75" customHeight="1" x14ac:dyDescent="0.3">
      <c r="A200" s="6">
        <v>199</v>
      </c>
      <c r="B200" s="6" t="s">
        <v>11</v>
      </c>
      <c r="C200" s="6" t="s">
        <v>12</v>
      </c>
      <c r="D200" s="3">
        <v>8702</v>
      </c>
      <c r="E200" s="4">
        <v>42719</v>
      </c>
      <c r="F200" s="6" t="s">
        <v>15</v>
      </c>
      <c r="G200" s="6"/>
    </row>
    <row r="201" spans="1:7" ht="15.75" customHeight="1" x14ac:dyDescent="0.3">
      <c r="A201" s="6">
        <v>200</v>
      </c>
      <c r="B201" s="6" t="s">
        <v>11</v>
      </c>
      <c r="C201" s="6" t="s">
        <v>12</v>
      </c>
      <c r="D201" s="3">
        <v>5021</v>
      </c>
      <c r="E201" s="4">
        <v>42720</v>
      </c>
      <c r="F201" s="6" t="s">
        <v>8</v>
      </c>
      <c r="G201" s="6"/>
    </row>
    <row r="202" spans="1:7" ht="15.75" customHeight="1" x14ac:dyDescent="0.3">
      <c r="A202" s="6">
        <v>201</v>
      </c>
      <c r="B202" s="6" t="s">
        <v>19</v>
      </c>
      <c r="C202" s="6" t="s">
        <v>12</v>
      </c>
      <c r="D202" s="3">
        <v>1760</v>
      </c>
      <c r="E202" s="4">
        <v>42720</v>
      </c>
      <c r="F202" s="6" t="s">
        <v>17</v>
      </c>
      <c r="G202" s="6"/>
    </row>
    <row r="203" spans="1:7" ht="15.75" customHeight="1" x14ac:dyDescent="0.3">
      <c r="A203" s="6">
        <v>202</v>
      </c>
      <c r="B203" s="6" t="s">
        <v>11</v>
      </c>
      <c r="C203" s="6" t="s">
        <v>12</v>
      </c>
      <c r="D203" s="3">
        <v>4766</v>
      </c>
      <c r="E203" s="4">
        <v>42722</v>
      </c>
      <c r="F203" s="6" t="s">
        <v>15</v>
      </c>
      <c r="G203" s="6"/>
    </row>
    <row r="204" spans="1:7" ht="15.75" customHeight="1" x14ac:dyDescent="0.3">
      <c r="A204" s="6">
        <v>203</v>
      </c>
      <c r="B204" s="6" t="s">
        <v>14</v>
      </c>
      <c r="C204" s="6" t="s">
        <v>7</v>
      </c>
      <c r="D204" s="3">
        <v>1541</v>
      </c>
      <c r="E204" s="4">
        <v>42723</v>
      </c>
      <c r="F204" s="6" t="s">
        <v>10</v>
      </c>
      <c r="G204" s="6"/>
    </row>
    <row r="205" spans="1:7" ht="15.75" customHeight="1" x14ac:dyDescent="0.3">
      <c r="A205" s="6">
        <v>204</v>
      </c>
      <c r="B205" s="6" t="s">
        <v>16</v>
      </c>
      <c r="C205" s="6" t="s">
        <v>12</v>
      </c>
      <c r="D205" s="3">
        <v>2782</v>
      </c>
      <c r="E205" s="4">
        <v>42724</v>
      </c>
      <c r="F205" s="6" t="s">
        <v>10</v>
      </c>
      <c r="G205" s="6"/>
    </row>
    <row r="206" spans="1:7" ht="15.75" customHeight="1" x14ac:dyDescent="0.3">
      <c r="A206" s="6">
        <v>205</v>
      </c>
      <c r="B206" s="6" t="s">
        <v>19</v>
      </c>
      <c r="C206" s="6" t="s">
        <v>12</v>
      </c>
      <c r="D206" s="3">
        <v>2455</v>
      </c>
      <c r="E206" s="4">
        <v>42724</v>
      </c>
      <c r="F206" s="6" t="s">
        <v>13</v>
      </c>
      <c r="G206" s="6"/>
    </row>
    <row r="207" spans="1:7" ht="15.75" customHeight="1" x14ac:dyDescent="0.3">
      <c r="A207" s="6">
        <v>206</v>
      </c>
      <c r="B207" s="6" t="s">
        <v>19</v>
      </c>
      <c r="C207" s="6" t="s">
        <v>12</v>
      </c>
      <c r="D207" s="3">
        <v>4512</v>
      </c>
      <c r="E207" s="4">
        <v>42726</v>
      </c>
      <c r="F207" s="6" t="s">
        <v>18</v>
      </c>
      <c r="G207" s="6"/>
    </row>
    <row r="208" spans="1:7" ht="15.75" customHeight="1" x14ac:dyDescent="0.3">
      <c r="A208" s="6">
        <v>207</v>
      </c>
      <c r="B208" s="6" t="s">
        <v>19</v>
      </c>
      <c r="C208" s="6" t="s">
        <v>12</v>
      </c>
      <c r="D208" s="3">
        <v>8752</v>
      </c>
      <c r="E208" s="4">
        <v>42726</v>
      </c>
      <c r="F208" s="6" t="s">
        <v>15</v>
      </c>
      <c r="G208" s="6"/>
    </row>
    <row r="209" spans="1:7" ht="15.75" customHeight="1" x14ac:dyDescent="0.3">
      <c r="A209" s="6">
        <v>208</v>
      </c>
      <c r="B209" s="6" t="s">
        <v>6</v>
      </c>
      <c r="C209" s="6" t="s">
        <v>7</v>
      </c>
      <c r="D209" s="3">
        <v>9127</v>
      </c>
      <c r="E209" s="4">
        <v>42729</v>
      </c>
      <c r="F209" s="6" t="s">
        <v>8</v>
      </c>
      <c r="G209" s="6"/>
    </row>
    <row r="210" spans="1:7" ht="15.75" customHeight="1" x14ac:dyDescent="0.3">
      <c r="A210" s="6">
        <v>209</v>
      </c>
      <c r="B210" s="6" t="s">
        <v>19</v>
      </c>
      <c r="C210" s="6" t="s">
        <v>12</v>
      </c>
      <c r="D210" s="3">
        <v>1777</v>
      </c>
      <c r="E210" s="4">
        <v>42732</v>
      </c>
      <c r="F210" s="6" t="s">
        <v>20</v>
      </c>
      <c r="G210" s="6"/>
    </row>
    <row r="211" spans="1:7" ht="15.75" customHeight="1" x14ac:dyDescent="0.3">
      <c r="A211" s="6">
        <v>210</v>
      </c>
      <c r="B211" s="6" t="s">
        <v>14</v>
      </c>
      <c r="C211" s="6" t="s">
        <v>7</v>
      </c>
      <c r="D211" s="3">
        <v>680</v>
      </c>
      <c r="E211" s="4">
        <v>42732</v>
      </c>
      <c r="F211" s="6" t="s">
        <v>20</v>
      </c>
      <c r="G211" s="6"/>
    </row>
    <row r="212" spans="1:7" ht="15.75" customHeight="1" x14ac:dyDescent="0.3">
      <c r="A212" s="6">
        <v>211</v>
      </c>
      <c r="B212" s="6" t="s">
        <v>16</v>
      </c>
      <c r="C212" s="6" t="s">
        <v>12</v>
      </c>
      <c r="D212" s="3">
        <v>958</v>
      </c>
      <c r="E212" s="4">
        <v>42733</v>
      </c>
      <c r="F212" s="6" t="s">
        <v>8</v>
      </c>
      <c r="G212" s="6"/>
    </row>
    <row r="213" spans="1:7" ht="15.75" customHeight="1" x14ac:dyDescent="0.3">
      <c r="A213" s="6">
        <v>212</v>
      </c>
      <c r="B213" s="6" t="s">
        <v>6</v>
      </c>
      <c r="C213" s="6" t="s">
        <v>7</v>
      </c>
      <c r="D213" s="3">
        <v>2613</v>
      </c>
      <c r="E213" s="4">
        <v>42733</v>
      </c>
      <c r="F213" s="6" t="s">
        <v>17</v>
      </c>
      <c r="G213" s="6"/>
    </row>
    <row r="214" spans="1:7" ht="15.75" customHeight="1" x14ac:dyDescent="0.3">
      <c r="A214" s="6">
        <v>213</v>
      </c>
      <c r="B214" s="6" t="s">
        <v>6</v>
      </c>
      <c r="C214" s="6" t="s">
        <v>7</v>
      </c>
      <c r="D214" s="3">
        <v>339</v>
      </c>
      <c r="E214" s="4">
        <v>42734</v>
      </c>
      <c r="F214" s="6" t="s">
        <v>17</v>
      </c>
      <c r="G214" s="6"/>
    </row>
    <row r="215" spans="1:7" ht="15.75" customHeight="1" x14ac:dyDescent="0.3"/>
    <row r="216" spans="1:7" ht="15.75" customHeight="1" x14ac:dyDescent="0.3"/>
    <row r="217" spans="1:7" ht="15.75" customHeight="1" x14ac:dyDescent="0.3"/>
    <row r="218" spans="1:7" ht="15.75" customHeight="1" x14ac:dyDescent="0.3"/>
    <row r="219" spans="1:7" ht="15.75" customHeight="1" x14ac:dyDescent="0.3"/>
    <row r="220" spans="1:7" ht="15.75" customHeight="1" x14ac:dyDescent="0.3"/>
    <row r="221" spans="1:7" ht="15.75" customHeight="1" x14ac:dyDescent="0.3"/>
    <row r="222" spans="1:7" ht="15.75" customHeight="1" x14ac:dyDescent="0.3"/>
    <row r="223" spans="1:7" ht="15.75" customHeight="1" x14ac:dyDescent="0.3"/>
    <row r="224" spans="1:7"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drawing r:id="rId1"/>
  <tableParts count="5">
    <tablePart r:id="rId2"/>
    <tablePart r:id="rId3"/>
    <tablePart r:id="rId4"/>
    <tablePart r:id="rId5"/>
    <tablePart r:id="rId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000"/>
  <sheetViews>
    <sheetView zoomScale="60" workbookViewId="0">
      <selection sqref="A1:B4"/>
    </sheetView>
  </sheetViews>
  <sheetFormatPr defaultColWidth="14.375" defaultRowHeight="15" customHeight="1" x14ac:dyDescent="0.25"/>
  <cols>
    <col min="1" max="1" width="20.375" style="6" bestFit="1" customWidth="1"/>
    <col min="2" max="2" width="22.375" style="6" bestFit="1" customWidth="1"/>
    <col min="3" max="3" width="5.875" style="6" customWidth="1"/>
    <col min="4" max="4" width="11.75" style="6" bestFit="1" customWidth="1"/>
    <col min="5" max="5" width="29.5" style="6" bestFit="1" customWidth="1"/>
    <col min="6" max="6" width="6.875" style="6" customWidth="1"/>
    <col min="7" max="7" width="19.125" style="6" bestFit="1" customWidth="1"/>
    <col min="8" max="8" width="31.25" style="6" bestFit="1" customWidth="1"/>
    <col min="9" max="9" width="5.875" style="6" customWidth="1"/>
    <col min="10" max="10" width="6.125" style="6" bestFit="1" customWidth="1"/>
    <col min="11" max="13" width="5.25" style="6" bestFit="1" customWidth="1"/>
    <col min="14" max="14" width="9.75" style="6" bestFit="1" customWidth="1"/>
    <col min="15" max="26" width="7.625" style="6" customWidth="1"/>
    <col min="27" max="16384" width="14.375" style="6"/>
  </cols>
  <sheetData>
    <row r="1" spans="1:8" ht="15" customHeight="1" x14ac:dyDescent="0.25">
      <c r="A1" s="20" t="s">
        <v>37</v>
      </c>
      <c r="B1" s="21" t="s">
        <v>42</v>
      </c>
      <c r="D1" s="20" t="s">
        <v>1</v>
      </c>
      <c r="E1" s="8" t="s">
        <v>43</v>
      </c>
      <c r="G1" s="37" t="s">
        <v>38</v>
      </c>
      <c r="H1" s="29" t="s">
        <v>45</v>
      </c>
    </row>
    <row r="2" spans="1:8" ht="15" customHeight="1" x14ac:dyDescent="0.25">
      <c r="A2" s="63" t="s">
        <v>12</v>
      </c>
      <c r="B2" s="52">
        <v>693069</v>
      </c>
      <c r="D2" s="63" t="s">
        <v>21</v>
      </c>
      <c r="E2" s="52">
        <v>57079</v>
      </c>
      <c r="G2" s="55" t="s">
        <v>17</v>
      </c>
      <c r="H2" s="52">
        <v>131713</v>
      </c>
    </row>
    <row r="3" spans="1:8" ht="15" customHeight="1" x14ac:dyDescent="0.25">
      <c r="A3" s="64" t="s">
        <v>7</v>
      </c>
      <c r="B3" s="59">
        <v>336665</v>
      </c>
      <c r="D3" s="64" t="s">
        <v>14</v>
      </c>
      <c r="E3" s="59">
        <v>57281</v>
      </c>
      <c r="G3" s="55" t="s">
        <v>13</v>
      </c>
      <c r="H3" s="52">
        <v>94745</v>
      </c>
    </row>
    <row r="4" spans="1:8" ht="15" customHeight="1" x14ac:dyDescent="0.25">
      <c r="A4" s="22" t="s">
        <v>22</v>
      </c>
      <c r="B4" s="53">
        <v>1029734</v>
      </c>
      <c r="D4" s="64" t="s">
        <v>16</v>
      </c>
      <c r="E4" s="59">
        <v>104438</v>
      </c>
      <c r="G4" s="55" t="s">
        <v>20</v>
      </c>
      <c r="H4" s="52">
        <v>141056</v>
      </c>
    </row>
    <row r="5" spans="1:8" ht="15" customHeight="1" x14ac:dyDescent="0.25">
      <c r="D5" s="64" t="s">
        <v>6</v>
      </c>
      <c r="E5" s="59">
        <v>136945</v>
      </c>
      <c r="G5" s="55" t="s">
        <v>15</v>
      </c>
      <c r="H5" s="52">
        <v>155168</v>
      </c>
    </row>
    <row r="6" spans="1:8" ht="15" customHeight="1" x14ac:dyDescent="0.25">
      <c r="D6" s="64" t="s">
        <v>9</v>
      </c>
      <c r="E6" s="59">
        <v>142439</v>
      </c>
      <c r="G6" s="55" t="s">
        <v>18</v>
      </c>
      <c r="H6" s="52">
        <v>66782</v>
      </c>
    </row>
    <row r="7" spans="1:8" ht="15" customHeight="1" x14ac:dyDescent="0.25">
      <c r="D7" s="64" t="s">
        <v>19</v>
      </c>
      <c r="E7" s="59">
        <v>191257</v>
      </c>
      <c r="G7" s="55" t="s">
        <v>10</v>
      </c>
      <c r="H7" s="52">
        <v>173137</v>
      </c>
    </row>
    <row r="8" spans="1:8" ht="15" customHeight="1" x14ac:dyDescent="0.25">
      <c r="D8" s="64" t="s">
        <v>11</v>
      </c>
      <c r="E8" s="59">
        <v>340295</v>
      </c>
      <c r="G8" s="55" t="s">
        <v>8</v>
      </c>
      <c r="H8" s="52">
        <v>267133</v>
      </c>
    </row>
    <row r="9" spans="1:8" ht="15" customHeight="1" x14ac:dyDescent="0.25">
      <c r="D9" s="22" t="s">
        <v>22</v>
      </c>
      <c r="E9" s="53">
        <v>1029734</v>
      </c>
      <c r="G9" s="38" t="s">
        <v>22</v>
      </c>
      <c r="H9" s="54">
        <v>1029734</v>
      </c>
    </row>
    <row r="10" spans="1:8" ht="15" customHeight="1" x14ac:dyDescent="0.3">
      <c r="G10"/>
      <c r="H10"/>
    </row>
    <row r="11" spans="1:8" ht="15" customHeight="1" x14ac:dyDescent="0.3">
      <c r="G11"/>
      <c r="H11"/>
    </row>
    <row r="12" spans="1:8" ht="15" customHeight="1" x14ac:dyDescent="0.3">
      <c r="G12"/>
      <c r="H12"/>
    </row>
    <row r="13" spans="1:8" ht="15" customHeight="1" x14ac:dyDescent="0.3">
      <c r="G13"/>
      <c r="H13"/>
    </row>
    <row r="14" spans="1:8" ht="15" customHeight="1" x14ac:dyDescent="0.3">
      <c r="A14" s="37" t="s">
        <v>39</v>
      </c>
      <c r="B14" s="39" t="s">
        <v>41</v>
      </c>
      <c r="D14" s="37" t="s">
        <v>40</v>
      </c>
      <c r="E14" s="29" t="s">
        <v>44</v>
      </c>
      <c r="G14"/>
      <c r="H14"/>
    </row>
    <row r="15" spans="1:8" ht="15" customHeight="1" x14ac:dyDescent="0.3">
      <c r="A15" s="55" t="s">
        <v>17</v>
      </c>
      <c r="B15" s="52">
        <v>131713</v>
      </c>
      <c r="D15" s="55" t="s">
        <v>25</v>
      </c>
      <c r="E15" s="52">
        <v>89663</v>
      </c>
      <c r="G15"/>
      <c r="H15"/>
    </row>
    <row r="16" spans="1:8" ht="15" customHeight="1" x14ac:dyDescent="0.3">
      <c r="A16" s="55" t="s">
        <v>13</v>
      </c>
      <c r="B16" s="52">
        <v>94745</v>
      </c>
      <c r="D16" s="55" t="s">
        <v>26</v>
      </c>
      <c r="E16" s="52">
        <v>62762</v>
      </c>
      <c r="G16"/>
      <c r="H16"/>
    </row>
    <row r="17" spans="1:8" ht="15" customHeight="1" x14ac:dyDescent="0.3">
      <c r="A17" s="55" t="s">
        <v>20</v>
      </c>
      <c r="B17" s="52">
        <v>141056</v>
      </c>
      <c r="D17" s="55" t="s">
        <v>27</v>
      </c>
      <c r="E17" s="52">
        <v>104566</v>
      </c>
      <c r="G17"/>
      <c r="H17"/>
    </row>
    <row r="18" spans="1:8" ht="15" customHeight="1" x14ac:dyDescent="0.3">
      <c r="A18" s="55" t="s">
        <v>15</v>
      </c>
      <c r="B18" s="52">
        <v>155168</v>
      </c>
      <c r="D18" s="55" t="s">
        <v>28</v>
      </c>
      <c r="E18" s="52">
        <v>49474</v>
      </c>
      <c r="G18"/>
      <c r="H18"/>
    </row>
    <row r="19" spans="1:8" ht="15" customHeight="1" x14ac:dyDescent="0.3">
      <c r="A19" s="55" t="s">
        <v>18</v>
      </c>
      <c r="B19" s="52">
        <v>66782</v>
      </c>
      <c r="D19" s="55" t="s">
        <v>29</v>
      </c>
      <c r="E19" s="52">
        <v>203339</v>
      </c>
      <c r="G19"/>
      <c r="H19"/>
    </row>
    <row r="20" spans="1:8" ht="15" customHeight="1" x14ac:dyDescent="0.3">
      <c r="A20" s="55" t="s">
        <v>10</v>
      </c>
      <c r="B20" s="52">
        <v>173137</v>
      </c>
      <c r="D20" s="55" t="s">
        <v>30</v>
      </c>
      <c r="E20" s="52">
        <v>51600</v>
      </c>
      <c r="G20"/>
      <c r="H20"/>
    </row>
    <row r="21" spans="1:8" ht="15.75" customHeight="1" x14ac:dyDescent="0.3">
      <c r="A21" s="55" t="s">
        <v>8</v>
      </c>
      <c r="B21" s="52">
        <v>267133</v>
      </c>
      <c r="D21" s="55" t="s">
        <v>31</v>
      </c>
      <c r="E21" s="52">
        <v>80735</v>
      </c>
      <c r="G21"/>
      <c r="H21"/>
    </row>
    <row r="22" spans="1:8" ht="15.75" customHeight="1" x14ac:dyDescent="0.3">
      <c r="A22" s="38" t="s">
        <v>22</v>
      </c>
      <c r="B22" s="54">
        <v>1029734</v>
      </c>
      <c r="D22" s="55" t="s">
        <v>32</v>
      </c>
      <c r="E22" s="52">
        <v>68994</v>
      </c>
      <c r="G22"/>
      <c r="H22"/>
    </row>
    <row r="23" spans="1:8" ht="15.75" customHeight="1" x14ac:dyDescent="0.3">
      <c r="D23" s="55" t="s">
        <v>33</v>
      </c>
      <c r="E23" s="52">
        <v>102433</v>
      </c>
      <c r="G23"/>
      <c r="H23"/>
    </row>
    <row r="24" spans="1:8" ht="15.75" customHeight="1" x14ac:dyDescent="0.3">
      <c r="D24" s="55" t="s">
        <v>34</v>
      </c>
      <c r="E24" s="52">
        <v>52615</v>
      </c>
      <c r="G24"/>
      <c r="H24"/>
    </row>
    <row r="25" spans="1:8" ht="15.75" customHeight="1" x14ac:dyDescent="0.3">
      <c r="D25" s="55" t="s">
        <v>35</v>
      </c>
      <c r="E25" s="52">
        <v>73740</v>
      </c>
      <c r="G25"/>
      <c r="H25"/>
    </row>
    <row r="26" spans="1:8" ht="15.75" customHeight="1" x14ac:dyDescent="0.3">
      <c r="D26" s="55" t="s">
        <v>36</v>
      </c>
      <c r="E26" s="52">
        <v>89813</v>
      </c>
      <c r="G26"/>
      <c r="H26"/>
    </row>
    <row r="27" spans="1:8" ht="15.75" customHeight="1" x14ac:dyDescent="0.3">
      <c r="D27" s="38" t="s">
        <v>22</v>
      </c>
      <c r="E27" s="54">
        <v>1029734</v>
      </c>
      <c r="G27"/>
      <c r="H27"/>
    </row>
    <row r="28" spans="1:8" ht="15.75" customHeight="1" x14ac:dyDescent="0.3">
      <c r="D28"/>
      <c r="E28"/>
      <c r="G28"/>
      <c r="H28"/>
    </row>
    <row r="29" spans="1:8" ht="15.75" customHeight="1" x14ac:dyDescent="0.3">
      <c r="D29"/>
      <c r="E29"/>
      <c r="G29"/>
      <c r="H29"/>
    </row>
    <row r="30" spans="1:8" ht="15.75" customHeight="1" x14ac:dyDescent="0.3">
      <c r="D30"/>
      <c r="E30"/>
      <c r="G30"/>
      <c r="H30"/>
    </row>
    <row r="31" spans="1:8" ht="15.75" customHeight="1" x14ac:dyDescent="0.3">
      <c r="D31"/>
      <c r="E31"/>
      <c r="G31"/>
      <c r="H31"/>
    </row>
    <row r="32" spans="1:8" ht="15.75" customHeight="1" x14ac:dyDescent="0.3">
      <c r="D32"/>
      <c r="E32"/>
      <c r="G32"/>
      <c r="H32"/>
    </row>
    <row r="33" spans="4:8" ht="15.75" customHeight="1" x14ac:dyDescent="0.3">
      <c r="D33"/>
      <c r="E33"/>
      <c r="G33"/>
      <c r="H33"/>
    </row>
    <row r="34" spans="4:8" ht="15.75" customHeight="1" x14ac:dyDescent="0.3">
      <c r="D34"/>
      <c r="E34"/>
      <c r="G34"/>
      <c r="H34"/>
    </row>
    <row r="35" spans="4:8" ht="15.75" customHeight="1" x14ac:dyDescent="0.3">
      <c r="D35"/>
      <c r="E35"/>
      <c r="G35"/>
      <c r="H35"/>
    </row>
    <row r="36" spans="4:8" ht="15.75" customHeight="1" x14ac:dyDescent="0.3">
      <c r="D36"/>
      <c r="E36"/>
      <c r="G36"/>
      <c r="H36"/>
    </row>
    <row r="37" spans="4:8" ht="15.75" customHeight="1" x14ac:dyDescent="0.3">
      <c r="D37"/>
      <c r="E37"/>
      <c r="G37"/>
      <c r="H37"/>
    </row>
    <row r="38" spans="4:8" ht="15.75" customHeight="1" x14ac:dyDescent="0.3">
      <c r="D38"/>
      <c r="E38"/>
      <c r="G38"/>
      <c r="H38"/>
    </row>
    <row r="39" spans="4:8" ht="15.75" customHeight="1" x14ac:dyDescent="0.3">
      <c r="D39"/>
      <c r="E39"/>
      <c r="G39"/>
      <c r="H39"/>
    </row>
    <row r="40" spans="4:8" ht="15.75" customHeight="1" x14ac:dyDescent="0.3">
      <c r="D40"/>
      <c r="E40"/>
      <c r="G40"/>
      <c r="H40"/>
    </row>
    <row r="41" spans="4:8" ht="15.75" customHeight="1" x14ac:dyDescent="0.3">
      <c r="G41"/>
      <c r="H41"/>
    </row>
    <row r="42" spans="4:8" ht="15.75" customHeight="1" x14ac:dyDescent="0.3">
      <c r="G42"/>
      <c r="H42"/>
    </row>
    <row r="43" spans="4:8" ht="15.75" customHeight="1" x14ac:dyDescent="0.3">
      <c r="G43"/>
      <c r="H43"/>
    </row>
    <row r="44" spans="4:8" ht="15.75" customHeight="1" x14ac:dyDescent="0.3">
      <c r="G44"/>
      <c r="H44"/>
    </row>
    <row r="45" spans="4:8" ht="15.75" customHeight="1" x14ac:dyDescent="0.3">
      <c r="G45"/>
      <c r="H45"/>
    </row>
    <row r="46" spans="4:8" ht="15.75" customHeight="1" x14ac:dyDescent="0.3">
      <c r="G46"/>
      <c r="H46"/>
    </row>
    <row r="47" spans="4:8" ht="15.75" customHeight="1" x14ac:dyDescent="0.3">
      <c r="G47"/>
      <c r="H47"/>
    </row>
    <row r="48" spans="4:8" ht="15.75" customHeight="1" x14ac:dyDescent="0.3">
      <c r="G48"/>
      <c r="H48"/>
    </row>
    <row r="49" spans="7:8" ht="15.75" customHeight="1" x14ac:dyDescent="0.3">
      <c r="G49"/>
      <c r="H49"/>
    </row>
    <row r="50" spans="7:8" ht="15.75" customHeight="1" x14ac:dyDescent="0.3">
      <c r="G50"/>
      <c r="H50"/>
    </row>
    <row r="51" spans="7:8" ht="15.75" customHeight="1" x14ac:dyDescent="0.3">
      <c r="G51"/>
      <c r="H51"/>
    </row>
    <row r="52" spans="7:8" ht="15.75" customHeight="1" x14ac:dyDescent="0.3">
      <c r="G52"/>
      <c r="H52"/>
    </row>
    <row r="53" spans="7:8" ht="15.75" customHeight="1" x14ac:dyDescent="0.3">
      <c r="G53"/>
      <c r="H53"/>
    </row>
    <row r="54" spans="7:8" ht="15.75" customHeight="1" x14ac:dyDescent="0.25"/>
    <row r="55" spans="7:8" ht="15.75" customHeight="1" x14ac:dyDescent="0.25"/>
    <row r="56" spans="7:8" ht="15.75" customHeight="1" x14ac:dyDescent="0.25"/>
    <row r="57" spans="7:8" ht="15.75" customHeight="1" x14ac:dyDescent="0.25"/>
    <row r="58" spans="7:8" ht="15.75" customHeight="1" x14ac:dyDescent="0.25"/>
    <row r="59" spans="7:8" ht="15.75" customHeight="1" x14ac:dyDescent="0.25"/>
    <row r="60" spans="7:8" ht="15.75" customHeight="1" x14ac:dyDescent="0.25"/>
    <row r="61" spans="7:8" ht="15.75" customHeight="1" x14ac:dyDescent="0.25"/>
    <row r="62" spans="7:8" ht="15.75" customHeight="1" x14ac:dyDescent="0.25"/>
    <row r="63" spans="7:8" ht="15.75" customHeight="1" x14ac:dyDescent="0.25"/>
    <row r="64" spans="7:8" ht="15.75" customHeight="1" x14ac:dyDescent="0.25"/>
    <row r="65" s="6" customFormat="1" ht="15.75" customHeight="1" x14ac:dyDescent="0.25"/>
    <row r="66" s="6" customFormat="1" ht="15.75" customHeight="1" x14ac:dyDescent="0.25"/>
    <row r="67" s="6" customFormat="1" ht="15.75" customHeight="1" x14ac:dyDescent="0.25"/>
    <row r="68" s="6" customFormat="1" ht="15.75" customHeight="1" x14ac:dyDescent="0.25"/>
    <row r="69" s="6" customFormat="1" ht="15.75" customHeight="1" x14ac:dyDescent="0.25"/>
    <row r="70" s="6" customFormat="1" ht="15.75" customHeight="1" x14ac:dyDescent="0.25"/>
    <row r="71" s="6" customFormat="1" ht="15.75" customHeight="1" x14ac:dyDescent="0.25"/>
    <row r="72" s="6" customFormat="1" ht="15.75" customHeight="1" x14ac:dyDescent="0.25"/>
    <row r="73" s="6" customFormat="1" ht="15.75" customHeight="1" x14ac:dyDescent="0.25"/>
    <row r="74" s="6" customFormat="1" ht="15.75" customHeight="1" x14ac:dyDescent="0.25"/>
    <row r="75" s="6" customFormat="1" ht="15.75" customHeight="1" x14ac:dyDescent="0.25"/>
    <row r="76" s="6" customFormat="1" ht="15.75" customHeight="1" x14ac:dyDescent="0.25"/>
    <row r="77" s="6" customFormat="1" ht="15.75" customHeight="1" x14ac:dyDescent="0.25"/>
    <row r="78" s="6" customFormat="1" ht="15.75" customHeight="1" x14ac:dyDescent="0.25"/>
    <row r="79" s="6" customFormat="1" ht="15.75" customHeight="1" x14ac:dyDescent="0.25"/>
    <row r="80" s="6" customFormat="1" ht="15.75" customHeight="1" x14ac:dyDescent="0.25"/>
    <row r="81" s="6" customFormat="1" ht="15.75" customHeight="1" x14ac:dyDescent="0.25"/>
    <row r="82" s="6" customFormat="1" ht="15.75" customHeight="1" x14ac:dyDescent="0.25"/>
    <row r="83" s="6" customFormat="1" ht="15.75" customHeight="1" x14ac:dyDescent="0.25"/>
    <row r="84" s="6" customFormat="1" ht="15.75" customHeight="1" x14ac:dyDescent="0.25"/>
    <row r="85" s="6" customFormat="1" ht="15.75" customHeight="1" x14ac:dyDescent="0.25"/>
    <row r="86" s="6" customFormat="1" ht="15.75" customHeight="1" x14ac:dyDescent="0.25"/>
    <row r="87" s="6" customFormat="1" ht="15.75" customHeight="1" x14ac:dyDescent="0.25"/>
    <row r="88" s="6" customFormat="1" ht="15.75" customHeight="1" x14ac:dyDescent="0.25"/>
    <row r="89" s="6" customFormat="1" ht="15.75" customHeight="1" x14ac:dyDescent="0.25"/>
    <row r="90" s="6" customFormat="1" ht="15.75" customHeight="1" x14ac:dyDescent="0.25"/>
    <row r="91" s="6" customFormat="1" ht="15.75" customHeight="1" x14ac:dyDescent="0.25"/>
    <row r="92" s="6" customFormat="1" ht="15.75" customHeight="1" x14ac:dyDescent="0.25"/>
    <row r="93" s="6" customFormat="1" ht="15.75" customHeight="1" x14ac:dyDescent="0.25"/>
    <row r="94" s="6" customFormat="1" ht="15.75" customHeight="1" x14ac:dyDescent="0.25"/>
    <row r="95" s="6" customFormat="1" ht="15.75" customHeight="1" x14ac:dyDescent="0.25"/>
    <row r="96" s="6" customFormat="1" ht="15.75" customHeight="1" x14ac:dyDescent="0.25"/>
    <row r="97" s="6" customFormat="1" ht="15.75" customHeight="1" x14ac:dyDescent="0.25"/>
    <row r="98" s="6" customFormat="1" ht="15.75" customHeight="1" x14ac:dyDescent="0.25"/>
    <row r="99" s="6" customFormat="1" ht="15.75" customHeight="1" x14ac:dyDescent="0.25"/>
    <row r="100" s="6" customFormat="1" ht="15.75" customHeight="1" x14ac:dyDescent="0.25"/>
    <row r="101" s="6" customFormat="1" ht="15.75" customHeight="1" x14ac:dyDescent="0.25"/>
    <row r="102" s="6" customFormat="1" ht="15.75" customHeight="1" x14ac:dyDescent="0.25"/>
    <row r="103" s="6" customFormat="1" ht="15.75" customHeight="1" x14ac:dyDescent="0.25"/>
    <row r="104" s="6" customFormat="1" ht="15.75" customHeight="1" x14ac:dyDescent="0.25"/>
    <row r="105" s="6" customFormat="1" ht="15.75" customHeight="1" x14ac:dyDescent="0.25"/>
    <row r="106" s="6" customFormat="1" ht="15.75" customHeight="1" x14ac:dyDescent="0.25"/>
    <row r="107" s="6" customFormat="1" ht="15.75" customHeight="1" x14ac:dyDescent="0.25"/>
    <row r="108" s="6" customFormat="1" ht="15.75" customHeight="1" x14ac:dyDescent="0.25"/>
    <row r="109" s="6" customFormat="1" ht="15.75" customHeight="1" x14ac:dyDescent="0.25"/>
    <row r="110" s="6" customFormat="1" ht="15.75" customHeight="1" x14ac:dyDescent="0.25"/>
    <row r="111" s="6" customFormat="1" ht="15.75" customHeight="1" x14ac:dyDescent="0.25"/>
    <row r="112" s="6" customFormat="1" ht="15.75" customHeight="1" x14ac:dyDescent="0.25"/>
    <row r="113" s="6" customFormat="1" ht="15.75" customHeight="1" x14ac:dyDescent="0.25"/>
    <row r="114" s="6" customFormat="1" ht="15.75" customHeight="1" x14ac:dyDescent="0.25"/>
    <row r="115" s="6" customFormat="1" ht="15.75" customHeight="1" x14ac:dyDescent="0.25"/>
    <row r="116" s="6" customFormat="1" ht="15.75" customHeight="1" x14ac:dyDescent="0.25"/>
    <row r="117" s="6" customFormat="1" ht="15.75" customHeight="1" x14ac:dyDescent="0.25"/>
    <row r="118" s="6" customFormat="1" ht="15.75" customHeight="1" x14ac:dyDescent="0.25"/>
    <row r="119" s="6" customFormat="1" ht="15.75" customHeight="1" x14ac:dyDescent="0.25"/>
    <row r="120" s="6" customFormat="1" ht="15.75" customHeight="1" x14ac:dyDescent="0.25"/>
    <row r="121" s="6" customFormat="1" ht="15.75" customHeight="1" x14ac:dyDescent="0.25"/>
    <row r="122" s="6" customFormat="1" ht="15.75" customHeight="1" x14ac:dyDescent="0.25"/>
    <row r="123" s="6" customFormat="1" ht="15.75" customHeight="1" x14ac:dyDescent="0.25"/>
    <row r="124" s="6" customFormat="1" ht="15.75" customHeight="1" x14ac:dyDescent="0.25"/>
    <row r="125" s="6" customFormat="1" ht="15.75" customHeight="1" x14ac:dyDescent="0.25"/>
    <row r="126" s="6" customFormat="1" ht="15.75" customHeight="1" x14ac:dyDescent="0.25"/>
    <row r="127" s="6" customFormat="1" ht="15.75" customHeight="1" x14ac:dyDescent="0.25"/>
    <row r="128" s="6" customFormat="1" ht="15.75" customHeight="1" x14ac:dyDescent="0.25"/>
    <row r="129" s="6" customFormat="1" ht="15.75" customHeight="1" x14ac:dyDescent="0.25"/>
    <row r="130" s="6" customFormat="1" ht="15.75" customHeight="1" x14ac:dyDescent="0.25"/>
    <row r="131" s="6" customFormat="1" ht="15.75" customHeight="1" x14ac:dyDescent="0.25"/>
    <row r="132" s="6" customFormat="1" ht="15.75" customHeight="1" x14ac:dyDescent="0.25"/>
    <row r="133" s="6" customFormat="1" ht="15.75" customHeight="1" x14ac:dyDescent="0.25"/>
    <row r="134" s="6" customFormat="1" ht="15.75" customHeight="1" x14ac:dyDescent="0.25"/>
    <row r="135" s="6" customFormat="1" ht="15.75" customHeight="1" x14ac:dyDescent="0.25"/>
    <row r="136" s="6" customFormat="1" ht="15.75" customHeight="1" x14ac:dyDescent="0.25"/>
    <row r="137" s="6" customFormat="1" ht="15.75" customHeight="1" x14ac:dyDescent="0.25"/>
    <row r="138" s="6" customFormat="1" ht="15.75" customHeight="1" x14ac:dyDescent="0.25"/>
    <row r="139" s="6" customFormat="1" ht="15.75" customHeight="1" x14ac:dyDescent="0.25"/>
    <row r="140" s="6" customFormat="1" ht="15.75" customHeight="1" x14ac:dyDescent="0.25"/>
    <row r="141" s="6" customFormat="1" ht="15.75" customHeight="1" x14ac:dyDescent="0.25"/>
    <row r="142" s="6" customFormat="1" ht="15.75" customHeight="1" x14ac:dyDescent="0.25"/>
    <row r="143" s="6" customFormat="1" ht="15.75" customHeight="1" x14ac:dyDescent="0.25"/>
    <row r="144" s="6" customFormat="1" ht="15.75" customHeight="1" x14ac:dyDescent="0.25"/>
    <row r="145" s="6" customFormat="1" ht="15.75" customHeight="1" x14ac:dyDescent="0.25"/>
    <row r="146" s="6" customFormat="1" ht="15.75" customHeight="1" x14ac:dyDescent="0.25"/>
    <row r="147" s="6" customFormat="1" ht="15.75" customHeight="1" x14ac:dyDescent="0.25"/>
    <row r="148" s="6" customFormat="1" ht="15.75" customHeight="1" x14ac:dyDescent="0.25"/>
    <row r="149" s="6" customFormat="1" ht="15.75" customHeight="1" x14ac:dyDescent="0.25"/>
    <row r="150" s="6" customFormat="1" ht="15.75" customHeight="1" x14ac:dyDescent="0.25"/>
    <row r="151" s="6" customFormat="1" ht="15.75" customHeight="1" x14ac:dyDescent="0.25"/>
    <row r="152" s="6" customFormat="1" ht="15.75" customHeight="1" x14ac:dyDescent="0.25"/>
    <row r="153" s="6" customFormat="1" ht="15.75" customHeight="1" x14ac:dyDescent="0.25"/>
    <row r="154" s="6" customFormat="1" ht="15.75" customHeight="1" x14ac:dyDescent="0.25"/>
    <row r="155" s="6" customFormat="1" ht="15.75" customHeight="1" x14ac:dyDescent="0.25"/>
    <row r="156" s="6" customFormat="1" ht="15.75" customHeight="1" x14ac:dyDescent="0.25"/>
    <row r="157" s="6" customFormat="1" ht="15.75" customHeight="1" x14ac:dyDescent="0.25"/>
    <row r="158" s="6" customFormat="1" ht="15.75" customHeight="1" x14ac:dyDescent="0.25"/>
    <row r="159" s="6" customFormat="1" ht="15.75" customHeight="1" x14ac:dyDescent="0.25"/>
    <row r="160" s="6" customFormat="1" ht="15.75" customHeight="1" x14ac:dyDescent="0.25"/>
    <row r="161" s="6" customFormat="1" ht="15.75" customHeight="1" x14ac:dyDescent="0.25"/>
    <row r="162" s="6" customFormat="1" ht="15.75" customHeight="1" x14ac:dyDescent="0.25"/>
    <row r="163" s="6" customFormat="1" ht="15.75" customHeight="1" x14ac:dyDescent="0.25"/>
    <row r="164" s="6" customFormat="1" ht="15.75" customHeight="1" x14ac:dyDescent="0.25"/>
    <row r="165" s="6" customFormat="1" ht="15.75" customHeight="1" x14ac:dyDescent="0.25"/>
    <row r="166" s="6" customFormat="1" ht="15.75" customHeight="1" x14ac:dyDescent="0.25"/>
    <row r="167" s="6" customFormat="1" ht="15.75" customHeight="1" x14ac:dyDescent="0.25"/>
    <row r="168" s="6" customFormat="1" ht="15.75" customHeight="1" x14ac:dyDescent="0.25"/>
    <row r="169" s="6" customFormat="1" ht="15.75" customHeight="1" x14ac:dyDescent="0.25"/>
    <row r="170" s="6" customFormat="1" ht="15.75" customHeight="1" x14ac:dyDescent="0.25"/>
    <row r="171" s="6" customFormat="1" ht="15.75" customHeight="1" x14ac:dyDescent="0.25"/>
    <row r="172" s="6" customFormat="1" ht="15.75" customHeight="1" x14ac:dyDescent="0.25"/>
    <row r="173" s="6" customFormat="1" ht="15.75" customHeight="1" x14ac:dyDescent="0.25"/>
    <row r="174" s="6" customFormat="1" ht="15.75" customHeight="1" x14ac:dyDescent="0.25"/>
    <row r="175" s="6" customFormat="1" ht="15.75" customHeight="1" x14ac:dyDescent="0.25"/>
    <row r="176" s="6" customFormat="1" ht="15.75" customHeight="1" x14ac:dyDescent="0.25"/>
    <row r="177" s="6" customFormat="1" ht="15.75" customHeight="1" x14ac:dyDescent="0.25"/>
    <row r="178" s="6" customFormat="1" ht="15.75" customHeight="1" x14ac:dyDescent="0.25"/>
    <row r="179" s="6" customFormat="1" ht="15.75" customHeight="1" x14ac:dyDescent="0.25"/>
    <row r="180" s="6" customFormat="1" ht="15.75" customHeight="1" x14ac:dyDescent="0.25"/>
    <row r="181" s="6" customFormat="1" ht="15.75" customHeight="1" x14ac:dyDescent="0.25"/>
    <row r="182" s="6" customFormat="1" ht="15.75" customHeight="1" x14ac:dyDescent="0.25"/>
    <row r="183" s="6" customFormat="1" ht="15.75" customHeight="1" x14ac:dyDescent="0.25"/>
    <row r="184" s="6" customFormat="1" ht="15.75" customHeight="1" x14ac:dyDescent="0.25"/>
    <row r="185" s="6" customFormat="1" ht="15.75" customHeight="1" x14ac:dyDescent="0.25"/>
    <row r="186" s="6" customFormat="1" ht="15.75" customHeight="1" x14ac:dyDescent="0.25"/>
    <row r="187" s="6" customFormat="1" ht="15.75" customHeight="1" x14ac:dyDescent="0.25"/>
    <row r="188" s="6" customFormat="1" ht="15.75" customHeight="1" x14ac:dyDescent="0.25"/>
    <row r="189" s="6" customFormat="1" ht="15.75" customHeight="1" x14ac:dyDescent="0.25"/>
    <row r="190" s="6" customFormat="1" ht="15.75" customHeight="1" x14ac:dyDescent="0.25"/>
    <row r="191" s="6" customFormat="1" ht="15.75" customHeight="1" x14ac:dyDescent="0.25"/>
    <row r="192" s="6" customFormat="1" ht="15.75" customHeight="1" x14ac:dyDescent="0.25"/>
    <row r="193" s="6" customFormat="1" ht="15.75" customHeight="1" x14ac:dyDescent="0.25"/>
    <row r="194" s="6" customFormat="1" ht="15.75" customHeight="1" x14ac:dyDescent="0.25"/>
    <row r="195" s="6" customFormat="1" ht="15.75" customHeight="1" x14ac:dyDescent="0.25"/>
    <row r="196" s="6" customFormat="1" ht="15.75" customHeight="1" x14ac:dyDescent="0.25"/>
    <row r="197" s="6" customFormat="1" ht="15.75" customHeight="1" x14ac:dyDescent="0.25"/>
    <row r="198" s="6" customFormat="1" ht="15.75" customHeight="1" x14ac:dyDescent="0.25"/>
    <row r="199" s="6" customFormat="1" ht="15.75" customHeight="1" x14ac:dyDescent="0.25"/>
    <row r="200" s="6" customFormat="1" ht="15.75" customHeight="1" x14ac:dyDescent="0.25"/>
    <row r="201" s="6" customFormat="1" ht="15.75" customHeight="1" x14ac:dyDescent="0.25"/>
    <row r="202" s="6" customFormat="1" ht="15.75" customHeight="1" x14ac:dyDescent="0.25"/>
    <row r="203" s="6" customFormat="1" ht="15.75" customHeight="1" x14ac:dyDescent="0.25"/>
    <row r="204" s="6" customFormat="1" ht="15.75" customHeight="1" x14ac:dyDescent="0.25"/>
    <row r="205" s="6" customFormat="1" ht="15.75" customHeight="1" x14ac:dyDescent="0.25"/>
    <row r="206" s="6" customFormat="1" ht="15.75" customHeight="1" x14ac:dyDescent="0.25"/>
    <row r="207" s="6" customFormat="1" ht="15.75" customHeight="1" x14ac:dyDescent="0.25"/>
    <row r="208" s="6" customFormat="1" ht="15.75" customHeight="1" x14ac:dyDescent="0.25"/>
    <row r="209" s="6" customFormat="1" ht="15.75" customHeight="1" x14ac:dyDescent="0.25"/>
    <row r="210" s="6" customFormat="1" ht="15.75" customHeight="1" x14ac:dyDescent="0.25"/>
    <row r="211" s="6" customFormat="1" ht="15.75" customHeight="1" x14ac:dyDescent="0.25"/>
    <row r="212" s="6" customFormat="1" ht="15.75" customHeight="1" x14ac:dyDescent="0.25"/>
    <row r="213" s="6" customFormat="1" ht="15.75" customHeight="1" x14ac:dyDescent="0.25"/>
    <row r="214" s="6" customFormat="1" ht="15.75" customHeight="1" x14ac:dyDescent="0.25"/>
    <row r="215" s="6" customFormat="1" ht="15.75" customHeight="1" x14ac:dyDescent="0.25"/>
    <row r="216" s="6" customFormat="1" ht="15.75" customHeight="1" x14ac:dyDescent="0.25"/>
    <row r="217" s="6" customFormat="1" ht="15.75" customHeight="1" x14ac:dyDescent="0.25"/>
    <row r="218" s="6" customFormat="1" ht="15.75" customHeight="1" x14ac:dyDescent="0.25"/>
    <row r="219" s="6" customFormat="1" ht="15.75" customHeight="1" x14ac:dyDescent="0.25"/>
    <row r="220" s="6" customFormat="1" ht="15.75" customHeight="1" x14ac:dyDescent="0.25"/>
    <row r="221" s="6" customFormat="1" ht="15.75" customHeight="1" x14ac:dyDescent="0.25"/>
    <row r="222" s="6" customFormat="1" ht="15.75" customHeight="1" x14ac:dyDescent="0.25"/>
    <row r="223" s="6" customFormat="1" ht="15.75" customHeight="1" x14ac:dyDescent="0.25"/>
    <row r="224" s="6" customFormat="1" ht="15.75" customHeight="1" x14ac:dyDescent="0.25"/>
    <row r="225" s="6" customFormat="1" ht="15.75" customHeight="1" x14ac:dyDescent="0.25"/>
    <row r="226" s="6" customFormat="1" ht="15.75" customHeight="1" x14ac:dyDescent="0.25"/>
    <row r="227" s="6" customFormat="1" ht="15.75" customHeight="1" x14ac:dyDescent="0.25"/>
    <row r="228" s="6" customFormat="1" ht="15.75" customHeight="1" x14ac:dyDescent="0.25"/>
    <row r="229" s="6" customFormat="1" ht="15.75" customHeight="1" x14ac:dyDescent="0.25"/>
    <row r="230" s="6" customFormat="1" ht="15.75" customHeight="1" x14ac:dyDescent="0.25"/>
    <row r="231" s="6" customFormat="1" ht="15.75" customHeight="1" x14ac:dyDescent="0.25"/>
    <row r="232" s="6" customFormat="1" ht="15.75" customHeight="1" x14ac:dyDescent="0.25"/>
    <row r="233" s="6" customFormat="1" ht="15.75" customHeight="1" x14ac:dyDescent="0.25"/>
    <row r="234" s="6" customFormat="1" ht="15.75" customHeight="1" x14ac:dyDescent="0.25"/>
    <row r="235" s="6" customFormat="1" ht="15.75" customHeight="1" x14ac:dyDescent="0.25"/>
    <row r="236" s="6" customFormat="1" ht="15.75" customHeight="1" x14ac:dyDescent="0.25"/>
    <row r="237" s="6" customFormat="1" ht="15.75" customHeight="1" x14ac:dyDescent="0.25"/>
    <row r="238" s="6" customFormat="1" ht="15.75" customHeight="1" x14ac:dyDescent="0.25"/>
    <row r="239" s="6" customFormat="1" ht="15.75" customHeight="1" x14ac:dyDescent="0.25"/>
    <row r="240" s="6" customFormat="1" ht="15.75" customHeight="1" x14ac:dyDescent="0.25"/>
    <row r="241" s="6" customFormat="1" ht="15.75" customHeight="1" x14ac:dyDescent="0.25"/>
    <row r="242" s="6" customFormat="1" ht="15.75" customHeight="1" x14ac:dyDescent="0.25"/>
    <row r="243" s="6" customFormat="1" ht="15.75" customHeight="1" x14ac:dyDescent="0.25"/>
    <row r="244" s="6" customFormat="1" ht="15.75" customHeight="1" x14ac:dyDescent="0.25"/>
    <row r="245" s="6" customFormat="1" ht="15.75" customHeight="1" x14ac:dyDescent="0.25"/>
    <row r="246" s="6" customFormat="1" ht="15.75" customHeight="1" x14ac:dyDescent="0.25"/>
    <row r="247" s="6" customFormat="1" ht="15.75" customHeight="1" x14ac:dyDescent="0.25"/>
    <row r="248" s="6" customFormat="1" ht="15.75" customHeight="1" x14ac:dyDescent="0.25"/>
    <row r="249" s="6" customFormat="1" ht="15.75" customHeight="1" x14ac:dyDescent="0.25"/>
    <row r="250" s="6" customFormat="1" ht="15.75" customHeight="1" x14ac:dyDescent="0.25"/>
    <row r="251" s="6" customFormat="1" ht="15.75" customHeight="1" x14ac:dyDescent="0.25"/>
    <row r="252" s="6" customFormat="1" ht="15.75" customHeight="1" x14ac:dyDescent="0.25"/>
    <row r="253" s="6" customFormat="1" ht="15.75" customHeight="1" x14ac:dyDescent="0.25"/>
    <row r="254" s="6" customFormat="1" ht="15.75" customHeight="1" x14ac:dyDescent="0.25"/>
    <row r="255" s="6" customFormat="1" ht="15.75" customHeight="1" x14ac:dyDescent="0.25"/>
    <row r="256" s="6" customFormat="1" ht="15.75" customHeight="1" x14ac:dyDescent="0.25"/>
    <row r="257" s="6" customFormat="1" ht="15.75" customHeight="1" x14ac:dyDescent="0.25"/>
    <row r="258" s="6" customFormat="1" ht="15.75" customHeight="1" x14ac:dyDescent="0.25"/>
    <row r="259" s="6" customFormat="1" ht="15.75" customHeight="1" x14ac:dyDescent="0.25"/>
    <row r="260" s="6" customFormat="1" ht="15.75" customHeight="1" x14ac:dyDescent="0.25"/>
    <row r="261" s="6" customFormat="1" ht="15.75" customHeight="1" x14ac:dyDescent="0.25"/>
    <row r="262" s="6" customFormat="1" ht="15.75" customHeight="1" x14ac:dyDescent="0.25"/>
    <row r="263" s="6" customFormat="1" ht="15.75" customHeight="1" x14ac:dyDescent="0.25"/>
    <row r="264" s="6" customFormat="1" ht="15.75" customHeight="1" x14ac:dyDescent="0.25"/>
    <row r="265" s="6" customFormat="1" ht="15.75" customHeight="1" x14ac:dyDescent="0.25"/>
    <row r="266" s="6" customFormat="1" ht="15.75" customHeight="1" x14ac:dyDescent="0.25"/>
    <row r="267" s="6" customFormat="1" ht="15.75" customHeight="1" x14ac:dyDescent="0.25"/>
    <row r="268" s="6" customFormat="1" ht="15.75" customHeight="1" x14ac:dyDescent="0.25"/>
    <row r="269" s="6" customFormat="1" ht="15.75" customHeight="1" x14ac:dyDescent="0.25"/>
    <row r="270" s="6" customFormat="1" ht="15.75" customHeight="1" x14ac:dyDescent="0.25"/>
    <row r="271" s="6" customFormat="1" ht="15.75" customHeight="1" x14ac:dyDescent="0.25"/>
    <row r="272" s="6" customFormat="1" ht="15.75" customHeight="1" x14ac:dyDescent="0.25"/>
    <row r="273" s="6" customFormat="1" ht="15.75" customHeight="1" x14ac:dyDescent="0.25"/>
    <row r="274" s="6" customFormat="1" ht="15.75" customHeight="1" x14ac:dyDescent="0.25"/>
    <row r="275" s="6" customFormat="1" ht="15.75" customHeight="1" x14ac:dyDescent="0.25"/>
    <row r="276" s="6" customFormat="1" ht="15.75" customHeight="1" x14ac:dyDescent="0.25"/>
    <row r="277" s="6" customFormat="1" ht="15.75" customHeight="1" x14ac:dyDescent="0.25"/>
    <row r="278" s="6" customFormat="1" ht="15.75" customHeight="1" x14ac:dyDescent="0.25"/>
    <row r="279" s="6" customFormat="1" ht="15.75" customHeight="1" x14ac:dyDescent="0.25"/>
    <row r="280" s="6" customFormat="1" ht="15.75" customHeight="1" x14ac:dyDescent="0.25"/>
    <row r="281" s="6" customFormat="1" ht="15.75" customHeight="1" x14ac:dyDescent="0.25"/>
    <row r="282" s="6" customFormat="1" ht="15.75" customHeight="1" x14ac:dyDescent="0.25"/>
    <row r="283" s="6" customFormat="1" ht="15.75" customHeight="1" x14ac:dyDescent="0.25"/>
    <row r="284" s="6" customFormat="1" ht="15.75" customHeight="1" x14ac:dyDescent="0.25"/>
    <row r="285" s="6" customFormat="1" ht="15.75" customHeight="1" x14ac:dyDescent="0.25"/>
    <row r="286" s="6" customFormat="1" ht="15.75" customHeight="1" x14ac:dyDescent="0.25"/>
    <row r="287" s="6" customFormat="1" ht="15.75" customHeight="1" x14ac:dyDescent="0.25"/>
    <row r="288" s="6" customFormat="1" ht="15.75" customHeight="1" x14ac:dyDescent="0.25"/>
    <row r="289" s="6" customFormat="1" ht="15.75" customHeight="1" x14ac:dyDescent="0.25"/>
    <row r="290" s="6" customFormat="1" ht="15.75" customHeight="1" x14ac:dyDescent="0.25"/>
    <row r="291" s="6" customFormat="1" ht="15.75" customHeight="1" x14ac:dyDescent="0.25"/>
    <row r="292" s="6" customFormat="1" ht="15.75" customHeight="1" x14ac:dyDescent="0.25"/>
    <row r="293" s="6" customFormat="1" ht="15.75" customHeight="1" x14ac:dyDescent="0.25"/>
    <row r="294" s="6" customFormat="1" ht="15.75" customHeight="1" x14ac:dyDescent="0.25"/>
    <row r="295" s="6" customFormat="1" ht="15.75" customHeight="1" x14ac:dyDescent="0.25"/>
    <row r="296" s="6" customFormat="1" ht="15.75" customHeight="1" x14ac:dyDescent="0.25"/>
    <row r="297" s="6" customFormat="1" ht="15.75" customHeight="1" x14ac:dyDescent="0.25"/>
    <row r="298" s="6" customFormat="1" ht="15.75" customHeight="1" x14ac:dyDescent="0.25"/>
    <row r="299" s="6" customFormat="1" ht="15.75" customHeight="1" x14ac:dyDescent="0.25"/>
    <row r="300" s="6" customFormat="1" ht="15.75" customHeight="1" x14ac:dyDescent="0.25"/>
    <row r="301" s="6" customFormat="1" ht="15.75" customHeight="1" x14ac:dyDescent="0.25"/>
    <row r="302" s="6" customFormat="1" ht="15.75" customHeight="1" x14ac:dyDescent="0.25"/>
    <row r="303" s="6" customFormat="1" ht="15.75" customHeight="1" x14ac:dyDescent="0.25"/>
    <row r="304" s="6" customFormat="1" ht="15.75" customHeight="1" x14ac:dyDescent="0.25"/>
    <row r="305" s="6" customFormat="1" ht="15.75" customHeight="1" x14ac:dyDescent="0.25"/>
    <row r="306" s="6" customFormat="1" ht="15.75" customHeight="1" x14ac:dyDescent="0.25"/>
    <row r="307" s="6" customFormat="1" ht="15.75" customHeight="1" x14ac:dyDescent="0.25"/>
    <row r="308" s="6" customFormat="1" ht="15.75" customHeight="1" x14ac:dyDescent="0.25"/>
    <row r="309" s="6" customFormat="1" ht="15.75" customHeight="1" x14ac:dyDescent="0.25"/>
    <row r="310" s="6" customFormat="1" ht="15.75" customHeight="1" x14ac:dyDescent="0.25"/>
    <row r="311" s="6" customFormat="1" ht="15.75" customHeight="1" x14ac:dyDescent="0.25"/>
    <row r="312" s="6" customFormat="1" ht="15.75" customHeight="1" x14ac:dyDescent="0.25"/>
    <row r="313" s="6" customFormat="1" ht="15.75" customHeight="1" x14ac:dyDescent="0.25"/>
    <row r="314" s="6" customFormat="1" ht="15.75" customHeight="1" x14ac:dyDescent="0.25"/>
    <row r="315" s="6" customFormat="1" ht="15.75" customHeight="1" x14ac:dyDescent="0.25"/>
    <row r="316" s="6" customFormat="1" ht="15.75" customHeight="1" x14ac:dyDescent="0.25"/>
    <row r="317" s="6" customFormat="1" ht="15.75" customHeight="1" x14ac:dyDescent="0.25"/>
    <row r="318" s="6" customFormat="1" ht="15.75" customHeight="1" x14ac:dyDescent="0.25"/>
    <row r="319" s="6" customFormat="1" ht="15.75" customHeight="1" x14ac:dyDescent="0.25"/>
    <row r="320" s="6" customFormat="1" ht="15.75" customHeight="1" x14ac:dyDescent="0.25"/>
    <row r="321" s="6" customFormat="1" ht="15.75" customHeight="1" x14ac:dyDescent="0.25"/>
    <row r="322" s="6" customFormat="1" ht="15.75" customHeight="1" x14ac:dyDescent="0.25"/>
    <row r="323" s="6" customFormat="1" ht="15.75" customHeight="1" x14ac:dyDescent="0.25"/>
    <row r="324" s="6" customFormat="1" ht="15.75" customHeight="1" x14ac:dyDescent="0.25"/>
    <row r="325" s="6" customFormat="1" ht="15.75" customHeight="1" x14ac:dyDescent="0.25"/>
    <row r="326" s="6" customFormat="1" ht="15.75" customHeight="1" x14ac:dyDescent="0.25"/>
    <row r="327" s="6" customFormat="1" ht="15.75" customHeight="1" x14ac:dyDescent="0.25"/>
    <row r="328" s="6" customFormat="1" ht="15.75" customHeight="1" x14ac:dyDescent="0.25"/>
    <row r="329" s="6" customFormat="1" ht="15.75" customHeight="1" x14ac:dyDescent="0.25"/>
    <row r="330" s="6" customFormat="1" ht="15.75" customHeight="1" x14ac:dyDescent="0.25"/>
    <row r="331" s="6" customFormat="1" ht="15.75" customHeight="1" x14ac:dyDescent="0.25"/>
    <row r="332" s="6" customFormat="1" ht="15.75" customHeight="1" x14ac:dyDescent="0.25"/>
    <row r="333" s="6" customFormat="1" ht="15.75" customHeight="1" x14ac:dyDescent="0.25"/>
    <row r="334" s="6" customFormat="1" ht="15.75" customHeight="1" x14ac:dyDescent="0.25"/>
    <row r="335" s="6" customFormat="1" ht="15.75" customHeight="1" x14ac:dyDescent="0.25"/>
    <row r="336" s="6" customFormat="1" ht="15.75" customHeight="1" x14ac:dyDescent="0.25"/>
    <row r="337" s="6" customFormat="1" ht="15.75" customHeight="1" x14ac:dyDescent="0.25"/>
    <row r="338" s="6" customFormat="1" ht="15.75" customHeight="1" x14ac:dyDescent="0.25"/>
    <row r="339" s="6" customFormat="1" ht="15.75" customHeight="1" x14ac:dyDescent="0.25"/>
    <row r="340" s="6" customFormat="1" ht="15.75" customHeight="1" x14ac:dyDescent="0.25"/>
    <row r="341" s="6" customFormat="1" ht="15.75" customHeight="1" x14ac:dyDescent="0.25"/>
    <row r="342" s="6" customFormat="1" ht="15.75" customHeight="1" x14ac:dyDescent="0.25"/>
    <row r="343" s="6" customFormat="1" ht="15.75" customHeight="1" x14ac:dyDescent="0.25"/>
    <row r="344" s="6" customFormat="1" ht="15.75" customHeight="1" x14ac:dyDescent="0.25"/>
    <row r="345" s="6" customFormat="1" ht="15.75" customHeight="1" x14ac:dyDescent="0.25"/>
    <row r="346" s="6" customFormat="1" ht="15.75" customHeight="1" x14ac:dyDescent="0.25"/>
    <row r="347" s="6" customFormat="1" ht="15.75" customHeight="1" x14ac:dyDescent="0.25"/>
    <row r="348" s="6" customFormat="1" ht="15.75" customHeight="1" x14ac:dyDescent="0.25"/>
    <row r="349" s="6" customFormat="1" ht="15.75" customHeight="1" x14ac:dyDescent="0.25"/>
    <row r="350" s="6" customFormat="1" ht="15.75" customHeight="1" x14ac:dyDescent="0.25"/>
    <row r="351" s="6" customFormat="1" ht="15.75" customHeight="1" x14ac:dyDescent="0.25"/>
    <row r="352" s="6" customFormat="1" ht="15.75" customHeight="1" x14ac:dyDescent="0.25"/>
    <row r="353" s="6" customFormat="1" ht="15.75" customHeight="1" x14ac:dyDescent="0.25"/>
    <row r="354" s="6" customFormat="1" ht="15.75" customHeight="1" x14ac:dyDescent="0.25"/>
    <row r="355" s="6" customFormat="1" ht="15.75" customHeight="1" x14ac:dyDescent="0.25"/>
    <row r="356" s="6" customFormat="1" ht="15.75" customHeight="1" x14ac:dyDescent="0.25"/>
    <row r="357" s="6" customFormat="1" ht="15.75" customHeight="1" x14ac:dyDescent="0.25"/>
    <row r="358" s="6" customFormat="1" ht="15.75" customHeight="1" x14ac:dyDescent="0.25"/>
    <row r="359" s="6" customFormat="1" ht="15.75" customHeight="1" x14ac:dyDescent="0.25"/>
    <row r="360" s="6" customFormat="1" ht="15.75" customHeight="1" x14ac:dyDescent="0.25"/>
    <row r="361" s="6" customFormat="1" ht="15.75" customHeight="1" x14ac:dyDescent="0.25"/>
    <row r="362" s="6" customFormat="1" ht="15.75" customHeight="1" x14ac:dyDescent="0.25"/>
    <row r="363" s="6" customFormat="1" ht="15.75" customHeight="1" x14ac:dyDescent="0.25"/>
    <row r="364" s="6" customFormat="1" ht="15.75" customHeight="1" x14ac:dyDescent="0.25"/>
    <row r="365" s="6" customFormat="1" ht="15.75" customHeight="1" x14ac:dyDescent="0.25"/>
    <row r="366" s="6" customFormat="1" ht="15.75" customHeight="1" x14ac:dyDescent="0.25"/>
    <row r="367" s="6" customFormat="1" ht="15.75" customHeight="1" x14ac:dyDescent="0.25"/>
    <row r="368" s="6" customFormat="1" ht="15.75" customHeight="1" x14ac:dyDescent="0.25"/>
    <row r="369" s="6" customFormat="1" ht="15.75" customHeight="1" x14ac:dyDescent="0.25"/>
    <row r="370" s="6" customFormat="1" ht="15.75" customHeight="1" x14ac:dyDescent="0.25"/>
    <row r="371" s="6" customFormat="1" ht="15.75" customHeight="1" x14ac:dyDescent="0.25"/>
    <row r="372" s="6" customFormat="1" ht="15.75" customHeight="1" x14ac:dyDescent="0.25"/>
    <row r="373" s="6" customFormat="1" ht="15.75" customHeight="1" x14ac:dyDescent="0.25"/>
    <row r="374" s="6" customFormat="1" ht="15.75" customHeight="1" x14ac:dyDescent="0.25"/>
    <row r="375" s="6" customFormat="1" ht="15.75" customHeight="1" x14ac:dyDescent="0.25"/>
    <row r="376" s="6" customFormat="1" ht="15.75" customHeight="1" x14ac:dyDescent="0.25"/>
    <row r="377" s="6" customFormat="1" ht="15.75" customHeight="1" x14ac:dyDescent="0.25"/>
    <row r="378" s="6" customFormat="1" ht="15.75" customHeight="1" x14ac:dyDescent="0.25"/>
    <row r="379" s="6" customFormat="1" ht="15.75" customHeight="1" x14ac:dyDescent="0.25"/>
    <row r="380" s="6" customFormat="1" ht="15.75" customHeight="1" x14ac:dyDescent="0.25"/>
    <row r="381" s="6" customFormat="1" ht="15.75" customHeight="1" x14ac:dyDescent="0.25"/>
    <row r="382" s="6" customFormat="1" ht="15.75" customHeight="1" x14ac:dyDescent="0.25"/>
    <row r="383" s="6" customFormat="1" ht="15.75" customHeight="1" x14ac:dyDescent="0.25"/>
    <row r="384" s="6" customFormat="1" ht="15.75" customHeight="1" x14ac:dyDescent="0.25"/>
    <row r="385" s="6" customFormat="1" ht="15.75" customHeight="1" x14ac:dyDescent="0.25"/>
    <row r="386" s="6" customFormat="1" ht="15.75" customHeight="1" x14ac:dyDescent="0.25"/>
    <row r="387" s="6" customFormat="1" ht="15.75" customHeight="1" x14ac:dyDescent="0.25"/>
    <row r="388" s="6" customFormat="1" ht="15.75" customHeight="1" x14ac:dyDescent="0.25"/>
    <row r="389" s="6" customFormat="1" ht="15.75" customHeight="1" x14ac:dyDescent="0.25"/>
    <row r="390" s="6" customFormat="1" ht="15.75" customHeight="1" x14ac:dyDescent="0.25"/>
    <row r="391" s="6" customFormat="1" ht="15.75" customHeight="1" x14ac:dyDescent="0.25"/>
    <row r="392" s="6" customFormat="1" ht="15.75" customHeight="1" x14ac:dyDescent="0.25"/>
    <row r="393" s="6" customFormat="1" ht="15.75" customHeight="1" x14ac:dyDescent="0.25"/>
    <row r="394" s="6" customFormat="1" ht="15.75" customHeight="1" x14ac:dyDescent="0.25"/>
    <row r="395" s="6" customFormat="1" ht="15.75" customHeight="1" x14ac:dyDescent="0.25"/>
    <row r="396" s="6" customFormat="1" ht="15.75" customHeight="1" x14ac:dyDescent="0.25"/>
    <row r="397" s="6" customFormat="1" ht="15.75" customHeight="1" x14ac:dyDescent="0.25"/>
    <row r="398" s="6" customFormat="1" ht="15.75" customHeight="1" x14ac:dyDescent="0.25"/>
    <row r="399" s="6" customFormat="1" ht="15.75" customHeight="1" x14ac:dyDescent="0.25"/>
    <row r="400" s="6" customFormat="1" ht="15.75" customHeight="1" x14ac:dyDescent="0.25"/>
    <row r="401" s="6" customFormat="1" ht="15.75" customHeight="1" x14ac:dyDescent="0.25"/>
    <row r="402" s="6" customFormat="1" ht="15.75" customHeight="1" x14ac:dyDescent="0.25"/>
    <row r="403" s="6" customFormat="1" ht="15.75" customHeight="1" x14ac:dyDescent="0.25"/>
    <row r="404" s="6" customFormat="1" ht="15.75" customHeight="1" x14ac:dyDescent="0.25"/>
    <row r="405" s="6" customFormat="1" ht="15.75" customHeight="1" x14ac:dyDescent="0.25"/>
    <row r="406" s="6" customFormat="1" ht="15.75" customHeight="1" x14ac:dyDescent="0.25"/>
    <row r="407" s="6" customFormat="1" ht="15.75" customHeight="1" x14ac:dyDescent="0.25"/>
    <row r="408" s="6" customFormat="1" ht="15.75" customHeight="1" x14ac:dyDescent="0.25"/>
    <row r="409" s="6" customFormat="1" ht="15.75" customHeight="1" x14ac:dyDescent="0.25"/>
    <row r="410" s="6" customFormat="1" ht="15.75" customHeight="1" x14ac:dyDescent="0.25"/>
    <row r="411" s="6" customFormat="1" ht="15.75" customHeight="1" x14ac:dyDescent="0.25"/>
    <row r="412" s="6" customFormat="1" ht="15.75" customHeight="1" x14ac:dyDescent="0.25"/>
    <row r="413" s="6" customFormat="1" ht="15.75" customHeight="1" x14ac:dyDescent="0.25"/>
    <row r="414" s="6" customFormat="1" ht="15.75" customHeight="1" x14ac:dyDescent="0.25"/>
    <row r="415" s="6" customFormat="1" ht="15.75" customHeight="1" x14ac:dyDescent="0.25"/>
    <row r="416" s="6" customFormat="1" ht="15.75" customHeight="1" x14ac:dyDescent="0.25"/>
    <row r="417" s="6" customFormat="1" ht="15.75" customHeight="1" x14ac:dyDescent="0.25"/>
    <row r="418" s="6" customFormat="1" ht="15.75" customHeight="1" x14ac:dyDescent="0.25"/>
    <row r="419" s="6" customFormat="1" ht="15.75" customHeight="1" x14ac:dyDescent="0.25"/>
    <row r="420" s="6" customFormat="1" ht="15.75" customHeight="1" x14ac:dyDescent="0.25"/>
    <row r="421" s="6" customFormat="1" ht="15.75" customHeight="1" x14ac:dyDescent="0.25"/>
    <row r="422" s="6" customFormat="1" ht="15.75" customHeight="1" x14ac:dyDescent="0.25"/>
    <row r="423" s="6" customFormat="1" ht="15.75" customHeight="1" x14ac:dyDescent="0.25"/>
    <row r="424" s="6" customFormat="1" ht="15.75" customHeight="1" x14ac:dyDescent="0.25"/>
    <row r="425" s="6" customFormat="1" ht="15.75" customHeight="1" x14ac:dyDescent="0.25"/>
    <row r="426" s="6" customFormat="1" ht="15.75" customHeight="1" x14ac:dyDescent="0.25"/>
    <row r="427" s="6" customFormat="1" ht="15.75" customHeight="1" x14ac:dyDescent="0.25"/>
    <row r="428" s="6" customFormat="1" ht="15.75" customHeight="1" x14ac:dyDescent="0.25"/>
    <row r="429" s="6" customFormat="1" ht="15.75" customHeight="1" x14ac:dyDescent="0.25"/>
    <row r="430" s="6" customFormat="1" ht="15.75" customHeight="1" x14ac:dyDescent="0.25"/>
    <row r="431" s="6" customFormat="1" ht="15.75" customHeight="1" x14ac:dyDescent="0.25"/>
    <row r="432" s="6" customFormat="1" ht="15.75" customHeight="1" x14ac:dyDescent="0.25"/>
    <row r="433" s="6" customFormat="1" ht="15.75" customHeight="1" x14ac:dyDescent="0.25"/>
    <row r="434" s="6" customFormat="1" ht="15.75" customHeight="1" x14ac:dyDescent="0.25"/>
    <row r="435" s="6" customFormat="1" ht="15.75" customHeight="1" x14ac:dyDescent="0.25"/>
    <row r="436" s="6" customFormat="1" ht="15.75" customHeight="1" x14ac:dyDescent="0.25"/>
    <row r="437" s="6" customFormat="1" ht="15.75" customHeight="1" x14ac:dyDescent="0.25"/>
    <row r="438" s="6" customFormat="1" ht="15.75" customHeight="1" x14ac:dyDescent="0.25"/>
    <row r="439" s="6" customFormat="1" ht="15.75" customHeight="1" x14ac:dyDescent="0.25"/>
    <row r="440" s="6" customFormat="1" ht="15.75" customHeight="1" x14ac:dyDescent="0.25"/>
    <row r="441" s="6" customFormat="1" ht="15.75" customHeight="1" x14ac:dyDescent="0.25"/>
    <row r="442" s="6" customFormat="1" ht="15.75" customHeight="1" x14ac:dyDescent="0.25"/>
    <row r="443" s="6" customFormat="1" ht="15.75" customHeight="1" x14ac:dyDescent="0.25"/>
    <row r="444" s="6" customFormat="1" ht="15.75" customHeight="1" x14ac:dyDescent="0.25"/>
    <row r="445" s="6" customFormat="1" ht="15.75" customHeight="1" x14ac:dyDescent="0.25"/>
    <row r="446" s="6" customFormat="1" ht="15.75" customHeight="1" x14ac:dyDescent="0.25"/>
    <row r="447" s="6" customFormat="1" ht="15.75" customHeight="1" x14ac:dyDescent="0.25"/>
    <row r="448" s="6" customFormat="1" ht="15.75" customHeight="1" x14ac:dyDescent="0.25"/>
    <row r="449" s="6" customFormat="1" ht="15.75" customHeight="1" x14ac:dyDescent="0.25"/>
    <row r="450" s="6" customFormat="1" ht="15.75" customHeight="1" x14ac:dyDescent="0.25"/>
    <row r="451" s="6" customFormat="1" ht="15.75" customHeight="1" x14ac:dyDescent="0.25"/>
    <row r="452" s="6" customFormat="1" ht="15.75" customHeight="1" x14ac:dyDescent="0.25"/>
    <row r="453" s="6" customFormat="1" ht="15.75" customHeight="1" x14ac:dyDescent="0.25"/>
    <row r="454" s="6" customFormat="1" ht="15.75" customHeight="1" x14ac:dyDescent="0.25"/>
    <row r="455" s="6" customFormat="1" ht="15.75" customHeight="1" x14ac:dyDescent="0.25"/>
    <row r="456" s="6" customFormat="1" ht="15.75" customHeight="1" x14ac:dyDescent="0.25"/>
    <row r="457" s="6" customFormat="1" ht="15.75" customHeight="1" x14ac:dyDescent="0.25"/>
    <row r="458" s="6" customFormat="1" ht="15.75" customHeight="1" x14ac:dyDescent="0.25"/>
    <row r="459" s="6" customFormat="1" ht="15.75" customHeight="1" x14ac:dyDescent="0.25"/>
    <row r="460" s="6" customFormat="1" ht="15.75" customHeight="1" x14ac:dyDescent="0.25"/>
    <row r="461" s="6" customFormat="1" ht="15.75" customHeight="1" x14ac:dyDescent="0.25"/>
    <row r="462" s="6" customFormat="1" ht="15.75" customHeight="1" x14ac:dyDescent="0.25"/>
    <row r="463" s="6" customFormat="1" ht="15.75" customHeight="1" x14ac:dyDescent="0.25"/>
    <row r="464" s="6" customFormat="1" ht="15.75" customHeight="1" x14ac:dyDescent="0.25"/>
    <row r="465" s="6" customFormat="1" ht="15.75" customHeight="1" x14ac:dyDescent="0.25"/>
    <row r="466" s="6" customFormat="1" ht="15.75" customHeight="1" x14ac:dyDescent="0.25"/>
    <row r="467" s="6" customFormat="1" ht="15.75" customHeight="1" x14ac:dyDescent="0.25"/>
    <row r="468" s="6" customFormat="1" ht="15.75" customHeight="1" x14ac:dyDescent="0.25"/>
    <row r="469" s="6" customFormat="1" ht="15.75" customHeight="1" x14ac:dyDescent="0.25"/>
    <row r="470" s="6" customFormat="1" ht="15.75" customHeight="1" x14ac:dyDescent="0.25"/>
    <row r="471" s="6" customFormat="1" ht="15.75" customHeight="1" x14ac:dyDescent="0.25"/>
    <row r="472" s="6" customFormat="1" ht="15.75" customHeight="1" x14ac:dyDescent="0.25"/>
    <row r="473" s="6" customFormat="1" ht="15.75" customHeight="1" x14ac:dyDescent="0.25"/>
    <row r="474" s="6" customFormat="1" ht="15.75" customHeight="1" x14ac:dyDescent="0.25"/>
    <row r="475" s="6" customFormat="1" ht="15.75" customHeight="1" x14ac:dyDescent="0.25"/>
    <row r="476" s="6" customFormat="1" ht="15.75" customHeight="1" x14ac:dyDescent="0.25"/>
    <row r="477" s="6" customFormat="1" ht="15.75" customHeight="1" x14ac:dyDescent="0.25"/>
    <row r="478" s="6" customFormat="1" ht="15.75" customHeight="1" x14ac:dyDescent="0.25"/>
    <row r="479" s="6" customFormat="1" ht="15.75" customHeight="1" x14ac:dyDescent="0.25"/>
    <row r="480" s="6" customFormat="1" ht="15.75" customHeight="1" x14ac:dyDescent="0.25"/>
    <row r="481" s="6" customFormat="1" ht="15.75" customHeight="1" x14ac:dyDescent="0.25"/>
    <row r="482" s="6" customFormat="1" ht="15.75" customHeight="1" x14ac:dyDescent="0.25"/>
    <row r="483" s="6" customFormat="1" ht="15.75" customHeight="1" x14ac:dyDescent="0.25"/>
    <row r="484" s="6" customFormat="1" ht="15.75" customHeight="1" x14ac:dyDescent="0.25"/>
    <row r="485" s="6" customFormat="1" ht="15.75" customHeight="1" x14ac:dyDescent="0.25"/>
    <row r="486" s="6" customFormat="1" ht="15.75" customHeight="1" x14ac:dyDescent="0.25"/>
    <row r="487" s="6" customFormat="1" ht="15.75" customHeight="1" x14ac:dyDescent="0.25"/>
    <row r="488" s="6" customFormat="1" ht="15.75" customHeight="1" x14ac:dyDescent="0.25"/>
    <row r="489" s="6" customFormat="1" ht="15.75" customHeight="1" x14ac:dyDescent="0.25"/>
    <row r="490" s="6" customFormat="1" ht="15.75" customHeight="1" x14ac:dyDescent="0.25"/>
    <row r="491" s="6" customFormat="1" ht="15.75" customHeight="1" x14ac:dyDescent="0.25"/>
    <row r="492" s="6" customFormat="1" ht="15.75" customHeight="1" x14ac:dyDescent="0.25"/>
    <row r="493" s="6" customFormat="1" ht="15.75" customHeight="1" x14ac:dyDescent="0.25"/>
    <row r="494" s="6" customFormat="1" ht="15.75" customHeight="1" x14ac:dyDescent="0.25"/>
    <row r="495" s="6" customFormat="1" ht="15.75" customHeight="1" x14ac:dyDescent="0.25"/>
    <row r="496" s="6" customFormat="1" ht="15.75" customHeight="1" x14ac:dyDescent="0.25"/>
    <row r="497" s="6" customFormat="1" ht="15.75" customHeight="1" x14ac:dyDescent="0.25"/>
    <row r="498" s="6" customFormat="1" ht="15.75" customHeight="1" x14ac:dyDescent="0.25"/>
    <row r="499" s="6" customFormat="1" ht="15.75" customHeight="1" x14ac:dyDescent="0.25"/>
    <row r="500" s="6" customFormat="1" ht="15.75" customHeight="1" x14ac:dyDescent="0.25"/>
    <row r="501" s="6" customFormat="1" ht="15.75" customHeight="1" x14ac:dyDescent="0.25"/>
    <row r="502" s="6" customFormat="1" ht="15.75" customHeight="1" x14ac:dyDescent="0.25"/>
    <row r="503" s="6" customFormat="1" ht="15.75" customHeight="1" x14ac:dyDescent="0.25"/>
    <row r="504" s="6" customFormat="1" ht="15.75" customHeight="1" x14ac:dyDescent="0.25"/>
    <row r="505" s="6" customFormat="1" ht="15.75" customHeight="1" x14ac:dyDescent="0.25"/>
    <row r="506" s="6" customFormat="1" ht="15.75" customHeight="1" x14ac:dyDescent="0.25"/>
    <row r="507" s="6" customFormat="1" ht="15.75" customHeight="1" x14ac:dyDescent="0.25"/>
    <row r="508" s="6" customFormat="1" ht="15.75" customHeight="1" x14ac:dyDescent="0.25"/>
    <row r="509" s="6" customFormat="1" ht="15.75" customHeight="1" x14ac:dyDescent="0.25"/>
    <row r="510" s="6" customFormat="1" ht="15.75" customHeight="1" x14ac:dyDescent="0.25"/>
    <row r="511" s="6" customFormat="1" ht="15.75" customHeight="1" x14ac:dyDescent="0.25"/>
    <row r="512" s="6" customFormat="1" ht="15.75" customHeight="1" x14ac:dyDescent="0.25"/>
    <row r="513" s="6" customFormat="1" ht="15.75" customHeight="1" x14ac:dyDescent="0.25"/>
    <row r="514" s="6" customFormat="1" ht="15.75" customHeight="1" x14ac:dyDescent="0.25"/>
    <row r="515" s="6" customFormat="1" ht="15.75" customHeight="1" x14ac:dyDescent="0.25"/>
    <row r="516" s="6" customFormat="1" ht="15.75" customHeight="1" x14ac:dyDescent="0.25"/>
    <row r="517" s="6" customFormat="1" ht="15.75" customHeight="1" x14ac:dyDescent="0.25"/>
    <row r="518" s="6" customFormat="1" ht="15.75" customHeight="1" x14ac:dyDescent="0.25"/>
    <row r="519" s="6" customFormat="1" ht="15.75" customHeight="1" x14ac:dyDescent="0.25"/>
    <row r="520" s="6" customFormat="1" ht="15.75" customHeight="1" x14ac:dyDescent="0.25"/>
    <row r="521" s="6" customFormat="1" ht="15.75" customHeight="1" x14ac:dyDescent="0.25"/>
    <row r="522" s="6" customFormat="1" ht="15.75" customHeight="1" x14ac:dyDescent="0.25"/>
    <row r="523" s="6" customFormat="1" ht="15.75" customHeight="1" x14ac:dyDescent="0.25"/>
    <row r="524" s="6" customFormat="1" ht="15.75" customHeight="1" x14ac:dyDescent="0.25"/>
    <row r="525" s="6" customFormat="1" ht="15.75" customHeight="1" x14ac:dyDescent="0.25"/>
    <row r="526" s="6" customFormat="1" ht="15.75" customHeight="1" x14ac:dyDescent="0.25"/>
    <row r="527" s="6" customFormat="1" ht="15.75" customHeight="1" x14ac:dyDescent="0.25"/>
    <row r="528" s="6" customFormat="1" ht="15.75" customHeight="1" x14ac:dyDescent="0.25"/>
    <row r="529" s="6" customFormat="1" ht="15.75" customHeight="1" x14ac:dyDescent="0.25"/>
    <row r="530" s="6" customFormat="1" ht="15.75" customHeight="1" x14ac:dyDescent="0.25"/>
    <row r="531" s="6" customFormat="1" ht="15.75" customHeight="1" x14ac:dyDescent="0.25"/>
    <row r="532" s="6" customFormat="1" ht="15.75" customHeight="1" x14ac:dyDescent="0.25"/>
    <row r="533" s="6" customFormat="1" ht="15.75" customHeight="1" x14ac:dyDescent="0.25"/>
    <row r="534" s="6" customFormat="1" ht="15.75" customHeight="1" x14ac:dyDescent="0.25"/>
    <row r="535" s="6" customFormat="1" ht="15.75" customHeight="1" x14ac:dyDescent="0.25"/>
    <row r="536" s="6" customFormat="1" ht="15.75" customHeight="1" x14ac:dyDescent="0.25"/>
    <row r="537" s="6" customFormat="1" ht="15.75" customHeight="1" x14ac:dyDescent="0.25"/>
    <row r="538" s="6" customFormat="1" ht="15.75" customHeight="1" x14ac:dyDescent="0.25"/>
    <row r="539" s="6" customFormat="1" ht="15.75" customHeight="1" x14ac:dyDescent="0.25"/>
    <row r="540" s="6" customFormat="1" ht="15.75" customHeight="1" x14ac:dyDescent="0.25"/>
    <row r="541" s="6" customFormat="1" ht="15.75" customHeight="1" x14ac:dyDescent="0.25"/>
    <row r="542" s="6" customFormat="1" ht="15.75" customHeight="1" x14ac:dyDescent="0.25"/>
    <row r="543" s="6" customFormat="1" ht="15.75" customHeight="1" x14ac:dyDescent="0.25"/>
    <row r="544" s="6" customFormat="1" ht="15.75" customHeight="1" x14ac:dyDescent="0.25"/>
    <row r="545" s="6" customFormat="1" ht="15.75" customHeight="1" x14ac:dyDescent="0.25"/>
    <row r="546" s="6" customFormat="1" ht="15.75" customHeight="1" x14ac:dyDescent="0.25"/>
    <row r="547" s="6" customFormat="1" ht="15.75" customHeight="1" x14ac:dyDescent="0.25"/>
    <row r="548" s="6" customFormat="1" ht="15.75" customHeight="1" x14ac:dyDescent="0.25"/>
    <row r="549" s="6" customFormat="1" ht="15.75" customHeight="1" x14ac:dyDescent="0.25"/>
    <row r="550" s="6" customFormat="1" ht="15.75" customHeight="1" x14ac:dyDescent="0.25"/>
    <row r="551" s="6" customFormat="1" ht="15.75" customHeight="1" x14ac:dyDescent="0.25"/>
    <row r="552" s="6" customFormat="1" ht="15.75" customHeight="1" x14ac:dyDescent="0.25"/>
    <row r="553" s="6" customFormat="1" ht="15.75" customHeight="1" x14ac:dyDescent="0.25"/>
    <row r="554" s="6" customFormat="1" ht="15.75" customHeight="1" x14ac:dyDescent="0.25"/>
    <row r="555" s="6" customFormat="1" ht="15.75" customHeight="1" x14ac:dyDescent="0.25"/>
    <row r="556" s="6" customFormat="1" ht="15.75" customHeight="1" x14ac:dyDescent="0.25"/>
    <row r="557" s="6" customFormat="1" ht="15.75" customHeight="1" x14ac:dyDescent="0.25"/>
    <row r="558" s="6" customFormat="1" ht="15.75" customHeight="1" x14ac:dyDescent="0.25"/>
    <row r="559" s="6" customFormat="1" ht="15.75" customHeight="1" x14ac:dyDescent="0.25"/>
    <row r="560" s="6" customFormat="1" ht="15.75" customHeight="1" x14ac:dyDescent="0.25"/>
    <row r="561" s="6" customFormat="1" ht="15.75" customHeight="1" x14ac:dyDescent="0.25"/>
    <row r="562" s="6" customFormat="1" ht="15.75" customHeight="1" x14ac:dyDescent="0.25"/>
    <row r="563" s="6" customFormat="1" ht="15.75" customHeight="1" x14ac:dyDescent="0.25"/>
    <row r="564" s="6" customFormat="1" ht="15.75" customHeight="1" x14ac:dyDescent="0.25"/>
    <row r="565" s="6" customFormat="1" ht="15.75" customHeight="1" x14ac:dyDescent="0.25"/>
    <row r="566" s="6" customFormat="1" ht="15.75" customHeight="1" x14ac:dyDescent="0.25"/>
    <row r="567" s="6" customFormat="1" ht="15.75" customHeight="1" x14ac:dyDescent="0.25"/>
    <row r="568" s="6" customFormat="1" ht="15.75" customHeight="1" x14ac:dyDescent="0.25"/>
    <row r="569" s="6" customFormat="1" ht="15.75" customHeight="1" x14ac:dyDescent="0.25"/>
    <row r="570" s="6" customFormat="1" ht="15.75" customHeight="1" x14ac:dyDescent="0.25"/>
    <row r="571" s="6" customFormat="1" ht="15.75" customHeight="1" x14ac:dyDescent="0.25"/>
    <row r="572" s="6" customFormat="1" ht="15.75" customHeight="1" x14ac:dyDescent="0.25"/>
    <row r="573" s="6" customFormat="1" ht="15.75" customHeight="1" x14ac:dyDescent="0.25"/>
    <row r="574" s="6" customFormat="1" ht="15.75" customHeight="1" x14ac:dyDescent="0.25"/>
    <row r="575" s="6" customFormat="1" ht="15.75" customHeight="1" x14ac:dyDescent="0.25"/>
    <row r="576" s="6" customFormat="1" ht="15.75" customHeight="1" x14ac:dyDescent="0.25"/>
    <row r="577" s="6" customFormat="1" ht="15.75" customHeight="1" x14ac:dyDescent="0.25"/>
    <row r="578" s="6" customFormat="1" ht="15.75" customHeight="1" x14ac:dyDescent="0.25"/>
    <row r="579" s="6" customFormat="1" ht="15.75" customHeight="1" x14ac:dyDescent="0.25"/>
    <row r="580" s="6" customFormat="1" ht="15.75" customHeight="1" x14ac:dyDescent="0.25"/>
    <row r="581" s="6" customFormat="1" ht="15.75" customHeight="1" x14ac:dyDescent="0.25"/>
    <row r="582" s="6" customFormat="1" ht="15.75" customHeight="1" x14ac:dyDescent="0.25"/>
    <row r="583" s="6" customFormat="1" ht="15.75" customHeight="1" x14ac:dyDescent="0.25"/>
    <row r="584" s="6" customFormat="1" ht="15.75" customHeight="1" x14ac:dyDescent="0.25"/>
    <row r="585" s="6" customFormat="1" ht="15.75" customHeight="1" x14ac:dyDescent="0.25"/>
    <row r="586" s="6" customFormat="1" ht="15.75" customHeight="1" x14ac:dyDescent="0.25"/>
    <row r="587" s="6" customFormat="1" ht="15.75" customHeight="1" x14ac:dyDescent="0.25"/>
    <row r="588" s="6" customFormat="1" ht="15.75" customHeight="1" x14ac:dyDescent="0.25"/>
    <row r="589" s="6" customFormat="1" ht="15.75" customHeight="1" x14ac:dyDescent="0.25"/>
    <row r="590" s="6" customFormat="1" ht="15.75" customHeight="1" x14ac:dyDescent="0.25"/>
    <row r="591" s="6" customFormat="1" ht="15.75" customHeight="1" x14ac:dyDescent="0.25"/>
    <row r="592" s="6" customFormat="1" ht="15.75" customHeight="1" x14ac:dyDescent="0.25"/>
    <row r="593" s="6" customFormat="1" ht="15.75" customHeight="1" x14ac:dyDescent="0.25"/>
    <row r="594" s="6" customFormat="1" ht="15.75" customHeight="1" x14ac:dyDescent="0.25"/>
    <row r="595" s="6" customFormat="1" ht="15.75" customHeight="1" x14ac:dyDescent="0.25"/>
    <row r="596" s="6" customFormat="1" ht="15.75" customHeight="1" x14ac:dyDescent="0.25"/>
    <row r="597" s="6" customFormat="1" ht="15.75" customHeight="1" x14ac:dyDescent="0.25"/>
    <row r="598" s="6" customFormat="1" ht="15.75" customHeight="1" x14ac:dyDescent="0.25"/>
    <row r="599" s="6" customFormat="1" ht="15.75" customHeight="1" x14ac:dyDescent="0.25"/>
    <row r="600" s="6" customFormat="1" ht="15.75" customHeight="1" x14ac:dyDescent="0.25"/>
    <row r="601" s="6" customFormat="1" ht="15.75" customHeight="1" x14ac:dyDescent="0.25"/>
    <row r="602" s="6" customFormat="1" ht="15.75" customHeight="1" x14ac:dyDescent="0.25"/>
    <row r="603" s="6" customFormat="1" ht="15.75" customHeight="1" x14ac:dyDescent="0.25"/>
    <row r="604" s="6" customFormat="1" ht="15.75" customHeight="1" x14ac:dyDescent="0.25"/>
    <row r="605" s="6" customFormat="1" ht="15.75" customHeight="1" x14ac:dyDescent="0.25"/>
    <row r="606" s="6" customFormat="1" ht="15.75" customHeight="1" x14ac:dyDescent="0.25"/>
    <row r="607" s="6" customFormat="1" ht="15.75" customHeight="1" x14ac:dyDescent="0.25"/>
    <row r="608" s="6" customFormat="1" ht="15.75" customHeight="1" x14ac:dyDescent="0.25"/>
    <row r="609" s="6" customFormat="1" ht="15.75" customHeight="1" x14ac:dyDescent="0.25"/>
    <row r="610" s="6" customFormat="1" ht="15.75" customHeight="1" x14ac:dyDescent="0.25"/>
    <row r="611" s="6" customFormat="1" ht="15.75" customHeight="1" x14ac:dyDescent="0.25"/>
    <row r="612" s="6" customFormat="1" ht="15.75" customHeight="1" x14ac:dyDescent="0.25"/>
    <row r="613" s="6" customFormat="1" ht="15.75" customHeight="1" x14ac:dyDescent="0.25"/>
    <row r="614" s="6" customFormat="1" ht="15.75" customHeight="1" x14ac:dyDescent="0.25"/>
    <row r="615" s="6" customFormat="1" ht="15.75" customHeight="1" x14ac:dyDescent="0.25"/>
    <row r="616" s="6" customFormat="1" ht="15.75" customHeight="1" x14ac:dyDescent="0.25"/>
    <row r="617" s="6" customFormat="1" ht="15.75" customHeight="1" x14ac:dyDescent="0.25"/>
    <row r="618" s="6" customFormat="1" ht="15.75" customHeight="1" x14ac:dyDescent="0.25"/>
    <row r="619" s="6" customFormat="1" ht="15.75" customHeight="1" x14ac:dyDescent="0.25"/>
    <row r="620" s="6" customFormat="1" ht="15.75" customHeight="1" x14ac:dyDescent="0.25"/>
    <row r="621" s="6" customFormat="1" ht="15.75" customHeight="1" x14ac:dyDescent="0.25"/>
    <row r="622" s="6" customFormat="1" ht="15.75" customHeight="1" x14ac:dyDescent="0.25"/>
    <row r="623" s="6" customFormat="1" ht="15.75" customHeight="1" x14ac:dyDescent="0.25"/>
    <row r="624" s="6" customFormat="1" ht="15.75" customHeight="1" x14ac:dyDescent="0.25"/>
    <row r="625" s="6" customFormat="1" ht="15.75" customHeight="1" x14ac:dyDescent="0.25"/>
    <row r="626" s="6" customFormat="1" ht="15.75" customHeight="1" x14ac:dyDescent="0.25"/>
    <row r="627" s="6" customFormat="1" ht="15.75" customHeight="1" x14ac:dyDescent="0.25"/>
    <row r="628" s="6" customFormat="1" ht="15.75" customHeight="1" x14ac:dyDescent="0.25"/>
    <row r="629" s="6" customFormat="1" ht="15.75" customHeight="1" x14ac:dyDescent="0.25"/>
    <row r="630" s="6" customFormat="1" ht="15.75" customHeight="1" x14ac:dyDescent="0.25"/>
    <row r="631" s="6" customFormat="1" ht="15.75" customHeight="1" x14ac:dyDescent="0.25"/>
    <row r="632" s="6" customFormat="1" ht="15.75" customHeight="1" x14ac:dyDescent="0.25"/>
    <row r="633" s="6" customFormat="1" ht="15.75" customHeight="1" x14ac:dyDescent="0.25"/>
    <row r="634" s="6" customFormat="1" ht="15.75" customHeight="1" x14ac:dyDescent="0.25"/>
    <row r="635" s="6" customFormat="1" ht="15.75" customHeight="1" x14ac:dyDescent="0.25"/>
    <row r="636" s="6" customFormat="1" ht="15.75" customHeight="1" x14ac:dyDescent="0.25"/>
    <row r="637" s="6" customFormat="1" ht="15.75" customHeight="1" x14ac:dyDescent="0.25"/>
    <row r="638" s="6" customFormat="1" ht="15.75" customHeight="1" x14ac:dyDescent="0.25"/>
    <row r="639" s="6" customFormat="1" ht="15.75" customHeight="1" x14ac:dyDescent="0.25"/>
    <row r="640" s="6" customFormat="1" ht="15.75" customHeight="1" x14ac:dyDescent="0.25"/>
    <row r="641" s="6" customFormat="1" ht="15.75" customHeight="1" x14ac:dyDescent="0.25"/>
    <row r="642" s="6" customFormat="1" ht="15.75" customHeight="1" x14ac:dyDescent="0.25"/>
    <row r="643" s="6" customFormat="1" ht="15.75" customHeight="1" x14ac:dyDescent="0.25"/>
    <row r="644" s="6" customFormat="1" ht="15.75" customHeight="1" x14ac:dyDescent="0.25"/>
    <row r="645" s="6" customFormat="1" ht="15.75" customHeight="1" x14ac:dyDescent="0.25"/>
    <row r="646" s="6" customFormat="1" ht="15.75" customHeight="1" x14ac:dyDescent="0.25"/>
    <row r="647" s="6" customFormat="1" ht="15.75" customHeight="1" x14ac:dyDescent="0.25"/>
    <row r="648" s="6" customFormat="1" ht="15.75" customHeight="1" x14ac:dyDescent="0.25"/>
    <row r="649" s="6" customFormat="1" ht="15.75" customHeight="1" x14ac:dyDescent="0.25"/>
    <row r="650" s="6" customFormat="1" ht="15.75" customHeight="1" x14ac:dyDescent="0.25"/>
    <row r="651" s="6" customFormat="1" ht="15.75" customHeight="1" x14ac:dyDescent="0.25"/>
    <row r="652" s="6" customFormat="1" ht="15.75" customHeight="1" x14ac:dyDescent="0.25"/>
    <row r="653" s="6" customFormat="1" ht="15.75" customHeight="1" x14ac:dyDescent="0.25"/>
    <row r="654" s="6" customFormat="1" ht="15.75" customHeight="1" x14ac:dyDescent="0.25"/>
    <row r="655" s="6" customFormat="1" ht="15.75" customHeight="1" x14ac:dyDescent="0.25"/>
    <row r="656" s="6" customFormat="1" ht="15.75" customHeight="1" x14ac:dyDescent="0.25"/>
    <row r="657" s="6" customFormat="1" ht="15.75" customHeight="1" x14ac:dyDescent="0.25"/>
    <row r="658" s="6" customFormat="1" ht="15.75" customHeight="1" x14ac:dyDescent="0.25"/>
    <row r="659" s="6" customFormat="1" ht="15.75" customHeight="1" x14ac:dyDescent="0.25"/>
    <row r="660" s="6" customFormat="1" ht="15.75" customHeight="1" x14ac:dyDescent="0.25"/>
    <row r="661" s="6" customFormat="1" ht="15.75" customHeight="1" x14ac:dyDescent="0.25"/>
    <row r="662" s="6" customFormat="1" ht="15.75" customHeight="1" x14ac:dyDescent="0.25"/>
    <row r="663" s="6" customFormat="1" ht="15.75" customHeight="1" x14ac:dyDescent="0.25"/>
    <row r="664" s="6" customFormat="1" ht="15.75" customHeight="1" x14ac:dyDescent="0.25"/>
    <row r="665" s="6" customFormat="1" ht="15.75" customHeight="1" x14ac:dyDescent="0.25"/>
    <row r="666" s="6" customFormat="1" ht="15.75" customHeight="1" x14ac:dyDescent="0.25"/>
    <row r="667" s="6" customFormat="1" ht="15.75" customHeight="1" x14ac:dyDescent="0.25"/>
    <row r="668" s="6" customFormat="1" ht="15.75" customHeight="1" x14ac:dyDescent="0.25"/>
    <row r="669" s="6" customFormat="1" ht="15.75" customHeight="1" x14ac:dyDescent="0.25"/>
    <row r="670" s="6" customFormat="1" ht="15.75" customHeight="1" x14ac:dyDescent="0.25"/>
    <row r="671" s="6" customFormat="1" ht="15.75" customHeight="1" x14ac:dyDescent="0.25"/>
    <row r="672" s="6" customFormat="1" ht="15.75" customHeight="1" x14ac:dyDescent="0.25"/>
    <row r="673" s="6" customFormat="1" ht="15.75" customHeight="1" x14ac:dyDescent="0.25"/>
    <row r="674" s="6" customFormat="1" ht="15.75" customHeight="1" x14ac:dyDescent="0.25"/>
    <row r="675" s="6" customFormat="1" ht="15.75" customHeight="1" x14ac:dyDescent="0.25"/>
    <row r="676" s="6" customFormat="1" ht="15.75" customHeight="1" x14ac:dyDescent="0.25"/>
    <row r="677" s="6" customFormat="1" ht="15.75" customHeight="1" x14ac:dyDescent="0.25"/>
    <row r="678" s="6" customFormat="1" ht="15.75" customHeight="1" x14ac:dyDescent="0.25"/>
    <row r="679" s="6" customFormat="1" ht="15.75" customHeight="1" x14ac:dyDescent="0.25"/>
    <row r="680" s="6" customFormat="1" ht="15.75" customHeight="1" x14ac:dyDescent="0.25"/>
    <row r="681" s="6" customFormat="1" ht="15.75" customHeight="1" x14ac:dyDescent="0.25"/>
    <row r="682" s="6" customFormat="1" ht="15.75" customHeight="1" x14ac:dyDescent="0.25"/>
    <row r="683" s="6" customFormat="1" ht="15.75" customHeight="1" x14ac:dyDescent="0.25"/>
    <row r="684" s="6" customFormat="1" ht="15.75" customHeight="1" x14ac:dyDescent="0.25"/>
    <row r="685" s="6" customFormat="1" ht="15.75" customHeight="1" x14ac:dyDescent="0.25"/>
    <row r="686" s="6" customFormat="1" ht="15.75" customHeight="1" x14ac:dyDescent="0.25"/>
    <row r="687" s="6" customFormat="1" ht="15.75" customHeight="1" x14ac:dyDescent="0.25"/>
    <row r="688" s="6" customFormat="1" ht="15.75" customHeight="1" x14ac:dyDescent="0.25"/>
    <row r="689" s="6" customFormat="1" ht="15.75" customHeight="1" x14ac:dyDescent="0.25"/>
    <row r="690" s="6" customFormat="1" ht="15.75" customHeight="1" x14ac:dyDescent="0.25"/>
    <row r="691" s="6" customFormat="1" ht="15.75" customHeight="1" x14ac:dyDescent="0.25"/>
    <row r="692" s="6" customFormat="1" ht="15.75" customHeight="1" x14ac:dyDescent="0.25"/>
    <row r="693" s="6" customFormat="1" ht="15.75" customHeight="1" x14ac:dyDescent="0.25"/>
    <row r="694" s="6" customFormat="1" ht="15.75" customHeight="1" x14ac:dyDescent="0.25"/>
    <row r="695" s="6" customFormat="1" ht="15.75" customHeight="1" x14ac:dyDescent="0.25"/>
    <row r="696" s="6" customFormat="1" ht="15.75" customHeight="1" x14ac:dyDescent="0.25"/>
    <row r="697" s="6" customFormat="1" ht="15.75" customHeight="1" x14ac:dyDescent="0.25"/>
    <row r="698" s="6" customFormat="1" ht="15.75" customHeight="1" x14ac:dyDescent="0.25"/>
    <row r="699" s="6" customFormat="1" ht="15.75" customHeight="1" x14ac:dyDescent="0.25"/>
    <row r="700" s="6" customFormat="1" ht="15.75" customHeight="1" x14ac:dyDescent="0.25"/>
    <row r="701" s="6" customFormat="1" ht="15.75" customHeight="1" x14ac:dyDescent="0.25"/>
    <row r="702" s="6" customFormat="1" ht="15.75" customHeight="1" x14ac:dyDescent="0.25"/>
    <row r="703" s="6" customFormat="1" ht="15.75" customHeight="1" x14ac:dyDescent="0.25"/>
    <row r="704" s="6" customFormat="1" ht="15.75" customHeight="1" x14ac:dyDescent="0.25"/>
    <row r="705" s="6" customFormat="1" ht="15.75" customHeight="1" x14ac:dyDescent="0.25"/>
    <row r="706" s="6" customFormat="1" ht="15.75" customHeight="1" x14ac:dyDescent="0.25"/>
    <row r="707" s="6" customFormat="1" ht="15.75" customHeight="1" x14ac:dyDescent="0.25"/>
    <row r="708" s="6" customFormat="1" ht="15.75" customHeight="1" x14ac:dyDescent="0.25"/>
    <row r="709" s="6" customFormat="1" ht="15.75" customHeight="1" x14ac:dyDescent="0.25"/>
    <row r="710" s="6" customFormat="1" ht="15.75" customHeight="1" x14ac:dyDescent="0.25"/>
    <row r="711" s="6" customFormat="1" ht="15.75" customHeight="1" x14ac:dyDescent="0.25"/>
    <row r="712" s="6" customFormat="1" ht="15.75" customHeight="1" x14ac:dyDescent="0.25"/>
    <row r="713" s="6" customFormat="1" ht="15.75" customHeight="1" x14ac:dyDescent="0.25"/>
    <row r="714" s="6" customFormat="1" ht="15.75" customHeight="1" x14ac:dyDescent="0.25"/>
    <row r="715" s="6" customFormat="1" ht="15.75" customHeight="1" x14ac:dyDescent="0.25"/>
    <row r="716" s="6" customFormat="1" ht="15.75" customHeight="1" x14ac:dyDescent="0.25"/>
    <row r="717" s="6" customFormat="1" ht="15.75" customHeight="1" x14ac:dyDescent="0.25"/>
    <row r="718" s="6" customFormat="1" ht="15.75" customHeight="1" x14ac:dyDescent="0.25"/>
    <row r="719" s="6" customFormat="1" ht="15.75" customHeight="1" x14ac:dyDescent="0.25"/>
    <row r="720" s="6" customFormat="1" ht="15.75" customHeight="1" x14ac:dyDescent="0.25"/>
    <row r="721" s="6" customFormat="1" ht="15.75" customHeight="1" x14ac:dyDescent="0.25"/>
    <row r="722" s="6" customFormat="1" ht="15.75" customHeight="1" x14ac:dyDescent="0.25"/>
    <row r="723" s="6" customFormat="1" ht="15.75" customHeight="1" x14ac:dyDescent="0.25"/>
    <row r="724" s="6" customFormat="1" ht="15.75" customHeight="1" x14ac:dyDescent="0.25"/>
    <row r="725" s="6" customFormat="1" ht="15.75" customHeight="1" x14ac:dyDescent="0.25"/>
    <row r="726" s="6" customFormat="1" ht="15.75" customHeight="1" x14ac:dyDescent="0.25"/>
    <row r="727" s="6" customFormat="1" ht="15.75" customHeight="1" x14ac:dyDescent="0.25"/>
    <row r="728" s="6" customFormat="1" ht="15.75" customHeight="1" x14ac:dyDescent="0.25"/>
    <row r="729" s="6" customFormat="1" ht="15.75" customHeight="1" x14ac:dyDescent="0.25"/>
    <row r="730" s="6" customFormat="1" ht="15.75" customHeight="1" x14ac:dyDescent="0.25"/>
    <row r="731" s="6" customFormat="1" ht="15.75" customHeight="1" x14ac:dyDescent="0.25"/>
    <row r="732" s="6" customFormat="1" ht="15.75" customHeight="1" x14ac:dyDescent="0.25"/>
    <row r="733" s="6" customFormat="1" ht="15.75" customHeight="1" x14ac:dyDescent="0.25"/>
    <row r="734" s="6" customFormat="1" ht="15.75" customHeight="1" x14ac:dyDescent="0.25"/>
    <row r="735" s="6" customFormat="1" ht="15.75" customHeight="1" x14ac:dyDescent="0.25"/>
    <row r="736" s="6" customFormat="1" ht="15.75" customHeight="1" x14ac:dyDescent="0.25"/>
    <row r="737" s="6" customFormat="1" ht="15.75" customHeight="1" x14ac:dyDescent="0.25"/>
    <row r="738" s="6" customFormat="1" ht="15.75" customHeight="1" x14ac:dyDescent="0.25"/>
    <row r="739" s="6" customFormat="1" ht="15.75" customHeight="1" x14ac:dyDescent="0.25"/>
    <row r="740" s="6" customFormat="1" ht="15.75" customHeight="1" x14ac:dyDescent="0.25"/>
    <row r="741" s="6" customFormat="1" ht="15.75" customHeight="1" x14ac:dyDescent="0.25"/>
    <row r="742" s="6" customFormat="1" ht="15.75" customHeight="1" x14ac:dyDescent="0.25"/>
    <row r="743" s="6" customFormat="1" ht="15.75" customHeight="1" x14ac:dyDescent="0.25"/>
    <row r="744" s="6" customFormat="1" ht="15.75" customHeight="1" x14ac:dyDescent="0.25"/>
    <row r="745" s="6" customFormat="1" ht="15.75" customHeight="1" x14ac:dyDescent="0.25"/>
    <row r="746" s="6" customFormat="1" ht="15.75" customHeight="1" x14ac:dyDescent="0.25"/>
    <row r="747" s="6" customFormat="1" ht="15.75" customHeight="1" x14ac:dyDescent="0.25"/>
    <row r="748" s="6" customFormat="1" ht="15.75" customHeight="1" x14ac:dyDescent="0.25"/>
    <row r="749" s="6" customFormat="1" ht="15.75" customHeight="1" x14ac:dyDescent="0.25"/>
    <row r="750" s="6" customFormat="1" ht="15.75" customHeight="1" x14ac:dyDescent="0.25"/>
    <row r="751" s="6" customFormat="1" ht="15.75" customHeight="1" x14ac:dyDescent="0.25"/>
    <row r="752" s="6" customFormat="1" ht="15.75" customHeight="1" x14ac:dyDescent="0.25"/>
    <row r="753" s="6" customFormat="1" ht="15.75" customHeight="1" x14ac:dyDescent="0.25"/>
    <row r="754" s="6" customFormat="1" ht="15.75" customHeight="1" x14ac:dyDescent="0.25"/>
    <row r="755" s="6" customFormat="1" ht="15.75" customHeight="1" x14ac:dyDescent="0.25"/>
    <row r="756" s="6" customFormat="1" ht="15.75" customHeight="1" x14ac:dyDescent="0.25"/>
    <row r="757" s="6" customFormat="1" ht="15.75" customHeight="1" x14ac:dyDescent="0.25"/>
    <row r="758" s="6" customFormat="1" ht="15.75" customHeight="1" x14ac:dyDescent="0.25"/>
    <row r="759" s="6" customFormat="1" ht="15.75" customHeight="1" x14ac:dyDescent="0.25"/>
    <row r="760" s="6" customFormat="1" ht="15.75" customHeight="1" x14ac:dyDescent="0.25"/>
    <row r="761" s="6" customFormat="1" ht="15.75" customHeight="1" x14ac:dyDescent="0.25"/>
    <row r="762" s="6" customFormat="1" ht="15.75" customHeight="1" x14ac:dyDescent="0.25"/>
    <row r="763" s="6" customFormat="1" ht="15.75" customHeight="1" x14ac:dyDescent="0.25"/>
    <row r="764" s="6" customFormat="1" ht="15.75" customHeight="1" x14ac:dyDescent="0.25"/>
    <row r="765" s="6" customFormat="1" ht="15.75" customHeight="1" x14ac:dyDescent="0.25"/>
    <row r="766" s="6" customFormat="1" ht="15.75" customHeight="1" x14ac:dyDescent="0.25"/>
    <row r="767" s="6" customFormat="1" ht="15.75" customHeight="1" x14ac:dyDescent="0.25"/>
    <row r="768" s="6" customFormat="1" ht="15.75" customHeight="1" x14ac:dyDescent="0.25"/>
    <row r="769" s="6" customFormat="1" ht="15.75" customHeight="1" x14ac:dyDescent="0.25"/>
    <row r="770" s="6" customFormat="1" ht="15.75" customHeight="1" x14ac:dyDescent="0.25"/>
    <row r="771" s="6" customFormat="1" ht="15.75" customHeight="1" x14ac:dyDescent="0.25"/>
    <row r="772" s="6" customFormat="1" ht="15.75" customHeight="1" x14ac:dyDescent="0.25"/>
    <row r="773" s="6" customFormat="1" ht="15.75" customHeight="1" x14ac:dyDescent="0.25"/>
    <row r="774" s="6" customFormat="1" ht="15.75" customHeight="1" x14ac:dyDescent="0.25"/>
    <row r="775" s="6" customFormat="1" ht="15.75" customHeight="1" x14ac:dyDescent="0.25"/>
    <row r="776" s="6" customFormat="1" ht="15.75" customHeight="1" x14ac:dyDescent="0.25"/>
    <row r="777" s="6" customFormat="1" ht="15.75" customHeight="1" x14ac:dyDescent="0.25"/>
    <row r="778" s="6" customFormat="1" ht="15.75" customHeight="1" x14ac:dyDescent="0.25"/>
    <row r="779" s="6" customFormat="1" ht="15.75" customHeight="1" x14ac:dyDescent="0.25"/>
    <row r="780" s="6" customFormat="1" ht="15.75" customHeight="1" x14ac:dyDescent="0.25"/>
    <row r="781" s="6" customFormat="1" ht="15.75" customHeight="1" x14ac:dyDescent="0.25"/>
    <row r="782" s="6" customFormat="1" ht="15.75" customHeight="1" x14ac:dyDescent="0.25"/>
    <row r="783" s="6" customFormat="1" ht="15.75" customHeight="1" x14ac:dyDescent="0.25"/>
    <row r="784" s="6" customFormat="1" ht="15.75" customHeight="1" x14ac:dyDescent="0.25"/>
    <row r="785" s="6" customFormat="1" ht="15.75" customHeight="1" x14ac:dyDescent="0.25"/>
    <row r="786" s="6" customFormat="1" ht="15.75" customHeight="1" x14ac:dyDescent="0.25"/>
    <row r="787" s="6" customFormat="1" ht="15.75" customHeight="1" x14ac:dyDescent="0.25"/>
    <row r="788" s="6" customFormat="1" ht="15.75" customHeight="1" x14ac:dyDescent="0.25"/>
    <row r="789" s="6" customFormat="1" ht="15.75" customHeight="1" x14ac:dyDescent="0.25"/>
    <row r="790" s="6" customFormat="1" ht="15.75" customHeight="1" x14ac:dyDescent="0.25"/>
    <row r="791" s="6" customFormat="1" ht="15.75" customHeight="1" x14ac:dyDescent="0.25"/>
    <row r="792" s="6" customFormat="1" ht="15.75" customHeight="1" x14ac:dyDescent="0.25"/>
    <row r="793" s="6" customFormat="1" ht="15.75" customHeight="1" x14ac:dyDescent="0.25"/>
    <row r="794" s="6" customFormat="1" ht="15.75" customHeight="1" x14ac:dyDescent="0.25"/>
    <row r="795" s="6" customFormat="1" ht="15.75" customHeight="1" x14ac:dyDescent="0.25"/>
    <row r="796" s="6" customFormat="1" ht="15.75" customHeight="1" x14ac:dyDescent="0.25"/>
    <row r="797" s="6" customFormat="1" ht="15.75" customHeight="1" x14ac:dyDescent="0.25"/>
    <row r="798" s="6" customFormat="1" ht="15.75" customHeight="1" x14ac:dyDescent="0.25"/>
    <row r="799" s="6" customFormat="1" ht="15.75" customHeight="1" x14ac:dyDescent="0.25"/>
    <row r="800" s="6" customFormat="1" ht="15.75" customHeight="1" x14ac:dyDescent="0.25"/>
    <row r="801" s="6" customFormat="1" ht="15.75" customHeight="1" x14ac:dyDescent="0.25"/>
    <row r="802" s="6" customFormat="1" ht="15.75" customHeight="1" x14ac:dyDescent="0.25"/>
    <row r="803" s="6" customFormat="1" ht="15.75" customHeight="1" x14ac:dyDescent="0.25"/>
    <row r="804" s="6" customFormat="1" ht="15.75" customHeight="1" x14ac:dyDescent="0.25"/>
    <row r="805" s="6" customFormat="1" ht="15.75" customHeight="1" x14ac:dyDescent="0.25"/>
    <row r="806" s="6" customFormat="1" ht="15.75" customHeight="1" x14ac:dyDescent="0.25"/>
    <row r="807" s="6" customFormat="1" ht="15.75" customHeight="1" x14ac:dyDescent="0.25"/>
    <row r="808" s="6" customFormat="1" ht="15.75" customHeight="1" x14ac:dyDescent="0.25"/>
    <row r="809" s="6" customFormat="1" ht="15.75" customHeight="1" x14ac:dyDescent="0.25"/>
    <row r="810" s="6" customFormat="1" ht="15.75" customHeight="1" x14ac:dyDescent="0.25"/>
    <row r="811" s="6" customFormat="1" ht="15.75" customHeight="1" x14ac:dyDescent="0.25"/>
    <row r="812" s="6" customFormat="1" ht="15.75" customHeight="1" x14ac:dyDescent="0.25"/>
    <row r="813" s="6" customFormat="1" ht="15.75" customHeight="1" x14ac:dyDescent="0.25"/>
    <row r="814" s="6" customFormat="1" ht="15.75" customHeight="1" x14ac:dyDescent="0.25"/>
    <row r="815" s="6" customFormat="1" ht="15.75" customHeight="1" x14ac:dyDescent="0.25"/>
    <row r="816" s="6" customFormat="1" ht="15.75" customHeight="1" x14ac:dyDescent="0.25"/>
    <row r="817" s="6" customFormat="1" ht="15.75" customHeight="1" x14ac:dyDescent="0.25"/>
    <row r="818" s="6" customFormat="1" ht="15.75" customHeight="1" x14ac:dyDescent="0.25"/>
    <row r="819" s="6" customFormat="1" ht="15.75" customHeight="1" x14ac:dyDescent="0.25"/>
    <row r="820" s="6" customFormat="1" ht="15.75" customHeight="1" x14ac:dyDescent="0.25"/>
    <row r="821" s="6" customFormat="1" ht="15.75" customHeight="1" x14ac:dyDescent="0.25"/>
    <row r="822" s="6" customFormat="1" ht="15.75" customHeight="1" x14ac:dyDescent="0.25"/>
    <row r="823" s="6" customFormat="1" ht="15.75" customHeight="1" x14ac:dyDescent="0.25"/>
    <row r="824" s="6" customFormat="1" ht="15.75" customHeight="1" x14ac:dyDescent="0.25"/>
    <row r="825" s="6" customFormat="1" ht="15.75" customHeight="1" x14ac:dyDescent="0.25"/>
    <row r="826" s="6" customFormat="1" ht="15.75" customHeight="1" x14ac:dyDescent="0.25"/>
    <row r="827" s="6" customFormat="1" ht="15.75" customHeight="1" x14ac:dyDescent="0.25"/>
    <row r="828" s="6" customFormat="1" ht="15.75" customHeight="1" x14ac:dyDescent="0.25"/>
    <row r="829" s="6" customFormat="1" ht="15.75" customHeight="1" x14ac:dyDescent="0.25"/>
    <row r="830" s="6" customFormat="1" ht="15.75" customHeight="1" x14ac:dyDescent="0.25"/>
    <row r="831" s="6" customFormat="1" ht="15.75" customHeight="1" x14ac:dyDescent="0.25"/>
    <row r="832" s="6" customFormat="1" ht="15.75" customHeight="1" x14ac:dyDescent="0.25"/>
    <row r="833" s="6" customFormat="1" ht="15.75" customHeight="1" x14ac:dyDescent="0.25"/>
    <row r="834" s="6" customFormat="1" ht="15.75" customHeight="1" x14ac:dyDescent="0.25"/>
    <row r="835" s="6" customFormat="1" ht="15.75" customHeight="1" x14ac:dyDescent="0.25"/>
    <row r="836" s="6" customFormat="1" ht="15.75" customHeight="1" x14ac:dyDescent="0.25"/>
    <row r="837" s="6" customFormat="1" ht="15.75" customHeight="1" x14ac:dyDescent="0.25"/>
    <row r="838" s="6" customFormat="1" ht="15.75" customHeight="1" x14ac:dyDescent="0.25"/>
    <row r="839" s="6" customFormat="1" ht="15.75" customHeight="1" x14ac:dyDescent="0.25"/>
    <row r="840" s="6" customFormat="1" ht="15.75" customHeight="1" x14ac:dyDescent="0.25"/>
    <row r="841" s="6" customFormat="1" ht="15.75" customHeight="1" x14ac:dyDescent="0.25"/>
    <row r="842" s="6" customFormat="1" ht="15.75" customHeight="1" x14ac:dyDescent="0.25"/>
    <row r="843" s="6" customFormat="1" ht="15.75" customHeight="1" x14ac:dyDescent="0.25"/>
    <row r="844" s="6" customFormat="1" ht="15.75" customHeight="1" x14ac:dyDescent="0.25"/>
    <row r="845" s="6" customFormat="1" ht="15.75" customHeight="1" x14ac:dyDescent="0.25"/>
    <row r="846" s="6" customFormat="1" ht="15.75" customHeight="1" x14ac:dyDescent="0.25"/>
    <row r="847" s="6" customFormat="1" ht="15.75" customHeight="1" x14ac:dyDescent="0.25"/>
    <row r="848" s="6" customFormat="1" ht="15.75" customHeight="1" x14ac:dyDescent="0.25"/>
    <row r="849" s="6" customFormat="1" ht="15.75" customHeight="1" x14ac:dyDescent="0.25"/>
    <row r="850" s="6" customFormat="1" ht="15.75" customHeight="1" x14ac:dyDescent="0.25"/>
    <row r="851" s="6" customFormat="1" ht="15.75" customHeight="1" x14ac:dyDescent="0.25"/>
    <row r="852" s="6" customFormat="1" ht="15.75" customHeight="1" x14ac:dyDescent="0.25"/>
    <row r="853" s="6" customFormat="1" ht="15.75" customHeight="1" x14ac:dyDescent="0.25"/>
    <row r="854" s="6" customFormat="1" ht="15.75" customHeight="1" x14ac:dyDescent="0.25"/>
    <row r="855" s="6" customFormat="1" ht="15.75" customHeight="1" x14ac:dyDescent="0.25"/>
    <row r="856" s="6" customFormat="1" ht="15.75" customHeight="1" x14ac:dyDescent="0.25"/>
    <row r="857" s="6" customFormat="1" ht="15.75" customHeight="1" x14ac:dyDescent="0.25"/>
    <row r="858" s="6" customFormat="1" ht="15.75" customHeight="1" x14ac:dyDescent="0.25"/>
    <row r="859" s="6" customFormat="1" ht="15.75" customHeight="1" x14ac:dyDescent="0.25"/>
    <row r="860" s="6" customFormat="1" ht="15.75" customHeight="1" x14ac:dyDescent="0.25"/>
    <row r="861" s="6" customFormat="1" ht="15.75" customHeight="1" x14ac:dyDescent="0.25"/>
    <row r="862" s="6" customFormat="1" ht="15.75" customHeight="1" x14ac:dyDescent="0.25"/>
    <row r="863" s="6" customFormat="1" ht="15.75" customHeight="1" x14ac:dyDescent="0.25"/>
    <row r="864" s="6" customFormat="1" ht="15.75" customHeight="1" x14ac:dyDescent="0.25"/>
    <row r="865" s="6" customFormat="1" ht="15.75" customHeight="1" x14ac:dyDescent="0.25"/>
    <row r="866" s="6" customFormat="1" ht="15.75" customHeight="1" x14ac:dyDescent="0.25"/>
    <row r="867" s="6" customFormat="1" ht="15.75" customHeight="1" x14ac:dyDescent="0.25"/>
    <row r="868" s="6" customFormat="1" ht="15.75" customHeight="1" x14ac:dyDescent="0.25"/>
    <row r="869" s="6" customFormat="1" ht="15.75" customHeight="1" x14ac:dyDescent="0.25"/>
    <row r="870" s="6" customFormat="1" ht="15.75" customHeight="1" x14ac:dyDescent="0.25"/>
    <row r="871" s="6" customFormat="1" ht="15.75" customHeight="1" x14ac:dyDescent="0.25"/>
    <row r="872" s="6" customFormat="1" ht="15.75" customHeight="1" x14ac:dyDescent="0.25"/>
    <row r="873" s="6" customFormat="1" ht="15.75" customHeight="1" x14ac:dyDescent="0.25"/>
    <row r="874" s="6" customFormat="1" ht="15.75" customHeight="1" x14ac:dyDescent="0.25"/>
    <row r="875" s="6" customFormat="1" ht="15.75" customHeight="1" x14ac:dyDescent="0.25"/>
    <row r="876" s="6" customFormat="1" ht="15.75" customHeight="1" x14ac:dyDescent="0.25"/>
    <row r="877" s="6" customFormat="1" ht="15.75" customHeight="1" x14ac:dyDescent="0.25"/>
    <row r="878" s="6" customFormat="1" ht="15.75" customHeight="1" x14ac:dyDescent="0.25"/>
    <row r="879" s="6" customFormat="1" ht="15.75" customHeight="1" x14ac:dyDescent="0.25"/>
    <row r="880" s="6" customFormat="1" ht="15.75" customHeight="1" x14ac:dyDescent="0.25"/>
    <row r="881" s="6" customFormat="1" ht="15.75" customHeight="1" x14ac:dyDescent="0.25"/>
    <row r="882" s="6" customFormat="1" ht="15.75" customHeight="1" x14ac:dyDescent="0.25"/>
    <row r="883" s="6" customFormat="1" ht="15.75" customHeight="1" x14ac:dyDescent="0.25"/>
    <row r="884" s="6" customFormat="1" ht="15.75" customHeight="1" x14ac:dyDescent="0.25"/>
    <row r="885" s="6" customFormat="1" ht="15.75" customHeight="1" x14ac:dyDescent="0.25"/>
    <row r="886" s="6" customFormat="1" ht="15.75" customHeight="1" x14ac:dyDescent="0.25"/>
    <row r="887" s="6" customFormat="1" ht="15.75" customHeight="1" x14ac:dyDescent="0.25"/>
    <row r="888" s="6" customFormat="1" ht="15.75" customHeight="1" x14ac:dyDescent="0.25"/>
    <row r="889" s="6" customFormat="1" ht="15.75" customHeight="1" x14ac:dyDescent="0.25"/>
    <row r="890" s="6" customFormat="1" ht="15.75" customHeight="1" x14ac:dyDescent="0.25"/>
    <row r="891" s="6" customFormat="1" ht="15.75" customHeight="1" x14ac:dyDescent="0.25"/>
    <row r="892" s="6" customFormat="1" ht="15.75" customHeight="1" x14ac:dyDescent="0.25"/>
    <row r="893" s="6" customFormat="1" ht="15.75" customHeight="1" x14ac:dyDescent="0.25"/>
    <row r="894" s="6" customFormat="1" ht="15.75" customHeight="1" x14ac:dyDescent="0.25"/>
    <row r="895" s="6" customFormat="1" ht="15.75" customHeight="1" x14ac:dyDescent="0.25"/>
    <row r="896" s="6" customFormat="1" ht="15.75" customHeight="1" x14ac:dyDescent="0.25"/>
    <row r="897" s="6" customFormat="1" ht="15.75" customHeight="1" x14ac:dyDescent="0.25"/>
    <row r="898" s="6" customFormat="1" ht="15.75" customHeight="1" x14ac:dyDescent="0.25"/>
    <row r="899" s="6" customFormat="1" ht="15.75" customHeight="1" x14ac:dyDescent="0.25"/>
    <row r="900" s="6" customFormat="1" ht="15.75" customHeight="1" x14ac:dyDescent="0.25"/>
    <row r="901" s="6" customFormat="1" ht="15.75" customHeight="1" x14ac:dyDescent="0.25"/>
    <row r="902" s="6" customFormat="1" ht="15.75" customHeight="1" x14ac:dyDescent="0.25"/>
    <row r="903" s="6" customFormat="1" ht="15.75" customHeight="1" x14ac:dyDescent="0.25"/>
    <row r="904" s="6" customFormat="1" ht="15.75" customHeight="1" x14ac:dyDescent="0.25"/>
    <row r="905" s="6" customFormat="1" ht="15.75" customHeight="1" x14ac:dyDescent="0.25"/>
    <row r="906" s="6" customFormat="1" ht="15.75" customHeight="1" x14ac:dyDescent="0.25"/>
    <row r="907" s="6" customFormat="1" ht="15.75" customHeight="1" x14ac:dyDescent="0.25"/>
    <row r="908" s="6" customFormat="1" ht="15.75" customHeight="1" x14ac:dyDescent="0.25"/>
    <row r="909" s="6" customFormat="1" ht="15.75" customHeight="1" x14ac:dyDescent="0.25"/>
    <row r="910" s="6" customFormat="1" ht="15.75" customHeight="1" x14ac:dyDescent="0.25"/>
    <row r="911" s="6" customFormat="1" ht="15.75" customHeight="1" x14ac:dyDescent="0.25"/>
    <row r="912" s="6" customFormat="1" ht="15.75" customHeight="1" x14ac:dyDescent="0.25"/>
    <row r="913" s="6" customFormat="1" ht="15.75" customHeight="1" x14ac:dyDescent="0.25"/>
    <row r="914" s="6" customFormat="1" ht="15.75" customHeight="1" x14ac:dyDescent="0.25"/>
    <row r="915" s="6" customFormat="1" ht="15.75" customHeight="1" x14ac:dyDescent="0.25"/>
    <row r="916" s="6" customFormat="1" ht="15.75" customHeight="1" x14ac:dyDescent="0.25"/>
    <row r="917" s="6" customFormat="1" ht="15.75" customHeight="1" x14ac:dyDescent="0.25"/>
    <row r="918" s="6" customFormat="1" ht="15.75" customHeight="1" x14ac:dyDescent="0.25"/>
    <row r="919" s="6" customFormat="1" ht="15.75" customHeight="1" x14ac:dyDescent="0.25"/>
    <row r="920" s="6" customFormat="1" ht="15.75" customHeight="1" x14ac:dyDescent="0.25"/>
    <row r="921" s="6" customFormat="1" ht="15.75" customHeight="1" x14ac:dyDescent="0.25"/>
    <row r="922" s="6" customFormat="1" ht="15.75" customHeight="1" x14ac:dyDescent="0.25"/>
    <row r="923" s="6" customFormat="1" ht="15.75" customHeight="1" x14ac:dyDescent="0.25"/>
    <row r="924" s="6" customFormat="1" ht="15.75" customHeight="1" x14ac:dyDescent="0.25"/>
    <row r="925" s="6" customFormat="1" ht="15.75" customHeight="1" x14ac:dyDescent="0.25"/>
    <row r="926" s="6" customFormat="1" ht="15.75" customHeight="1" x14ac:dyDescent="0.25"/>
    <row r="927" s="6" customFormat="1" ht="15.75" customHeight="1" x14ac:dyDescent="0.25"/>
    <row r="928" s="6" customFormat="1" ht="15.75" customHeight="1" x14ac:dyDescent="0.25"/>
    <row r="929" s="6" customFormat="1" ht="15.75" customHeight="1" x14ac:dyDescent="0.25"/>
    <row r="930" s="6" customFormat="1" ht="15.75" customHeight="1" x14ac:dyDescent="0.25"/>
    <row r="931" s="6" customFormat="1" ht="15.75" customHeight="1" x14ac:dyDescent="0.25"/>
    <row r="932" s="6" customFormat="1" ht="15.75" customHeight="1" x14ac:dyDescent="0.25"/>
    <row r="933" s="6" customFormat="1" ht="15.75" customHeight="1" x14ac:dyDescent="0.25"/>
    <row r="934" s="6" customFormat="1" ht="15.75" customHeight="1" x14ac:dyDescent="0.25"/>
    <row r="935" s="6" customFormat="1" ht="15.75" customHeight="1" x14ac:dyDescent="0.25"/>
    <row r="936" s="6" customFormat="1" ht="15.75" customHeight="1" x14ac:dyDescent="0.25"/>
    <row r="937" s="6" customFormat="1" ht="15.75" customHeight="1" x14ac:dyDescent="0.25"/>
    <row r="938" s="6" customFormat="1" ht="15.75" customHeight="1" x14ac:dyDescent="0.25"/>
    <row r="939" s="6" customFormat="1" ht="15.75" customHeight="1" x14ac:dyDescent="0.25"/>
    <row r="940" s="6" customFormat="1" ht="15.75" customHeight="1" x14ac:dyDescent="0.25"/>
    <row r="941" s="6" customFormat="1" ht="15.75" customHeight="1" x14ac:dyDescent="0.25"/>
    <row r="942" s="6" customFormat="1" ht="15.75" customHeight="1" x14ac:dyDescent="0.25"/>
    <row r="943" s="6" customFormat="1" ht="15.75" customHeight="1" x14ac:dyDescent="0.25"/>
    <row r="944" s="6" customFormat="1" ht="15.75" customHeight="1" x14ac:dyDescent="0.25"/>
    <row r="945" s="6" customFormat="1" ht="15.75" customHeight="1" x14ac:dyDescent="0.25"/>
    <row r="946" s="6" customFormat="1" ht="15.75" customHeight="1" x14ac:dyDescent="0.25"/>
    <row r="947" s="6" customFormat="1" ht="15.75" customHeight="1" x14ac:dyDescent="0.25"/>
    <row r="948" s="6" customFormat="1" ht="15.75" customHeight="1" x14ac:dyDescent="0.25"/>
    <row r="949" s="6" customFormat="1" ht="15.75" customHeight="1" x14ac:dyDescent="0.25"/>
    <row r="950" s="6" customFormat="1" ht="15.75" customHeight="1" x14ac:dyDescent="0.25"/>
    <row r="951" s="6" customFormat="1" ht="15.75" customHeight="1" x14ac:dyDescent="0.25"/>
    <row r="952" s="6" customFormat="1" ht="15.75" customHeight="1" x14ac:dyDescent="0.25"/>
    <row r="953" s="6" customFormat="1" ht="15.75" customHeight="1" x14ac:dyDescent="0.25"/>
    <row r="954" s="6" customFormat="1" ht="15.75" customHeight="1" x14ac:dyDescent="0.25"/>
    <row r="955" s="6" customFormat="1" ht="15.75" customHeight="1" x14ac:dyDescent="0.25"/>
    <row r="956" s="6" customFormat="1" ht="15.75" customHeight="1" x14ac:dyDescent="0.25"/>
    <row r="957" s="6" customFormat="1" ht="15.75" customHeight="1" x14ac:dyDescent="0.25"/>
    <row r="958" s="6" customFormat="1" ht="15.75" customHeight="1" x14ac:dyDescent="0.25"/>
    <row r="959" s="6" customFormat="1" ht="15.75" customHeight="1" x14ac:dyDescent="0.25"/>
    <row r="960" s="6" customFormat="1" ht="15.75" customHeight="1" x14ac:dyDescent="0.25"/>
    <row r="961" s="6" customFormat="1" ht="15.75" customHeight="1" x14ac:dyDescent="0.25"/>
    <row r="962" s="6" customFormat="1" ht="15.75" customHeight="1" x14ac:dyDescent="0.25"/>
    <row r="963" s="6" customFormat="1" ht="15.75" customHeight="1" x14ac:dyDescent="0.25"/>
    <row r="964" s="6" customFormat="1" ht="15.75" customHeight="1" x14ac:dyDescent="0.25"/>
    <row r="965" s="6" customFormat="1" ht="15.75" customHeight="1" x14ac:dyDescent="0.25"/>
    <row r="966" s="6" customFormat="1" ht="15.75" customHeight="1" x14ac:dyDescent="0.25"/>
    <row r="967" s="6" customFormat="1" ht="15.75" customHeight="1" x14ac:dyDescent="0.25"/>
    <row r="968" s="6" customFormat="1" ht="15.75" customHeight="1" x14ac:dyDescent="0.25"/>
    <row r="969" s="6" customFormat="1" ht="15.75" customHeight="1" x14ac:dyDescent="0.25"/>
    <row r="970" s="6" customFormat="1" ht="15.75" customHeight="1" x14ac:dyDescent="0.25"/>
    <row r="971" s="6" customFormat="1" ht="15.75" customHeight="1" x14ac:dyDescent="0.25"/>
    <row r="972" s="6" customFormat="1" ht="15.75" customHeight="1" x14ac:dyDescent="0.25"/>
    <row r="973" s="6" customFormat="1" ht="15.75" customHeight="1" x14ac:dyDescent="0.25"/>
    <row r="974" s="6" customFormat="1" ht="15.75" customHeight="1" x14ac:dyDescent="0.25"/>
    <row r="975" s="6" customFormat="1" ht="15.75" customHeight="1" x14ac:dyDescent="0.25"/>
    <row r="976" s="6" customFormat="1" ht="15.75" customHeight="1" x14ac:dyDescent="0.25"/>
    <row r="977" s="6" customFormat="1" ht="15.75" customHeight="1" x14ac:dyDescent="0.25"/>
    <row r="978" s="6" customFormat="1" ht="15.75" customHeight="1" x14ac:dyDescent="0.25"/>
    <row r="979" s="6" customFormat="1" ht="15.75" customHeight="1" x14ac:dyDescent="0.25"/>
    <row r="980" s="6" customFormat="1" ht="15.75" customHeight="1" x14ac:dyDescent="0.25"/>
    <row r="981" s="6" customFormat="1" ht="15.75" customHeight="1" x14ac:dyDescent="0.25"/>
    <row r="982" s="6" customFormat="1" ht="15.75" customHeight="1" x14ac:dyDescent="0.25"/>
    <row r="983" s="6" customFormat="1" ht="15.75" customHeight="1" x14ac:dyDescent="0.25"/>
    <row r="984" s="6" customFormat="1" ht="15.75" customHeight="1" x14ac:dyDescent="0.25"/>
    <row r="985" s="6" customFormat="1" ht="15.75" customHeight="1" x14ac:dyDescent="0.25"/>
    <row r="986" s="6" customFormat="1" ht="15.75" customHeight="1" x14ac:dyDescent="0.25"/>
    <row r="987" s="6" customFormat="1" ht="15.75" customHeight="1" x14ac:dyDescent="0.25"/>
    <row r="988" s="6" customFormat="1" ht="15.75" customHeight="1" x14ac:dyDescent="0.25"/>
    <row r="989" s="6" customFormat="1" ht="15.75" customHeight="1" x14ac:dyDescent="0.25"/>
    <row r="990" s="6" customFormat="1" ht="15.75" customHeight="1" x14ac:dyDescent="0.25"/>
    <row r="991" s="6" customFormat="1" ht="15.75" customHeight="1" x14ac:dyDescent="0.25"/>
    <row r="992" s="6" customFormat="1" ht="15.75" customHeight="1" x14ac:dyDescent="0.25"/>
    <row r="993" s="6" customFormat="1" ht="15.75" customHeight="1" x14ac:dyDescent="0.25"/>
    <row r="994" s="6" customFormat="1" ht="15.75" customHeight="1" x14ac:dyDescent="0.25"/>
    <row r="995" s="6" customFormat="1" ht="15.75" customHeight="1" x14ac:dyDescent="0.25"/>
    <row r="996" s="6" customFormat="1" ht="15.75" customHeight="1" x14ac:dyDescent="0.25"/>
    <row r="997" s="6" customFormat="1" ht="15.75" customHeight="1" x14ac:dyDescent="0.25"/>
    <row r="998" s="6" customFormat="1" ht="15.75" customHeight="1" x14ac:dyDescent="0.25"/>
    <row r="999" s="6" customFormat="1" ht="15.75" customHeight="1" x14ac:dyDescent="0.25"/>
    <row r="1000" s="6" customFormat="1" ht="15.75" customHeight="1" x14ac:dyDescent="0.25"/>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1000"/>
  <sheetViews>
    <sheetView topLeftCell="D1" zoomScale="38" workbookViewId="0">
      <selection activeCell="Q13" sqref="Q13:Y17"/>
    </sheetView>
  </sheetViews>
  <sheetFormatPr defaultColWidth="14.375" defaultRowHeight="15" customHeight="1" x14ac:dyDescent="0.25"/>
  <cols>
    <col min="1" max="1" width="42.5" style="6" bestFit="1" customWidth="1"/>
    <col min="2" max="2" width="18.25" style="6" bestFit="1" customWidth="1"/>
    <col min="3" max="3" width="12" style="6" bestFit="1" customWidth="1"/>
    <col min="4" max="5" width="13.25" style="6" bestFit="1" customWidth="1"/>
    <col min="6" max="6" width="12" style="6" bestFit="1" customWidth="1"/>
    <col min="7" max="7" width="14.875" style="6" bestFit="1" customWidth="1"/>
    <col min="8" max="8" width="13.25" style="6" bestFit="1" customWidth="1"/>
    <col min="9" max="9" width="15.875" style="6" bestFit="1" customWidth="1"/>
    <col min="10" max="10" width="13.25" style="6" bestFit="1" customWidth="1"/>
    <col min="11" max="13" width="12" style="6" bestFit="1" customWidth="1"/>
    <col min="14" max="14" width="16.25" style="6" bestFit="1" customWidth="1"/>
    <col min="15" max="15" width="13.5" style="6" bestFit="1" customWidth="1"/>
    <col min="16" max="16" width="6.875" style="6" customWidth="1"/>
    <col min="17" max="18" width="19.25" style="6" bestFit="1" customWidth="1"/>
    <col min="19" max="19" width="13.25" style="6" bestFit="1" customWidth="1"/>
    <col min="20" max="20" width="15.875" style="6" bestFit="1" customWidth="1"/>
    <col min="21" max="21" width="11" style="6" bestFit="1" customWidth="1"/>
    <col min="22" max="22" width="12.25" style="6" bestFit="1" customWidth="1"/>
    <col min="23" max="23" width="14.875" style="6" bestFit="1" customWidth="1"/>
    <col min="24" max="24" width="46.125" style="6" bestFit="1" customWidth="1"/>
    <col min="25" max="25" width="16.25" style="6" bestFit="1" customWidth="1"/>
    <col min="26" max="26" width="13.25" style="6" bestFit="1" customWidth="1"/>
    <col min="27" max="27" width="15.875" style="6" bestFit="1" customWidth="1"/>
    <col min="28" max="151" width="9.375" style="6" bestFit="1" customWidth="1"/>
    <col min="152" max="152" width="9.75" style="6" bestFit="1" customWidth="1"/>
    <col min="153" max="157" width="9.375" style="6" bestFit="1" customWidth="1"/>
    <col min="158" max="158" width="9.75" style="6" bestFit="1" customWidth="1"/>
    <col min="159" max="16384" width="14.375" style="6"/>
  </cols>
  <sheetData>
    <row r="1" spans="1:27" ht="15" customHeight="1" x14ac:dyDescent="0.3">
      <c r="Q1" s="23" t="s">
        <v>68</v>
      </c>
      <c r="R1" s="42" t="s">
        <v>24</v>
      </c>
      <c r="S1"/>
      <c r="T1"/>
      <c r="X1" s="23" t="s">
        <v>50</v>
      </c>
      <c r="Y1" s="23" t="s">
        <v>51</v>
      </c>
    </row>
    <row r="2" spans="1:27" ht="15" customHeight="1" x14ac:dyDescent="0.3">
      <c r="A2" s="23" t="s">
        <v>49</v>
      </c>
      <c r="B2" s="23" t="s">
        <v>47</v>
      </c>
      <c r="Q2" s="42" t="s">
        <v>23</v>
      </c>
      <c r="R2" t="s">
        <v>12</v>
      </c>
      <c r="S2" t="s">
        <v>7</v>
      </c>
      <c r="T2" t="s">
        <v>22</v>
      </c>
      <c r="X2" s="23" t="s">
        <v>53</v>
      </c>
      <c r="Y2" s="6" t="s">
        <v>12</v>
      </c>
      <c r="Z2" s="6" t="s">
        <v>7</v>
      </c>
      <c r="AA2" s="6" t="s">
        <v>22</v>
      </c>
    </row>
    <row r="3" spans="1:27" ht="15" customHeight="1" x14ac:dyDescent="0.3">
      <c r="A3" s="23" t="s">
        <v>51</v>
      </c>
      <c r="B3" s="6" t="s">
        <v>25</v>
      </c>
      <c r="C3" s="56" t="s">
        <v>26</v>
      </c>
      <c r="D3" s="6" t="s">
        <v>27</v>
      </c>
      <c r="E3" s="6" t="s">
        <v>28</v>
      </c>
      <c r="F3" s="6" t="s">
        <v>29</v>
      </c>
      <c r="G3" s="6" t="s">
        <v>30</v>
      </c>
      <c r="H3" s="6" t="s">
        <v>31</v>
      </c>
      <c r="I3" s="6" t="s">
        <v>32</v>
      </c>
      <c r="J3" s="6" t="s">
        <v>33</v>
      </c>
      <c r="K3" s="6" t="s">
        <v>34</v>
      </c>
      <c r="L3" s="6" t="s">
        <v>35</v>
      </c>
      <c r="M3" s="6" t="s">
        <v>36</v>
      </c>
      <c r="N3" s="6" t="s">
        <v>22</v>
      </c>
      <c r="Q3" s="43" t="s">
        <v>17</v>
      </c>
      <c r="R3" s="56">
        <v>91221</v>
      </c>
      <c r="S3" s="56">
        <v>40492</v>
      </c>
      <c r="T3" s="56">
        <v>131713</v>
      </c>
      <c r="X3" s="24" t="s">
        <v>19</v>
      </c>
      <c r="Y3" s="56">
        <v>191257</v>
      </c>
      <c r="Z3" s="56"/>
      <c r="AA3" s="56">
        <v>191257</v>
      </c>
    </row>
    <row r="4" spans="1:27" ht="15" customHeight="1" x14ac:dyDescent="0.3">
      <c r="A4" s="24" t="s">
        <v>12</v>
      </c>
      <c r="B4" s="56">
        <v>50132</v>
      </c>
      <c r="C4" s="56">
        <v>40228</v>
      </c>
      <c r="D4" s="58">
        <v>71458</v>
      </c>
      <c r="E4" s="58">
        <v>31700</v>
      </c>
      <c r="F4" s="58">
        <v>149252</v>
      </c>
      <c r="G4" s="58">
        <v>25848</v>
      </c>
      <c r="H4" s="58">
        <v>53398</v>
      </c>
      <c r="I4" s="58">
        <v>33450</v>
      </c>
      <c r="J4" s="58">
        <v>75895</v>
      </c>
      <c r="K4" s="58">
        <v>37651</v>
      </c>
      <c r="L4" s="58">
        <v>65599</v>
      </c>
      <c r="M4" s="58">
        <v>58458</v>
      </c>
      <c r="N4" s="58">
        <v>693069</v>
      </c>
      <c r="Q4" s="43" t="s">
        <v>13</v>
      </c>
      <c r="R4" s="56">
        <v>82338</v>
      </c>
      <c r="S4" s="56">
        <v>12407</v>
      </c>
      <c r="T4" s="56">
        <v>94745</v>
      </c>
      <c r="X4" s="24" t="s">
        <v>11</v>
      </c>
      <c r="Y4" s="56">
        <v>340295</v>
      </c>
      <c r="Z4" s="56"/>
      <c r="AA4" s="56">
        <v>340295</v>
      </c>
    </row>
    <row r="5" spans="1:27" ht="15" customHeight="1" x14ac:dyDescent="0.3">
      <c r="A5" s="24" t="s">
        <v>7</v>
      </c>
      <c r="B5" s="58">
        <v>39531</v>
      </c>
      <c r="C5" s="58">
        <v>22534</v>
      </c>
      <c r="D5" s="58">
        <v>33108</v>
      </c>
      <c r="E5" s="58">
        <v>17774</v>
      </c>
      <c r="F5" s="58">
        <v>54087</v>
      </c>
      <c r="G5" s="58">
        <v>25752</v>
      </c>
      <c r="H5" s="58">
        <v>27337</v>
      </c>
      <c r="I5" s="58">
        <v>35544</v>
      </c>
      <c r="J5" s="58">
        <v>26538</v>
      </c>
      <c r="K5" s="58">
        <v>14964</v>
      </c>
      <c r="L5" s="58">
        <v>8141</v>
      </c>
      <c r="M5" s="58">
        <v>31355</v>
      </c>
      <c r="N5" s="58">
        <v>336665</v>
      </c>
      <c r="Q5" s="43" t="s">
        <v>20</v>
      </c>
      <c r="R5" s="56">
        <v>125931</v>
      </c>
      <c r="S5" s="56">
        <v>15125</v>
      </c>
      <c r="T5" s="56">
        <v>141056</v>
      </c>
      <c r="X5" s="24" t="s">
        <v>14</v>
      </c>
      <c r="Y5" s="56"/>
      <c r="Z5" s="56">
        <v>57281</v>
      </c>
      <c r="AA5" s="56">
        <v>57281</v>
      </c>
    </row>
    <row r="6" spans="1:27" ht="15" customHeight="1" x14ac:dyDescent="0.3">
      <c r="A6" s="24" t="s">
        <v>22</v>
      </c>
      <c r="B6" s="56">
        <v>89663</v>
      </c>
      <c r="C6" s="56">
        <v>62762</v>
      </c>
      <c r="D6" s="56">
        <v>104566</v>
      </c>
      <c r="E6" s="56">
        <v>49474</v>
      </c>
      <c r="F6" s="56">
        <v>203339</v>
      </c>
      <c r="G6" s="56">
        <v>51600</v>
      </c>
      <c r="H6" s="56">
        <v>80735</v>
      </c>
      <c r="I6" s="56">
        <v>68994</v>
      </c>
      <c r="J6" s="56">
        <v>102433</v>
      </c>
      <c r="K6" s="56">
        <v>52615</v>
      </c>
      <c r="L6" s="56">
        <v>73740</v>
      </c>
      <c r="M6" s="56">
        <v>89813</v>
      </c>
      <c r="N6" s="56">
        <v>1029734</v>
      </c>
      <c r="Q6" s="43" t="s">
        <v>15</v>
      </c>
      <c r="R6" s="56">
        <v>66430</v>
      </c>
      <c r="S6" s="56">
        <v>88738</v>
      </c>
      <c r="T6" s="56">
        <v>155168</v>
      </c>
      <c r="X6" s="24" t="s">
        <v>9</v>
      </c>
      <c r="Y6" s="56"/>
      <c r="Z6" s="56">
        <v>142439</v>
      </c>
      <c r="AA6" s="56">
        <v>142439</v>
      </c>
    </row>
    <row r="7" spans="1:27" ht="15" customHeight="1" x14ac:dyDescent="0.3">
      <c r="E7" s="24"/>
      <c r="Q7" s="43" t="s">
        <v>18</v>
      </c>
      <c r="R7" s="56">
        <v>62392</v>
      </c>
      <c r="S7" s="56">
        <v>4390</v>
      </c>
      <c r="T7" s="56">
        <v>66782</v>
      </c>
      <c r="X7" s="24" t="s">
        <v>6</v>
      </c>
      <c r="Y7" s="56"/>
      <c r="Z7" s="56">
        <v>136945</v>
      </c>
      <c r="AA7" s="56">
        <v>136945</v>
      </c>
    </row>
    <row r="8" spans="1:27" ht="15" customHeight="1" x14ac:dyDescent="0.3">
      <c r="E8" s="24"/>
      <c r="Q8" s="43" t="s">
        <v>10</v>
      </c>
      <c r="R8" s="56">
        <v>87786</v>
      </c>
      <c r="S8" s="56">
        <v>85351</v>
      </c>
      <c r="T8" s="56">
        <v>173137</v>
      </c>
      <c r="X8" s="24" t="s">
        <v>21</v>
      </c>
      <c r="Y8" s="56">
        <v>57079</v>
      </c>
      <c r="Z8" s="56"/>
      <c r="AA8" s="56">
        <v>57079</v>
      </c>
    </row>
    <row r="9" spans="1:27" ht="15" customHeight="1" x14ac:dyDescent="0.3">
      <c r="E9" s="24"/>
      <c r="Q9" s="43" t="s">
        <v>8</v>
      </c>
      <c r="R9" s="56">
        <v>176971</v>
      </c>
      <c r="S9" s="56">
        <v>90162</v>
      </c>
      <c r="T9" s="56">
        <v>267133</v>
      </c>
      <c r="X9" s="24" t="s">
        <v>16</v>
      </c>
      <c r="Y9" s="56">
        <v>104438</v>
      </c>
      <c r="Z9" s="56"/>
      <c r="AA9" s="56">
        <v>104438</v>
      </c>
    </row>
    <row r="10" spans="1:27" ht="15" customHeight="1" x14ac:dyDescent="0.3">
      <c r="A10" s="23" t="s">
        <v>48</v>
      </c>
      <c r="B10" s="23" t="s">
        <v>47</v>
      </c>
      <c r="Q10" s="43" t="s">
        <v>22</v>
      </c>
      <c r="R10" s="56">
        <v>693069</v>
      </c>
      <c r="S10" s="56">
        <v>336665</v>
      </c>
      <c r="T10" s="56">
        <v>1029734</v>
      </c>
      <c r="X10" s="24" t="s">
        <v>22</v>
      </c>
      <c r="Y10" s="56">
        <v>693069</v>
      </c>
      <c r="Z10" s="56">
        <v>336665</v>
      </c>
      <c r="AA10" s="56">
        <v>1029734</v>
      </c>
    </row>
    <row r="11" spans="1:27" ht="15" customHeight="1" x14ac:dyDescent="0.25">
      <c r="A11" s="23" t="s">
        <v>53</v>
      </c>
      <c r="B11" s="6" t="s">
        <v>25</v>
      </c>
      <c r="C11" s="6" t="s">
        <v>26</v>
      </c>
      <c r="D11" s="6" t="s">
        <v>27</v>
      </c>
      <c r="E11" s="6" t="s">
        <v>28</v>
      </c>
      <c r="F11" s="6" t="s">
        <v>29</v>
      </c>
      <c r="G11" s="6" t="s">
        <v>30</v>
      </c>
      <c r="H11" s="6" t="s">
        <v>31</v>
      </c>
      <c r="I11" s="6" t="s">
        <v>32</v>
      </c>
      <c r="J11" s="6" t="s">
        <v>33</v>
      </c>
      <c r="K11" s="6" t="s">
        <v>34</v>
      </c>
      <c r="L11" s="6" t="s">
        <v>35</v>
      </c>
      <c r="M11" s="6" t="s">
        <v>36</v>
      </c>
      <c r="N11" s="6" t="s">
        <v>22</v>
      </c>
    </row>
    <row r="12" spans="1:27" ht="15" customHeight="1" x14ac:dyDescent="0.25">
      <c r="A12" s="24" t="s">
        <v>19</v>
      </c>
      <c r="B12" s="52">
        <v>16794</v>
      </c>
      <c r="C12" s="52">
        <v>19715</v>
      </c>
      <c r="D12" s="52">
        <v>25702</v>
      </c>
      <c r="E12" s="52">
        <v>14586</v>
      </c>
      <c r="F12" s="52">
        <v>22557</v>
      </c>
      <c r="G12" s="52">
        <v>6126</v>
      </c>
      <c r="H12" s="52">
        <v>2034</v>
      </c>
      <c r="I12" s="52">
        <v>22611</v>
      </c>
      <c r="J12" s="52">
        <v>8489</v>
      </c>
      <c r="K12" s="52">
        <v>15331</v>
      </c>
      <c r="L12" s="52">
        <v>11978</v>
      </c>
      <c r="M12" s="52">
        <v>25334</v>
      </c>
      <c r="N12" s="52">
        <v>191257</v>
      </c>
    </row>
    <row r="13" spans="1:27" ht="15" customHeight="1" x14ac:dyDescent="0.25">
      <c r="A13" s="24" t="s">
        <v>11</v>
      </c>
      <c r="B13" s="52">
        <v>29728</v>
      </c>
      <c r="C13" s="52">
        <v>9228</v>
      </c>
      <c r="D13" s="52">
        <v>26224</v>
      </c>
      <c r="E13" s="52">
        <v>16001</v>
      </c>
      <c r="F13" s="52">
        <v>69521</v>
      </c>
      <c r="G13" s="52">
        <v>15208</v>
      </c>
      <c r="H13" s="52">
        <v>31336</v>
      </c>
      <c r="I13" s="52">
        <v>9980</v>
      </c>
      <c r="J13" s="52">
        <v>51835</v>
      </c>
      <c r="K13" s="52">
        <v>22320</v>
      </c>
      <c r="L13" s="52">
        <v>29530</v>
      </c>
      <c r="M13" s="52">
        <v>29384</v>
      </c>
      <c r="N13" s="52">
        <v>340295</v>
      </c>
      <c r="Q13" s="23" t="s">
        <v>46</v>
      </c>
      <c r="R13" s="23" t="s">
        <v>39</v>
      </c>
    </row>
    <row r="14" spans="1:27" ht="15" customHeight="1" x14ac:dyDescent="0.25">
      <c r="A14" s="24" t="s">
        <v>14</v>
      </c>
      <c r="B14" s="52">
        <v>2626</v>
      </c>
      <c r="C14" s="52">
        <v>15823</v>
      </c>
      <c r="D14" s="52">
        <v>6045</v>
      </c>
      <c r="E14" s="52"/>
      <c r="F14" s="52">
        <v>8096</v>
      </c>
      <c r="G14" s="52"/>
      <c r="H14" s="52">
        <v>8416</v>
      </c>
      <c r="I14" s="52">
        <v>5761</v>
      </c>
      <c r="J14" s="52"/>
      <c r="K14" s="52">
        <v>5015</v>
      </c>
      <c r="L14" s="52"/>
      <c r="M14" s="52">
        <v>5499</v>
      </c>
      <c r="N14" s="52">
        <v>57281</v>
      </c>
      <c r="Q14" s="23" t="s">
        <v>37</v>
      </c>
      <c r="R14" s="6" t="s">
        <v>17</v>
      </c>
      <c r="S14" s="6" t="s">
        <v>13</v>
      </c>
      <c r="T14" s="6" t="s">
        <v>20</v>
      </c>
      <c r="U14" s="6" t="s">
        <v>15</v>
      </c>
      <c r="V14" s="6" t="s">
        <v>18</v>
      </c>
      <c r="W14" s="6" t="s">
        <v>10</v>
      </c>
      <c r="X14" s="6" t="s">
        <v>8</v>
      </c>
      <c r="Y14" s="6" t="s">
        <v>22</v>
      </c>
    </row>
    <row r="15" spans="1:27" ht="15" customHeight="1" x14ac:dyDescent="0.25">
      <c r="A15" s="24" t="s">
        <v>9</v>
      </c>
      <c r="B15" s="52">
        <v>30732</v>
      </c>
      <c r="C15" s="52">
        <v>1557</v>
      </c>
      <c r="D15" s="52">
        <v>5341</v>
      </c>
      <c r="E15" s="52">
        <v>9508</v>
      </c>
      <c r="F15" s="52">
        <v>17104</v>
      </c>
      <c r="G15" s="52">
        <v>25752</v>
      </c>
      <c r="H15" s="52">
        <v>13170</v>
      </c>
      <c r="I15" s="52">
        <v>20386</v>
      </c>
      <c r="J15" s="52">
        <v>18605</v>
      </c>
      <c r="K15" s="52"/>
      <c r="L15" s="52">
        <v>284</v>
      </c>
      <c r="M15" s="52"/>
      <c r="N15" s="52">
        <v>142439</v>
      </c>
      <c r="Q15" s="24" t="s">
        <v>12</v>
      </c>
      <c r="R15" s="52">
        <v>91221</v>
      </c>
      <c r="S15" s="52">
        <v>82338</v>
      </c>
      <c r="T15" s="52">
        <v>125931</v>
      </c>
      <c r="U15" s="52">
        <v>66430</v>
      </c>
      <c r="V15" s="52">
        <v>62392</v>
      </c>
      <c r="W15" s="52">
        <v>87786</v>
      </c>
      <c r="X15" s="52">
        <v>176971</v>
      </c>
      <c r="Y15" s="52">
        <v>693069</v>
      </c>
    </row>
    <row r="16" spans="1:27" ht="15" customHeight="1" x14ac:dyDescent="0.25">
      <c r="A16" s="24" t="s">
        <v>6</v>
      </c>
      <c r="B16" s="52">
        <v>6173</v>
      </c>
      <c r="C16" s="52">
        <v>5154</v>
      </c>
      <c r="D16" s="52">
        <v>21722</v>
      </c>
      <c r="E16" s="52">
        <v>8266</v>
      </c>
      <c r="F16" s="52">
        <v>28887</v>
      </c>
      <c r="G16" s="52"/>
      <c r="H16" s="52">
        <v>5751</v>
      </c>
      <c r="I16" s="52">
        <v>9397</v>
      </c>
      <c r="J16" s="52">
        <v>7933</v>
      </c>
      <c r="K16" s="52">
        <v>9949</v>
      </c>
      <c r="L16" s="52">
        <v>7857</v>
      </c>
      <c r="M16" s="52">
        <v>25856</v>
      </c>
      <c r="N16" s="52">
        <v>136945</v>
      </c>
      <c r="Q16" s="24" t="s">
        <v>7</v>
      </c>
      <c r="R16" s="52">
        <v>40492</v>
      </c>
      <c r="S16" s="52">
        <v>12407</v>
      </c>
      <c r="T16" s="52">
        <v>15125</v>
      </c>
      <c r="U16" s="52">
        <v>88738</v>
      </c>
      <c r="V16" s="52">
        <v>4390</v>
      </c>
      <c r="W16" s="52">
        <v>85351</v>
      </c>
      <c r="X16" s="52">
        <v>90162</v>
      </c>
      <c r="Y16" s="52">
        <v>336665</v>
      </c>
    </row>
    <row r="17" spans="1:25" ht="15" customHeight="1" x14ac:dyDescent="0.25">
      <c r="A17" s="24" t="s">
        <v>21</v>
      </c>
      <c r="B17" s="52"/>
      <c r="C17" s="52">
        <v>9029</v>
      </c>
      <c r="D17" s="52">
        <v>3663</v>
      </c>
      <c r="E17" s="52"/>
      <c r="F17" s="52">
        <v>33384</v>
      </c>
      <c r="G17" s="52"/>
      <c r="H17" s="52">
        <v>5480</v>
      </c>
      <c r="I17" s="52"/>
      <c r="J17" s="52">
        <v>5523</v>
      </c>
      <c r="K17" s="52"/>
      <c r="L17" s="52"/>
      <c r="M17" s="52"/>
      <c r="N17" s="52">
        <v>57079</v>
      </c>
      <c r="Q17" s="24" t="s">
        <v>22</v>
      </c>
      <c r="R17" s="56">
        <v>131713</v>
      </c>
      <c r="S17" s="56">
        <v>94745</v>
      </c>
      <c r="T17" s="56">
        <v>141056</v>
      </c>
      <c r="U17" s="57">
        <v>155168</v>
      </c>
      <c r="V17" s="56">
        <v>66782</v>
      </c>
      <c r="W17" s="56">
        <v>173137</v>
      </c>
      <c r="X17" s="56">
        <v>267133</v>
      </c>
      <c r="Y17" s="56">
        <v>1029734</v>
      </c>
    </row>
    <row r="18" spans="1:25" ht="15" customHeight="1" x14ac:dyDescent="0.25">
      <c r="A18" s="24" t="s">
        <v>16</v>
      </c>
      <c r="B18" s="52">
        <v>3610</v>
      </c>
      <c r="C18" s="52">
        <v>2256</v>
      </c>
      <c r="D18" s="52">
        <v>15869</v>
      </c>
      <c r="E18" s="52">
        <v>1113</v>
      </c>
      <c r="F18" s="52">
        <v>23790</v>
      </c>
      <c r="G18" s="52">
        <v>4514</v>
      </c>
      <c r="H18" s="52">
        <v>14548</v>
      </c>
      <c r="I18" s="52">
        <v>859</v>
      </c>
      <c r="J18" s="52">
        <v>10048</v>
      </c>
      <c r="K18" s="52"/>
      <c r="L18" s="52">
        <v>24091</v>
      </c>
      <c r="M18" s="52">
        <v>3740</v>
      </c>
      <c r="N18" s="52">
        <v>104438</v>
      </c>
    </row>
    <row r="19" spans="1:25" ht="15" customHeight="1" x14ac:dyDescent="0.25">
      <c r="A19" s="24" t="s">
        <v>22</v>
      </c>
      <c r="B19" s="52">
        <v>89663</v>
      </c>
      <c r="C19" s="52">
        <v>62762</v>
      </c>
      <c r="D19" s="52">
        <v>104566</v>
      </c>
      <c r="E19" s="52">
        <v>49474</v>
      </c>
      <c r="F19" s="52">
        <v>203339</v>
      </c>
      <c r="G19" s="52">
        <v>51600</v>
      </c>
      <c r="H19" s="52">
        <v>80735</v>
      </c>
      <c r="I19" s="52">
        <v>68994</v>
      </c>
      <c r="J19" s="52">
        <v>102433</v>
      </c>
      <c r="K19" s="52">
        <v>52615</v>
      </c>
      <c r="L19" s="52">
        <v>73740</v>
      </c>
      <c r="M19" s="52">
        <v>89813</v>
      </c>
      <c r="N19" s="52">
        <v>1029734</v>
      </c>
    </row>
    <row r="21" spans="1:25" ht="15.75" customHeight="1" x14ac:dyDescent="0.25"/>
    <row r="22" spans="1:25" ht="15.75" customHeight="1" x14ac:dyDescent="0.25"/>
    <row r="23" spans="1:25" ht="15.75" customHeight="1" x14ac:dyDescent="0.25">
      <c r="A23" s="23" t="s">
        <v>52</v>
      </c>
      <c r="B23" s="23" t="s">
        <v>39</v>
      </c>
    </row>
    <row r="24" spans="1:25" ht="15.75" customHeight="1" x14ac:dyDescent="0.3">
      <c r="A24" s="23" t="s">
        <v>54</v>
      </c>
      <c r="B24" s="6" t="s">
        <v>17</v>
      </c>
      <c r="C24" s="6" t="s">
        <v>13</v>
      </c>
      <c r="D24" s="6" t="s">
        <v>20</v>
      </c>
      <c r="E24" s="6" t="s">
        <v>15</v>
      </c>
      <c r="F24" s="6" t="s">
        <v>18</v>
      </c>
      <c r="G24" s="6" t="s">
        <v>10</v>
      </c>
      <c r="H24" s="6" t="s">
        <v>8</v>
      </c>
      <c r="I24" s="6" t="s">
        <v>22</v>
      </c>
      <c r="L24" s="42" t="s">
        <v>68</v>
      </c>
      <c r="M24" s="42" t="s">
        <v>24</v>
      </c>
      <c r="N24"/>
      <c r="O24"/>
      <c r="P24"/>
      <c r="Q24"/>
      <c r="R24"/>
      <c r="S24"/>
      <c r="T24"/>
    </row>
    <row r="25" spans="1:25" ht="15.75" customHeight="1" x14ac:dyDescent="0.3">
      <c r="A25" s="24" t="s">
        <v>25</v>
      </c>
      <c r="B25" s="56">
        <v>9062</v>
      </c>
      <c r="C25" s="56">
        <v>18639</v>
      </c>
      <c r="D25" s="56">
        <v>9363</v>
      </c>
      <c r="E25" s="56">
        <v>12779</v>
      </c>
      <c r="F25" s="56">
        <v>6906</v>
      </c>
      <c r="G25" s="56">
        <v>15289</v>
      </c>
      <c r="H25" s="56">
        <v>17625</v>
      </c>
      <c r="I25" s="56">
        <v>89663</v>
      </c>
      <c r="L25" s="42" t="s">
        <v>23</v>
      </c>
      <c r="M25" t="s">
        <v>19</v>
      </c>
      <c r="N25" t="s">
        <v>11</v>
      </c>
      <c r="O25" t="s">
        <v>14</v>
      </c>
      <c r="P25" t="s">
        <v>9</v>
      </c>
      <c r="Q25" t="s">
        <v>6</v>
      </c>
      <c r="R25" t="s">
        <v>21</v>
      </c>
      <c r="S25" t="s">
        <v>16</v>
      </c>
      <c r="T25" t="s">
        <v>22</v>
      </c>
    </row>
    <row r="26" spans="1:25" ht="15.75" customHeight="1" x14ac:dyDescent="0.3">
      <c r="A26" s="24" t="s">
        <v>26</v>
      </c>
      <c r="B26" s="56">
        <v>14046</v>
      </c>
      <c r="C26" s="56">
        <v>3642</v>
      </c>
      <c r="D26" s="56">
        <v>19306</v>
      </c>
      <c r="E26" s="56">
        <v>6658</v>
      </c>
      <c r="F26" s="56">
        <v>1004</v>
      </c>
      <c r="G26" s="56">
        <v>3559</v>
      </c>
      <c r="H26" s="56">
        <v>14547</v>
      </c>
      <c r="I26" s="56">
        <v>62762</v>
      </c>
      <c r="L26" s="43" t="s">
        <v>17</v>
      </c>
      <c r="M26" s="52">
        <v>20634</v>
      </c>
      <c r="N26" s="52">
        <v>52721</v>
      </c>
      <c r="O26" s="52">
        <v>14433</v>
      </c>
      <c r="P26" s="52">
        <v>17953</v>
      </c>
      <c r="Q26" s="52">
        <v>8106</v>
      </c>
      <c r="R26" s="52">
        <v>9186</v>
      </c>
      <c r="S26" s="52">
        <v>8680</v>
      </c>
      <c r="T26" s="52">
        <v>131713</v>
      </c>
    </row>
    <row r="27" spans="1:25" ht="15.75" customHeight="1" x14ac:dyDescent="0.3">
      <c r="A27" s="24" t="s">
        <v>27</v>
      </c>
      <c r="B27" s="56">
        <v>22810</v>
      </c>
      <c r="C27" s="56">
        <v>135</v>
      </c>
      <c r="D27" s="56">
        <v>16631</v>
      </c>
      <c r="E27" s="56">
        <v>18597</v>
      </c>
      <c r="F27" s="56">
        <v>5820</v>
      </c>
      <c r="G27" s="56">
        <v>18057</v>
      </c>
      <c r="H27" s="56">
        <v>22516</v>
      </c>
      <c r="I27" s="56">
        <v>104566</v>
      </c>
      <c r="L27" s="43" t="s">
        <v>13</v>
      </c>
      <c r="M27" s="52">
        <v>24867</v>
      </c>
      <c r="N27" s="52">
        <v>33775</v>
      </c>
      <c r="O27" s="52"/>
      <c r="P27" s="52">
        <v>12407</v>
      </c>
      <c r="Q27" s="52"/>
      <c r="R27" s="52">
        <v>3767</v>
      </c>
      <c r="S27" s="52">
        <v>19929</v>
      </c>
      <c r="T27" s="52">
        <v>94745</v>
      </c>
    </row>
    <row r="28" spans="1:25" ht="15.75" customHeight="1" x14ac:dyDescent="0.3">
      <c r="A28" s="24" t="s">
        <v>28</v>
      </c>
      <c r="B28" s="56">
        <v>1113</v>
      </c>
      <c r="C28" s="56">
        <v>16358</v>
      </c>
      <c r="D28" s="56">
        <v>8758</v>
      </c>
      <c r="E28" s="56">
        <v>277</v>
      </c>
      <c r="F28" s="56">
        <v>1054</v>
      </c>
      <c r="G28" s="56">
        <v>8505</v>
      </c>
      <c r="H28" s="56">
        <v>13409</v>
      </c>
      <c r="I28" s="56">
        <v>49474</v>
      </c>
      <c r="L28" s="43" t="s">
        <v>20</v>
      </c>
      <c r="M28" s="52">
        <v>80193</v>
      </c>
      <c r="N28" s="52">
        <v>36094</v>
      </c>
      <c r="O28" s="52">
        <v>680</v>
      </c>
      <c r="P28" s="52">
        <v>5341</v>
      </c>
      <c r="Q28" s="52">
        <v>9104</v>
      </c>
      <c r="R28" s="52">
        <v>7388</v>
      </c>
      <c r="S28" s="52">
        <v>2256</v>
      </c>
      <c r="T28" s="52">
        <v>141056</v>
      </c>
    </row>
    <row r="29" spans="1:25" ht="15.75" customHeight="1" x14ac:dyDescent="0.3">
      <c r="A29" s="24" t="s">
        <v>29</v>
      </c>
      <c r="B29" s="56">
        <v>10894</v>
      </c>
      <c r="C29" s="56">
        <v>19713</v>
      </c>
      <c r="D29" s="56">
        <v>23732</v>
      </c>
      <c r="E29" s="56">
        <v>37201</v>
      </c>
      <c r="F29" s="56">
        <v>13567</v>
      </c>
      <c r="G29" s="56">
        <v>39765</v>
      </c>
      <c r="H29" s="56">
        <v>58467</v>
      </c>
      <c r="I29" s="56">
        <v>203339</v>
      </c>
      <c r="L29" s="43" t="s">
        <v>15</v>
      </c>
      <c r="M29" s="52">
        <v>9082</v>
      </c>
      <c r="N29" s="52">
        <v>39686</v>
      </c>
      <c r="O29" s="52">
        <v>29905</v>
      </c>
      <c r="P29" s="52">
        <v>37197</v>
      </c>
      <c r="Q29" s="52">
        <v>21636</v>
      </c>
      <c r="R29" s="52">
        <v>8775</v>
      </c>
      <c r="S29" s="52">
        <v>8887</v>
      </c>
      <c r="T29" s="52">
        <v>155168</v>
      </c>
    </row>
    <row r="30" spans="1:25" ht="15.75" customHeight="1" x14ac:dyDescent="0.3">
      <c r="A30" s="24" t="s">
        <v>30</v>
      </c>
      <c r="B30" s="56">
        <v>8891</v>
      </c>
      <c r="C30" s="56">
        <v>7462</v>
      </c>
      <c r="D30" s="56">
        <v>5712</v>
      </c>
      <c r="E30" s="56">
        <v>9630</v>
      </c>
      <c r="F30" s="56"/>
      <c r="G30" s="56">
        <v>7231</v>
      </c>
      <c r="H30" s="56">
        <v>12674</v>
      </c>
      <c r="I30" s="56">
        <v>51600</v>
      </c>
      <c r="L30" s="43" t="s">
        <v>18</v>
      </c>
      <c r="M30" s="52">
        <v>10332</v>
      </c>
      <c r="N30" s="52">
        <v>40050</v>
      </c>
      <c r="O30" s="52"/>
      <c r="P30" s="52">
        <v>4390</v>
      </c>
      <c r="Q30" s="52"/>
      <c r="R30" s="52"/>
      <c r="S30" s="52">
        <v>12010</v>
      </c>
      <c r="T30" s="52">
        <v>66782</v>
      </c>
    </row>
    <row r="31" spans="1:25" ht="15.75" customHeight="1" x14ac:dyDescent="0.3">
      <c r="A31" s="24" t="s">
        <v>31</v>
      </c>
      <c r="B31" s="56">
        <v>16382</v>
      </c>
      <c r="C31" s="56">
        <v>8530</v>
      </c>
      <c r="D31" s="56">
        <v>5002</v>
      </c>
      <c r="E31" s="56">
        <v>330</v>
      </c>
      <c r="F31" s="56">
        <v>12010</v>
      </c>
      <c r="G31" s="56">
        <v>28349</v>
      </c>
      <c r="H31" s="56">
        <v>10132</v>
      </c>
      <c r="I31" s="56">
        <v>80735</v>
      </c>
      <c r="L31" s="43" t="s">
        <v>10</v>
      </c>
      <c r="M31" s="52">
        <v>17534</v>
      </c>
      <c r="N31" s="52">
        <v>42908</v>
      </c>
      <c r="O31" s="52">
        <v>5100</v>
      </c>
      <c r="P31" s="52">
        <v>38436</v>
      </c>
      <c r="Q31" s="52">
        <v>41815</v>
      </c>
      <c r="R31" s="52">
        <v>5600</v>
      </c>
      <c r="S31" s="52">
        <v>21744</v>
      </c>
      <c r="T31" s="52">
        <v>173137</v>
      </c>
    </row>
    <row r="32" spans="1:25" ht="15.75" customHeight="1" x14ac:dyDescent="0.3">
      <c r="A32" s="24" t="s">
        <v>32</v>
      </c>
      <c r="B32" s="56"/>
      <c r="C32" s="56">
        <v>7333</v>
      </c>
      <c r="D32" s="56">
        <v>18478</v>
      </c>
      <c r="E32" s="56">
        <v>13080</v>
      </c>
      <c r="F32" s="56"/>
      <c r="G32" s="56">
        <v>3944</v>
      </c>
      <c r="H32" s="56">
        <v>26159</v>
      </c>
      <c r="I32" s="56">
        <v>68994</v>
      </c>
      <c r="L32" s="43" t="s">
        <v>8</v>
      </c>
      <c r="M32" s="52">
        <v>28615</v>
      </c>
      <c r="N32" s="52">
        <v>95061</v>
      </c>
      <c r="O32" s="52">
        <v>7163</v>
      </c>
      <c r="P32" s="52">
        <v>26715</v>
      </c>
      <c r="Q32" s="52">
        <v>56284</v>
      </c>
      <c r="R32" s="52">
        <v>22363</v>
      </c>
      <c r="S32" s="52">
        <v>30932</v>
      </c>
      <c r="T32" s="52">
        <v>267133</v>
      </c>
    </row>
    <row r="33" spans="1:20" ht="15.75" customHeight="1" x14ac:dyDescent="0.3">
      <c r="A33" s="24" t="s">
        <v>33</v>
      </c>
      <c r="B33" s="56">
        <v>12134</v>
      </c>
      <c r="C33" s="56">
        <v>352</v>
      </c>
      <c r="D33" s="56">
        <v>7090</v>
      </c>
      <c r="E33" s="56">
        <v>23086</v>
      </c>
      <c r="F33" s="56">
        <v>11254</v>
      </c>
      <c r="G33" s="56">
        <v>14701</v>
      </c>
      <c r="H33" s="56">
        <v>33816</v>
      </c>
      <c r="I33" s="56">
        <v>102433</v>
      </c>
      <c r="L33" s="43" t="s">
        <v>22</v>
      </c>
      <c r="M33" s="56">
        <v>191257</v>
      </c>
      <c r="N33" s="56">
        <v>340295</v>
      </c>
      <c r="O33" s="56">
        <v>57281</v>
      </c>
      <c r="P33" s="56">
        <v>142439</v>
      </c>
      <c r="Q33" s="56">
        <v>136945</v>
      </c>
      <c r="R33" s="56">
        <v>57079</v>
      </c>
      <c r="S33" s="56">
        <v>104438</v>
      </c>
      <c r="T33" s="56">
        <v>1029734</v>
      </c>
    </row>
    <row r="34" spans="1:20" ht="15.75" customHeight="1" x14ac:dyDescent="0.25">
      <c r="A34" s="24" t="s">
        <v>34</v>
      </c>
      <c r="B34" s="56">
        <v>14278</v>
      </c>
      <c r="C34" s="56"/>
      <c r="D34" s="56">
        <v>8160</v>
      </c>
      <c r="E34" s="56">
        <v>7748</v>
      </c>
      <c r="F34" s="56">
        <v>10655</v>
      </c>
      <c r="G34" s="56">
        <v>7171</v>
      </c>
      <c r="H34" s="56">
        <v>4603</v>
      </c>
      <c r="I34" s="56">
        <v>52615</v>
      </c>
    </row>
    <row r="35" spans="1:20" ht="15.75" customHeight="1" x14ac:dyDescent="0.25">
      <c r="A35" s="24" t="s">
        <v>35</v>
      </c>
      <c r="B35" s="56">
        <v>9014</v>
      </c>
      <c r="C35" s="56">
        <v>9990</v>
      </c>
      <c r="D35" s="56">
        <v>7263</v>
      </c>
      <c r="E35" s="56">
        <v>284</v>
      </c>
      <c r="F35" s="56"/>
      <c r="G35" s="56">
        <v>22243</v>
      </c>
      <c r="H35" s="56">
        <v>24946</v>
      </c>
      <c r="I35" s="56">
        <v>73740</v>
      </c>
    </row>
    <row r="36" spans="1:20" ht="15.75" customHeight="1" x14ac:dyDescent="0.25">
      <c r="A36" s="24" t="s">
        <v>36</v>
      </c>
      <c r="B36" s="56">
        <v>13089</v>
      </c>
      <c r="C36" s="56">
        <v>2591</v>
      </c>
      <c r="D36" s="56">
        <v>11561</v>
      </c>
      <c r="E36" s="56">
        <v>25498</v>
      </c>
      <c r="F36" s="56">
        <v>4512</v>
      </c>
      <c r="G36" s="56">
        <v>4323</v>
      </c>
      <c r="H36" s="56">
        <v>28239</v>
      </c>
      <c r="I36" s="56">
        <v>89813</v>
      </c>
    </row>
    <row r="37" spans="1:20" ht="15.75" customHeight="1" x14ac:dyDescent="0.25">
      <c r="A37" s="24" t="s">
        <v>22</v>
      </c>
      <c r="B37" s="56">
        <v>131713</v>
      </c>
      <c r="C37" s="56">
        <v>94745</v>
      </c>
      <c r="D37" s="56">
        <v>141056</v>
      </c>
      <c r="E37" s="56">
        <v>155168</v>
      </c>
      <c r="F37" s="56">
        <v>66782</v>
      </c>
      <c r="G37" s="56">
        <v>173137</v>
      </c>
      <c r="H37" s="56">
        <v>267133</v>
      </c>
      <c r="I37" s="56">
        <v>1029734</v>
      </c>
    </row>
    <row r="38" spans="1:20" ht="15.75" customHeight="1" x14ac:dyDescent="0.3">
      <c r="E38"/>
      <c r="F38"/>
      <c r="G38"/>
      <c r="H38"/>
      <c r="I38"/>
    </row>
    <row r="39" spans="1:20" ht="15.75" customHeight="1" x14ac:dyDescent="0.3">
      <c r="E39"/>
      <c r="F39"/>
    </row>
    <row r="40" spans="1:20" ht="15.75" customHeight="1" x14ac:dyDescent="0.3">
      <c r="E40"/>
      <c r="F40"/>
    </row>
    <row r="41" spans="1:20" ht="15.75" customHeight="1" x14ac:dyDescent="0.3">
      <c r="E41"/>
      <c r="F41"/>
    </row>
    <row r="42" spans="1:20" ht="15.75" customHeight="1" x14ac:dyDescent="0.25"/>
    <row r="43" spans="1:20" ht="15.75" customHeight="1" x14ac:dyDescent="0.25"/>
    <row r="44" spans="1:20" ht="15.75" customHeight="1" x14ac:dyDescent="0.25"/>
    <row r="45" spans="1:20" ht="15.75" customHeight="1" x14ac:dyDescent="0.25"/>
    <row r="46" spans="1:20" ht="15.75" customHeight="1" x14ac:dyDescent="0.25"/>
    <row r="47" spans="1:20" ht="15.75" customHeight="1" x14ac:dyDescent="0.3">
      <c r="A47"/>
      <c r="B47"/>
      <c r="C47"/>
    </row>
    <row r="48" spans="1:20" ht="15.75" customHeight="1" x14ac:dyDescent="0.3">
      <c r="A48"/>
      <c r="B48"/>
      <c r="C48"/>
    </row>
    <row r="49" spans="1:9" ht="15.75" customHeight="1" x14ac:dyDescent="0.3">
      <c r="A49"/>
      <c r="B49"/>
      <c r="C49"/>
      <c r="G49"/>
      <c r="H49"/>
      <c r="I49"/>
    </row>
    <row r="50" spans="1:9" ht="15.75" customHeight="1" x14ac:dyDescent="0.3">
      <c r="A50"/>
      <c r="B50"/>
      <c r="C50"/>
      <c r="G50"/>
      <c r="H50"/>
      <c r="I50"/>
    </row>
    <row r="51" spans="1:9" ht="15.75" customHeight="1" x14ac:dyDescent="0.3">
      <c r="A51"/>
      <c r="B51"/>
      <c r="C51"/>
      <c r="G51"/>
      <c r="H51"/>
      <c r="I51"/>
    </row>
    <row r="52" spans="1:9" ht="15.75" customHeight="1" x14ac:dyDescent="0.3">
      <c r="A52"/>
      <c r="B52"/>
      <c r="C52"/>
      <c r="G52"/>
      <c r="H52"/>
      <c r="I52"/>
    </row>
    <row r="53" spans="1:9" ht="15.75" customHeight="1" x14ac:dyDescent="0.3">
      <c r="A53"/>
      <c r="B53"/>
      <c r="C53"/>
      <c r="G53"/>
      <c r="H53"/>
      <c r="I53"/>
    </row>
    <row r="54" spans="1:9" ht="15.75" customHeight="1" x14ac:dyDescent="0.3">
      <c r="A54"/>
      <c r="B54"/>
      <c r="C54"/>
      <c r="G54"/>
      <c r="H54"/>
      <c r="I54"/>
    </row>
    <row r="55" spans="1:9" ht="15.75" customHeight="1" x14ac:dyDescent="0.3">
      <c r="G55"/>
      <c r="H55"/>
      <c r="I55"/>
    </row>
    <row r="56" spans="1:9" ht="15.75" customHeight="1" x14ac:dyDescent="0.3">
      <c r="G56"/>
      <c r="H56"/>
      <c r="I56"/>
    </row>
    <row r="57" spans="1:9" ht="15.75" customHeight="1" x14ac:dyDescent="0.25"/>
    <row r="58" spans="1:9" ht="15.75" customHeight="1" x14ac:dyDescent="0.25"/>
    <row r="59" spans="1:9" ht="15.75" customHeight="1" x14ac:dyDescent="0.25"/>
    <row r="60" spans="1:9" ht="15.75" customHeight="1" x14ac:dyDescent="0.25"/>
    <row r="61" spans="1:9" ht="15.75" customHeight="1" x14ac:dyDescent="0.25"/>
    <row r="62" spans="1:9" ht="15.75" customHeight="1" x14ac:dyDescent="0.25"/>
    <row r="63" spans="1:9" ht="15.75" customHeight="1" x14ac:dyDescent="0.25"/>
    <row r="64" spans="1:9" ht="15.75" customHeight="1" x14ac:dyDescent="0.25"/>
    <row r="65" s="6" customFormat="1" ht="15.75" customHeight="1" x14ac:dyDescent="0.25"/>
    <row r="66" s="6" customFormat="1" ht="15.75" customHeight="1" x14ac:dyDescent="0.25"/>
    <row r="67" s="6" customFormat="1" ht="15.75" customHeight="1" x14ac:dyDescent="0.25"/>
    <row r="68" s="6" customFormat="1" ht="15.75" customHeight="1" x14ac:dyDescent="0.25"/>
    <row r="69" s="6" customFormat="1" ht="15.75" customHeight="1" x14ac:dyDescent="0.25"/>
    <row r="70" s="6" customFormat="1" ht="15.75" customHeight="1" x14ac:dyDescent="0.25"/>
    <row r="71" s="6" customFormat="1" ht="15.75" customHeight="1" x14ac:dyDescent="0.25"/>
    <row r="72" s="6" customFormat="1" ht="15.75" customHeight="1" x14ac:dyDescent="0.25"/>
    <row r="73" s="6" customFormat="1" ht="15.75" customHeight="1" x14ac:dyDescent="0.25"/>
    <row r="74" s="6" customFormat="1" ht="15.75" customHeight="1" x14ac:dyDescent="0.25"/>
    <row r="75" s="6" customFormat="1" ht="15.75" customHeight="1" x14ac:dyDescent="0.25"/>
    <row r="76" s="6" customFormat="1" ht="15.75" customHeight="1" x14ac:dyDescent="0.25"/>
    <row r="77" s="6" customFormat="1" ht="15.75" customHeight="1" x14ac:dyDescent="0.25"/>
    <row r="78" s="6" customFormat="1" ht="15.75" customHeight="1" x14ac:dyDescent="0.25"/>
    <row r="79" s="6" customFormat="1" ht="15.75" customHeight="1" x14ac:dyDescent="0.25"/>
    <row r="80" s="6" customFormat="1" ht="15.75" customHeight="1" x14ac:dyDescent="0.25"/>
    <row r="81" s="6" customFormat="1" ht="15.75" customHeight="1" x14ac:dyDescent="0.25"/>
    <row r="82" s="6" customFormat="1" ht="15.75" customHeight="1" x14ac:dyDescent="0.25"/>
    <row r="83" s="6" customFormat="1" ht="15.75" customHeight="1" x14ac:dyDescent="0.25"/>
    <row r="84" s="6" customFormat="1" ht="15.75" customHeight="1" x14ac:dyDescent="0.25"/>
    <row r="85" s="6" customFormat="1" ht="15.75" customHeight="1" x14ac:dyDescent="0.25"/>
    <row r="86" s="6" customFormat="1" ht="15.75" customHeight="1" x14ac:dyDescent="0.25"/>
    <row r="87" s="6" customFormat="1" ht="15.75" customHeight="1" x14ac:dyDescent="0.25"/>
    <row r="88" s="6" customFormat="1" ht="15.75" customHeight="1" x14ac:dyDescent="0.25"/>
    <row r="89" s="6" customFormat="1" ht="15.75" customHeight="1" x14ac:dyDescent="0.25"/>
    <row r="90" s="6" customFormat="1" ht="15.75" customHeight="1" x14ac:dyDescent="0.25"/>
    <row r="91" s="6" customFormat="1" ht="15.75" customHeight="1" x14ac:dyDescent="0.25"/>
    <row r="92" s="6" customFormat="1" ht="15.75" customHeight="1" x14ac:dyDescent="0.25"/>
    <row r="93" s="6" customFormat="1" ht="15.75" customHeight="1" x14ac:dyDescent="0.25"/>
    <row r="94" s="6" customFormat="1" ht="15.75" customHeight="1" x14ac:dyDescent="0.25"/>
    <row r="95" s="6" customFormat="1" ht="15.75" customHeight="1" x14ac:dyDescent="0.25"/>
    <row r="96" s="6" customFormat="1" ht="15.75" customHeight="1" x14ac:dyDescent="0.25"/>
    <row r="97" s="6" customFormat="1" ht="15.75" customHeight="1" x14ac:dyDescent="0.25"/>
    <row r="98" s="6" customFormat="1" ht="15.75" customHeight="1" x14ac:dyDescent="0.25"/>
    <row r="99" s="6" customFormat="1" ht="15.75" customHeight="1" x14ac:dyDescent="0.25"/>
    <row r="100" s="6" customFormat="1" ht="15.75" customHeight="1" x14ac:dyDescent="0.25"/>
    <row r="101" s="6" customFormat="1" ht="15.75" customHeight="1" x14ac:dyDescent="0.25"/>
    <row r="102" s="6" customFormat="1" ht="15.75" customHeight="1" x14ac:dyDescent="0.25"/>
    <row r="103" s="6" customFormat="1" ht="15.75" customHeight="1" x14ac:dyDescent="0.25"/>
    <row r="104" s="6" customFormat="1" ht="15.75" customHeight="1" x14ac:dyDescent="0.25"/>
    <row r="105" s="6" customFormat="1" ht="15.75" customHeight="1" x14ac:dyDescent="0.25"/>
    <row r="106" s="6" customFormat="1" ht="15.75" customHeight="1" x14ac:dyDescent="0.25"/>
    <row r="107" s="6" customFormat="1" ht="15.75" customHeight="1" x14ac:dyDescent="0.25"/>
    <row r="108" s="6" customFormat="1" ht="15.75" customHeight="1" x14ac:dyDescent="0.25"/>
    <row r="109" s="6" customFormat="1" ht="15.75" customHeight="1" x14ac:dyDescent="0.25"/>
    <row r="110" s="6" customFormat="1" ht="15.75" customHeight="1" x14ac:dyDescent="0.25"/>
    <row r="111" s="6" customFormat="1" ht="15.75" customHeight="1" x14ac:dyDescent="0.25"/>
    <row r="112" s="6" customFormat="1" ht="15.75" customHeight="1" x14ac:dyDescent="0.25"/>
    <row r="113" s="6" customFormat="1" ht="15.75" customHeight="1" x14ac:dyDescent="0.25"/>
    <row r="114" s="6" customFormat="1" ht="15.75" customHeight="1" x14ac:dyDescent="0.25"/>
    <row r="115" s="6" customFormat="1" ht="15.75" customHeight="1" x14ac:dyDescent="0.25"/>
    <row r="116" s="6" customFormat="1" ht="15.75" customHeight="1" x14ac:dyDescent="0.25"/>
    <row r="117" s="6" customFormat="1" ht="15.75" customHeight="1" x14ac:dyDescent="0.25"/>
    <row r="118" s="6" customFormat="1" ht="15.75" customHeight="1" x14ac:dyDescent="0.25"/>
    <row r="119" s="6" customFormat="1" ht="15.75" customHeight="1" x14ac:dyDescent="0.25"/>
    <row r="120" s="6" customFormat="1" ht="15.75" customHeight="1" x14ac:dyDescent="0.25"/>
    <row r="121" s="6" customFormat="1" ht="15.75" customHeight="1" x14ac:dyDescent="0.25"/>
    <row r="122" s="6" customFormat="1" ht="15.75" customHeight="1" x14ac:dyDescent="0.25"/>
    <row r="123" s="6" customFormat="1" ht="15.75" customHeight="1" x14ac:dyDescent="0.25"/>
    <row r="124" s="6" customFormat="1" ht="15.75" customHeight="1" x14ac:dyDescent="0.25"/>
    <row r="125" s="6" customFormat="1" ht="15.75" customHeight="1" x14ac:dyDescent="0.25"/>
    <row r="126" s="6" customFormat="1" ht="15.75" customHeight="1" x14ac:dyDescent="0.25"/>
    <row r="127" s="6" customFormat="1" ht="15.75" customHeight="1" x14ac:dyDescent="0.25"/>
    <row r="128" s="6" customFormat="1" ht="15.75" customHeight="1" x14ac:dyDescent="0.25"/>
    <row r="129" s="6" customFormat="1" ht="15.75" customHeight="1" x14ac:dyDescent="0.25"/>
    <row r="130" s="6" customFormat="1" ht="15.75" customHeight="1" x14ac:dyDescent="0.25"/>
    <row r="131" s="6" customFormat="1" ht="15.75" customHeight="1" x14ac:dyDescent="0.25"/>
    <row r="132" s="6" customFormat="1" ht="15.75" customHeight="1" x14ac:dyDescent="0.25"/>
    <row r="133" s="6" customFormat="1" ht="15.75" customHeight="1" x14ac:dyDescent="0.25"/>
    <row r="134" s="6" customFormat="1" ht="15.75" customHeight="1" x14ac:dyDescent="0.25"/>
    <row r="135" s="6" customFormat="1" ht="15.75" customHeight="1" x14ac:dyDescent="0.25"/>
    <row r="136" s="6" customFormat="1" ht="15.75" customHeight="1" x14ac:dyDescent="0.25"/>
    <row r="137" s="6" customFormat="1" ht="15.75" customHeight="1" x14ac:dyDescent="0.25"/>
    <row r="138" s="6" customFormat="1" ht="15.75" customHeight="1" x14ac:dyDescent="0.25"/>
    <row r="139" s="6" customFormat="1" ht="15.75" customHeight="1" x14ac:dyDescent="0.25"/>
    <row r="140" s="6" customFormat="1" ht="15.75" customHeight="1" x14ac:dyDescent="0.25"/>
    <row r="141" s="6" customFormat="1" ht="15.75" customHeight="1" x14ac:dyDescent="0.25"/>
    <row r="142" s="6" customFormat="1" ht="15.75" customHeight="1" x14ac:dyDescent="0.25"/>
    <row r="143" s="6" customFormat="1" ht="15.75" customHeight="1" x14ac:dyDescent="0.25"/>
    <row r="144" s="6" customFormat="1" ht="15.75" customHeight="1" x14ac:dyDescent="0.25"/>
    <row r="145" s="6" customFormat="1" ht="15.75" customHeight="1" x14ac:dyDescent="0.25"/>
    <row r="146" s="6" customFormat="1" ht="15.75" customHeight="1" x14ac:dyDescent="0.25"/>
    <row r="147" s="6" customFormat="1" ht="15.75" customHeight="1" x14ac:dyDescent="0.25"/>
    <row r="148" s="6" customFormat="1" ht="15.75" customHeight="1" x14ac:dyDescent="0.25"/>
    <row r="149" s="6" customFormat="1" ht="15.75" customHeight="1" x14ac:dyDescent="0.25"/>
    <row r="150" s="6" customFormat="1" ht="15.75" customHeight="1" x14ac:dyDescent="0.25"/>
    <row r="151" s="6" customFormat="1" ht="15.75" customHeight="1" x14ac:dyDescent="0.25"/>
    <row r="152" s="6" customFormat="1" ht="15.75" customHeight="1" x14ac:dyDescent="0.25"/>
    <row r="153" s="6" customFormat="1" ht="15.75" customHeight="1" x14ac:dyDescent="0.25"/>
    <row r="154" s="6" customFormat="1" ht="15.75" customHeight="1" x14ac:dyDescent="0.25"/>
    <row r="155" s="6" customFormat="1" ht="15.75" customHeight="1" x14ac:dyDescent="0.25"/>
    <row r="156" s="6" customFormat="1" ht="15.75" customHeight="1" x14ac:dyDescent="0.25"/>
    <row r="157" s="6" customFormat="1" ht="15.75" customHeight="1" x14ac:dyDescent="0.25"/>
    <row r="158" s="6" customFormat="1" ht="15.75" customHeight="1" x14ac:dyDescent="0.25"/>
    <row r="159" s="6" customFormat="1" ht="15.75" customHeight="1" x14ac:dyDescent="0.25"/>
    <row r="160" s="6" customFormat="1" ht="15.75" customHeight="1" x14ac:dyDescent="0.25"/>
    <row r="161" s="6" customFormat="1" ht="15.75" customHeight="1" x14ac:dyDescent="0.25"/>
    <row r="162" s="6" customFormat="1" ht="15.75" customHeight="1" x14ac:dyDescent="0.25"/>
    <row r="163" s="6" customFormat="1" ht="15.75" customHeight="1" x14ac:dyDescent="0.25"/>
    <row r="164" s="6" customFormat="1" ht="15.75" customHeight="1" x14ac:dyDescent="0.25"/>
    <row r="165" s="6" customFormat="1" ht="15.75" customHeight="1" x14ac:dyDescent="0.25"/>
    <row r="166" s="6" customFormat="1" ht="15.75" customHeight="1" x14ac:dyDescent="0.25"/>
    <row r="167" s="6" customFormat="1" ht="15.75" customHeight="1" x14ac:dyDescent="0.25"/>
    <row r="168" s="6" customFormat="1" ht="15.75" customHeight="1" x14ac:dyDescent="0.25"/>
    <row r="169" s="6" customFormat="1" ht="15.75" customHeight="1" x14ac:dyDescent="0.25"/>
    <row r="170" s="6" customFormat="1" ht="15.75" customHeight="1" x14ac:dyDescent="0.25"/>
    <row r="171" s="6" customFormat="1" ht="15.75" customHeight="1" x14ac:dyDescent="0.25"/>
    <row r="172" s="6" customFormat="1" ht="15.75" customHeight="1" x14ac:dyDescent="0.25"/>
    <row r="173" s="6" customFormat="1" ht="15.75" customHeight="1" x14ac:dyDescent="0.25"/>
    <row r="174" s="6" customFormat="1" ht="15.75" customHeight="1" x14ac:dyDescent="0.25"/>
    <row r="175" s="6" customFormat="1" ht="15.75" customHeight="1" x14ac:dyDescent="0.25"/>
    <row r="176" s="6" customFormat="1" ht="15.75" customHeight="1" x14ac:dyDescent="0.25"/>
    <row r="177" s="6" customFormat="1" ht="15.75" customHeight="1" x14ac:dyDescent="0.25"/>
    <row r="178" s="6" customFormat="1" ht="15.75" customHeight="1" x14ac:dyDescent="0.25"/>
    <row r="179" s="6" customFormat="1" ht="15.75" customHeight="1" x14ac:dyDescent="0.25"/>
    <row r="180" s="6" customFormat="1" ht="15.75" customHeight="1" x14ac:dyDescent="0.25"/>
    <row r="181" s="6" customFormat="1" ht="15.75" customHeight="1" x14ac:dyDescent="0.25"/>
    <row r="182" s="6" customFormat="1" ht="15.75" customHeight="1" x14ac:dyDescent="0.25"/>
    <row r="183" s="6" customFormat="1" ht="15.75" customHeight="1" x14ac:dyDescent="0.25"/>
    <row r="184" s="6" customFormat="1" ht="15.75" customHeight="1" x14ac:dyDescent="0.25"/>
    <row r="185" s="6" customFormat="1" ht="15.75" customHeight="1" x14ac:dyDescent="0.25"/>
    <row r="186" s="6" customFormat="1" ht="15.75" customHeight="1" x14ac:dyDescent="0.25"/>
    <row r="187" s="6" customFormat="1" ht="15.75" customHeight="1" x14ac:dyDescent="0.25"/>
    <row r="188" s="6" customFormat="1" ht="15.75" customHeight="1" x14ac:dyDescent="0.25"/>
    <row r="189" s="6" customFormat="1" ht="15.75" customHeight="1" x14ac:dyDescent="0.25"/>
    <row r="190" s="6" customFormat="1" ht="15.75" customHeight="1" x14ac:dyDescent="0.25"/>
    <row r="191" s="6" customFormat="1" ht="15.75" customHeight="1" x14ac:dyDescent="0.25"/>
    <row r="192" s="6" customFormat="1" ht="15.75" customHeight="1" x14ac:dyDescent="0.25"/>
    <row r="193" s="6" customFormat="1" ht="15.75" customHeight="1" x14ac:dyDescent="0.25"/>
    <row r="194" s="6" customFormat="1" ht="15.75" customHeight="1" x14ac:dyDescent="0.25"/>
    <row r="195" s="6" customFormat="1" ht="15.75" customHeight="1" x14ac:dyDescent="0.25"/>
    <row r="196" s="6" customFormat="1" ht="15.75" customHeight="1" x14ac:dyDescent="0.25"/>
    <row r="197" s="6" customFormat="1" ht="15.75" customHeight="1" x14ac:dyDescent="0.25"/>
    <row r="198" s="6" customFormat="1" ht="15.75" customHeight="1" x14ac:dyDescent="0.25"/>
    <row r="199" s="6" customFormat="1" ht="15.75" customHeight="1" x14ac:dyDescent="0.25"/>
    <row r="200" s="6" customFormat="1" ht="15.75" customHeight="1" x14ac:dyDescent="0.25"/>
    <row r="201" s="6" customFormat="1" ht="15.75" customHeight="1" x14ac:dyDescent="0.25"/>
    <row r="202" s="6" customFormat="1" ht="15.75" customHeight="1" x14ac:dyDescent="0.25"/>
    <row r="203" s="6" customFormat="1" ht="15.75" customHeight="1" x14ac:dyDescent="0.25"/>
    <row r="204" s="6" customFormat="1" ht="15.75" customHeight="1" x14ac:dyDescent="0.25"/>
    <row r="205" s="6" customFormat="1" ht="15.75" customHeight="1" x14ac:dyDescent="0.25"/>
    <row r="206" s="6" customFormat="1" ht="15.75" customHeight="1" x14ac:dyDescent="0.25"/>
    <row r="207" s="6" customFormat="1" ht="15.75" customHeight="1" x14ac:dyDescent="0.25"/>
    <row r="208" s="6" customFormat="1" ht="15.75" customHeight="1" x14ac:dyDescent="0.25"/>
    <row r="209" s="6" customFormat="1" ht="15.75" customHeight="1" x14ac:dyDescent="0.25"/>
    <row r="210" s="6" customFormat="1" ht="15.75" customHeight="1" x14ac:dyDescent="0.25"/>
    <row r="211" s="6" customFormat="1" ht="15.75" customHeight="1" x14ac:dyDescent="0.25"/>
    <row r="212" s="6" customFormat="1" ht="15.75" customHeight="1" x14ac:dyDescent="0.25"/>
    <row r="213" s="6" customFormat="1" ht="15.75" customHeight="1" x14ac:dyDescent="0.25"/>
    <row r="214" s="6" customFormat="1" ht="15.75" customHeight="1" x14ac:dyDescent="0.25"/>
    <row r="215" s="6" customFormat="1" ht="15.75" customHeight="1" x14ac:dyDescent="0.25"/>
    <row r="216" s="6" customFormat="1" ht="15.75" customHeight="1" x14ac:dyDescent="0.25"/>
    <row r="217" s="6" customFormat="1" ht="15.75" customHeight="1" x14ac:dyDescent="0.25"/>
    <row r="218" s="6" customFormat="1" ht="15.75" customHeight="1" x14ac:dyDescent="0.25"/>
    <row r="219" s="6" customFormat="1" ht="15.75" customHeight="1" x14ac:dyDescent="0.25"/>
    <row r="220" s="6" customFormat="1" ht="15.75" customHeight="1" x14ac:dyDescent="0.25"/>
    <row r="221" s="6" customFormat="1" ht="15.75" customHeight="1" x14ac:dyDescent="0.25"/>
    <row r="222" s="6" customFormat="1" ht="15.75" customHeight="1" x14ac:dyDescent="0.25"/>
    <row r="223" s="6" customFormat="1" ht="15.75" customHeight="1" x14ac:dyDescent="0.25"/>
    <row r="224" s="6" customFormat="1" ht="15.75" customHeight="1" x14ac:dyDescent="0.25"/>
    <row r="225" s="6" customFormat="1" ht="15.75" customHeight="1" x14ac:dyDescent="0.25"/>
    <row r="226" s="6" customFormat="1" ht="15.75" customHeight="1" x14ac:dyDescent="0.25"/>
    <row r="227" s="6" customFormat="1" ht="15.75" customHeight="1" x14ac:dyDescent="0.25"/>
    <row r="228" s="6" customFormat="1" ht="15.75" customHeight="1" x14ac:dyDescent="0.25"/>
    <row r="229" s="6" customFormat="1" ht="15.75" customHeight="1" x14ac:dyDescent="0.25"/>
    <row r="230" s="6" customFormat="1" ht="15.75" customHeight="1" x14ac:dyDescent="0.25"/>
    <row r="231" s="6" customFormat="1" ht="15.75" customHeight="1" x14ac:dyDescent="0.25"/>
    <row r="232" s="6" customFormat="1" ht="15.75" customHeight="1" x14ac:dyDescent="0.25"/>
    <row r="233" s="6" customFormat="1" ht="15.75" customHeight="1" x14ac:dyDescent="0.25"/>
    <row r="234" s="6" customFormat="1" ht="15.75" customHeight="1" x14ac:dyDescent="0.25"/>
    <row r="235" s="6" customFormat="1" ht="15.75" customHeight="1" x14ac:dyDescent="0.25"/>
    <row r="236" s="6" customFormat="1" ht="15.75" customHeight="1" x14ac:dyDescent="0.25"/>
    <row r="237" s="6" customFormat="1" ht="15.75" customHeight="1" x14ac:dyDescent="0.25"/>
    <row r="238" s="6" customFormat="1" ht="15.75" customHeight="1" x14ac:dyDescent="0.25"/>
    <row r="239" s="6" customFormat="1" ht="15.75" customHeight="1" x14ac:dyDescent="0.25"/>
    <row r="240" s="6" customFormat="1" ht="15.75" customHeight="1" x14ac:dyDescent="0.25"/>
    <row r="241" s="6" customFormat="1" ht="15.75" customHeight="1" x14ac:dyDescent="0.25"/>
    <row r="242" s="6" customFormat="1" ht="15.75" customHeight="1" x14ac:dyDescent="0.25"/>
    <row r="243" s="6" customFormat="1" ht="15.75" customHeight="1" x14ac:dyDescent="0.25"/>
    <row r="244" s="6" customFormat="1" ht="15.75" customHeight="1" x14ac:dyDescent="0.25"/>
    <row r="245" s="6" customFormat="1" ht="15.75" customHeight="1" x14ac:dyDescent="0.25"/>
    <row r="246" s="6" customFormat="1" ht="15.75" customHeight="1" x14ac:dyDescent="0.25"/>
    <row r="247" s="6" customFormat="1" ht="15.75" customHeight="1" x14ac:dyDescent="0.25"/>
    <row r="248" s="6" customFormat="1" ht="15.75" customHeight="1" x14ac:dyDescent="0.25"/>
    <row r="249" s="6" customFormat="1" ht="15.75" customHeight="1" x14ac:dyDescent="0.25"/>
    <row r="250" s="6" customFormat="1" ht="15.75" customHeight="1" x14ac:dyDescent="0.25"/>
    <row r="251" s="6" customFormat="1" ht="15.75" customHeight="1" x14ac:dyDescent="0.25"/>
    <row r="252" s="6" customFormat="1" ht="15.75" customHeight="1" x14ac:dyDescent="0.25"/>
    <row r="253" s="6" customFormat="1" ht="15.75" customHeight="1" x14ac:dyDescent="0.25"/>
    <row r="254" s="6" customFormat="1" ht="15.75" customHeight="1" x14ac:dyDescent="0.25"/>
    <row r="255" s="6" customFormat="1" ht="15.75" customHeight="1" x14ac:dyDescent="0.25"/>
    <row r="256" s="6" customFormat="1" ht="15.75" customHeight="1" x14ac:dyDescent="0.25"/>
    <row r="257" s="6" customFormat="1" ht="15.75" customHeight="1" x14ac:dyDescent="0.25"/>
    <row r="258" s="6" customFormat="1" ht="15.75" customHeight="1" x14ac:dyDescent="0.25"/>
    <row r="259" s="6" customFormat="1" ht="15.75" customHeight="1" x14ac:dyDescent="0.25"/>
    <row r="260" s="6" customFormat="1" ht="15.75" customHeight="1" x14ac:dyDescent="0.25"/>
    <row r="261" s="6" customFormat="1" ht="15.75" customHeight="1" x14ac:dyDescent="0.25"/>
    <row r="262" s="6" customFormat="1" ht="15.75" customHeight="1" x14ac:dyDescent="0.25"/>
    <row r="263" s="6" customFormat="1" ht="15.75" customHeight="1" x14ac:dyDescent="0.25"/>
    <row r="264" s="6" customFormat="1" ht="15.75" customHeight="1" x14ac:dyDescent="0.25"/>
    <row r="265" s="6" customFormat="1" ht="15.75" customHeight="1" x14ac:dyDescent="0.25"/>
    <row r="266" s="6" customFormat="1" ht="15.75" customHeight="1" x14ac:dyDescent="0.25"/>
    <row r="267" s="6" customFormat="1" ht="15.75" customHeight="1" x14ac:dyDescent="0.25"/>
    <row r="268" s="6" customFormat="1" ht="15.75" customHeight="1" x14ac:dyDescent="0.25"/>
    <row r="269" s="6" customFormat="1" ht="15.75" customHeight="1" x14ac:dyDescent="0.25"/>
    <row r="270" s="6" customFormat="1" ht="15.75" customHeight="1" x14ac:dyDescent="0.25"/>
    <row r="271" s="6" customFormat="1" ht="15.75" customHeight="1" x14ac:dyDescent="0.25"/>
    <row r="272" s="6" customFormat="1" ht="15.75" customHeight="1" x14ac:dyDescent="0.25"/>
    <row r="273" s="6" customFormat="1" ht="15.75" customHeight="1" x14ac:dyDescent="0.25"/>
    <row r="274" s="6" customFormat="1" ht="15.75" customHeight="1" x14ac:dyDescent="0.25"/>
    <row r="275" s="6" customFormat="1" ht="15.75" customHeight="1" x14ac:dyDescent="0.25"/>
    <row r="276" s="6" customFormat="1" ht="15.75" customHeight="1" x14ac:dyDescent="0.25"/>
    <row r="277" s="6" customFormat="1" ht="15.75" customHeight="1" x14ac:dyDescent="0.25"/>
    <row r="278" s="6" customFormat="1" ht="15.75" customHeight="1" x14ac:dyDescent="0.25"/>
    <row r="279" s="6" customFormat="1" ht="15.75" customHeight="1" x14ac:dyDescent="0.25"/>
    <row r="280" s="6" customFormat="1" ht="15.75" customHeight="1" x14ac:dyDescent="0.25"/>
    <row r="281" s="6" customFormat="1" ht="15.75" customHeight="1" x14ac:dyDescent="0.25"/>
    <row r="282" s="6" customFormat="1" ht="15.75" customHeight="1" x14ac:dyDescent="0.25"/>
    <row r="283" s="6" customFormat="1" ht="15.75" customHeight="1" x14ac:dyDescent="0.25"/>
    <row r="284" s="6" customFormat="1" ht="15.75" customHeight="1" x14ac:dyDescent="0.25"/>
    <row r="285" s="6" customFormat="1" ht="15.75" customHeight="1" x14ac:dyDescent="0.25"/>
    <row r="286" s="6" customFormat="1" ht="15.75" customHeight="1" x14ac:dyDescent="0.25"/>
    <row r="287" s="6" customFormat="1" ht="15.75" customHeight="1" x14ac:dyDescent="0.25"/>
    <row r="288" s="6" customFormat="1" ht="15.75" customHeight="1" x14ac:dyDescent="0.25"/>
    <row r="289" s="6" customFormat="1" ht="15.75" customHeight="1" x14ac:dyDescent="0.25"/>
    <row r="290" s="6" customFormat="1" ht="15.75" customHeight="1" x14ac:dyDescent="0.25"/>
    <row r="291" s="6" customFormat="1" ht="15.75" customHeight="1" x14ac:dyDescent="0.25"/>
    <row r="292" s="6" customFormat="1" ht="15.75" customHeight="1" x14ac:dyDescent="0.25"/>
    <row r="293" s="6" customFormat="1" ht="15.75" customHeight="1" x14ac:dyDescent="0.25"/>
    <row r="294" s="6" customFormat="1" ht="15.75" customHeight="1" x14ac:dyDescent="0.25"/>
    <row r="295" s="6" customFormat="1" ht="15.75" customHeight="1" x14ac:dyDescent="0.25"/>
    <row r="296" s="6" customFormat="1" ht="15.75" customHeight="1" x14ac:dyDescent="0.25"/>
    <row r="297" s="6" customFormat="1" ht="15.75" customHeight="1" x14ac:dyDescent="0.25"/>
    <row r="298" s="6" customFormat="1" ht="15.75" customHeight="1" x14ac:dyDescent="0.25"/>
    <row r="299" s="6" customFormat="1" ht="15.75" customHeight="1" x14ac:dyDescent="0.25"/>
    <row r="300" s="6" customFormat="1" ht="15.75" customHeight="1" x14ac:dyDescent="0.25"/>
    <row r="301" s="6" customFormat="1" ht="15.75" customHeight="1" x14ac:dyDescent="0.25"/>
    <row r="302" s="6" customFormat="1" ht="15.75" customHeight="1" x14ac:dyDescent="0.25"/>
    <row r="303" s="6" customFormat="1" ht="15.75" customHeight="1" x14ac:dyDescent="0.25"/>
    <row r="304" s="6" customFormat="1" ht="15.75" customHeight="1" x14ac:dyDescent="0.25"/>
    <row r="305" s="6" customFormat="1" ht="15.75" customHeight="1" x14ac:dyDescent="0.25"/>
    <row r="306" s="6" customFormat="1" ht="15.75" customHeight="1" x14ac:dyDescent="0.25"/>
    <row r="307" s="6" customFormat="1" ht="15.75" customHeight="1" x14ac:dyDescent="0.25"/>
    <row r="308" s="6" customFormat="1" ht="15.75" customHeight="1" x14ac:dyDescent="0.25"/>
    <row r="309" s="6" customFormat="1" ht="15.75" customHeight="1" x14ac:dyDescent="0.25"/>
    <row r="310" s="6" customFormat="1" ht="15.75" customHeight="1" x14ac:dyDescent="0.25"/>
    <row r="311" s="6" customFormat="1" ht="15.75" customHeight="1" x14ac:dyDescent="0.25"/>
    <row r="312" s="6" customFormat="1" ht="15.75" customHeight="1" x14ac:dyDescent="0.25"/>
    <row r="313" s="6" customFormat="1" ht="15.75" customHeight="1" x14ac:dyDescent="0.25"/>
    <row r="314" s="6" customFormat="1" ht="15.75" customHeight="1" x14ac:dyDescent="0.25"/>
    <row r="315" s="6" customFormat="1" ht="15.75" customHeight="1" x14ac:dyDescent="0.25"/>
    <row r="316" s="6" customFormat="1" ht="15.75" customHeight="1" x14ac:dyDescent="0.25"/>
    <row r="317" s="6" customFormat="1" ht="15.75" customHeight="1" x14ac:dyDescent="0.25"/>
    <row r="318" s="6" customFormat="1" ht="15.75" customHeight="1" x14ac:dyDescent="0.25"/>
    <row r="319" s="6" customFormat="1" ht="15.75" customHeight="1" x14ac:dyDescent="0.25"/>
    <row r="320" s="6" customFormat="1" ht="15.75" customHeight="1" x14ac:dyDescent="0.25"/>
    <row r="321" s="6" customFormat="1" ht="15.75" customHeight="1" x14ac:dyDescent="0.25"/>
    <row r="322" s="6" customFormat="1" ht="15.75" customHeight="1" x14ac:dyDescent="0.25"/>
    <row r="323" s="6" customFormat="1" ht="15.75" customHeight="1" x14ac:dyDescent="0.25"/>
    <row r="324" s="6" customFormat="1" ht="15.75" customHeight="1" x14ac:dyDescent="0.25"/>
    <row r="325" s="6" customFormat="1" ht="15.75" customHeight="1" x14ac:dyDescent="0.25"/>
    <row r="326" s="6" customFormat="1" ht="15.75" customHeight="1" x14ac:dyDescent="0.25"/>
    <row r="327" s="6" customFormat="1" ht="15.75" customHeight="1" x14ac:dyDescent="0.25"/>
    <row r="328" s="6" customFormat="1" ht="15.75" customHeight="1" x14ac:dyDescent="0.25"/>
    <row r="329" s="6" customFormat="1" ht="15.75" customHeight="1" x14ac:dyDescent="0.25"/>
    <row r="330" s="6" customFormat="1" ht="15.75" customHeight="1" x14ac:dyDescent="0.25"/>
    <row r="331" s="6" customFormat="1" ht="15.75" customHeight="1" x14ac:dyDescent="0.25"/>
    <row r="332" s="6" customFormat="1" ht="15.75" customHeight="1" x14ac:dyDescent="0.25"/>
    <row r="333" s="6" customFormat="1" ht="15.75" customHeight="1" x14ac:dyDescent="0.25"/>
    <row r="334" s="6" customFormat="1" ht="15.75" customHeight="1" x14ac:dyDescent="0.25"/>
    <row r="335" s="6" customFormat="1" ht="15.75" customHeight="1" x14ac:dyDescent="0.25"/>
    <row r="336" s="6" customFormat="1" ht="15.75" customHeight="1" x14ac:dyDescent="0.25"/>
    <row r="337" s="6" customFormat="1" ht="15.75" customHeight="1" x14ac:dyDescent="0.25"/>
    <row r="338" s="6" customFormat="1" ht="15.75" customHeight="1" x14ac:dyDescent="0.25"/>
    <row r="339" s="6" customFormat="1" ht="15.75" customHeight="1" x14ac:dyDescent="0.25"/>
    <row r="340" s="6" customFormat="1" ht="15.75" customHeight="1" x14ac:dyDescent="0.25"/>
    <row r="341" s="6" customFormat="1" ht="15.75" customHeight="1" x14ac:dyDescent="0.25"/>
    <row r="342" s="6" customFormat="1" ht="15.75" customHeight="1" x14ac:dyDescent="0.25"/>
    <row r="343" s="6" customFormat="1" ht="15.75" customHeight="1" x14ac:dyDescent="0.25"/>
    <row r="344" s="6" customFormat="1" ht="15.75" customHeight="1" x14ac:dyDescent="0.25"/>
    <row r="345" s="6" customFormat="1" ht="15.75" customHeight="1" x14ac:dyDescent="0.25"/>
    <row r="346" s="6" customFormat="1" ht="15.75" customHeight="1" x14ac:dyDescent="0.25"/>
    <row r="347" s="6" customFormat="1" ht="15.75" customHeight="1" x14ac:dyDescent="0.25"/>
    <row r="348" s="6" customFormat="1" ht="15.75" customHeight="1" x14ac:dyDescent="0.25"/>
    <row r="349" s="6" customFormat="1" ht="15.75" customHeight="1" x14ac:dyDescent="0.25"/>
    <row r="350" s="6" customFormat="1" ht="15.75" customHeight="1" x14ac:dyDescent="0.25"/>
    <row r="351" s="6" customFormat="1" ht="15.75" customHeight="1" x14ac:dyDescent="0.25"/>
    <row r="352" s="6" customFormat="1" ht="15.75" customHeight="1" x14ac:dyDescent="0.25"/>
    <row r="353" s="6" customFormat="1" ht="15.75" customHeight="1" x14ac:dyDescent="0.25"/>
    <row r="354" s="6" customFormat="1" ht="15.75" customHeight="1" x14ac:dyDescent="0.25"/>
    <row r="355" s="6" customFormat="1" ht="15.75" customHeight="1" x14ac:dyDescent="0.25"/>
    <row r="356" s="6" customFormat="1" ht="15.75" customHeight="1" x14ac:dyDescent="0.25"/>
    <row r="357" s="6" customFormat="1" ht="15.75" customHeight="1" x14ac:dyDescent="0.25"/>
    <row r="358" s="6" customFormat="1" ht="15.75" customHeight="1" x14ac:dyDescent="0.25"/>
    <row r="359" s="6" customFormat="1" ht="15.75" customHeight="1" x14ac:dyDescent="0.25"/>
    <row r="360" s="6" customFormat="1" ht="15.75" customHeight="1" x14ac:dyDescent="0.25"/>
    <row r="361" s="6" customFormat="1" ht="15.75" customHeight="1" x14ac:dyDescent="0.25"/>
    <row r="362" s="6" customFormat="1" ht="15.75" customHeight="1" x14ac:dyDescent="0.25"/>
    <row r="363" s="6" customFormat="1" ht="15.75" customHeight="1" x14ac:dyDescent="0.25"/>
    <row r="364" s="6" customFormat="1" ht="15.75" customHeight="1" x14ac:dyDescent="0.25"/>
    <row r="365" s="6" customFormat="1" ht="15.75" customHeight="1" x14ac:dyDescent="0.25"/>
    <row r="366" s="6" customFormat="1" ht="15.75" customHeight="1" x14ac:dyDescent="0.25"/>
    <row r="367" s="6" customFormat="1" ht="15.75" customHeight="1" x14ac:dyDescent="0.25"/>
    <row r="368" s="6" customFormat="1" ht="15.75" customHeight="1" x14ac:dyDescent="0.25"/>
    <row r="369" s="6" customFormat="1" ht="15.75" customHeight="1" x14ac:dyDescent="0.25"/>
    <row r="370" s="6" customFormat="1" ht="15.75" customHeight="1" x14ac:dyDescent="0.25"/>
    <row r="371" s="6" customFormat="1" ht="15.75" customHeight="1" x14ac:dyDescent="0.25"/>
    <row r="372" s="6" customFormat="1" ht="15.75" customHeight="1" x14ac:dyDescent="0.25"/>
    <row r="373" s="6" customFormat="1" ht="15.75" customHeight="1" x14ac:dyDescent="0.25"/>
    <row r="374" s="6" customFormat="1" ht="15.75" customHeight="1" x14ac:dyDescent="0.25"/>
    <row r="375" s="6" customFormat="1" ht="15.75" customHeight="1" x14ac:dyDescent="0.25"/>
    <row r="376" s="6" customFormat="1" ht="15.75" customHeight="1" x14ac:dyDescent="0.25"/>
    <row r="377" s="6" customFormat="1" ht="15.75" customHeight="1" x14ac:dyDescent="0.25"/>
    <row r="378" s="6" customFormat="1" ht="15.75" customHeight="1" x14ac:dyDescent="0.25"/>
    <row r="379" s="6" customFormat="1" ht="15.75" customHeight="1" x14ac:dyDescent="0.25"/>
    <row r="380" s="6" customFormat="1" ht="15.75" customHeight="1" x14ac:dyDescent="0.25"/>
    <row r="381" s="6" customFormat="1" ht="15.75" customHeight="1" x14ac:dyDescent="0.25"/>
    <row r="382" s="6" customFormat="1" ht="15.75" customHeight="1" x14ac:dyDescent="0.25"/>
    <row r="383" s="6" customFormat="1" ht="15.75" customHeight="1" x14ac:dyDescent="0.25"/>
    <row r="384" s="6" customFormat="1" ht="15.75" customHeight="1" x14ac:dyDescent="0.25"/>
    <row r="385" s="6" customFormat="1" ht="15.75" customHeight="1" x14ac:dyDescent="0.25"/>
    <row r="386" s="6" customFormat="1" ht="15.75" customHeight="1" x14ac:dyDescent="0.25"/>
    <row r="387" s="6" customFormat="1" ht="15.75" customHeight="1" x14ac:dyDescent="0.25"/>
    <row r="388" s="6" customFormat="1" ht="15.75" customHeight="1" x14ac:dyDescent="0.25"/>
    <row r="389" s="6" customFormat="1" ht="15.75" customHeight="1" x14ac:dyDescent="0.25"/>
    <row r="390" s="6" customFormat="1" ht="15.75" customHeight="1" x14ac:dyDescent="0.25"/>
    <row r="391" s="6" customFormat="1" ht="15.75" customHeight="1" x14ac:dyDescent="0.25"/>
    <row r="392" s="6" customFormat="1" ht="15.75" customHeight="1" x14ac:dyDescent="0.25"/>
    <row r="393" s="6" customFormat="1" ht="15.75" customHeight="1" x14ac:dyDescent="0.25"/>
    <row r="394" s="6" customFormat="1" ht="15.75" customHeight="1" x14ac:dyDescent="0.25"/>
    <row r="395" s="6" customFormat="1" ht="15.75" customHeight="1" x14ac:dyDescent="0.25"/>
    <row r="396" s="6" customFormat="1" ht="15.75" customHeight="1" x14ac:dyDescent="0.25"/>
    <row r="397" s="6" customFormat="1" ht="15.75" customHeight="1" x14ac:dyDescent="0.25"/>
    <row r="398" s="6" customFormat="1" ht="15.75" customHeight="1" x14ac:dyDescent="0.25"/>
    <row r="399" s="6" customFormat="1" ht="15.75" customHeight="1" x14ac:dyDescent="0.25"/>
    <row r="400" s="6" customFormat="1" ht="15.75" customHeight="1" x14ac:dyDescent="0.25"/>
    <row r="401" s="6" customFormat="1" ht="15.75" customHeight="1" x14ac:dyDescent="0.25"/>
    <row r="402" s="6" customFormat="1" ht="15.75" customHeight="1" x14ac:dyDescent="0.25"/>
    <row r="403" s="6" customFormat="1" ht="15.75" customHeight="1" x14ac:dyDescent="0.25"/>
    <row r="404" s="6" customFormat="1" ht="15.75" customHeight="1" x14ac:dyDescent="0.25"/>
    <row r="405" s="6" customFormat="1" ht="15.75" customHeight="1" x14ac:dyDescent="0.25"/>
    <row r="406" s="6" customFormat="1" ht="15.75" customHeight="1" x14ac:dyDescent="0.25"/>
    <row r="407" s="6" customFormat="1" ht="15.75" customHeight="1" x14ac:dyDescent="0.25"/>
    <row r="408" s="6" customFormat="1" ht="15.75" customHeight="1" x14ac:dyDescent="0.25"/>
    <row r="409" s="6" customFormat="1" ht="15.75" customHeight="1" x14ac:dyDescent="0.25"/>
    <row r="410" s="6" customFormat="1" ht="15.75" customHeight="1" x14ac:dyDescent="0.25"/>
    <row r="411" s="6" customFormat="1" ht="15.75" customHeight="1" x14ac:dyDescent="0.25"/>
    <row r="412" s="6" customFormat="1" ht="15.75" customHeight="1" x14ac:dyDescent="0.25"/>
    <row r="413" s="6" customFormat="1" ht="15.75" customHeight="1" x14ac:dyDescent="0.25"/>
    <row r="414" s="6" customFormat="1" ht="15.75" customHeight="1" x14ac:dyDescent="0.25"/>
    <row r="415" s="6" customFormat="1" ht="15.75" customHeight="1" x14ac:dyDescent="0.25"/>
    <row r="416" s="6" customFormat="1" ht="15.75" customHeight="1" x14ac:dyDescent="0.25"/>
    <row r="417" s="6" customFormat="1" ht="15.75" customHeight="1" x14ac:dyDescent="0.25"/>
    <row r="418" s="6" customFormat="1" ht="15.75" customHeight="1" x14ac:dyDescent="0.25"/>
    <row r="419" s="6" customFormat="1" ht="15.75" customHeight="1" x14ac:dyDescent="0.25"/>
    <row r="420" s="6" customFormat="1" ht="15.75" customHeight="1" x14ac:dyDescent="0.25"/>
    <row r="421" s="6" customFormat="1" ht="15.75" customHeight="1" x14ac:dyDescent="0.25"/>
    <row r="422" s="6" customFormat="1" ht="15.75" customHeight="1" x14ac:dyDescent="0.25"/>
    <row r="423" s="6" customFormat="1" ht="15.75" customHeight="1" x14ac:dyDescent="0.25"/>
    <row r="424" s="6" customFormat="1" ht="15.75" customHeight="1" x14ac:dyDescent="0.25"/>
    <row r="425" s="6" customFormat="1" ht="15.75" customHeight="1" x14ac:dyDescent="0.25"/>
    <row r="426" s="6" customFormat="1" ht="15.75" customHeight="1" x14ac:dyDescent="0.25"/>
    <row r="427" s="6" customFormat="1" ht="15.75" customHeight="1" x14ac:dyDescent="0.25"/>
    <row r="428" s="6" customFormat="1" ht="15.75" customHeight="1" x14ac:dyDescent="0.25"/>
    <row r="429" s="6" customFormat="1" ht="15.75" customHeight="1" x14ac:dyDescent="0.25"/>
    <row r="430" s="6" customFormat="1" ht="15.75" customHeight="1" x14ac:dyDescent="0.25"/>
    <row r="431" s="6" customFormat="1" ht="15.75" customHeight="1" x14ac:dyDescent="0.25"/>
    <row r="432" s="6" customFormat="1" ht="15.75" customHeight="1" x14ac:dyDescent="0.25"/>
    <row r="433" s="6" customFormat="1" ht="15.75" customHeight="1" x14ac:dyDescent="0.25"/>
    <row r="434" s="6" customFormat="1" ht="15.75" customHeight="1" x14ac:dyDescent="0.25"/>
    <row r="435" s="6" customFormat="1" ht="15.75" customHeight="1" x14ac:dyDescent="0.25"/>
    <row r="436" s="6" customFormat="1" ht="15.75" customHeight="1" x14ac:dyDescent="0.25"/>
    <row r="437" s="6" customFormat="1" ht="15.75" customHeight="1" x14ac:dyDescent="0.25"/>
    <row r="438" s="6" customFormat="1" ht="15.75" customHeight="1" x14ac:dyDescent="0.25"/>
    <row r="439" s="6" customFormat="1" ht="15.75" customHeight="1" x14ac:dyDescent="0.25"/>
    <row r="440" s="6" customFormat="1" ht="15.75" customHeight="1" x14ac:dyDescent="0.25"/>
    <row r="441" s="6" customFormat="1" ht="15.75" customHeight="1" x14ac:dyDescent="0.25"/>
    <row r="442" s="6" customFormat="1" ht="15.75" customHeight="1" x14ac:dyDescent="0.25"/>
    <row r="443" s="6" customFormat="1" ht="15.75" customHeight="1" x14ac:dyDescent="0.25"/>
    <row r="444" s="6" customFormat="1" ht="15.75" customHeight="1" x14ac:dyDescent="0.25"/>
    <row r="445" s="6" customFormat="1" ht="15.75" customHeight="1" x14ac:dyDescent="0.25"/>
    <row r="446" s="6" customFormat="1" ht="15.75" customHeight="1" x14ac:dyDescent="0.25"/>
    <row r="447" s="6" customFormat="1" ht="15.75" customHeight="1" x14ac:dyDescent="0.25"/>
    <row r="448" s="6" customFormat="1" ht="15.75" customHeight="1" x14ac:dyDescent="0.25"/>
    <row r="449" s="6" customFormat="1" ht="15.75" customHeight="1" x14ac:dyDescent="0.25"/>
    <row r="450" s="6" customFormat="1" ht="15.75" customHeight="1" x14ac:dyDescent="0.25"/>
    <row r="451" s="6" customFormat="1" ht="15.75" customHeight="1" x14ac:dyDescent="0.25"/>
    <row r="452" s="6" customFormat="1" ht="15.75" customHeight="1" x14ac:dyDescent="0.25"/>
    <row r="453" s="6" customFormat="1" ht="15.75" customHeight="1" x14ac:dyDescent="0.25"/>
    <row r="454" s="6" customFormat="1" ht="15.75" customHeight="1" x14ac:dyDescent="0.25"/>
    <row r="455" s="6" customFormat="1" ht="15.75" customHeight="1" x14ac:dyDescent="0.25"/>
    <row r="456" s="6" customFormat="1" ht="15.75" customHeight="1" x14ac:dyDescent="0.25"/>
    <row r="457" s="6" customFormat="1" ht="15.75" customHeight="1" x14ac:dyDescent="0.25"/>
    <row r="458" s="6" customFormat="1" ht="15.75" customHeight="1" x14ac:dyDescent="0.25"/>
    <row r="459" s="6" customFormat="1" ht="15.75" customHeight="1" x14ac:dyDescent="0.25"/>
    <row r="460" s="6" customFormat="1" ht="15.75" customHeight="1" x14ac:dyDescent="0.25"/>
    <row r="461" s="6" customFormat="1" ht="15.75" customHeight="1" x14ac:dyDescent="0.25"/>
    <row r="462" s="6" customFormat="1" ht="15.75" customHeight="1" x14ac:dyDescent="0.25"/>
    <row r="463" s="6" customFormat="1" ht="15.75" customHeight="1" x14ac:dyDescent="0.25"/>
    <row r="464" s="6" customFormat="1" ht="15.75" customHeight="1" x14ac:dyDescent="0.25"/>
    <row r="465" s="6" customFormat="1" ht="15.75" customHeight="1" x14ac:dyDescent="0.25"/>
    <row r="466" s="6" customFormat="1" ht="15.75" customHeight="1" x14ac:dyDescent="0.25"/>
    <row r="467" s="6" customFormat="1" ht="15.75" customHeight="1" x14ac:dyDescent="0.25"/>
    <row r="468" s="6" customFormat="1" ht="15.75" customHeight="1" x14ac:dyDescent="0.25"/>
    <row r="469" s="6" customFormat="1" ht="15.75" customHeight="1" x14ac:dyDescent="0.25"/>
    <row r="470" s="6" customFormat="1" ht="15.75" customHeight="1" x14ac:dyDescent="0.25"/>
    <row r="471" s="6" customFormat="1" ht="15.75" customHeight="1" x14ac:dyDescent="0.25"/>
    <row r="472" s="6" customFormat="1" ht="15.75" customHeight="1" x14ac:dyDescent="0.25"/>
    <row r="473" s="6" customFormat="1" ht="15.75" customHeight="1" x14ac:dyDescent="0.25"/>
    <row r="474" s="6" customFormat="1" ht="15.75" customHeight="1" x14ac:dyDescent="0.25"/>
    <row r="475" s="6" customFormat="1" ht="15.75" customHeight="1" x14ac:dyDescent="0.25"/>
    <row r="476" s="6" customFormat="1" ht="15.75" customHeight="1" x14ac:dyDescent="0.25"/>
    <row r="477" s="6" customFormat="1" ht="15.75" customHeight="1" x14ac:dyDescent="0.25"/>
    <row r="478" s="6" customFormat="1" ht="15.75" customHeight="1" x14ac:dyDescent="0.25"/>
    <row r="479" s="6" customFormat="1" ht="15.75" customHeight="1" x14ac:dyDescent="0.25"/>
    <row r="480" s="6" customFormat="1" ht="15.75" customHeight="1" x14ac:dyDescent="0.25"/>
    <row r="481" s="6" customFormat="1" ht="15.75" customHeight="1" x14ac:dyDescent="0.25"/>
    <row r="482" s="6" customFormat="1" ht="15.75" customHeight="1" x14ac:dyDescent="0.25"/>
    <row r="483" s="6" customFormat="1" ht="15.75" customHeight="1" x14ac:dyDescent="0.25"/>
    <row r="484" s="6" customFormat="1" ht="15.75" customHeight="1" x14ac:dyDescent="0.25"/>
    <row r="485" s="6" customFormat="1" ht="15.75" customHeight="1" x14ac:dyDescent="0.25"/>
    <row r="486" s="6" customFormat="1" ht="15.75" customHeight="1" x14ac:dyDescent="0.25"/>
    <row r="487" s="6" customFormat="1" ht="15.75" customHeight="1" x14ac:dyDescent="0.25"/>
    <row r="488" s="6" customFormat="1" ht="15.75" customHeight="1" x14ac:dyDescent="0.25"/>
    <row r="489" s="6" customFormat="1" ht="15.75" customHeight="1" x14ac:dyDescent="0.25"/>
    <row r="490" s="6" customFormat="1" ht="15.75" customHeight="1" x14ac:dyDescent="0.25"/>
    <row r="491" s="6" customFormat="1" ht="15.75" customHeight="1" x14ac:dyDescent="0.25"/>
    <row r="492" s="6" customFormat="1" ht="15.75" customHeight="1" x14ac:dyDescent="0.25"/>
    <row r="493" s="6" customFormat="1" ht="15.75" customHeight="1" x14ac:dyDescent="0.25"/>
    <row r="494" s="6" customFormat="1" ht="15.75" customHeight="1" x14ac:dyDescent="0.25"/>
    <row r="495" s="6" customFormat="1" ht="15.75" customHeight="1" x14ac:dyDescent="0.25"/>
    <row r="496" s="6" customFormat="1" ht="15.75" customHeight="1" x14ac:dyDescent="0.25"/>
    <row r="497" s="6" customFormat="1" ht="15.75" customHeight="1" x14ac:dyDescent="0.25"/>
    <row r="498" s="6" customFormat="1" ht="15.75" customHeight="1" x14ac:dyDescent="0.25"/>
    <row r="499" s="6" customFormat="1" ht="15.75" customHeight="1" x14ac:dyDescent="0.25"/>
    <row r="500" s="6" customFormat="1" ht="15.75" customHeight="1" x14ac:dyDescent="0.25"/>
    <row r="501" s="6" customFormat="1" ht="15.75" customHeight="1" x14ac:dyDescent="0.25"/>
    <row r="502" s="6" customFormat="1" ht="15.75" customHeight="1" x14ac:dyDescent="0.25"/>
    <row r="503" s="6" customFormat="1" ht="15.75" customHeight="1" x14ac:dyDescent="0.25"/>
    <row r="504" s="6" customFormat="1" ht="15.75" customHeight="1" x14ac:dyDescent="0.25"/>
    <row r="505" s="6" customFormat="1" ht="15.75" customHeight="1" x14ac:dyDescent="0.25"/>
    <row r="506" s="6" customFormat="1" ht="15.75" customHeight="1" x14ac:dyDescent="0.25"/>
    <row r="507" s="6" customFormat="1" ht="15.75" customHeight="1" x14ac:dyDescent="0.25"/>
    <row r="508" s="6" customFormat="1" ht="15.75" customHeight="1" x14ac:dyDescent="0.25"/>
    <row r="509" s="6" customFormat="1" ht="15.75" customHeight="1" x14ac:dyDescent="0.25"/>
    <row r="510" s="6" customFormat="1" ht="15.75" customHeight="1" x14ac:dyDescent="0.25"/>
    <row r="511" s="6" customFormat="1" ht="15.75" customHeight="1" x14ac:dyDescent="0.25"/>
    <row r="512" s="6" customFormat="1" ht="15.75" customHeight="1" x14ac:dyDescent="0.25"/>
    <row r="513" s="6" customFormat="1" ht="15.75" customHeight="1" x14ac:dyDescent="0.25"/>
    <row r="514" s="6" customFormat="1" ht="15.75" customHeight="1" x14ac:dyDescent="0.25"/>
    <row r="515" s="6" customFormat="1" ht="15.75" customHeight="1" x14ac:dyDescent="0.25"/>
    <row r="516" s="6" customFormat="1" ht="15.75" customHeight="1" x14ac:dyDescent="0.25"/>
    <row r="517" s="6" customFormat="1" ht="15.75" customHeight="1" x14ac:dyDescent="0.25"/>
    <row r="518" s="6" customFormat="1" ht="15.75" customHeight="1" x14ac:dyDescent="0.25"/>
    <row r="519" s="6" customFormat="1" ht="15.75" customHeight="1" x14ac:dyDescent="0.25"/>
    <row r="520" s="6" customFormat="1" ht="15.75" customHeight="1" x14ac:dyDescent="0.25"/>
    <row r="521" s="6" customFormat="1" ht="15.75" customHeight="1" x14ac:dyDescent="0.25"/>
    <row r="522" s="6" customFormat="1" ht="15.75" customHeight="1" x14ac:dyDescent="0.25"/>
    <row r="523" s="6" customFormat="1" ht="15.75" customHeight="1" x14ac:dyDescent="0.25"/>
    <row r="524" s="6" customFormat="1" ht="15.75" customHeight="1" x14ac:dyDescent="0.25"/>
    <row r="525" s="6" customFormat="1" ht="15.75" customHeight="1" x14ac:dyDescent="0.25"/>
    <row r="526" s="6" customFormat="1" ht="15.75" customHeight="1" x14ac:dyDescent="0.25"/>
    <row r="527" s="6" customFormat="1" ht="15.75" customHeight="1" x14ac:dyDescent="0.25"/>
    <row r="528" s="6" customFormat="1" ht="15.75" customHeight="1" x14ac:dyDescent="0.25"/>
    <row r="529" s="6" customFormat="1" ht="15.75" customHeight="1" x14ac:dyDescent="0.25"/>
    <row r="530" s="6" customFormat="1" ht="15.75" customHeight="1" x14ac:dyDescent="0.25"/>
    <row r="531" s="6" customFormat="1" ht="15.75" customHeight="1" x14ac:dyDescent="0.25"/>
    <row r="532" s="6" customFormat="1" ht="15.75" customHeight="1" x14ac:dyDescent="0.25"/>
    <row r="533" s="6" customFormat="1" ht="15.75" customHeight="1" x14ac:dyDescent="0.25"/>
    <row r="534" s="6" customFormat="1" ht="15.75" customHeight="1" x14ac:dyDescent="0.25"/>
    <row r="535" s="6" customFormat="1" ht="15.75" customHeight="1" x14ac:dyDescent="0.25"/>
    <row r="536" s="6" customFormat="1" ht="15.75" customHeight="1" x14ac:dyDescent="0.25"/>
    <row r="537" s="6" customFormat="1" ht="15.75" customHeight="1" x14ac:dyDescent="0.25"/>
    <row r="538" s="6" customFormat="1" ht="15.75" customHeight="1" x14ac:dyDescent="0.25"/>
    <row r="539" s="6" customFormat="1" ht="15.75" customHeight="1" x14ac:dyDescent="0.25"/>
    <row r="540" s="6" customFormat="1" ht="15.75" customHeight="1" x14ac:dyDescent="0.25"/>
    <row r="541" s="6" customFormat="1" ht="15.75" customHeight="1" x14ac:dyDescent="0.25"/>
    <row r="542" s="6" customFormat="1" ht="15.75" customHeight="1" x14ac:dyDescent="0.25"/>
    <row r="543" s="6" customFormat="1" ht="15.75" customHeight="1" x14ac:dyDescent="0.25"/>
    <row r="544" s="6" customFormat="1" ht="15.75" customHeight="1" x14ac:dyDescent="0.25"/>
    <row r="545" s="6" customFormat="1" ht="15.75" customHeight="1" x14ac:dyDescent="0.25"/>
    <row r="546" s="6" customFormat="1" ht="15.75" customHeight="1" x14ac:dyDescent="0.25"/>
    <row r="547" s="6" customFormat="1" ht="15.75" customHeight="1" x14ac:dyDescent="0.25"/>
    <row r="548" s="6" customFormat="1" ht="15.75" customHeight="1" x14ac:dyDescent="0.25"/>
    <row r="549" s="6" customFormat="1" ht="15.75" customHeight="1" x14ac:dyDescent="0.25"/>
    <row r="550" s="6" customFormat="1" ht="15.75" customHeight="1" x14ac:dyDescent="0.25"/>
    <row r="551" s="6" customFormat="1" ht="15.75" customHeight="1" x14ac:dyDescent="0.25"/>
    <row r="552" s="6" customFormat="1" ht="15.75" customHeight="1" x14ac:dyDescent="0.25"/>
    <row r="553" s="6" customFormat="1" ht="15.75" customHeight="1" x14ac:dyDescent="0.25"/>
    <row r="554" s="6" customFormat="1" ht="15.75" customHeight="1" x14ac:dyDescent="0.25"/>
    <row r="555" s="6" customFormat="1" ht="15.75" customHeight="1" x14ac:dyDescent="0.25"/>
    <row r="556" s="6" customFormat="1" ht="15.75" customHeight="1" x14ac:dyDescent="0.25"/>
    <row r="557" s="6" customFormat="1" ht="15.75" customHeight="1" x14ac:dyDescent="0.25"/>
    <row r="558" s="6" customFormat="1" ht="15.75" customHeight="1" x14ac:dyDescent="0.25"/>
    <row r="559" s="6" customFormat="1" ht="15.75" customHeight="1" x14ac:dyDescent="0.25"/>
    <row r="560" s="6" customFormat="1" ht="15.75" customHeight="1" x14ac:dyDescent="0.25"/>
    <row r="561" s="6" customFormat="1" ht="15.75" customHeight="1" x14ac:dyDescent="0.25"/>
    <row r="562" s="6" customFormat="1" ht="15.75" customHeight="1" x14ac:dyDescent="0.25"/>
    <row r="563" s="6" customFormat="1" ht="15.75" customHeight="1" x14ac:dyDescent="0.25"/>
    <row r="564" s="6" customFormat="1" ht="15.75" customHeight="1" x14ac:dyDescent="0.25"/>
    <row r="565" s="6" customFormat="1" ht="15.75" customHeight="1" x14ac:dyDescent="0.25"/>
    <row r="566" s="6" customFormat="1" ht="15.75" customHeight="1" x14ac:dyDescent="0.25"/>
    <row r="567" s="6" customFormat="1" ht="15.75" customHeight="1" x14ac:dyDescent="0.25"/>
    <row r="568" s="6" customFormat="1" ht="15.75" customHeight="1" x14ac:dyDescent="0.25"/>
    <row r="569" s="6" customFormat="1" ht="15.75" customHeight="1" x14ac:dyDescent="0.25"/>
    <row r="570" s="6" customFormat="1" ht="15.75" customHeight="1" x14ac:dyDescent="0.25"/>
    <row r="571" s="6" customFormat="1" ht="15.75" customHeight="1" x14ac:dyDescent="0.25"/>
    <row r="572" s="6" customFormat="1" ht="15.75" customHeight="1" x14ac:dyDescent="0.25"/>
    <row r="573" s="6" customFormat="1" ht="15.75" customHeight="1" x14ac:dyDescent="0.25"/>
    <row r="574" s="6" customFormat="1" ht="15.75" customHeight="1" x14ac:dyDescent="0.25"/>
    <row r="575" s="6" customFormat="1" ht="15.75" customHeight="1" x14ac:dyDescent="0.25"/>
    <row r="576" s="6" customFormat="1" ht="15.75" customHeight="1" x14ac:dyDescent="0.25"/>
    <row r="577" s="6" customFormat="1" ht="15.75" customHeight="1" x14ac:dyDescent="0.25"/>
    <row r="578" s="6" customFormat="1" ht="15.75" customHeight="1" x14ac:dyDescent="0.25"/>
    <row r="579" s="6" customFormat="1" ht="15.75" customHeight="1" x14ac:dyDescent="0.25"/>
    <row r="580" s="6" customFormat="1" ht="15.75" customHeight="1" x14ac:dyDescent="0.25"/>
    <row r="581" s="6" customFormat="1" ht="15.75" customHeight="1" x14ac:dyDescent="0.25"/>
    <row r="582" s="6" customFormat="1" ht="15.75" customHeight="1" x14ac:dyDescent="0.25"/>
    <row r="583" s="6" customFormat="1" ht="15.75" customHeight="1" x14ac:dyDescent="0.25"/>
    <row r="584" s="6" customFormat="1" ht="15.75" customHeight="1" x14ac:dyDescent="0.25"/>
    <row r="585" s="6" customFormat="1" ht="15.75" customHeight="1" x14ac:dyDescent="0.25"/>
    <row r="586" s="6" customFormat="1" ht="15.75" customHeight="1" x14ac:dyDescent="0.25"/>
    <row r="587" s="6" customFormat="1" ht="15.75" customHeight="1" x14ac:dyDescent="0.25"/>
    <row r="588" s="6" customFormat="1" ht="15.75" customHeight="1" x14ac:dyDescent="0.25"/>
    <row r="589" s="6" customFormat="1" ht="15.75" customHeight="1" x14ac:dyDescent="0.25"/>
    <row r="590" s="6" customFormat="1" ht="15.75" customHeight="1" x14ac:dyDescent="0.25"/>
    <row r="591" s="6" customFormat="1" ht="15.75" customHeight="1" x14ac:dyDescent="0.25"/>
    <row r="592" s="6" customFormat="1" ht="15.75" customHeight="1" x14ac:dyDescent="0.25"/>
    <row r="593" s="6" customFormat="1" ht="15.75" customHeight="1" x14ac:dyDescent="0.25"/>
    <row r="594" s="6" customFormat="1" ht="15.75" customHeight="1" x14ac:dyDescent="0.25"/>
    <row r="595" s="6" customFormat="1" ht="15.75" customHeight="1" x14ac:dyDescent="0.25"/>
    <row r="596" s="6" customFormat="1" ht="15.75" customHeight="1" x14ac:dyDescent="0.25"/>
    <row r="597" s="6" customFormat="1" ht="15.75" customHeight="1" x14ac:dyDescent="0.25"/>
    <row r="598" s="6" customFormat="1" ht="15.75" customHeight="1" x14ac:dyDescent="0.25"/>
    <row r="599" s="6" customFormat="1" ht="15.75" customHeight="1" x14ac:dyDescent="0.25"/>
    <row r="600" s="6" customFormat="1" ht="15.75" customHeight="1" x14ac:dyDescent="0.25"/>
    <row r="601" s="6" customFormat="1" ht="15.75" customHeight="1" x14ac:dyDescent="0.25"/>
    <row r="602" s="6" customFormat="1" ht="15.75" customHeight="1" x14ac:dyDescent="0.25"/>
    <row r="603" s="6" customFormat="1" ht="15.75" customHeight="1" x14ac:dyDescent="0.25"/>
    <row r="604" s="6" customFormat="1" ht="15.75" customHeight="1" x14ac:dyDescent="0.25"/>
    <row r="605" s="6" customFormat="1" ht="15.75" customHeight="1" x14ac:dyDescent="0.25"/>
    <row r="606" s="6" customFormat="1" ht="15.75" customHeight="1" x14ac:dyDescent="0.25"/>
    <row r="607" s="6" customFormat="1" ht="15.75" customHeight="1" x14ac:dyDescent="0.25"/>
    <row r="608" s="6" customFormat="1" ht="15.75" customHeight="1" x14ac:dyDescent="0.25"/>
    <row r="609" s="6" customFormat="1" ht="15.75" customHeight="1" x14ac:dyDescent="0.25"/>
    <row r="610" s="6" customFormat="1" ht="15.75" customHeight="1" x14ac:dyDescent="0.25"/>
    <row r="611" s="6" customFormat="1" ht="15.75" customHeight="1" x14ac:dyDescent="0.25"/>
    <row r="612" s="6" customFormat="1" ht="15.75" customHeight="1" x14ac:dyDescent="0.25"/>
    <row r="613" s="6" customFormat="1" ht="15.75" customHeight="1" x14ac:dyDescent="0.25"/>
    <row r="614" s="6" customFormat="1" ht="15.75" customHeight="1" x14ac:dyDescent="0.25"/>
    <row r="615" s="6" customFormat="1" ht="15.75" customHeight="1" x14ac:dyDescent="0.25"/>
    <row r="616" s="6" customFormat="1" ht="15.75" customHeight="1" x14ac:dyDescent="0.25"/>
    <row r="617" s="6" customFormat="1" ht="15.75" customHeight="1" x14ac:dyDescent="0.25"/>
    <row r="618" s="6" customFormat="1" ht="15.75" customHeight="1" x14ac:dyDescent="0.25"/>
    <row r="619" s="6" customFormat="1" ht="15.75" customHeight="1" x14ac:dyDescent="0.25"/>
    <row r="620" s="6" customFormat="1" ht="15.75" customHeight="1" x14ac:dyDescent="0.25"/>
    <row r="621" s="6" customFormat="1" ht="15.75" customHeight="1" x14ac:dyDescent="0.25"/>
    <row r="622" s="6" customFormat="1" ht="15.75" customHeight="1" x14ac:dyDescent="0.25"/>
    <row r="623" s="6" customFormat="1" ht="15.75" customHeight="1" x14ac:dyDescent="0.25"/>
    <row r="624" s="6" customFormat="1" ht="15.75" customHeight="1" x14ac:dyDescent="0.25"/>
    <row r="625" s="6" customFormat="1" ht="15.75" customHeight="1" x14ac:dyDescent="0.25"/>
    <row r="626" s="6" customFormat="1" ht="15.75" customHeight="1" x14ac:dyDescent="0.25"/>
    <row r="627" s="6" customFormat="1" ht="15.75" customHeight="1" x14ac:dyDescent="0.25"/>
    <row r="628" s="6" customFormat="1" ht="15.75" customHeight="1" x14ac:dyDescent="0.25"/>
    <row r="629" s="6" customFormat="1" ht="15.75" customHeight="1" x14ac:dyDescent="0.25"/>
    <row r="630" s="6" customFormat="1" ht="15.75" customHeight="1" x14ac:dyDescent="0.25"/>
    <row r="631" s="6" customFormat="1" ht="15.75" customHeight="1" x14ac:dyDescent="0.25"/>
    <row r="632" s="6" customFormat="1" ht="15.75" customHeight="1" x14ac:dyDescent="0.25"/>
    <row r="633" s="6" customFormat="1" ht="15.75" customHeight="1" x14ac:dyDescent="0.25"/>
    <row r="634" s="6" customFormat="1" ht="15.75" customHeight="1" x14ac:dyDescent="0.25"/>
    <row r="635" s="6" customFormat="1" ht="15.75" customHeight="1" x14ac:dyDescent="0.25"/>
    <row r="636" s="6" customFormat="1" ht="15.75" customHeight="1" x14ac:dyDescent="0.25"/>
    <row r="637" s="6" customFormat="1" ht="15.75" customHeight="1" x14ac:dyDescent="0.25"/>
    <row r="638" s="6" customFormat="1" ht="15.75" customHeight="1" x14ac:dyDescent="0.25"/>
    <row r="639" s="6" customFormat="1" ht="15.75" customHeight="1" x14ac:dyDescent="0.25"/>
    <row r="640" s="6" customFormat="1" ht="15.75" customHeight="1" x14ac:dyDescent="0.25"/>
    <row r="641" s="6" customFormat="1" ht="15.75" customHeight="1" x14ac:dyDescent="0.25"/>
    <row r="642" s="6" customFormat="1" ht="15.75" customHeight="1" x14ac:dyDescent="0.25"/>
    <row r="643" s="6" customFormat="1" ht="15.75" customHeight="1" x14ac:dyDescent="0.25"/>
    <row r="644" s="6" customFormat="1" ht="15.75" customHeight="1" x14ac:dyDescent="0.25"/>
    <row r="645" s="6" customFormat="1" ht="15.75" customHeight="1" x14ac:dyDescent="0.25"/>
    <row r="646" s="6" customFormat="1" ht="15.75" customHeight="1" x14ac:dyDescent="0.25"/>
    <row r="647" s="6" customFormat="1" ht="15.75" customHeight="1" x14ac:dyDescent="0.25"/>
    <row r="648" s="6" customFormat="1" ht="15.75" customHeight="1" x14ac:dyDescent="0.25"/>
    <row r="649" s="6" customFormat="1" ht="15.75" customHeight="1" x14ac:dyDescent="0.25"/>
    <row r="650" s="6" customFormat="1" ht="15.75" customHeight="1" x14ac:dyDescent="0.25"/>
    <row r="651" s="6" customFormat="1" ht="15.75" customHeight="1" x14ac:dyDescent="0.25"/>
    <row r="652" s="6" customFormat="1" ht="15.75" customHeight="1" x14ac:dyDescent="0.25"/>
    <row r="653" s="6" customFormat="1" ht="15.75" customHeight="1" x14ac:dyDescent="0.25"/>
    <row r="654" s="6" customFormat="1" ht="15.75" customHeight="1" x14ac:dyDescent="0.25"/>
    <row r="655" s="6" customFormat="1" ht="15.75" customHeight="1" x14ac:dyDescent="0.25"/>
    <row r="656" s="6" customFormat="1" ht="15.75" customHeight="1" x14ac:dyDescent="0.25"/>
    <row r="657" s="6" customFormat="1" ht="15.75" customHeight="1" x14ac:dyDescent="0.25"/>
    <row r="658" s="6" customFormat="1" ht="15.75" customHeight="1" x14ac:dyDescent="0.25"/>
    <row r="659" s="6" customFormat="1" ht="15.75" customHeight="1" x14ac:dyDescent="0.25"/>
    <row r="660" s="6" customFormat="1" ht="15.75" customHeight="1" x14ac:dyDescent="0.25"/>
    <row r="661" s="6" customFormat="1" ht="15.75" customHeight="1" x14ac:dyDescent="0.25"/>
    <row r="662" s="6" customFormat="1" ht="15.75" customHeight="1" x14ac:dyDescent="0.25"/>
    <row r="663" s="6" customFormat="1" ht="15.75" customHeight="1" x14ac:dyDescent="0.25"/>
    <row r="664" s="6" customFormat="1" ht="15.75" customHeight="1" x14ac:dyDescent="0.25"/>
    <row r="665" s="6" customFormat="1" ht="15.75" customHeight="1" x14ac:dyDescent="0.25"/>
    <row r="666" s="6" customFormat="1" ht="15.75" customHeight="1" x14ac:dyDescent="0.25"/>
    <row r="667" s="6" customFormat="1" ht="15.75" customHeight="1" x14ac:dyDescent="0.25"/>
    <row r="668" s="6" customFormat="1" ht="15.75" customHeight="1" x14ac:dyDescent="0.25"/>
    <row r="669" s="6" customFormat="1" ht="15.75" customHeight="1" x14ac:dyDescent="0.25"/>
    <row r="670" s="6" customFormat="1" ht="15.75" customHeight="1" x14ac:dyDescent="0.25"/>
    <row r="671" s="6" customFormat="1" ht="15.75" customHeight="1" x14ac:dyDescent="0.25"/>
    <row r="672" s="6" customFormat="1" ht="15.75" customHeight="1" x14ac:dyDescent="0.25"/>
    <row r="673" s="6" customFormat="1" ht="15.75" customHeight="1" x14ac:dyDescent="0.25"/>
    <row r="674" s="6" customFormat="1" ht="15.75" customHeight="1" x14ac:dyDescent="0.25"/>
    <row r="675" s="6" customFormat="1" ht="15.75" customHeight="1" x14ac:dyDescent="0.25"/>
    <row r="676" s="6" customFormat="1" ht="15.75" customHeight="1" x14ac:dyDescent="0.25"/>
    <row r="677" s="6" customFormat="1" ht="15.75" customHeight="1" x14ac:dyDescent="0.25"/>
    <row r="678" s="6" customFormat="1" ht="15.75" customHeight="1" x14ac:dyDescent="0.25"/>
    <row r="679" s="6" customFormat="1" ht="15.75" customHeight="1" x14ac:dyDescent="0.25"/>
    <row r="680" s="6" customFormat="1" ht="15.75" customHeight="1" x14ac:dyDescent="0.25"/>
    <row r="681" s="6" customFormat="1" ht="15.75" customHeight="1" x14ac:dyDescent="0.25"/>
    <row r="682" s="6" customFormat="1" ht="15.75" customHeight="1" x14ac:dyDescent="0.25"/>
    <row r="683" s="6" customFormat="1" ht="15.75" customHeight="1" x14ac:dyDescent="0.25"/>
    <row r="684" s="6" customFormat="1" ht="15.75" customHeight="1" x14ac:dyDescent="0.25"/>
    <row r="685" s="6" customFormat="1" ht="15.75" customHeight="1" x14ac:dyDescent="0.25"/>
    <row r="686" s="6" customFormat="1" ht="15.75" customHeight="1" x14ac:dyDescent="0.25"/>
    <row r="687" s="6" customFormat="1" ht="15.75" customHeight="1" x14ac:dyDescent="0.25"/>
    <row r="688" s="6" customFormat="1" ht="15.75" customHeight="1" x14ac:dyDescent="0.25"/>
    <row r="689" s="6" customFormat="1" ht="15.75" customHeight="1" x14ac:dyDescent="0.25"/>
    <row r="690" s="6" customFormat="1" ht="15.75" customHeight="1" x14ac:dyDescent="0.25"/>
    <row r="691" s="6" customFormat="1" ht="15.75" customHeight="1" x14ac:dyDescent="0.25"/>
    <row r="692" s="6" customFormat="1" ht="15.75" customHeight="1" x14ac:dyDescent="0.25"/>
    <row r="693" s="6" customFormat="1" ht="15.75" customHeight="1" x14ac:dyDescent="0.25"/>
    <row r="694" s="6" customFormat="1" ht="15.75" customHeight="1" x14ac:dyDescent="0.25"/>
    <row r="695" s="6" customFormat="1" ht="15.75" customHeight="1" x14ac:dyDescent="0.25"/>
    <row r="696" s="6" customFormat="1" ht="15.75" customHeight="1" x14ac:dyDescent="0.25"/>
    <row r="697" s="6" customFormat="1" ht="15.75" customHeight="1" x14ac:dyDescent="0.25"/>
    <row r="698" s="6" customFormat="1" ht="15.75" customHeight="1" x14ac:dyDescent="0.25"/>
    <row r="699" s="6" customFormat="1" ht="15.75" customHeight="1" x14ac:dyDescent="0.25"/>
    <row r="700" s="6" customFormat="1" ht="15.75" customHeight="1" x14ac:dyDescent="0.25"/>
    <row r="701" s="6" customFormat="1" ht="15.75" customHeight="1" x14ac:dyDescent="0.25"/>
    <row r="702" s="6" customFormat="1" ht="15.75" customHeight="1" x14ac:dyDescent="0.25"/>
    <row r="703" s="6" customFormat="1" ht="15.75" customHeight="1" x14ac:dyDescent="0.25"/>
    <row r="704" s="6" customFormat="1" ht="15.75" customHeight="1" x14ac:dyDescent="0.25"/>
    <row r="705" s="6" customFormat="1" ht="15.75" customHeight="1" x14ac:dyDescent="0.25"/>
    <row r="706" s="6" customFormat="1" ht="15.75" customHeight="1" x14ac:dyDescent="0.25"/>
    <row r="707" s="6" customFormat="1" ht="15.75" customHeight="1" x14ac:dyDescent="0.25"/>
    <row r="708" s="6" customFormat="1" ht="15.75" customHeight="1" x14ac:dyDescent="0.25"/>
    <row r="709" s="6" customFormat="1" ht="15.75" customHeight="1" x14ac:dyDescent="0.25"/>
    <row r="710" s="6" customFormat="1" ht="15.75" customHeight="1" x14ac:dyDescent="0.25"/>
    <row r="711" s="6" customFormat="1" ht="15.75" customHeight="1" x14ac:dyDescent="0.25"/>
    <row r="712" s="6" customFormat="1" ht="15.75" customHeight="1" x14ac:dyDescent="0.25"/>
    <row r="713" s="6" customFormat="1" ht="15.75" customHeight="1" x14ac:dyDescent="0.25"/>
    <row r="714" s="6" customFormat="1" ht="15.75" customHeight="1" x14ac:dyDescent="0.25"/>
    <row r="715" s="6" customFormat="1" ht="15.75" customHeight="1" x14ac:dyDescent="0.25"/>
    <row r="716" s="6" customFormat="1" ht="15.75" customHeight="1" x14ac:dyDescent="0.25"/>
    <row r="717" s="6" customFormat="1" ht="15.75" customHeight="1" x14ac:dyDescent="0.25"/>
    <row r="718" s="6" customFormat="1" ht="15.75" customHeight="1" x14ac:dyDescent="0.25"/>
    <row r="719" s="6" customFormat="1" ht="15.75" customHeight="1" x14ac:dyDescent="0.25"/>
    <row r="720" s="6" customFormat="1" ht="15.75" customHeight="1" x14ac:dyDescent="0.25"/>
    <row r="721" s="6" customFormat="1" ht="15.75" customHeight="1" x14ac:dyDescent="0.25"/>
    <row r="722" s="6" customFormat="1" ht="15.75" customHeight="1" x14ac:dyDescent="0.25"/>
    <row r="723" s="6" customFormat="1" ht="15.75" customHeight="1" x14ac:dyDescent="0.25"/>
    <row r="724" s="6" customFormat="1" ht="15.75" customHeight="1" x14ac:dyDescent="0.25"/>
    <row r="725" s="6" customFormat="1" ht="15.75" customHeight="1" x14ac:dyDescent="0.25"/>
    <row r="726" s="6" customFormat="1" ht="15.75" customHeight="1" x14ac:dyDescent="0.25"/>
    <row r="727" s="6" customFormat="1" ht="15.75" customHeight="1" x14ac:dyDescent="0.25"/>
    <row r="728" s="6" customFormat="1" ht="15.75" customHeight="1" x14ac:dyDescent="0.25"/>
    <row r="729" s="6" customFormat="1" ht="15.75" customHeight="1" x14ac:dyDescent="0.25"/>
    <row r="730" s="6" customFormat="1" ht="15.75" customHeight="1" x14ac:dyDescent="0.25"/>
    <row r="731" s="6" customFormat="1" ht="15.75" customHeight="1" x14ac:dyDescent="0.25"/>
    <row r="732" s="6" customFormat="1" ht="15.75" customHeight="1" x14ac:dyDescent="0.25"/>
    <row r="733" s="6" customFormat="1" ht="15.75" customHeight="1" x14ac:dyDescent="0.25"/>
    <row r="734" s="6" customFormat="1" ht="15.75" customHeight="1" x14ac:dyDescent="0.25"/>
    <row r="735" s="6" customFormat="1" ht="15.75" customHeight="1" x14ac:dyDescent="0.25"/>
    <row r="736" s="6" customFormat="1" ht="15.75" customHeight="1" x14ac:dyDescent="0.25"/>
    <row r="737" s="6" customFormat="1" ht="15.75" customHeight="1" x14ac:dyDescent="0.25"/>
    <row r="738" s="6" customFormat="1" ht="15.75" customHeight="1" x14ac:dyDescent="0.25"/>
    <row r="739" s="6" customFormat="1" ht="15.75" customHeight="1" x14ac:dyDescent="0.25"/>
    <row r="740" s="6" customFormat="1" ht="15.75" customHeight="1" x14ac:dyDescent="0.25"/>
    <row r="741" s="6" customFormat="1" ht="15.75" customHeight="1" x14ac:dyDescent="0.25"/>
    <row r="742" s="6" customFormat="1" ht="15.75" customHeight="1" x14ac:dyDescent="0.25"/>
    <row r="743" s="6" customFormat="1" ht="15.75" customHeight="1" x14ac:dyDescent="0.25"/>
    <row r="744" s="6" customFormat="1" ht="15.75" customHeight="1" x14ac:dyDescent="0.25"/>
    <row r="745" s="6" customFormat="1" ht="15.75" customHeight="1" x14ac:dyDescent="0.25"/>
    <row r="746" s="6" customFormat="1" ht="15.75" customHeight="1" x14ac:dyDescent="0.25"/>
    <row r="747" s="6" customFormat="1" ht="15.75" customHeight="1" x14ac:dyDescent="0.25"/>
    <row r="748" s="6" customFormat="1" ht="15.75" customHeight="1" x14ac:dyDescent="0.25"/>
    <row r="749" s="6" customFormat="1" ht="15.75" customHeight="1" x14ac:dyDescent="0.25"/>
    <row r="750" s="6" customFormat="1" ht="15.75" customHeight="1" x14ac:dyDescent="0.25"/>
    <row r="751" s="6" customFormat="1" ht="15.75" customHeight="1" x14ac:dyDescent="0.25"/>
    <row r="752" s="6" customFormat="1" ht="15.75" customHeight="1" x14ac:dyDescent="0.25"/>
    <row r="753" s="6" customFormat="1" ht="15.75" customHeight="1" x14ac:dyDescent="0.25"/>
    <row r="754" s="6" customFormat="1" ht="15.75" customHeight="1" x14ac:dyDescent="0.25"/>
    <row r="755" s="6" customFormat="1" ht="15.75" customHeight="1" x14ac:dyDescent="0.25"/>
    <row r="756" s="6" customFormat="1" ht="15.75" customHeight="1" x14ac:dyDescent="0.25"/>
    <row r="757" s="6" customFormat="1" ht="15.75" customHeight="1" x14ac:dyDescent="0.25"/>
    <row r="758" s="6" customFormat="1" ht="15.75" customHeight="1" x14ac:dyDescent="0.25"/>
    <row r="759" s="6" customFormat="1" ht="15.75" customHeight="1" x14ac:dyDescent="0.25"/>
    <row r="760" s="6" customFormat="1" ht="15.75" customHeight="1" x14ac:dyDescent="0.25"/>
    <row r="761" s="6" customFormat="1" ht="15.75" customHeight="1" x14ac:dyDescent="0.25"/>
    <row r="762" s="6" customFormat="1" ht="15.75" customHeight="1" x14ac:dyDescent="0.25"/>
    <row r="763" s="6" customFormat="1" ht="15.75" customHeight="1" x14ac:dyDescent="0.25"/>
    <row r="764" s="6" customFormat="1" ht="15.75" customHeight="1" x14ac:dyDescent="0.25"/>
    <row r="765" s="6" customFormat="1" ht="15.75" customHeight="1" x14ac:dyDescent="0.25"/>
    <row r="766" s="6" customFormat="1" ht="15.75" customHeight="1" x14ac:dyDescent="0.25"/>
    <row r="767" s="6" customFormat="1" ht="15.75" customHeight="1" x14ac:dyDescent="0.25"/>
    <row r="768" s="6" customFormat="1" ht="15.75" customHeight="1" x14ac:dyDescent="0.25"/>
    <row r="769" s="6" customFormat="1" ht="15.75" customHeight="1" x14ac:dyDescent="0.25"/>
    <row r="770" s="6" customFormat="1" ht="15.75" customHeight="1" x14ac:dyDescent="0.25"/>
    <row r="771" s="6" customFormat="1" ht="15.75" customHeight="1" x14ac:dyDescent="0.25"/>
    <row r="772" s="6" customFormat="1" ht="15.75" customHeight="1" x14ac:dyDescent="0.25"/>
    <row r="773" s="6" customFormat="1" ht="15.75" customHeight="1" x14ac:dyDescent="0.25"/>
    <row r="774" s="6" customFormat="1" ht="15.75" customHeight="1" x14ac:dyDescent="0.25"/>
    <row r="775" s="6" customFormat="1" ht="15.75" customHeight="1" x14ac:dyDescent="0.25"/>
    <row r="776" s="6" customFormat="1" ht="15.75" customHeight="1" x14ac:dyDescent="0.25"/>
    <row r="777" s="6" customFormat="1" ht="15.75" customHeight="1" x14ac:dyDescent="0.25"/>
    <row r="778" s="6" customFormat="1" ht="15.75" customHeight="1" x14ac:dyDescent="0.25"/>
    <row r="779" s="6" customFormat="1" ht="15.75" customHeight="1" x14ac:dyDescent="0.25"/>
    <row r="780" s="6" customFormat="1" ht="15.75" customHeight="1" x14ac:dyDescent="0.25"/>
    <row r="781" s="6" customFormat="1" ht="15.75" customHeight="1" x14ac:dyDescent="0.25"/>
    <row r="782" s="6" customFormat="1" ht="15.75" customHeight="1" x14ac:dyDescent="0.25"/>
    <row r="783" s="6" customFormat="1" ht="15.75" customHeight="1" x14ac:dyDescent="0.25"/>
    <row r="784" s="6" customFormat="1" ht="15.75" customHeight="1" x14ac:dyDescent="0.25"/>
    <row r="785" s="6" customFormat="1" ht="15.75" customHeight="1" x14ac:dyDescent="0.25"/>
    <row r="786" s="6" customFormat="1" ht="15.75" customHeight="1" x14ac:dyDescent="0.25"/>
    <row r="787" s="6" customFormat="1" ht="15.75" customHeight="1" x14ac:dyDescent="0.25"/>
    <row r="788" s="6" customFormat="1" ht="15.75" customHeight="1" x14ac:dyDescent="0.25"/>
    <row r="789" s="6" customFormat="1" ht="15.75" customHeight="1" x14ac:dyDescent="0.25"/>
    <row r="790" s="6" customFormat="1" ht="15.75" customHeight="1" x14ac:dyDescent="0.25"/>
    <row r="791" s="6" customFormat="1" ht="15.75" customHeight="1" x14ac:dyDescent="0.25"/>
    <row r="792" s="6" customFormat="1" ht="15.75" customHeight="1" x14ac:dyDescent="0.25"/>
    <row r="793" s="6" customFormat="1" ht="15.75" customHeight="1" x14ac:dyDescent="0.25"/>
    <row r="794" s="6" customFormat="1" ht="15.75" customHeight="1" x14ac:dyDescent="0.25"/>
    <row r="795" s="6" customFormat="1" ht="15.75" customHeight="1" x14ac:dyDescent="0.25"/>
    <row r="796" s="6" customFormat="1" ht="15.75" customHeight="1" x14ac:dyDescent="0.25"/>
    <row r="797" s="6" customFormat="1" ht="15.75" customHeight="1" x14ac:dyDescent="0.25"/>
    <row r="798" s="6" customFormat="1" ht="15.75" customHeight="1" x14ac:dyDescent="0.25"/>
    <row r="799" s="6" customFormat="1" ht="15.75" customHeight="1" x14ac:dyDescent="0.25"/>
    <row r="800" s="6" customFormat="1" ht="15.75" customHeight="1" x14ac:dyDescent="0.25"/>
    <row r="801" s="6" customFormat="1" ht="15.75" customHeight="1" x14ac:dyDescent="0.25"/>
    <row r="802" s="6" customFormat="1" ht="15.75" customHeight="1" x14ac:dyDescent="0.25"/>
    <row r="803" s="6" customFormat="1" ht="15.75" customHeight="1" x14ac:dyDescent="0.25"/>
    <row r="804" s="6" customFormat="1" ht="15.75" customHeight="1" x14ac:dyDescent="0.25"/>
    <row r="805" s="6" customFormat="1" ht="15.75" customHeight="1" x14ac:dyDescent="0.25"/>
    <row r="806" s="6" customFormat="1" ht="15.75" customHeight="1" x14ac:dyDescent="0.25"/>
    <row r="807" s="6" customFormat="1" ht="15.75" customHeight="1" x14ac:dyDescent="0.25"/>
    <row r="808" s="6" customFormat="1" ht="15.75" customHeight="1" x14ac:dyDescent="0.25"/>
    <row r="809" s="6" customFormat="1" ht="15.75" customHeight="1" x14ac:dyDescent="0.25"/>
    <row r="810" s="6" customFormat="1" ht="15.75" customHeight="1" x14ac:dyDescent="0.25"/>
    <row r="811" s="6" customFormat="1" ht="15.75" customHeight="1" x14ac:dyDescent="0.25"/>
    <row r="812" s="6" customFormat="1" ht="15.75" customHeight="1" x14ac:dyDescent="0.25"/>
    <row r="813" s="6" customFormat="1" ht="15.75" customHeight="1" x14ac:dyDescent="0.25"/>
    <row r="814" s="6" customFormat="1" ht="15.75" customHeight="1" x14ac:dyDescent="0.25"/>
    <row r="815" s="6" customFormat="1" ht="15.75" customHeight="1" x14ac:dyDescent="0.25"/>
    <row r="816" s="6" customFormat="1" ht="15.75" customHeight="1" x14ac:dyDescent="0.25"/>
    <row r="817" s="6" customFormat="1" ht="15.75" customHeight="1" x14ac:dyDescent="0.25"/>
    <row r="818" s="6" customFormat="1" ht="15.75" customHeight="1" x14ac:dyDescent="0.25"/>
    <row r="819" s="6" customFormat="1" ht="15.75" customHeight="1" x14ac:dyDescent="0.25"/>
    <row r="820" s="6" customFormat="1" ht="15.75" customHeight="1" x14ac:dyDescent="0.25"/>
    <row r="821" s="6" customFormat="1" ht="15.75" customHeight="1" x14ac:dyDescent="0.25"/>
    <row r="822" s="6" customFormat="1" ht="15.75" customHeight="1" x14ac:dyDescent="0.25"/>
    <row r="823" s="6" customFormat="1" ht="15.75" customHeight="1" x14ac:dyDescent="0.25"/>
    <row r="824" s="6" customFormat="1" ht="15.75" customHeight="1" x14ac:dyDescent="0.25"/>
    <row r="825" s="6" customFormat="1" ht="15.75" customHeight="1" x14ac:dyDescent="0.25"/>
    <row r="826" s="6" customFormat="1" ht="15.75" customHeight="1" x14ac:dyDescent="0.25"/>
    <row r="827" s="6" customFormat="1" ht="15.75" customHeight="1" x14ac:dyDescent="0.25"/>
    <row r="828" s="6" customFormat="1" ht="15.75" customHeight="1" x14ac:dyDescent="0.25"/>
    <row r="829" s="6" customFormat="1" ht="15.75" customHeight="1" x14ac:dyDescent="0.25"/>
    <row r="830" s="6" customFormat="1" ht="15.75" customHeight="1" x14ac:dyDescent="0.25"/>
    <row r="831" s="6" customFormat="1" ht="15.75" customHeight="1" x14ac:dyDescent="0.25"/>
    <row r="832" s="6" customFormat="1" ht="15.75" customHeight="1" x14ac:dyDescent="0.25"/>
    <row r="833" s="6" customFormat="1" ht="15.75" customHeight="1" x14ac:dyDescent="0.25"/>
    <row r="834" s="6" customFormat="1" ht="15.75" customHeight="1" x14ac:dyDescent="0.25"/>
    <row r="835" s="6" customFormat="1" ht="15.75" customHeight="1" x14ac:dyDescent="0.25"/>
    <row r="836" s="6" customFormat="1" ht="15.75" customHeight="1" x14ac:dyDescent="0.25"/>
    <row r="837" s="6" customFormat="1" ht="15.75" customHeight="1" x14ac:dyDescent="0.25"/>
    <row r="838" s="6" customFormat="1" ht="15.75" customHeight="1" x14ac:dyDescent="0.25"/>
    <row r="839" s="6" customFormat="1" ht="15.75" customHeight="1" x14ac:dyDescent="0.25"/>
    <row r="840" s="6" customFormat="1" ht="15.75" customHeight="1" x14ac:dyDescent="0.25"/>
    <row r="841" s="6" customFormat="1" ht="15.75" customHeight="1" x14ac:dyDescent="0.25"/>
    <row r="842" s="6" customFormat="1" ht="15.75" customHeight="1" x14ac:dyDescent="0.25"/>
    <row r="843" s="6" customFormat="1" ht="15.75" customHeight="1" x14ac:dyDescent="0.25"/>
    <row r="844" s="6" customFormat="1" ht="15.75" customHeight="1" x14ac:dyDescent="0.25"/>
    <row r="845" s="6" customFormat="1" ht="15.75" customHeight="1" x14ac:dyDescent="0.25"/>
    <row r="846" s="6" customFormat="1" ht="15.75" customHeight="1" x14ac:dyDescent="0.25"/>
    <row r="847" s="6" customFormat="1" ht="15.75" customHeight="1" x14ac:dyDescent="0.25"/>
    <row r="848" s="6" customFormat="1" ht="15.75" customHeight="1" x14ac:dyDescent="0.25"/>
    <row r="849" s="6" customFormat="1" ht="15.75" customHeight="1" x14ac:dyDescent="0.25"/>
    <row r="850" s="6" customFormat="1" ht="15.75" customHeight="1" x14ac:dyDescent="0.25"/>
    <row r="851" s="6" customFormat="1" ht="15.75" customHeight="1" x14ac:dyDescent="0.25"/>
    <row r="852" s="6" customFormat="1" ht="15.75" customHeight="1" x14ac:dyDescent="0.25"/>
    <row r="853" s="6" customFormat="1" ht="15.75" customHeight="1" x14ac:dyDescent="0.25"/>
    <row r="854" s="6" customFormat="1" ht="15.75" customHeight="1" x14ac:dyDescent="0.25"/>
    <row r="855" s="6" customFormat="1" ht="15.75" customHeight="1" x14ac:dyDescent="0.25"/>
    <row r="856" s="6" customFormat="1" ht="15.75" customHeight="1" x14ac:dyDescent="0.25"/>
    <row r="857" s="6" customFormat="1" ht="15.75" customHeight="1" x14ac:dyDescent="0.25"/>
    <row r="858" s="6" customFormat="1" ht="15.75" customHeight="1" x14ac:dyDescent="0.25"/>
    <row r="859" s="6" customFormat="1" ht="15.75" customHeight="1" x14ac:dyDescent="0.25"/>
    <row r="860" s="6" customFormat="1" ht="15.75" customHeight="1" x14ac:dyDescent="0.25"/>
    <row r="861" s="6" customFormat="1" ht="15.75" customHeight="1" x14ac:dyDescent="0.25"/>
    <row r="862" s="6" customFormat="1" ht="15.75" customHeight="1" x14ac:dyDescent="0.25"/>
    <row r="863" s="6" customFormat="1" ht="15.75" customHeight="1" x14ac:dyDescent="0.25"/>
    <row r="864" s="6" customFormat="1" ht="15.75" customHeight="1" x14ac:dyDescent="0.25"/>
    <row r="865" s="6" customFormat="1" ht="15.75" customHeight="1" x14ac:dyDescent="0.25"/>
    <row r="866" s="6" customFormat="1" ht="15.75" customHeight="1" x14ac:dyDescent="0.25"/>
    <row r="867" s="6" customFormat="1" ht="15.75" customHeight="1" x14ac:dyDescent="0.25"/>
    <row r="868" s="6" customFormat="1" ht="15.75" customHeight="1" x14ac:dyDescent="0.25"/>
    <row r="869" s="6" customFormat="1" ht="15.75" customHeight="1" x14ac:dyDescent="0.25"/>
    <row r="870" s="6" customFormat="1" ht="15.75" customHeight="1" x14ac:dyDescent="0.25"/>
    <row r="871" s="6" customFormat="1" ht="15.75" customHeight="1" x14ac:dyDescent="0.25"/>
    <row r="872" s="6" customFormat="1" ht="15.75" customHeight="1" x14ac:dyDescent="0.25"/>
    <row r="873" s="6" customFormat="1" ht="15.75" customHeight="1" x14ac:dyDescent="0.25"/>
    <row r="874" s="6" customFormat="1" ht="15.75" customHeight="1" x14ac:dyDescent="0.25"/>
    <row r="875" s="6" customFormat="1" ht="15.75" customHeight="1" x14ac:dyDescent="0.25"/>
    <row r="876" s="6" customFormat="1" ht="15.75" customHeight="1" x14ac:dyDescent="0.25"/>
    <row r="877" s="6" customFormat="1" ht="15.75" customHeight="1" x14ac:dyDescent="0.25"/>
    <row r="878" s="6" customFormat="1" ht="15.75" customHeight="1" x14ac:dyDescent="0.25"/>
    <row r="879" s="6" customFormat="1" ht="15.75" customHeight="1" x14ac:dyDescent="0.25"/>
    <row r="880" s="6" customFormat="1" ht="15.75" customHeight="1" x14ac:dyDescent="0.25"/>
    <row r="881" s="6" customFormat="1" ht="15.75" customHeight="1" x14ac:dyDescent="0.25"/>
    <row r="882" s="6" customFormat="1" ht="15.75" customHeight="1" x14ac:dyDescent="0.25"/>
    <row r="883" s="6" customFormat="1" ht="15.75" customHeight="1" x14ac:dyDescent="0.25"/>
    <row r="884" s="6" customFormat="1" ht="15.75" customHeight="1" x14ac:dyDescent="0.25"/>
    <row r="885" s="6" customFormat="1" ht="15.75" customHeight="1" x14ac:dyDescent="0.25"/>
    <row r="886" s="6" customFormat="1" ht="15.75" customHeight="1" x14ac:dyDescent="0.25"/>
    <row r="887" s="6" customFormat="1" ht="15.75" customHeight="1" x14ac:dyDescent="0.25"/>
    <row r="888" s="6" customFormat="1" ht="15.75" customHeight="1" x14ac:dyDescent="0.25"/>
    <row r="889" s="6" customFormat="1" ht="15.75" customHeight="1" x14ac:dyDescent="0.25"/>
    <row r="890" s="6" customFormat="1" ht="15.75" customHeight="1" x14ac:dyDescent="0.25"/>
    <row r="891" s="6" customFormat="1" ht="15.75" customHeight="1" x14ac:dyDescent="0.25"/>
    <row r="892" s="6" customFormat="1" ht="15.75" customHeight="1" x14ac:dyDescent="0.25"/>
    <row r="893" s="6" customFormat="1" ht="15.75" customHeight="1" x14ac:dyDescent="0.25"/>
    <row r="894" s="6" customFormat="1" ht="15.75" customHeight="1" x14ac:dyDescent="0.25"/>
    <row r="895" s="6" customFormat="1" ht="15.75" customHeight="1" x14ac:dyDescent="0.25"/>
    <row r="896" s="6" customFormat="1" ht="15.75" customHeight="1" x14ac:dyDescent="0.25"/>
    <row r="897" s="6" customFormat="1" ht="15.75" customHeight="1" x14ac:dyDescent="0.25"/>
    <row r="898" s="6" customFormat="1" ht="15.75" customHeight="1" x14ac:dyDescent="0.25"/>
    <row r="899" s="6" customFormat="1" ht="15.75" customHeight="1" x14ac:dyDescent="0.25"/>
    <row r="900" s="6" customFormat="1" ht="15.75" customHeight="1" x14ac:dyDescent="0.25"/>
    <row r="901" s="6" customFormat="1" ht="15.75" customHeight="1" x14ac:dyDescent="0.25"/>
    <row r="902" s="6" customFormat="1" ht="15.75" customHeight="1" x14ac:dyDescent="0.25"/>
    <row r="903" s="6" customFormat="1" ht="15.75" customHeight="1" x14ac:dyDescent="0.25"/>
    <row r="904" s="6" customFormat="1" ht="15.75" customHeight="1" x14ac:dyDescent="0.25"/>
    <row r="905" s="6" customFormat="1" ht="15.75" customHeight="1" x14ac:dyDescent="0.25"/>
    <row r="906" s="6" customFormat="1" ht="15.75" customHeight="1" x14ac:dyDescent="0.25"/>
    <row r="907" s="6" customFormat="1" ht="15.75" customHeight="1" x14ac:dyDescent="0.25"/>
    <row r="908" s="6" customFormat="1" ht="15.75" customHeight="1" x14ac:dyDescent="0.25"/>
    <row r="909" s="6" customFormat="1" ht="15.75" customHeight="1" x14ac:dyDescent="0.25"/>
    <row r="910" s="6" customFormat="1" ht="15.75" customHeight="1" x14ac:dyDescent="0.25"/>
    <row r="911" s="6" customFormat="1" ht="15.75" customHeight="1" x14ac:dyDescent="0.25"/>
    <row r="912" s="6" customFormat="1" ht="15.75" customHeight="1" x14ac:dyDescent="0.25"/>
    <row r="913" s="6" customFormat="1" ht="15.75" customHeight="1" x14ac:dyDescent="0.25"/>
    <row r="914" s="6" customFormat="1" ht="15.75" customHeight="1" x14ac:dyDescent="0.25"/>
    <row r="915" s="6" customFormat="1" ht="15.75" customHeight="1" x14ac:dyDescent="0.25"/>
    <row r="916" s="6" customFormat="1" ht="15.75" customHeight="1" x14ac:dyDescent="0.25"/>
    <row r="917" s="6" customFormat="1" ht="15.75" customHeight="1" x14ac:dyDescent="0.25"/>
    <row r="918" s="6" customFormat="1" ht="15.75" customHeight="1" x14ac:dyDescent="0.25"/>
    <row r="919" s="6" customFormat="1" ht="15.75" customHeight="1" x14ac:dyDescent="0.25"/>
    <row r="920" s="6" customFormat="1" ht="15.75" customHeight="1" x14ac:dyDescent="0.25"/>
    <row r="921" s="6" customFormat="1" ht="15.75" customHeight="1" x14ac:dyDescent="0.25"/>
    <row r="922" s="6" customFormat="1" ht="15.75" customHeight="1" x14ac:dyDescent="0.25"/>
    <row r="923" s="6" customFormat="1" ht="15.75" customHeight="1" x14ac:dyDescent="0.25"/>
    <row r="924" s="6" customFormat="1" ht="15.75" customHeight="1" x14ac:dyDescent="0.25"/>
    <row r="925" s="6" customFormat="1" ht="15.75" customHeight="1" x14ac:dyDescent="0.25"/>
    <row r="926" s="6" customFormat="1" ht="15.75" customHeight="1" x14ac:dyDescent="0.25"/>
    <row r="927" s="6" customFormat="1" ht="15.75" customHeight="1" x14ac:dyDescent="0.25"/>
    <row r="928" s="6" customFormat="1" ht="15.75" customHeight="1" x14ac:dyDescent="0.25"/>
    <row r="929" s="6" customFormat="1" ht="15.75" customHeight="1" x14ac:dyDescent="0.25"/>
    <row r="930" s="6" customFormat="1" ht="15.75" customHeight="1" x14ac:dyDescent="0.25"/>
    <row r="931" s="6" customFormat="1" ht="15.75" customHeight="1" x14ac:dyDescent="0.25"/>
    <row r="932" s="6" customFormat="1" ht="15.75" customHeight="1" x14ac:dyDescent="0.25"/>
    <row r="933" s="6" customFormat="1" ht="15.75" customHeight="1" x14ac:dyDescent="0.25"/>
    <row r="934" s="6" customFormat="1" ht="15.75" customHeight="1" x14ac:dyDescent="0.25"/>
    <row r="935" s="6" customFormat="1" ht="15.75" customHeight="1" x14ac:dyDescent="0.25"/>
    <row r="936" s="6" customFormat="1" ht="15.75" customHeight="1" x14ac:dyDescent="0.25"/>
    <row r="937" s="6" customFormat="1" ht="15.75" customHeight="1" x14ac:dyDescent="0.25"/>
    <row r="938" s="6" customFormat="1" ht="15.75" customHeight="1" x14ac:dyDescent="0.25"/>
    <row r="939" s="6" customFormat="1" ht="15.75" customHeight="1" x14ac:dyDescent="0.25"/>
    <row r="940" s="6" customFormat="1" ht="15.75" customHeight="1" x14ac:dyDescent="0.25"/>
    <row r="941" s="6" customFormat="1" ht="15.75" customHeight="1" x14ac:dyDescent="0.25"/>
    <row r="942" s="6" customFormat="1" ht="15.75" customHeight="1" x14ac:dyDescent="0.25"/>
    <row r="943" s="6" customFormat="1" ht="15.75" customHeight="1" x14ac:dyDescent="0.25"/>
    <row r="944" s="6" customFormat="1" ht="15.75" customHeight="1" x14ac:dyDescent="0.25"/>
    <row r="945" s="6" customFormat="1" ht="15.75" customHeight="1" x14ac:dyDescent="0.25"/>
    <row r="946" s="6" customFormat="1" ht="15.75" customHeight="1" x14ac:dyDescent="0.25"/>
    <row r="947" s="6" customFormat="1" ht="15.75" customHeight="1" x14ac:dyDescent="0.25"/>
    <row r="948" s="6" customFormat="1" ht="15.75" customHeight="1" x14ac:dyDescent="0.25"/>
    <row r="949" s="6" customFormat="1" ht="15.75" customHeight="1" x14ac:dyDescent="0.25"/>
    <row r="950" s="6" customFormat="1" ht="15.75" customHeight="1" x14ac:dyDescent="0.25"/>
    <row r="951" s="6" customFormat="1" ht="15.75" customHeight="1" x14ac:dyDescent="0.25"/>
    <row r="952" s="6" customFormat="1" ht="15.75" customHeight="1" x14ac:dyDescent="0.25"/>
    <row r="953" s="6" customFormat="1" ht="15.75" customHeight="1" x14ac:dyDescent="0.25"/>
    <row r="954" s="6" customFormat="1" ht="15.75" customHeight="1" x14ac:dyDescent="0.25"/>
    <row r="955" s="6" customFormat="1" ht="15.75" customHeight="1" x14ac:dyDescent="0.25"/>
    <row r="956" s="6" customFormat="1" ht="15.75" customHeight="1" x14ac:dyDescent="0.25"/>
    <row r="957" s="6" customFormat="1" ht="15.75" customHeight="1" x14ac:dyDescent="0.25"/>
    <row r="958" s="6" customFormat="1" ht="15.75" customHeight="1" x14ac:dyDescent="0.25"/>
    <row r="959" s="6" customFormat="1" ht="15.75" customHeight="1" x14ac:dyDescent="0.25"/>
    <row r="960" s="6" customFormat="1" ht="15.75" customHeight="1" x14ac:dyDescent="0.25"/>
    <row r="961" s="6" customFormat="1" ht="15.75" customHeight="1" x14ac:dyDescent="0.25"/>
    <row r="962" s="6" customFormat="1" ht="15.75" customHeight="1" x14ac:dyDescent="0.25"/>
    <row r="963" s="6" customFormat="1" ht="15.75" customHeight="1" x14ac:dyDescent="0.25"/>
    <row r="964" s="6" customFormat="1" ht="15.75" customHeight="1" x14ac:dyDescent="0.25"/>
    <row r="965" s="6" customFormat="1" ht="15.75" customHeight="1" x14ac:dyDescent="0.25"/>
    <row r="966" s="6" customFormat="1" ht="15.75" customHeight="1" x14ac:dyDescent="0.25"/>
    <row r="967" s="6" customFormat="1" ht="15.75" customHeight="1" x14ac:dyDescent="0.25"/>
    <row r="968" s="6" customFormat="1" ht="15.75" customHeight="1" x14ac:dyDescent="0.25"/>
    <row r="969" s="6" customFormat="1" ht="15.75" customHeight="1" x14ac:dyDescent="0.25"/>
    <row r="970" s="6" customFormat="1" ht="15.75" customHeight="1" x14ac:dyDescent="0.25"/>
    <row r="971" s="6" customFormat="1" ht="15.75" customHeight="1" x14ac:dyDescent="0.25"/>
    <row r="972" s="6" customFormat="1" ht="15.75" customHeight="1" x14ac:dyDescent="0.25"/>
    <row r="973" s="6" customFormat="1" ht="15.75" customHeight="1" x14ac:dyDescent="0.25"/>
    <row r="974" s="6" customFormat="1" ht="15.75" customHeight="1" x14ac:dyDescent="0.25"/>
    <row r="975" s="6" customFormat="1" ht="15.75" customHeight="1" x14ac:dyDescent="0.25"/>
    <row r="976" s="6" customFormat="1" ht="15.75" customHeight="1" x14ac:dyDescent="0.25"/>
    <row r="977" s="6" customFormat="1" ht="15.75" customHeight="1" x14ac:dyDescent="0.25"/>
    <row r="978" s="6" customFormat="1" ht="15.75" customHeight="1" x14ac:dyDescent="0.25"/>
    <row r="979" s="6" customFormat="1" ht="15.75" customHeight="1" x14ac:dyDescent="0.25"/>
    <row r="980" s="6" customFormat="1" ht="15.75" customHeight="1" x14ac:dyDescent="0.25"/>
    <row r="981" s="6" customFormat="1" ht="15.75" customHeight="1" x14ac:dyDescent="0.25"/>
    <row r="982" s="6" customFormat="1" ht="15.75" customHeight="1" x14ac:dyDescent="0.25"/>
    <row r="983" s="6" customFormat="1" ht="15.75" customHeight="1" x14ac:dyDescent="0.25"/>
    <row r="984" s="6" customFormat="1" ht="15.75" customHeight="1" x14ac:dyDescent="0.25"/>
    <row r="985" s="6" customFormat="1" ht="15.75" customHeight="1" x14ac:dyDescent="0.25"/>
    <row r="986" s="6" customFormat="1" ht="15.75" customHeight="1" x14ac:dyDescent="0.25"/>
    <row r="987" s="6" customFormat="1" ht="15.75" customHeight="1" x14ac:dyDescent="0.25"/>
    <row r="988" s="6" customFormat="1" ht="15.75" customHeight="1" x14ac:dyDescent="0.25"/>
    <row r="989" s="6" customFormat="1" ht="15.75" customHeight="1" x14ac:dyDescent="0.25"/>
    <row r="990" s="6" customFormat="1" ht="15.75" customHeight="1" x14ac:dyDescent="0.25"/>
    <row r="991" s="6" customFormat="1" ht="15.75" customHeight="1" x14ac:dyDescent="0.25"/>
    <row r="992" s="6" customFormat="1" ht="15.75" customHeight="1" x14ac:dyDescent="0.25"/>
    <row r="993" s="6" customFormat="1" ht="15.75" customHeight="1" x14ac:dyDescent="0.25"/>
    <row r="994" s="6" customFormat="1" ht="15.75" customHeight="1" x14ac:dyDescent="0.25"/>
    <row r="995" s="6" customFormat="1" ht="15.75" customHeight="1" x14ac:dyDescent="0.25"/>
    <row r="996" s="6" customFormat="1" ht="15.75" customHeight="1" x14ac:dyDescent="0.25"/>
    <row r="997" s="6" customFormat="1" ht="15.75" customHeight="1" x14ac:dyDescent="0.25"/>
    <row r="998" s="6" customFormat="1" ht="15.75" customHeight="1" x14ac:dyDescent="0.25"/>
    <row r="999" s="6" customFormat="1" ht="15.75" customHeight="1" x14ac:dyDescent="0.25"/>
    <row r="1000" s="6" customFormat="1" ht="15.75" customHeight="1" x14ac:dyDescent="0.2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C18CC-034A-4D35-86B1-A0FAEF5B7F87}">
  <dimension ref="B1:AF71"/>
  <sheetViews>
    <sheetView zoomScale="71" zoomScaleNormal="100" workbookViewId="0">
      <selection activeCell="AQ10" sqref="AQ10"/>
    </sheetView>
  </sheetViews>
  <sheetFormatPr defaultRowHeight="16.5" x14ac:dyDescent="0.3"/>
  <cols>
    <col min="1" max="1" width="9.25" customWidth="1"/>
    <col min="2" max="2" width="9.5" customWidth="1"/>
  </cols>
  <sheetData>
    <row r="1" customFormat="1" x14ac:dyDescent="0.3"/>
    <row r="18" spans="2:19" x14ac:dyDescent="0.3">
      <c r="B18" s="40" t="s">
        <v>69</v>
      </c>
      <c r="K18" s="40" t="s">
        <v>70</v>
      </c>
      <c r="S18" s="40" t="s">
        <v>71</v>
      </c>
    </row>
    <row r="34" spans="2:32" x14ac:dyDescent="0.3">
      <c r="AF34" s="45" t="s">
        <v>76</v>
      </c>
    </row>
    <row r="39" spans="2:32" x14ac:dyDescent="0.3">
      <c r="B39" s="40" t="s">
        <v>72</v>
      </c>
      <c r="M39" s="40" t="s">
        <v>73</v>
      </c>
      <c r="V39" s="40" t="s">
        <v>74</v>
      </c>
    </row>
    <row r="71" spans="4:4" x14ac:dyDescent="0.3">
      <c r="D71" s="40" t="s">
        <v>75</v>
      </c>
    </row>
  </sheetData>
  <hyperlinks>
    <hyperlink ref="S18" location="'One-dimensional Pivot Table'!A1:B4" display="Table3" xr:uid="{87C4C0C2-E35B-40EB-A367-4D8C2F14843A}"/>
    <hyperlink ref="B18" location="'One-dimensional Pivot Table'!D1:E9" display="Table1" xr:uid="{33BEE235-FA0B-4792-B73A-3AA4DEC85E67}"/>
    <hyperlink ref="K18" location="'Two-dimensional Pivot Table'!Q1:T10" display="Table2" xr:uid="{08186853-A2E5-417A-8788-E9400DD4F96E}"/>
    <hyperlink ref="B39" location="'Two-dimensional Pivot Table'!A13:N17" display="Table4" xr:uid="{453B72FF-0C82-4CF7-B0BB-E0A895C34BE0}"/>
    <hyperlink ref="M39" location="'Two-dimensional Pivot Table'!Q16:Y30" display="Table5" xr:uid="{2A7F419A-7969-4458-8A50-59A444B6F13D}"/>
    <hyperlink ref="V39" location="'Two-dimensional Pivot Table'!A37:D46" display="Table6" xr:uid="{E47D9862-DE54-4A4E-8523-7FD9047B4100}"/>
    <hyperlink ref="D71" location="Tables!J6:K13" display="Table6" xr:uid="{0F3BCEF8-6788-4CE2-8889-D78974FAF6A2}"/>
    <hyperlink ref="AF34" location="'Two-dimensional Pivot Table'!G39:O48" display="Table8" xr:uid="{70B296BA-7BD9-4101-B1C5-D6436FEBAE85}"/>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DCF8E-43B3-47F7-81EF-09DFF903F64A}">
  <dimension ref="B1:AQ71"/>
  <sheetViews>
    <sheetView showGridLines="0" showRowColHeaders="0" tabSelected="1" topLeftCell="A16" zoomScale="53" zoomScaleNormal="115" workbookViewId="0">
      <selection activeCell="B27" sqref="B27"/>
    </sheetView>
  </sheetViews>
  <sheetFormatPr defaultRowHeight="16.5" x14ac:dyDescent="0.3"/>
  <cols>
    <col min="1" max="1" width="9.25" style="60" customWidth="1"/>
    <col min="2" max="2" width="9.5" style="60" customWidth="1"/>
    <col min="3" max="16384" width="9" style="60"/>
  </cols>
  <sheetData>
    <row r="1" spans="3:43" ht="16.5" customHeight="1" x14ac:dyDescent="1.35">
      <c r="C1" s="65"/>
      <c r="D1" s="65"/>
      <c r="E1" s="65"/>
      <c r="F1" s="66" t="s">
        <v>77</v>
      </c>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5"/>
      <c r="AK1" s="65"/>
      <c r="AL1" s="65"/>
      <c r="AM1" s="65"/>
      <c r="AN1" s="65"/>
      <c r="AO1" s="65"/>
      <c r="AP1" s="65"/>
      <c r="AQ1" s="65"/>
    </row>
    <row r="2" spans="3:43" ht="16.5" customHeight="1" x14ac:dyDescent="1.35">
      <c r="C2" s="65"/>
      <c r="D2" s="65"/>
      <c r="E2" s="65"/>
      <c r="F2" s="66"/>
      <c r="G2" s="66"/>
      <c r="H2" s="66"/>
      <c r="I2" s="66"/>
      <c r="J2" s="66"/>
      <c r="K2" s="66"/>
      <c r="L2" s="66"/>
      <c r="M2" s="66"/>
      <c r="N2" s="66"/>
      <c r="O2" s="66"/>
      <c r="P2" s="66"/>
      <c r="Q2" s="66"/>
      <c r="R2" s="66"/>
      <c r="S2" s="66"/>
      <c r="T2" s="66"/>
      <c r="U2" s="66"/>
      <c r="V2" s="66"/>
      <c r="W2" s="66"/>
      <c r="X2" s="66"/>
      <c r="Y2" s="66"/>
      <c r="Z2" s="66"/>
      <c r="AA2" s="66"/>
      <c r="AB2" s="66"/>
      <c r="AC2" s="66"/>
      <c r="AD2" s="66"/>
      <c r="AE2" s="66"/>
      <c r="AF2" s="66"/>
      <c r="AG2" s="66"/>
      <c r="AH2" s="66"/>
      <c r="AI2" s="66"/>
      <c r="AJ2" s="65"/>
      <c r="AK2" s="65"/>
      <c r="AL2" s="65"/>
      <c r="AM2" s="65"/>
      <c r="AN2" s="65"/>
      <c r="AO2" s="65"/>
      <c r="AP2" s="65"/>
      <c r="AQ2" s="65"/>
    </row>
    <row r="3" spans="3:43" ht="16.5" customHeight="1" x14ac:dyDescent="1.35">
      <c r="C3" s="65"/>
      <c r="D3" s="65"/>
      <c r="E3" s="65"/>
      <c r="F3" s="66"/>
      <c r="G3" s="66"/>
      <c r="H3" s="66"/>
      <c r="I3" s="66"/>
      <c r="J3" s="66"/>
      <c r="K3" s="66"/>
      <c r="L3" s="66"/>
      <c r="M3" s="66"/>
      <c r="N3" s="66"/>
      <c r="O3" s="66"/>
      <c r="P3" s="66"/>
      <c r="Q3" s="66"/>
      <c r="R3" s="66"/>
      <c r="S3" s="66"/>
      <c r="T3" s="66"/>
      <c r="U3" s="66"/>
      <c r="V3" s="66"/>
      <c r="W3" s="66"/>
      <c r="X3" s="66"/>
      <c r="Y3" s="66"/>
      <c r="Z3" s="66"/>
      <c r="AA3" s="66"/>
      <c r="AB3" s="66"/>
      <c r="AC3" s="66"/>
      <c r="AD3" s="66"/>
      <c r="AE3" s="66"/>
      <c r="AF3" s="66"/>
      <c r="AG3" s="66"/>
      <c r="AH3" s="66"/>
      <c r="AI3" s="66"/>
      <c r="AJ3" s="65"/>
      <c r="AK3" s="65"/>
      <c r="AL3" s="65"/>
      <c r="AM3" s="65"/>
      <c r="AN3" s="65"/>
      <c r="AO3" s="65"/>
      <c r="AP3" s="65"/>
      <c r="AQ3" s="65"/>
    </row>
    <row r="4" spans="3:43" ht="16.5" customHeight="1" x14ac:dyDescent="1.35">
      <c r="C4" s="65"/>
      <c r="D4" s="65"/>
      <c r="E4" s="65"/>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5"/>
      <c r="AK4" s="65"/>
      <c r="AL4" s="65"/>
      <c r="AM4" s="65"/>
      <c r="AN4" s="65"/>
      <c r="AO4" s="65"/>
      <c r="AP4" s="65"/>
      <c r="AQ4" s="65"/>
    </row>
    <row r="5" spans="3:43" ht="16.5" customHeight="1" x14ac:dyDescent="1.35">
      <c r="C5" s="65"/>
      <c r="D5" s="65"/>
      <c r="E5" s="65"/>
      <c r="F5" s="66"/>
      <c r="G5" s="66"/>
      <c r="H5" s="66"/>
      <c r="I5" s="66"/>
      <c r="J5" s="66"/>
      <c r="K5" s="66"/>
      <c r="L5" s="66"/>
      <c r="M5" s="66"/>
      <c r="N5" s="66"/>
      <c r="O5" s="66"/>
      <c r="P5" s="66"/>
      <c r="Q5" s="66"/>
      <c r="R5" s="66"/>
      <c r="S5" s="66"/>
      <c r="T5" s="66"/>
      <c r="U5" s="66"/>
      <c r="V5" s="66"/>
      <c r="W5" s="66"/>
      <c r="X5" s="66"/>
      <c r="Y5" s="66"/>
      <c r="Z5" s="66"/>
      <c r="AA5" s="66"/>
      <c r="AB5" s="66"/>
      <c r="AC5" s="66"/>
      <c r="AD5" s="66"/>
      <c r="AE5" s="66"/>
      <c r="AF5" s="66"/>
      <c r="AG5" s="66"/>
      <c r="AH5" s="66"/>
      <c r="AI5" s="66"/>
      <c r="AJ5" s="65"/>
      <c r="AK5" s="65"/>
      <c r="AL5" s="65"/>
      <c r="AM5" s="65"/>
      <c r="AN5" s="65"/>
      <c r="AO5" s="65"/>
      <c r="AP5" s="65"/>
      <c r="AQ5" s="65"/>
    </row>
    <row r="18" spans="2:19" x14ac:dyDescent="0.3">
      <c r="B18" s="61"/>
      <c r="K18" s="61"/>
      <c r="S18" s="61"/>
    </row>
    <row r="34" spans="2:32" x14ac:dyDescent="0.3">
      <c r="AF34" s="62"/>
    </row>
    <row r="39" spans="2:32" x14ac:dyDescent="0.3">
      <c r="B39" s="61"/>
      <c r="M39" s="61"/>
      <c r="V39" s="61"/>
    </row>
    <row r="71" spans="4:4" x14ac:dyDescent="0.3">
      <c r="D71" s="61"/>
    </row>
  </sheetData>
  <mergeCells count="1">
    <mergeCell ref="F1:AI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EBBF7-992F-4F00-9611-87B807B03189}">
  <dimension ref="F1:Q1000"/>
  <sheetViews>
    <sheetView showGridLines="0" zoomScale="46" workbookViewId="0">
      <selection activeCell="W3" sqref="W3"/>
    </sheetView>
  </sheetViews>
  <sheetFormatPr defaultColWidth="14.375" defaultRowHeight="15" x14ac:dyDescent="0.25"/>
  <cols>
    <col min="1" max="1" width="15.5" style="6" customWidth="1"/>
    <col min="2" max="2" width="29.5" style="6" customWidth="1"/>
    <col min="3" max="12" width="8.625" style="6" customWidth="1"/>
    <col min="13" max="13" width="31.25" style="6" customWidth="1"/>
    <col min="14" max="14" width="12.75" style="6" customWidth="1"/>
    <col min="15" max="16" width="7.875" style="6" customWidth="1"/>
    <col min="17" max="17" width="9" style="6" customWidth="1"/>
    <col min="18" max="18" width="12.5" style="6" customWidth="1"/>
    <col min="19" max="19" width="15.5" style="6" customWidth="1"/>
    <col min="20" max="20" width="12.875" style="6" customWidth="1"/>
    <col min="21" max="21" width="11.75" style="6" customWidth="1"/>
    <col min="22" max="22" width="8.625" style="6" customWidth="1"/>
    <col min="23" max="23" width="34" style="6" customWidth="1"/>
    <col min="24" max="24" width="10.625" style="6" customWidth="1"/>
    <col min="25" max="25" width="13.375" style="6" customWidth="1"/>
    <col min="26" max="26" width="11.75" style="6" customWidth="1"/>
    <col min="27" max="27" width="14.375" style="6"/>
    <col min="28" max="28" width="35.25" style="6" customWidth="1"/>
    <col min="29" max="29" width="16.75" style="6" customWidth="1"/>
    <col min="30" max="30" width="7.875" style="6" customWidth="1"/>
    <col min="31" max="31" width="6.75" style="6" customWidth="1"/>
    <col min="32" max="32" width="8.75" style="6" customWidth="1"/>
    <col min="33" max="33" width="7.875" style="6" customWidth="1"/>
    <col min="34" max="34" width="7.375" style="6" customWidth="1"/>
    <col min="35" max="35" width="7.875" style="6" customWidth="1"/>
    <col min="36" max="36" width="11.75" style="6" customWidth="1"/>
    <col min="37" max="16384" width="14.375" style="6"/>
  </cols>
  <sheetData>
    <row r="1" spans="6:17" ht="15" customHeight="1" x14ac:dyDescent="0.25"/>
    <row r="2" spans="6:17" ht="15" customHeight="1" x14ac:dyDescent="0.55000000000000004">
      <c r="H2" s="67"/>
      <c r="I2" s="68"/>
      <c r="J2" s="68"/>
      <c r="K2" s="68"/>
      <c r="L2" s="68"/>
      <c r="M2" s="68"/>
    </row>
    <row r="3" spans="6:17" ht="15" customHeight="1" x14ac:dyDescent="0.25"/>
    <row r="4" spans="6:17" ht="15" customHeight="1" x14ac:dyDescent="0.25">
      <c r="F4" s="69" t="s">
        <v>67</v>
      </c>
      <c r="G4" s="69"/>
      <c r="H4" s="69"/>
      <c r="I4" s="69"/>
      <c r="J4" s="69"/>
      <c r="K4" s="69"/>
      <c r="L4" s="69"/>
      <c r="M4" s="69"/>
      <c r="N4" s="69"/>
      <c r="O4" s="69"/>
      <c r="P4" s="69"/>
      <c r="Q4" s="69"/>
    </row>
    <row r="5" spans="6:17" ht="15" customHeight="1" x14ac:dyDescent="0.25">
      <c r="F5" s="69"/>
      <c r="G5" s="69"/>
      <c r="H5" s="69"/>
      <c r="I5" s="69"/>
      <c r="J5" s="69"/>
      <c r="K5" s="69"/>
      <c r="L5" s="69"/>
      <c r="M5" s="69"/>
      <c r="N5" s="69"/>
      <c r="O5" s="69"/>
      <c r="P5" s="69"/>
      <c r="Q5" s="69"/>
    </row>
    <row r="6" spans="6:17" ht="15" customHeight="1" x14ac:dyDescent="0.25"/>
    <row r="7" spans="6:17" ht="15" customHeight="1" x14ac:dyDescent="0.25"/>
    <row r="8" spans="6:17" ht="15" customHeight="1" x14ac:dyDescent="0.25"/>
    <row r="9" spans="6:17" ht="15" customHeight="1" x14ac:dyDescent="0.25"/>
    <row r="10" spans="6:17" ht="15" customHeight="1" x14ac:dyDescent="0.25"/>
    <row r="11" spans="6:17" ht="15" customHeight="1" x14ac:dyDescent="0.25"/>
    <row r="12" spans="6:17" ht="15" customHeight="1" x14ac:dyDescent="0.25"/>
    <row r="13" spans="6:17" ht="15" customHeight="1" x14ac:dyDescent="0.25"/>
    <row r="14" spans="6:17" ht="15" customHeight="1" x14ac:dyDescent="0.25"/>
    <row r="15" spans="6:17" ht="15" customHeight="1" x14ac:dyDescent="0.25"/>
    <row r="16" spans="6:17" ht="15" customHeight="1" x14ac:dyDescent="0.25"/>
    <row r="17" s="6" customFormat="1" ht="15" customHeight="1" x14ac:dyDescent="0.25"/>
    <row r="18" s="6" customFormat="1" ht="15" customHeight="1" x14ac:dyDescent="0.25"/>
    <row r="19" s="6" customFormat="1" ht="15" customHeight="1" x14ac:dyDescent="0.25"/>
    <row r="20" s="6" customFormat="1" ht="15" customHeight="1" x14ac:dyDescent="0.25"/>
    <row r="21" s="6" customFormat="1" ht="15.75" customHeight="1" x14ac:dyDescent="0.25"/>
    <row r="22" s="6" customFormat="1" ht="15.75" customHeight="1" x14ac:dyDescent="0.25"/>
    <row r="23" s="6" customFormat="1" ht="15.75" customHeight="1" x14ac:dyDescent="0.25"/>
    <row r="24" s="6" customFormat="1" ht="15.75" customHeight="1" x14ac:dyDescent="0.25"/>
    <row r="25" s="6" customFormat="1" ht="15.75" customHeight="1" x14ac:dyDescent="0.25"/>
    <row r="26" s="6" customFormat="1" ht="15.75" customHeight="1" x14ac:dyDescent="0.25"/>
    <row r="27" s="6" customFormat="1" ht="15.75" customHeight="1" x14ac:dyDescent="0.25"/>
    <row r="28" s="6" customFormat="1" ht="15.75" customHeight="1" x14ac:dyDescent="0.25"/>
    <row r="29" s="6" customFormat="1" ht="15.75" customHeight="1" x14ac:dyDescent="0.25"/>
    <row r="30" s="6" customFormat="1" ht="15.75" customHeight="1" x14ac:dyDescent="0.25"/>
    <row r="31" s="6" customFormat="1" ht="15.75" customHeight="1" x14ac:dyDescent="0.25"/>
    <row r="32" s="6" customFormat="1" ht="15.75" customHeight="1" x14ac:dyDescent="0.25"/>
    <row r="33" s="6" customFormat="1" ht="15.75" customHeight="1" x14ac:dyDescent="0.25"/>
    <row r="34" s="6" customFormat="1" ht="15.75" customHeight="1" x14ac:dyDescent="0.25"/>
    <row r="35" s="6" customFormat="1" ht="15.75" customHeight="1" x14ac:dyDescent="0.25"/>
    <row r="36" s="6" customFormat="1" ht="15.75" customHeight="1" x14ac:dyDescent="0.25"/>
    <row r="37" s="6" customFormat="1" ht="15.75" customHeight="1" x14ac:dyDescent="0.25"/>
    <row r="38" s="6" customFormat="1" ht="15.75" customHeight="1" x14ac:dyDescent="0.25"/>
    <row r="39" s="6" customFormat="1" ht="15.75" customHeight="1" x14ac:dyDescent="0.25"/>
    <row r="40" s="6" customFormat="1" ht="15.75" customHeight="1" x14ac:dyDescent="0.25"/>
    <row r="41" s="6" customFormat="1" ht="15.75" customHeight="1" x14ac:dyDescent="0.25"/>
    <row r="42" s="6" customFormat="1" ht="15.75" customHeight="1" x14ac:dyDescent="0.25"/>
    <row r="43" s="6" customFormat="1" ht="15.75" customHeight="1" x14ac:dyDescent="0.25"/>
    <row r="44" s="6" customFormat="1" ht="15.75" customHeight="1" x14ac:dyDescent="0.25"/>
    <row r="45" s="6" customFormat="1" ht="15.75" customHeight="1" x14ac:dyDescent="0.25"/>
    <row r="46" s="6" customFormat="1" ht="15.75" customHeight="1" x14ac:dyDescent="0.25"/>
    <row r="47" s="6" customFormat="1" ht="15.75" customHeight="1" x14ac:dyDescent="0.25"/>
    <row r="48" s="6" customFormat="1" ht="15.75" customHeight="1" x14ac:dyDescent="0.25"/>
    <row r="49" s="6" customFormat="1" ht="15.75" customHeight="1" x14ac:dyDescent="0.25"/>
    <row r="50" s="6" customFormat="1" ht="15.75" customHeight="1" x14ac:dyDescent="0.25"/>
    <row r="51" s="6" customFormat="1" ht="15.75" customHeight="1" x14ac:dyDescent="0.25"/>
    <row r="52" s="6" customFormat="1" ht="15.75" customHeight="1" x14ac:dyDescent="0.25"/>
    <row r="53" s="6" customFormat="1" ht="15.75" customHeight="1" x14ac:dyDescent="0.25"/>
    <row r="54" s="6" customFormat="1" ht="15.75" customHeight="1" x14ac:dyDescent="0.25"/>
    <row r="55" s="6" customFormat="1" ht="15.75" customHeight="1" x14ac:dyDescent="0.25"/>
    <row r="56" s="6" customFormat="1" ht="15.75" customHeight="1" x14ac:dyDescent="0.25"/>
    <row r="57" s="6" customFormat="1" ht="15.75" customHeight="1" x14ac:dyDescent="0.25"/>
    <row r="58" s="6" customFormat="1" ht="15.75" customHeight="1" x14ac:dyDescent="0.25"/>
    <row r="59" s="6" customFormat="1" ht="15.75" customHeight="1" x14ac:dyDescent="0.25"/>
    <row r="60" s="6" customFormat="1" ht="15.75" customHeight="1" x14ac:dyDescent="0.25"/>
    <row r="61" s="6" customFormat="1" ht="15.75" customHeight="1" x14ac:dyDescent="0.25"/>
    <row r="62" s="6" customFormat="1" ht="15.75" customHeight="1" x14ac:dyDescent="0.25"/>
    <row r="63" s="6" customFormat="1" ht="15.75" customHeight="1" x14ac:dyDescent="0.25"/>
    <row r="64" s="6" customFormat="1" ht="15.75" customHeight="1" x14ac:dyDescent="0.25"/>
    <row r="65" s="6" customFormat="1" ht="15.75" customHeight="1" x14ac:dyDescent="0.25"/>
    <row r="66" s="6" customFormat="1" ht="15.75" customHeight="1" x14ac:dyDescent="0.25"/>
    <row r="67" s="6" customFormat="1" ht="15.75" customHeight="1" x14ac:dyDescent="0.25"/>
    <row r="68" s="6" customFormat="1" ht="15.75" customHeight="1" x14ac:dyDescent="0.25"/>
    <row r="69" s="6" customFormat="1" ht="15.75" customHeight="1" x14ac:dyDescent="0.25"/>
    <row r="70" s="6" customFormat="1" ht="15.75" customHeight="1" x14ac:dyDescent="0.25"/>
    <row r="71" s="6" customFormat="1" ht="15.75" customHeight="1" x14ac:dyDescent="0.25"/>
    <row r="72" s="6" customFormat="1" ht="15.75" customHeight="1" x14ac:dyDescent="0.25"/>
    <row r="73" s="6" customFormat="1" ht="15.75" customHeight="1" x14ac:dyDescent="0.25"/>
    <row r="74" s="6" customFormat="1" ht="15.75" customHeight="1" x14ac:dyDescent="0.25"/>
    <row r="75" s="6" customFormat="1" ht="15.75" customHeight="1" x14ac:dyDescent="0.25"/>
    <row r="76" s="6" customFormat="1" ht="15.75" customHeight="1" x14ac:dyDescent="0.25"/>
    <row r="77" s="6" customFormat="1" ht="15.75" customHeight="1" x14ac:dyDescent="0.25"/>
    <row r="78" s="6" customFormat="1" ht="15.75" customHeight="1" x14ac:dyDescent="0.25"/>
    <row r="79" s="6" customFormat="1" ht="15.75" customHeight="1" x14ac:dyDescent="0.25"/>
    <row r="80" s="6" customFormat="1" ht="15.75" customHeight="1" x14ac:dyDescent="0.25"/>
    <row r="81" s="6" customFormat="1" ht="15.75" customHeight="1" x14ac:dyDescent="0.25"/>
    <row r="82" s="6" customFormat="1" ht="15.75" customHeight="1" x14ac:dyDescent="0.25"/>
    <row r="83" s="6" customFormat="1" ht="15.75" customHeight="1" x14ac:dyDescent="0.25"/>
    <row r="84" s="6" customFormat="1" ht="15.75" customHeight="1" x14ac:dyDescent="0.25"/>
    <row r="85" s="6" customFormat="1" ht="15.75" customHeight="1" x14ac:dyDescent="0.25"/>
    <row r="86" s="6" customFormat="1" ht="15.75" customHeight="1" x14ac:dyDescent="0.25"/>
    <row r="87" s="6" customFormat="1" ht="15.75" customHeight="1" x14ac:dyDescent="0.25"/>
    <row r="88" s="6" customFormat="1" ht="15.75" customHeight="1" x14ac:dyDescent="0.25"/>
    <row r="89" s="6" customFormat="1" ht="15.75" customHeight="1" x14ac:dyDescent="0.25"/>
    <row r="90" s="6" customFormat="1" ht="15.75" customHeight="1" x14ac:dyDescent="0.25"/>
    <row r="91" s="6" customFormat="1" ht="15.75" customHeight="1" x14ac:dyDescent="0.25"/>
    <row r="92" s="6" customFormat="1" ht="15.75" customHeight="1" x14ac:dyDescent="0.25"/>
    <row r="93" s="6" customFormat="1" ht="15.75" customHeight="1" x14ac:dyDescent="0.25"/>
    <row r="94" s="6" customFormat="1" ht="15.75" customHeight="1" x14ac:dyDescent="0.25"/>
    <row r="95" s="6" customFormat="1" ht="15.75" customHeight="1" x14ac:dyDescent="0.25"/>
    <row r="96" s="6" customFormat="1" ht="15.75" customHeight="1" x14ac:dyDescent="0.25"/>
    <row r="97" s="6" customFormat="1" ht="15.75" customHeight="1" x14ac:dyDescent="0.25"/>
    <row r="98" s="6" customFormat="1" ht="15.75" customHeight="1" x14ac:dyDescent="0.25"/>
    <row r="99" s="6" customFormat="1" ht="15.75" customHeight="1" x14ac:dyDescent="0.25"/>
    <row r="100" s="6" customFormat="1" ht="15.75" customHeight="1" x14ac:dyDescent="0.25"/>
    <row r="101" s="6" customFormat="1" ht="15.75" customHeight="1" x14ac:dyDescent="0.25"/>
    <row r="102" s="6" customFormat="1" ht="15.75" customHeight="1" x14ac:dyDescent="0.25"/>
    <row r="103" s="6" customFormat="1" ht="15.75" customHeight="1" x14ac:dyDescent="0.25"/>
    <row r="104" s="6" customFormat="1" ht="15.75" customHeight="1" x14ac:dyDescent="0.25"/>
    <row r="105" s="6" customFormat="1" ht="15.75" customHeight="1" x14ac:dyDescent="0.25"/>
    <row r="106" s="6" customFormat="1" ht="15.75" customHeight="1" x14ac:dyDescent="0.25"/>
    <row r="107" s="6" customFormat="1" ht="15.75" customHeight="1" x14ac:dyDescent="0.25"/>
    <row r="108" s="6" customFormat="1" ht="15.75" customHeight="1" x14ac:dyDescent="0.25"/>
    <row r="109" s="6" customFormat="1" ht="15.75" customHeight="1" x14ac:dyDescent="0.25"/>
    <row r="110" s="6" customFormat="1" ht="15.75" customHeight="1" x14ac:dyDescent="0.25"/>
    <row r="111" s="6" customFormat="1" ht="15.75" customHeight="1" x14ac:dyDescent="0.25"/>
    <row r="112" s="6" customFormat="1" ht="15.75" customHeight="1" x14ac:dyDescent="0.25"/>
    <row r="113" s="6" customFormat="1" ht="15.75" customHeight="1" x14ac:dyDescent="0.25"/>
    <row r="114" s="6" customFormat="1" ht="15.75" customHeight="1" x14ac:dyDescent="0.25"/>
    <row r="115" s="6" customFormat="1" ht="15.75" customHeight="1" x14ac:dyDescent="0.25"/>
    <row r="116" s="6" customFormat="1" ht="15.75" customHeight="1" x14ac:dyDescent="0.25"/>
    <row r="117" s="6" customFormat="1" ht="15.75" customHeight="1" x14ac:dyDescent="0.25"/>
    <row r="118" s="6" customFormat="1" ht="15.75" customHeight="1" x14ac:dyDescent="0.25"/>
    <row r="119" s="6" customFormat="1" ht="15.75" customHeight="1" x14ac:dyDescent="0.25"/>
    <row r="120" s="6" customFormat="1" ht="15.75" customHeight="1" x14ac:dyDescent="0.25"/>
    <row r="121" s="6" customFormat="1" ht="15.75" customHeight="1" x14ac:dyDescent="0.25"/>
    <row r="122" s="6" customFormat="1" ht="15.75" customHeight="1" x14ac:dyDescent="0.25"/>
    <row r="123" s="6" customFormat="1" ht="15.75" customHeight="1" x14ac:dyDescent="0.25"/>
    <row r="124" s="6" customFormat="1" ht="15.75" customHeight="1" x14ac:dyDescent="0.25"/>
    <row r="125" s="6" customFormat="1" ht="15.75" customHeight="1" x14ac:dyDescent="0.25"/>
    <row r="126" s="6" customFormat="1" ht="15.75" customHeight="1" x14ac:dyDescent="0.25"/>
    <row r="127" s="6" customFormat="1" ht="15.75" customHeight="1" x14ac:dyDescent="0.25"/>
    <row r="128" s="6" customFormat="1" ht="15.75" customHeight="1" x14ac:dyDescent="0.25"/>
    <row r="129" s="6" customFormat="1" ht="15.75" customHeight="1" x14ac:dyDescent="0.25"/>
    <row r="130" s="6" customFormat="1" ht="15.75" customHeight="1" x14ac:dyDescent="0.25"/>
    <row r="131" s="6" customFormat="1" ht="15.75" customHeight="1" x14ac:dyDescent="0.25"/>
    <row r="132" s="6" customFormat="1" ht="15.75" customHeight="1" x14ac:dyDescent="0.25"/>
    <row r="133" s="6" customFormat="1" ht="15.75" customHeight="1" x14ac:dyDescent="0.25"/>
    <row r="134" s="6" customFormat="1" ht="15.75" customHeight="1" x14ac:dyDescent="0.25"/>
    <row r="135" s="6" customFormat="1" ht="15.75" customHeight="1" x14ac:dyDescent="0.25"/>
    <row r="136" s="6" customFormat="1" ht="15.75" customHeight="1" x14ac:dyDescent="0.25"/>
    <row r="137" s="6" customFormat="1" ht="15.75" customHeight="1" x14ac:dyDescent="0.25"/>
    <row r="138" s="6" customFormat="1" ht="15.75" customHeight="1" x14ac:dyDescent="0.25"/>
    <row r="139" s="6" customFormat="1" ht="15.75" customHeight="1" x14ac:dyDescent="0.25"/>
    <row r="140" s="6" customFormat="1" ht="15.75" customHeight="1" x14ac:dyDescent="0.25"/>
    <row r="141" s="6" customFormat="1" ht="15.75" customHeight="1" x14ac:dyDescent="0.25"/>
    <row r="142" s="6" customFormat="1" ht="15.75" customHeight="1" x14ac:dyDescent="0.25"/>
    <row r="143" s="6" customFormat="1" ht="15.75" customHeight="1" x14ac:dyDescent="0.25"/>
    <row r="144" s="6" customFormat="1" ht="15.75" customHeight="1" x14ac:dyDescent="0.25"/>
    <row r="145" s="6" customFormat="1" ht="15.75" customHeight="1" x14ac:dyDescent="0.25"/>
    <row r="146" s="6" customFormat="1" ht="15.75" customHeight="1" x14ac:dyDescent="0.25"/>
    <row r="147" s="6" customFormat="1" ht="15.75" customHeight="1" x14ac:dyDescent="0.25"/>
    <row r="148" s="6" customFormat="1" ht="15.75" customHeight="1" x14ac:dyDescent="0.25"/>
    <row r="149" s="6" customFormat="1" ht="15.75" customHeight="1" x14ac:dyDescent="0.25"/>
    <row r="150" s="6" customFormat="1" ht="15.75" customHeight="1" x14ac:dyDescent="0.25"/>
    <row r="151" s="6" customFormat="1" ht="15.75" customHeight="1" x14ac:dyDescent="0.25"/>
    <row r="152" s="6" customFormat="1" ht="15.75" customHeight="1" x14ac:dyDescent="0.25"/>
    <row r="153" s="6" customFormat="1" ht="15.75" customHeight="1" x14ac:dyDescent="0.25"/>
    <row r="154" s="6" customFormat="1" ht="15.75" customHeight="1" x14ac:dyDescent="0.25"/>
    <row r="155" s="6" customFormat="1" ht="15.75" customHeight="1" x14ac:dyDescent="0.25"/>
    <row r="156" s="6" customFormat="1" ht="15.75" customHeight="1" x14ac:dyDescent="0.25"/>
    <row r="157" s="6" customFormat="1" ht="15.75" customHeight="1" x14ac:dyDescent="0.25"/>
    <row r="158" s="6" customFormat="1" ht="15.75" customHeight="1" x14ac:dyDescent="0.25"/>
    <row r="159" s="6" customFormat="1" ht="15.75" customHeight="1" x14ac:dyDescent="0.25"/>
    <row r="160" s="6" customFormat="1" ht="15.75" customHeight="1" x14ac:dyDescent="0.25"/>
    <row r="161" s="6" customFormat="1" ht="15.75" customHeight="1" x14ac:dyDescent="0.25"/>
    <row r="162" s="6" customFormat="1" ht="15.75" customHeight="1" x14ac:dyDescent="0.25"/>
    <row r="163" s="6" customFormat="1" ht="15.75" customHeight="1" x14ac:dyDescent="0.25"/>
    <row r="164" s="6" customFormat="1" ht="15.75" customHeight="1" x14ac:dyDescent="0.25"/>
    <row r="165" s="6" customFormat="1" ht="15.75" customHeight="1" x14ac:dyDescent="0.25"/>
    <row r="166" s="6" customFormat="1" ht="15.75" customHeight="1" x14ac:dyDescent="0.25"/>
    <row r="167" s="6" customFormat="1" ht="15.75" customHeight="1" x14ac:dyDescent="0.25"/>
    <row r="168" s="6" customFormat="1" ht="15.75" customHeight="1" x14ac:dyDescent="0.25"/>
    <row r="169" s="6" customFormat="1" ht="15.75" customHeight="1" x14ac:dyDescent="0.25"/>
    <row r="170" s="6" customFormat="1" ht="15.75" customHeight="1" x14ac:dyDescent="0.25"/>
    <row r="171" s="6" customFormat="1" ht="15.75" customHeight="1" x14ac:dyDescent="0.25"/>
    <row r="172" s="6" customFormat="1" ht="15.75" customHeight="1" x14ac:dyDescent="0.25"/>
    <row r="173" s="6" customFormat="1" ht="15.75" customHeight="1" x14ac:dyDescent="0.25"/>
    <row r="174" s="6" customFormat="1" ht="15.75" customHeight="1" x14ac:dyDescent="0.25"/>
    <row r="175" s="6" customFormat="1" ht="15.75" customHeight="1" x14ac:dyDescent="0.25"/>
    <row r="176" s="6" customFormat="1" ht="15.75" customHeight="1" x14ac:dyDescent="0.25"/>
    <row r="177" s="6" customFormat="1" ht="15.75" customHeight="1" x14ac:dyDescent="0.25"/>
    <row r="178" s="6" customFormat="1" ht="15.75" customHeight="1" x14ac:dyDescent="0.25"/>
    <row r="179" s="6" customFormat="1" ht="15.75" customHeight="1" x14ac:dyDescent="0.25"/>
    <row r="180" s="6" customFormat="1" ht="15.75" customHeight="1" x14ac:dyDescent="0.25"/>
    <row r="181" s="6" customFormat="1" ht="15.75" customHeight="1" x14ac:dyDescent="0.25"/>
    <row r="182" s="6" customFormat="1" ht="15.75" customHeight="1" x14ac:dyDescent="0.25"/>
    <row r="183" s="6" customFormat="1" ht="15.75" customHeight="1" x14ac:dyDescent="0.25"/>
    <row r="184" s="6" customFormat="1" ht="15.75" customHeight="1" x14ac:dyDescent="0.25"/>
    <row r="185" s="6" customFormat="1" ht="15.75" customHeight="1" x14ac:dyDescent="0.25"/>
    <row r="186" s="6" customFormat="1" ht="15.75" customHeight="1" x14ac:dyDescent="0.25"/>
    <row r="187" s="6" customFormat="1" ht="15.75" customHeight="1" x14ac:dyDescent="0.25"/>
    <row r="188" s="6" customFormat="1" ht="15.75" customHeight="1" x14ac:dyDescent="0.25"/>
    <row r="189" s="6" customFormat="1" ht="15.75" customHeight="1" x14ac:dyDescent="0.25"/>
    <row r="190" s="6" customFormat="1" ht="15.75" customHeight="1" x14ac:dyDescent="0.25"/>
    <row r="191" s="6" customFormat="1" ht="15.75" customHeight="1" x14ac:dyDescent="0.25"/>
    <row r="192" s="6" customFormat="1" ht="15.75" customHeight="1" x14ac:dyDescent="0.25"/>
    <row r="193" s="6" customFormat="1" ht="15.75" customHeight="1" x14ac:dyDescent="0.25"/>
    <row r="194" s="6" customFormat="1" ht="15.75" customHeight="1" x14ac:dyDescent="0.25"/>
    <row r="195" s="6" customFormat="1" ht="15.75" customHeight="1" x14ac:dyDescent="0.25"/>
    <row r="196" s="6" customFormat="1" ht="15.75" customHeight="1" x14ac:dyDescent="0.25"/>
    <row r="197" s="6" customFormat="1" ht="15.75" customHeight="1" x14ac:dyDescent="0.25"/>
    <row r="198" s="6" customFormat="1" ht="15.75" customHeight="1" x14ac:dyDescent="0.25"/>
    <row r="199" s="6" customFormat="1" ht="15.75" customHeight="1" x14ac:dyDescent="0.25"/>
    <row r="200" s="6" customFormat="1" ht="15.75" customHeight="1" x14ac:dyDescent="0.25"/>
    <row r="201" s="6" customFormat="1" ht="15.75" customHeight="1" x14ac:dyDescent="0.25"/>
    <row r="202" s="6" customFormat="1" ht="15.75" customHeight="1" x14ac:dyDescent="0.25"/>
    <row r="203" s="6" customFormat="1" ht="15.75" customHeight="1" x14ac:dyDescent="0.25"/>
    <row r="204" s="6" customFormat="1" ht="15.75" customHeight="1" x14ac:dyDescent="0.25"/>
    <row r="205" s="6" customFormat="1" ht="15.75" customHeight="1" x14ac:dyDescent="0.25"/>
    <row r="206" s="6" customFormat="1" ht="15.75" customHeight="1" x14ac:dyDescent="0.25"/>
    <row r="207" s="6" customFormat="1" ht="15.75" customHeight="1" x14ac:dyDescent="0.25"/>
    <row r="208" s="6" customFormat="1" ht="15.75" customHeight="1" x14ac:dyDescent="0.25"/>
    <row r="209" s="6" customFormat="1" ht="15.75" customHeight="1" x14ac:dyDescent="0.25"/>
    <row r="210" s="6" customFormat="1" ht="15.75" customHeight="1" x14ac:dyDescent="0.25"/>
    <row r="211" s="6" customFormat="1" ht="15.75" customHeight="1" x14ac:dyDescent="0.25"/>
    <row r="212" s="6" customFormat="1" ht="15.75" customHeight="1" x14ac:dyDescent="0.25"/>
    <row r="213" s="6" customFormat="1" ht="15.75" customHeight="1" x14ac:dyDescent="0.25"/>
    <row r="214" s="6" customFormat="1" ht="15.75" customHeight="1" x14ac:dyDescent="0.25"/>
    <row r="215" s="6" customFormat="1" ht="15.75" customHeight="1" x14ac:dyDescent="0.25"/>
    <row r="216" s="6" customFormat="1" ht="15.75" customHeight="1" x14ac:dyDescent="0.25"/>
    <row r="217" s="6" customFormat="1" ht="15.75" customHeight="1" x14ac:dyDescent="0.25"/>
    <row r="218" s="6" customFormat="1" ht="15.75" customHeight="1" x14ac:dyDescent="0.25"/>
    <row r="219" s="6" customFormat="1" ht="15.75" customHeight="1" x14ac:dyDescent="0.25"/>
    <row r="220" s="6" customFormat="1" ht="15.75" customHeight="1" x14ac:dyDescent="0.25"/>
    <row r="221" s="6" customFormat="1" ht="15.75" customHeight="1" x14ac:dyDescent="0.25"/>
    <row r="222" s="6" customFormat="1" ht="15.75" customHeight="1" x14ac:dyDescent="0.25"/>
    <row r="223" s="6" customFormat="1" ht="15.75" customHeight="1" x14ac:dyDescent="0.25"/>
    <row r="224" s="6" customFormat="1" ht="15.75" customHeight="1" x14ac:dyDescent="0.25"/>
    <row r="225" s="6" customFormat="1" ht="15.75" customHeight="1" x14ac:dyDescent="0.25"/>
    <row r="226" s="6" customFormat="1" ht="15.75" customHeight="1" x14ac:dyDescent="0.25"/>
    <row r="227" s="6" customFormat="1" ht="15.75" customHeight="1" x14ac:dyDescent="0.25"/>
    <row r="228" s="6" customFormat="1" ht="15.75" customHeight="1" x14ac:dyDescent="0.25"/>
    <row r="229" s="6" customFormat="1" ht="15.75" customHeight="1" x14ac:dyDescent="0.25"/>
    <row r="230" s="6" customFormat="1" ht="15.75" customHeight="1" x14ac:dyDescent="0.25"/>
    <row r="231" s="6" customFormat="1" ht="15.75" customHeight="1" x14ac:dyDescent="0.25"/>
    <row r="232" s="6" customFormat="1" ht="15.75" customHeight="1" x14ac:dyDescent="0.25"/>
    <row r="233" s="6" customFormat="1" ht="15.75" customHeight="1" x14ac:dyDescent="0.25"/>
    <row r="234" s="6" customFormat="1" ht="15.75" customHeight="1" x14ac:dyDescent="0.25"/>
    <row r="235" s="6" customFormat="1" ht="15.75" customHeight="1" x14ac:dyDescent="0.25"/>
    <row r="236" s="6" customFormat="1" ht="15.75" customHeight="1" x14ac:dyDescent="0.25"/>
    <row r="237" s="6" customFormat="1" ht="15.75" customHeight="1" x14ac:dyDescent="0.25"/>
    <row r="238" s="6" customFormat="1" ht="15.75" customHeight="1" x14ac:dyDescent="0.25"/>
    <row r="239" s="6" customFormat="1" ht="15.75" customHeight="1" x14ac:dyDescent="0.25"/>
    <row r="240" s="6" customFormat="1" ht="15.75" customHeight="1" x14ac:dyDescent="0.25"/>
    <row r="241" s="6" customFormat="1" ht="15.75" customHeight="1" x14ac:dyDescent="0.25"/>
    <row r="242" s="6" customFormat="1" ht="15.75" customHeight="1" x14ac:dyDescent="0.25"/>
    <row r="243" s="6" customFormat="1" ht="15.75" customHeight="1" x14ac:dyDescent="0.25"/>
    <row r="244" s="6" customFormat="1" ht="15.75" customHeight="1" x14ac:dyDescent="0.25"/>
    <row r="245" s="6" customFormat="1" ht="15.75" customHeight="1" x14ac:dyDescent="0.25"/>
    <row r="246" s="6" customFormat="1" ht="15.75" customHeight="1" x14ac:dyDescent="0.25"/>
    <row r="247" s="6" customFormat="1" ht="15.75" customHeight="1" x14ac:dyDescent="0.25"/>
    <row r="248" s="6" customFormat="1" ht="15.75" customHeight="1" x14ac:dyDescent="0.25"/>
    <row r="249" s="6" customFormat="1" ht="15.75" customHeight="1" x14ac:dyDescent="0.25"/>
    <row r="250" s="6" customFormat="1" ht="15.75" customHeight="1" x14ac:dyDescent="0.25"/>
    <row r="251" s="6" customFormat="1" ht="15.75" customHeight="1" x14ac:dyDescent="0.25"/>
    <row r="252" s="6" customFormat="1" ht="15.75" customHeight="1" x14ac:dyDescent="0.25"/>
    <row r="253" s="6" customFormat="1" ht="15.75" customHeight="1" x14ac:dyDescent="0.25"/>
    <row r="254" s="6" customFormat="1" ht="15.75" customHeight="1" x14ac:dyDescent="0.25"/>
    <row r="255" s="6" customFormat="1" ht="15.75" customHeight="1" x14ac:dyDescent="0.25"/>
    <row r="256" s="6" customFormat="1" ht="15.75" customHeight="1" x14ac:dyDescent="0.25"/>
    <row r="257" s="6" customFormat="1" ht="15.75" customHeight="1" x14ac:dyDescent="0.25"/>
    <row r="258" s="6" customFormat="1" ht="15.75" customHeight="1" x14ac:dyDescent="0.25"/>
    <row r="259" s="6" customFormat="1" ht="15.75" customHeight="1" x14ac:dyDescent="0.25"/>
    <row r="260" s="6" customFormat="1" ht="15.75" customHeight="1" x14ac:dyDescent="0.25"/>
    <row r="261" s="6" customFormat="1" ht="15.75" customHeight="1" x14ac:dyDescent="0.25"/>
    <row r="262" s="6" customFormat="1" ht="15.75" customHeight="1" x14ac:dyDescent="0.25"/>
    <row r="263" s="6" customFormat="1" ht="15.75" customHeight="1" x14ac:dyDescent="0.25"/>
    <row r="264" s="6" customFormat="1" ht="15.75" customHeight="1" x14ac:dyDescent="0.25"/>
    <row r="265" s="6" customFormat="1" ht="15.75" customHeight="1" x14ac:dyDescent="0.25"/>
    <row r="266" s="6" customFormat="1" ht="15.75" customHeight="1" x14ac:dyDescent="0.25"/>
    <row r="267" s="6" customFormat="1" ht="15.75" customHeight="1" x14ac:dyDescent="0.25"/>
    <row r="268" s="6" customFormat="1" ht="15.75" customHeight="1" x14ac:dyDescent="0.25"/>
    <row r="269" s="6" customFormat="1" ht="15.75" customHeight="1" x14ac:dyDescent="0.25"/>
    <row r="270" s="6" customFormat="1" ht="15.75" customHeight="1" x14ac:dyDescent="0.25"/>
    <row r="271" s="6" customFormat="1" ht="15.75" customHeight="1" x14ac:dyDescent="0.25"/>
    <row r="272" s="6" customFormat="1" ht="15.75" customHeight="1" x14ac:dyDescent="0.25"/>
    <row r="273" s="6" customFormat="1" ht="15.75" customHeight="1" x14ac:dyDescent="0.25"/>
    <row r="274" s="6" customFormat="1" ht="15.75" customHeight="1" x14ac:dyDescent="0.25"/>
    <row r="275" s="6" customFormat="1" ht="15.75" customHeight="1" x14ac:dyDescent="0.25"/>
    <row r="276" s="6" customFormat="1" ht="15.75" customHeight="1" x14ac:dyDescent="0.25"/>
    <row r="277" s="6" customFormat="1" ht="15.75" customHeight="1" x14ac:dyDescent="0.25"/>
    <row r="278" s="6" customFormat="1" ht="15.75" customHeight="1" x14ac:dyDescent="0.25"/>
    <row r="279" s="6" customFormat="1" ht="15.75" customHeight="1" x14ac:dyDescent="0.25"/>
    <row r="280" s="6" customFormat="1" ht="15.75" customHeight="1" x14ac:dyDescent="0.25"/>
    <row r="281" s="6" customFormat="1" ht="15.75" customHeight="1" x14ac:dyDescent="0.25"/>
    <row r="282" s="6" customFormat="1" ht="15.75" customHeight="1" x14ac:dyDescent="0.25"/>
    <row r="283" s="6" customFormat="1" ht="15.75" customHeight="1" x14ac:dyDescent="0.25"/>
    <row r="284" s="6" customFormat="1" ht="15.75" customHeight="1" x14ac:dyDescent="0.25"/>
    <row r="285" s="6" customFormat="1" ht="15.75" customHeight="1" x14ac:dyDescent="0.25"/>
    <row r="286" s="6" customFormat="1" ht="15.75" customHeight="1" x14ac:dyDescent="0.25"/>
    <row r="287" s="6" customFormat="1" ht="15.75" customHeight="1" x14ac:dyDescent="0.25"/>
    <row r="288" s="6" customFormat="1" ht="15.75" customHeight="1" x14ac:dyDescent="0.25"/>
    <row r="289" s="6" customFormat="1" ht="15.75" customHeight="1" x14ac:dyDescent="0.25"/>
    <row r="290" s="6" customFormat="1" ht="15.75" customHeight="1" x14ac:dyDescent="0.25"/>
    <row r="291" s="6" customFormat="1" ht="15.75" customHeight="1" x14ac:dyDescent="0.25"/>
    <row r="292" s="6" customFormat="1" ht="15.75" customHeight="1" x14ac:dyDescent="0.25"/>
    <row r="293" s="6" customFormat="1" ht="15.75" customHeight="1" x14ac:dyDescent="0.25"/>
    <row r="294" s="6" customFormat="1" ht="15.75" customHeight="1" x14ac:dyDescent="0.25"/>
    <row r="295" s="6" customFormat="1" ht="15.75" customHeight="1" x14ac:dyDescent="0.25"/>
    <row r="296" s="6" customFormat="1" ht="15.75" customHeight="1" x14ac:dyDescent="0.25"/>
    <row r="297" s="6" customFormat="1" ht="15.75" customHeight="1" x14ac:dyDescent="0.25"/>
    <row r="298" s="6" customFormat="1" ht="15.75" customHeight="1" x14ac:dyDescent="0.25"/>
    <row r="299" s="6" customFormat="1" ht="15.75" customHeight="1" x14ac:dyDescent="0.25"/>
    <row r="300" s="6" customFormat="1" ht="15.75" customHeight="1" x14ac:dyDescent="0.25"/>
    <row r="301" s="6" customFormat="1" ht="15.75" customHeight="1" x14ac:dyDescent="0.25"/>
    <row r="302" s="6" customFormat="1" ht="15.75" customHeight="1" x14ac:dyDescent="0.25"/>
    <row r="303" s="6" customFormat="1" ht="15.75" customHeight="1" x14ac:dyDescent="0.25"/>
    <row r="304" s="6" customFormat="1" ht="15.75" customHeight="1" x14ac:dyDescent="0.25"/>
    <row r="305" s="6" customFormat="1" ht="15.75" customHeight="1" x14ac:dyDescent="0.25"/>
    <row r="306" s="6" customFormat="1" ht="15.75" customHeight="1" x14ac:dyDescent="0.25"/>
    <row r="307" s="6" customFormat="1" ht="15.75" customHeight="1" x14ac:dyDescent="0.25"/>
    <row r="308" s="6" customFormat="1" ht="15.75" customHeight="1" x14ac:dyDescent="0.25"/>
    <row r="309" s="6" customFormat="1" ht="15.75" customHeight="1" x14ac:dyDescent="0.25"/>
    <row r="310" s="6" customFormat="1" ht="15.75" customHeight="1" x14ac:dyDescent="0.25"/>
    <row r="311" s="6" customFormat="1" ht="15.75" customHeight="1" x14ac:dyDescent="0.25"/>
    <row r="312" s="6" customFormat="1" ht="15.75" customHeight="1" x14ac:dyDescent="0.25"/>
    <row r="313" s="6" customFormat="1" ht="15.75" customHeight="1" x14ac:dyDescent="0.25"/>
    <row r="314" s="6" customFormat="1" ht="15.75" customHeight="1" x14ac:dyDescent="0.25"/>
    <row r="315" s="6" customFormat="1" ht="15.75" customHeight="1" x14ac:dyDescent="0.25"/>
    <row r="316" s="6" customFormat="1" ht="15.75" customHeight="1" x14ac:dyDescent="0.25"/>
    <row r="317" s="6" customFormat="1" ht="15.75" customHeight="1" x14ac:dyDescent="0.25"/>
    <row r="318" s="6" customFormat="1" ht="15.75" customHeight="1" x14ac:dyDescent="0.25"/>
    <row r="319" s="6" customFormat="1" ht="15.75" customHeight="1" x14ac:dyDescent="0.25"/>
    <row r="320" s="6" customFormat="1" ht="15.75" customHeight="1" x14ac:dyDescent="0.25"/>
    <row r="321" s="6" customFormat="1" ht="15.75" customHeight="1" x14ac:dyDescent="0.25"/>
    <row r="322" s="6" customFormat="1" ht="15.75" customHeight="1" x14ac:dyDescent="0.25"/>
    <row r="323" s="6" customFormat="1" ht="15.75" customHeight="1" x14ac:dyDescent="0.25"/>
    <row r="324" s="6" customFormat="1" ht="15.75" customHeight="1" x14ac:dyDescent="0.25"/>
    <row r="325" s="6" customFormat="1" ht="15.75" customHeight="1" x14ac:dyDescent="0.25"/>
    <row r="326" s="6" customFormat="1" ht="15.75" customHeight="1" x14ac:dyDescent="0.25"/>
    <row r="327" s="6" customFormat="1" ht="15.75" customHeight="1" x14ac:dyDescent="0.25"/>
    <row r="328" s="6" customFormat="1" ht="15.75" customHeight="1" x14ac:dyDescent="0.25"/>
    <row r="329" s="6" customFormat="1" ht="15.75" customHeight="1" x14ac:dyDescent="0.25"/>
    <row r="330" s="6" customFormat="1" ht="15.75" customHeight="1" x14ac:dyDescent="0.25"/>
    <row r="331" s="6" customFormat="1" ht="15.75" customHeight="1" x14ac:dyDescent="0.25"/>
    <row r="332" s="6" customFormat="1" ht="15.75" customHeight="1" x14ac:dyDescent="0.25"/>
    <row r="333" s="6" customFormat="1" ht="15.75" customHeight="1" x14ac:dyDescent="0.25"/>
    <row r="334" s="6" customFormat="1" ht="15.75" customHeight="1" x14ac:dyDescent="0.25"/>
    <row r="335" s="6" customFormat="1" ht="15.75" customHeight="1" x14ac:dyDescent="0.25"/>
    <row r="336" s="6" customFormat="1" ht="15.75" customHeight="1" x14ac:dyDescent="0.25"/>
    <row r="337" s="6" customFormat="1" ht="15.75" customHeight="1" x14ac:dyDescent="0.25"/>
    <row r="338" s="6" customFormat="1" ht="15.75" customHeight="1" x14ac:dyDescent="0.25"/>
    <row r="339" s="6" customFormat="1" ht="15.75" customHeight="1" x14ac:dyDescent="0.25"/>
    <row r="340" s="6" customFormat="1" ht="15.75" customHeight="1" x14ac:dyDescent="0.25"/>
    <row r="341" s="6" customFormat="1" ht="15.75" customHeight="1" x14ac:dyDescent="0.25"/>
    <row r="342" s="6" customFormat="1" ht="15.75" customHeight="1" x14ac:dyDescent="0.25"/>
    <row r="343" s="6" customFormat="1" ht="15.75" customHeight="1" x14ac:dyDescent="0.25"/>
    <row r="344" s="6" customFormat="1" ht="15.75" customHeight="1" x14ac:dyDescent="0.25"/>
    <row r="345" s="6" customFormat="1" ht="15.75" customHeight="1" x14ac:dyDescent="0.25"/>
    <row r="346" s="6" customFormat="1" ht="15.75" customHeight="1" x14ac:dyDescent="0.25"/>
    <row r="347" s="6" customFormat="1" ht="15.75" customHeight="1" x14ac:dyDescent="0.25"/>
    <row r="348" s="6" customFormat="1" ht="15.75" customHeight="1" x14ac:dyDescent="0.25"/>
    <row r="349" s="6" customFormat="1" ht="15.75" customHeight="1" x14ac:dyDescent="0.25"/>
    <row r="350" s="6" customFormat="1" ht="15.75" customHeight="1" x14ac:dyDescent="0.25"/>
    <row r="351" s="6" customFormat="1" ht="15.75" customHeight="1" x14ac:dyDescent="0.25"/>
    <row r="352" s="6" customFormat="1" ht="15.75" customHeight="1" x14ac:dyDescent="0.25"/>
    <row r="353" s="6" customFormat="1" ht="15.75" customHeight="1" x14ac:dyDescent="0.25"/>
    <row r="354" s="6" customFormat="1" ht="15.75" customHeight="1" x14ac:dyDescent="0.25"/>
    <row r="355" s="6" customFormat="1" ht="15.75" customHeight="1" x14ac:dyDescent="0.25"/>
    <row r="356" s="6" customFormat="1" ht="15.75" customHeight="1" x14ac:dyDescent="0.25"/>
    <row r="357" s="6" customFormat="1" ht="15.75" customHeight="1" x14ac:dyDescent="0.25"/>
    <row r="358" s="6" customFormat="1" ht="15.75" customHeight="1" x14ac:dyDescent="0.25"/>
    <row r="359" s="6" customFormat="1" ht="15.75" customHeight="1" x14ac:dyDescent="0.25"/>
    <row r="360" s="6" customFormat="1" ht="15.75" customHeight="1" x14ac:dyDescent="0.25"/>
    <row r="361" s="6" customFormat="1" ht="15.75" customHeight="1" x14ac:dyDescent="0.25"/>
    <row r="362" s="6" customFormat="1" ht="15.75" customHeight="1" x14ac:dyDescent="0.25"/>
    <row r="363" s="6" customFormat="1" ht="15.75" customHeight="1" x14ac:dyDescent="0.25"/>
    <row r="364" s="6" customFormat="1" ht="15.75" customHeight="1" x14ac:dyDescent="0.25"/>
    <row r="365" s="6" customFormat="1" ht="15.75" customHeight="1" x14ac:dyDescent="0.25"/>
    <row r="366" s="6" customFormat="1" ht="15.75" customHeight="1" x14ac:dyDescent="0.25"/>
    <row r="367" s="6" customFormat="1" ht="15.75" customHeight="1" x14ac:dyDescent="0.25"/>
    <row r="368" s="6" customFormat="1" ht="15.75" customHeight="1" x14ac:dyDescent="0.25"/>
    <row r="369" s="6" customFormat="1" ht="15.75" customHeight="1" x14ac:dyDescent="0.25"/>
    <row r="370" s="6" customFormat="1" ht="15.75" customHeight="1" x14ac:dyDescent="0.25"/>
    <row r="371" s="6" customFormat="1" ht="15.75" customHeight="1" x14ac:dyDescent="0.25"/>
    <row r="372" s="6" customFormat="1" ht="15.75" customHeight="1" x14ac:dyDescent="0.25"/>
    <row r="373" s="6" customFormat="1" ht="15.75" customHeight="1" x14ac:dyDescent="0.25"/>
    <row r="374" s="6" customFormat="1" ht="15.75" customHeight="1" x14ac:dyDescent="0.25"/>
    <row r="375" s="6" customFormat="1" ht="15.75" customHeight="1" x14ac:dyDescent="0.25"/>
    <row r="376" s="6" customFormat="1" ht="15.75" customHeight="1" x14ac:dyDescent="0.25"/>
    <row r="377" s="6" customFormat="1" ht="15.75" customHeight="1" x14ac:dyDescent="0.25"/>
    <row r="378" s="6" customFormat="1" ht="15.75" customHeight="1" x14ac:dyDescent="0.25"/>
    <row r="379" s="6" customFormat="1" ht="15.75" customHeight="1" x14ac:dyDescent="0.25"/>
    <row r="380" s="6" customFormat="1" ht="15.75" customHeight="1" x14ac:dyDescent="0.25"/>
    <row r="381" s="6" customFormat="1" ht="15.75" customHeight="1" x14ac:dyDescent="0.25"/>
    <row r="382" s="6" customFormat="1" ht="15.75" customHeight="1" x14ac:dyDescent="0.25"/>
    <row r="383" s="6" customFormat="1" ht="15.75" customHeight="1" x14ac:dyDescent="0.25"/>
    <row r="384" s="6" customFormat="1" ht="15.75" customHeight="1" x14ac:dyDescent="0.25"/>
    <row r="385" s="6" customFormat="1" ht="15.75" customHeight="1" x14ac:dyDescent="0.25"/>
    <row r="386" s="6" customFormat="1" ht="15.75" customHeight="1" x14ac:dyDescent="0.25"/>
    <row r="387" s="6" customFormat="1" ht="15.75" customHeight="1" x14ac:dyDescent="0.25"/>
    <row r="388" s="6" customFormat="1" ht="15.75" customHeight="1" x14ac:dyDescent="0.25"/>
    <row r="389" s="6" customFormat="1" ht="15.75" customHeight="1" x14ac:dyDescent="0.25"/>
    <row r="390" s="6" customFormat="1" ht="15.75" customHeight="1" x14ac:dyDescent="0.25"/>
    <row r="391" s="6" customFormat="1" ht="15.75" customHeight="1" x14ac:dyDescent="0.25"/>
    <row r="392" s="6" customFormat="1" ht="15.75" customHeight="1" x14ac:dyDescent="0.25"/>
    <row r="393" s="6" customFormat="1" ht="15.75" customHeight="1" x14ac:dyDescent="0.25"/>
    <row r="394" s="6" customFormat="1" ht="15.75" customHeight="1" x14ac:dyDescent="0.25"/>
    <row r="395" s="6" customFormat="1" ht="15.75" customHeight="1" x14ac:dyDescent="0.25"/>
    <row r="396" s="6" customFormat="1" ht="15.75" customHeight="1" x14ac:dyDescent="0.25"/>
    <row r="397" s="6" customFormat="1" ht="15.75" customHeight="1" x14ac:dyDescent="0.25"/>
    <row r="398" s="6" customFormat="1" ht="15.75" customHeight="1" x14ac:dyDescent="0.25"/>
    <row r="399" s="6" customFormat="1" ht="15.75" customHeight="1" x14ac:dyDescent="0.25"/>
    <row r="400" s="6" customFormat="1" ht="15.75" customHeight="1" x14ac:dyDescent="0.25"/>
    <row r="401" s="6" customFormat="1" ht="15.75" customHeight="1" x14ac:dyDescent="0.25"/>
    <row r="402" s="6" customFormat="1" ht="15.75" customHeight="1" x14ac:dyDescent="0.25"/>
    <row r="403" s="6" customFormat="1" ht="15.75" customHeight="1" x14ac:dyDescent="0.25"/>
    <row r="404" s="6" customFormat="1" ht="15.75" customHeight="1" x14ac:dyDescent="0.25"/>
    <row r="405" s="6" customFormat="1" ht="15.75" customHeight="1" x14ac:dyDescent="0.25"/>
    <row r="406" s="6" customFormat="1" ht="15.75" customHeight="1" x14ac:dyDescent="0.25"/>
    <row r="407" s="6" customFormat="1" ht="15.75" customHeight="1" x14ac:dyDescent="0.25"/>
    <row r="408" s="6" customFormat="1" ht="15.75" customHeight="1" x14ac:dyDescent="0.25"/>
    <row r="409" s="6" customFormat="1" ht="15.75" customHeight="1" x14ac:dyDescent="0.25"/>
    <row r="410" s="6" customFormat="1" ht="15.75" customHeight="1" x14ac:dyDescent="0.25"/>
    <row r="411" s="6" customFormat="1" ht="15.75" customHeight="1" x14ac:dyDescent="0.25"/>
    <row r="412" s="6" customFormat="1" ht="15.75" customHeight="1" x14ac:dyDescent="0.25"/>
    <row r="413" s="6" customFormat="1" ht="15.75" customHeight="1" x14ac:dyDescent="0.25"/>
    <row r="414" s="6" customFormat="1" ht="15.75" customHeight="1" x14ac:dyDescent="0.25"/>
    <row r="415" s="6" customFormat="1" ht="15.75" customHeight="1" x14ac:dyDescent="0.25"/>
    <row r="416" s="6" customFormat="1" ht="15.75" customHeight="1" x14ac:dyDescent="0.25"/>
    <row r="417" s="6" customFormat="1" ht="15.75" customHeight="1" x14ac:dyDescent="0.25"/>
    <row r="418" s="6" customFormat="1" ht="15.75" customHeight="1" x14ac:dyDescent="0.25"/>
    <row r="419" s="6" customFormat="1" ht="15.75" customHeight="1" x14ac:dyDescent="0.25"/>
    <row r="420" s="6" customFormat="1" ht="15.75" customHeight="1" x14ac:dyDescent="0.25"/>
    <row r="421" s="6" customFormat="1" ht="15.75" customHeight="1" x14ac:dyDescent="0.25"/>
    <row r="422" s="6" customFormat="1" ht="15.75" customHeight="1" x14ac:dyDescent="0.25"/>
    <row r="423" s="6" customFormat="1" ht="15.75" customHeight="1" x14ac:dyDescent="0.25"/>
    <row r="424" s="6" customFormat="1" ht="15.75" customHeight="1" x14ac:dyDescent="0.25"/>
    <row r="425" s="6" customFormat="1" ht="15.75" customHeight="1" x14ac:dyDescent="0.25"/>
    <row r="426" s="6" customFormat="1" ht="15.75" customHeight="1" x14ac:dyDescent="0.25"/>
    <row r="427" s="6" customFormat="1" ht="15.75" customHeight="1" x14ac:dyDescent="0.25"/>
    <row r="428" s="6" customFormat="1" ht="15.75" customHeight="1" x14ac:dyDescent="0.25"/>
    <row r="429" s="6" customFormat="1" ht="15.75" customHeight="1" x14ac:dyDescent="0.25"/>
    <row r="430" s="6" customFormat="1" ht="15.75" customHeight="1" x14ac:dyDescent="0.25"/>
    <row r="431" s="6" customFormat="1" ht="15.75" customHeight="1" x14ac:dyDescent="0.25"/>
    <row r="432" s="6" customFormat="1" ht="15.75" customHeight="1" x14ac:dyDescent="0.25"/>
    <row r="433" s="6" customFormat="1" ht="15.75" customHeight="1" x14ac:dyDescent="0.25"/>
    <row r="434" s="6" customFormat="1" ht="15.75" customHeight="1" x14ac:dyDescent="0.25"/>
    <row r="435" s="6" customFormat="1" ht="15.75" customHeight="1" x14ac:dyDescent="0.25"/>
    <row r="436" s="6" customFormat="1" ht="15.75" customHeight="1" x14ac:dyDescent="0.25"/>
    <row r="437" s="6" customFormat="1" ht="15.75" customHeight="1" x14ac:dyDescent="0.25"/>
    <row r="438" s="6" customFormat="1" ht="15.75" customHeight="1" x14ac:dyDescent="0.25"/>
    <row r="439" s="6" customFormat="1" ht="15.75" customHeight="1" x14ac:dyDescent="0.25"/>
    <row r="440" s="6" customFormat="1" ht="15.75" customHeight="1" x14ac:dyDescent="0.25"/>
    <row r="441" s="6" customFormat="1" ht="15.75" customHeight="1" x14ac:dyDescent="0.25"/>
    <row r="442" s="6" customFormat="1" ht="15.75" customHeight="1" x14ac:dyDescent="0.25"/>
    <row r="443" s="6" customFormat="1" ht="15.75" customHeight="1" x14ac:dyDescent="0.25"/>
    <row r="444" s="6" customFormat="1" ht="15.75" customHeight="1" x14ac:dyDescent="0.25"/>
    <row r="445" s="6" customFormat="1" ht="15.75" customHeight="1" x14ac:dyDescent="0.25"/>
    <row r="446" s="6" customFormat="1" ht="15.75" customHeight="1" x14ac:dyDescent="0.25"/>
    <row r="447" s="6" customFormat="1" ht="15.75" customHeight="1" x14ac:dyDescent="0.25"/>
    <row r="448" s="6" customFormat="1" ht="15.75" customHeight="1" x14ac:dyDescent="0.25"/>
    <row r="449" s="6" customFormat="1" ht="15.75" customHeight="1" x14ac:dyDescent="0.25"/>
    <row r="450" s="6" customFormat="1" ht="15.75" customHeight="1" x14ac:dyDescent="0.25"/>
    <row r="451" s="6" customFormat="1" ht="15.75" customHeight="1" x14ac:dyDescent="0.25"/>
    <row r="452" s="6" customFormat="1" ht="15.75" customHeight="1" x14ac:dyDescent="0.25"/>
    <row r="453" s="6" customFormat="1" ht="15.75" customHeight="1" x14ac:dyDescent="0.25"/>
    <row r="454" s="6" customFormat="1" ht="15.75" customHeight="1" x14ac:dyDescent="0.25"/>
    <row r="455" s="6" customFormat="1" ht="15.75" customHeight="1" x14ac:dyDescent="0.25"/>
    <row r="456" s="6" customFormat="1" ht="15.75" customHeight="1" x14ac:dyDescent="0.25"/>
    <row r="457" s="6" customFormat="1" ht="15.75" customHeight="1" x14ac:dyDescent="0.25"/>
    <row r="458" s="6" customFormat="1" ht="15.75" customHeight="1" x14ac:dyDescent="0.25"/>
    <row r="459" s="6" customFormat="1" ht="15.75" customHeight="1" x14ac:dyDescent="0.25"/>
    <row r="460" s="6" customFormat="1" ht="15.75" customHeight="1" x14ac:dyDescent="0.25"/>
    <row r="461" s="6" customFormat="1" ht="15.75" customHeight="1" x14ac:dyDescent="0.25"/>
    <row r="462" s="6" customFormat="1" ht="15.75" customHeight="1" x14ac:dyDescent="0.25"/>
    <row r="463" s="6" customFormat="1" ht="15.75" customHeight="1" x14ac:dyDescent="0.25"/>
    <row r="464" s="6" customFormat="1" ht="15.75" customHeight="1" x14ac:dyDescent="0.25"/>
    <row r="465" s="6" customFormat="1" ht="15.75" customHeight="1" x14ac:dyDescent="0.25"/>
    <row r="466" s="6" customFormat="1" ht="15.75" customHeight="1" x14ac:dyDescent="0.25"/>
    <row r="467" s="6" customFormat="1" ht="15.75" customHeight="1" x14ac:dyDescent="0.25"/>
    <row r="468" s="6" customFormat="1" ht="15.75" customHeight="1" x14ac:dyDescent="0.25"/>
    <row r="469" s="6" customFormat="1" ht="15.75" customHeight="1" x14ac:dyDescent="0.25"/>
    <row r="470" s="6" customFormat="1" ht="15.75" customHeight="1" x14ac:dyDescent="0.25"/>
    <row r="471" s="6" customFormat="1" ht="15.75" customHeight="1" x14ac:dyDescent="0.25"/>
    <row r="472" s="6" customFormat="1" ht="15.75" customHeight="1" x14ac:dyDescent="0.25"/>
    <row r="473" s="6" customFormat="1" ht="15.75" customHeight="1" x14ac:dyDescent="0.25"/>
    <row r="474" s="6" customFormat="1" ht="15.75" customHeight="1" x14ac:dyDescent="0.25"/>
    <row r="475" s="6" customFormat="1" ht="15.75" customHeight="1" x14ac:dyDescent="0.25"/>
    <row r="476" s="6" customFormat="1" ht="15.75" customHeight="1" x14ac:dyDescent="0.25"/>
    <row r="477" s="6" customFormat="1" ht="15.75" customHeight="1" x14ac:dyDescent="0.25"/>
    <row r="478" s="6" customFormat="1" ht="15.75" customHeight="1" x14ac:dyDescent="0.25"/>
    <row r="479" s="6" customFormat="1" ht="15.75" customHeight="1" x14ac:dyDescent="0.25"/>
    <row r="480" s="6" customFormat="1" ht="15.75" customHeight="1" x14ac:dyDescent="0.25"/>
    <row r="481" s="6" customFormat="1" ht="15.75" customHeight="1" x14ac:dyDescent="0.25"/>
    <row r="482" s="6" customFormat="1" ht="15.75" customHeight="1" x14ac:dyDescent="0.25"/>
    <row r="483" s="6" customFormat="1" ht="15.75" customHeight="1" x14ac:dyDescent="0.25"/>
    <row r="484" s="6" customFormat="1" ht="15.75" customHeight="1" x14ac:dyDescent="0.25"/>
    <row r="485" s="6" customFormat="1" ht="15.75" customHeight="1" x14ac:dyDescent="0.25"/>
    <row r="486" s="6" customFormat="1" ht="15.75" customHeight="1" x14ac:dyDescent="0.25"/>
    <row r="487" s="6" customFormat="1" ht="15.75" customHeight="1" x14ac:dyDescent="0.25"/>
    <row r="488" s="6" customFormat="1" ht="15.75" customHeight="1" x14ac:dyDescent="0.25"/>
    <row r="489" s="6" customFormat="1" ht="15.75" customHeight="1" x14ac:dyDescent="0.25"/>
    <row r="490" s="6" customFormat="1" ht="15.75" customHeight="1" x14ac:dyDescent="0.25"/>
    <row r="491" s="6" customFormat="1" ht="15.75" customHeight="1" x14ac:dyDescent="0.25"/>
    <row r="492" s="6" customFormat="1" ht="15.75" customHeight="1" x14ac:dyDescent="0.25"/>
    <row r="493" s="6" customFormat="1" ht="15.75" customHeight="1" x14ac:dyDescent="0.25"/>
    <row r="494" s="6" customFormat="1" ht="15.75" customHeight="1" x14ac:dyDescent="0.25"/>
    <row r="495" s="6" customFormat="1" ht="15.75" customHeight="1" x14ac:dyDescent="0.25"/>
    <row r="496" s="6" customFormat="1" ht="15.75" customHeight="1" x14ac:dyDescent="0.25"/>
    <row r="497" s="6" customFormat="1" ht="15.75" customHeight="1" x14ac:dyDescent="0.25"/>
    <row r="498" s="6" customFormat="1" ht="15.75" customHeight="1" x14ac:dyDescent="0.25"/>
    <row r="499" s="6" customFormat="1" ht="15.75" customHeight="1" x14ac:dyDescent="0.25"/>
    <row r="500" s="6" customFormat="1" ht="15.75" customHeight="1" x14ac:dyDescent="0.25"/>
    <row r="501" s="6" customFormat="1" ht="15.75" customHeight="1" x14ac:dyDescent="0.25"/>
    <row r="502" s="6" customFormat="1" ht="15.75" customHeight="1" x14ac:dyDescent="0.25"/>
    <row r="503" s="6" customFormat="1" ht="15.75" customHeight="1" x14ac:dyDescent="0.25"/>
    <row r="504" s="6" customFormat="1" ht="15.75" customHeight="1" x14ac:dyDescent="0.25"/>
    <row r="505" s="6" customFormat="1" ht="15.75" customHeight="1" x14ac:dyDescent="0.25"/>
    <row r="506" s="6" customFormat="1" ht="15.75" customHeight="1" x14ac:dyDescent="0.25"/>
    <row r="507" s="6" customFormat="1" ht="15.75" customHeight="1" x14ac:dyDescent="0.25"/>
    <row r="508" s="6" customFormat="1" ht="15.75" customHeight="1" x14ac:dyDescent="0.25"/>
    <row r="509" s="6" customFormat="1" ht="15.75" customHeight="1" x14ac:dyDescent="0.25"/>
    <row r="510" s="6" customFormat="1" ht="15.75" customHeight="1" x14ac:dyDescent="0.25"/>
    <row r="511" s="6" customFormat="1" ht="15.75" customHeight="1" x14ac:dyDescent="0.25"/>
    <row r="512" s="6" customFormat="1" ht="15.75" customHeight="1" x14ac:dyDescent="0.25"/>
    <row r="513" s="6" customFormat="1" ht="15.75" customHeight="1" x14ac:dyDescent="0.25"/>
    <row r="514" s="6" customFormat="1" ht="15.75" customHeight="1" x14ac:dyDescent="0.25"/>
    <row r="515" s="6" customFormat="1" ht="15.75" customHeight="1" x14ac:dyDescent="0.25"/>
    <row r="516" s="6" customFormat="1" ht="15.75" customHeight="1" x14ac:dyDescent="0.25"/>
    <row r="517" s="6" customFormat="1" ht="15.75" customHeight="1" x14ac:dyDescent="0.25"/>
    <row r="518" s="6" customFormat="1" ht="15.75" customHeight="1" x14ac:dyDescent="0.25"/>
    <row r="519" s="6" customFormat="1" ht="15.75" customHeight="1" x14ac:dyDescent="0.25"/>
    <row r="520" s="6" customFormat="1" ht="15.75" customHeight="1" x14ac:dyDescent="0.25"/>
    <row r="521" s="6" customFormat="1" ht="15.75" customHeight="1" x14ac:dyDescent="0.25"/>
    <row r="522" s="6" customFormat="1" ht="15.75" customHeight="1" x14ac:dyDescent="0.25"/>
    <row r="523" s="6" customFormat="1" ht="15.75" customHeight="1" x14ac:dyDescent="0.25"/>
    <row r="524" s="6" customFormat="1" ht="15.75" customHeight="1" x14ac:dyDescent="0.25"/>
    <row r="525" s="6" customFormat="1" ht="15.75" customHeight="1" x14ac:dyDescent="0.25"/>
    <row r="526" s="6" customFormat="1" ht="15.75" customHeight="1" x14ac:dyDescent="0.25"/>
    <row r="527" s="6" customFormat="1" ht="15.75" customHeight="1" x14ac:dyDescent="0.25"/>
    <row r="528" s="6" customFormat="1" ht="15.75" customHeight="1" x14ac:dyDescent="0.25"/>
    <row r="529" s="6" customFormat="1" ht="15.75" customHeight="1" x14ac:dyDescent="0.25"/>
    <row r="530" s="6" customFormat="1" ht="15.75" customHeight="1" x14ac:dyDescent="0.25"/>
    <row r="531" s="6" customFormat="1" ht="15.75" customHeight="1" x14ac:dyDescent="0.25"/>
    <row r="532" s="6" customFormat="1" ht="15.75" customHeight="1" x14ac:dyDescent="0.25"/>
    <row r="533" s="6" customFormat="1" ht="15.75" customHeight="1" x14ac:dyDescent="0.25"/>
    <row r="534" s="6" customFormat="1" ht="15.75" customHeight="1" x14ac:dyDescent="0.25"/>
    <row r="535" s="6" customFormat="1" ht="15.75" customHeight="1" x14ac:dyDescent="0.25"/>
    <row r="536" s="6" customFormat="1" ht="15.75" customHeight="1" x14ac:dyDescent="0.25"/>
    <row r="537" s="6" customFormat="1" ht="15.75" customHeight="1" x14ac:dyDescent="0.25"/>
    <row r="538" s="6" customFormat="1" ht="15.75" customHeight="1" x14ac:dyDescent="0.25"/>
    <row r="539" s="6" customFormat="1" ht="15.75" customHeight="1" x14ac:dyDescent="0.25"/>
    <row r="540" s="6" customFormat="1" ht="15.75" customHeight="1" x14ac:dyDescent="0.25"/>
    <row r="541" s="6" customFormat="1" ht="15.75" customHeight="1" x14ac:dyDescent="0.25"/>
    <row r="542" s="6" customFormat="1" ht="15.75" customHeight="1" x14ac:dyDescent="0.25"/>
    <row r="543" s="6" customFormat="1" ht="15.75" customHeight="1" x14ac:dyDescent="0.25"/>
    <row r="544" s="6" customFormat="1" ht="15.75" customHeight="1" x14ac:dyDescent="0.25"/>
    <row r="545" s="6" customFormat="1" ht="15.75" customHeight="1" x14ac:dyDescent="0.25"/>
    <row r="546" s="6" customFormat="1" ht="15.75" customHeight="1" x14ac:dyDescent="0.25"/>
    <row r="547" s="6" customFormat="1" ht="15.75" customHeight="1" x14ac:dyDescent="0.25"/>
    <row r="548" s="6" customFormat="1" ht="15.75" customHeight="1" x14ac:dyDescent="0.25"/>
    <row r="549" s="6" customFormat="1" ht="15.75" customHeight="1" x14ac:dyDescent="0.25"/>
    <row r="550" s="6" customFormat="1" ht="15.75" customHeight="1" x14ac:dyDescent="0.25"/>
    <row r="551" s="6" customFormat="1" ht="15.75" customHeight="1" x14ac:dyDescent="0.25"/>
    <row r="552" s="6" customFormat="1" ht="15.75" customHeight="1" x14ac:dyDescent="0.25"/>
    <row r="553" s="6" customFormat="1" ht="15.75" customHeight="1" x14ac:dyDescent="0.25"/>
    <row r="554" s="6" customFormat="1" ht="15.75" customHeight="1" x14ac:dyDescent="0.25"/>
    <row r="555" s="6" customFormat="1" ht="15.75" customHeight="1" x14ac:dyDescent="0.25"/>
    <row r="556" s="6" customFormat="1" ht="15.75" customHeight="1" x14ac:dyDescent="0.25"/>
    <row r="557" s="6" customFormat="1" ht="15.75" customHeight="1" x14ac:dyDescent="0.25"/>
    <row r="558" s="6" customFormat="1" ht="15.75" customHeight="1" x14ac:dyDescent="0.25"/>
    <row r="559" s="6" customFormat="1" ht="15.75" customHeight="1" x14ac:dyDescent="0.25"/>
    <row r="560" s="6" customFormat="1" ht="15.75" customHeight="1" x14ac:dyDescent="0.25"/>
    <row r="561" s="6" customFormat="1" ht="15.75" customHeight="1" x14ac:dyDescent="0.25"/>
    <row r="562" s="6" customFormat="1" ht="15.75" customHeight="1" x14ac:dyDescent="0.25"/>
    <row r="563" s="6" customFormat="1" ht="15.75" customHeight="1" x14ac:dyDescent="0.25"/>
    <row r="564" s="6" customFormat="1" ht="15.75" customHeight="1" x14ac:dyDescent="0.25"/>
    <row r="565" s="6" customFormat="1" ht="15.75" customHeight="1" x14ac:dyDescent="0.25"/>
    <row r="566" s="6" customFormat="1" ht="15.75" customHeight="1" x14ac:dyDescent="0.25"/>
    <row r="567" s="6" customFormat="1" ht="15.75" customHeight="1" x14ac:dyDescent="0.25"/>
    <row r="568" s="6" customFormat="1" ht="15.75" customHeight="1" x14ac:dyDescent="0.25"/>
    <row r="569" s="6" customFormat="1" ht="15.75" customHeight="1" x14ac:dyDescent="0.25"/>
    <row r="570" s="6" customFormat="1" ht="15.75" customHeight="1" x14ac:dyDescent="0.25"/>
    <row r="571" s="6" customFormat="1" ht="15.75" customHeight="1" x14ac:dyDescent="0.25"/>
    <row r="572" s="6" customFormat="1" ht="15.75" customHeight="1" x14ac:dyDescent="0.25"/>
    <row r="573" s="6" customFormat="1" ht="15.75" customHeight="1" x14ac:dyDescent="0.25"/>
    <row r="574" s="6" customFormat="1" ht="15.75" customHeight="1" x14ac:dyDescent="0.25"/>
    <row r="575" s="6" customFormat="1" ht="15.75" customHeight="1" x14ac:dyDescent="0.25"/>
    <row r="576" s="6" customFormat="1" ht="15.75" customHeight="1" x14ac:dyDescent="0.25"/>
    <row r="577" s="6" customFormat="1" ht="15.75" customHeight="1" x14ac:dyDescent="0.25"/>
    <row r="578" s="6" customFormat="1" ht="15.75" customHeight="1" x14ac:dyDescent="0.25"/>
    <row r="579" s="6" customFormat="1" ht="15.75" customHeight="1" x14ac:dyDescent="0.25"/>
    <row r="580" s="6" customFormat="1" ht="15.75" customHeight="1" x14ac:dyDescent="0.25"/>
    <row r="581" s="6" customFormat="1" ht="15.75" customHeight="1" x14ac:dyDescent="0.25"/>
    <row r="582" s="6" customFormat="1" ht="15.75" customHeight="1" x14ac:dyDescent="0.25"/>
    <row r="583" s="6" customFormat="1" ht="15.75" customHeight="1" x14ac:dyDescent="0.25"/>
    <row r="584" s="6" customFormat="1" ht="15.75" customHeight="1" x14ac:dyDescent="0.25"/>
    <row r="585" s="6" customFormat="1" ht="15.75" customHeight="1" x14ac:dyDescent="0.25"/>
    <row r="586" s="6" customFormat="1" ht="15.75" customHeight="1" x14ac:dyDescent="0.25"/>
    <row r="587" s="6" customFormat="1" ht="15.75" customHeight="1" x14ac:dyDescent="0.25"/>
    <row r="588" s="6" customFormat="1" ht="15.75" customHeight="1" x14ac:dyDescent="0.25"/>
    <row r="589" s="6" customFormat="1" ht="15.75" customHeight="1" x14ac:dyDescent="0.25"/>
    <row r="590" s="6" customFormat="1" ht="15.75" customHeight="1" x14ac:dyDescent="0.25"/>
    <row r="591" s="6" customFormat="1" ht="15.75" customHeight="1" x14ac:dyDescent="0.25"/>
    <row r="592" s="6" customFormat="1" ht="15.75" customHeight="1" x14ac:dyDescent="0.25"/>
    <row r="593" s="6" customFormat="1" ht="15.75" customHeight="1" x14ac:dyDescent="0.25"/>
    <row r="594" s="6" customFormat="1" ht="15.75" customHeight="1" x14ac:dyDescent="0.25"/>
    <row r="595" s="6" customFormat="1" ht="15.75" customHeight="1" x14ac:dyDescent="0.25"/>
    <row r="596" s="6" customFormat="1" ht="15.75" customHeight="1" x14ac:dyDescent="0.25"/>
    <row r="597" s="6" customFormat="1" ht="15.75" customHeight="1" x14ac:dyDescent="0.25"/>
    <row r="598" s="6" customFormat="1" ht="15.75" customHeight="1" x14ac:dyDescent="0.25"/>
    <row r="599" s="6" customFormat="1" ht="15.75" customHeight="1" x14ac:dyDescent="0.25"/>
    <row r="600" s="6" customFormat="1" ht="15.75" customHeight="1" x14ac:dyDescent="0.25"/>
    <row r="601" s="6" customFormat="1" ht="15.75" customHeight="1" x14ac:dyDescent="0.25"/>
    <row r="602" s="6" customFormat="1" ht="15.75" customHeight="1" x14ac:dyDescent="0.25"/>
    <row r="603" s="6" customFormat="1" ht="15.75" customHeight="1" x14ac:dyDescent="0.25"/>
    <row r="604" s="6" customFormat="1" ht="15.75" customHeight="1" x14ac:dyDescent="0.25"/>
    <row r="605" s="6" customFormat="1" ht="15.75" customHeight="1" x14ac:dyDescent="0.25"/>
    <row r="606" s="6" customFormat="1" ht="15.75" customHeight="1" x14ac:dyDescent="0.25"/>
    <row r="607" s="6" customFormat="1" ht="15.75" customHeight="1" x14ac:dyDescent="0.25"/>
    <row r="608" s="6" customFormat="1" ht="15.75" customHeight="1" x14ac:dyDescent="0.25"/>
    <row r="609" s="6" customFormat="1" ht="15.75" customHeight="1" x14ac:dyDescent="0.25"/>
    <row r="610" s="6" customFormat="1" ht="15.75" customHeight="1" x14ac:dyDescent="0.25"/>
    <row r="611" s="6" customFormat="1" ht="15.75" customHeight="1" x14ac:dyDescent="0.25"/>
    <row r="612" s="6" customFormat="1" ht="15.75" customHeight="1" x14ac:dyDescent="0.25"/>
    <row r="613" s="6" customFormat="1" ht="15.75" customHeight="1" x14ac:dyDescent="0.25"/>
    <row r="614" s="6" customFormat="1" ht="15.75" customHeight="1" x14ac:dyDescent="0.25"/>
    <row r="615" s="6" customFormat="1" ht="15.75" customHeight="1" x14ac:dyDescent="0.25"/>
    <row r="616" s="6" customFormat="1" ht="15.75" customHeight="1" x14ac:dyDescent="0.25"/>
    <row r="617" s="6" customFormat="1" ht="15.75" customHeight="1" x14ac:dyDescent="0.25"/>
    <row r="618" s="6" customFormat="1" ht="15.75" customHeight="1" x14ac:dyDescent="0.25"/>
    <row r="619" s="6" customFormat="1" ht="15.75" customHeight="1" x14ac:dyDescent="0.25"/>
    <row r="620" s="6" customFormat="1" ht="15.75" customHeight="1" x14ac:dyDescent="0.25"/>
    <row r="621" s="6" customFormat="1" ht="15.75" customHeight="1" x14ac:dyDescent="0.25"/>
    <row r="622" s="6" customFormat="1" ht="15.75" customHeight="1" x14ac:dyDescent="0.25"/>
    <row r="623" s="6" customFormat="1" ht="15.75" customHeight="1" x14ac:dyDescent="0.25"/>
    <row r="624" s="6" customFormat="1" ht="15.75" customHeight="1" x14ac:dyDescent="0.25"/>
    <row r="625" s="6" customFormat="1" ht="15.75" customHeight="1" x14ac:dyDescent="0.25"/>
    <row r="626" s="6" customFormat="1" ht="15.75" customHeight="1" x14ac:dyDescent="0.25"/>
    <row r="627" s="6" customFormat="1" ht="15.75" customHeight="1" x14ac:dyDescent="0.25"/>
    <row r="628" s="6" customFormat="1" ht="15.75" customHeight="1" x14ac:dyDescent="0.25"/>
    <row r="629" s="6" customFormat="1" ht="15.75" customHeight="1" x14ac:dyDescent="0.25"/>
    <row r="630" s="6" customFormat="1" ht="15.75" customHeight="1" x14ac:dyDescent="0.25"/>
    <row r="631" s="6" customFormat="1" ht="15.75" customHeight="1" x14ac:dyDescent="0.25"/>
    <row r="632" s="6" customFormat="1" ht="15.75" customHeight="1" x14ac:dyDescent="0.25"/>
    <row r="633" s="6" customFormat="1" ht="15.75" customHeight="1" x14ac:dyDescent="0.25"/>
    <row r="634" s="6" customFormat="1" ht="15.75" customHeight="1" x14ac:dyDescent="0.25"/>
    <row r="635" s="6" customFormat="1" ht="15.75" customHeight="1" x14ac:dyDescent="0.25"/>
    <row r="636" s="6" customFormat="1" ht="15.75" customHeight="1" x14ac:dyDescent="0.25"/>
    <row r="637" s="6" customFormat="1" ht="15.75" customHeight="1" x14ac:dyDescent="0.25"/>
    <row r="638" s="6" customFormat="1" ht="15.75" customHeight="1" x14ac:dyDescent="0.25"/>
    <row r="639" s="6" customFormat="1" ht="15.75" customHeight="1" x14ac:dyDescent="0.25"/>
    <row r="640" s="6" customFormat="1" ht="15.75" customHeight="1" x14ac:dyDescent="0.25"/>
    <row r="641" s="6" customFormat="1" ht="15.75" customHeight="1" x14ac:dyDescent="0.25"/>
    <row r="642" s="6" customFormat="1" ht="15.75" customHeight="1" x14ac:dyDescent="0.25"/>
    <row r="643" s="6" customFormat="1" ht="15.75" customHeight="1" x14ac:dyDescent="0.25"/>
    <row r="644" s="6" customFormat="1" ht="15.75" customHeight="1" x14ac:dyDescent="0.25"/>
    <row r="645" s="6" customFormat="1" ht="15.75" customHeight="1" x14ac:dyDescent="0.25"/>
    <row r="646" s="6" customFormat="1" ht="15.75" customHeight="1" x14ac:dyDescent="0.25"/>
    <row r="647" s="6" customFormat="1" ht="15.75" customHeight="1" x14ac:dyDescent="0.25"/>
    <row r="648" s="6" customFormat="1" ht="15.75" customHeight="1" x14ac:dyDescent="0.25"/>
    <row r="649" s="6" customFormat="1" ht="15.75" customHeight="1" x14ac:dyDescent="0.25"/>
    <row r="650" s="6" customFormat="1" ht="15.75" customHeight="1" x14ac:dyDescent="0.25"/>
    <row r="651" s="6" customFormat="1" ht="15.75" customHeight="1" x14ac:dyDescent="0.25"/>
    <row r="652" s="6" customFormat="1" ht="15.75" customHeight="1" x14ac:dyDescent="0.25"/>
    <row r="653" s="6" customFormat="1" ht="15.75" customHeight="1" x14ac:dyDescent="0.25"/>
    <row r="654" s="6" customFormat="1" ht="15.75" customHeight="1" x14ac:dyDescent="0.25"/>
    <row r="655" s="6" customFormat="1" ht="15.75" customHeight="1" x14ac:dyDescent="0.25"/>
    <row r="656" s="6" customFormat="1" ht="15.75" customHeight="1" x14ac:dyDescent="0.25"/>
    <row r="657" s="6" customFormat="1" ht="15.75" customHeight="1" x14ac:dyDescent="0.25"/>
    <row r="658" s="6" customFormat="1" ht="15.75" customHeight="1" x14ac:dyDescent="0.25"/>
    <row r="659" s="6" customFormat="1" ht="15.75" customHeight="1" x14ac:dyDescent="0.25"/>
    <row r="660" s="6" customFormat="1" ht="15.75" customHeight="1" x14ac:dyDescent="0.25"/>
    <row r="661" s="6" customFormat="1" ht="15.75" customHeight="1" x14ac:dyDescent="0.25"/>
    <row r="662" s="6" customFormat="1" ht="15.75" customHeight="1" x14ac:dyDescent="0.25"/>
    <row r="663" s="6" customFormat="1" ht="15.75" customHeight="1" x14ac:dyDescent="0.25"/>
    <row r="664" s="6" customFormat="1" ht="15.75" customHeight="1" x14ac:dyDescent="0.25"/>
    <row r="665" s="6" customFormat="1" ht="15.75" customHeight="1" x14ac:dyDescent="0.25"/>
    <row r="666" s="6" customFormat="1" ht="15.75" customHeight="1" x14ac:dyDescent="0.25"/>
    <row r="667" s="6" customFormat="1" ht="15.75" customHeight="1" x14ac:dyDescent="0.25"/>
    <row r="668" s="6" customFormat="1" ht="15.75" customHeight="1" x14ac:dyDescent="0.25"/>
    <row r="669" s="6" customFormat="1" ht="15.75" customHeight="1" x14ac:dyDescent="0.25"/>
    <row r="670" s="6" customFormat="1" ht="15.75" customHeight="1" x14ac:dyDescent="0.25"/>
    <row r="671" s="6" customFormat="1" ht="15.75" customHeight="1" x14ac:dyDescent="0.25"/>
    <row r="672" s="6" customFormat="1" ht="15.75" customHeight="1" x14ac:dyDescent="0.25"/>
    <row r="673" s="6" customFormat="1" ht="15.75" customHeight="1" x14ac:dyDescent="0.25"/>
    <row r="674" s="6" customFormat="1" ht="15.75" customHeight="1" x14ac:dyDescent="0.25"/>
    <row r="675" s="6" customFormat="1" ht="15.75" customHeight="1" x14ac:dyDescent="0.25"/>
    <row r="676" s="6" customFormat="1" ht="15.75" customHeight="1" x14ac:dyDescent="0.25"/>
    <row r="677" s="6" customFormat="1" ht="15.75" customHeight="1" x14ac:dyDescent="0.25"/>
    <row r="678" s="6" customFormat="1" ht="15.75" customHeight="1" x14ac:dyDescent="0.25"/>
    <row r="679" s="6" customFormat="1" ht="15.75" customHeight="1" x14ac:dyDescent="0.25"/>
    <row r="680" s="6" customFormat="1" ht="15.75" customHeight="1" x14ac:dyDescent="0.25"/>
    <row r="681" s="6" customFormat="1" ht="15.75" customHeight="1" x14ac:dyDescent="0.25"/>
    <row r="682" s="6" customFormat="1" ht="15.75" customHeight="1" x14ac:dyDescent="0.25"/>
    <row r="683" s="6" customFormat="1" ht="15.75" customHeight="1" x14ac:dyDescent="0.25"/>
    <row r="684" s="6" customFormat="1" ht="15.75" customHeight="1" x14ac:dyDescent="0.25"/>
    <row r="685" s="6" customFormat="1" ht="15.75" customHeight="1" x14ac:dyDescent="0.25"/>
    <row r="686" s="6" customFormat="1" ht="15.75" customHeight="1" x14ac:dyDescent="0.25"/>
    <row r="687" s="6" customFormat="1" ht="15.75" customHeight="1" x14ac:dyDescent="0.25"/>
    <row r="688" s="6" customFormat="1" ht="15.75" customHeight="1" x14ac:dyDescent="0.25"/>
    <row r="689" s="6" customFormat="1" ht="15.75" customHeight="1" x14ac:dyDescent="0.25"/>
    <row r="690" s="6" customFormat="1" ht="15.75" customHeight="1" x14ac:dyDescent="0.25"/>
    <row r="691" s="6" customFormat="1" ht="15.75" customHeight="1" x14ac:dyDescent="0.25"/>
    <row r="692" s="6" customFormat="1" ht="15.75" customHeight="1" x14ac:dyDescent="0.25"/>
    <row r="693" s="6" customFormat="1" ht="15.75" customHeight="1" x14ac:dyDescent="0.25"/>
    <row r="694" s="6" customFormat="1" ht="15.75" customHeight="1" x14ac:dyDescent="0.25"/>
    <row r="695" s="6" customFormat="1" ht="15.75" customHeight="1" x14ac:dyDescent="0.25"/>
    <row r="696" s="6" customFormat="1" ht="15.75" customHeight="1" x14ac:dyDescent="0.25"/>
    <row r="697" s="6" customFormat="1" ht="15.75" customHeight="1" x14ac:dyDescent="0.25"/>
    <row r="698" s="6" customFormat="1" ht="15.75" customHeight="1" x14ac:dyDescent="0.25"/>
    <row r="699" s="6" customFormat="1" ht="15.75" customHeight="1" x14ac:dyDescent="0.25"/>
    <row r="700" s="6" customFormat="1" ht="15.75" customHeight="1" x14ac:dyDescent="0.25"/>
    <row r="701" s="6" customFormat="1" ht="15.75" customHeight="1" x14ac:dyDescent="0.25"/>
    <row r="702" s="6" customFormat="1" ht="15.75" customHeight="1" x14ac:dyDescent="0.25"/>
    <row r="703" s="6" customFormat="1" ht="15.75" customHeight="1" x14ac:dyDescent="0.25"/>
    <row r="704" s="6" customFormat="1" ht="15.75" customHeight="1" x14ac:dyDescent="0.25"/>
    <row r="705" s="6" customFormat="1" ht="15.75" customHeight="1" x14ac:dyDescent="0.25"/>
    <row r="706" s="6" customFormat="1" ht="15.75" customHeight="1" x14ac:dyDescent="0.25"/>
    <row r="707" s="6" customFormat="1" ht="15.75" customHeight="1" x14ac:dyDescent="0.25"/>
    <row r="708" s="6" customFormat="1" ht="15.75" customHeight="1" x14ac:dyDescent="0.25"/>
    <row r="709" s="6" customFormat="1" ht="15.75" customHeight="1" x14ac:dyDescent="0.25"/>
    <row r="710" s="6" customFormat="1" ht="15.75" customHeight="1" x14ac:dyDescent="0.25"/>
    <row r="711" s="6" customFormat="1" ht="15.75" customHeight="1" x14ac:dyDescent="0.25"/>
    <row r="712" s="6" customFormat="1" ht="15.75" customHeight="1" x14ac:dyDescent="0.25"/>
    <row r="713" s="6" customFormat="1" ht="15.75" customHeight="1" x14ac:dyDescent="0.25"/>
    <row r="714" s="6" customFormat="1" ht="15.75" customHeight="1" x14ac:dyDescent="0.25"/>
    <row r="715" s="6" customFormat="1" ht="15.75" customHeight="1" x14ac:dyDescent="0.25"/>
    <row r="716" s="6" customFormat="1" ht="15.75" customHeight="1" x14ac:dyDescent="0.25"/>
    <row r="717" s="6" customFormat="1" ht="15.75" customHeight="1" x14ac:dyDescent="0.25"/>
    <row r="718" s="6" customFormat="1" ht="15.75" customHeight="1" x14ac:dyDescent="0.25"/>
    <row r="719" s="6" customFormat="1" ht="15.75" customHeight="1" x14ac:dyDescent="0.25"/>
    <row r="720" s="6" customFormat="1" ht="15.75" customHeight="1" x14ac:dyDescent="0.25"/>
    <row r="721" s="6" customFormat="1" ht="15.75" customHeight="1" x14ac:dyDescent="0.25"/>
    <row r="722" s="6" customFormat="1" ht="15.75" customHeight="1" x14ac:dyDescent="0.25"/>
    <row r="723" s="6" customFormat="1" ht="15.75" customHeight="1" x14ac:dyDescent="0.25"/>
    <row r="724" s="6" customFormat="1" ht="15.75" customHeight="1" x14ac:dyDescent="0.25"/>
    <row r="725" s="6" customFormat="1" ht="15.75" customHeight="1" x14ac:dyDescent="0.25"/>
    <row r="726" s="6" customFormat="1" ht="15.75" customHeight="1" x14ac:dyDescent="0.25"/>
    <row r="727" s="6" customFormat="1" ht="15.75" customHeight="1" x14ac:dyDescent="0.25"/>
    <row r="728" s="6" customFormat="1" ht="15.75" customHeight="1" x14ac:dyDescent="0.25"/>
    <row r="729" s="6" customFormat="1" ht="15.75" customHeight="1" x14ac:dyDescent="0.25"/>
    <row r="730" s="6" customFormat="1" ht="15.75" customHeight="1" x14ac:dyDescent="0.25"/>
    <row r="731" s="6" customFormat="1" ht="15.75" customHeight="1" x14ac:dyDescent="0.25"/>
    <row r="732" s="6" customFormat="1" ht="15.75" customHeight="1" x14ac:dyDescent="0.25"/>
    <row r="733" s="6" customFormat="1" ht="15.75" customHeight="1" x14ac:dyDescent="0.25"/>
    <row r="734" s="6" customFormat="1" ht="15.75" customHeight="1" x14ac:dyDescent="0.25"/>
    <row r="735" s="6" customFormat="1" ht="15.75" customHeight="1" x14ac:dyDescent="0.25"/>
    <row r="736" s="6" customFormat="1" ht="15.75" customHeight="1" x14ac:dyDescent="0.25"/>
    <row r="737" s="6" customFormat="1" ht="15.75" customHeight="1" x14ac:dyDescent="0.25"/>
    <row r="738" s="6" customFormat="1" ht="15.75" customHeight="1" x14ac:dyDescent="0.25"/>
    <row r="739" s="6" customFormat="1" ht="15.75" customHeight="1" x14ac:dyDescent="0.25"/>
    <row r="740" s="6" customFormat="1" ht="15.75" customHeight="1" x14ac:dyDescent="0.25"/>
    <row r="741" s="6" customFormat="1" ht="15.75" customHeight="1" x14ac:dyDescent="0.25"/>
    <row r="742" s="6" customFormat="1" ht="15.75" customHeight="1" x14ac:dyDescent="0.25"/>
    <row r="743" s="6" customFormat="1" ht="15.75" customHeight="1" x14ac:dyDescent="0.25"/>
    <row r="744" s="6" customFormat="1" ht="15.75" customHeight="1" x14ac:dyDescent="0.25"/>
    <row r="745" s="6" customFormat="1" ht="15.75" customHeight="1" x14ac:dyDescent="0.25"/>
    <row r="746" s="6" customFormat="1" ht="15.75" customHeight="1" x14ac:dyDescent="0.25"/>
    <row r="747" s="6" customFormat="1" ht="15.75" customHeight="1" x14ac:dyDescent="0.25"/>
    <row r="748" s="6" customFormat="1" ht="15.75" customHeight="1" x14ac:dyDescent="0.25"/>
    <row r="749" s="6" customFormat="1" ht="15.75" customHeight="1" x14ac:dyDescent="0.25"/>
    <row r="750" s="6" customFormat="1" ht="15.75" customHeight="1" x14ac:dyDescent="0.25"/>
    <row r="751" s="6" customFormat="1" ht="15.75" customHeight="1" x14ac:dyDescent="0.25"/>
    <row r="752" s="6" customFormat="1" ht="15.75" customHeight="1" x14ac:dyDescent="0.25"/>
    <row r="753" s="6" customFormat="1" ht="15.75" customHeight="1" x14ac:dyDescent="0.25"/>
    <row r="754" s="6" customFormat="1" ht="15.75" customHeight="1" x14ac:dyDescent="0.25"/>
    <row r="755" s="6" customFormat="1" ht="15.75" customHeight="1" x14ac:dyDescent="0.25"/>
    <row r="756" s="6" customFormat="1" ht="15.75" customHeight="1" x14ac:dyDescent="0.25"/>
    <row r="757" s="6" customFormat="1" ht="15.75" customHeight="1" x14ac:dyDescent="0.25"/>
    <row r="758" s="6" customFormat="1" ht="15.75" customHeight="1" x14ac:dyDescent="0.25"/>
    <row r="759" s="6" customFormat="1" ht="15.75" customHeight="1" x14ac:dyDescent="0.25"/>
    <row r="760" s="6" customFormat="1" ht="15.75" customHeight="1" x14ac:dyDescent="0.25"/>
    <row r="761" s="6" customFormat="1" ht="15.75" customHeight="1" x14ac:dyDescent="0.25"/>
    <row r="762" s="6" customFormat="1" ht="15.75" customHeight="1" x14ac:dyDescent="0.25"/>
    <row r="763" s="6" customFormat="1" ht="15.75" customHeight="1" x14ac:dyDescent="0.25"/>
    <row r="764" s="6" customFormat="1" ht="15.75" customHeight="1" x14ac:dyDescent="0.25"/>
    <row r="765" s="6" customFormat="1" ht="15.75" customHeight="1" x14ac:dyDescent="0.25"/>
    <row r="766" s="6" customFormat="1" ht="15.75" customHeight="1" x14ac:dyDescent="0.25"/>
    <row r="767" s="6" customFormat="1" ht="15.75" customHeight="1" x14ac:dyDescent="0.25"/>
    <row r="768" s="6" customFormat="1" ht="15.75" customHeight="1" x14ac:dyDescent="0.25"/>
    <row r="769" s="6" customFormat="1" ht="15.75" customHeight="1" x14ac:dyDescent="0.25"/>
    <row r="770" s="6" customFormat="1" ht="15.75" customHeight="1" x14ac:dyDescent="0.25"/>
    <row r="771" s="6" customFormat="1" ht="15.75" customHeight="1" x14ac:dyDescent="0.25"/>
    <row r="772" s="6" customFormat="1" ht="15.75" customHeight="1" x14ac:dyDescent="0.25"/>
    <row r="773" s="6" customFormat="1" ht="15.75" customHeight="1" x14ac:dyDescent="0.25"/>
    <row r="774" s="6" customFormat="1" ht="15.75" customHeight="1" x14ac:dyDescent="0.25"/>
    <row r="775" s="6" customFormat="1" ht="15.75" customHeight="1" x14ac:dyDescent="0.25"/>
    <row r="776" s="6" customFormat="1" ht="15.75" customHeight="1" x14ac:dyDescent="0.25"/>
    <row r="777" s="6" customFormat="1" ht="15.75" customHeight="1" x14ac:dyDescent="0.25"/>
    <row r="778" s="6" customFormat="1" ht="15.75" customHeight="1" x14ac:dyDescent="0.25"/>
    <row r="779" s="6" customFormat="1" ht="15.75" customHeight="1" x14ac:dyDescent="0.25"/>
    <row r="780" s="6" customFormat="1" ht="15.75" customHeight="1" x14ac:dyDescent="0.25"/>
    <row r="781" s="6" customFormat="1" ht="15.75" customHeight="1" x14ac:dyDescent="0.25"/>
    <row r="782" s="6" customFormat="1" ht="15.75" customHeight="1" x14ac:dyDescent="0.25"/>
    <row r="783" s="6" customFormat="1" ht="15.75" customHeight="1" x14ac:dyDescent="0.25"/>
    <row r="784" s="6" customFormat="1" ht="15.75" customHeight="1" x14ac:dyDescent="0.25"/>
    <row r="785" s="6" customFormat="1" ht="15.75" customHeight="1" x14ac:dyDescent="0.25"/>
    <row r="786" s="6" customFormat="1" ht="15.75" customHeight="1" x14ac:dyDescent="0.25"/>
    <row r="787" s="6" customFormat="1" ht="15.75" customHeight="1" x14ac:dyDescent="0.25"/>
    <row r="788" s="6" customFormat="1" ht="15.75" customHeight="1" x14ac:dyDescent="0.25"/>
    <row r="789" s="6" customFormat="1" ht="15.75" customHeight="1" x14ac:dyDescent="0.25"/>
    <row r="790" s="6" customFormat="1" ht="15.75" customHeight="1" x14ac:dyDescent="0.25"/>
    <row r="791" s="6" customFormat="1" ht="15.75" customHeight="1" x14ac:dyDescent="0.25"/>
    <row r="792" s="6" customFormat="1" ht="15.75" customHeight="1" x14ac:dyDescent="0.25"/>
    <row r="793" s="6" customFormat="1" ht="15.75" customHeight="1" x14ac:dyDescent="0.25"/>
    <row r="794" s="6" customFormat="1" ht="15.75" customHeight="1" x14ac:dyDescent="0.25"/>
    <row r="795" s="6" customFormat="1" ht="15.75" customHeight="1" x14ac:dyDescent="0.25"/>
    <row r="796" s="6" customFormat="1" ht="15.75" customHeight="1" x14ac:dyDescent="0.25"/>
    <row r="797" s="6" customFormat="1" ht="15.75" customHeight="1" x14ac:dyDescent="0.25"/>
    <row r="798" s="6" customFormat="1" ht="15.75" customHeight="1" x14ac:dyDescent="0.25"/>
    <row r="799" s="6" customFormat="1" ht="15.75" customHeight="1" x14ac:dyDescent="0.25"/>
    <row r="800" s="6" customFormat="1" ht="15.75" customHeight="1" x14ac:dyDescent="0.25"/>
    <row r="801" s="6" customFormat="1" ht="15.75" customHeight="1" x14ac:dyDescent="0.25"/>
    <row r="802" s="6" customFormat="1" ht="15.75" customHeight="1" x14ac:dyDescent="0.25"/>
    <row r="803" s="6" customFormat="1" ht="15.75" customHeight="1" x14ac:dyDescent="0.25"/>
    <row r="804" s="6" customFormat="1" ht="15.75" customHeight="1" x14ac:dyDescent="0.25"/>
    <row r="805" s="6" customFormat="1" ht="15.75" customHeight="1" x14ac:dyDescent="0.25"/>
    <row r="806" s="6" customFormat="1" ht="15.75" customHeight="1" x14ac:dyDescent="0.25"/>
    <row r="807" s="6" customFormat="1" ht="15.75" customHeight="1" x14ac:dyDescent="0.25"/>
    <row r="808" s="6" customFormat="1" ht="15.75" customHeight="1" x14ac:dyDescent="0.25"/>
    <row r="809" s="6" customFormat="1" ht="15.75" customHeight="1" x14ac:dyDescent="0.25"/>
    <row r="810" s="6" customFormat="1" ht="15.75" customHeight="1" x14ac:dyDescent="0.25"/>
    <row r="811" s="6" customFormat="1" ht="15.75" customHeight="1" x14ac:dyDescent="0.25"/>
    <row r="812" s="6" customFormat="1" ht="15.75" customHeight="1" x14ac:dyDescent="0.25"/>
    <row r="813" s="6" customFormat="1" ht="15.75" customHeight="1" x14ac:dyDescent="0.25"/>
    <row r="814" s="6" customFormat="1" ht="15.75" customHeight="1" x14ac:dyDescent="0.25"/>
    <row r="815" s="6" customFormat="1" ht="15.75" customHeight="1" x14ac:dyDescent="0.25"/>
    <row r="816" s="6" customFormat="1" ht="15.75" customHeight="1" x14ac:dyDescent="0.25"/>
    <row r="817" s="6" customFormat="1" ht="15.75" customHeight="1" x14ac:dyDescent="0.25"/>
    <row r="818" s="6" customFormat="1" ht="15.75" customHeight="1" x14ac:dyDescent="0.25"/>
    <row r="819" s="6" customFormat="1" ht="15.75" customHeight="1" x14ac:dyDescent="0.25"/>
    <row r="820" s="6" customFormat="1" ht="15.75" customHeight="1" x14ac:dyDescent="0.25"/>
    <row r="821" s="6" customFormat="1" ht="15.75" customHeight="1" x14ac:dyDescent="0.25"/>
    <row r="822" s="6" customFormat="1" ht="15.75" customHeight="1" x14ac:dyDescent="0.25"/>
    <row r="823" s="6" customFormat="1" ht="15.75" customHeight="1" x14ac:dyDescent="0.25"/>
    <row r="824" s="6" customFormat="1" ht="15.75" customHeight="1" x14ac:dyDescent="0.25"/>
    <row r="825" s="6" customFormat="1" ht="15.75" customHeight="1" x14ac:dyDescent="0.25"/>
    <row r="826" s="6" customFormat="1" ht="15.75" customHeight="1" x14ac:dyDescent="0.25"/>
    <row r="827" s="6" customFormat="1" ht="15.75" customHeight="1" x14ac:dyDescent="0.25"/>
    <row r="828" s="6" customFormat="1" ht="15.75" customHeight="1" x14ac:dyDescent="0.25"/>
    <row r="829" s="6" customFormat="1" ht="15.75" customHeight="1" x14ac:dyDescent="0.25"/>
    <row r="830" s="6" customFormat="1" ht="15.75" customHeight="1" x14ac:dyDescent="0.25"/>
    <row r="831" s="6" customFormat="1" ht="15.75" customHeight="1" x14ac:dyDescent="0.25"/>
    <row r="832" s="6" customFormat="1" ht="15.75" customHeight="1" x14ac:dyDescent="0.25"/>
    <row r="833" s="6" customFormat="1" ht="15.75" customHeight="1" x14ac:dyDescent="0.25"/>
    <row r="834" s="6" customFormat="1" ht="15.75" customHeight="1" x14ac:dyDescent="0.25"/>
    <row r="835" s="6" customFormat="1" ht="15.75" customHeight="1" x14ac:dyDescent="0.25"/>
    <row r="836" s="6" customFormat="1" ht="15.75" customHeight="1" x14ac:dyDescent="0.25"/>
    <row r="837" s="6" customFormat="1" ht="15.75" customHeight="1" x14ac:dyDescent="0.25"/>
    <row r="838" s="6" customFormat="1" ht="15.75" customHeight="1" x14ac:dyDescent="0.25"/>
    <row r="839" s="6" customFormat="1" ht="15.75" customHeight="1" x14ac:dyDescent="0.25"/>
    <row r="840" s="6" customFormat="1" ht="15.75" customHeight="1" x14ac:dyDescent="0.25"/>
    <row r="841" s="6" customFormat="1" ht="15.75" customHeight="1" x14ac:dyDescent="0.25"/>
    <row r="842" s="6" customFormat="1" ht="15.75" customHeight="1" x14ac:dyDescent="0.25"/>
    <row r="843" s="6" customFormat="1" ht="15.75" customHeight="1" x14ac:dyDescent="0.25"/>
    <row r="844" s="6" customFormat="1" ht="15.75" customHeight="1" x14ac:dyDescent="0.25"/>
    <row r="845" s="6" customFormat="1" ht="15.75" customHeight="1" x14ac:dyDescent="0.25"/>
    <row r="846" s="6" customFormat="1" ht="15.75" customHeight="1" x14ac:dyDescent="0.25"/>
    <row r="847" s="6" customFormat="1" ht="15.75" customHeight="1" x14ac:dyDescent="0.25"/>
    <row r="848" s="6" customFormat="1" ht="15.75" customHeight="1" x14ac:dyDescent="0.25"/>
    <row r="849" s="6" customFormat="1" ht="15.75" customHeight="1" x14ac:dyDescent="0.25"/>
    <row r="850" s="6" customFormat="1" ht="15.75" customHeight="1" x14ac:dyDescent="0.25"/>
    <row r="851" s="6" customFormat="1" ht="15.75" customHeight="1" x14ac:dyDescent="0.25"/>
    <row r="852" s="6" customFormat="1" ht="15.75" customHeight="1" x14ac:dyDescent="0.25"/>
    <row r="853" s="6" customFormat="1" ht="15.75" customHeight="1" x14ac:dyDescent="0.25"/>
    <row r="854" s="6" customFormat="1" ht="15.75" customHeight="1" x14ac:dyDescent="0.25"/>
    <row r="855" s="6" customFormat="1" ht="15.75" customHeight="1" x14ac:dyDescent="0.25"/>
    <row r="856" s="6" customFormat="1" ht="15.75" customHeight="1" x14ac:dyDescent="0.25"/>
    <row r="857" s="6" customFormat="1" ht="15.75" customHeight="1" x14ac:dyDescent="0.25"/>
    <row r="858" s="6" customFormat="1" ht="15.75" customHeight="1" x14ac:dyDescent="0.25"/>
    <row r="859" s="6" customFormat="1" ht="15.75" customHeight="1" x14ac:dyDescent="0.25"/>
    <row r="860" s="6" customFormat="1" ht="15.75" customHeight="1" x14ac:dyDescent="0.25"/>
    <row r="861" s="6" customFormat="1" ht="15.75" customHeight="1" x14ac:dyDescent="0.25"/>
    <row r="862" s="6" customFormat="1" ht="15.75" customHeight="1" x14ac:dyDescent="0.25"/>
    <row r="863" s="6" customFormat="1" ht="15.75" customHeight="1" x14ac:dyDescent="0.25"/>
    <row r="864" s="6" customFormat="1" ht="15.75" customHeight="1" x14ac:dyDescent="0.25"/>
    <row r="865" s="6" customFormat="1" ht="15.75" customHeight="1" x14ac:dyDescent="0.25"/>
    <row r="866" s="6" customFormat="1" ht="15.75" customHeight="1" x14ac:dyDescent="0.25"/>
    <row r="867" s="6" customFormat="1" ht="15.75" customHeight="1" x14ac:dyDescent="0.25"/>
    <row r="868" s="6" customFormat="1" ht="15.75" customHeight="1" x14ac:dyDescent="0.25"/>
    <row r="869" s="6" customFormat="1" ht="15.75" customHeight="1" x14ac:dyDescent="0.25"/>
    <row r="870" s="6" customFormat="1" ht="15.75" customHeight="1" x14ac:dyDescent="0.25"/>
    <row r="871" s="6" customFormat="1" ht="15.75" customHeight="1" x14ac:dyDescent="0.25"/>
    <row r="872" s="6" customFormat="1" ht="15.75" customHeight="1" x14ac:dyDescent="0.25"/>
    <row r="873" s="6" customFormat="1" ht="15.75" customHeight="1" x14ac:dyDescent="0.25"/>
    <row r="874" s="6" customFormat="1" ht="15.75" customHeight="1" x14ac:dyDescent="0.25"/>
    <row r="875" s="6" customFormat="1" ht="15.75" customHeight="1" x14ac:dyDescent="0.25"/>
    <row r="876" s="6" customFormat="1" ht="15.75" customHeight="1" x14ac:dyDescent="0.25"/>
    <row r="877" s="6" customFormat="1" ht="15.75" customHeight="1" x14ac:dyDescent="0.25"/>
    <row r="878" s="6" customFormat="1" ht="15.75" customHeight="1" x14ac:dyDescent="0.25"/>
    <row r="879" s="6" customFormat="1" ht="15.75" customHeight="1" x14ac:dyDescent="0.25"/>
    <row r="880" s="6" customFormat="1" ht="15.75" customHeight="1" x14ac:dyDescent="0.25"/>
    <row r="881" s="6" customFormat="1" ht="15.75" customHeight="1" x14ac:dyDescent="0.25"/>
    <row r="882" s="6" customFormat="1" ht="15.75" customHeight="1" x14ac:dyDescent="0.25"/>
    <row r="883" s="6" customFormat="1" ht="15.75" customHeight="1" x14ac:dyDescent="0.25"/>
    <row r="884" s="6" customFormat="1" ht="15.75" customHeight="1" x14ac:dyDescent="0.25"/>
    <row r="885" s="6" customFormat="1" ht="15.75" customHeight="1" x14ac:dyDescent="0.25"/>
    <row r="886" s="6" customFormat="1" ht="15.75" customHeight="1" x14ac:dyDescent="0.25"/>
    <row r="887" s="6" customFormat="1" ht="15.75" customHeight="1" x14ac:dyDescent="0.25"/>
    <row r="888" s="6" customFormat="1" ht="15.75" customHeight="1" x14ac:dyDescent="0.25"/>
    <row r="889" s="6" customFormat="1" ht="15.75" customHeight="1" x14ac:dyDescent="0.25"/>
    <row r="890" s="6" customFormat="1" ht="15.75" customHeight="1" x14ac:dyDescent="0.25"/>
    <row r="891" s="6" customFormat="1" ht="15.75" customHeight="1" x14ac:dyDescent="0.25"/>
    <row r="892" s="6" customFormat="1" ht="15.75" customHeight="1" x14ac:dyDescent="0.25"/>
    <row r="893" s="6" customFormat="1" ht="15.75" customHeight="1" x14ac:dyDescent="0.25"/>
    <row r="894" s="6" customFormat="1" ht="15.75" customHeight="1" x14ac:dyDescent="0.25"/>
    <row r="895" s="6" customFormat="1" ht="15.75" customHeight="1" x14ac:dyDescent="0.25"/>
    <row r="896" s="6" customFormat="1" ht="15.75" customHeight="1" x14ac:dyDescent="0.25"/>
    <row r="897" s="6" customFormat="1" ht="15.75" customHeight="1" x14ac:dyDescent="0.25"/>
    <row r="898" s="6" customFormat="1" ht="15.75" customHeight="1" x14ac:dyDescent="0.25"/>
    <row r="899" s="6" customFormat="1" ht="15.75" customHeight="1" x14ac:dyDescent="0.25"/>
    <row r="900" s="6" customFormat="1" ht="15.75" customHeight="1" x14ac:dyDescent="0.25"/>
    <row r="901" s="6" customFormat="1" ht="15.75" customHeight="1" x14ac:dyDescent="0.25"/>
    <row r="902" s="6" customFormat="1" ht="15.75" customHeight="1" x14ac:dyDescent="0.25"/>
    <row r="903" s="6" customFormat="1" ht="15.75" customHeight="1" x14ac:dyDescent="0.25"/>
    <row r="904" s="6" customFormat="1" ht="15.75" customHeight="1" x14ac:dyDescent="0.25"/>
    <row r="905" s="6" customFormat="1" ht="15.75" customHeight="1" x14ac:dyDescent="0.25"/>
    <row r="906" s="6" customFormat="1" ht="15.75" customHeight="1" x14ac:dyDescent="0.25"/>
    <row r="907" s="6" customFormat="1" ht="15.75" customHeight="1" x14ac:dyDescent="0.25"/>
    <row r="908" s="6" customFormat="1" ht="15.75" customHeight="1" x14ac:dyDescent="0.25"/>
    <row r="909" s="6" customFormat="1" ht="15.75" customHeight="1" x14ac:dyDescent="0.25"/>
    <row r="910" s="6" customFormat="1" ht="15.75" customHeight="1" x14ac:dyDescent="0.25"/>
    <row r="911" s="6" customFormat="1" ht="15.75" customHeight="1" x14ac:dyDescent="0.25"/>
    <row r="912" s="6" customFormat="1" ht="15.75" customHeight="1" x14ac:dyDescent="0.25"/>
    <row r="913" s="6" customFormat="1" ht="15.75" customHeight="1" x14ac:dyDescent="0.25"/>
    <row r="914" s="6" customFormat="1" ht="15.75" customHeight="1" x14ac:dyDescent="0.25"/>
    <row r="915" s="6" customFormat="1" ht="15.75" customHeight="1" x14ac:dyDescent="0.25"/>
    <row r="916" s="6" customFormat="1" ht="15.75" customHeight="1" x14ac:dyDescent="0.25"/>
    <row r="917" s="6" customFormat="1" ht="15.75" customHeight="1" x14ac:dyDescent="0.25"/>
    <row r="918" s="6" customFormat="1" ht="15.75" customHeight="1" x14ac:dyDescent="0.25"/>
    <row r="919" s="6" customFormat="1" ht="15.75" customHeight="1" x14ac:dyDescent="0.25"/>
    <row r="920" s="6" customFormat="1" ht="15.75" customHeight="1" x14ac:dyDescent="0.25"/>
    <row r="921" s="6" customFormat="1" ht="15.75" customHeight="1" x14ac:dyDescent="0.25"/>
    <row r="922" s="6" customFormat="1" ht="15.75" customHeight="1" x14ac:dyDescent="0.25"/>
    <row r="923" s="6" customFormat="1" ht="15.75" customHeight="1" x14ac:dyDescent="0.25"/>
    <row r="924" s="6" customFormat="1" ht="15.75" customHeight="1" x14ac:dyDescent="0.25"/>
    <row r="925" s="6" customFormat="1" ht="15.75" customHeight="1" x14ac:dyDescent="0.25"/>
    <row r="926" s="6" customFormat="1" ht="15.75" customHeight="1" x14ac:dyDescent="0.25"/>
    <row r="927" s="6" customFormat="1" ht="15.75" customHeight="1" x14ac:dyDescent="0.25"/>
    <row r="928" s="6" customFormat="1" ht="15.75" customHeight="1" x14ac:dyDescent="0.25"/>
    <row r="929" s="6" customFormat="1" ht="15.75" customHeight="1" x14ac:dyDescent="0.25"/>
    <row r="930" s="6" customFormat="1" ht="15.75" customHeight="1" x14ac:dyDescent="0.25"/>
    <row r="931" s="6" customFormat="1" ht="15.75" customHeight="1" x14ac:dyDescent="0.25"/>
    <row r="932" s="6" customFormat="1" ht="15.75" customHeight="1" x14ac:dyDescent="0.25"/>
    <row r="933" s="6" customFormat="1" ht="15.75" customHeight="1" x14ac:dyDescent="0.25"/>
    <row r="934" s="6" customFormat="1" ht="15.75" customHeight="1" x14ac:dyDescent="0.25"/>
    <row r="935" s="6" customFormat="1" ht="15.75" customHeight="1" x14ac:dyDescent="0.25"/>
    <row r="936" s="6" customFormat="1" ht="15.75" customHeight="1" x14ac:dyDescent="0.25"/>
    <row r="937" s="6" customFormat="1" ht="15.75" customHeight="1" x14ac:dyDescent="0.25"/>
    <row r="938" s="6" customFormat="1" ht="15.75" customHeight="1" x14ac:dyDescent="0.25"/>
    <row r="939" s="6" customFormat="1" ht="15.75" customHeight="1" x14ac:dyDescent="0.25"/>
    <row r="940" s="6" customFormat="1" ht="15.75" customHeight="1" x14ac:dyDescent="0.25"/>
    <row r="941" s="6" customFormat="1" ht="15.75" customHeight="1" x14ac:dyDescent="0.25"/>
    <row r="942" s="6" customFormat="1" ht="15.75" customHeight="1" x14ac:dyDescent="0.25"/>
    <row r="943" s="6" customFormat="1" ht="15.75" customHeight="1" x14ac:dyDescent="0.25"/>
    <row r="944" s="6" customFormat="1" ht="15.75" customHeight="1" x14ac:dyDescent="0.25"/>
    <row r="945" s="6" customFormat="1" ht="15.75" customHeight="1" x14ac:dyDescent="0.25"/>
    <row r="946" s="6" customFormat="1" ht="15.75" customHeight="1" x14ac:dyDescent="0.25"/>
    <row r="947" s="6" customFormat="1" ht="15.75" customHeight="1" x14ac:dyDescent="0.25"/>
    <row r="948" s="6" customFormat="1" ht="15.75" customHeight="1" x14ac:dyDescent="0.25"/>
    <row r="949" s="6" customFormat="1" ht="15.75" customHeight="1" x14ac:dyDescent="0.25"/>
    <row r="950" s="6" customFormat="1" ht="15.75" customHeight="1" x14ac:dyDescent="0.25"/>
    <row r="951" s="6" customFormat="1" ht="15.75" customHeight="1" x14ac:dyDescent="0.25"/>
    <row r="952" s="6" customFormat="1" ht="15.75" customHeight="1" x14ac:dyDescent="0.25"/>
    <row r="953" s="6" customFormat="1" ht="15.75" customHeight="1" x14ac:dyDescent="0.25"/>
    <row r="954" s="6" customFormat="1" ht="15.75" customHeight="1" x14ac:dyDescent="0.25"/>
    <row r="955" s="6" customFormat="1" ht="15.75" customHeight="1" x14ac:dyDescent="0.25"/>
    <row r="956" s="6" customFormat="1" ht="15.75" customHeight="1" x14ac:dyDescent="0.25"/>
    <row r="957" s="6" customFormat="1" ht="15.75" customHeight="1" x14ac:dyDescent="0.25"/>
    <row r="958" s="6" customFormat="1" ht="15.75" customHeight="1" x14ac:dyDescent="0.25"/>
    <row r="959" s="6" customFormat="1" ht="15.75" customHeight="1" x14ac:dyDescent="0.25"/>
    <row r="960" s="6" customFormat="1" ht="15.75" customHeight="1" x14ac:dyDescent="0.25"/>
    <row r="961" s="6" customFormat="1" ht="15.75" customHeight="1" x14ac:dyDescent="0.25"/>
    <row r="962" s="6" customFormat="1" ht="15.75" customHeight="1" x14ac:dyDescent="0.25"/>
    <row r="963" s="6" customFormat="1" ht="15.75" customHeight="1" x14ac:dyDescent="0.25"/>
    <row r="964" s="6" customFormat="1" ht="15.75" customHeight="1" x14ac:dyDescent="0.25"/>
    <row r="965" s="6" customFormat="1" ht="15.75" customHeight="1" x14ac:dyDescent="0.25"/>
    <row r="966" s="6" customFormat="1" ht="15.75" customHeight="1" x14ac:dyDescent="0.25"/>
    <row r="967" s="6" customFormat="1" ht="15.75" customHeight="1" x14ac:dyDescent="0.25"/>
    <row r="968" s="6" customFormat="1" ht="15.75" customHeight="1" x14ac:dyDescent="0.25"/>
    <row r="969" s="6" customFormat="1" ht="15.75" customHeight="1" x14ac:dyDescent="0.25"/>
    <row r="970" s="6" customFormat="1" ht="15.75" customHeight="1" x14ac:dyDescent="0.25"/>
    <row r="971" s="6" customFormat="1" ht="15.75" customHeight="1" x14ac:dyDescent="0.25"/>
    <row r="972" s="6" customFormat="1" ht="15.75" customHeight="1" x14ac:dyDescent="0.25"/>
    <row r="973" s="6" customFormat="1" ht="15.75" customHeight="1" x14ac:dyDescent="0.25"/>
    <row r="974" s="6" customFormat="1" ht="15.75" customHeight="1" x14ac:dyDescent="0.25"/>
    <row r="975" s="6" customFormat="1" ht="15.75" customHeight="1" x14ac:dyDescent="0.25"/>
    <row r="976" s="6" customFormat="1" ht="15.75" customHeight="1" x14ac:dyDescent="0.25"/>
    <row r="977" s="6" customFormat="1" ht="15.75" customHeight="1" x14ac:dyDescent="0.25"/>
    <row r="978" s="6" customFormat="1" ht="15.75" customHeight="1" x14ac:dyDescent="0.25"/>
    <row r="979" s="6" customFormat="1" ht="15.75" customHeight="1" x14ac:dyDescent="0.25"/>
    <row r="980" s="6" customFormat="1" ht="15.75" customHeight="1" x14ac:dyDescent="0.25"/>
    <row r="981" s="6" customFormat="1" ht="15.75" customHeight="1" x14ac:dyDescent="0.25"/>
    <row r="982" s="6" customFormat="1" ht="15.75" customHeight="1" x14ac:dyDescent="0.25"/>
    <row r="983" s="6" customFormat="1" ht="15.75" customHeight="1" x14ac:dyDescent="0.25"/>
    <row r="984" s="6" customFormat="1" ht="15.75" customHeight="1" x14ac:dyDescent="0.25"/>
    <row r="985" s="6" customFormat="1" ht="15.75" customHeight="1" x14ac:dyDescent="0.25"/>
    <row r="986" s="6" customFormat="1" ht="15.75" customHeight="1" x14ac:dyDescent="0.25"/>
    <row r="987" s="6" customFormat="1" ht="15.75" customHeight="1" x14ac:dyDescent="0.25"/>
    <row r="988" s="6" customFormat="1" ht="15.75" customHeight="1" x14ac:dyDescent="0.25"/>
    <row r="989" s="6" customFormat="1" ht="15.75" customHeight="1" x14ac:dyDescent="0.25"/>
    <row r="990" s="6" customFormat="1" ht="15.75" customHeight="1" x14ac:dyDescent="0.25"/>
    <row r="991" s="6" customFormat="1" ht="15.75" customHeight="1" x14ac:dyDescent="0.25"/>
    <row r="992" s="6" customFormat="1" ht="15.75" customHeight="1" x14ac:dyDescent="0.25"/>
    <row r="993" s="6" customFormat="1" ht="15.75" customHeight="1" x14ac:dyDescent="0.25"/>
    <row r="994" s="6" customFormat="1" ht="15.75" customHeight="1" x14ac:dyDescent="0.25"/>
    <row r="995" s="6" customFormat="1" ht="15.75" customHeight="1" x14ac:dyDescent="0.25"/>
    <row r="996" s="6" customFormat="1" ht="15.75" customHeight="1" x14ac:dyDescent="0.25"/>
    <row r="997" s="6" customFormat="1" ht="15.75" customHeight="1" x14ac:dyDescent="0.25"/>
    <row r="998" s="6" customFormat="1" ht="15.75" customHeight="1" x14ac:dyDescent="0.25"/>
    <row r="999" s="6" customFormat="1" ht="15.75" customHeight="1" x14ac:dyDescent="0.25"/>
    <row r="1000" s="6" customFormat="1" ht="15.75" customHeight="1" x14ac:dyDescent="0.25"/>
  </sheetData>
  <mergeCells count="2">
    <mergeCell ref="H2:M2"/>
    <mergeCell ref="F4:Q5"/>
  </mergeCells>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E1000"/>
  <sheetViews>
    <sheetView topLeftCell="Q1" zoomScale="65" zoomScaleNormal="52" workbookViewId="0">
      <selection activeCell="AA6" sqref="AA6"/>
    </sheetView>
  </sheetViews>
  <sheetFormatPr defaultColWidth="14.375" defaultRowHeight="15" customHeight="1" x14ac:dyDescent="0.25"/>
  <cols>
    <col min="1" max="1" width="15.5" style="6" bestFit="1" customWidth="1"/>
    <col min="2" max="2" width="26.875" style="6" bestFit="1" customWidth="1"/>
    <col min="3" max="6" width="8.625" style="6" customWidth="1"/>
    <col min="7" max="7" width="29.875" style="6" bestFit="1" customWidth="1"/>
    <col min="8" max="8" width="15.375" style="6" bestFit="1" customWidth="1"/>
    <col min="9" max="9" width="9.5" style="6" bestFit="1" customWidth="1"/>
    <col min="10" max="11" width="9.875" style="6" bestFit="1" customWidth="1"/>
    <col min="12" max="12" width="12.875" style="6" bestFit="1" customWidth="1"/>
    <col min="13" max="13" width="15.5" style="6" bestFit="1" customWidth="1"/>
    <col min="14" max="14" width="13.25" style="6" bestFit="1" customWidth="1"/>
    <col min="15" max="15" width="12" style="6" bestFit="1" customWidth="1"/>
    <col min="16" max="16" width="8" style="6" customWidth="1"/>
    <col min="17" max="17" width="9.375" style="6" customWidth="1"/>
    <col min="18" max="18" width="33.75" style="6" bestFit="1" customWidth="1"/>
    <col min="19" max="19" width="14" style="6" bestFit="1" customWidth="1"/>
    <col min="20" max="20" width="11.5" style="6" bestFit="1" customWidth="1"/>
    <col min="21" max="21" width="12" style="6" bestFit="1" customWidth="1"/>
    <col min="22" max="22" width="8.625" style="6" customWidth="1"/>
    <col min="23" max="23" width="34.75" style="6" bestFit="1" customWidth="1"/>
    <col min="24" max="24" width="17.375" style="6" bestFit="1" customWidth="1"/>
    <col min="25" max="25" width="10.75" style="6" bestFit="1" customWidth="1"/>
    <col min="26" max="26" width="9.5" style="6" bestFit="1" customWidth="1"/>
    <col min="27" max="27" width="11.5" style="6" bestFit="1" customWidth="1"/>
    <col min="28" max="28" width="10.375" style="6" bestFit="1" customWidth="1"/>
    <col min="29" max="29" width="9.5" style="6" bestFit="1" customWidth="1"/>
    <col min="30" max="30" width="10.375" style="6" bestFit="1" customWidth="1"/>
    <col min="31" max="31" width="13.625" style="6" bestFit="1" customWidth="1"/>
    <col min="32" max="32" width="9.875" style="6" customWidth="1"/>
    <col min="33" max="33" width="8" style="6" bestFit="1" customWidth="1"/>
    <col min="34" max="34" width="7.625" style="6" bestFit="1" customWidth="1"/>
    <col min="35" max="35" width="8" style="6" bestFit="1" customWidth="1"/>
    <col min="36" max="36" width="11.375" style="6" bestFit="1" customWidth="1"/>
    <col min="37" max="16384" width="14.375" style="6"/>
  </cols>
  <sheetData>
    <row r="1" spans="1:31" x14ac:dyDescent="0.25">
      <c r="A1" s="7" t="s">
        <v>23</v>
      </c>
      <c r="B1" s="8" t="s">
        <v>56</v>
      </c>
      <c r="G1" s="7" t="s">
        <v>52</v>
      </c>
      <c r="H1" s="7" t="s">
        <v>39</v>
      </c>
      <c r="I1" s="12"/>
      <c r="J1" s="12"/>
      <c r="K1" s="12"/>
      <c r="L1" s="12"/>
      <c r="M1" s="12"/>
      <c r="N1" s="12"/>
      <c r="O1" s="13"/>
    </row>
    <row r="2" spans="1:31" x14ac:dyDescent="0.25">
      <c r="A2" s="34" t="s">
        <v>12</v>
      </c>
      <c r="B2" s="29">
        <v>693069</v>
      </c>
      <c r="G2" s="7" t="s">
        <v>54</v>
      </c>
      <c r="H2" s="14" t="s">
        <v>17</v>
      </c>
      <c r="I2" s="15" t="s">
        <v>13</v>
      </c>
      <c r="J2" s="15" t="s">
        <v>20</v>
      </c>
      <c r="K2" s="15" t="s">
        <v>15</v>
      </c>
      <c r="L2" s="15" t="s">
        <v>18</v>
      </c>
      <c r="M2" s="15" t="s">
        <v>10</v>
      </c>
      <c r="N2" s="15" t="s">
        <v>8</v>
      </c>
      <c r="O2" s="8" t="s">
        <v>22</v>
      </c>
      <c r="R2" s="7" t="s">
        <v>50</v>
      </c>
      <c r="S2" s="7" t="s">
        <v>51</v>
      </c>
      <c r="T2" s="12"/>
      <c r="U2" s="13"/>
      <c r="W2" s="7" t="s">
        <v>45</v>
      </c>
      <c r="X2" s="7" t="s">
        <v>24</v>
      </c>
      <c r="Y2" s="12"/>
      <c r="Z2" s="12"/>
      <c r="AA2" s="12"/>
      <c r="AB2" s="12"/>
      <c r="AC2" s="12"/>
      <c r="AD2" s="12"/>
      <c r="AE2" s="13"/>
    </row>
    <row r="3" spans="1:31" ht="16.5" x14ac:dyDescent="0.3">
      <c r="A3" s="35" t="s">
        <v>7</v>
      </c>
      <c r="B3" s="31">
        <v>336665</v>
      </c>
      <c r="D3" s="40"/>
      <c r="G3" s="9" t="s">
        <v>25</v>
      </c>
      <c r="H3" s="25">
        <v>9062</v>
      </c>
      <c r="I3" s="28">
        <v>18639</v>
      </c>
      <c r="J3" s="28">
        <v>9363</v>
      </c>
      <c r="K3" s="28">
        <v>12779</v>
      </c>
      <c r="L3" s="28">
        <v>6906</v>
      </c>
      <c r="M3" s="28">
        <v>15289</v>
      </c>
      <c r="N3" s="28">
        <v>17625</v>
      </c>
      <c r="O3" s="29">
        <v>89663</v>
      </c>
      <c r="R3" s="7" t="s">
        <v>53</v>
      </c>
      <c r="S3" s="14" t="s">
        <v>12</v>
      </c>
      <c r="T3" s="15" t="s">
        <v>7</v>
      </c>
      <c r="U3" s="8" t="s">
        <v>22</v>
      </c>
      <c r="W3" s="7" t="s">
        <v>38</v>
      </c>
      <c r="X3" s="25" t="s">
        <v>19</v>
      </c>
      <c r="Y3" s="28" t="s">
        <v>11</v>
      </c>
      <c r="Z3" s="28" t="s">
        <v>14</v>
      </c>
      <c r="AA3" s="28" t="s">
        <v>9</v>
      </c>
      <c r="AB3" s="28" t="s">
        <v>6</v>
      </c>
      <c r="AC3" s="28" t="s">
        <v>21</v>
      </c>
      <c r="AD3" s="28" t="s">
        <v>16</v>
      </c>
      <c r="AE3" s="29" t="s">
        <v>22</v>
      </c>
    </row>
    <row r="4" spans="1:31" x14ac:dyDescent="0.25">
      <c r="A4" s="36" t="s">
        <v>22</v>
      </c>
      <c r="B4" s="33">
        <v>1029734</v>
      </c>
      <c r="G4" s="10" t="s">
        <v>26</v>
      </c>
      <c r="H4" s="26">
        <v>14046</v>
      </c>
      <c r="I4" s="30">
        <v>3642</v>
      </c>
      <c r="J4" s="30">
        <v>19306</v>
      </c>
      <c r="K4" s="30">
        <v>6658</v>
      </c>
      <c r="L4" s="30">
        <v>1004</v>
      </c>
      <c r="M4" s="30">
        <v>3559</v>
      </c>
      <c r="N4" s="30">
        <v>14547</v>
      </c>
      <c r="O4" s="31">
        <v>62762</v>
      </c>
      <c r="R4" s="9" t="s">
        <v>19</v>
      </c>
      <c r="S4" s="25">
        <v>191257</v>
      </c>
      <c r="T4" s="28"/>
      <c r="U4" s="29">
        <v>191257</v>
      </c>
      <c r="W4" s="9" t="s">
        <v>17</v>
      </c>
      <c r="X4" s="25">
        <v>20634</v>
      </c>
      <c r="Y4" s="28">
        <v>52721</v>
      </c>
      <c r="Z4" s="28">
        <v>14433</v>
      </c>
      <c r="AA4" s="28">
        <v>17953</v>
      </c>
      <c r="AB4" s="28">
        <v>8106</v>
      </c>
      <c r="AC4" s="28">
        <v>9186</v>
      </c>
      <c r="AD4" s="28">
        <v>8680</v>
      </c>
      <c r="AE4" s="29">
        <v>131713</v>
      </c>
    </row>
    <row r="5" spans="1:31" x14ac:dyDescent="0.25">
      <c r="G5" s="10" t="s">
        <v>27</v>
      </c>
      <c r="H5" s="26">
        <v>22810</v>
      </c>
      <c r="I5" s="30">
        <v>135</v>
      </c>
      <c r="J5" s="30">
        <v>16631</v>
      </c>
      <c r="K5" s="30">
        <v>18597</v>
      </c>
      <c r="L5" s="30">
        <v>5820</v>
      </c>
      <c r="M5" s="30">
        <v>18057</v>
      </c>
      <c r="N5" s="30">
        <v>22516</v>
      </c>
      <c r="O5" s="31">
        <v>104566</v>
      </c>
      <c r="R5" s="10" t="s">
        <v>11</v>
      </c>
      <c r="S5" s="26">
        <v>340295</v>
      </c>
      <c r="T5" s="30"/>
      <c r="U5" s="31">
        <v>340295</v>
      </c>
      <c r="W5" s="10" t="s">
        <v>13</v>
      </c>
      <c r="X5" s="26">
        <v>24867</v>
      </c>
      <c r="Y5" s="30">
        <v>33775</v>
      </c>
      <c r="Z5" s="30"/>
      <c r="AA5" s="30">
        <v>12407</v>
      </c>
      <c r="AB5" s="30"/>
      <c r="AC5" s="30">
        <v>3767</v>
      </c>
      <c r="AD5" s="30">
        <v>19929</v>
      </c>
      <c r="AE5" s="31">
        <v>94745</v>
      </c>
    </row>
    <row r="6" spans="1:31" x14ac:dyDescent="0.25">
      <c r="G6" s="10" t="s">
        <v>28</v>
      </c>
      <c r="H6" s="26">
        <v>1113</v>
      </c>
      <c r="I6" s="30">
        <v>16358</v>
      </c>
      <c r="J6" s="30">
        <v>8758</v>
      </c>
      <c r="K6" s="30">
        <v>277</v>
      </c>
      <c r="L6" s="30">
        <v>1054</v>
      </c>
      <c r="M6" s="30">
        <v>8505</v>
      </c>
      <c r="N6" s="30">
        <v>13409</v>
      </c>
      <c r="O6" s="31">
        <v>49474</v>
      </c>
      <c r="R6" s="10" t="s">
        <v>14</v>
      </c>
      <c r="S6" s="26"/>
      <c r="T6" s="30">
        <v>57281</v>
      </c>
      <c r="U6" s="31">
        <v>57281</v>
      </c>
      <c r="W6" s="10" t="s">
        <v>20</v>
      </c>
      <c r="X6" s="26">
        <v>80193</v>
      </c>
      <c r="Y6" s="30">
        <v>36094</v>
      </c>
      <c r="Z6" s="30">
        <v>680</v>
      </c>
      <c r="AA6" s="30">
        <v>5341</v>
      </c>
      <c r="AB6" s="30">
        <v>9104</v>
      </c>
      <c r="AC6" s="30">
        <v>7388</v>
      </c>
      <c r="AD6" s="30">
        <v>2256</v>
      </c>
      <c r="AE6" s="31">
        <v>141056</v>
      </c>
    </row>
    <row r="7" spans="1:31" x14ac:dyDescent="0.25">
      <c r="G7" s="10" t="s">
        <v>29</v>
      </c>
      <c r="H7" s="26">
        <v>10894</v>
      </c>
      <c r="I7" s="30">
        <v>19713</v>
      </c>
      <c r="J7" s="30">
        <v>23732</v>
      </c>
      <c r="K7" s="30">
        <v>37201</v>
      </c>
      <c r="L7" s="30">
        <v>13567</v>
      </c>
      <c r="M7" s="30">
        <v>39765</v>
      </c>
      <c r="N7" s="30">
        <v>58467</v>
      </c>
      <c r="O7" s="31">
        <v>203339</v>
      </c>
      <c r="R7" s="10" t="s">
        <v>9</v>
      </c>
      <c r="S7" s="26"/>
      <c r="T7" s="30">
        <v>142439</v>
      </c>
      <c r="U7" s="31">
        <v>142439</v>
      </c>
      <c r="W7" s="10" t="s">
        <v>15</v>
      </c>
      <c r="X7" s="26">
        <v>9082</v>
      </c>
      <c r="Y7" s="30">
        <v>39686</v>
      </c>
      <c r="Z7" s="30">
        <v>29905</v>
      </c>
      <c r="AA7" s="30">
        <v>37197</v>
      </c>
      <c r="AB7" s="30">
        <v>21636</v>
      </c>
      <c r="AC7" s="30">
        <v>8775</v>
      </c>
      <c r="AD7" s="30">
        <v>8887</v>
      </c>
      <c r="AE7" s="31">
        <v>155168</v>
      </c>
    </row>
    <row r="8" spans="1:31" x14ac:dyDescent="0.25">
      <c r="G8" s="10" t="s">
        <v>30</v>
      </c>
      <c r="H8" s="26">
        <v>8891</v>
      </c>
      <c r="I8" s="30">
        <v>7462</v>
      </c>
      <c r="J8" s="30">
        <v>5712</v>
      </c>
      <c r="K8" s="30">
        <v>9630</v>
      </c>
      <c r="L8" s="30"/>
      <c r="M8" s="30">
        <v>7231</v>
      </c>
      <c r="N8" s="30">
        <v>12674</v>
      </c>
      <c r="O8" s="31">
        <v>51600</v>
      </c>
      <c r="R8" s="10" t="s">
        <v>6</v>
      </c>
      <c r="S8" s="26"/>
      <c r="T8" s="30">
        <v>136945</v>
      </c>
      <c r="U8" s="31">
        <v>136945</v>
      </c>
      <c r="W8" s="10" t="s">
        <v>18</v>
      </c>
      <c r="X8" s="26">
        <v>10332</v>
      </c>
      <c r="Y8" s="30">
        <v>40050</v>
      </c>
      <c r="Z8" s="30"/>
      <c r="AA8" s="30">
        <v>4390</v>
      </c>
      <c r="AB8" s="30"/>
      <c r="AC8" s="30"/>
      <c r="AD8" s="30">
        <v>12010</v>
      </c>
      <c r="AE8" s="31">
        <v>66782</v>
      </c>
    </row>
    <row r="9" spans="1:31" x14ac:dyDescent="0.25">
      <c r="G9" s="10" t="s">
        <v>31</v>
      </c>
      <c r="H9" s="26">
        <v>16382</v>
      </c>
      <c r="I9" s="30">
        <v>8530</v>
      </c>
      <c r="J9" s="30">
        <v>5002</v>
      </c>
      <c r="K9" s="30">
        <v>330</v>
      </c>
      <c r="L9" s="30">
        <v>12010</v>
      </c>
      <c r="M9" s="30">
        <v>28349</v>
      </c>
      <c r="N9" s="30">
        <v>10132</v>
      </c>
      <c r="O9" s="31">
        <v>80735</v>
      </c>
      <c r="R9" s="10" t="s">
        <v>21</v>
      </c>
      <c r="S9" s="26">
        <v>57079</v>
      </c>
      <c r="T9" s="30"/>
      <c r="U9" s="31">
        <v>57079</v>
      </c>
      <c r="W9" s="10" t="s">
        <v>10</v>
      </c>
      <c r="X9" s="26">
        <v>17534</v>
      </c>
      <c r="Y9" s="30">
        <v>42908</v>
      </c>
      <c r="Z9" s="30">
        <v>5100</v>
      </c>
      <c r="AA9" s="30">
        <v>38436</v>
      </c>
      <c r="AB9" s="30">
        <v>41815</v>
      </c>
      <c r="AC9" s="30">
        <v>5600</v>
      </c>
      <c r="AD9" s="30">
        <v>21744</v>
      </c>
      <c r="AE9" s="31">
        <v>173137</v>
      </c>
    </row>
    <row r="10" spans="1:31" x14ac:dyDescent="0.25">
      <c r="G10" s="10" t="s">
        <v>32</v>
      </c>
      <c r="H10" s="26"/>
      <c r="I10" s="30">
        <v>7333</v>
      </c>
      <c r="J10" s="30">
        <v>18478</v>
      </c>
      <c r="K10" s="30">
        <v>13080</v>
      </c>
      <c r="L10" s="30"/>
      <c r="M10" s="30">
        <v>3944</v>
      </c>
      <c r="N10" s="30">
        <v>26159</v>
      </c>
      <c r="O10" s="31">
        <v>68994</v>
      </c>
      <c r="R10" s="10" t="s">
        <v>16</v>
      </c>
      <c r="S10" s="26">
        <v>104438</v>
      </c>
      <c r="T10" s="30"/>
      <c r="U10" s="31">
        <v>104438</v>
      </c>
      <c r="W10" s="10" t="s">
        <v>8</v>
      </c>
      <c r="X10" s="26">
        <v>28615</v>
      </c>
      <c r="Y10" s="30">
        <v>95061</v>
      </c>
      <c r="Z10" s="30">
        <v>7163</v>
      </c>
      <c r="AA10" s="30">
        <v>26715</v>
      </c>
      <c r="AB10" s="30">
        <v>56284</v>
      </c>
      <c r="AC10" s="30">
        <v>22363</v>
      </c>
      <c r="AD10" s="30">
        <v>30932</v>
      </c>
      <c r="AE10" s="31">
        <v>267133</v>
      </c>
    </row>
    <row r="11" spans="1:31" x14ac:dyDescent="0.25">
      <c r="G11" s="10" t="s">
        <v>33</v>
      </c>
      <c r="H11" s="26">
        <v>12134</v>
      </c>
      <c r="I11" s="30">
        <v>352</v>
      </c>
      <c r="J11" s="30">
        <v>7090</v>
      </c>
      <c r="K11" s="30">
        <v>23086</v>
      </c>
      <c r="L11" s="30">
        <v>11254</v>
      </c>
      <c r="M11" s="30">
        <v>14701</v>
      </c>
      <c r="N11" s="30">
        <v>33816</v>
      </c>
      <c r="O11" s="31">
        <v>102433</v>
      </c>
      <c r="R11" s="11" t="s">
        <v>22</v>
      </c>
      <c r="S11" s="27">
        <v>693069</v>
      </c>
      <c r="T11" s="32">
        <v>336665</v>
      </c>
      <c r="U11" s="33">
        <v>1029734</v>
      </c>
      <c r="W11" s="11" t="s">
        <v>22</v>
      </c>
      <c r="X11" s="27">
        <v>191257</v>
      </c>
      <c r="Y11" s="32">
        <v>340295</v>
      </c>
      <c r="Z11" s="32">
        <v>57281</v>
      </c>
      <c r="AA11" s="32">
        <v>142439</v>
      </c>
      <c r="AB11" s="32">
        <v>136945</v>
      </c>
      <c r="AC11" s="32">
        <v>57079</v>
      </c>
      <c r="AD11" s="32">
        <v>104438</v>
      </c>
      <c r="AE11" s="33">
        <v>1029734</v>
      </c>
    </row>
    <row r="12" spans="1:31" x14ac:dyDescent="0.25">
      <c r="G12" s="10" t="s">
        <v>34</v>
      </c>
      <c r="H12" s="26">
        <v>14278</v>
      </c>
      <c r="I12" s="30"/>
      <c r="J12" s="30">
        <v>8160</v>
      </c>
      <c r="K12" s="30">
        <v>7748</v>
      </c>
      <c r="L12" s="30">
        <v>10655</v>
      </c>
      <c r="M12" s="30">
        <v>7171</v>
      </c>
      <c r="N12" s="30">
        <v>4603</v>
      </c>
      <c r="O12" s="31">
        <v>52615</v>
      </c>
    </row>
    <row r="13" spans="1:31" x14ac:dyDescent="0.25">
      <c r="G13" s="10" t="s">
        <v>35</v>
      </c>
      <c r="H13" s="26">
        <v>9014</v>
      </c>
      <c r="I13" s="30">
        <v>9990</v>
      </c>
      <c r="J13" s="30">
        <v>7263</v>
      </c>
      <c r="K13" s="30">
        <v>284</v>
      </c>
      <c r="L13" s="30"/>
      <c r="M13" s="30">
        <v>22243</v>
      </c>
      <c r="N13" s="30">
        <v>24946</v>
      </c>
      <c r="O13" s="31">
        <v>73740</v>
      </c>
    </row>
    <row r="14" spans="1:31" x14ac:dyDescent="0.25">
      <c r="G14" s="10" t="s">
        <v>36</v>
      </c>
      <c r="H14" s="26">
        <v>13089</v>
      </c>
      <c r="I14" s="30">
        <v>2591</v>
      </c>
      <c r="J14" s="30">
        <v>11561</v>
      </c>
      <c r="K14" s="30">
        <v>25498</v>
      </c>
      <c r="L14" s="30">
        <v>4512</v>
      </c>
      <c r="M14" s="30">
        <v>4323</v>
      </c>
      <c r="N14" s="30">
        <v>28239</v>
      </c>
      <c r="O14" s="31">
        <v>89813</v>
      </c>
    </row>
    <row r="15" spans="1:31" x14ac:dyDescent="0.25">
      <c r="G15" s="11" t="s">
        <v>22</v>
      </c>
      <c r="H15" s="27">
        <v>131713</v>
      </c>
      <c r="I15" s="32">
        <v>94745</v>
      </c>
      <c r="J15" s="32">
        <v>141056</v>
      </c>
      <c r="K15" s="32">
        <v>155168</v>
      </c>
      <c r="L15" s="32">
        <v>66782</v>
      </c>
      <c r="M15" s="32">
        <v>173137</v>
      </c>
      <c r="N15" s="32">
        <v>267133</v>
      </c>
      <c r="O15" s="33">
        <v>1029734</v>
      </c>
    </row>
    <row r="19" spans="1:2" x14ac:dyDescent="0.25">
      <c r="A19" s="7" t="s">
        <v>39</v>
      </c>
      <c r="B19" s="8" t="s">
        <v>41</v>
      </c>
    </row>
    <row r="20" spans="1:2" x14ac:dyDescent="0.25">
      <c r="A20" s="9" t="s">
        <v>8</v>
      </c>
      <c r="B20" s="29">
        <v>267133</v>
      </c>
    </row>
    <row r="21" spans="1:2" x14ac:dyDescent="0.25">
      <c r="A21" s="10" t="s">
        <v>10</v>
      </c>
      <c r="B21" s="31">
        <v>173137</v>
      </c>
    </row>
    <row r="22" spans="1:2" x14ac:dyDescent="0.25">
      <c r="A22" s="10" t="s">
        <v>15</v>
      </c>
      <c r="B22" s="31">
        <v>155168</v>
      </c>
    </row>
    <row r="23" spans="1:2" x14ac:dyDescent="0.25">
      <c r="A23" s="10" t="s">
        <v>20</v>
      </c>
      <c r="B23" s="31">
        <v>141056</v>
      </c>
    </row>
    <row r="24" spans="1:2" x14ac:dyDescent="0.25">
      <c r="A24" s="10" t="s">
        <v>17</v>
      </c>
      <c r="B24" s="31">
        <v>131713</v>
      </c>
    </row>
    <row r="25" spans="1:2" x14ac:dyDescent="0.25">
      <c r="A25" s="10" t="s">
        <v>13</v>
      </c>
      <c r="B25" s="31">
        <v>94745</v>
      </c>
    </row>
    <row r="26" spans="1:2" x14ac:dyDescent="0.25">
      <c r="A26" s="10" t="s">
        <v>18</v>
      </c>
      <c r="B26" s="31">
        <v>66782</v>
      </c>
    </row>
    <row r="27" spans="1:2" x14ac:dyDescent="0.25">
      <c r="A27" s="11" t="s">
        <v>22</v>
      </c>
      <c r="B27" s="33">
        <v>1029734</v>
      </c>
    </row>
    <row r="28" spans="1:2" ht="15.75" customHeight="1" x14ac:dyDescent="0.25"/>
    <row r="29" spans="1:2" ht="15.75" customHeight="1" x14ac:dyDescent="0.25"/>
    <row r="30" spans="1:2" ht="15.75" customHeight="1" x14ac:dyDescent="0.25"/>
    <row r="31" spans="1:2" ht="15.75" customHeight="1" x14ac:dyDescent="0.25"/>
    <row r="32" spans="1:2" ht="15.75" customHeight="1" x14ac:dyDescent="0.25"/>
    <row r="33" s="6" customFormat="1" ht="15.75" customHeight="1" x14ac:dyDescent="0.25"/>
    <row r="34" s="6" customFormat="1" ht="15.75" customHeight="1" x14ac:dyDescent="0.25"/>
    <row r="35" s="6" customFormat="1" ht="15.75" customHeight="1" x14ac:dyDescent="0.25"/>
    <row r="36" s="6" customFormat="1" ht="15.75" customHeight="1" x14ac:dyDescent="0.25"/>
    <row r="37" s="6" customFormat="1" ht="15.75" customHeight="1" x14ac:dyDescent="0.25"/>
    <row r="38" s="6" customFormat="1" ht="15.75" customHeight="1" x14ac:dyDescent="0.25"/>
    <row r="39" s="6" customFormat="1" ht="15.75" customHeight="1" x14ac:dyDescent="0.25"/>
    <row r="40" s="6" customFormat="1" ht="15.75" customHeight="1" x14ac:dyDescent="0.25"/>
    <row r="41" s="6" customFormat="1" ht="15.75" customHeight="1" x14ac:dyDescent="0.25"/>
    <row r="42" s="6" customFormat="1" ht="15.75" customHeight="1" x14ac:dyDescent="0.25"/>
    <row r="43" s="6" customFormat="1" ht="15.75" customHeight="1" x14ac:dyDescent="0.25"/>
    <row r="44" s="6" customFormat="1" ht="15.75" customHeight="1" x14ac:dyDescent="0.25"/>
    <row r="45" s="6" customFormat="1" ht="15.75" customHeight="1" x14ac:dyDescent="0.25"/>
    <row r="46" s="6" customFormat="1" ht="15.75" customHeight="1" x14ac:dyDescent="0.25"/>
    <row r="47" s="6" customFormat="1" ht="15.75" customHeight="1" x14ac:dyDescent="0.25"/>
    <row r="48" s="6" customFormat="1" ht="15.75" customHeight="1" x14ac:dyDescent="0.25"/>
    <row r="49" s="6" customFormat="1" ht="15.75" customHeight="1" x14ac:dyDescent="0.25"/>
    <row r="50" s="6" customFormat="1" ht="15.75" customHeight="1" x14ac:dyDescent="0.25"/>
    <row r="51" s="6" customFormat="1" ht="15.75" customHeight="1" x14ac:dyDescent="0.25"/>
    <row r="52" s="6" customFormat="1" ht="15.75" customHeight="1" x14ac:dyDescent="0.25"/>
    <row r="53" s="6" customFormat="1" ht="15.75" customHeight="1" x14ac:dyDescent="0.25"/>
    <row r="54" s="6" customFormat="1" ht="15.75" customHeight="1" x14ac:dyDescent="0.25"/>
    <row r="55" s="6" customFormat="1" ht="15.75" customHeight="1" x14ac:dyDescent="0.25"/>
    <row r="56" s="6" customFormat="1" ht="15.75" customHeight="1" x14ac:dyDescent="0.25"/>
    <row r="57" s="6" customFormat="1" ht="15.75" customHeight="1" x14ac:dyDescent="0.25"/>
    <row r="58" s="6" customFormat="1" ht="15.75" customHeight="1" x14ac:dyDescent="0.25"/>
    <row r="59" s="6" customFormat="1" ht="15.75" customHeight="1" x14ac:dyDescent="0.25"/>
    <row r="60" s="6" customFormat="1" ht="15.75" customHeight="1" x14ac:dyDescent="0.25"/>
    <row r="61" s="6" customFormat="1" ht="15.75" customHeight="1" x14ac:dyDescent="0.25"/>
    <row r="62" s="6" customFormat="1" ht="15.75" customHeight="1" x14ac:dyDescent="0.25"/>
    <row r="63" s="6" customFormat="1" ht="15.75" customHeight="1" x14ac:dyDescent="0.25"/>
    <row r="64" s="6" customFormat="1" ht="15.75" customHeight="1" x14ac:dyDescent="0.25"/>
    <row r="65" s="6" customFormat="1" ht="15.75" customHeight="1" x14ac:dyDescent="0.25"/>
    <row r="66" s="6" customFormat="1" ht="15.75" customHeight="1" x14ac:dyDescent="0.25"/>
    <row r="67" s="6" customFormat="1" ht="15.75" customHeight="1" x14ac:dyDescent="0.25"/>
    <row r="68" s="6" customFormat="1" ht="15.75" customHeight="1" x14ac:dyDescent="0.25"/>
    <row r="69" s="6" customFormat="1" ht="15.75" customHeight="1" x14ac:dyDescent="0.25"/>
    <row r="70" s="6" customFormat="1" ht="15.75" customHeight="1" x14ac:dyDescent="0.25"/>
    <row r="71" s="6" customFormat="1" ht="15.75" customHeight="1" x14ac:dyDescent="0.25"/>
    <row r="72" s="6" customFormat="1" ht="15.75" customHeight="1" x14ac:dyDescent="0.25"/>
    <row r="73" s="6" customFormat="1" ht="15.75" customHeight="1" x14ac:dyDescent="0.25"/>
    <row r="74" s="6" customFormat="1" ht="15.75" customHeight="1" x14ac:dyDescent="0.25"/>
    <row r="75" s="6" customFormat="1" ht="15.75" customHeight="1" x14ac:dyDescent="0.25"/>
    <row r="76" s="6" customFormat="1" ht="15.75" customHeight="1" x14ac:dyDescent="0.25"/>
    <row r="77" s="6" customFormat="1" ht="15.75" customHeight="1" x14ac:dyDescent="0.25"/>
    <row r="78" s="6" customFormat="1" ht="15.75" customHeight="1" x14ac:dyDescent="0.25"/>
    <row r="79" s="6" customFormat="1" ht="15.75" customHeight="1" x14ac:dyDescent="0.25"/>
    <row r="80" s="6" customFormat="1" ht="15.75" customHeight="1" x14ac:dyDescent="0.25"/>
    <row r="81" s="6" customFormat="1" ht="15.75" customHeight="1" x14ac:dyDescent="0.25"/>
    <row r="82" s="6" customFormat="1" ht="15.75" customHeight="1" x14ac:dyDescent="0.25"/>
    <row r="83" s="6" customFormat="1" ht="15.75" customHeight="1" x14ac:dyDescent="0.25"/>
    <row r="84" s="6" customFormat="1" ht="15.75" customHeight="1" x14ac:dyDescent="0.25"/>
    <row r="85" s="6" customFormat="1" ht="15.75" customHeight="1" x14ac:dyDescent="0.25"/>
    <row r="86" s="6" customFormat="1" ht="15.75" customHeight="1" x14ac:dyDescent="0.25"/>
    <row r="87" s="6" customFormat="1" ht="15.75" customHeight="1" x14ac:dyDescent="0.25"/>
    <row r="88" s="6" customFormat="1" ht="15.75" customHeight="1" x14ac:dyDescent="0.25"/>
    <row r="89" s="6" customFormat="1" ht="15.75" customHeight="1" x14ac:dyDescent="0.25"/>
    <row r="90" s="6" customFormat="1" ht="15.75" customHeight="1" x14ac:dyDescent="0.25"/>
    <row r="91" s="6" customFormat="1" ht="15.75" customHeight="1" x14ac:dyDescent="0.25"/>
    <row r="92" s="6" customFormat="1" ht="15.75" customHeight="1" x14ac:dyDescent="0.25"/>
    <row r="93" s="6" customFormat="1" ht="15.75" customHeight="1" x14ac:dyDescent="0.25"/>
    <row r="94" s="6" customFormat="1" ht="15.75" customHeight="1" x14ac:dyDescent="0.25"/>
    <row r="95" s="6" customFormat="1" ht="15.75" customHeight="1" x14ac:dyDescent="0.25"/>
    <row r="96" s="6" customFormat="1" ht="15.75" customHeight="1" x14ac:dyDescent="0.25"/>
    <row r="97" s="6" customFormat="1" ht="15.75" customHeight="1" x14ac:dyDescent="0.25"/>
    <row r="98" s="6" customFormat="1" ht="15.75" customHeight="1" x14ac:dyDescent="0.25"/>
    <row r="99" s="6" customFormat="1" ht="15.75" customHeight="1" x14ac:dyDescent="0.25"/>
    <row r="100" s="6" customFormat="1" ht="15.75" customHeight="1" x14ac:dyDescent="0.25"/>
    <row r="101" s="6" customFormat="1" ht="15.75" customHeight="1" x14ac:dyDescent="0.25"/>
    <row r="102" s="6" customFormat="1" ht="15.75" customHeight="1" x14ac:dyDescent="0.25"/>
    <row r="103" s="6" customFormat="1" ht="15.75" customHeight="1" x14ac:dyDescent="0.25"/>
    <row r="104" s="6" customFormat="1" ht="15.75" customHeight="1" x14ac:dyDescent="0.25"/>
    <row r="105" s="6" customFormat="1" ht="15.75" customHeight="1" x14ac:dyDescent="0.25"/>
    <row r="106" s="6" customFormat="1" ht="15.75" customHeight="1" x14ac:dyDescent="0.25"/>
    <row r="107" s="6" customFormat="1" ht="15.75" customHeight="1" x14ac:dyDescent="0.25"/>
    <row r="108" s="6" customFormat="1" ht="15.75" customHeight="1" x14ac:dyDescent="0.25"/>
    <row r="109" s="6" customFormat="1" ht="15.75" customHeight="1" x14ac:dyDescent="0.25"/>
    <row r="110" s="6" customFormat="1" ht="15.75" customHeight="1" x14ac:dyDescent="0.25"/>
    <row r="111" s="6" customFormat="1" ht="15.75" customHeight="1" x14ac:dyDescent="0.25"/>
    <row r="112" s="6" customFormat="1" ht="15.75" customHeight="1" x14ac:dyDescent="0.25"/>
    <row r="113" s="6" customFormat="1" ht="15.75" customHeight="1" x14ac:dyDescent="0.25"/>
    <row r="114" s="6" customFormat="1" ht="15.75" customHeight="1" x14ac:dyDescent="0.25"/>
    <row r="115" s="6" customFormat="1" ht="15.75" customHeight="1" x14ac:dyDescent="0.25"/>
    <row r="116" s="6" customFormat="1" ht="15.75" customHeight="1" x14ac:dyDescent="0.25"/>
    <row r="117" s="6" customFormat="1" ht="15.75" customHeight="1" x14ac:dyDescent="0.25"/>
    <row r="118" s="6" customFormat="1" ht="15.75" customHeight="1" x14ac:dyDescent="0.25"/>
    <row r="119" s="6" customFormat="1" ht="15.75" customHeight="1" x14ac:dyDescent="0.25"/>
    <row r="120" s="6" customFormat="1" ht="15.75" customHeight="1" x14ac:dyDescent="0.25"/>
    <row r="121" s="6" customFormat="1" ht="15.75" customHeight="1" x14ac:dyDescent="0.25"/>
    <row r="122" s="6" customFormat="1" ht="15.75" customHeight="1" x14ac:dyDescent="0.25"/>
    <row r="123" s="6" customFormat="1" ht="15.75" customHeight="1" x14ac:dyDescent="0.25"/>
    <row r="124" s="6" customFormat="1" ht="15.75" customHeight="1" x14ac:dyDescent="0.25"/>
    <row r="125" s="6" customFormat="1" ht="15.75" customHeight="1" x14ac:dyDescent="0.25"/>
    <row r="126" s="6" customFormat="1" ht="15.75" customHeight="1" x14ac:dyDescent="0.25"/>
    <row r="127" s="6" customFormat="1" ht="15.75" customHeight="1" x14ac:dyDescent="0.25"/>
    <row r="128" s="6" customFormat="1" ht="15.75" customHeight="1" x14ac:dyDescent="0.25"/>
    <row r="129" s="6" customFormat="1" ht="15.75" customHeight="1" x14ac:dyDescent="0.25"/>
    <row r="130" s="6" customFormat="1" ht="15.75" customHeight="1" x14ac:dyDescent="0.25"/>
    <row r="131" s="6" customFormat="1" ht="15.75" customHeight="1" x14ac:dyDescent="0.25"/>
    <row r="132" s="6" customFormat="1" ht="15.75" customHeight="1" x14ac:dyDescent="0.25"/>
    <row r="133" s="6" customFormat="1" ht="15.75" customHeight="1" x14ac:dyDescent="0.25"/>
    <row r="134" s="6" customFormat="1" ht="15.75" customHeight="1" x14ac:dyDescent="0.25"/>
    <row r="135" s="6" customFormat="1" ht="15.75" customHeight="1" x14ac:dyDescent="0.25"/>
    <row r="136" s="6" customFormat="1" ht="15.75" customHeight="1" x14ac:dyDescent="0.25"/>
    <row r="137" s="6" customFormat="1" ht="15.75" customHeight="1" x14ac:dyDescent="0.25"/>
    <row r="138" s="6" customFormat="1" ht="15.75" customHeight="1" x14ac:dyDescent="0.25"/>
    <row r="139" s="6" customFormat="1" ht="15.75" customHeight="1" x14ac:dyDescent="0.25"/>
    <row r="140" s="6" customFormat="1" ht="15.75" customHeight="1" x14ac:dyDescent="0.25"/>
    <row r="141" s="6" customFormat="1" ht="15.75" customHeight="1" x14ac:dyDescent="0.25"/>
    <row r="142" s="6" customFormat="1" ht="15.75" customHeight="1" x14ac:dyDescent="0.25"/>
    <row r="143" s="6" customFormat="1" ht="15.75" customHeight="1" x14ac:dyDescent="0.25"/>
    <row r="144" s="6" customFormat="1" ht="15.75" customHeight="1" x14ac:dyDescent="0.25"/>
    <row r="145" s="6" customFormat="1" ht="15.75" customHeight="1" x14ac:dyDescent="0.25"/>
    <row r="146" s="6" customFormat="1" ht="15.75" customHeight="1" x14ac:dyDescent="0.25"/>
    <row r="147" s="6" customFormat="1" ht="15.75" customHeight="1" x14ac:dyDescent="0.25"/>
    <row r="148" s="6" customFormat="1" ht="15.75" customHeight="1" x14ac:dyDescent="0.25"/>
    <row r="149" s="6" customFormat="1" ht="15.75" customHeight="1" x14ac:dyDescent="0.25"/>
    <row r="150" s="6" customFormat="1" ht="15.75" customHeight="1" x14ac:dyDescent="0.25"/>
    <row r="151" s="6" customFormat="1" ht="15.75" customHeight="1" x14ac:dyDescent="0.25"/>
    <row r="152" s="6" customFormat="1" ht="15.75" customHeight="1" x14ac:dyDescent="0.25"/>
    <row r="153" s="6" customFormat="1" ht="15.75" customHeight="1" x14ac:dyDescent="0.25"/>
    <row r="154" s="6" customFormat="1" ht="15.75" customHeight="1" x14ac:dyDescent="0.25"/>
    <row r="155" s="6" customFormat="1" ht="15.75" customHeight="1" x14ac:dyDescent="0.25"/>
    <row r="156" s="6" customFormat="1" ht="15.75" customHeight="1" x14ac:dyDescent="0.25"/>
    <row r="157" s="6" customFormat="1" ht="15.75" customHeight="1" x14ac:dyDescent="0.25"/>
    <row r="158" s="6" customFormat="1" ht="15.75" customHeight="1" x14ac:dyDescent="0.25"/>
    <row r="159" s="6" customFormat="1" ht="15.75" customHeight="1" x14ac:dyDescent="0.25"/>
    <row r="160" s="6" customFormat="1" ht="15.75" customHeight="1" x14ac:dyDescent="0.25"/>
    <row r="161" s="6" customFormat="1" ht="15.75" customHeight="1" x14ac:dyDescent="0.25"/>
    <row r="162" s="6" customFormat="1" ht="15.75" customHeight="1" x14ac:dyDescent="0.25"/>
    <row r="163" s="6" customFormat="1" ht="15.75" customHeight="1" x14ac:dyDescent="0.25"/>
    <row r="164" s="6" customFormat="1" ht="15.75" customHeight="1" x14ac:dyDescent="0.25"/>
    <row r="165" s="6" customFormat="1" ht="15.75" customHeight="1" x14ac:dyDescent="0.25"/>
    <row r="166" s="6" customFormat="1" ht="15.75" customHeight="1" x14ac:dyDescent="0.25"/>
    <row r="167" s="6" customFormat="1" ht="15.75" customHeight="1" x14ac:dyDescent="0.25"/>
    <row r="168" s="6" customFormat="1" ht="15.75" customHeight="1" x14ac:dyDescent="0.25"/>
    <row r="169" s="6" customFormat="1" ht="15.75" customHeight="1" x14ac:dyDescent="0.25"/>
    <row r="170" s="6" customFormat="1" ht="15.75" customHeight="1" x14ac:dyDescent="0.25"/>
    <row r="171" s="6" customFormat="1" ht="15.75" customHeight="1" x14ac:dyDescent="0.25"/>
    <row r="172" s="6" customFormat="1" ht="15.75" customHeight="1" x14ac:dyDescent="0.25"/>
    <row r="173" s="6" customFormat="1" ht="15.75" customHeight="1" x14ac:dyDescent="0.25"/>
    <row r="174" s="6" customFormat="1" ht="15.75" customHeight="1" x14ac:dyDescent="0.25"/>
    <row r="175" s="6" customFormat="1" ht="15.75" customHeight="1" x14ac:dyDescent="0.25"/>
    <row r="176" s="6" customFormat="1" ht="15.75" customHeight="1" x14ac:dyDescent="0.25"/>
    <row r="177" s="6" customFormat="1" ht="15.75" customHeight="1" x14ac:dyDescent="0.25"/>
    <row r="178" s="6" customFormat="1" ht="15.75" customHeight="1" x14ac:dyDescent="0.25"/>
    <row r="179" s="6" customFormat="1" ht="15.75" customHeight="1" x14ac:dyDescent="0.25"/>
    <row r="180" s="6" customFormat="1" ht="15.75" customHeight="1" x14ac:dyDescent="0.25"/>
    <row r="181" s="6" customFormat="1" ht="15.75" customHeight="1" x14ac:dyDescent="0.25"/>
    <row r="182" s="6" customFormat="1" ht="15.75" customHeight="1" x14ac:dyDescent="0.25"/>
    <row r="183" s="6" customFormat="1" ht="15.75" customHeight="1" x14ac:dyDescent="0.25"/>
    <row r="184" s="6" customFormat="1" ht="15.75" customHeight="1" x14ac:dyDescent="0.25"/>
    <row r="185" s="6" customFormat="1" ht="15.75" customHeight="1" x14ac:dyDescent="0.25"/>
    <row r="186" s="6" customFormat="1" ht="15.75" customHeight="1" x14ac:dyDescent="0.25"/>
    <row r="187" s="6" customFormat="1" ht="15.75" customHeight="1" x14ac:dyDescent="0.25"/>
    <row r="188" s="6" customFormat="1" ht="15.75" customHeight="1" x14ac:dyDescent="0.25"/>
    <row r="189" s="6" customFormat="1" ht="15.75" customHeight="1" x14ac:dyDescent="0.25"/>
    <row r="190" s="6" customFormat="1" ht="15.75" customHeight="1" x14ac:dyDescent="0.25"/>
    <row r="191" s="6" customFormat="1" ht="15.75" customHeight="1" x14ac:dyDescent="0.25"/>
    <row r="192" s="6" customFormat="1" ht="15.75" customHeight="1" x14ac:dyDescent="0.25"/>
    <row r="193" s="6" customFormat="1" ht="15.75" customHeight="1" x14ac:dyDescent="0.25"/>
    <row r="194" s="6" customFormat="1" ht="15.75" customHeight="1" x14ac:dyDescent="0.25"/>
    <row r="195" s="6" customFormat="1" ht="15.75" customHeight="1" x14ac:dyDescent="0.25"/>
    <row r="196" s="6" customFormat="1" ht="15.75" customHeight="1" x14ac:dyDescent="0.25"/>
    <row r="197" s="6" customFormat="1" ht="15.75" customHeight="1" x14ac:dyDescent="0.25"/>
    <row r="198" s="6" customFormat="1" ht="15.75" customHeight="1" x14ac:dyDescent="0.25"/>
    <row r="199" s="6" customFormat="1" ht="15.75" customHeight="1" x14ac:dyDescent="0.25"/>
    <row r="200" s="6" customFormat="1" ht="15.75" customHeight="1" x14ac:dyDescent="0.25"/>
    <row r="201" s="6" customFormat="1" ht="15.75" customHeight="1" x14ac:dyDescent="0.25"/>
    <row r="202" s="6" customFormat="1" ht="15.75" customHeight="1" x14ac:dyDescent="0.25"/>
    <row r="203" s="6" customFormat="1" ht="15.75" customHeight="1" x14ac:dyDescent="0.25"/>
    <row r="204" s="6" customFormat="1" ht="15.75" customHeight="1" x14ac:dyDescent="0.25"/>
    <row r="205" s="6" customFormat="1" ht="15.75" customHeight="1" x14ac:dyDescent="0.25"/>
    <row r="206" s="6" customFormat="1" ht="15.75" customHeight="1" x14ac:dyDescent="0.25"/>
    <row r="207" s="6" customFormat="1" ht="15.75" customHeight="1" x14ac:dyDescent="0.25"/>
    <row r="208" s="6" customFormat="1" ht="15.75" customHeight="1" x14ac:dyDescent="0.25"/>
    <row r="209" s="6" customFormat="1" ht="15.75" customHeight="1" x14ac:dyDescent="0.25"/>
    <row r="210" s="6" customFormat="1" ht="15.75" customHeight="1" x14ac:dyDescent="0.25"/>
    <row r="211" s="6" customFormat="1" ht="15.75" customHeight="1" x14ac:dyDescent="0.25"/>
    <row r="212" s="6" customFormat="1" ht="15.75" customHeight="1" x14ac:dyDescent="0.25"/>
    <row r="213" s="6" customFormat="1" ht="15.75" customHeight="1" x14ac:dyDescent="0.25"/>
    <row r="214" s="6" customFormat="1" ht="15.75" customHeight="1" x14ac:dyDescent="0.25"/>
    <row r="215" s="6" customFormat="1" ht="15.75" customHeight="1" x14ac:dyDescent="0.25"/>
    <row r="216" s="6" customFormat="1" ht="15.75" customHeight="1" x14ac:dyDescent="0.25"/>
    <row r="217" s="6" customFormat="1" ht="15.75" customHeight="1" x14ac:dyDescent="0.25"/>
    <row r="218" s="6" customFormat="1" ht="15.75" customHeight="1" x14ac:dyDescent="0.25"/>
    <row r="219" s="6" customFormat="1" ht="15.75" customHeight="1" x14ac:dyDescent="0.25"/>
    <row r="220" s="6" customFormat="1" ht="15.75" customHeight="1" x14ac:dyDescent="0.25"/>
    <row r="221" s="6" customFormat="1" ht="15.75" customHeight="1" x14ac:dyDescent="0.25"/>
    <row r="222" s="6" customFormat="1" ht="15.75" customHeight="1" x14ac:dyDescent="0.25"/>
    <row r="223" s="6" customFormat="1" ht="15.75" customHeight="1" x14ac:dyDescent="0.25"/>
    <row r="224" s="6" customFormat="1" ht="15.75" customHeight="1" x14ac:dyDescent="0.25"/>
    <row r="225" s="6" customFormat="1" ht="15.75" customHeight="1" x14ac:dyDescent="0.25"/>
    <row r="226" s="6" customFormat="1" ht="15.75" customHeight="1" x14ac:dyDescent="0.25"/>
    <row r="227" s="6" customFormat="1" ht="15.75" customHeight="1" x14ac:dyDescent="0.25"/>
    <row r="228" s="6" customFormat="1" ht="15.75" customHeight="1" x14ac:dyDescent="0.25"/>
    <row r="229" s="6" customFormat="1" ht="15.75" customHeight="1" x14ac:dyDescent="0.25"/>
    <row r="230" s="6" customFormat="1" ht="15.75" customHeight="1" x14ac:dyDescent="0.25"/>
    <row r="231" s="6" customFormat="1" ht="15.75" customHeight="1" x14ac:dyDescent="0.25"/>
    <row r="232" s="6" customFormat="1" ht="15.75" customHeight="1" x14ac:dyDescent="0.25"/>
    <row r="233" s="6" customFormat="1" ht="15.75" customHeight="1" x14ac:dyDescent="0.25"/>
    <row r="234" s="6" customFormat="1" ht="15.75" customHeight="1" x14ac:dyDescent="0.25"/>
    <row r="235" s="6" customFormat="1" ht="15.75" customHeight="1" x14ac:dyDescent="0.25"/>
    <row r="236" s="6" customFormat="1" ht="15.75" customHeight="1" x14ac:dyDescent="0.25"/>
    <row r="237" s="6" customFormat="1" ht="15.75" customHeight="1" x14ac:dyDescent="0.25"/>
    <row r="238" s="6" customFormat="1" ht="15.75" customHeight="1" x14ac:dyDescent="0.25"/>
    <row r="239" s="6" customFormat="1" ht="15.75" customHeight="1" x14ac:dyDescent="0.25"/>
    <row r="240" s="6" customFormat="1" ht="15.75" customHeight="1" x14ac:dyDescent="0.25"/>
    <row r="241" s="6" customFormat="1" ht="15.75" customHeight="1" x14ac:dyDescent="0.25"/>
    <row r="242" s="6" customFormat="1" ht="15.75" customHeight="1" x14ac:dyDescent="0.25"/>
    <row r="243" s="6" customFormat="1" ht="15.75" customHeight="1" x14ac:dyDescent="0.25"/>
    <row r="244" s="6" customFormat="1" ht="15.75" customHeight="1" x14ac:dyDescent="0.25"/>
    <row r="245" s="6" customFormat="1" ht="15.75" customHeight="1" x14ac:dyDescent="0.25"/>
    <row r="246" s="6" customFormat="1" ht="15.75" customHeight="1" x14ac:dyDescent="0.25"/>
    <row r="247" s="6" customFormat="1" ht="15.75" customHeight="1" x14ac:dyDescent="0.25"/>
    <row r="248" s="6" customFormat="1" ht="15.75" customHeight="1" x14ac:dyDescent="0.25"/>
    <row r="249" s="6" customFormat="1" ht="15.75" customHeight="1" x14ac:dyDescent="0.25"/>
    <row r="250" s="6" customFormat="1" ht="15.75" customHeight="1" x14ac:dyDescent="0.25"/>
    <row r="251" s="6" customFormat="1" ht="15.75" customHeight="1" x14ac:dyDescent="0.25"/>
    <row r="252" s="6" customFormat="1" ht="15.75" customHeight="1" x14ac:dyDescent="0.25"/>
    <row r="253" s="6" customFormat="1" ht="15.75" customHeight="1" x14ac:dyDescent="0.25"/>
    <row r="254" s="6" customFormat="1" ht="15.75" customHeight="1" x14ac:dyDescent="0.25"/>
    <row r="255" s="6" customFormat="1" ht="15.75" customHeight="1" x14ac:dyDescent="0.25"/>
    <row r="256" s="6" customFormat="1" ht="15.75" customHeight="1" x14ac:dyDescent="0.25"/>
    <row r="257" s="6" customFormat="1" ht="15.75" customHeight="1" x14ac:dyDescent="0.25"/>
    <row r="258" s="6" customFormat="1" ht="15.75" customHeight="1" x14ac:dyDescent="0.25"/>
    <row r="259" s="6" customFormat="1" ht="15.75" customHeight="1" x14ac:dyDescent="0.25"/>
    <row r="260" s="6" customFormat="1" ht="15.75" customHeight="1" x14ac:dyDescent="0.25"/>
    <row r="261" s="6" customFormat="1" ht="15.75" customHeight="1" x14ac:dyDescent="0.25"/>
    <row r="262" s="6" customFormat="1" ht="15.75" customHeight="1" x14ac:dyDescent="0.25"/>
    <row r="263" s="6" customFormat="1" ht="15.75" customHeight="1" x14ac:dyDescent="0.25"/>
    <row r="264" s="6" customFormat="1" ht="15.75" customHeight="1" x14ac:dyDescent="0.25"/>
    <row r="265" s="6" customFormat="1" ht="15.75" customHeight="1" x14ac:dyDescent="0.25"/>
    <row r="266" s="6" customFormat="1" ht="15.75" customHeight="1" x14ac:dyDescent="0.25"/>
    <row r="267" s="6" customFormat="1" ht="15.75" customHeight="1" x14ac:dyDescent="0.25"/>
    <row r="268" s="6" customFormat="1" ht="15.75" customHeight="1" x14ac:dyDescent="0.25"/>
    <row r="269" s="6" customFormat="1" ht="15.75" customHeight="1" x14ac:dyDescent="0.25"/>
    <row r="270" s="6" customFormat="1" ht="15.75" customHeight="1" x14ac:dyDescent="0.25"/>
    <row r="271" s="6" customFormat="1" ht="15.75" customHeight="1" x14ac:dyDescent="0.25"/>
    <row r="272" s="6" customFormat="1" ht="15.75" customHeight="1" x14ac:dyDescent="0.25"/>
    <row r="273" s="6" customFormat="1" ht="15.75" customHeight="1" x14ac:dyDescent="0.25"/>
    <row r="274" s="6" customFormat="1" ht="15.75" customHeight="1" x14ac:dyDescent="0.25"/>
    <row r="275" s="6" customFormat="1" ht="15.75" customHeight="1" x14ac:dyDescent="0.25"/>
    <row r="276" s="6" customFormat="1" ht="15.75" customHeight="1" x14ac:dyDescent="0.25"/>
    <row r="277" s="6" customFormat="1" ht="15.75" customHeight="1" x14ac:dyDescent="0.25"/>
    <row r="278" s="6" customFormat="1" ht="15.75" customHeight="1" x14ac:dyDescent="0.25"/>
    <row r="279" s="6" customFormat="1" ht="15.75" customHeight="1" x14ac:dyDescent="0.25"/>
    <row r="280" s="6" customFormat="1" ht="15.75" customHeight="1" x14ac:dyDescent="0.25"/>
    <row r="281" s="6" customFormat="1" ht="15.75" customHeight="1" x14ac:dyDescent="0.25"/>
    <row r="282" s="6" customFormat="1" ht="15.75" customHeight="1" x14ac:dyDescent="0.25"/>
    <row r="283" s="6" customFormat="1" ht="15.75" customHeight="1" x14ac:dyDescent="0.25"/>
    <row r="284" s="6" customFormat="1" ht="15.75" customHeight="1" x14ac:dyDescent="0.25"/>
    <row r="285" s="6" customFormat="1" ht="15.75" customHeight="1" x14ac:dyDescent="0.25"/>
    <row r="286" s="6" customFormat="1" ht="15.75" customHeight="1" x14ac:dyDescent="0.25"/>
    <row r="287" s="6" customFormat="1" ht="15.75" customHeight="1" x14ac:dyDescent="0.25"/>
    <row r="288" s="6" customFormat="1" ht="15.75" customHeight="1" x14ac:dyDescent="0.25"/>
    <row r="289" s="6" customFormat="1" ht="15.75" customHeight="1" x14ac:dyDescent="0.25"/>
    <row r="290" s="6" customFormat="1" ht="15.75" customHeight="1" x14ac:dyDescent="0.25"/>
    <row r="291" s="6" customFormat="1" ht="15.75" customHeight="1" x14ac:dyDescent="0.25"/>
    <row r="292" s="6" customFormat="1" ht="15.75" customHeight="1" x14ac:dyDescent="0.25"/>
    <row r="293" s="6" customFormat="1" ht="15.75" customHeight="1" x14ac:dyDescent="0.25"/>
    <row r="294" s="6" customFormat="1" ht="15.75" customHeight="1" x14ac:dyDescent="0.25"/>
    <row r="295" s="6" customFormat="1" ht="15.75" customHeight="1" x14ac:dyDescent="0.25"/>
    <row r="296" s="6" customFormat="1" ht="15.75" customHeight="1" x14ac:dyDescent="0.25"/>
    <row r="297" s="6" customFormat="1" ht="15.75" customHeight="1" x14ac:dyDescent="0.25"/>
    <row r="298" s="6" customFormat="1" ht="15.75" customHeight="1" x14ac:dyDescent="0.25"/>
    <row r="299" s="6" customFormat="1" ht="15.75" customHeight="1" x14ac:dyDescent="0.25"/>
    <row r="300" s="6" customFormat="1" ht="15.75" customHeight="1" x14ac:dyDescent="0.25"/>
    <row r="301" s="6" customFormat="1" ht="15.75" customHeight="1" x14ac:dyDescent="0.25"/>
    <row r="302" s="6" customFormat="1" ht="15.75" customHeight="1" x14ac:dyDescent="0.25"/>
    <row r="303" s="6" customFormat="1" ht="15.75" customHeight="1" x14ac:dyDescent="0.25"/>
    <row r="304" s="6" customFormat="1" ht="15.75" customHeight="1" x14ac:dyDescent="0.25"/>
    <row r="305" s="6" customFormat="1" ht="15.75" customHeight="1" x14ac:dyDescent="0.25"/>
    <row r="306" s="6" customFormat="1" ht="15.75" customHeight="1" x14ac:dyDescent="0.25"/>
    <row r="307" s="6" customFormat="1" ht="15.75" customHeight="1" x14ac:dyDescent="0.25"/>
    <row r="308" s="6" customFormat="1" ht="15.75" customHeight="1" x14ac:dyDescent="0.25"/>
    <row r="309" s="6" customFormat="1" ht="15.75" customHeight="1" x14ac:dyDescent="0.25"/>
    <row r="310" s="6" customFormat="1" ht="15.75" customHeight="1" x14ac:dyDescent="0.25"/>
    <row r="311" s="6" customFormat="1" ht="15.75" customHeight="1" x14ac:dyDescent="0.25"/>
    <row r="312" s="6" customFormat="1" ht="15.75" customHeight="1" x14ac:dyDescent="0.25"/>
    <row r="313" s="6" customFormat="1" ht="15.75" customHeight="1" x14ac:dyDescent="0.25"/>
    <row r="314" s="6" customFormat="1" ht="15.75" customHeight="1" x14ac:dyDescent="0.25"/>
    <row r="315" s="6" customFormat="1" ht="15.75" customHeight="1" x14ac:dyDescent="0.25"/>
    <row r="316" s="6" customFormat="1" ht="15.75" customHeight="1" x14ac:dyDescent="0.25"/>
    <row r="317" s="6" customFormat="1" ht="15.75" customHeight="1" x14ac:dyDescent="0.25"/>
    <row r="318" s="6" customFormat="1" ht="15.75" customHeight="1" x14ac:dyDescent="0.25"/>
    <row r="319" s="6" customFormat="1" ht="15.75" customHeight="1" x14ac:dyDescent="0.25"/>
    <row r="320" s="6" customFormat="1" ht="15.75" customHeight="1" x14ac:dyDescent="0.25"/>
    <row r="321" s="6" customFormat="1" ht="15.75" customHeight="1" x14ac:dyDescent="0.25"/>
    <row r="322" s="6" customFormat="1" ht="15.75" customHeight="1" x14ac:dyDescent="0.25"/>
    <row r="323" s="6" customFormat="1" ht="15.75" customHeight="1" x14ac:dyDescent="0.25"/>
    <row r="324" s="6" customFormat="1" ht="15.75" customHeight="1" x14ac:dyDescent="0.25"/>
    <row r="325" s="6" customFormat="1" ht="15.75" customHeight="1" x14ac:dyDescent="0.25"/>
    <row r="326" s="6" customFormat="1" ht="15.75" customHeight="1" x14ac:dyDescent="0.25"/>
    <row r="327" s="6" customFormat="1" ht="15.75" customHeight="1" x14ac:dyDescent="0.25"/>
    <row r="328" s="6" customFormat="1" ht="15.75" customHeight="1" x14ac:dyDescent="0.25"/>
    <row r="329" s="6" customFormat="1" ht="15.75" customHeight="1" x14ac:dyDescent="0.25"/>
    <row r="330" s="6" customFormat="1" ht="15.75" customHeight="1" x14ac:dyDescent="0.25"/>
    <row r="331" s="6" customFormat="1" ht="15.75" customHeight="1" x14ac:dyDescent="0.25"/>
    <row r="332" s="6" customFormat="1" ht="15.75" customHeight="1" x14ac:dyDescent="0.25"/>
    <row r="333" s="6" customFormat="1" ht="15.75" customHeight="1" x14ac:dyDescent="0.25"/>
    <row r="334" s="6" customFormat="1" ht="15.75" customHeight="1" x14ac:dyDescent="0.25"/>
    <row r="335" s="6" customFormat="1" ht="15.75" customHeight="1" x14ac:dyDescent="0.25"/>
    <row r="336" s="6" customFormat="1" ht="15.75" customHeight="1" x14ac:dyDescent="0.25"/>
    <row r="337" s="6" customFormat="1" ht="15.75" customHeight="1" x14ac:dyDescent="0.25"/>
    <row r="338" s="6" customFormat="1" ht="15.75" customHeight="1" x14ac:dyDescent="0.25"/>
    <row r="339" s="6" customFormat="1" ht="15.75" customHeight="1" x14ac:dyDescent="0.25"/>
    <row r="340" s="6" customFormat="1" ht="15.75" customHeight="1" x14ac:dyDescent="0.25"/>
    <row r="341" s="6" customFormat="1" ht="15.75" customHeight="1" x14ac:dyDescent="0.25"/>
    <row r="342" s="6" customFormat="1" ht="15.75" customHeight="1" x14ac:dyDescent="0.25"/>
    <row r="343" s="6" customFormat="1" ht="15.75" customHeight="1" x14ac:dyDescent="0.25"/>
    <row r="344" s="6" customFormat="1" ht="15.75" customHeight="1" x14ac:dyDescent="0.25"/>
    <row r="345" s="6" customFormat="1" ht="15.75" customHeight="1" x14ac:dyDescent="0.25"/>
    <row r="346" s="6" customFormat="1" ht="15.75" customHeight="1" x14ac:dyDescent="0.25"/>
    <row r="347" s="6" customFormat="1" ht="15.75" customHeight="1" x14ac:dyDescent="0.25"/>
    <row r="348" s="6" customFormat="1" ht="15.75" customHeight="1" x14ac:dyDescent="0.25"/>
    <row r="349" s="6" customFormat="1" ht="15.75" customHeight="1" x14ac:dyDescent="0.25"/>
    <row r="350" s="6" customFormat="1" ht="15.75" customHeight="1" x14ac:dyDescent="0.25"/>
    <row r="351" s="6" customFormat="1" ht="15.75" customHeight="1" x14ac:dyDescent="0.25"/>
    <row r="352" s="6" customFormat="1" ht="15.75" customHeight="1" x14ac:dyDescent="0.25"/>
    <row r="353" s="6" customFormat="1" ht="15.75" customHeight="1" x14ac:dyDescent="0.25"/>
    <row r="354" s="6" customFormat="1" ht="15.75" customHeight="1" x14ac:dyDescent="0.25"/>
    <row r="355" s="6" customFormat="1" ht="15.75" customHeight="1" x14ac:dyDescent="0.25"/>
    <row r="356" s="6" customFormat="1" ht="15.75" customHeight="1" x14ac:dyDescent="0.25"/>
    <row r="357" s="6" customFormat="1" ht="15.75" customHeight="1" x14ac:dyDescent="0.25"/>
    <row r="358" s="6" customFormat="1" ht="15.75" customHeight="1" x14ac:dyDescent="0.25"/>
    <row r="359" s="6" customFormat="1" ht="15.75" customHeight="1" x14ac:dyDescent="0.25"/>
    <row r="360" s="6" customFormat="1" ht="15.75" customHeight="1" x14ac:dyDescent="0.25"/>
    <row r="361" s="6" customFormat="1" ht="15.75" customHeight="1" x14ac:dyDescent="0.25"/>
    <row r="362" s="6" customFormat="1" ht="15.75" customHeight="1" x14ac:dyDescent="0.25"/>
    <row r="363" s="6" customFormat="1" ht="15.75" customHeight="1" x14ac:dyDescent="0.25"/>
    <row r="364" s="6" customFormat="1" ht="15.75" customHeight="1" x14ac:dyDescent="0.25"/>
    <row r="365" s="6" customFormat="1" ht="15.75" customHeight="1" x14ac:dyDescent="0.25"/>
    <row r="366" s="6" customFormat="1" ht="15.75" customHeight="1" x14ac:dyDescent="0.25"/>
    <row r="367" s="6" customFormat="1" ht="15.75" customHeight="1" x14ac:dyDescent="0.25"/>
    <row r="368" s="6" customFormat="1" ht="15.75" customHeight="1" x14ac:dyDescent="0.25"/>
    <row r="369" s="6" customFormat="1" ht="15.75" customHeight="1" x14ac:dyDescent="0.25"/>
    <row r="370" s="6" customFormat="1" ht="15.75" customHeight="1" x14ac:dyDescent="0.25"/>
    <row r="371" s="6" customFormat="1" ht="15.75" customHeight="1" x14ac:dyDescent="0.25"/>
    <row r="372" s="6" customFormat="1" ht="15.75" customHeight="1" x14ac:dyDescent="0.25"/>
    <row r="373" s="6" customFormat="1" ht="15.75" customHeight="1" x14ac:dyDescent="0.25"/>
    <row r="374" s="6" customFormat="1" ht="15.75" customHeight="1" x14ac:dyDescent="0.25"/>
    <row r="375" s="6" customFormat="1" ht="15.75" customHeight="1" x14ac:dyDescent="0.25"/>
    <row r="376" s="6" customFormat="1" ht="15.75" customHeight="1" x14ac:dyDescent="0.25"/>
    <row r="377" s="6" customFormat="1" ht="15.75" customHeight="1" x14ac:dyDescent="0.25"/>
    <row r="378" s="6" customFormat="1" ht="15.75" customHeight="1" x14ac:dyDescent="0.25"/>
    <row r="379" s="6" customFormat="1" ht="15.75" customHeight="1" x14ac:dyDescent="0.25"/>
    <row r="380" s="6" customFormat="1" ht="15.75" customHeight="1" x14ac:dyDescent="0.25"/>
    <row r="381" s="6" customFormat="1" ht="15.75" customHeight="1" x14ac:dyDescent="0.25"/>
    <row r="382" s="6" customFormat="1" ht="15.75" customHeight="1" x14ac:dyDescent="0.25"/>
    <row r="383" s="6" customFormat="1" ht="15.75" customHeight="1" x14ac:dyDescent="0.25"/>
    <row r="384" s="6" customFormat="1" ht="15.75" customHeight="1" x14ac:dyDescent="0.25"/>
    <row r="385" s="6" customFormat="1" ht="15.75" customHeight="1" x14ac:dyDescent="0.25"/>
    <row r="386" s="6" customFormat="1" ht="15.75" customHeight="1" x14ac:dyDescent="0.25"/>
    <row r="387" s="6" customFormat="1" ht="15.75" customHeight="1" x14ac:dyDescent="0.25"/>
    <row r="388" s="6" customFormat="1" ht="15.75" customHeight="1" x14ac:dyDescent="0.25"/>
    <row r="389" s="6" customFormat="1" ht="15.75" customHeight="1" x14ac:dyDescent="0.25"/>
    <row r="390" s="6" customFormat="1" ht="15.75" customHeight="1" x14ac:dyDescent="0.25"/>
    <row r="391" s="6" customFormat="1" ht="15.75" customHeight="1" x14ac:dyDescent="0.25"/>
    <row r="392" s="6" customFormat="1" ht="15.75" customHeight="1" x14ac:dyDescent="0.25"/>
    <row r="393" s="6" customFormat="1" ht="15.75" customHeight="1" x14ac:dyDescent="0.25"/>
    <row r="394" s="6" customFormat="1" ht="15.75" customHeight="1" x14ac:dyDescent="0.25"/>
    <row r="395" s="6" customFormat="1" ht="15.75" customHeight="1" x14ac:dyDescent="0.25"/>
    <row r="396" s="6" customFormat="1" ht="15.75" customHeight="1" x14ac:dyDescent="0.25"/>
    <row r="397" s="6" customFormat="1" ht="15.75" customHeight="1" x14ac:dyDescent="0.25"/>
    <row r="398" s="6" customFormat="1" ht="15.75" customHeight="1" x14ac:dyDescent="0.25"/>
    <row r="399" s="6" customFormat="1" ht="15.75" customHeight="1" x14ac:dyDescent="0.25"/>
    <row r="400" s="6" customFormat="1" ht="15.75" customHeight="1" x14ac:dyDescent="0.25"/>
    <row r="401" s="6" customFormat="1" ht="15.75" customHeight="1" x14ac:dyDescent="0.25"/>
    <row r="402" s="6" customFormat="1" ht="15.75" customHeight="1" x14ac:dyDescent="0.25"/>
    <row r="403" s="6" customFormat="1" ht="15.75" customHeight="1" x14ac:dyDescent="0.25"/>
    <row r="404" s="6" customFormat="1" ht="15.75" customHeight="1" x14ac:dyDescent="0.25"/>
    <row r="405" s="6" customFormat="1" ht="15.75" customHeight="1" x14ac:dyDescent="0.25"/>
    <row r="406" s="6" customFormat="1" ht="15.75" customHeight="1" x14ac:dyDescent="0.25"/>
    <row r="407" s="6" customFormat="1" ht="15.75" customHeight="1" x14ac:dyDescent="0.25"/>
    <row r="408" s="6" customFormat="1" ht="15.75" customHeight="1" x14ac:dyDescent="0.25"/>
    <row r="409" s="6" customFormat="1" ht="15.75" customHeight="1" x14ac:dyDescent="0.25"/>
    <row r="410" s="6" customFormat="1" ht="15.75" customHeight="1" x14ac:dyDescent="0.25"/>
    <row r="411" s="6" customFormat="1" ht="15.75" customHeight="1" x14ac:dyDescent="0.25"/>
    <row r="412" s="6" customFormat="1" ht="15.75" customHeight="1" x14ac:dyDescent="0.25"/>
    <row r="413" s="6" customFormat="1" ht="15.75" customHeight="1" x14ac:dyDescent="0.25"/>
    <row r="414" s="6" customFormat="1" ht="15.75" customHeight="1" x14ac:dyDescent="0.25"/>
    <row r="415" s="6" customFormat="1" ht="15.75" customHeight="1" x14ac:dyDescent="0.25"/>
    <row r="416" s="6" customFormat="1" ht="15.75" customHeight="1" x14ac:dyDescent="0.25"/>
    <row r="417" s="6" customFormat="1" ht="15.75" customHeight="1" x14ac:dyDescent="0.25"/>
    <row r="418" s="6" customFormat="1" ht="15.75" customHeight="1" x14ac:dyDescent="0.25"/>
    <row r="419" s="6" customFormat="1" ht="15.75" customHeight="1" x14ac:dyDescent="0.25"/>
    <row r="420" s="6" customFormat="1" ht="15.75" customHeight="1" x14ac:dyDescent="0.25"/>
    <row r="421" s="6" customFormat="1" ht="15.75" customHeight="1" x14ac:dyDescent="0.25"/>
    <row r="422" s="6" customFormat="1" ht="15.75" customHeight="1" x14ac:dyDescent="0.25"/>
    <row r="423" s="6" customFormat="1" ht="15.75" customHeight="1" x14ac:dyDescent="0.25"/>
    <row r="424" s="6" customFormat="1" ht="15.75" customHeight="1" x14ac:dyDescent="0.25"/>
    <row r="425" s="6" customFormat="1" ht="15.75" customHeight="1" x14ac:dyDescent="0.25"/>
    <row r="426" s="6" customFormat="1" ht="15.75" customHeight="1" x14ac:dyDescent="0.25"/>
    <row r="427" s="6" customFormat="1" ht="15.75" customHeight="1" x14ac:dyDescent="0.25"/>
    <row r="428" s="6" customFormat="1" ht="15.75" customHeight="1" x14ac:dyDescent="0.25"/>
    <row r="429" s="6" customFormat="1" ht="15.75" customHeight="1" x14ac:dyDescent="0.25"/>
    <row r="430" s="6" customFormat="1" ht="15.75" customHeight="1" x14ac:dyDescent="0.25"/>
    <row r="431" s="6" customFormat="1" ht="15.75" customHeight="1" x14ac:dyDescent="0.25"/>
    <row r="432" s="6" customFormat="1" ht="15.75" customHeight="1" x14ac:dyDescent="0.25"/>
    <row r="433" s="6" customFormat="1" ht="15.75" customHeight="1" x14ac:dyDescent="0.25"/>
    <row r="434" s="6" customFormat="1" ht="15.75" customHeight="1" x14ac:dyDescent="0.25"/>
    <row r="435" s="6" customFormat="1" ht="15.75" customHeight="1" x14ac:dyDescent="0.25"/>
    <row r="436" s="6" customFormat="1" ht="15.75" customHeight="1" x14ac:dyDescent="0.25"/>
    <row r="437" s="6" customFormat="1" ht="15.75" customHeight="1" x14ac:dyDescent="0.25"/>
    <row r="438" s="6" customFormat="1" ht="15.75" customHeight="1" x14ac:dyDescent="0.25"/>
    <row r="439" s="6" customFormat="1" ht="15.75" customHeight="1" x14ac:dyDescent="0.25"/>
    <row r="440" s="6" customFormat="1" ht="15.75" customHeight="1" x14ac:dyDescent="0.25"/>
    <row r="441" s="6" customFormat="1" ht="15.75" customHeight="1" x14ac:dyDescent="0.25"/>
    <row r="442" s="6" customFormat="1" ht="15.75" customHeight="1" x14ac:dyDescent="0.25"/>
    <row r="443" s="6" customFormat="1" ht="15.75" customHeight="1" x14ac:dyDescent="0.25"/>
    <row r="444" s="6" customFormat="1" ht="15.75" customHeight="1" x14ac:dyDescent="0.25"/>
    <row r="445" s="6" customFormat="1" ht="15.75" customHeight="1" x14ac:dyDescent="0.25"/>
    <row r="446" s="6" customFormat="1" ht="15.75" customHeight="1" x14ac:dyDescent="0.25"/>
    <row r="447" s="6" customFormat="1" ht="15.75" customHeight="1" x14ac:dyDescent="0.25"/>
    <row r="448" s="6" customFormat="1" ht="15.75" customHeight="1" x14ac:dyDescent="0.25"/>
    <row r="449" s="6" customFormat="1" ht="15.75" customHeight="1" x14ac:dyDescent="0.25"/>
    <row r="450" s="6" customFormat="1" ht="15.75" customHeight="1" x14ac:dyDescent="0.25"/>
    <row r="451" s="6" customFormat="1" ht="15.75" customHeight="1" x14ac:dyDescent="0.25"/>
    <row r="452" s="6" customFormat="1" ht="15.75" customHeight="1" x14ac:dyDescent="0.25"/>
    <row r="453" s="6" customFormat="1" ht="15.75" customHeight="1" x14ac:dyDescent="0.25"/>
    <row r="454" s="6" customFormat="1" ht="15.75" customHeight="1" x14ac:dyDescent="0.25"/>
    <row r="455" s="6" customFormat="1" ht="15.75" customHeight="1" x14ac:dyDescent="0.25"/>
    <row r="456" s="6" customFormat="1" ht="15.75" customHeight="1" x14ac:dyDescent="0.25"/>
    <row r="457" s="6" customFormat="1" ht="15.75" customHeight="1" x14ac:dyDescent="0.25"/>
    <row r="458" s="6" customFormat="1" ht="15.75" customHeight="1" x14ac:dyDescent="0.25"/>
    <row r="459" s="6" customFormat="1" ht="15.75" customHeight="1" x14ac:dyDescent="0.25"/>
    <row r="460" s="6" customFormat="1" ht="15.75" customHeight="1" x14ac:dyDescent="0.25"/>
    <row r="461" s="6" customFormat="1" ht="15.75" customHeight="1" x14ac:dyDescent="0.25"/>
    <row r="462" s="6" customFormat="1" ht="15.75" customHeight="1" x14ac:dyDescent="0.25"/>
    <row r="463" s="6" customFormat="1" ht="15.75" customHeight="1" x14ac:dyDescent="0.25"/>
    <row r="464" s="6" customFormat="1" ht="15.75" customHeight="1" x14ac:dyDescent="0.25"/>
    <row r="465" s="6" customFormat="1" ht="15.75" customHeight="1" x14ac:dyDescent="0.25"/>
    <row r="466" s="6" customFormat="1" ht="15.75" customHeight="1" x14ac:dyDescent="0.25"/>
    <row r="467" s="6" customFormat="1" ht="15.75" customHeight="1" x14ac:dyDescent="0.25"/>
    <row r="468" s="6" customFormat="1" ht="15.75" customHeight="1" x14ac:dyDescent="0.25"/>
    <row r="469" s="6" customFormat="1" ht="15.75" customHeight="1" x14ac:dyDescent="0.25"/>
    <row r="470" s="6" customFormat="1" ht="15.75" customHeight="1" x14ac:dyDescent="0.25"/>
    <row r="471" s="6" customFormat="1" ht="15.75" customHeight="1" x14ac:dyDescent="0.25"/>
    <row r="472" s="6" customFormat="1" ht="15.75" customHeight="1" x14ac:dyDescent="0.25"/>
    <row r="473" s="6" customFormat="1" ht="15.75" customHeight="1" x14ac:dyDescent="0.25"/>
    <row r="474" s="6" customFormat="1" ht="15.75" customHeight="1" x14ac:dyDescent="0.25"/>
    <row r="475" s="6" customFormat="1" ht="15.75" customHeight="1" x14ac:dyDescent="0.25"/>
    <row r="476" s="6" customFormat="1" ht="15.75" customHeight="1" x14ac:dyDescent="0.25"/>
    <row r="477" s="6" customFormat="1" ht="15.75" customHeight="1" x14ac:dyDescent="0.25"/>
    <row r="478" s="6" customFormat="1" ht="15.75" customHeight="1" x14ac:dyDescent="0.25"/>
    <row r="479" s="6" customFormat="1" ht="15.75" customHeight="1" x14ac:dyDescent="0.25"/>
    <row r="480" s="6" customFormat="1" ht="15.75" customHeight="1" x14ac:dyDescent="0.25"/>
    <row r="481" s="6" customFormat="1" ht="15.75" customHeight="1" x14ac:dyDescent="0.25"/>
    <row r="482" s="6" customFormat="1" ht="15.75" customHeight="1" x14ac:dyDescent="0.25"/>
    <row r="483" s="6" customFormat="1" ht="15.75" customHeight="1" x14ac:dyDescent="0.25"/>
    <row r="484" s="6" customFormat="1" ht="15.75" customHeight="1" x14ac:dyDescent="0.25"/>
    <row r="485" s="6" customFormat="1" ht="15.75" customHeight="1" x14ac:dyDescent="0.25"/>
    <row r="486" s="6" customFormat="1" ht="15.75" customHeight="1" x14ac:dyDescent="0.25"/>
    <row r="487" s="6" customFormat="1" ht="15.75" customHeight="1" x14ac:dyDescent="0.25"/>
    <row r="488" s="6" customFormat="1" ht="15.75" customHeight="1" x14ac:dyDescent="0.25"/>
    <row r="489" s="6" customFormat="1" ht="15.75" customHeight="1" x14ac:dyDescent="0.25"/>
    <row r="490" s="6" customFormat="1" ht="15.75" customHeight="1" x14ac:dyDescent="0.25"/>
    <row r="491" s="6" customFormat="1" ht="15.75" customHeight="1" x14ac:dyDescent="0.25"/>
    <row r="492" s="6" customFormat="1" ht="15.75" customHeight="1" x14ac:dyDescent="0.25"/>
    <row r="493" s="6" customFormat="1" ht="15.75" customHeight="1" x14ac:dyDescent="0.25"/>
    <row r="494" s="6" customFormat="1" ht="15.75" customHeight="1" x14ac:dyDescent="0.25"/>
    <row r="495" s="6" customFormat="1" ht="15.75" customHeight="1" x14ac:dyDescent="0.25"/>
    <row r="496" s="6" customFormat="1" ht="15.75" customHeight="1" x14ac:dyDescent="0.25"/>
    <row r="497" s="6" customFormat="1" ht="15.75" customHeight="1" x14ac:dyDescent="0.25"/>
    <row r="498" s="6" customFormat="1" ht="15.75" customHeight="1" x14ac:dyDescent="0.25"/>
    <row r="499" s="6" customFormat="1" ht="15.75" customHeight="1" x14ac:dyDescent="0.25"/>
    <row r="500" s="6" customFormat="1" ht="15.75" customHeight="1" x14ac:dyDescent="0.25"/>
    <row r="501" s="6" customFormat="1" ht="15.75" customHeight="1" x14ac:dyDescent="0.25"/>
    <row r="502" s="6" customFormat="1" ht="15.75" customHeight="1" x14ac:dyDescent="0.25"/>
    <row r="503" s="6" customFormat="1" ht="15.75" customHeight="1" x14ac:dyDescent="0.25"/>
    <row r="504" s="6" customFormat="1" ht="15.75" customHeight="1" x14ac:dyDescent="0.25"/>
    <row r="505" s="6" customFormat="1" ht="15.75" customHeight="1" x14ac:dyDescent="0.25"/>
    <row r="506" s="6" customFormat="1" ht="15.75" customHeight="1" x14ac:dyDescent="0.25"/>
    <row r="507" s="6" customFormat="1" ht="15.75" customHeight="1" x14ac:dyDescent="0.25"/>
    <row r="508" s="6" customFormat="1" ht="15.75" customHeight="1" x14ac:dyDescent="0.25"/>
    <row r="509" s="6" customFormat="1" ht="15.75" customHeight="1" x14ac:dyDescent="0.25"/>
    <row r="510" s="6" customFormat="1" ht="15.75" customHeight="1" x14ac:dyDescent="0.25"/>
    <row r="511" s="6" customFormat="1" ht="15.75" customHeight="1" x14ac:dyDescent="0.25"/>
    <row r="512" s="6" customFormat="1" ht="15.75" customHeight="1" x14ac:dyDescent="0.25"/>
    <row r="513" s="6" customFormat="1" ht="15.75" customHeight="1" x14ac:dyDescent="0.25"/>
    <row r="514" s="6" customFormat="1" ht="15.75" customHeight="1" x14ac:dyDescent="0.25"/>
    <row r="515" s="6" customFormat="1" ht="15.75" customHeight="1" x14ac:dyDescent="0.25"/>
    <row r="516" s="6" customFormat="1" ht="15.75" customHeight="1" x14ac:dyDescent="0.25"/>
    <row r="517" s="6" customFormat="1" ht="15.75" customHeight="1" x14ac:dyDescent="0.25"/>
    <row r="518" s="6" customFormat="1" ht="15.75" customHeight="1" x14ac:dyDescent="0.25"/>
    <row r="519" s="6" customFormat="1" ht="15.75" customHeight="1" x14ac:dyDescent="0.25"/>
    <row r="520" s="6" customFormat="1" ht="15.75" customHeight="1" x14ac:dyDescent="0.25"/>
    <row r="521" s="6" customFormat="1" ht="15.75" customHeight="1" x14ac:dyDescent="0.25"/>
    <row r="522" s="6" customFormat="1" ht="15.75" customHeight="1" x14ac:dyDescent="0.25"/>
    <row r="523" s="6" customFormat="1" ht="15.75" customHeight="1" x14ac:dyDescent="0.25"/>
    <row r="524" s="6" customFormat="1" ht="15.75" customHeight="1" x14ac:dyDescent="0.25"/>
    <row r="525" s="6" customFormat="1" ht="15.75" customHeight="1" x14ac:dyDescent="0.25"/>
    <row r="526" s="6" customFormat="1" ht="15.75" customHeight="1" x14ac:dyDescent="0.25"/>
    <row r="527" s="6" customFormat="1" ht="15.75" customHeight="1" x14ac:dyDescent="0.25"/>
    <row r="528" s="6" customFormat="1" ht="15.75" customHeight="1" x14ac:dyDescent="0.25"/>
    <row r="529" s="6" customFormat="1" ht="15.75" customHeight="1" x14ac:dyDescent="0.25"/>
    <row r="530" s="6" customFormat="1" ht="15.75" customHeight="1" x14ac:dyDescent="0.25"/>
    <row r="531" s="6" customFormat="1" ht="15.75" customHeight="1" x14ac:dyDescent="0.25"/>
    <row r="532" s="6" customFormat="1" ht="15.75" customHeight="1" x14ac:dyDescent="0.25"/>
    <row r="533" s="6" customFormat="1" ht="15.75" customHeight="1" x14ac:dyDescent="0.25"/>
    <row r="534" s="6" customFormat="1" ht="15.75" customHeight="1" x14ac:dyDescent="0.25"/>
    <row r="535" s="6" customFormat="1" ht="15.75" customHeight="1" x14ac:dyDescent="0.25"/>
    <row r="536" s="6" customFormat="1" ht="15.75" customHeight="1" x14ac:dyDescent="0.25"/>
    <row r="537" s="6" customFormat="1" ht="15.75" customHeight="1" x14ac:dyDescent="0.25"/>
    <row r="538" s="6" customFormat="1" ht="15.75" customHeight="1" x14ac:dyDescent="0.25"/>
    <row r="539" s="6" customFormat="1" ht="15.75" customHeight="1" x14ac:dyDescent="0.25"/>
    <row r="540" s="6" customFormat="1" ht="15.75" customHeight="1" x14ac:dyDescent="0.25"/>
    <row r="541" s="6" customFormat="1" ht="15.75" customHeight="1" x14ac:dyDescent="0.25"/>
    <row r="542" s="6" customFormat="1" ht="15.75" customHeight="1" x14ac:dyDescent="0.25"/>
    <row r="543" s="6" customFormat="1" ht="15.75" customHeight="1" x14ac:dyDescent="0.25"/>
    <row r="544" s="6" customFormat="1" ht="15.75" customHeight="1" x14ac:dyDescent="0.25"/>
    <row r="545" s="6" customFormat="1" ht="15.75" customHeight="1" x14ac:dyDescent="0.25"/>
    <row r="546" s="6" customFormat="1" ht="15.75" customHeight="1" x14ac:dyDescent="0.25"/>
    <row r="547" s="6" customFormat="1" ht="15.75" customHeight="1" x14ac:dyDescent="0.25"/>
    <row r="548" s="6" customFormat="1" ht="15.75" customHeight="1" x14ac:dyDescent="0.25"/>
    <row r="549" s="6" customFormat="1" ht="15.75" customHeight="1" x14ac:dyDescent="0.25"/>
    <row r="550" s="6" customFormat="1" ht="15.75" customHeight="1" x14ac:dyDescent="0.25"/>
    <row r="551" s="6" customFormat="1" ht="15.75" customHeight="1" x14ac:dyDescent="0.25"/>
    <row r="552" s="6" customFormat="1" ht="15.75" customHeight="1" x14ac:dyDescent="0.25"/>
    <row r="553" s="6" customFormat="1" ht="15.75" customHeight="1" x14ac:dyDescent="0.25"/>
    <row r="554" s="6" customFormat="1" ht="15.75" customHeight="1" x14ac:dyDescent="0.25"/>
    <row r="555" s="6" customFormat="1" ht="15.75" customHeight="1" x14ac:dyDescent="0.25"/>
    <row r="556" s="6" customFormat="1" ht="15.75" customHeight="1" x14ac:dyDescent="0.25"/>
    <row r="557" s="6" customFormat="1" ht="15.75" customHeight="1" x14ac:dyDescent="0.25"/>
    <row r="558" s="6" customFormat="1" ht="15.75" customHeight="1" x14ac:dyDescent="0.25"/>
    <row r="559" s="6" customFormat="1" ht="15.75" customHeight="1" x14ac:dyDescent="0.25"/>
    <row r="560" s="6" customFormat="1" ht="15.75" customHeight="1" x14ac:dyDescent="0.25"/>
    <row r="561" s="6" customFormat="1" ht="15.75" customHeight="1" x14ac:dyDescent="0.25"/>
    <row r="562" s="6" customFormat="1" ht="15.75" customHeight="1" x14ac:dyDescent="0.25"/>
    <row r="563" s="6" customFormat="1" ht="15.75" customHeight="1" x14ac:dyDescent="0.25"/>
    <row r="564" s="6" customFormat="1" ht="15.75" customHeight="1" x14ac:dyDescent="0.25"/>
    <row r="565" s="6" customFormat="1" ht="15.75" customHeight="1" x14ac:dyDescent="0.25"/>
    <row r="566" s="6" customFormat="1" ht="15.75" customHeight="1" x14ac:dyDescent="0.25"/>
    <row r="567" s="6" customFormat="1" ht="15.75" customHeight="1" x14ac:dyDescent="0.25"/>
    <row r="568" s="6" customFormat="1" ht="15.75" customHeight="1" x14ac:dyDescent="0.25"/>
    <row r="569" s="6" customFormat="1" ht="15.75" customHeight="1" x14ac:dyDescent="0.25"/>
    <row r="570" s="6" customFormat="1" ht="15.75" customHeight="1" x14ac:dyDescent="0.25"/>
    <row r="571" s="6" customFormat="1" ht="15.75" customHeight="1" x14ac:dyDescent="0.25"/>
    <row r="572" s="6" customFormat="1" ht="15.75" customHeight="1" x14ac:dyDescent="0.25"/>
    <row r="573" s="6" customFormat="1" ht="15.75" customHeight="1" x14ac:dyDescent="0.25"/>
    <row r="574" s="6" customFormat="1" ht="15.75" customHeight="1" x14ac:dyDescent="0.25"/>
    <row r="575" s="6" customFormat="1" ht="15.75" customHeight="1" x14ac:dyDescent="0.25"/>
    <row r="576" s="6" customFormat="1" ht="15.75" customHeight="1" x14ac:dyDescent="0.25"/>
    <row r="577" s="6" customFormat="1" ht="15.75" customHeight="1" x14ac:dyDescent="0.25"/>
    <row r="578" s="6" customFormat="1" ht="15.75" customHeight="1" x14ac:dyDescent="0.25"/>
    <row r="579" s="6" customFormat="1" ht="15.75" customHeight="1" x14ac:dyDescent="0.25"/>
    <row r="580" s="6" customFormat="1" ht="15.75" customHeight="1" x14ac:dyDescent="0.25"/>
    <row r="581" s="6" customFormat="1" ht="15.75" customHeight="1" x14ac:dyDescent="0.25"/>
    <row r="582" s="6" customFormat="1" ht="15.75" customHeight="1" x14ac:dyDescent="0.25"/>
    <row r="583" s="6" customFormat="1" ht="15.75" customHeight="1" x14ac:dyDescent="0.25"/>
    <row r="584" s="6" customFormat="1" ht="15.75" customHeight="1" x14ac:dyDescent="0.25"/>
    <row r="585" s="6" customFormat="1" ht="15.75" customHeight="1" x14ac:dyDescent="0.25"/>
    <row r="586" s="6" customFormat="1" ht="15.75" customHeight="1" x14ac:dyDescent="0.25"/>
    <row r="587" s="6" customFormat="1" ht="15.75" customHeight="1" x14ac:dyDescent="0.25"/>
    <row r="588" s="6" customFormat="1" ht="15.75" customHeight="1" x14ac:dyDescent="0.25"/>
    <row r="589" s="6" customFormat="1" ht="15.75" customHeight="1" x14ac:dyDescent="0.25"/>
    <row r="590" s="6" customFormat="1" ht="15.75" customHeight="1" x14ac:dyDescent="0.25"/>
    <row r="591" s="6" customFormat="1" ht="15.75" customHeight="1" x14ac:dyDescent="0.25"/>
    <row r="592" s="6" customFormat="1" ht="15.75" customHeight="1" x14ac:dyDescent="0.25"/>
    <row r="593" s="6" customFormat="1" ht="15.75" customHeight="1" x14ac:dyDescent="0.25"/>
    <row r="594" s="6" customFormat="1" ht="15.75" customHeight="1" x14ac:dyDescent="0.25"/>
    <row r="595" s="6" customFormat="1" ht="15.75" customHeight="1" x14ac:dyDescent="0.25"/>
    <row r="596" s="6" customFormat="1" ht="15.75" customHeight="1" x14ac:dyDescent="0.25"/>
    <row r="597" s="6" customFormat="1" ht="15.75" customHeight="1" x14ac:dyDescent="0.25"/>
    <row r="598" s="6" customFormat="1" ht="15.75" customHeight="1" x14ac:dyDescent="0.25"/>
    <row r="599" s="6" customFormat="1" ht="15.75" customHeight="1" x14ac:dyDescent="0.25"/>
    <row r="600" s="6" customFormat="1" ht="15.75" customHeight="1" x14ac:dyDescent="0.25"/>
    <row r="601" s="6" customFormat="1" ht="15.75" customHeight="1" x14ac:dyDescent="0.25"/>
    <row r="602" s="6" customFormat="1" ht="15.75" customHeight="1" x14ac:dyDescent="0.25"/>
    <row r="603" s="6" customFormat="1" ht="15.75" customHeight="1" x14ac:dyDescent="0.25"/>
    <row r="604" s="6" customFormat="1" ht="15.75" customHeight="1" x14ac:dyDescent="0.25"/>
    <row r="605" s="6" customFormat="1" ht="15.75" customHeight="1" x14ac:dyDescent="0.25"/>
    <row r="606" s="6" customFormat="1" ht="15.75" customHeight="1" x14ac:dyDescent="0.25"/>
    <row r="607" s="6" customFormat="1" ht="15.75" customHeight="1" x14ac:dyDescent="0.25"/>
    <row r="608" s="6" customFormat="1" ht="15.75" customHeight="1" x14ac:dyDescent="0.25"/>
    <row r="609" s="6" customFormat="1" ht="15.75" customHeight="1" x14ac:dyDescent="0.25"/>
    <row r="610" s="6" customFormat="1" ht="15.75" customHeight="1" x14ac:dyDescent="0.25"/>
    <row r="611" s="6" customFormat="1" ht="15.75" customHeight="1" x14ac:dyDescent="0.25"/>
    <row r="612" s="6" customFormat="1" ht="15.75" customHeight="1" x14ac:dyDescent="0.25"/>
    <row r="613" s="6" customFormat="1" ht="15.75" customHeight="1" x14ac:dyDescent="0.25"/>
    <row r="614" s="6" customFormat="1" ht="15.75" customHeight="1" x14ac:dyDescent="0.25"/>
    <row r="615" s="6" customFormat="1" ht="15.75" customHeight="1" x14ac:dyDescent="0.25"/>
    <row r="616" s="6" customFormat="1" ht="15.75" customHeight="1" x14ac:dyDescent="0.25"/>
    <row r="617" s="6" customFormat="1" ht="15.75" customHeight="1" x14ac:dyDescent="0.25"/>
    <row r="618" s="6" customFormat="1" ht="15.75" customHeight="1" x14ac:dyDescent="0.25"/>
    <row r="619" s="6" customFormat="1" ht="15.75" customHeight="1" x14ac:dyDescent="0.25"/>
    <row r="620" s="6" customFormat="1" ht="15.75" customHeight="1" x14ac:dyDescent="0.25"/>
    <row r="621" s="6" customFormat="1" ht="15.75" customHeight="1" x14ac:dyDescent="0.25"/>
    <row r="622" s="6" customFormat="1" ht="15.75" customHeight="1" x14ac:dyDescent="0.25"/>
    <row r="623" s="6" customFormat="1" ht="15.75" customHeight="1" x14ac:dyDescent="0.25"/>
    <row r="624" s="6" customFormat="1" ht="15.75" customHeight="1" x14ac:dyDescent="0.25"/>
    <row r="625" s="6" customFormat="1" ht="15.75" customHeight="1" x14ac:dyDescent="0.25"/>
    <row r="626" s="6" customFormat="1" ht="15.75" customHeight="1" x14ac:dyDescent="0.25"/>
    <row r="627" s="6" customFormat="1" ht="15.75" customHeight="1" x14ac:dyDescent="0.25"/>
    <row r="628" s="6" customFormat="1" ht="15.75" customHeight="1" x14ac:dyDescent="0.25"/>
    <row r="629" s="6" customFormat="1" ht="15.75" customHeight="1" x14ac:dyDescent="0.25"/>
    <row r="630" s="6" customFormat="1" ht="15.75" customHeight="1" x14ac:dyDescent="0.25"/>
    <row r="631" s="6" customFormat="1" ht="15.75" customHeight="1" x14ac:dyDescent="0.25"/>
    <row r="632" s="6" customFormat="1" ht="15.75" customHeight="1" x14ac:dyDescent="0.25"/>
    <row r="633" s="6" customFormat="1" ht="15.75" customHeight="1" x14ac:dyDescent="0.25"/>
    <row r="634" s="6" customFormat="1" ht="15.75" customHeight="1" x14ac:dyDescent="0.25"/>
    <row r="635" s="6" customFormat="1" ht="15.75" customHeight="1" x14ac:dyDescent="0.25"/>
    <row r="636" s="6" customFormat="1" ht="15.75" customHeight="1" x14ac:dyDescent="0.25"/>
    <row r="637" s="6" customFormat="1" ht="15.75" customHeight="1" x14ac:dyDescent="0.25"/>
    <row r="638" s="6" customFormat="1" ht="15.75" customHeight="1" x14ac:dyDescent="0.25"/>
    <row r="639" s="6" customFormat="1" ht="15.75" customHeight="1" x14ac:dyDescent="0.25"/>
    <row r="640" s="6" customFormat="1" ht="15.75" customHeight="1" x14ac:dyDescent="0.25"/>
    <row r="641" s="6" customFormat="1" ht="15.75" customHeight="1" x14ac:dyDescent="0.25"/>
    <row r="642" s="6" customFormat="1" ht="15.75" customHeight="1" x14ac:dyDescent="0.25"/>
    <row r="643" s="6" customFormat="1" ht="15.75" customHeight="1" x14ac:dyDescent="0.25"/>
    <row r="644" s="6" customFormat="1" ht="15.75" customHeight="1" x14ac:dyDescent="0.25"/>
    <row r="645" s="6" customFormat="1" ht="15.75" customHeight="1" x14ac:dyDescent="0.25"/>
    <row r="646" s="6" customFormat="1" ht="15.75" customHeight="1" x14ac:dyDescent="0.25"/>
    <row r="647" s="6" customFormat="1" ht="15.75" customHeight="1" x14ac:dyDescent="0.25"/>
    <row r="648" s="6" customFormat="1" ht="15.75" customHeight="1" x14ac:dyDescent="0.25"/>
    <row r="649" s="6" customFormat="1" ht="15.75" customHeight="1" x14ac:dyDescent="0.25"/>
    <row r="650" s="6" customFormat="1" ht="15.75" customHeight="1" x14ac:dyDescent="0.25"/>
    <row r="651" s="6" customFormat="1" ht="15.75" customHeight="1" x14ac:dyDescent="0.25"/>
    <row r="652" s="6" customFormat="1" ht="15.75" customHeight="1" x14ac:dyDescent="0.25"/>
    <row r="653" s="6" customFormat="1" ht="15.75" customHeight="1" x14ac:dyDescent="0.25"/>
    <row r="654" s="6" customFormat="1" ht="15.75" customHeight="1" x14ac:dyDescent="0.25"/>
    <row r="655" s="6" customFormat="1" ht="15.75" customHeight="1" x14ac:dyDescent="0.25"/>
    <row r="656" s="6" customFormat="1" ht="15.75" customHeight="1" x14ac:dyDescent="0.25"/>
    <row r="657" s="6" customFormat="1" ht="15.75" customHeight="1" x14ac:dyDescent="0.25"/>
    <row r="658" s="6" customFormat="1" ht="15.75" customHeight="1" x14ac:dyDescent="0.25"/>
    <row r="659" s="6" customFormat="1" ht="15.75" customHeight="1" x14ac:dyDescent="0.25"/>
    <row r="660" s="6" customFormat="1" ht="15.75" customHeight="1" x14ac:dyDescent="0.25"/>
    <row r="661" s="6" customFormat="1" ht="15.75" customHeight="1" x14ac:dyDescent="0.25"/>
    <row r="662" s="6" customFormat="1" ht="15.75" customHeight="1" x14ac:dyDescent="0.25"/>
    <row r="663" s="6" customFormat="1" ht="15.75" customHeight="1" x14ac:dyDescent="0.25"/>
    <row r="664" s="6" customFormat="1" ht="15.75" customHeight="1" x14ac:dyDescent="0.25"/>
    <row r="665" s="6" customFormat="1" ht="15.75" customHeight="1" x14ac:dyDescent="0.25"/>
    <row r="666" s="6" customFormat="1" ht="15.75" customHeight="1" x14ac:dyDescent="0.25"/>
    <row r="667" s="6" customFormat="1" ht="15.75" customHeight="1" x14ac:dyDescent="0.25"/>
    <row r="668" s="6" customFormat="1" ht="15.75" customHeight="1" x14ac:dyDescent="0.25"/>
    <row r="669" s="6" customFormat="1" ht="15.75" customHeight="1" x14ac:dyDescent="0.25"/>
    <row r="670" s="6" customFormat="1" ht="15.75" customHeight="1" x14ac:dyDescent="0.25"/>
    <row r="671" s="6" customFormat="1" ht="15.75" customHeight="1" x14ac:dyDescent="0.25"/>
    <row r="672" s="6" customFormat="1" ht="15.75" customHeight="1" x14ac:dyDescent="0.25"/>
    <row r="673" s="6" customFormat="1" ht="15.75" customHeight="1" x14ac:dyDescent="0.25"/>
    <row r="674" s="6" customFormat="1" ht="15.75" customHeight="1" x14ac:dyDescent="0.25"/>
    <row r="675" s="6" customFormat="1" ht="15.75" customHeight="1" x14ac:dyDescent="0.25"/>
    <row r="676" s="6" customFormat="1" ht="15.75" customHeight="1" x14ac:dyDescent="0.25"/>
    <row r="677" s="6" customFormat="1" ht="15.75" customHeight="1" x14ac:dyDescent="0.25"/>
    <row r="678" s="6" customFormat="1" ht="15.75" customHeight="1" x14ac:dyDescent="0.25"/>
    <row r="679" s="6" customFormat="1" ht="15.75" customHeight="1" x14ac:dyDescent="0.25"/>
    <row r="680" s="6" customFormat="1" ht="15.75" customHeight="1" x14ac:dyDescent="0.25"/>
    <row r="681" s="6" customFormat="1" ht="15.75" customHeight="1" x14ac:dyDescent="0.25"/>
    <row r="682" s="6" customFormat="1" ht="15.75" customHeight="1" x14ac:dyDescent="0.25"/>
    <row r="683" s="6" customFormat="1" ht="15.75" customHeight="1" x14ac:dyDescent="0.25"/>
    <row r="684" s="6" customFormat="1" ht="15.75" customHeight="1" x14ac:dyDescent="0.25"/>
    <row r="685" s="6" customFormat="1" ht="15.75" customHeight="1" x14ac:dyDescent="0.25"/>
    <row r="686" s="6" customFormat="1" ht="15.75" customHeight="1" x14ac:dyDescent="0.25"/>
    <row r="687" s="6" customFormat="1" ht="15.75" customHeight="1" x14ac:dyDescent="0.25"/>
    <row r="688" s="6" customFormat="1" ht="15.75" customHeight="1" x14ac:dyDescent="0.25"/>
    <row r="689" s="6" customFormat="1" ht="15.75" customHeight="1" x14ac:dyDescent="0.25"/>
    <row r="690" s="6" customFormat="1" ht="15.75" customHeight="1" x14ac:dyDescent="0.25"/>
    <row r="691" s="6" customFormat="1" ht="15.75" customHeight="1" x14ac:dyDescent="0.25"/>
    <row r="692" s="6" customFormat="1" ht="15.75" customHeight="1" x14ac:dyDescent="0.25"/>
    <row r="693" s="6" customFormat="1" ht="15.75" customHeight="1" x14ac:dyDescent="0.25"/>
    <row r="694" s="6" customFormat="1" ht="15.75" customHeight="1" x14ac:dyDescent="0.25"/>
    <row r="695" s="6" customFormat="1" ht="15.75" customHeight="1" x14ac:dyDescent="0.25"/>
    <row r="696" s="6" customFormat="1" ht="15.75" customHeight="1" x14ac:dyDescent="0.25"/>
    <row r="697" s="6" customFormat="1" ht="15.75" customHeight="1" x14ac:dyDescent="0.25"/>
    <row r="698" s="6" customFormat="1" ht="15.75" customHeight="1" x14ac:dyDescent="0.25"/>
    <row r="699" s="6" customFormat="1" ht="15.75" customHeight="1" x14ac:dyDescent="0.25"/>
    <row r="700" s="6" customFormat="1" ht="15.75" customHeight="1" x14ac:dyDescent="0.25"/>
    <row r="701" s="6" customFormat="1" ht="15.75" customHeight="1" x14ac:dyDescent="0.25"/>
    <row r="702" s="6" customFormat="1" ht="15.75" customHeight="1" x14ac:dyDescent="0.25"/>
    <row r="703" s="6" customFormat="1" ht="15.75" customHeight="1" x14ac:dyDescent="0.25"/>
    <row r="704" s="6" customFormat="1" ht="15.75" customHeight="1" x14ac:dyDescent="0.25"/>
    <row r="705" s="6" customFormat="1" ht="15.75" customHeight="1" x14ac:dyDescent="0.25"/>
    <row r="706" s="6" customFormat="1" ht="15.75" customHeight="1" x14ac:dyDescent="0.25"/>
    <row r="707" s="6" customFormat="1" ht="15.75" customHeight="1" x14ac:dyDescent="0.25"/>
    <row r="708" s="6" customFormat="1" ht="15.75" customHeight="1" x14ac:dyDescent="0.25"/>
    <row r="709" s="6" customFormat="1" ht="15.75" customHeight="1" x14ac:dyDescent="0.25"/>
    <row r="710" s="6" customFormat="1" ht="15.75" customHeight="1" x14ac:dyDescent="0.25"/>
    <row r="711" s="6" customFormat="1" ht="15.75" customHeight="1" x14ac:dyDescent="0.25"/>
    <row r="712" s="6" customFormat="1" ht="15.75" customHeight="1" x14ac:dyDescent="0.25"/>
    <row r="713" s="6" customFormat="1" ht="15.75" customHeight="1" x14ac:dyDescent="0.25"/>
    <row r="714" s="6" customFormat="1" ht="15.75" customHeight="1" x14ac:dyDescent="0.25"/>
    <row r="715" s="6" customFormat="1" ht="15.75" customHeight="1" x14ac:dyDescent="0.25"/>
    <row r="716" s="6" customFormat="1" ht="15.75" customHeight="1" x14ac:dyDescent="0.25"/>
    <row r="717" s="6" customFormat="1" ht="15.75" customHeight="1" x14ac:dyDescent="0.25"/>
    <row r="718" s="6" customFormat="1" ht="15.75" customHeight="1" x14ac:dyDescent="0.25"/>
    <row r="719" s="6" customFormat="1" ht="15.75" customHeight="1" x14ac:dyDescent="0.25"/>
    <row r="720" s="6" customFormat="1" ht="15.75" customHeight="1" x14ac:dyDescent="0.25"/>
    <row r="721" s="6" customFormat="1" ht="15.75" customHeight="1" x14ac:dyDescent="0.25"/>
    <row r="722" s="6" customFormat="1" ht="15.75" customHeight="1" x14ac:dyDescent="0.25"/>
    <row r="723" s="6" customFormat="1" ht="15.75" customHeight="1" x14ac:dyDescent="0.25"/>
    <row r="724" s="6" customFormat="1" ht="15.75" customHeight="1" x14ac:dyDescent="0.25"/>
    <row r="725" s="6" customFormat="1" ht="15.75" customHeight="1" x14ac:dyDescent="0.25"/>
    <row r="726" s="6" customFormat="1" ht="15.75" customHeight="1" x14ac:dyDescent="0.25"/>
    <row r="727" s="6" customFormat="1" ht="15.75" customHeight="1" x14ac:dyDescent="0.25"/>
    <row r="728" s="6" customFormat="1" ht="15.75" customHeight="1" x14ac:dyDescent="0.25"/>
    <row r="729" s="6" customFormat="1" ht="15.75" customHeight="1" x14ac:dyDescent="0.25"/>
    <row r="730" s="6" customFormat="1" ht="15.75" customHeight="1" x14ac:dyDescent="0.25"/>
    <row r="731" s="6" customFormat="1" ht="15.75" customHeight="1" x14ac:dyDescent="0.25"/>
    <row r="732" s="6" customFormat="1" ht="15.75" customHeight="1" x14ac:dyDescent="0.25"/>
    <row r="733" s="6" customFormat="1" ht="15.75" customHeight="1" x14ac:dyDescent="0.25"/>
    <row r="734" s="6" customFormat="1" ht="15.75" customHeight="1" x14ac:dyDescent="0.25"/>
    <row r="735" s="6" customFormat="1" ht="15.75" customHeight="1" x14ac:dyDescent="0.25"/>
    <row r="736" s="6" customFormat="1" ht="15.75" customHeight="1" x14ac:dyDescent="0.25"/>
    <row r="737" s="6" customFormat="1" ht="15.75" customHeight="1" x14ac:dyDescent="0.25"/>
    <row r="738" s="6" customFormat="1" ht="15.75" customHeight="1" x14ac:dyDescent="0.25"/>
    <row r="739" s="6" customFormat="1" ht="15.75" customHeight="1" x14ac:dyDescent="0.25"/>
    <row r="740" s="6" customFormat="1" ht="15.75" customHeight="1" x14ac:dyDescent="0.25"/>
    <row r="741" s="6" customFormat="1" ht="15.75" customHeight="1" x14ac:dyDescent="0.25"/>
    <row r="742" s="6" customFormat="1" ht="15.75" customHeight="1" x14ac:dyDescent="0.25"/>
    <row r="743" s="6" customFormat="1" ht="15.75" customHeight="1" x14ac:dyDescent="0.25"/>
    <row r="744" s="6" customFormat="1" ht="15.75" customHeight="1" x14ac:dyDescent="0.25"/>
    <row r="745" s="6" customFormat="1" ht="15.75" customHeight="1" x14ac:dyDescent="0.25"/>
    <row r="746" s="6" customFormat="1" ht="15.75" customHeight="1" x14ac:dyDescent="0.25"/>
    <row r="747" s="6" customFormat="1" ht="15.75" customHeight="1" x14ac:dyDescent="0.25"/>
    <row r="748" s="6" customFormat="1" ht="15.75" customHeight="1" x14ac:dyDescent="0.25"/>
    <row r="749" s="6" customFormat="1" ht="15.75" customHeight="1" x14ac:dyDescent="0.25"/>
    <row r="750" s="6" customFormat="1" ht="15.75" customHeight="1" x14ac:dyDescent="0.25"/>
    <row r="751" s="6" customFormat="1" ht="15.75" customHeight="1" x14ac:dyDescent="0.25"/>
    <row r="752" s="6" customFormat="1" ht="15.75" customHeight="1" x14ac:dyDescent="0.25"/>
    <row r="753" s="6" customFormat="1" ht="15.75" customHeight="1" x14ac:dyDescent="0.25"/>
    <row r="754" s="6" customFormat="1" ht="15.75" customHeight="1" x14ac:dyDescent="0.25"/>
    <row r="755" s="6" customFormat="1" ht="15.75" customHeight="1" x14ac:dyDescent="0.25"/>
    <row r="756" s="6" customFormat="1" ht="15.75" customHeight="1" x14ac:dyDescent="0.25"/>
    <row r="757" s="6" customFormat="1" ht="15.75" customHeight="1" x14ac:dyDescent="0.25"/>
    <row r="758" s="6" customFormat="1" ht="15.75" customHeight="1" x14ac:dyDescent="0.25"/>
    <row r="759" s="6" customFormat="1" ht="15.75" customHeight="1" x14ac:dyDescent="0.25"/>
    <row r="760" s="6" customFormat="1" ht="15.75" customHeight="1" x14ac:dyDescent="0.25"/>
    <row r="761" s="6" customFormat="1" ht="15.75" customHeight="1" x14ac:dyDescent="0.25"/>
    <row r="762" s="6" customFormat="1" ht="15.75" customHeight="1" x14ac:dyDescent="0.25"/>
    <row r="763" s="6" customFormat="1" ht="15.75" customHeight="1" x14ac:dyDescent="0.25"/>
    <row r="764" s="6" customFormat="1" ht="15.75" customHeight="1" x14ac:dyDescent="0.25"/>
    <row r="765" s="6" customFormat="1" ht="15.75" customHeight="1" x14ac:dyDescent="0.25"/>
    <row r="766" s="6" customFormat="1" ht="15.75" customHeight="1" x14ac:dyDescent="0.25"/>
    <row r="767" s="6" customFormat="1" ht="15.75" customHeight="1" x14ac:dyDescent="0.25"/>
    <row r="768" s="6" customFormat="1" ht="15.75" customHeight="1" x14ac:dyDescent="0.25"/>
    <row r="769" s="6" customFormat="1" ht="15.75" customHeight="1" x14ac:dyDescent="0.25"/>
    <row r="770" s="6" customFormat="1" ht="15.75" customHeight="1" x14ac:dyDescent="0.25"/>
    <row r="771" s="6" customFormat="1" ht="15.75" customHeight="1" x14ac:dyDescent="0.25"/>
    <row r="772" s="6" customFormat="1" ht="15.75" customHeight="1" x14ac:dyDescent="0.25"/>
    <row r="773" s="6" customFormat="1" ht="15.75" customHeight="1" x14ac:dyDescent="0.25"/>
    <row r="774" s="6" customFormat="1" ht="15.75" customHeight="1" x14ac:dyDescent="0.25"/>
    <row r="775" s="6" customFormat="1" ht="15.75" customHeight="1" x14ac:dyDescent="0.25"/>
    <row r="776" s="6" customFormat="1" ht="15.75" customHeight="1" x14ac:dyDescent="0.25"/>
    <row r="777" s="6" customFormat="1" ht="15.75" customHeight="1" x14ac:dyDescent="0.25"/>
    <row r="778" s="6" customFormat="1" ht="15.75" customHeight="1" x14ac:dyDescent="0.25"/>
    <row r="779" s="6" customFormat="1" ht="15.75" customHeight="1" x14ac:dyDescent="0.25"/>
    <row r="780" s="6" customFormat="1" ht="15.75" customHeight="1" x14ac:dyDescent="0.25"/>
    <row r="781" s="6" customFormat="1" ht="15.75" customHeight="1" x14ac:dyDescent="0.25"/>
    <row r="782" s="6" customFormat="1" ht="15.75" customHeight="1" x14ac:dyDescent="0.25"/>
    <row r="783" s="6" customFormat="1" ht="15.75" customHeight="1" x14ac:dyDescent="0.25"/>
    <row r="784" s="6" customFormat="1" ht="15.75" customHeight="1" x14ac:dyDescent="0.25"/>
    <row r="785" s="6" customFormat="1" ht="15.75" customHeight="1" x14ac:dyDescent="0.25"/>
    <row r="786" s="6" customFormat="1" ht="15.75" customHeight="1" x14ac:dyDescent="0.25"/>
    <row r="787" s="6" customFormat="1" ht="15.75" customHeight="1" x14ac:dyDescent="0.25"/>
    <row r="788" s="6" customFormat="1" ht="15.75" customHeight="1" x14ac:dyDescent="0.25"/>
    <row r="789" s="6" customFormat="1" ht="15.75" customHeight="1" x14ac:dyDescent="0.25"/>
    <row r="790" s="6" customFormat="1" ht="15.75" customHeight="1" x14ac:dyDescent="0.25"/>
    <row r="791" s="6" customFormat="1" ht="15.75" customHeight="1" x14ac:dyDescent="0.25"/>
    <row r="792" s="6" customFormat="1" ht="15.75" customHeight="1" x14ac:dyDescent="0.25"/>
    <row r="793" s="6" customFormat="1" ht="15.75" customHeight="1" x14ac:dyDescent="0.25"/>
    <row r="794" s="6" customFormat="1" ht="15.75" customHeight="1" x14ac:dyDescent="0.25"/>
    <row r="795" s="6" customFormat="1" ht="15.75" customHeight="1" x14ac:dyDescent="0.25"/>
    <row r="796" s="6" customFormat="1" ht="15.75" customHeight="1" x14ac:dyDescent="0.25"/>
    <row r="797" s="6" customFormat="1" ht="15.75" customHeight="1" x14ac:dyDescent="0.25"/>
    <row r="798" s="6" customFormat="1" ht="15.75" customHeight="1" x14ac:dyDescent="0.25"/>
    <row r="799" s="6" customFormat="1" ht="15.75" customHeight="1" x14ac:dyDescent="0.25"/>
    <row r="800" s="6" customFormat="1" ht="15.75" customHeight="1" x14ac:dyDescent="0.25"/>
    <row r="801" s="6" customFormat="1" ht="15.75" customHeight="1" x14ac:dyDescent="0.25"/>
    <row r="802" s="6" customFormat="1" ht="15.75" customHeight="1" x14ac:dyDescent="0.25"/>
    <row r="803" s="6" customFormat="1" ht="15.75" customHeight="1" x14ac:dyDescent="0.25"/>
    <row r="804" s="6" customFormat="1" ht="15.75" customHeight="1" x14ac:dyDescent="0.25"/>
    <row r="805" s="6" customFormat="1" ht="15.75" customHeight="1" x14ac:dyDescent="0.25"/>
    <row r="806" s="6" customFormat="1" ht="15.75" customHeight="1" x14ac:dyDescent="0.25"/>
    <row r="807" s="6" customFormat="1" ht="15.75" customHeight="1" x14ac:dyDescent="0.25"/>
    <row r="808" s="6" customFormat="1" ht="15.75" customHeight="1" x14ac:dyDescent="0.25"/>
    <row r="809" s="6" customFormat="1" ht="15.75" customHeight="1" x14ac:dyDescent="0.25"/>
    <row r="810" s="6" customFormat="1" ht="15.75" customHeight="1" x14ac:dyDescent="0.25"/>
    <row r="811" s="6" customFormat="1" ht="15.75" customHeight="1" x14ac:dyDescent="0.25"/>
    <row r="812" s="6" customFormat="1" ht="15.75" customHeight="1" x14ac:dyDescent="0.25"/>
    <row r="813" s="6" customFormat="1" ht="15.75" customHeight="1" x14ac:dyDescent="0.25"/>
    <row r="814" s="6" customFormat="1" ht="15.75" customHeight="1" x14ac:dyDescent="0.25"/>
    <row r="815" s="6" customFormat="1" ht="15.75" customHeight="1" x14ac:dyDescent="0.25"/>
    <row r="816" s="6" customFormat="1" ht="15.75" customHeight="1" x14ac:dyDescent="0.25"/>
    <row r="817" s="6" customFormat="1" ht="15.75" customHeight="1" x14ac:dyDescent="0.25"/>
    <row r="818" s="6" customFormat="1" ht="15.75" customHeight="1" x14ac:dyDescent="0.25"/>
    <row r="819" s="6" customFormat="1" ht="15.75" customHeight="1" x14ac:dyDescent="0.25"/>
    <row r="820" s="6" customFormat="1" ht="15.75" customHeight="1" x14ac:dyDescent="0.25"/>
    <row r="821" s="6" customFormat="1" ht="15.75" customHeight="1" x14ac:dyDescent="0.25"/>
    <row r="822" s="6" customFormat="1" ht="15.75" customHeight="1" x14ac:dyDescent="0.25"/>
    <row r="823" s="6" customFormat="1" ht="15.75" customHeight="1" x14ac:dyDescent="0.25"/>
    <row r="824" s="6" customFormat="1" ht="15.75" customHeight="1" x14ac:dyDescent="0.25"/>
    <row r="825" s="6" customFormat="1" ht="15.75" customHeight="1" x14ac:dyDescent="0.25"/>
    <row r="826" s="6" customFormat="1" ht="15.75" customHeight="1" x14ac:dyDescent="0.25"/>
    <row r="827" s="6" customFormat="1" ht="15.75" customHeight="1" x14ac:dyDescent="0.25"/>
    <row r="828" s="6" customFormat="1" ht="15.75" customHeight="1" x14ac:dyDescent="0.25"/>
    <row r="829" s="6" customFormat="1" ht="15.75" customHeight="1" x14ac:dyDescent="0.25"/>
    <row r="830" s="6" customFormat="1" ht="15.75" customHeight="1" x14ac:dyDescent="0.25"/>
    <row r="831" s="6" customFormat="1" ht="15.75" customHeight="1" x14ac:dyDescent="0.25"/>
    <row r="832" s="6" customFormat="1" ht="15.75" customHeight="1" x14ac:dyDescent="0.25"/>
    <row r="833" s="6" customFormat="1" ht="15.75" customHeight="1" x14ac:dyDescent="0.25"/>
    <row r="834" s="6" customFormat="1" ht="15.75" customHeight="1" x14ac:dyDescent="0.25"/>
    <row r="835" s="6" customFormat="1" ht="15.75" customHeight="1" x14ac:dyDescent="0.25"/>
    <row r="836" s="6" customFormat="1" ht="15.75" customHeight="1" x14ac:dyDescent="0.25"/>
    <row r="837" s="6" customFormat="1" ht="15.75" customHeight="1" x14ac:dyDescent="0.25"/>
    <row r="838" s="6" customFormat="1" ht="15.75" customHeight="1" x14ac:dyDescent="0.25"/>
    <row r="839" s="6" customFormat="1" ht="15.75" customHeight="1" x14ac:dyDescent="0.25"/>
    <row r="840" s="6" customFormat="1" ht="15.75" customHeight="1" x14ac:dyDescent="0.25"/>
    <row r="841" s="6" customFormat="1" ht="15.75" customHeight="1" x14ac:dyDescent="0.25"/>
    <row r="842" s="6" customFormat="1" ht="15.75" customHeight="1" x14ac:dyDescent="0.25"/>
    <row r="843" s="6" customFormat="1" ht="15.75" customHeight="1" x14ac:dyDescent="0.25"/>
    <row r="844" s="6" customFormat="1" ht="15.75" customHeight="1" x14ac:dyDescent="0.25"/>
    <row r="845" s="6" customFormat="1" ht="15.75" customHeight="1" x14ac:dyDescent="0.25"/>
    <row r="846" s="6" customFormat="1" ht="15.75" customHeight="1" x14ac:dyDescent="0.25"/>
    <row r="847" s="6" customFormat="1" ht="15.75" customHeight="1" x14ac:dyDescent="0.25"/>
    <row r="848" s="6" customFormat="1" ht="15.75" customHeight="1" x14ac:dyDescent="0.25"/>
    <row r="849" s="6" customFormat="1" ht="15.75" customHeight="1" x14ac:dyDescent="0.25"/>
    <row r="850" s="6" customFormat="1" ht="15.75" customHeight="1" x14ac:dyDescent="0.25"/>
    <row r="851" s="6" customFormat="1" ht="15.75" customHeight="1" x14ac:dyDescent="0.25"/>
    <row r="852" s="6" customFormat="1" ht="15.75" customHeight="1" x14ac:dyDescent="0.25"/>
    <row r="853" s="6" customFormat="1" ht="15.75" customHeight="1" x14ac:dyDescent="0.25"/>
    <row r="854" s="6" customFormat="1" ht="15.75" customHeight="1" x14ac:dyDescent="0.25"/>
    <row r="855" s="6" customFormat="1" ht="15.75" customHeight="1" x14ac:dyDescent="0.25"/>
    <row r="856" s="6" customFormat="1" ht="15.75" customHeight="1" x14ac:dyDescent="0.25"/>
    <row r="857" s="6" customFormat="1" ht="15.75" customHeight="1" x14ac:dyDescent="0.25"/>
    <row r="858" s="6" customFormat="1" ht="15.75" customHeight="1" x14ac:dyDescent="0.25"/>
    <row r="859" s="6" customFormat="1" ht="15.75" customHeight="1" x14ac:dyDescent="0.25"/>
    <row r="860" s="6" customFormat="1" ht="15.75" customHeight="1" x14ac:dyDescent="0.25"/>
    <row r="861" s="6" customFormat="1" ht="15.75" customHeight="1" x14ac:dyDescent="0.25"/>
    <row r="862" s="6" customFormat="1" ht="15.75" customHeight="1" x14ac:dyDescent="0.25"/>
    <row r="863" s="6" customFormat="1" ht="15.75" customHeight="1" x14ac:dyDescent="0.25"/>
    <row r="864" s="6" customFormat="1" ht="15.75" customHeight="1" x14ac:dyDescent="0.25"/>
    <row r="865" s="6" customFormat="1" ht="15.75" customHeight="1" x14ac:dyDescent="0.25"/>
    <row r="866" s="6" customFormat="1" ht="15.75" customHeight="1" x14ac:dyDescent="0.25"/>
    <row r="867" s="6" customFormat="1" ht="15.75" customHeight="1" x14ac:dyDescent="0.25"/>
    <row r="868" s="6" customFormat="1" ht="15.75" customHeight="1" x14ac:dyDescent="0.25"/>
    <row r="869" s="6" customFormat="1" ht="15.75" customHeight="1" x14ac:dyDescent="0.25"/>
    <row r="870" s="6" customFormat="1" ht="15.75" customHeight="1" x14ac:dyDescent="0.25"/>
    <row r="871" s="6" customFormat="1" ht="15.75" customHeight="1" x14ac:dyDescent="0.25"/>
    <row r="872" s="6" customFormat="1" ht="15.75" customHeight="1" x14ac:dyDescent="0.25"/>
    <row r="873" s="6" customFormat="1" ht="15.75" customHeight="1" x14ac:dyDescent="0.25"/>
    <row r="874" s="6" customFormat="1" ht="15.75" customHeight="1" x14ac:dyDescent="0.25"/>
    <row r="875" s="6" customFormat="1" ht="15.75" customHeight="1" x14ac:dyDescent="0.25"/>
    <row r="876" s="6" customFormat="1" ht="15.75" customHeight="1" x14ac:dyDescent="0.25"/>
    <row r="877" s="6" customFormat="1" ht="15.75" customHeight="1" x14ac:dyDescent="0.25"/>
    <row r="878" s="6" customFormat="1" ht="15.75" customHeight="1" x14ac:dyDescent="0.25"/>
    <row r="879" s="6" customFormat="1" ht="15.75" customHeight="1" x14ac:dyDescent="0.25"/>
    <row r="880" s="6" customFormat="1" ht="15.75" customHeight="1" x14ac:dyDescent="0.25"/>
    <row r="881" s="6" customFormat="1" ht="15.75" customHeight="1" x14ac:dyDescent="0.25"/>
    <row r="882" s="6" customFormat="1" ht="15.75" customHeight="1" x14ac:dyDescent="0.25"/>
    <row r="883" s="6" customFormat="1" ht="15.75" customHeight="1" x14ac:dyDescent="0.25"/>
    <row r="884" s="6" customFormat="1" ht="15.75" customHeight="1" x14ac:dyDescent="0.25"/>
    <row r="885" s="6" customFormat="1" ht="15.75" customHeight="1" x14ac:dyDescent="0.25"/>
    <row r="886" s="6" customFormat="1" ht="15.75" customHeight="1" x14ac:dyDescent="0.25"/>
    <row r="887" s="6" customFormat="1" ht="15.75" customHeight="1" x14ac:dyDescent="0.25"/>
    <row r="888" s="6" customFormat="1" ht="15.75" customHeight="1" x14ac:dyDescent="0.25"/>
    <row r="889" s="6" customFormat="1" ht="15.75" customHeight="1" x14ac:dyDescent="0.25"/>
    <row r="890" s="6" customFormat="1" ht="15.75" customHeight="1" x14ac:dyDescent="0.25"/>
    <row r="891" s="6" customFormat="1" ht="15.75" customHeight="1" x14ac:dyDescent="0.25"/>
    <row r="892" s="6" customFormat="1" ht="15.75" customHeight="1" x14ac:dyDescent="0.25"/>
    <row r="893" s="6" customFormat="1" ht="15.75" customHeight="1" x14ac:dyDescent="0.25"/>
    <row r="894" s="6" customFormat="1" ht="15.75" customHeight="1" x14ac:dyDescent="0.25"/>
    <row r="895" s="6" customFormat="1" ht="15.75" customHeight="1" x14ac:dyDescent="0.25"/>
    <row r="896" s="6" customFormat="1" ht="15.75" customHeight="1" x14ac:dyDescent="0.25"/>
    <row r="897" s="6" customFormat="1" ht="15.75" customHeight="1" x14ac:dyDescent="0.25"/>
    <row r="898" s="6" customFormat="1" ht="15.75" customHeight="1" x14ac:dyDescent="0.25"/>
    <row r="899" s="6" customFormat="1" ht="15.75" customHeight="1" x14ac:dyDescent="0.25"/>
    <row r="900" s="6" customFormat="1" ht="15.75" customHeight="1" x14ac:dyDescent="0.25"/>
    <row r="901" s="6" customFormat="1" ht="15.75" customHeight="1" x14ac:dyDescent="0.25"/>
    <row r="902" s="6" customFormat="1" ht="15.75" customHeight="1" x14ac:dyDescent="0.25"/>
    <row r="903" s="6" customFormat="1" ht="15.75" customHeight="1" x14ac:dyDescent="0.25"/>
    <row r="904" s="6" customFormat="1" ht="15.75" customHeight="1" x14ac:dyDescent="0.25"/>
    <row r="905" s="6" customFormat="1" ht="15.75" customHeight="1" x14ac:dyDescent="0.25"/>
    <row r="906" s="6" customFormat="1" ht="15.75" customHeight="1" x14ac:dyDescent="0.25"/>
    <row r="907" s="6" customFormat="1" ht="15.75" customHeight="1" x14ac:dyDescent="0.25"/>
    <row r="908" s="6" customFormat="1" ht="15.75" customHeight="1" x14ac:dyDescent="0.25"/>
    <row r="909" s="6" customFormat="1" ht="15.75" customHeight="1" x14ac:dyDescent="0.25"/>
    <row r="910" s="6" customFormat="1" ht="15.75" customHeight="1" x14ac:dyDescent="0.25"/>
    <row r="911" s="6" customFormat="1" ht="15.75" customHeight="1" x14ac:dyDescent="0.25"/>
    <row r="912" s="6" customFormat="1" ht="15.75" customHeight="1" x14ac:dyDescent="0.25"/>
    <row r="913" s="6" customFormat="1" ht="15.75" customHeight="1" x14ac:dyDescent="0.25"/>
    <row r="914" s="6" customFormat="1" ht="15.75" customHeight="1" x14ac:dyDescent="0.25"/>
    <row r="915" s="6" customFormat="1" ht="15.75" customHeight="1" x14ac:dyDescent="0.25"/>
    <row r="916" s="6" customFormat="1" ht="15.75" customHeight="1" x14ac:dyDescent="0.25"/>
    <row r="917" s="6" customFormat="1" ht="15.75" customHeight="1" x14ac:dyDescent="0.25"/>
    <row r="918" s="6" customFormat="1" ht="15.75" customHeight="1" x14ac:dyDescent="0.25"/>
    <row r="919" s="6" customFormat="1" ht="15.75" customHeight="1" x14ac:dyDescent="0.25"/>
    <row r="920" s="6" customFormat="1" ht="15.75" customHeight="1" x14ac:dyDescent="0.25"/>
    <row r="921" s="6" customFormat="1" ht="15.75" customHeight="1" x14ac:dyDescent="0.25"/>
    <row r="922" s="6" customFormat="1" ht="15.75" customHeight="1" x14ac:dyDescent="0.25"/>
    <row r="923" s="6" customFormat="1" ht="15.75" customHeight="1" x14ac:dyDescent="0.25"/>
    <row r="924" s="6" customFormat="1" ht="15.75" customHeight="1" x14ac:dyDescent="0.25"/>
    <row r="925" s="6" customFormat="1" ht="15.75" customHeight="1" x14ac:dyDescent="0.25"/>
    <row r="926" s="6" customFormat="1" ht="15.75" customHeight="1" x14ac:dyDescent="0.25"/>
    <row r="927" s="6" customFormat="1" ht="15.75" customHeight="1" x14ac:dyDescent="0.25"/>
    <row r="928" s="6" customFormat="1" ht="15.75" customHeight="1" x14ac:dyDescent="0.25"/>
    <row r="929" s="6" customFormat="1" ht="15.75" customHeight="1" x14ac:dyDescent="0.25"/>
    <row r="930" s="6" customFormat="1" ht="15.75" customHeight="1" x14ac:dyDescent="0.25"/>
    <row r="931" s="6" customFormat="1" ht="15.75" customHeight="1" x14ac:dyDescent="0.25"/>
    <row r="932" s="6" customFormat="1" ht="15.75" customHeight="1" x14ac:dyDescent="0.25"/>
    <row r="933" s="6" customFormat="1" ht="15.75" customHeight="1" x14ac:dyDescent="0.25"/>
    <row r="934" s="6" customFormat="1" ht="15.75" customHeight="1" x14ac:dyDescent="0.25"/>
    <row r="935" s="6" customFormat="1" ht="15.75" customHeight="1" x14ac:dyDescent="0.25"/>
    <row r="936" s="6" customFormat="1" ht="15.75" customHeight="1" x14ac:dyDescent="0.25"/>
    <row r="937" s="6" customFormat="1" ht="15.75" customHeight="1" x14ac:dyDescent="0.25"/>
    <row r="938" s="6" customFormat="1" ht="15.75" customHeight="1" x14ac:dyDescent="0.25"/>
    <row r="939" s="6" customFormat="1" ht="15.75" customHeight="1" x14ac:dyDescent="0.25"/>
    <row r="940" s="6" customFormat="1" ht="15.75" customHeight="1" x14ac:dyDescent="0.25"/>
    <row r="941" s="6" customFormat="1" ht="15.75" customHeight="1" x14ac:dyDescent="0.25"/>
    <row r="942" s="6" customFormat="1" ht="15.75" customHeight="1" x14ac:dyDescent="0.25"/>
    <row r="943" s="6" customFormat="1" ht="15.75" customHeight="1" x14ac:dyDescent="0.25"/>
    <row r="944" s="6" customFormat="1" ht="15.75" customHeight="1" x14ac:dyDescent="0.25"/>
    <row r="945" s="6" customFormat="1" ht="15.75" customHeight="1" x14ac:dyDescent="0.25"/>
    <row r="946" s="6" customFormat="1" ht="15.75" customHeight="1" x14ac:dyDescent="0.25"/>
    <row r="947" s="6" customFormat="1" ht="15.75" customHeight="1" x14ac:dyDescent="0.25"/>
    <row r="948" s="6" customFormat="1" ht="15.75" customHeight="1" x14ac:dyDescent="0.25"/>
    <row r="949" s="6" customFormat="1" ht="15.75" customHeight="1" x14ac:dyDescent="0.25"/>
    <row r="950" s="6" customFormat="1" ht="15.75" customHeight="1" x14ac:dyDescent="0.25"/>
    <row r="951" s="6" customFormat="1" ht="15.75" customHeight="1" x14ac:dyDescent="0.25"/>
    <row r="952" s="6" customFormat="1" ht="15.75" customHeight="1" x14ac:dyDescent="0.25"/>
    <row r="953" s="6" customFormat="1" ht="15.75" customHeight="1" x14ac:dyDescent="0.25"/>
    <row r="954" s="6" customFormat="1" ht="15.75" customHeight="1" x14ac:dyDescent="0.25"/>
    <row r="955" s="6" customFormat="1" ht="15.75" customHeight="1" x14ac:dyDescent="0.25"/>
    <row r="956" s="6" customFormat="1" ht="15.75" customHeight="1" x14ac:dyDescent="0.25"/>
    <row r="957" s="6" customFormat="1" ht="15.75" customHeight="1" x14ac:dyDescent="0.25"/>
    <row r="958" s="6" customFormat="1" ht="15.75" customHeight="1" x14ac:dyDescent="0.25"/>
    <row r="959" s="6" customFormat="1" ht="15.75" customHeight="1" x14ac:dyDescent="0.25"/>
    <row r="960" s="6" customFormat="1" ht="15.75" customHeight="1" x14ac:dyDescent="0.25"/>
    <row r="961" s="6" customFormat="1" ht="15.75" customHeight="1" x14ac:dyDescent="0.25"/>
    <row r="962" s="6" customFormat="1" ht="15.75" customHeight="1" x14ac:dyDescent="0.25"/>
    <row r="963" s="6" customFormat="1" ht="15.75" customHeight="1" x14ac:dyDescent="0.25"/>
    <row r="964" s="6" customFormat="1" ht="15.75" customHeight="1" x14ac:dyDescent="0.25"/>
    <row r="965" s="6" customFormat="1" ht="15.75" customHeight="1" x14ac:dyDescent="0.25"/>
    <row r="966" s="6" customFormat="1" ht="15.75" customHeight="1" x14ac:dyDescent="0.25"/>
    <row r="967" s="6" customFormat="1" ht="15.75" customHeight="1" x14ac:dyDescent="0.25"/>
    <row r="968" s="6" customFormat="1" ht="15.75" customHeight="1" x14ac:dyDescent="0.25"/>
    <row r="969" s="6" customFormat="1" ht="15.75" customHeight="1" x14ac:dyDescent="0.25"/>
    <row r="970" s="6" customFormat="1" ht="15.75" customHeight="1" x14ac:dyDescent="0.25"/>
    <row r="971" s="6" customFormat="1" ht="15.75" customHeight="1" x14ac:dyDescent="0.25"/>
    <row r="972" s="6" customFormat="1" ht="15.75" customHeight="1" x14ac:dyDescent="0.25"/>
    <row r="973" s="6" customFormat="1" ht="15.75" customHeight="1" x14ac:dyDescent="0.25"/>
    <row r="974" s="6" customFormat="1" ht="15.75" customHeight="1" x14ac:dyDescent="0.25"/>
    <row r="975" s="6" customFormat="1" ht="15.75" customHeight="1" x14ac:dyDescent="0.25"/>
    <row r="976" s="6" customFormat="1" ht="15.75" customHeight="1" x14ac:dyDescent="0.25"/>
    <row r="977" s="6" customFormat="1" ht="15.75" customHeight="1" x14ac:dyDescent="0.25"/>
    <row r="978" s="6" customFormat="1" ht="15.75" customHeight="1" x14ac:dyDescent="0.25"/>
    <row r="979" s="6" customFormat="1" ht="15.75" customHeight="1" x14ac:dyDescent="0.25"/>
    <row r="980" s="6" customFormat="1" ht="15.75" customHeight="1" x14ac:dyDescent="0.25"/>
    <row r="981" s="6" customFormat="1" ht="15.75" customHeight="1" x14ac:dyDescent="0.25"/>
    <row r="982" s="6" customFormat="1" ht="15.75" customHeight="1" x14ac:dyDescent="0.25"/>
    <row r="983" s="6" customFormat="1" ht="15.75" customHeight="1" x14ac:dyDescent="0.25"/>
    <row r="984" s="6" customFormat="1" ht="15.75" customHeight="1" x14ac:dyDescent="0.25"/>
    <row r="985" s="6" customFormat="1" ht="15.75" customHeight="1" x14ac:dyDescent="0.25"/>
    <row r="986" s="6" customFormat="1" ht="15.75" customHeight="1" x14ac:dyDescent="0.25"/>
    <row r="987" s="6" customFormat="1" ht="15.75" customHeight="1" x14ac:dyDescent="0.25"/>
    <row r="988" s="6" customFormat="1" ht="15.75" customHeight="1" x14ac:dyDescent="0.25"/>
    <row r="989" s="6" customFormat="1" ht="15.75" customHeight="1" x14ac:dyDescent="0.25"/>
    <row r="990" s="6" customFormat="1" ht="15.75" customHeight="1" x14ac:dyDescent="0.25"/>
    <row r="991" s="6" customFormat="1" ht="15.75" customHeight="1" x14ac:dyDescent="0.25"/>
    <row r="992" s="6" customFormat="1" ht="15.75" customHeight="1" x14ac:dyDescent="0.25"/>
    <row r="993" s="6" customFormat="1" ht="15.75" customHeight="1" x14ac:dyDescent="0.25"/>
    <row r="994" s="6" customFormat="1" ht="15.75" customHeight="1" x14ac:dyDescent="0.25"/>
    <row r="995" s="6" customFormat="1" ht="15.75" customHeight="1" x14ac:dyDescent="0.25"/>
    <row r="996" s="6" customFormat="1" ht="15.75" customHeight="1" x14ac:dyDescent="0.25"/>
    <row r="997" s="6" customFormat="1" ht="15.75" customHeight="1" x14ac:dyDescent="0.25"/>
    <row r="998" s="6" customFormat="1" ht="15.75" customHeight="1" x14ac:dyDescent="0.25"/>
    <row r="999" s="6" customFormat="1" ht="15.75" customHeight="1" x14ac:dyDescent="0.25"/>
    <row r="1000" s="6" customFormat="1" ht="15.75" customHeight="1" x14ac:dyDescent="0.25"/>
  </sheetData>
  <pageMargins left="0.7" right="0.7" top="0.75" bottom="0.75" header="0" footer="0"/>
  <pageSetup orientation="landscape"/>
  <drawing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xml version="1.0" encoding="utf-8"?>
<p:properties xmlns:p="http://schemas.microsoft.com/office/2006/metadata/properties" xmlns:xsi="http://www.w3.org/2001/XMLSchema-instance" xmlns:pc="http://schemas.microsoft.com/office/infopath/2007/PartnerControls">
  <documentManagement>
    <_activity xmlns="8ae24df3-387c-463a-b13b-bf0b5eefbe67" xsi:nil="true"/>
  </documentManagement>
</p:properties>
</file>

<file path=customXml/item6.xml>��
</file>

<file path=customXml/item7.xml>��
</file>

<file path=customXml/item8.xml><?xml version="1.0" encoding="utf-8"?>
<?mso-contentType ?>
<FormTemplates xmlns="http://schemas.microsoft.com/sharepoint/v3/contenttype/forms">
  <Display>DocumentLibraryForm</Display>
  <Edit>DocumentLibraryForm</Edit>
  <New>DocumentLibraryForm</New>
</FormTemplates>
</file>

<file path=customXml/item9.xml>��
</file>

<file path=customXml/item10.xml><?xml version="1.0" encoding="utf-8"?>
<ct:contentTypeSchema xmlns:ct="http://schemas.microsoft.com/office/2006/metadata/contentType" xmlns:ma="http://schemas.microsoft.com/office/2006/metadata/properties/metaAttributes" ct:_="" ma:_="" ma:contentTypeName="Document" ma:contentTypeID="0x010100C5CC60DD0C128C44AC2AE3F1766FFB2F" ma:contentTypeVersion="16" ma:contentTypeDescription="Create a new document." ma:contentTypeScope="" ma:versionID="da4deb027224ec9426b01765aa8f558e">
  <xsd:schema xmlns:xsd="http://www.w3.org/2001/XMLSchema" xmlns:xs="http://www.w3.org/2001/XMLSchema" xmlns:p="http://schemas.microsoft.com/office/2006/metadata/properties" xmlns:ns3="8ae24df3-387c-463a-b13b-bf0b5eefbe67" xmlns:ns4="1a3accb0-1a4a-4ab7-a8eb-f9cbd52ac2f0" targetNamespace="http://schemas.microsoft.com/office/2006/metadata/properties" ma:root="true" ma:fieldsID="c36742ca77f25c812e3e02bc263ad02c" ns3:_="" ns4:_="">
    <xsd:import namespace="8ae24df3-387c-463a-b13b-bf0b5eefbe67"/>
    <xsd:import namespace="1a3accb0-1a4a-4ab7-a8eb-f9cbd52ac2f0"/>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AutoKeyPoints" minOccurs="0"/>
                <xsd:element ref="ns3:MediaServiceKeyPoints"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_activity"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ae24df3-387c-463a-b13b-bf0b5eefbe6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AutoTags" ma:index="16" nillable="true" ma:displayName="Tags" ma:internalName="MediaServiceAutoTag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LengthInSeconds" ma:index="20" nillable="true" ma:displayName="MediaLengthInSeconds" ma:hidden="true" ma:internalName="MediaLengthInSeconds" ma:readOnly="true">
      <xsd:simpleType>
        <xsd:restriction base="dms:Unknown"/>
      </xsd:simpleType>
    </xsd:element>
    <xsd:element name="_activity" ma:index="21" nillable="true" ma:displayName="_activity" ma:hidden="true" ma:internalName="_activity">
      <xsd:simpleType>
        <xsd:restriction base="dms:Note"/>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a3accb0-1a4a-4ab7-a8eb-f9cbd52ac2f0"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7CC46526-D79A-43A2-BD62-DC56CB53451E}">
  <ds:schemaRefs/>
</ds:datastoreItem>
</file>

<file path=customXml/itemProps2.xml><?xml version="1.0" encoding="utf-8"?>
<ds:datastoreItem xmlns:ds="http://schemas.openxmlformats.org/officeDocument/2006/customXml" ds:itemID="{835C1907-3FCD-4E4D-AA8D-4D3B26E15DC7}">
  <ds:schemaRefs/>
</ds:datastoreItem>
</file>

<file path=customXml/itemProps3.xml><?xml version="1.0" encoding="utf-8"?>
<ds:datastoreItem xmlns:ds="http://schemas.openxmlformats.org/officeDocument/2006/customXml" ds:itemID="{65914C53-D804-40DD-98CD-5864198992BC}">
  <ds:schemaRefs/>
</ds:datastoreItem>
</file>

<file path=customXml/itemProps4.xml><?xml version="1.0" encoding="utf-8"?>
<ds:datastoreItem xmlns:ds="http://schemas.openxmlformats.org/officeDocument/2006/customXml" ds:itemID="{CB3BFD71-BF2A-4ABD-9A3B-C4E736C13CC1}">
  <ds:schemaRefs/>
</ds:datastoreItem>
</file>

<file path=customXml/itemProps5.xml><?xml version="1.0" encoding="utf-8"?>
<ds:datastoreItem xmlns:ds="http://schemas.openxmlformats.org/officeDocument/2006/customXml" ds:itemID="{6AFF34E6-4485-443F-9FB2-FB0B1DD83D82}">
  <ds:schemaRefs>
    <ds:schemaRef ds:uri="8ae24df3-387c-463a-b13b-bf0b5eefbe67"/>
    <ds:schemaRef ds:uri="http://purl.org/dc/terms/"/>
    <ds:schemaRef ds:uri="http://www.w3.org/XML/1998/namespace"/>
    <ds:schemaRef ds:uri="http://purl.org/dc/dcmitype/"/>
    <ds:schemaRef ds:uri="http://schemas.microsoft.com/office/2006/documentManagement/types"/>
    <ds:schemaRef ds:uri="http://schemas.microsoft.com/office/infopath/2007/PartnerControls"/>
    <ds:schemaRef ds:uri="http://schemas.microsoft.com/office/2006/metadata/properties"/>
    <ds:schemaRef ds:uri="http://schemas.openxmlformats.org/package/2006/metadata/core-properties"/>
    <ds:schemaRef ds:uri="1a3accb0-1a4a-4ab7-a8eb-f9cbd52ac2f0"/>
    <ds:schemaRef ds:uri="http://purl.org/dc/elements/1.1/"/>
  </ds:schemaRefs>
</ds:datastoreItem>
</file>

<file path=customXml/itemProps6.xml><?xml version="1.0" encoding="utf-8"?>
<ds:datastoreItem xmlns:ds="http://schemas.openxmlformats.org/officeDocument/2006/customXml" ds:itemID="{2BD17D51-32B6-41B6-932D-809512DE7112}">
  <ds:schemaRefs>
    <ds:schemaRef ds:uri="http://schemas.microsoft.com/DataMashup"/>
  </ds:schemaRefs>
</ds:datastoreItem>
</file>

<file path=customXml/itemProps7.xml><?xml version="1.0" encoding="utf-8"?>
<ds:datastoreItem xmlns:ds="http://schemas.openxmlformats.org/officeDocument/2006/customXml" ds:itemID="{C2E8BFF1-6D31-4F32-B38B-07892F93664D}">
  <ds:schemaRefs/>
</ds:datastoreItem>
</file>

<file path=customXml/itemProps8.xml><?xml version="1.0" encoding="utf-8"?>
<ds:datastoreItem xmlns:ds="http://schemas.openxmlformats.org/officeDocument/2006/customXml" ds:itemID="{9A7A746F-6A03-49EF-B6A0-5DFC4805D852}">
  <ds:schemaRefs>
    <ds:schemaRef ds:uri="http://schemas.microsoft.com/sharepoint/v3/contenttype/forms"/>
  </ds:schemaRefs>
</ds:datastoreItem>
</file>

<file path=customXml/itemProps9.xml><?xml version="1.0" encoding="utf-8"?>
<ds:datastoreItem xmlns:ds="http://schemas.openxmlformats.org/officeDocument/2006/customXml" ds:itemID="{BF160B6B-4C60-4D6C-9B5D-80F6DE980C42}">
  <ds:schemaRefs/>
</ds:datastoreItem>
</file>

<file path=customXml/itemProps10.xml><?xml version="1.0" encoding="utf-8"?>
<ds:datastoreItem xmlns:ds="http://schemas.openxmlformats.org/officeDocument/2006/customXml" ds:itemID="{599FFD1E-D982-44A3-8E60-CF21DED8A95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ae24df3-387c-463a-b13b-bf0b5eefbe67"/>
    <ds:schemaRef ds:uri="1a3accb0-1a4a-4ab7-a8eb-f9cbd52ac2f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1.xml><?xml version="1.0" encoding="utf-8"?>
<ds:datastoreItem xmlns:ds="http://schemas.openxmlformats.org/officeDocument/2006/customXml" ds:itemID="{291CF06F-E2F7-4C30-8D58-B4362272E331}">
  <ds:schemaRefs/>
</ds:datastoreItem>
</file>

<file path=customXml/itemProps12.xml><?xml version="1.0" encoding="utf-8"?>
<ds:datastoreItem xmlns:ds="http://schemas.openxmlformats.org/officeDocument/2006/customXml" ds:itemID="{F165EC3D-4A1C-4A85-81B3-0014258EBE31}">
  <ds:schemaRefs/>
</ds:datastoreItem>
</file>

<file path=customXml/itemProps13.xml><?xml version="1.0" encoding="utf-8"?>
<ds:datastoreItem xmlns:ds="http://schemas.openxmlformats.org/officeDocument/2006/customXml" ds:itemID="{44381680-ACA8-4514-9CF6-B266F9320569}">
  <ds:schemaRefs/>
</ds:datastoreItem>
</file>

<file path=customXml/itemProps14.xml><?xml version="1.0" encoding="utf-8"?>
<ds:datastoreItem xmlns:ds="http://schemas.openxmlformats.org/officeDocument/2006/customXml" ds:itemID="{7067A524-BDDE-4F35-8090-36254F1CB3E1}">
  <ds:schemaRefs/>
</ds:datastoreItem>
</file>

<file path=customXml/itemProps15.xml><?xml version="1.0" encoding="utf-8"?>
<ds:datastoreItem xmlns:ds="http://schemas.openxmlformats.org/officeDocument/2006/customXml" ds:itemID="{365E446A-F36D-46E0-8249-81A3FD108EC7}">
  <ds:schemaRefs/>
</ds:datastoreItem>
</file>

<file path=customXml/itemProps16.xml><?xml version="1.0" encoding="utf-8"?>
<ds:datastoreItem xmlns:ds="http://schemas.openxmlformats.org/officeDocument/2006/customXml" ds:itemID="{EF266E45-4259-45CE-8B00-2617849ED6F2}">
  <ds:schemaRefs/>
</ds:datastoreItem>
</file>

<file path=customXml/itemProps17.xml><?xml version="1.0" encoding="utf-8"?>
<ds:datastoreItem xmlns:ds="http://schemas.openxmlformats.org/officeDocument/2006/customXml" ds:itemID="{D4CA5741-72A2-440F-8445-D504F4D65675}">
  <ds:schemaRefs>
    <ds:schemaRef ds:uri="http://www.w3.org/2001/XMLSchema"/>
    <ds:schemaRef ds:uri="http://microsoft.data.visualization.engine.tours/1.0"/>
  </ds:schemaRefs>
</ds:datastoreItem>
</file>

<file path=customXml/itemProps18.xml><?xml version="1.0" encoding="utf-8"?>
<ds:datastoreItem xmlns:ds="http://schemas.openxmlformats.org/officeDocument/2006/customXml" ds:itemID="{BB53435C-C8F7-4F29-8DD9-22C147A24D67}">
  <ds:schemaRefs/>
</ds:datastoreItem>
</file>

<file path=customXml/itemProps19.xml><?xml version="1.0" encoding="utf-8"?>
<ds:datastoreItem xmlns:ds="http://schemas.openxmlformats.org/officeDocument/2006/customXml" ds:itemID="{A025AE59-2F79-4A6E-9FEC-D9CC1C0AEEA3}">
  <ds:schemaRefs/>
</ds:datastoreItem>
</file>

<file path=customXml/itemProps20.xml><?xml version="1.0" encoding="utf-8"?>
<ds:datastoreItem xmlns:ds="http://schemas.openxmlformats.org/officeDocument/2006/customXml" ds:itemID="{1A14047B-2813-4D98-A294-80236775A5F5}">
  <ds:schemaRefs>
    <ds:schemaRef ds:uri="http://www.w3.org/2001/XMLSchema"/>
    <ds:schemaRef ds:uri="http://microsoft.data.visualization.Client.Excel/1.0"/>
  </ds:schemaRefs>
</ds:datastoreItem>
</file>

<file path=customXml/itemProps21.xml><?xml version="1.0" encoding="utf-8"?>
<ds:datastoreItem xmlns:ds="http://schemas.openxmlformats.org/officeDocument/2006/customXml" ds:itemID="{BBEDB719-A87A-41A0-9F0A-749644DA7FB9}">
  <ds:schemaRefs/>
</ds:datastoreItem>
</file>

<file path=customXml/itemProps22.xml><?xml version="1.0" encoding="utf-8"?>
<ds:datastoreItem xmlns:ds="http://schemas.openxmlformats.org/officeDocument/2006/customXml" ds:itemID="{86057570-F34B-4A08-8F29-1A3A20D420B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BLOSSOM ACADEMY</vt:lpstr>
      <vt:lpstr>Data</vt:lpstr>
      <vt:lpstr>Tables</vt:lpstr>
      <vt:lpstr>One-dimensional Pivot Table</vt:lpstr>
      <vt:lpstr>Two-dimensional Pivot Table</vt:lpstr>
      <vt:lpstr>Charts</vt:lpstr>
      <vt:lpstr>Dashboard</vt:lpstr>
      <vt:lpstr>Dashboard1</vt:lpstr>
      <vt:lpstr>Charts1</vt:lpstr>
      <vt:lpstr>Tables!Criteria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Betty Blankson</cp:lastModifiedBy>
  <dcterms:created xsi:type="dcterms:W3CDTF">2024-09-01T09:04:49Z</dcterms:created>
  <dcterms:modified xsi:type="dcterms:W3CDTF">2024-09-12T16:00:29Z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0x010100C5CC60DD0C128C44AC2AE3F1766FFB2F</vt:lpwstr>
  </property>
</Properties>
</file>