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ibrah\Desktop\Blosom Academy\"/>
    </mc:Choice>
  </mc:AlternateContent>
  <xr:revisionPtr revIDLastSave="0" documentId="13_ncr:1_{30EBF079-CCFA-4635-8C10-28057857CE51}" xr6:coauthVersionLast="47" xr6:coauthVersionMax="47" xr10:uidLastSave="{00000000-0000-0000-0000-000000000000}"/>
  <bookViews>
    <workbookView xWindow="-120" yWindow="-120" windowWidth="20730" windowHeight="11040" firstSheet="2" activeTab="6" xr2:uid="{00000000-000D-0000-FFFF-FFFF00000000}"/>
  </bookViews>
  <sheets>
    <sheet name="BLOSSOM ACADEMY" sheetId="1" r:id="rId1"/>
    <sheet name="Data" sheetId="2" r:id="rId2"/>
    <sheet name="Table" sheetId="3" r:id="rId3"/>
    <sheet name="One-dimensional Pivot Table" sheetId="4" r:id="rId4"/>
    <sheet name="Two-dimensional Pivot Table" sheetId="5" r:id="rId5"/>
    <sheet name="Charts" sheetId="6" r:id="rId6"/>
    <sheet name="Dashboard" sheetId="7" r:id="rId7"/>
  </sheets>
  <definedNames>
    <definedName name="Slicer_Category">#N/A</definedName>
    <definedName name="Slicer_Country">#N/A</definedName>
    <definedName name="Slicer_Months">#N/A</definedName>
    <definedName name="Slicer_Product">#N/A</definedName>
  </definedNames>
  <calcPr calcId="191029"/>
  <pivotCaches>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2" l="1" a="1"/>
  <c r="H15" i="2" s="1"/>
  <c r="I15" i="2" s="1" a="1"/>
  <c r="I15" i="2" s="1"/>
  <c r="D221" i="2" s="1"/>
  <c r="H4" i="2" a="1"/>
  <c r="H4" i="2" s="1"/>
  <c r="I4" i="2" s="1" a="1"/>
  <c r="I4" i="2" s="1"/>
  <c r="D219" i="2"/>
  <c r="D218" i="2"/>
  <c r="D217" i="2"/>
  <c r="D215" i="2"/>
  <c r="M6" i="3"/>
  <c r="D220" i="2" l="1"/>
  <c r="I1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<sst xmlns="http://schemas.openxmlformats.org/spreadsheetml/2006/main" count="1531" uniqueCount="199">
  <si>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</si>
  <si>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</si>
  <si>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</si>
  <si>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</si>
  <si>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</si>
  <si>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</si>
  <si>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</si>
  <si>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</si>
  <si>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</si>
  <si>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</si>
  <si>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</si>
  <si>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</si>
  <si>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</si>
  <si>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</si>
  <si>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</si>
  <si>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</si>
  <si>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</si>
  <si>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</si>
  <si>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</si>
  <si>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</si>
  <si>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</si>
  <si>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</si>
  <si>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TOTAL</t>
  </si>
  <si>
    <t>ANNUAL SALE</t>
  </si>
  <si>
    <t>AVERAGE ANNUAL SALE</t>
  </si>
  <si>
    <t>THE COUNTRY WITH HIGHTEST ORDER</t>
  </si>
  <si>
    <t>HIGHEST SALE</t>
  </si>
  <si>
    <t xml:space="preserve"> LOWEST SALE</t>
  </si>
  <si>
    <t>MOST SOLD FRUIT/ VEGETABLE THROUGHOUT THE YEAR</t>
  </si>
  <si>
    <t>Grand Total</t>
  </si>
  <si>
    <t>Count of Product</t>
  </si>
  <si>
    <t>Sum of Amount</t>
  </si>
  <si>
    <t>Jan</t>
  </si>
  <si>
    <t>6-Jan</t>
  </si>
  <si>
    <t>7-Jan</t>
  </si>
  <si>
    <t>8-Jan</t>
  </si>
  <si>
    <t>10-Jan</t>
  </si>
  <si>
    <t>11-Jan</t>
  </si>
  <si>
    <t>16-Jan</t>
  </si>
  <si>
    <t>18-Jan</t>
  </si>
  <si>
    <t>20-Jan</t>
  </si>
  <si>
    <t>22-Jan</t>
  </si>
  <si>
    <t>24-Jan</t>
  </si>
  <si>
    <t>27-Jan</t>
  </si>
  <si>
    <t>28-Jan</t>
  </si>
  <si>
    <t>30-Jan</t>
  </si>
  <si>
    <t>Feb</t>
  </si>
  <si>
    <t>2-Feb</t>
  </si>
  <si>
    <t>4-Feb</t>
  </si>
  <si>
    <t>11-Feb</t>
  </si>
  <si>
    <t>14-Feb</t>
  </si>
  <si>
    <t>17-Feb</t>
  </si>
  <si>
    <t>18-Feb</t>
  </si>
  <si>
    <t>20-Feb</t>
  </si>
  <si>
    <t>21-Feb</t>
  </si>
  <si>
    <t>22-Feb</t>
  </si>
  <si>
    <t>23-Feb</t>
  </si>
  <si>
    <t>29-Feb</t>
  </si>
  <si>
    <t>Mar</t>
  </si>
  <si>
    <t>1-Mar</t>
  </si>
  <si>
    <t>4-Mar</t>
  </si>
  <si>
    <t>5-Mar</t>
  </si>
  <si>
    <t>15-Mar</t>
  </si>
  <si>
    <t>16-Mar</t>
  </si>
  <si>
    <t>19-Mar</t>
  </si>
  <si>
    <t>21-Mar</t>
  </si>
  <si>
    <t>22-Mar</t>
  </si>
  <si>
    <t>23-Mar</t>
  </si>
  <si>
    <t>24-Mar</t>
  </si>
  <si>
    <t>26-Mar</t>
  </si>
  <si>
    <t>29-Mar</t>
  </si>
  <si>
    <t>30-Mar</t>
  </si>
  <si>
    <t>Apr</t>
  </si>
  <si>
    <t>1-Apr</t>
  </si>
  <si>
    <t>3-Apr</t>
  </si>
  <si>
    <t>6-Apr</t>
  </si>
  <si>
    <t>12-Apr</t>
  </si>
  <si>
    <t>17-Apr</t>
  </si>
  <si>
    <t>18-Apr</t>
  </si>
  <si>
    <t>21-Apr</t>
  </si>
  <si>
    <t>22-Apr</t>
  </si>
  <si>
    <t>23-Apr</t>
  </si>
  <si>
    <t>25-Apr</t>
  </si>
  <si>
    <t>27-Apr</t>
  </si>
  <si>
    <t>30-Apr</t>
  </si>
  <si>
    <t>May</t>
  </si>
  <si>
    <t>1-May</t>
  </si>
  <si>
    <t>2-May</t>
  </si>
  <si>
    <t>3-May</t>
  </si>
  <si>
    <t>5-May</t>
  </si>
  <si>
    <t>6-May</t>
  </si>
  <si>
    <t>8-May</t>
  </si>
  <si>
    <t>12-May</t>
  </si>
  <si>
    <t>14-May</t>
  </si>
  <si>
    <t>15-May</t>
  </si>
  <si>
    <t>16-May</t>
  </si>
  <si>
    <t>18-May</t>
  </si>
  <si>
    <t>19-May</t>
  </si>
  <si>
    <t>20-May</t>
  </si>
  <si>
    <t>22-May</t>
  </si>
  <si>
    <t>23-May</t>
  </si>
  <si>
    <t>25-May</t>
  </si>
  <si>
    <t>26-May</t>
  </si>
  <si>
    <t>27-May</t>
  </si>
  <si>
    <t>28-May</t>
  </si>
  <si>
    <t>29-May</t>
  </si>
  <si>
    <t>30-May</t>
  </si>
  <si>
    <t>Jun</t>
  </si>
  <si>
    <t>4-Jun</t>
  </si>
  <si>
    <t>10-Jun</t>
  </si>
  <si>
    <t>11-Jun</t>
  </si>
  <si>
    <t>20-Jun</t>
  </si>
  <si>
    <t>23-Jun</t>
  </si>
  <si>
    <t>25-Jun</t>
  </si>
  <si>
    <t>26-Jun</t>
  </si>
  <si>
    <t>27-Jun</t>
  </si>
  <si>
    <t>Jul</t>
  </si>
  <si>
    <t>2-Jul</t>
  </si>
  <si>
    <t>5-Jul</t>
  </si>
  <si>
    <t>7-Jul</t>
  </si>
  <si>
    <t>11-Jul</t>
  </si>
  <si>
    <t>13-Jul</t>
  </si>
  <si>
    <t>20-Jul</t>
  </si>
  <si>
    <t>22-Jul</t>
  </si>
  <si>
    <t>23-Jul</t>
  </si>
  <si>
    <t>25-Jul</t>
  </si>
  <si>
    <t>28-Jul</t>
  </si>
  <si>
    <t>29-Jul</t>
  </si>
  <si>
    <t>30-Jul</t>
  </si>
  <si>
    <t>31-Jul</t>
  </si>
  <si>
    <t>Aug</t>
  </si>
  <si>
    <t>1-Aug</t>
  </si>
  <si>
    <t>3-Aug</t>
  </si>
  <si>
    <t>12-Aug</t>
  </si>
  <si>
    <t>13-Aug</t>
  </si>
  <si>
    <t>19-Aug</t>
  </si>
  <si>
    <t>23-Aug</t>
  </si>
  <si>
    <t>24-Aug</t>
  </si>
  <si>
    <t>25-Aug</t>
  </si>
  <si>
    <t>27-Aug</t>
  </si>
  <si>
    <t>28-Aug</t>
  </si>
  <si>
    <t>29-Aug</t>
  </si>
  <si>
    <t>Sep</t>
  </si>
  <si>
    <t>1-Sep</t>
  </si>
  <si>
    <t>2-Sep</t>
  </si>
  <si>
    <t>5-Sep</t>
  </si>
  <si>
    <t>7-Sep</t>
  </si>
  <si>
    <t>8-Sep</t>
  </si>
  <si>
    <t>9-Sep</t>
  </si>
  <si>
    <t>11-Sep</t>
  </si>
  <si>
    <t>15-Sep</t>
  </si>
  <si>
    <t>18-Sep</t>
  </si>
  <si>
    <t>19-Sep</t>
  </si>
  <si>
    <t>20-Sep</t>
  </si>
  <si>
    <t>25-Sep</t>
  </si>
  <si>
    <t>26-Sep</t>
  </si>
  <si>
    <t>27-Sep</t>
  </si>
  <si>
    <t>29-Sep</t>
  </si>
  <si>
    <t>Oct</t>
  </si>
  <si>
    <t>3-Oct</t>
  </si>
  <si>
    <t>4-Oct</t>
  </si>
  <si>
    <t>7-Oct</t>
  </si>
  <si>
    <t>10-Oct</t>
  </si>
  <si>
    <t>16-Oct</t>
  </si>
  <si>
    <t>23-Oct</t>
  </si>
  <si>
    <t>25-Oct</t>
  </si>
  <si>
    <t>26-Oct</t>
  </si>
  <si>
    <t>Nov</t>
  </si>
  <si>
    <t>2-Nov</t>
  </si>
  <si>
    <t>3-Nov</t>
  </si>
  <si>
    <t>9-Nov</t>
  </si>
  <si>
    <t>12-Nov</t>
  </si>
  <si>
    <t>15-Nov</t>
  </si>
  <si>
    <t>25-Nov</t>
  </si>
  <si>
    <t>26-Nov</t>
  </si>
  <si>
    <t>28-Nov</t>
  </si>
  <si>
    <t>29-Nov</t>
  </si>
  <si>
    <t>30-Nov</t>
  </si>
  <si>
    <t>Dec</t>
  </si>
  <si>
    <t>2-Dec</t>
  </si>
  <si>
    <t>4-Dec</t>
  </si>
  <si>
    <t>5-Dec</t>
  </si>
  <si>
    <t>6-Dec</t>
  </si>
  <si>
    <t>12-Dec</t>
  </si>
  <si>
    <t>15-Dec</t>
  </si>
  <si>
    <t>16-Dec</t>
  </si>
  <si>
    <t>18-Dec</t>
  </si>
  <si>
    <t>19-Dec</t>
  </si>
  <si>
    <t>20-Dec</t>
  </si>
  <si>
    <t>22-Dec</t>
  </si>
  <si>
    <t>25-Dec</t>
  </si>
  <si>
    <t>28-Dec</t>
  </si>
  <si>
    <t>29-Dec</t>
  </si>
  <si>
    <t>30-Dec</t>
  </si>
  <si>
    <t>Months</t>
  </si>
  <si>
    <t>SALES PERFORMANCE REPORT</t>
  </si>
  <si>
    <t>Row Labels</t>
  </si>
  <si>
    <t>Count of Category</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</si>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</sst>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_(* #,##0_);_(* \(#,##0\);_(* &quot;-&quot;??_);_(@_)"/>
  </numFmts>
  <fonts count="5" x14ac:knownFonts="1">
    <font>
      <sz val="11"/>
      <color theme="1"/>
      <name val="Trebuchet MS"/>
      <scheme val="minor"/>
    </font>
    <font>
      <b/>
      <sz val="11"/>
      <color theme="1"/>
      <name val="Calibri"/>
    </font>
    <font>
      <sz val="11"/>
      <color theme="1"/>
      <name val="Trebuchet MS"/>
      <scheme val="minor"/>
    </font>
    <font>
      <sz val="11"/>
      <color theme="1"/>
      <name val="Calibri"/>
    </font>
    <font>
      <b/>
      <sz val="24"/>
      <color theme="1"/>
      <name val="Trebuchet MS"/>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6" tint="0.59999389629810485"/>
        <bgColor indexed="64"/>
      </patternFill>
    </fill>
  </fills>
  <borders count="12">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top style="thin">
        <color rgb="FF999999"/>
      </top>
      <bottom style="thin">
        <color rgb="FF999999"/>
      </bottom>
      <diagonal/>
    </border>
    <border>
      <left/>
      <right/>
      <top style="thin">
        <color indexed="65"/>
      </top>
      <bottom/>
      <diagonal/>
    </border>
  </borders>
  <cellStyleXfs count="1">
    <xf numFmtId="0" fontId="0" fillId="0" borderId="0"/>
  </cellStyleXfs>
  <cellXfs count="60">
    <xf numFmtId="0" fontId="0" fillId="0" borderId="0" xfId="0" applyFont="1" applyAlignme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164" fontId="0" fillId="2" borderId="0" xfId="0" applyNumberFormat="1" applyFont="1" applyFill="1" applyAlignment="1"/>
    <xf numFmtId="164" fontId="0" fillId="0" borderId="0" xfId="0" applyNumberFormat="1" applyFont="1" applyAlignment="1"/>
    <xf numFmtId="0" fontId="0" fillId="0" borderId="0" xfId="0" quotePrefix="1" applyFont="1" applyAlignment="1"/>
    <xf numFmtId="0" fontId="0" fillId="0" borderId="1" xfId="0" pivotButton="1" applyFont="1" applyBorder="1" applyAlignment="1"/>
    <xf numFmtId="0" fontId="0" fillId="0" borderId="3" xfId="0"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4" xfId="0" applyNumberFormat="1" applyFont="1" applyBorder="1" applyAlignment="1"/>
    <xf numFmtId="0" fontId="0" fillId="0" borderId="6" xfId="0" applyFont="1" applyBorder="1" applyAlignment="1">
      <alignment horizontal="left"/>
    </xf>
    <xf numFmtId="0" fontId="0" fillId="0" borderId="5" xfId="0" applyNumberFormat="1" applyFont="1" applyBorder="1" applyAlignment="1"/>
    <xf numFmtId="0" fontId="0" fillId="0" borderId="1"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165" fontId="0" fillId="0" borderId="3" xfId="0" applyNumberFormat="1" applyFont="1" applyBorder="1" applyAlignment="1"/>
    <xf numFmtId="165" fontId="0" fillId="0" borderId="4" xfId="0" applyNumberFormat="1" applyFont="1" applyBorder="1" applyAlignment="1"/>
    <xf numFmtId="165" fontId="0" fillId="0" borderId="5" xfId="0" applyNumberFormat="1" applyFont="1" applyBorder="1" applyAlignment="1"/>
    <xf numFmtId="165" fontId="0" fillId="0" borderId="1" xfId="0" applyNumberFormat="1" applyFont="1" applyBorder="1" applyAlignment="1"/>
    <xf numFmtId="165" fontId="0" fillId="0" borderId="9" xfId="0" applyNumberFormat="1" applyFont="1" applyBorder="1" applyAlignment="1"/>
    <xf numFmtId="165" fontId="0" fillId="0" borderId="2" xfId="0" applyNumberFormat="1" applyFont="1" applyBorder="1" applyAlignment="1"/>
    <xf numFmtId="165" fontId="0" fillId="0" borderId="11" xfId="0" applyNumberFormat="1" applyFont="1" applyBorder="1" applyAlignment="1"/>
    <xf numFmtId="165" fontId="0" fillId="0" borderId="6" xfId="0" applyNumberFormat="1" applyFont="1" applyBorder="1" applyAlignment="1"/>
    <xf numFmtId="165" fontId="0" fillId="0" borderId="10" xfId="0" applyNumberFormat="1" applyFont="1" applyBorder="1" applyAlignment="1"/>
    <xf numFmtId="0" fontId="0" fillId="0" borderId="1" xfId="0" applyNumberFormat="1" applyFont="1" applyBorder="1" applyAlignment="1"/>
    <xf numFmtId="0" fontId="0" fillId="0" borderId="9" xfId="0" applyNumberFormat="1" applyFont="1" applyBorder="1" applyAlignment="1"/>
    <xf numFmtId="0" fontId="0" fillId="0" borderId="2" xfId="0" applyNumberFormat="1" applyFont="1" applyBorder="1" applyAlignment="1"/>
    <xf numFmtId="0" fontId="0" fillId="0" borderId="11" xfId="0" applyNumberFormat="1" applyFont="1" applyBorder="1" applyAlignment="1"/>
    <xf numFmtId="0" fontId="0" fillId="0" borderId="6" xfId="0" applyNumberFormat="1" applyFont="1" applyBorder="1" applyAlignment="1"/>
    <xf numFmtId="0" fontId="0" fillId="0" borderId="10" xfId="0" applyNumberFormat="1" applyFont="1" applyBorder="1" applyAlignment="1"/>
    <xf numFmtId="0" fontId="4" fillId="3" borderId="0" xfId="0" applyFont="1" applyFill="1" applyAlignment="1">
      <alignment horizontal="center"/>
    </xf>
    <xf numFmtId="0" fontId="0" fillId="0" borderId="0" xfId="0" applyFont="1" applyAlignment="1">
      <alignment horizontal="center"/>
    </xf>
    <xf numFmtId="0" fontId="4" fillId="4" borderId="0" xfId="0" applyFont="1" applyFill="1" applyAlignment="1">
      <alignment horizontal="center"/>
    </xf>
    <xf numFmtId="0" fontId="0" fillId="4" borderId="0" xfId="0" applyFont="1" applyFill="1" applyAlignment="1"/>
    <xf numFmtId="14" fontId="0" fillId="5" borderId="6" xfId="0" applyNumberFormat="1" applyFont="1" applyFill="1" applyBorder="1" applyAlignment="1">
      <alignment horizontal="left"/>
    </xf>
    <xf numFmtId="0" fontId="0" fillId="4" borderId="1" xfId="0" applyFont="1" applyFill="1" applyBorder="1" applyAlignment="1"/>
    <xf numFmtId="0" fontId="0" fillId="4" borderId="7" xfId="0" applyFont="1" applyFill="1" applyBorder="1" applyAlignment="1"/>
    <xf numFmtId="0" fontId="0" fillId="4" borderId="8" xfId="0" applyFont="1" applyFill="1" applyBorder="1" applyAlignment="1"/>
    <xf numFmtId="0" fontId="0" fillId="4" borderId="9" xfId="0" applyFont="1" applyFill="1" applyBorder="1" applyAlignment="1"/>
    <xf numFmtId="0" fontId="0" fillId="4" borderId="3" xfId="0" applyFont="1" applyFill="1" applyBorder="1" applyAlignment="1"/>
    <xf numFmtId="14" fontId="0" fillId="4" borderId="1" xfId="0" applyNumberFormat="1" applyFont="1" applyFill="1" applyBorder="1" applyAlignment="1">
      <alignment horizontal="left"/>
    </xf>
    <xf numFmtId="14" fontId="0" fillId="4" borderId="2" xfId="0" applyNumberFormat="1" applyFont="1" applyFill="1" applyBorder="1" applyAlignment="1">
      <alignment horizontal="left"/>
    </xf>
    <xf numFmtId="165" fontId="0" fillId="4" borderId="1" xfId="0" applyNumberFormat="1" applyFont="1" applyFill="1" applyBorder="1" applyAlignment="1"/>
    <xf numFmtId="165" fontId="0" fillId="4" borderId="2" xfId="0" applyNumberFormat="1" applyFont="1" applyFill="1" applyBorder="1" applyAlignment="1"/>
    <xf numFmtId="165" fontId="0" fillId="4" borderId="6" xfId="0" applyNumberFormat="1" applyFont="1" applyFill="1" applyBorder="1" applyAlignment="1"/>
    <xf numFmtId="165" fontId="0" fillId="4" borderId="9" xfId="0" applyNumberFormat="1" applyFont="1" applyFill="1" applyBorder="1" applyAlignment="1"/>
    <xf numFmtId="165" fontId="0" fillId="4" borderId="11" xfId="0" applyNumberFormat="1" applyFont="1" applyFill="1" applyBorder="1" applyAlignment="1"/>
    <xf numFmtId="165" fontId="0" fillId="4" borderId="10" xfId="0" applyNumberFormat="1" applyFont="1" applyFill="1" applyBorder="1" applyAlignment="1"/>
    <xf numFmtId="165" fontId="0" fillId="4" borderId="3" xfId="0" applyNumberFormat="1" applyFont="1" applyFill="1" applyBorder="1" applyAlignment="1"/>
    <xf numFmtId="165" fontId="0" fillId="4" borderId="4" xfId="0" applyNumberFormat="1" applyFont="1" applyFill="1" applyBorder="1" applyAlignment="1"/>
    <xf numFmtId="165" fontId="0" fillId="4" borderId="5" xfId="0" applyNumberFormat="1" applyFont="1" applyFill="1" applyBorder="1" applyAlignment="1"/>
  </cellXfs>
  <cellStyles count="1">
    <cellStyle name="Normal" xfId="0" builtinId="0"/>
  </cellStyles>
  <dxfs count="83">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39997558519241921"/>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4" tint="0.39997558519241921"/>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59999389629810485"/>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3" tint="-0.249977111117893"/>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numFmt numFmtId="165" formatCode="_(* #,##0_);_(* \(#,##0\);_(* &quot;-&quot;??_);_(@_)"/>
    </dxf>
    <dxf>
      <numFmt numFmtId="165" formatCode="_(* #,##0_);_(* \(#,##0\);_(* &quot;-&quot;??_);_(@_)"/>
    </dxf>
    <dxf>
      <numFmt numFmtId="165" formatCode="_(* #,##0_);_(* \(#,##0\);_(* &quot;-&quot;??_);_(@_)"/>
    </dxf>
    <dxf>
      <numFmt numFmtId="165" formatCode="_(* #,##0_);_(* \(#,##0\);_(* &quot;-&quot;??_);_(@_)"/>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82"/>
      <tableStyleElement type="firstRowStripe" dxfId="81"/>
      <tableStyleElement type="secondRowStripe" dxfId="8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[RabiatuIbrahim_PivotTable_2.xlsx]One-dimensional Pivot Table!PivotTable3</c:name>
    <c:fmtId val="5"/>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 Percentage of Category SALES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001205545509343"/>
              <c:y val="-0.2335766065365279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9770946353224833"/>
              <c:y val="4.671532130730558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9950062421972535E-2"/>
          <c:y val="0.17372852357678256"/>
          <c:w val="0.94506866416978774"/>
          <c:h val="0.70034510347504952"/>
        </c:manualLayout>
      </c:layout>
      <c:pie3DChart>
        <c:varyColors val="1"/>
        <c:ser>
          <c:idx val="0"/>
          <c:order val="0"/>
          <c:tx>
            <c:strRef>
              <c:f>'One-dimensional Pivot Table'!$B$12</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45B7-4568-A97B-BE1CEE34D5C6}"/>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45B7-4568-A97B-BE1CEE34D5C6}"/>
              </c:ext>
            </c:extLst>
          </c:dPt>
          <c:dLbls>
            <c:dLbl>
              <c:idx val="0"/>
              <c:layout>
                <c:manualLayout>
                  <c:x val="-0.2001205545509343"/>
                  <c:y val="-0.2335766065365279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B7-4568-A97B-BE1CEE34D5C6}"/>
                </c:ext>
              </c:extLst>
            </c:dLbl>
            <c:dLbl>
              <c:idx val="1"/>
              <c:layout>
                <c:manualLayout>
                  <c:x val="0.19770946353224833"/>
                  <c:y val="4.671532130730558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5B7-4568-A97B-BE1CEE34D5C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Table'!$A$13:$A$15</c:f>
              <c:strCache>
                <c:ptCount val="2"/>
                <c:pt idx="0">
                  <c:v>Fruit</c:v>
                </c:pt>
                <c:pt idx="1">
                  <c:v>Vegetables</c:v>
                </c:pt>
              </c:strCache>
            </c:strRef>
          </c:cat>
          <c:val>
            <c:numRef>
              <c:f>'One-dimensional Pivot Table'!$B$13:$B$15</c:f>
              <c:numCache>
                <c:formatCode>_(* #,##0_);_(* \(#,##0\);_(* "-"??_);_(@_)</c:formatCode>
                <c:ptCount val="2"/>
                <c:pt idx="0">
                  <c:v>693069</c:v>
                </c:pt>
                <c:pt idx="1">
                  <c:v>336665</c:v>
                </c:pt>
              </c:numCache>
            </c:numRef>
          </c:val>
          <c:extLst>
            <c:ext xmlns:c16="http://schemas.microsoft.com/office/drawing/2014/chart" uri="{C3380CC4-5D6E-409C-BE32-E72D297353CC}">
              <c16:uniqueId val="{00000004-45B7-4568-A97B-BE1CEE34D5C6}"/>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PRODUCTS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566335363680282E-2"/>
          <c:y val="0.19361173412710131"/>
          <c:w val="0.88472884039012656"/>
          <c:h val="0.73138251349982164"/>
        </c:manualLayout>
      </c:layout>
      <c:barChart>
        <c:barDir val="col"/>
        <c:grouping val="stacked"/>
        <c:varyColors val="0"/>
        <c:ser>
          <c:idx val="0"/>
          <c:order val="0"/>
          <c:tx>
            <c:v>Total</c:v>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Apple</c:v>
              </c:pt>
              <c:pt idx="1">
                <c:v>Banana</c:v>
              </c:pt>
              <c:pt idx="2">
                <c:v>Beans</c:v>
              </c:pt>
              <c:pt idx="3">
                <c:v>Cabbage</c:v>
              </c:pt>
              <c:pt idx="4">
                <c:v>Carrots</c:v>
              </c:pt>
              <c:pt idx="5">
                <c:v>Mango</c:v>
              </c:pt>
              <c:pt idx="6">
                <c:v>Orange</c:v>
              </c:pt>
            </c:strLit>
          </c:cat>
          <c:val>
            <c:numLit>
              <c:formatCode>General</c:formatCode>
              <c:ptCount val="7"/>
              <c:pt idx="0">
                <c:v>40</c:v>
              </c:pt>
              <c:pt idx="1">
                <c:v>71</c:v>
              </c:pt>
              <c:pt idx="2">
                <c:v>13</c:v>
              </c:pt>
              <c:pt idx="3">
                <c:v>27</c:v>
              </c:pt>
              <c:pt idx="4">
                <c:v>27</c:v>
              </c:pt>
              <c:pt idx="5">
                <c:v>11</c:v>
              </c:pt>
              <c:pt idx="6">
                <c:v>24</c:v>
              </c:pt>
            </c:numLit>
          </c:val>
          <c:extLst>
            <c:ext xmlns:c16="http://schemas.microsoft.com/office/drawing/2014/chart" uri="{C3380CC4-5D6E-409C-BE32-E72D297353CC}">
              <c16:uniqueId val="{00000000-F98C-4D44-A713-106F4986CCC6}"/>
            </c:ext>
          </c:extLst>
        </c:ser>
        <c:dLbls>
          <c:showLegendKey val="0"/>
          <c:showVal val="1"/>
          <c:showCatName val="0"/>
          <c:showSerName val="0"/>
          <c:showPercent val="0"/>
          <c:showBubbleSize val="0"/>
        </c:dLbls>
        <c:gapWidth val="150"/>
        <c:overlap val="100"/>
        <c:axId val="350260368"/>
        <c:axId val="350262032"/>
      </c:barChart>
      <c:catAx>
        <c:axId val="3502603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262032"/>
        <c:crosses val="autoZero"/>
        <c:auto val="1"/>
        <c:lblAlgn val="ctr"/>
        <c:lblOffset val="100"/>
        <c:noMultiLvlLbl val="0"/>
      </c:catAx>
      <c:valAx>
        <c:axId val="350262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26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[RabiatuIbrahim_PivotTable_2.xlsx]Two-dimensional 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 SALES BY CATEGORY</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Table'!$M$14:$M$15</c:f>
              <c:strCache>
                <c:ptCount val="1"/>
                <c:pt idx="0">
                  <c:v>Fruit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Table'!$L$16:$L$23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Table'!$M$16:$M$23</c:f>
              <c:numCache>
                <c:formatCode>General</c:formatCode>
                <c:ptCount val="7"/>
                <c:pt idx="0">
                  <c:v>19</c:v>
                </c:pt>
                <c:pt idx="1">
                  <c:v>17</c:v>
                </c:pt>
                <c:pt idx="2">
                  <c:v>25</c:v>
                </c:pt>
                <c:pt idx="3">
                  <c:v>13</c:v>
                </c:pt>
                <c:pt idx="4">
                  <c:v>13</c:v>
                </c:pt>
                <c:pt idx="5">
                  <c:v>17</c:v>
                </c:pt>
                <c:pt idx="6">
                  <c:v>42</c:v>
                </c:pt>
              </c:numCache>
            </c:numRef>
          </c:val>
          <c:extLst>
            <c:ext xmlns:c16="http://schemas.microsoft.com/office/drawing/2014/chart" uri="{C3380CC4-5D6E-409C-BE32-E72D297353CC}">
              <c16:uniqueId val="{00000000-D7E7-469D-95F5-5B2EE76682A4}"/>
            </c:ext>
          </c:extLst>
        </c:ser>
        <c:ser>
          <c:idx val="1"/>
          <c:order val="1"/>
          <c:tx>
            <c:strRef>
              <c:f>'Two-dimensional Pivot Table'!$N$14:$N$15</c:f>
              <c:strCache>
                <c:ptCount val="1"/>
                <c:pt idx="0">
                  <c:v>Vegetables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Table'!$L$16:$L$23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Table'!$N$16:$N$23</c:f>
              <c:numCache>
                <c:formatCode>General</c:formatCode>
                <c:ptCount val="7"/>
                <c:pt idx="0">
                  <c:v>8</c:v>
                </c:pt>
                <c:pt idx="1">
                  <c:v>3</c:v>
                </c:pt>
                <c:pt idx="2">
                  <c:v>3</c:v>
                </c:pt>
                <c:pt idx="3">
                  <c:v>20</c:v>
                </c:pt>
                <c:pt idx="4">
                  <c:v>1</c:v>
                </c:pt>
                <c:pt idx="5">
                  <c:v>17</c:v>
                </c:pt>
                <c:pt idx="6">
                  <c:v>15</c:v>
                </c:pt>
              </c:numCache>
            </c:numRef>
          </c:val>
          <c:extLst>
            <c:ext xmlns:c16="http://schemas.microsoft.com/office/drawing/2014/chart" uri="{C3380CC4-5D6E-409C-BE32-E72D297353CC}">
              <c16:uniqueId val="{00000001-D7E7-469D-95F5-5B2EE76682A4}"/>
            </c:ext>
          </c:extLst>
        </c:ser>
        <c:dLbls>
          <c:dLblPos val="ctr"/>
          <c:showLegendKey val="0"/>
          <c:showVal val="1"/>
          <c:showCatName val="0"/>
          <c:showSerName val="0"/>
          <c:showPercent val="0"/>
          <c:showBubbleSize val="0"/>
        </c:dLbls>
        <c:gapWidth val="150"/>
        <c:overlap val="100"/>
        <c:axId val="1698683600"/>
        <c:axId val="1698684016"/>
      </c:barChart>
      <c:catAx>
        <c:axId val="169868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684016"/>
        <c:crosses val="autoZero"/>
        <c:auto val="1"/>
        <c:lblAlgn val="ctr"/>
        <c:lblOffset val="100"/>
        <c:noMultiLvlLbl val="0"/>
      </c:catAx>
      <c:valAx>
        <c:axId val="1698684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68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[RabiatuIbrahim_PivotTable_2.xlsx]One-dimensional Pivot Table!PivotTable10</c:name>
    <c:fmtId val="21"/>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 SALES OVER MONTHS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dLbl>
          <c:idx val="0"/>
          <c:showLegendKey val="0"/>
          <c:showVal val="0"/>
          <c:showCatName val="0"/>
          <c:showSerName val="0"/>
          <c:showPercent val="1"/>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9"/>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2325800803268511"/>
          <c:y val="0.18840945389617955"/>
          <c:w val="0.77524301175814825"/>
          <c:h val="0.68828957324532547"/>
        </c:manualLayout>
      </c:layout>
      <c:lineChart>
        <c:grouping val="standard"/>
        <c:varyColors val="0"/>
        <c:ser>
          <c:idx val="0"/>
          <c:order val="0"/>
          <c:tx>
            <c:strRef>
              <c:f>'One-dimensional Pivot Table'!$F$12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E2F1-44A3-9F86-F10233064D2F}"/>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E2F1-44A3-9F86-F10233064D2F}"/>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E2F1-44A3-9F86-F10233064D2F}"/>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E2F1-44A3-9F86-F10233064D2F}"/>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4-E2F1-44A3-9F86-F10233064D2F}"/>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E2F1-44A3-9F86-F10233064D2F}"/>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6-E2F1-44A3-9F86-F10233064D2F}"/>
              </c:ext>
            </c:extLst>
          </c:dPt>
          <c:dPt>
            <c:idx val="7"/>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7-E2F1-44A3-9F86-F10233064D2F}"/>
              </c:ext>
            </c:extLst>
          </c:dPt>
          <c:dPt>
            <c:idx val="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8-E2F1-44A3-9F86-F10233064D2F}"/>
              </c:ext>
            </c:extLst>
          </c:dPt>
          <c:dPt>
            <c:idx val="9"/>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9-E2F1-44A3-9F86-F10233064D2F}"/>
              </c:ext>
            </c:extLst>
          </c:dPt>
          <c:dPt>
            <c:idx val="1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A-E2F1-44A3-9F86-F10233064D2F}"/>
              </c:ext>
            </c:extLst>
          </c:dPt>
          <c:dPt>
            <c:idx val="1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B-E2F1-44A3-9F86-F10233064D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Table'!$E$13:$E$25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Table'!$F$13:$F$25</c:f>
              <c:numCache>
                <c:formatCode>_(* #,##0_);_(* \(#,##0\);_(* "-"??_);_(@_)</c:formatCode>
                <c:ptCount val="12"/>
                <c:pt idx="0">
                  <c:v>19</c:v>
                </c:pt>
                <c:pt idx="1">
                  <c:v>15</c:v>
                </c:pt>
                <c:pt idx="2">
                  <c:v>18</c:v>
                </c:pt>
                <c:pt idx="3">
                  <c:v>14</c:v>
                </c:pt>
                <c:pt idx="4">
                  <c:v>40</c:v>
                </c:pt>
                <c:pt idx="5">
                  <c:v>10</c:v>
                </c:pt>
                <c:pt idx="6">
                  <c:v>18</c:v>
                </c:pt>
                <c:pt idx="7">
                  <c:v>13</c:v>
                </c:pt>
                <c:pt idx="8">
                  <c:v>20</c:v>
                </c:pt>
                <c:pt idx="9">
                  <c:v>11</c:v>
                </c:pt>
                <c:pt idx="10">
                  <c:v>13</c:v>
                </c:pt>
                <c:pt idx="11">
                  <c:v>22</c:v>
                </c:pt>
              </c:numCache>
            </c:numRef>
          </c:val>
          <c:smooth val="0"/>
          <c:extLst>
            <c:ext xmlns:c16="http://schemas.microsoft.com/office/drawing/2014/chart" uri="{C3380CC4-5D6E-409C-BE32-E72D297353CC}">
              <c16:uniqueId val="{0000000C-E2F1-44A3-9F86-F10233064D2F}"/>
            </c:ext>
          </c:extLst>
        </c:ser>
        <c:dLbls>
          <c:dLblPos val="t"/>
          <c:showLegendKey val="0"/>
          <c:showVal val="1"/>
          <c:showCatName val="0"/>
          <c:showSerName val="0"/>
          <c:showPercent val="0"/>
          <c:showBubbleSize val="0"/>
        </c:dLbls>
        <c:marker val="1"/>
        <c:smooth val="0"/>
        <c:axId val="1896412992"/>
        <c:axId val="1896391360"/>
      </c:lineChart>
      <c:catAx>
        <c:axId val="1896412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391360"/>
        <c:crosses val="autoZero"/>
        <c:auto val="1"/>
        <c:lblAlgn val="ctr"/>
        <c:lblOffset val="100"/>
        <c:noMultiLvlLbl val="0"/>
      </c:catAx>
      <c:valAx>
        <c:axId val="1896391360"/>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41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[RabiatuIbrahim_PivotTable_2.xlsx]One-dimensional Pivot Table!PivotTable6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INCOME PER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2380069297195098E-3"/>
              <c:y val="-9.815950920245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0.179959100204499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Lst>
        </c:dLbl>
      </c:pivotFmt>
      <c:pivotFmt>
        <c:idx val="6"/>
        <c:spPr>
          <a:solidFill>
            <a:schemeClr val="accent1"/>
          </a:solidFill>
          <a:ln>
            <a:noFill/>
          </a:ln>
          <a:effectLst/>
        </c:spPr>
        <c:dLbl>
          <c:idx val="0"/>
          <c:layout>
            <c:manualLayout>
              <c:x val="0"/>
              <c:y val="-8.99795501022495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4.9520277188776695E-3"/>
              <c:y val="-7.7709611451942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4.9520277188776695E-3"/>
              <c:y val="-7.7709611451942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
              <c:y val="-8.99795501022495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Lst>
        </c:dLbl>
      </c:pivotFmt>
      <c:pivotFmt>
        <c:idx val="12"/>
        <c:spPr>
          <a:solidFill>
            <a:schemeClr val="accent1"/>
          </a:solidFill>
          <a:ln>
            <a:noFill/>
          </a:ln>
          <a:effectLst/>
        </c:spPr>
        <c:dLbl>
          <c:idx val="0"/>
          <c:layout>
            <c:manualLayout>
              <c:x val="-1.2380069297195098E-3"/>
              <c:y val="-9.815950920245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
              <c:y val="-0.179959100204499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4.9520277188776695E-3"/>
              <c:y val="-7.7709611451942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0"/>
              <c:y val="-8.99795501022495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Lst>
        </c:dLbl>
      </c:pivotFmt>
      <c:pivotFmt>
        <c:idx val="18"/>
        <c:spPr>
          <a:solidFill>
            <a:schemeClr val="accent1"/>
          </a:solidFill>
          <a:ln>
            <a:noFill/>
          </a:ln>
          <a:effectLst/>
        </c:spPr>
        <c:dLbl>
          <c:idx val="0"/>
          <c:layout>
            <c:manualLayout>
              <c:x val="-1.2380069297195098E-3"/>
              <c:y val="-9.815950920245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0"/>
              <c:y val="-0.179959100204499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c:f>
              <c:strCache>
                <c:ptCount val="1"/>
                <c:pt idx="0">
                  <c:v>Total</c:v>
                </c:pt>
              </c:strCache>
            </c:strRef>
          </c:tx>
          <c:spPr>
            <a:solidFill>
              <a:schemeClr val="accent1"/>
            </a:solidFill>
            <a:ln>
              <a:noFill/>
            </a:ln>
            <a:effectLst/>
          </c:spPr>
          <c:dLbls>
            <c:dLbl>
              <c:idx val="0"/>
              <c:layout>
                <c:manualLayout>
                  <c:x val="4.9520277188776695E-3"/>
                  <c:y val="-7.77096114519427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A63-48CF-8C5C-C44F2CB5FBE9}"/>
                </c:ext>
              </c:extLst>
            </c:dLbl>
            <c:dLbl>
              <c:idx val="2"/>
              <c:layout>
                <c:manualLayout>
                  <c:x val="0"/>
                  <c:y val="-8.99795501022495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A63-48CF-8C5C-C44F2CB5FBE9}"/>
                </c:ext>
              </c:extLst>
            </c:dLbl>
            <c:dLbl>
              <c:idx val="3"/>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 xmlns:c16="http://schemas.microsoft.com/office/drawing/2014/chart" uri="{C3380CC4-5D6E-409C-BE32-E72D297353CC}">
                  <c16:uniqueId val="{00000002-8A63-48CF-8C5C-C44F2CB5FBE9}"/>
                </c:ext>
              </c:extLst>
            </c:dLbl>
            <c:dLbl>
              <c:idx val="5"/>
              <c:layout>
                <c:manualLayout>
                  <c:x val="-1.2380069297195098E-3"/>
                  <c:y val="-9.8159509202453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A63-48CF-8C5C-C44F2CB5FBE9}"/>
                </c:ext>
              </c:extLst>
            </c:dLbl>
            <c:dLbl>
              <c:idx val="6"/>
              <c:layout>
                <c:manualLayout>
                  <c:x val="0"/>
                  <c:y val="-0.179959100204499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A63-48CF-8C5C-C44F2CB5FB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Table'!$A$2:$A$9</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Table'!$B$2:$B$9</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5-8A63-48CF-8C5C-C44F2CB5FBE9}"/>
            </c:ext>
          </c:extLst>
        </c:ser>
        <c:dLbls>
          <c:showLegendKey val="0"/>
          <c:showVal val="1"/>
          <c:showCatName val="0"/>
          <c:showSerName val="0"/>
          <c:showPercent val="0"/>
          <c:showBubbleSize val="0"/>
        </c:dLbls>
        <c:axId val="1598281664"/>
        <c:axId val="1598291232"/>
      </c:areaChart>
      <c:catAx>
        <c:axId val="1598281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91232"/>
        <c:crosses val="autoZero"/>
        <c:auto val="1"/>
        <c:lblAlgn val="ctr"/>
        <c:lblOffset val="100"/>
        <c:noMultiLvlLbl val="0"/>
      </c:catAx>
      <c:valAx>
        <c:axId val="1598291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816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PRODUCTS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566335363680282E-2"/>
          <c:y val="0.19361173412710131"/>
          <c:w val="0.88472884039012656"/>
          <c:h val="0.73138251349982164"/>
        </c:manualLayout>
      </c:layout>
      <c:barChart>
        <c:barDir val="col"/>
        <c:grouping val="stacked"/>
        <c:varyColors val="0"/>
        <c:ser>
          <c:idx val="0"/>
          <c:order val="0"/>
          <c:tx>
            <c:v>Total</c:v>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Apple</c:v>
              </c:pt>
              <c:pt idx="1">
                <c:v>Banana</c:v>
              </c:pt>
              <c:pt idx="2">
                <c:v>Beans</c:v>
              </c:pt>
              <c:pt idx="3">
                <c:v>Cabbage</c:v>
              </c:pt>
              <c:pt idx="4">
                <c:v>Carrots</c:v>
              </c:pt>
              <c:pt idx="5">
                <c:v>Mango</c:v>
              </c:pt>
              <c:pt idx="6">
                <c:v>Orange</c:v>
              </c:pt>
            </c:strLit>
          </c:cat>
          <c:val>
            <c:numLit>
              <c:formatCode>General</c:formatCode>
              <c:ptCount val="7"/>
              <c:pt idx="0">
                <c:v>40</c:v>
              </c:pt>
              <c:pt idx="1">
                <c:v>71</c:v>
              </c:pt>
              <c:pt idx="2">
                <c:v>13</c:v>
              </c:pt>
              <c:pt idx="3">
                <c:v>27</c:v>
              </c:pt>
              <c:pt idx="4">
                <c:v>27</c:v>
              </c:pt>
              <c:pt idx="5">
                <c:v>11</c:v>
              </c:pt>
              <c:pt idx="6">
                <c:v>24</c:v>
              </c:pt>
            </c:numLit>
          </c:val>
          <c:extLst>
            <c:ext xmlns:c16="http://schemas.microsoft.com/office/drawing/2014/chart" uri="{C3380CC4-5D6E-409C-BE32-E72D297353CC}">
              <c16:uniqueId val="{00000000-1149-41E1-A27D-9F4531B53FCA}"/>
            </c:ext>
          </c:extLst>
        </c:ser>
        <c:dLbls>
          <c:showLegendKey val="0"/>
          <c:showVal val="1"/>
          <c:showCatName val="0"/>
          <c:showSerName val="0"/>
          <c:showPercent val="0"/>
          <c:showBubbleSize val="0"/>
        </c:dLbls>
        <c:gapWidth val="150"/>
        <c:overlap val="100"/>
        <c:axId val="350260368"/>
        <c:axId val="350262032"/>
      </c:barChart>
      <c:catAx>
        <c:axId val="3502603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262032"/>
        <c:crosses val="autoZero"/>
        <c:auto val="1"/>
        <c:lblAlgn val="ctr"/>
        <c:lblOffset val="100"/>
        <c:noMultiLvlLbl val="0"/>
      </c:catAx>
      <c:valAx>
        <c:axId val="350262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26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[RabiatuIbrahim_PivotTable_2.xlsx]One-dimensional Pivot Table!PivotTable3</c:name>
    <c:fmtId val="8"/>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600"/>
              <a:t> Percentage of Category SALE</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001205545509343"/>
              <c:y val="-0.2491483803056297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6154309825195901"/>
              <c:y val="7.785886884550927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7538978513761721E-2"/>
          <c:y val="0.16594269158109595"/>
          <c:w val="0.94506866416978774"/>
          <c:h val="0.70034510347504952"/>
        </c:manualLayout>
      </c:layout>
      <c:pie3DChart>
        <c:varyColors val="1"/>
        <c:ser>
          <c:idx val="0"/>
          <c:order val="0"/>
          <c:tx>
            <c:strRef>
              <c:f>'One-dimensional Pivot Table'!$B$12</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8F46-46D7-A9EF-BBCF079A4822}"/>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8F46-46D7-A9EF-BBCF079A4822}"/>
              </c:ext>
            </c:extLst>
          </c:dPt>
          <c:dLbls>
            <c:dLbl>
              <c:idx val="0"/>
              <c:layout>
                <c:manualLayout>
                  <c:x val="-0.2001205545509343"/>
                  <c:y val="-0.2491483803056297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F46-46D7-A9EF-BBCF079A4822}"/>
                </c:ext>
              </c:extLst>
            </c:dLbl>
            <c:dLbl>
              <c:idx val="1"/>
              <c:layout>
                <c:manualLayout>
                  <c:x val="0.16154309825195901"/>
                  <c:y val="7.785886884550927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F46-46D7-A9EF-BBCF079A482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Table'!$A$13:$A$15</c:f>
              <c:strCache>
                <c:ptCount val="2"/>
                <c:pt idx="0">
                  <c:v>Fruit</c:v>
                </c:pt>
                <c:pt idx="1">
                  <c:v>Vegetables</c:v>
                </c:pt>
              </c:strCache>
            </c:strRef>
          </c:cat>
          <c:val>
            <c:numRef>
              <c:f>'One-dimensional Pivot Table'!$B$13:$B$15</c:f>
              <c:numCache>
                <c:formatCode>_(* #,##0_);_(* \(#,##0\);_(* "-"??_);_(@_)</c:formatCode>
                <c:ptCount val="2"/>
                <c:pt idx="0">
                  <c:v>693069</c:v>
                </c:pt>
                <c:pt idx="1">
                  <c:v>336665</c:v>
                </c:pt>
              </c:numCache>
            </c:numRef>
          </c:val>
          <c:extLst>
            <c:ext xmlns:c16="http://schemas.microsoft.com/office/drawing/2014/chart" uri="{C3380CC4-5D6E-409C-BE32-E72D297353CC}">
              <c16:uniqueId val="{00000004-8F46-46D7-A9EF-BBCF079A4822}"/>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[RabiatuIbrahim_PivotTable_2.xlsx]One-dimensional Pivot Table!PivotTable10</c:name>
    <c:fmtId val="15"/>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 SALES OVER MONTHS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dLbl>
          <c:idx val="0"/>
          <c:showLegendKey val="0"/>
          <c:showVal val="0"/>
          <c:showCatName val="0"/>
          <c:showSerName val="0"/>
          <c:showPercent val="1"/>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25800803268511"/>
          <c:y val="0.18840945389617955"/>
          <c:w val="0.77524301175814825"/>
          <c:h val="0.68828957324532547"/>
        </c:manualLayout>
      </c:layout>
      <c:lineChart>
        <c:grouping val="standard"/>
        <c:varyColors val="0"/>
        <c:ser>
          <c:idx val="0"/>
          <c:order val="0"/>
          <c:tx>
            <c:strRef>
              <c:f>'One-dimensional Pivot Table'!$F$12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96D7-43EE-80D5-92F104B38BFA}"/>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96D7-43EE-80D5-92F104B38BFA}"/>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96D7-43EE-80D5-92F104B38BFA}"/>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7-96D7-43EE-80D5-92F104B38BFA}"/>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9-96D7-43EE-80D5-92F104B38BFA}"/>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B-96D7-43EE-80D5-92F104B38BFA}"/>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D-96D7-43EE-80D5-92F104B38BFA}"/>
              </c:ext>
            </c:extLst>
          </c:dPt>
          <c:dPt>
            <c:idx val="7"/>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F-96D7-43EE-80D5-92F104B38BFA}"/>
              </c:ext>
            </c:extLst>
          </c:dPt>
          <c:dPt>
            <c:idx val="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1-96D7-43EE-80D5-92F104B38BFA}"/>
              </c:ext>
            </c:extLst>
          </c:dPt>
          <c:dPt>
            <c:idx val="9"/>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3-96D7-43EE-80D5-92F104B38BFA}"/>
              </c:ext>
            </c:extLst>
          </c:dPt>
          <c:dPt>
            <c:idx val="1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5-96D7-43EE-80D5-92F104B38BFA}"/>
              </c:ext>
            </c:extLst>
          </c:dPt>
          <c:dPt>
            <c:idx val="1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17-96D7-43EE-80D5-92F104B38BF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Table'!$E$13:$E$25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Table'!$F$13:$F$25</c:f>
              <c:numCache>
                <c:formatCode>_(* #,##0_);_(* \(#,##0\);_(* "-"??_);_(@_)</c:formatCode>
                <c:ptCount val="12"/>
                <c:pt idx="0">
                  <c:v>19</c:v>
                </c:pt>
                <c:pt idx="1">
                  <c:v>15</c:v>
                </c:pt>
                <c:pt idx="2">
                  <c:v>18</c:v>
                </c:pt>
                <c:pt idx="3">
                  <c:v>14</c:v>
                </c:pt>
                <c:pt idx="4">
                  <c:v>40</c:v>
                </c:pt>
                <c:pt idx="5">
                  <c:v>10</c:v>
                </c:pt>
                <c:pt idx="6">
                  <c:v>18</c:v>
                </c:pt>
                <c:pt idx="7">
                  <c:v>13</c:v>
                </c:pt>
                <c:pt idx="8">
                  <c:v>20</c:v>
                </c:pt>
                <c:pt idx="9">
                  <c:v>11</c:v>
                </c:pt>
                <c:pt idx="10">
                  <c:v>13</c:v>
                </c:pt>
                <c:pt idx="11">
                  <c:v>22</c:v>
                </c:pt>
              </c:numCache>
            </c:numRef>
          </c:val>
          <c:smooth val="0"/>
          <c:extLst>
            <c:ext xmlns:c16="http://schemas.microsoft.com/office/drawing/2014/chart" uri="{C3380CC4-5D6E-409C-BE32-E72D297353CC}">
              <c16:uniqueId val="{00000018-96D7-43EE-80D5-92F104B38BFA}"/>
            </c:ext>
          </c:extLst>
        </c:ser>
        <c:dLbls>
          <c:dLblPos val="t"/>
          <c:showLegendKey val="0"/>
          <c:showVal val="1"/>
          <c:showCatName val="0"/>
          <c:showSerName val="0"/>
          <c:showPercent val="0"/>
          <c:showBubbleSize val="0"/>
        </c:dLbls>
        <c:marker val="1"/>
        <c:smooth val="0"/>
        <c:axId val="1896412992"/>
        <c:axId val="1896391360"/>
      </c:lineChart>
      <c:catAx>
        <c:axId val="1896412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391360"/>
        <c:crosses val="autoZero"/>
        <c:auto val="1"/>
        <c:lblAlgn val="ctr"/>
        <c:lblOffset val="100"/>
        <c:noMultiLvlLbl val="0"/>
      </c:catAx>
      <c:valAx>
        <c:axId val="1896391360"/>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41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[RabiatuIbrahim_PivotTable_2.xlsx]Two-dimensional 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 SALES BY CATEGORY</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Table'!$M$14:$M$15</c:f>
              <c:strCache>
                <c:ptCount val="1"/>
                <c:pt idx="0">
                  <c:v>Fruit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Table'!$L$16:$L$23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Table'!$M$16:$M$23</c:f>
              <c:numCache>
                <c:formatCode>General</c:formatCode>
                <c:ptCount val="7"/>
                <c:pt idx="0">
                  <c:v>19</c:v>
                </c:pt>
                <c:pt idx="1">
                  <c:v>17</c:v>
                </c:pt>
                <c:pt idx="2">
                  <c:v>25</c:v>
                </c:pt>
                <c:pt idx="3">
                  <c:v>13</c:v>
                </c:pt>
                <c:pt idx="4">
                  <c:v>13</c:v>
                </c:pt>
                <c:pt idx="5">
                  <c:v>17</c:v>
                </c:pt>
                <c:pt idx="6">
                  <c:v>42</c:v>
                </c:pt>
              </c:numCache>
            </c:numRef>
          </c:val>
          <c:extLst>
            <c:ext xmlns:c16="http://schemas.microsoft.com/office/drawing/2014/chart" uri="{C3380CC4-5D6E-409C-BE32-E72D297353CC}">
              <c16:uniqueId val="{00000000-5B21-4D81-9528-F2DAD5E9D603}"/>
            </c:ext>
          </c:extLst>
        </c:ser>
        <c:ser>
          <c:idx val="1"/>
          <c:order val="1"/>
          <c:tx>
            <c:strRef>
              <c:f>'Two-dimensional Pivot Table'!$N$14:$N$15</c:f>
              <c:strCache>
                <c:ptCount val="1"/>
                <c:pt idx="0">
                  <c:v>Vegetables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Table'!$L$16:$L$23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Table'!$N$16:$N$23</c:f>
              <c:numCache>
                <c:formatCode>General</c:formatCode>
                <c:ptCount val="7"/>
                <c:pt idx="0">
                  <c:v>8</c:v>
                </c:pt>
                <c:pt idx="1">
                  <c:v>3</c:v>
                </c:pt>
                <c:pt idx="2">
                  <c:v>3</c:v>
                </c:pt>
                <c:pt idx="3">
                  <c:v>20</c:v>
                </c:pt>
                <c:pt idx="4">
                  <c:v>1</c:v>
                </c:pt>
                <c:pt idx="5">
                  <c:v>17</c:v>
                </c:pt>
                <c:pt idx="6">
                  <c:v>15</c:v>
                </c:pt>
              </c:numCache>
            </c:numRef>
          </c:val>
          <c:extLst>
            <c:ext xmlns:c16="http://schemas.microsoft.com/office/drawing/2014/chart" uri="{C3380CC4-5D6E-409C-BE32-E72D297353CC}">
              <c16:uniqueId val="{00000001-5B21-4D81-9528-F2DAD5E9D603}"/>
            </c:ext>
          </c:extLst>
        </c:ser>
        <c:dLbls>
          <c:dLblPos val="ctr"/>
          <c:showLegendKey val="0"/>
          <c:showVal val="1"/>
          <c:showCatName val="0"/>
          <c:showSerName val="0"/>
          <c:showPercent val="0"/>
          <c:showBubbleSize val="0"/>
        </c:dLbls>
        <c:gapWidth val="150"/>
        <c:overlap val="100"/>
        <c:axId val="1698683600"/>
        <c:axId val="1698684016"/>
      </c:barChart>
      <c:catAx>
        <c:axId val="169868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684016"/>
        <c:crosses val="autoZero"/>
        <c:auto val="1"/>
        <c:lblAlgn val="ctr"/>
        <c:lblOffset val="100"/>
        <c:noMultiLvlLbl val="0"/>
      </c:catAx>
      <c:valAx>
        <c:axId val="1698684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68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[RabiatuIbrahim_PivotTable_2.xlsx]One-dimensional Pivot Table!PivotTable6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t>TOTAL</a:t>
            </a:r>
            <a:r>
              <a:rPr lang="en-US" sz="1600" baseline="0"/>
              <a:t> INCOME PER COUNTRY</a:t>
            </a:r>
            <a:endParaRPr lang="en-US" sz="16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2380069297195098E-3"/>
              <c:y val="-9.815950920245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0.179959100204499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Lst>
        </c:dLbl>
      </c:pivotFmt>
      <c:pivotFmt>
        <c:idx val="6"/>
        <c:spPr>
          <a:solidFill>
            <a:schemeClr val="accent1"/>
          </a:solidFill>
          <a:ln>
            <a:noFill/>
          </a:ln>
          <a:effectLst/>
        </c:spPr>
        <c:dLbl>
          <c:idx val="0"/>
          <c:layout>
            <c:manualLayout>
              <c:x val="0"/>
              <c:y val="-8.99795501022495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4.9520277188776695E-3"/>
              <c:y val="-7.7709611451942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c:f>
              <c:strCache>
                <c:ptCount val="1"/>
                <c:pt idx="0">
                  <c:v>Total</c:v>
                </c:pt>
              </c:strCache>
            </c:strRef>
          </c:tx>
          <c:spPr>
            <a:solidFill>
              <a:schemeClr val="accent1"/>
            </a:solidFill>
            <a:ln>
              <a:noFill/>
            </a:ln>
            <a:effectLst/>
          </c:spPr>
          <c:dLbls>
            <c:dLbl>
              <c:idx val="0"/>
              <c:layout>
                <c:manualLayout>
                  <c:x val="4.9520277188776695E-3"/>
                  <c:y val="-7.77096114519427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F40-4C97-9F84-45F7C05C58B1}"/>
                </c:ext>
              </c:extLst>
            </c:dLbl>
            <c:dLbl>
              <c:idx val="2"/>
              <c:layout>
                <c:manualLayout>
                  <c:x val="0"/>
                  <c:y val="-8.99795501022495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40-4C97-9F84-45F7C05C58B1}"/>
                </c:ext>
              </c:extLst>
            </c:dLbl>
            <c:dLbl>
              <c:idx val="3"/>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 xmlns:c16="http://schemas.microsoft.com/office/drawing/2014/chart" uri="{C3380CC4-5D6E-409C-BE32-E72D297353CC}">
                  <c16:uniqueId val="{00000004-AF40-4C97-9F84-45F7C05C58B1}"/>
                </c:ext>
              </c:extLst>
            </c:dLbl>
            <c:dLbl>
              <c:idx val="5"/>
              <c:layout>
                <c:manualLayout>
                  <c:x val="-1.2380069297195098E-3"/>
                  <c:y val="-9.8159509202453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F40-4C97-9F84-45F7C05C58B1}"/>
                </c:ext>
              </c:extLst>
            </c:dLbl>
            <c:dLbl>
              <c:idx val="6"/>
              <c:layout>
                <c:manualLayout>
                  <c:x val="0"/>
                  <c:y val="-0.179959100204499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40-4C97-9F84-45F7C05C58B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Table'!$A$2:$A$9</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Table'!$B$2:$B$9</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AF40-4C97-9F84-45F7C05C58B1}"/>
            </c:ext>
          </c:extLst>
        </c:ser>
        <c:dLbls>
          <c:showLegendKey val="0"/>
          <c:showVal val="1"/>
          <c:showCatName val="0"/>
          <c:showSerName val="0"/>
          <c:showPercent val="0"/>
          <c:showBubbleSize val="0"/>
        </c:dLbls>
        <c:axId val="1598281664"/>
        <c:axId val="1598291232"/>
      </c:areaChart>
      <c:catAx>
        <c:axId val="1598281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91232"/>
        <c:crosses val="autoZero"/>
        <c:auto val="1"/>
        <c:lblAlgn val="ctr"/>
        <c:lblOffset val="100"/>
        <c:noMultiLvlLbl val="0"/>
      </c:catAx>
      <c:valAx>
        <c:axId val="1598291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816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11</xdr:col>
      <xdr:colOff>485775</xdr:colOff>
      <xdr:row>10</xdr:row>
      <xdr:rowOff>47625</xdr:rowOff>
    </xdr:from>
    <xdr:to>
      <xdr:col>13</xdr:col>
      <xdr:colOff>123825</xdr:colOff>
      <xdr:row>14</xdr:row>
      <xdr:rowOff>123825</xdr:rowOff>
    </xdr:to>
    <xdr:sp macro="" textlink="">
      <xdr:nvSpPr>
        <xdr:cNvPr id="2" name="Rectangle: Rounded Corners 1">
          <a:extLst>
            <a:ext uri="{FF2B5EF4-FFF2-40B4-BE49-F238E27FC236}">
              <a16:creationId xmlns:a16="http://schemas.microsoft.com/office/drawing/2014/main" id="{B2E42AC3-9840-49E6-AEDA-658E3FE2A57D}"/>
            </a:ext>
          </a:extLst>
        </xdr:cNvPr>
        <xdr:cNvSpPr/>
      </xdr:nvSpPr>
      <xdr:spPr>
        <a:xfrm>
          <a:off x="11925300" y="2143125"/>
          <a:ext cx="91440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12</xdr:row>
      <xdr:rowOff>0</xdr:rowOff>
    </xdr:from>
    <xdr:to>
      <xdr:col>15</xdr:col>
      <xdr:colOff>333375</xdr:colOff>
      <xdr:row>16</xdr:row>
      <xdr:rowOff>76200</xdr:rowOff>
    </xdr:to>
    <xdr:sp macro="" textlink="">
      <xdr:nvSpPr>
        <xdr:cNvPr id="3" name="Rectangle: Rounded Corners 2">
          <a:extLst>
            <a:ext uri="{FF2B5EF4-FFF2-40B4-BE49-F238E27FC236}">
              <a16:creationId xmlns:a16="http://schemas.microsoft.com/office/drawing/2014/main" id="{79501A7B-5E45-4085-8A80-9413A9D25AAD}"/>
            </a:ext>
          </a:extLst>
        </xdr:cNvPr>
        <xdr:cNvSpPr/>
      </xdr:nvSpPr>
      <xdr:spPr>
        <a:xfrm>
          <a:off x="13296900" y="2514600"/>
          <a:ext cx="91440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77</xdr:row>
      <xdr:rowOff>0</xdr:rowOff>
    </xdr:from>
    <xdr:to>
      <xdr:col>1</xdr:col>
      <xdr:colOff>1009650</xdr:colOff>
      <xdr:row>90</xdr:row>
      <xdr:rowOff>0</xdr:rowOff>
    </xdr:to>
    <mc:AlternateContent xmlns:mc="http://schemas.openxmlformats.org/markup-compatibility/2006" xmlns:a14="http://schemas.microsoft.com/office/drawing/2010/main">
      <mc:Choice Requires="a14">
        <xdr:graphicFrame macro="">
          <xdr:nvGraphicFramePr>
            <xdr:cNvPr id="9" name="Category">
              <a:extLst>
                <a:ext uri="{FF2B5EF4-FFF2-40B4-BE49-F238E27FC236}">
                  <a16:creationId xmlns:a16="http://schemas.microsoft.com/office/drawing/2014/main" id="{10A0E20D-05E5-481E-AC68-4C19309DA1A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15211425"/>
              <a:ext cx="1828800" cy="2600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9</xdr:col>
      <xdr:colOff>552449</xdr:colOff>
      <xdr:row>0</xdr:row>
      <xdr:rowOff>4760</xdr:rowOff>
    </xdr:from>
    <xdr:to>
      <xdr:col>19</xdr:col>
      <xdr:colOff>9524</xdr:colOff>
      <xdr:row>17</xdr:row>
      <xdr:rowOff>28573</xdr:rowOff>
    </xdr:to>
    <xdr:graphicFrame macro="">
      <xdr:nvGraphicFramePr>
        <xdr:cNvPr id="3" name="Chart 2">
          <a:extLst>
            <a:ext uri="{FF2B5EF4-FFF2-40B4-BE49-F238E27FC236}">
              <a16:creationId xmlns:a16="http://schemas.microsoft.com/office/drawing/2014/main" id="{6F0653F0-C551-4381-A0B9-B3F9147886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0</xdr:row>
      <xdr:rowOff>0</xdr:rowOff>
    </xdr:from>
    <xdr:to>
      <xdr:col>9</xdr:col>
      <xdr:colOff>342901</xdr:colOff>
      <xdr:row>17</xdr:row>
      <xdr:rowOff>57150</xdr:rowOff>
    </xdr:to>
    <xdr:graphicFrame macro="">
      <xdr:nvGraphicFramePr>
        <xdr:cNvPr id="8" name="Chart 7">
          <a:extLst>
            <a:ext uri="{FF2B5EF4-FFF2-40B4-BE49-F238E27FC236}">
              <a16:creationId xmlns:a16="http://schemas.microsoft.com/office/drawing/2014/main" id="{AC842F00-B486-41D0-BEDD-B0C677A194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18</xdr:row>
      <xdr:rowOff>0</xdr:rowOff>
    </xdr:from>
    <xdr:to>
      <xdr:col>9</xdr:col>
      <xdr:colOff>352426</xdr:colOff>
      <xdr:row>35</xdr:row>
      <xdr:rowOff>47625</xdr:rowOff>
    </xdr:to>
    <xdr:graphicFrame macro="">
      <xdr:nvGraphicFramePr>
        <xdr:cNvPr id="9" name="Chart 8">
          <a:extLst>
            <a:ext uri="{FF2B5EF4-FFF2-40B4-BE49-F238E27FC236}">
              <a16:creationId xmlns:a16="http://schemas.microsoft.com/office/drawing/2014/main" id="{749A9E5E-E152-42AD-A59A-5868BEC2E1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18</xdr:row>
      <xdr:rowOff>0</xdr:rowOff>
    </xdr:from>
    <xdr:to>
      <xdr:col>19</xdr:col>
      <xdr:colOff>47625</xdr:colOff>
      <xdr:row>35</xdr:row>
      <xdr:rowOff>38099</xdr:rowOff>
    </xdr:to>
    <xdr:graphicFrame macro="">
      <xdr:nvGraphicFramePr>
        <xdr:cNvPr id="10" name="Chart 9">
          <a:extLst>
            <a:ext uri="{FF2B5EF4-FFF2-40B4-BE49-F238E27FC236}">
              <a16:creationId xmlns:a16="http://schemas.microsoft.com/office/drawing/2014/main" id="{FFFD6792-2D84-4560-B7E8-1E27DF4AB1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36</xdr:row>
      <xdr:rowOff>0</xdr:rowOff>
    </xdr:from>
    <xdr:to>
      <xdr:col>19</xdr:col>
      <xdr:colOff>47624</xdr:colOff>
      <xdr:row>52</xdr:row>
      <xdr:rowOff>9525</xdr:rowOff>
    </xdr:to>
    <xdr:graphicFrame macro="">
      <xdr:nvGraphicFramePr>
        <xdr:cNvPr id="11" name="Chart 10">
          <a:extLst>
            <a:ext uri="{FF2B5EF4-FFF2-40B4-BE49-F238E27FC236}">
              <a16:creationId xmlns:a16="http://schemas.microsoft.com/office/drawing/2014/main" id="{2922DF2A-01EC-4F70-A487-8FB9A1730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xdr:colOff>
      <xdr:row>27</xdr:row>
      <xdr:rowOff>1</xdr:rowOff>
    </xdr:from>
    <xdr:to>
      <xdr:col>2</xdr:col>
      <xdr:colOff>466725</xdr:colOff>
      <xdr:row>37</xdr:row>
      <xdr:rowOff>95251</xdr:rowOff>
    </xdr:to>
    <mc:AlternateContent xmlns:mc="http://schemas.openxmlformats.org/markup-compatibility/2006">
      <mc:Choice xmlns:a14="http://schemas.microsoft.com/office/drawing/2010/main" Requires="a14">
        <xdr:graphicFrame macro="">
          <xdr:nvGraphicFramePr>
            <xdr:cNvPr id="6" name="Product 1">
              <a:extLst>
                <a:ext uri="{FF2B5EF4-FFF2-40B4-BE49-F238E27FC236}">
                  <a16:creationId xmlns:a16="http://schemas.microsoft.com/office/drawing/2014/main" id="{C40EA9B6-EC06-469F-AD11-958355C679EB}"/>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9525" y="6200776"/>
              <a:ext cx="1828800" cy="2190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37</xdr:row>
      <xdr:rowOff>104775</xdr:rowOff>
    </xdr:from>
    <xdr:to>
      <xdr:col>2</xdr:col>
      <xdr:colOff>466725</xdr:colOff>
      <xdr:row>42</xdr:row>
      <xdr:rowOff>47625</xdr:rowOff>
    </xdr:to>
    <mc:AlternateContent xmlns:mc="http://schemas.openxmlformats.org/markup-compatibility/2006">
      <mc:Choice xmlns:a14="http://schemas.microsoft.com/office/drawing/2010/main" Requires="a14">
        <xdr:graphicFrame macro="">
          <xdr:nvGraphicFramePr>
            <xdr:cNvPr id="7" name="Category 1">
              <a:extLst>
                <a:ext uri="{FF2B5EF4-FFF2-40B4-BE49-F238E27FC236}">
                  <a16:creationId xmlns:a16="http://schemas.microsoft.com/office/drawing/2014/main" id="{DEAD567B-F64F-4D55-B2BD-FC2B83C2ABE6}"/>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9525" y="8401050"/>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14</xdr:row>
      <xdr:rowOff>209549</xdr:rowOff>
    </xdr:from>
    <xdr:to>
      <xdr:col>2</xdr:col>
      <xdr:colOff>466725</xdr:colOff>
      <xdr:row>27</xdr:row>
      <xdr:rowOff>0</xdr:rowOff>
    </xdr:to>
    <mc:AlternateContent xmlns:mc="http://schemas.openxmlformats.org/markup-compatibility/2006">
      <mc:Choice xmlns:a14="http://schemas.microsoft.com/office/drawing/2010/main" Requires="a14">
        <xdr:graphicFrame macro="">
          <xdr:nvGraphicFramePr>
            <xdr:cNvPr id="9" name="Country 1">
              <a:extLst>
                <a:ext uri="{FF2B5EF4-FFF2-40B4-BE49-F238E27FC236}">
                  <a16:creationId xmlns:a16="http://schemas.microsoft.com/office/drawing/2014/main" id="{5DF62B0C-8C16-49A3-9AC5-415369B314A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9525" y="3686174"/>
              <a:ext cx="1828800" cy="25146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xdr:rowOff>
    </xdr:from>
    <xdr:to>
      <xdr:col>2</xdr:col>
      <xdr:colOff>457200</xdr:colOff>
      <xdr:row>14</xdr:row>
      <xdr:rowOff>200025</xdr:rowOff>
    </xdr:to>
    <mc:AlternateContent xmlns:mc="http://schemas.openxmlformats.org/markup-compatibility/2006">
      <mc:Choice xmlns:a14="http://schemas.microsoft.com/office/drawing/2010/main" Requires="a14">
        <xdr:graphicFrame macro="">
          <xdr:nvGraphicFramePr>
            <xdr:cNvPr id="10" name="Months 1">
              <a:extLst>
                <a:ext uri="{FF2B5EF4-FFF2-40B4-BE49-F238E27FC236}">
                  <a16:creationId xmlns:a16="http://schemas.microsoft.com/office/drawing/2014/main" id="{9544D940-4D5A-40A4-B6A7-1B5229D5CE93}"/>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dr:sp macro="" textlink="">
          <xdr:nvSpPr>
            <xdr:cNvPr id="0" name=""/>
            <xdr:cNvSpPr>
              <a:spLocks noTextEdit="1"/>
            </xdr:cNvSpPr>
          </xdr:nvSpPr>
          <xdr:spPr>
            <a:xfrm>
              <a:off x="0" y="1171576"/>
              <a:ext cx="1828800" cy="2505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457199</xdr:colOff>
      <xdr:row>3</xdr:row>
      <xdr:rowOff>0</xdr:rowOff>
    </xdr:from>
    <xdr:to>
      <xdr:col>9</xdr:col>
      <xdr:colOff>647700</xdr:colOff>
      <xdr:row>17</xdr:row>
      <xdr:rowOff>200025</xdr:rowOff>
    </xdr:to>
    <xdr:graphicFrame macro="">
      <xdr:nvGraphicFramePr>
        <xdr:cNvPr id="12" name="Chart 11">
          <a:extLst>
            <a:ext uri="{FF2B5EF4-FFF2-40B4-BE49-F238E27FC236}">
              <a16:creationId xmlns:a16="http://schemas.microsoft.com/office/drawing/2014/main" id="{C7C716C4-7BD7-4B9A-971B-AB5F9471D5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657226</xdr:colOff>
      <xdr:row>2</xdr:row>
      <xdr:rowOff>361951</xdr:rowOff>
    </xdr:from>
    <xdr:to>
      <xdr:col>18</xdr:col>
      <xdr:colOff>0</xdr:colOff>
      <xdr:row>18</xdr:row>
      <xdr:rowOff>9526</xdr:rowOff>
    </xdr:to>
    <xdr:graphicFrame macro="">
      <xdr:nvGraphicFramePr>
        <xdr:cNvPr id="13" name="Chart 12">
          <a:extLst>
            <a:ext uri="{FF2B5EF4-FFF2-40B4-BE49-F238E27FC236}">
              <a16:creationId xmlns:a16="http://schemas.microsoft.com/office/drawing/2014/main" id="{27910C06-D783-4919-A051-53CFE0187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661986</xdr:colOff>
      <xdr:row>18</xdr:row>
      <xdr:rowOff>9525</xdr:rowOff>
    </xdr:from>
    <xdr:to>
      <xdr:col>18</xdr:col>
      <xdr:colOff>0</xdr:colOff>
      <xdr:row>34</xdr:row>
      <xdr:rowOff>76199</xdr:rowOff>
    </xdr:to>
    <xdr:graphicFrame macro="">
      <xdr:nvGraphicFramePr>
        <xdr:cNvPr id="15" name="Chart 14">
          <a:extLst>
            <a:ext uri="{FF2B5EF4-FFF2-40B4-BE49-F238E27FC236}">
              <a16:creationId xmlns:a16="http://schemas.microsoft.com/office/drawing/2014/main" id="{14524D5A-AC8A-4431-8574-A966165F0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447675</xdr:colOff>
      <xdr:row>17</xdr:row>
      <xdr:rowOff>200026</xdr:rowOff>
    </xdr:from>
    <xdr:to>
      <xdr:col>9</xdr:col>
      <xdr:colOff>647701</xdr:colOff>
      <xdr:row>34</xdr:row>
      <xdr:rowOff>66676</xdr:rowOff>
    </xdr:to>
    <xdr:graphicFrame macro="">
      <xdr:nvGraphicFramePr>
        <xdr:cNvPr id="17" name="Chart 16">
          <a:extLst>
            <a:ext uri="{FF2B5EF4-FFF2-40B4-BE49-F238E27FC236}">
              <a16:creationId xmlns:a16="http://schemas.microsoft.com/office/drawing/2014/main" id="{D35FE82D-10AA-4956-89D0-A267FDBB30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457200</xdr:colOff>
      <xdr:row>34</xdr:row>
      <xdr:rowOff>66675</xdr:rowOff>
    </xdr:from>
    <xdr:to>
      <xdr:col>17</xdr:col>
      <xdr:colOff>676274</xdr:colOff>
      <xdr:row>49</xdr:row>
      <xdr:rowOff>133350</xdr:rowOff>
    </xdr:to>
    <xdr:graphicFrame macro="">
      <xdr:nvGraphicFramePr>
        <xdr:cNvPr id="18" name="Chart 17">
          <a:extLst>
            <a:ext uri="{FF2B5EF4-FFF2-40B4-BE49-F238E27FC236}">
              <a16:creationId xmlns:a16="http://schemas.microsoft.com/office/drawing/2014/main" id="{17CFDA6E-C41E-42AF-8F1C-9371ACAAF3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142875</xdr:colOff>
      <xdr:row>1</xdr:row>
      <xdr:rowOff>57150</xdr:rowOff>
    </xdr:from>
    <xdr:to>
      <xdr:col>7</xdr:col>
      <xdr:colOff>123825</xdr:colOff>
      <xdr:row>2</xdr:row>
      <xdr:rowOff>304800</xdr:rowOff>
    </xdr:to>
    <xdr:sp macro="" textlink="">
      <xdr:nvSpPr>
        <xdr:cNvPr id="19" name="Rectangle: Rounded Corners 18">
          <a:extLst>
            <a:ext uri="{FF2B5EF4-FFF2-40B4-BE49-F238E27FC236}">
              <a16:creationId xmlns:a16="http://schemas.microsoft.com/office/drawing/2014/main" id="{2AC68A2B-DDBF-47A3-975A-F441EC187149}"/>
            </a:ext>
          </a:extLst>
        </xdr:cNvPr>
        <xdr:cNvSpPr/>
      </xdr:nvSpPr>
      <xdr:spPr>
        <a:xfrm>
          <a:off x="2886075" y="447675"/>
          <a:ext cx="2038350" cy="638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lumMod val="85000"/>
                  <a:lumOff val="15000"/>
                </a:schemeClr>
              </a:solidFill>
            </a:rPr>
            <a:t>TOTAL</a:t>
          </a:r>
          <a:r>
            <a:rPr lang="en-US" sz="1100" baseline="0">
              <a:solidFill>
                <a:schemeClr val="tx1">
                  <a:lumMod val="85000"/>
                  <a:lumOff val="15000"/>
                </a:schemeClr>
              </a:solidFill>
            </a:rPr>
            <a:t> INCOME FOR FRUITS </a:t>
          </a:r>
          <a:r>
            <a:rPr lang="en-US" sz="1100" b="0" i="0" u="none" strike="noStrike">
              <a:solidFill>
                <a:schemeClr val="tx1">
                  <a:lumMod val="85000"/>
                  <a:lumOff val="15000"/>
                </a:schemeClr>
              </a:solidFill>
              <a:effectLst/>
              <a:latin typeface="+mn-lt"/>
              <a:ea typeface="+mn-ea"/>
              <a:cs typeface="+mn-cs"/>
            </a:rPr>
            <a:t> </a:t>
          </a:r>
          <a:r>
            <a:rPr lang="en-US" sz="1600" b="0" i="0" u="none" strike="noStrike">
              <a:solidFill>
                <a:schemeClr val="tx1">
                  <a:lumMod val="85000"/>
                  <a:lumOff val="15000"/>
                </a:schemeClr>
              </a:solidFill>
              <a:effectLst/>
              <a:latin typeface="+mn-lt"/>
              <a:ea typeface="+mn-ea"/>
              <a:cs typeface="+mn-cs"/>
            </a:rPr>
            <a:t>$693,069 </a:t>
          </a:r>
          <a:endParaRPr lang="en-US" sz="1600">
            <a:solidFill>
              <a:schemeClr val="tx1">
                <a:lumMod val="85000"/>
                <a:lumOff val="15000"/>
              </a:schemeClr>
            </a:solidFill>
          </a:endParaRPr>
        </a:p>
      </xdr:txBody>
    </xdr:sp>
    <xdr:clientData/>
  </xdr:twoCellAnchor>
  <xdr:twoCellAnchor>
    <xdr:from>
      <xdr:col>7</xdr:col>
      <xdr:colOff>200024</xdr:colOff>
      <xdr:row>1</xdr:row>
      <xdr:rowOff>57149</xdr:rowOff>
    </xdr:from>
    <xdr:to>
      <xdr:col>10</xdr:col>
      <xdr:colOff>438150</xdr:colOff>
      <xdr:row>2</xdr:row>
      <xdr:rowOff>304799</xdr:rowOff>
    </xdr:to>
    <xdr:sp macro="" textlink="">
      <xdr:nvSpPr>
        <xdr:cNvPr id="20" name="Rectangle: Rounded Corners 19">
          <a:extLst>
            <a:ext uri="{FF2B5EF4-FFF2-40B4-BE49-F238E27FC236}">
              <a16:creationId xmlns:a16="http://schemas.microsoft.com/office/drawing/2014/main" id="{E61A6B5D-5FCD-4ACC-8E58-7D79988A6F43}"/>
            </a:ext>
          </a:extLst>
        </xdr:cNvPr>
        <xdr:cNvSpPr/>
      </xdr:nvSpPr>
      <xdr:spPr>
        <a:xfrm>
          <a:off x="5000624" y="447674"/>
          <a:ext cx="2295526" cy="638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lumMod val="85000"/>
                  <a:lumOff val="15000"/>
                </a:schemeClr>
              </a:solidFill>
            </a:rPr>
            <a:t>TOTAL INCOME FOR VEGETABLES</a:t>
          </a:r>
          <a:r>
            <a:rPr lang="en-US" sz="1100" b="0" i="0" u="none" strike="noStrike">
              <a:solidFill>
                <a:schemeClr val="tx1">
                  <a:lumMod val="85000"/>
                  <a:lumOff val="15000"/>
                </a:schemeClr>
              </a:solidFill>
              <a:effectLst/>
              <a:latin typeface="+mn-lt"/>
              <a:ea typeface="+mn-ea"/>
              <a:cs typeface="+mn-cs"/>
            </a:rPr>
            <a:t> </a:t>
          </a:r>
          <a:r>
            <a:rPr lang="en-US" sz="1600" b="0" i="0" u="none" strike="noStrike">
              <a:solidFill>
                <a:schemeClr val="tx1">
                  <a:lumMod val="85000"/>
                  <a:lumOff val="15000"/>
                </a:schemeClr>
              </a:solidFill>
              <a:effectLst/>
              <a:latin typeface="+mn-lt"/>
              <a:ea typeface="+mn-ea"/>
              <a:cs typeface="+mn-cs"/>
            </a:rPr>
            <a:t>$336,665 </a:t>
          </a:r>
          <a:endParaRPr lang="en-US" sz="1600">
            <a:solidFill>
              <a:schemeClr val="tx1">
                <a:lumMod val="85000"/>
                <a:lumOff val="15000"/>
              </a:schemeClr>
            </a:solidFill>
          </a:endParaRPr>
        </a:p>
      </xdr:txBody>
    </xdr:sp>
    <xdr:clientData/>
  </xdr:twoCellAnchor>
  <xdr:twoCellAnchor>
    <xdr:from>
      <xdr:col>10</xdr:col>
      <xdr:colOff>514350</xdr:colOff>
      <xdr:row>1</xdr:row>
      <xdr:rowOff>57150</xdr:rowOff>
    </xdr:from>
    <xdr:to>
      <xdr:col>14</xdr:col>
      <xdr:colOff>66676</xdr:colOff>
      <xdr:row>2</xdr:row>
      <xdr:rowOff>304800</xdr:rowOff>
    </xdr:to>
    <xdr:sp macro="" textlink="">
      <xdr:nvSpPr>
        <xdr:cNvPr id="23" name="Rectangle: Rounded Corners 22">
          <a:extLst>
            <a:ext uri="{FF2B5EF4-FFF2-40B4-BE49-F238E27FC236}">
              <a16:creationId xmlns:a16="http://schemas.microsoft.com/office/drawing/2014/main" id="{A5019D12-346E-46F9-9749-8BCFDF7199E7}"/>
            </a:ext>
          </a:extLst>
        </xdr:cNvPr>
        <xdr:cNvSpPr/>
      </xdr:nvSpPr>
      <xdr:spPr>
        <a:xfrm>
          <a:off x="7372350" y="447675"/>
          <a:ext cx="2295526" cy="638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0" i="0" u="none" strike="noStrike">
              <a:solidFill>
                <a:schemeClr val="tx1">
                  <a:lumMod val="85000"/>
                  <a:lumOff val="15000"/>
                </a:schemeClr>
              </a:solidFill>
              <a:effectLst/>
              <a:latin typeface="+mn-lt"/>
              <a:ea typeface="+mn-ea"/>
              <a:cs typeface="+mn-cs"/>
            </a:rPr>
            <a:t>ANNUAL</a:t>
          </a:r>
          <a:r>
            <a:rPr lang="en-US" sz="1100" b="0" i="0" u="none" strike="noStrike" baseline="0">
              <a:solidFill>
                <a:schemeClr val="tx1">
                  <a:lumMod val="85000"/>
                  <a:lumOff val="15000"/>
                </a:schemeClr>
              </a:solidFill>
              <a:effectLst/>
              <a:latin typeface="+mn-lt"/>
              <a:ea typeface="+mn-ea"/>
              <a:cs typeface="+mn-cs"/>
            </a:rPr>
            <a:t> REVENUE GENERATED</a:t>
          </a:r>
          <a:r>
            <a:rPr lang="en-US" sz="1100" b="0" i="0" u="none" strike="noStrike">
              <a:solidFill>
                <a:schemeClr val="tx1">
                  <a:lumMod val="85000"/>
                  <a:lumOff val="15000"/>
                </a:schemeClr>
              </a:solidFill>
              <a:effectLst/>
              <a:latin typeface="+mn-lt"/>
              <a:ea typeface="+mn-ea"/>
              <a:cs typeface="+mn-cs"/>
            </a:rPr>
            <a:t> </a:t>
          </a:r>
          <a:r>
            <a:rPr lang="en-US" sz="1600" b="0" i="0" u="none" strike="noStrike">
              <a:solidFill>
                <a:schemeClr val="tx1">
                  <a:lumMod val="85000"/>
                  <a:lumOff val="15000"/>
                </a:schemeClr>
              </a:solidFill>
              <a:effectLst/>
              <a:latin typeface="+mn-lt"/>
              <a:ea typeface="+mn-ea"/>
              <a:cs typeface="+mn-cs"/>
            </a:rPr>
            <a:t>$693,069</a:t>
          </a:r>
          <a:r>
            <a:rPr lang="en-US" sz="1100" b="0" i="0" u="none" strike="noStrike">
              <a:solidFill>
                <a:schemeClr val="lt1"/>
              </a:solidFill>
              <a:effectLst/>
              <a:latin typeface="+mn-lt"/>
              <a:ea typeface="+mn-ea"/>
              <a:cs typeface="+mn-cs"/>
            </a:rPr>
            <a:t> </a:t>
          </a:r>
          <a:endParaRPr lang="en-US" sz="1600">
            <a:solidFill>
              <a:schemeClr val="tx1">
                <a:lumMod val="85000"/>
                <a:lumOff val="1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BI IBRAHIM" refreshedDate="45536.579260300925" createdVersion="7" refreshedVersion="7" minRefreshableVersion="3" recordCount="213" xr:uid="{BA9EE58A-5802-4C60-8397-7739B12EB39A}">
  <cacheSource type="worksheet">
    <worksheetSource name="Table_1"/>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8135991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x v="0"/>
    <x v="0"/>
  </r>
  <r>
    <n v="2"/>
    <x v="1"/>
    <x v="0"/>
    <x v="1"/>
    <x v="1"/>
    <x v="1"/>
  </r>
  <r>
    <n v="3"/>
    <x v="2"/>
    <x v="1"/>
    <x v="2"/>
    <x v="2"/>
    <x v="0"/>
  </r>
  <r>
    <n v="4"/>
    <x v="2"/>
    <x v="1"/>
    <x v="3"/>
    <x v="3"/>
    <x v="2"/>
  </r>
  <r>
    <n v="5"/>
    <x v="3"/>
    <x v="0"/>
    <x v="4"/>
    <x v="3"/>
    <x v="3"/>
  </r>
  <r>
    <n v="6"/>
    <x v="4"/>
    <x v="1"/>
    <x v="5"/>
    <x v="4"/>
    <x v="0"/>
  </r>
  <r>
    <n v="7"/>
    <x v="1"/>
    <x v="0"/>
    <x v="6"/>
    <x v="4"/>
    <x v="4"/>
  </r>
  <r>
    <n v="8"/>
    <x v="2"/>
    <x v="1"/>
    <x v="7"/>
    <x v="5"/>
    <x v="5"/>
  </r>
  <r>
    <n v="9"/>
    <x v="5"/>
    <x v="1"/>
    <x v="8"/>
    <x v="5"/>
    <x v="6"/>
  </r>
  <r>
    <n v="10"/>
    <x v="5"/>
    <x v="1"/>
    <x v="9"/>
    <x v="5"/>
    <x v="2"/>
  </r>
  <r>
    <n v="11"/>
    <x v="2"/>
    <x v="1"/>
    <x v="10"/>
    <x v="5"/>
    <x v="3"/>
  </r>
  <r>
    <n v="12"/>
    <x v="1"/>
    <x v="0"/>
    <x v="11"/>
    <x v="6"/>
    <x v="0"/>
  </r>
  <r>
    <n v="13"/>
    <x v="0"/>
    <x v="0"/>
    <x v="12"/>
    <x v="7"/>
    <x v="3"/>
  </r>
  <r>
    <n v="14"/>
    <x v="1"/>
    <x v="0"/>
    <x v="13"/>
    <x v="8"/>
    <x v="2"/>
  </r>
  <r>
    <n v="15"/>
    <x v="5"/>
    <x v="1"/>
    <x v="14"/>
    <x v="9"/>
    <x v="6"/>
  </r>
  <r>
    <n v="16"/>
    <x v="2"/>
    <x v="1"/>
    <x v="15"/>
    <x v="10"/>
    <x v="1"/>
  </r>
  <r>
    <n v="17"/>
    <x v="2"/>
    <x v="1"/>
    <x v="16"/>
    <x v="11"/>
    <x v="0"/>
  </r>
  <r>
    <n v="18"/>
    <x v="2"/>
    <x v="1"/>
    <x v="17"/>
    <x v="12"/>
    <x v="1"/>
  </r>
  <r>
    <n v="19"/>
    <x v="1"/>
    <x v="0"/>
    <x v="18"/>
    <x v="12"/>
    <x v="1"/>
  </r>
  <r>
    <n v="20"/>
    <x v="5"/>
    <x v="1"/>
    <x v="19"/>
    <x v="13"/>
    <x v="0"/>
  </r>
  <r>
    <n v="21"/>
    <x v="4"/>
    <x v="1"/>
    <x v="20"/>
    <x v="14"/>
    <x v="6"/>
  </r>
  <r>
    <n v="22"/>
    <x v="2"/>
    <x v="1"/>
    <x v="21"/>
    <x v="15"/>
    <x v="5"/>
  </r>
  <r>
    <n v="23"/>
    <x v="2"/>
    <x v="1"/>
    <x v="22"/>
    <x v="16"/>
    <x v="2"/>
  </r>
  <r>
    <n v="24"/>
    <x v="2"/>
    <x v="1"/>
    <x v="23"/>
    <x v="17"/>
    <x v="0"/>
  </r>
  <r>
    <n v="25"/>
    <x v="3"/>
    <x v="0"/>
    <x v="24"/>
    <x v="17"/>
    <x v="1"/>
  </r>
  <r>
    <n v="26"/>
    <x v="0"/>
    <x v="0"/>
    <x v="25"/>
    <x v="17"/>
    <x v="4"/>
  </r>
  <r>
    <n v="27"/>
    <x v="6"/>
    <x v="1"/>
    <x v="26"/>
    <x v="18"/>
    <x v="6"/>
  </r>
  <r>
    <n v="28"/>
    <x v="3"/>
    <x v="0"/>
    <x v="27"/>
    <x v="18"/>
    <x v="0"/>
  </r>
  <r>
    <n v="29"/>
    <x v="3"/>
    <x v="0"/>
    <x v="28"/>
    <x v="19"/>
    <x v="3"/>
  </r>
  <r>
    <n v="30"/>
    <x v="5"/>
    <x v="1"/>
    <x v="29"/>
    <x v="20"/>
    <x v="6"/>
  </r>
  <r>
    <n v="31"/>
    <x v="6"/>
    <x v="1"/>
    <x v="30"/>
    <x v="21"/>
    <x v="0"/>
  </r>
  <r>
    <n v="32"/>
    <x v="5"/>
    <x v="1"/>
    <x v="31"/>
    <x v="22"/>
    <x v="4"/>
  </r>
  <r>
    <n v="33"/>
    <x v="5"/>
    <x v="1"/>
    <x v="32"/>
    <x v="23"/>
    <x v="6"/>
  </r>
  <r>
    <n v="34"/>
    <x v="1"/>
    <x v="0"/>
    <x v="33"/>
    <x v="23"/>
    <x v="3"/>
  </r>
  <r>
    <n v="35"/>
    <x v="5"/>
    <x v="1"/>
    <x v="34"/>
    <x v="24"/>
    <x v="6"/>
  </r>
  <r>
    <n v="36"/>
    <x v="5"/>
    <x v="1"/>
    <x v="35"/>
    <x v="25"/>
    <x v="4"/>
  </r>
  <r>
    <n v="37"/>
    <x v="5"/>
    <x v="1"/>
    <x v="36"/>
    <x v="26"/>
    <x v="0"/>
  </r>
  <r>
    <n v="38"/>
    <x v="0"/>
    <x v="0"/>
    <x v="37"/>
    <x v="26"/>
    <x v="1"/>
  </r>
  <r>
    <n v="39"/>
    <x v="2"/>
    <x v="1"/>
    <x v="38"/>
    <x v="27"/>
    <x v="0"/>
  </r>
  <r>
    <n v="40"/>
    <x v="2"/>
    <x v="1"/>
    <x v="39"/>
    <x v="27"/>
    <x v="0"/>
  </r>
  <r>
    <n v="41"/>
    <x v="0"/>
    <x v="0"/>
    <x v="40"/>
    <x v="27"/>
    <x v="1"/>
  </r>
  <r>
    <n v="42"/>
    <x v="1"/>
    <x v="0"/>
    <x v="41"/>
    <x v="28"/>
    <x v="6"/>
  </r>
  <r>
    <n v="43"/>
    <x v="2"/>
    <x v="1"/>
    <x v="42"/>
    <x v="29"/>
    <x v="2"/>
  </r>
  <r>
    <n v="44"/>
    <x v="2"/>
    <x v="1"/>
    <x v="43"/>
    <x v="29"/>
    <x v="4"/>
  </r>
  <r>
    <n v="45"/>
    <x v="3"/>
    <x v="0"/>
    <x v="44"/>
    <x v="30"/>
    <x v="3"/>
  </r>
  <r>
    <n v="46"/>
    <x v="5"/>
    <x v="1"/>
    <x v="45"/>
    <x v="31"/>
    <x v="5"/>
  </r>
  <r>
    <n v="47"/>
    <x v="4"/>
    <x v="1"/>
    <x v="46"/>
    <x v="32"/>
    <x v="3"/>
  </r>
  <r>
    <n v="48"/>
    <x v="4"/>
    <x v="1"/>
    <x v="47"/>
    <x v="33"/>
    <x v="0"/>
  </r>
  <r>
    <n v="49"/>
    <x v="2"/>
    <x v="1"/>
    <x v="48"/>
    <x v="34"/>
    <x v="4"/>
  </r>
  <r>
    <n v="50"/>
    <x v="0"/>
    <x v="0"/>
    <x v="49"/>
    <x v="34"/>
    <x v="3"/>
  </r>
  <r>
    <n v="51"/>
    <x v="2"/>
    <x v="1"/>
    <x v="50"/>
    <x v="35"/>
    <x v="6"/>
  </r>
  <r>
    <n v="52"/>
    <x v="6"/>
    <x v="1"/>
    <x v="51"/>
    <x v="36"/>
    <x v="4"/>
  </r>
  <r>
    <n v="53"/>
    <x v="5"/>
    <x v="1"/>
    <x v="52"/>
    <x v="37"/>
    <x v="6"/>
  </r>
  <r>
    <n v="54"/>
    <x v="5"/>
    <x v="1"/>
    <x v="53"/>
    <x v="37"/>
    <x v="2"/>
  </r>
  <r>
    <n v="55"/>
    <x v="0"/>
    <x v="0"/>
    <x v="54"/>
    <x v="38"/>
    <x v="1"/>
  </r>
  <r>
    <n v="56"/>
    <x v="2"/>
    <x v="1"/>
    <x v="55"/>
    <x v="39"/>
    <x v="5"/>
  </r>
  <r>
    <n v="57"/>
    <x v="0"/>
    <x v="0"/>
    <x v="56"/>
    <x v="39"/>
    <x v="0"/>
  </r>
  <r>
    <n v="58"/>
    <x v="1"/>
    <x v="0"/>
    <x v="57"/>
    <x v="40"/>
    <x v="3"/>
  </r>
  <r>
    <n v="59"/>
    <x v="2"/>
    <x v="1"/>
    <x v="58"/>
    <x v="41"/>
    <x v="0"/>
  </r>
  <r>
    <n v="60"/>
    <x v="4"/>
    <x v="1"/>
    <x v="59"/>
    <x v="42"/>
    <x v="4"/>
  </r>
  <r>
    <n v="61"/>
    <x v="5"/>
    <x v="1"/>
    <x v="60"/>
    <x v="43"/>
    <x v="0"/>
  </r>
  <r>
    <n v="62"/>
    <x v="1"/>
    <x v="0"/>
    <x v="61"/>
    <x v="44"/>
    <x v="2"/>
  </r>
  <r>
    <n v="63"/>
    <x v="2"/>
    <x v="1"/>
    <x v="62"/>
    <x v="45"/>
    <x v="0"/>
  </r>
  <r>
    <n v="64"/>
    <x v="5"/>
    <x v="1"/>
    <x v="63"/>
    <x v="46"/>
    <x v="2"/>
  </r>
  <r>
    <n v="65"/>
    <x v="2"/>
    <x v="1"/>
    <x v="64"/>
    <x v="47"/>
    <x v="1"/>
  </r>
  <r>
    <n v="66"/>
    <x v="2"/>
    <x v="1"/>
    <x v="65"/>
    <x v="48"/>
    <x v="6"/>
  </r>
  <r>
    <n v="67"/>
    <x v="2"/>
    <x v="1"/>
    <x v="66"/>
    <x v="49"/>
    <x v="5"/>
  </r>
  <r>
    <n v="68"/>
    <x v="0"/>
    <x v="0"/>
    <x v="67"/>
    <x v="49"/>
    <x v="3"/>
  </r>
  <r>
    <n v="69"/>
    <x v="2"/>
    <x v="1"/>
    <x v="68"/>
    <x v="50"/>
    <x v="0"/>
  </r>
  <r>
    <n v="70"/>
    <x v="6"/>
    <x v="1"/>
    <x v="69"/>
    <x v="50"/>
    <x v="0"/>
  </r>
  <r>
    <n v="71"/>
    <x v="6"/>
    <x v="1"/>
    <x v="70"/>
    <x v="50"/>
    <x v="1"/>
  </r>
  <r>
    <n v="72"/>
    <x v="2"/>
    <x v="1"/>
    <x v="71"/>
    <x v="51"/>
    <x v="0"/>
  </r>
  <r>
    <n v="73"/>
    <x v="4"/>
    <x v="1"/>
    <x v="72"/>
    <x v="51"/>
    <x v="2"/>
  </r>
  <r>
    <n v="74"/>
    <x v="2"/>
    <x v="1"/>
    <x v="73"/>
    <x v="52"/>
    <x v="3"/>
  </r>
  <r>
    <n v="75"/>
    <x v="5"/>
    <x v="1"/>
    <x v="74"/>
    <x v="52"/>
    <x v="6"/>
  </r>
  <r>
    <n v="76"/>
    <x v="2"/>
    <x v="1"/>
    <x v="75"/>
    <x v="53"/>
    <x v="0"/>
  </r>
  <r>
    <n v="77"/>
    <x v="4"/>
    <x v="1"/>
    <x v="76"/>
    <x v="54"/>
    <x v="0"/>
  </r>
  <r>
    <n v="78"/>
    <x v="2"/>
    <x v="1"/>
    <x v="77"/>
    <x v="54"/>
    <x v="1"/>
  </r>
  <r>
    <n v="79"/>
    <x v="5"/>
    <x v="1"/>
    <x v="78"/>
    <x v="54"/>
    <x v="6"/>
  </r>
  <r>
    <n v="80"/>
    <x v="0"/>
    <x v="0"/>
    <x v="79"/>
    <x v="54"/>
    <x v="1"/>
  </r>
  <r>
    <n v="81"/>
    <x v="2"/>
    <x v="1"/>
    <x v="80"/>
    <x v="55"/>
    <x v="2"/>
  </r>
  <r>
    <n v="82"/>
    <x v="2"/>
    <x v="1"/>
    <x v="81"/>
    <x v="56"/>
    <x v="3"/>
  </r>
  <r>
    <n v="83"/>
    <x v="0"/>
    <x v="0"/>
    <x v="82"/>
    <x v="56"/>
    <x v="1"/>
  </r>
  <r>
    <n v="84"/>
    <x v="2"/>
    <x v="1"/>
    <x v="83"/>
    <x v="57"/>
    <x v="4"/>
  </r>
  <r>
    <n v="85"/>
    <x v="2"/>
    <x v="1"/>
    <x v="84"/>
    <x v="58"/>
    <x v="6"/>
  </r>
  <r>
    <n v="86"/>
    <x v="1"/>
    <x v="0"/>
    <x v="85"/>
    <x v="58"/>
    <x v="1"/>
  </r>
  <r>
    <n v="87"/>
    <x v="3"/>
    <x v="0"/>
    <x v="86"/>
    <x v="58"/>
    <x v="3"/>
  </r>
  <r>
    <n v="88"/>
    <x v="0"/>
    <x v="0"/>
    <x v="87"/>
    <x v="59"/>
    <x v="0"/>
  </r>
  <r>
    <n v="89"/>
    <x v="5"/>
    <x v="1"/>
    <x v="88"/>
    <x v="60"/>
    <x v="4"/>
  </r>
  <r>
    <n v="90"/>
    <x v="6"/>
    <x v="1"/>
    <x v="89"/>
    <x v="61"/>
    <x v="0"/>
  </r>
  <r>
    <n v="91"/>
    <x v="6"/>
    <x v="1"/>
    <x v="90"/>
    <x v="62"/>
    <x v="3"/>
  </r>
  <r>
    <n v="92"/>
    <x v="1"/>
    <x v="0"/>
    <x v="91"/>
    <x v="63"/>
    <x v="1"/>
  </r>
  <r>
    <n v="93"/>
    <x v="2"/>
    <x v="1"/>
    <x v="92"/>
    <x v="64"/>
    <x v="0"/>
  </r>
  <r>
    <n v="94"/>
    <x v="2"/>
    <x v="1"/>
    <x v="93"/>
    <x v="64"/>
    <x v="5"/>
  </r>
  <r>
    <n v="95"/>
    <x v="3"/>
    <x v="0"/>
    <x v="94"/>
    <x v="64"/>
    <x v="4"/>
  </r>
  <r>
    <n v="96"/>
    <x v="4"/>
    <x v="1"/>
    <x v="95"/>
    <x v="65"/>
    <x v="1"/>
  </r>
  <r>
    <n v="97"/>
    <x v="4"/>
    <x v="1"/>
    <x v="96"/>
    <x v="65"/>
    <x v="2"/>
  </r>
  <r>
    <n v="98"/>
    <x v="4"/>
    <x v="1"/>
    <x v="97"/>
    <x v="65"/>
    <x v="4"/>
  </r>
  <r>
    <n v="99"/>
    <x v="1"/>
    <x v="0"/>
    <x v="98"/>
    <x v="65"/>
    <x v="3"/>
  </r>
  <r>
    <n v="100"/>
    <x v="2"/>
    <x v="1"/>
    <x v="99"/>
    <x v="66"/>
    <x v="0"/>
  </r>
  <r>
    <n v="101"/>
    <x v="5"/>
    <x v="1"/>
    <x v="100"/>
    <x v="66"/>
    <x v="6"/>
  </r>
  <r>
    <n v="102"/>
    <x v="6"/>
    <x v="1"/>
    <x v="101"/>
    <x v="67"/>
    <x v="0"/>
  </r>
  <r>
    <n v="103"/>
    <x v="5"/>
    <x v="1"/>
    <x v="102"/>
    <x v="67"/>
    <x v="0"/>
  </r>
  <r>
    <n v="104"/>
    <x v="0"/>
    <x v="0"/>
    <x v="103"/>
    <x v="67"/>
    <x v="0"/>
  </r>
  <r>
    <n v="105"/>
    <x v="6"/>
    <x v="1"/>
    <x v="104"/>
    <x v="68"/>
    <x v="2"/>
  </r>
  <r>
    <n v="106"/>
    <x v="1"/>
    <x v="0"/>
    <x v="105"/>
    <x v="69"/>
    <x v="3"/>
  </r>
  <r>
    <n v="107"/>
    <x v="2"/>
    <x v="1"/>
    <x v="106"/>
    <x v="70"/>
    <x v="0"/>
  </r>
  <r>
    <n v="108"/>
    <x v="5"/>
    <x v="1"/>
    <x v="107"/>
    <x v="70"/>
    <x v="2"/>
  </r>
  <r>
    <n v="109"/>
    <x v="5"/>
    <x v="1"/>
    <x v="108"/>
    <x v="71"/>
    <x v="6"/>
  </r>
  <r>
    <n v="110"/>
    <x v="1"/>
    <x v="0"/>
    <x v="109"/>
    <x v="72"/>
    <x v="3"/>
  </r>
  <r>
    <n v="111"/>
    <x v="2"/>
    <x v="1"/>
    <x v="110"/>
    <x v="73"/>
    <x v="2"/>
  </r>
  <r>
    <n v="112"/>
    <x v="1"/>
    <x v="0"/>
    <x v="111"/>
    <x v="73"/>
    <x v="1"/>
  </r>
  <r>
    <n v="113"/>
    <x v="1"/>
    <x v="0"/>
    <x v="112"/>
    <x v="74"/>
    <x v="4"/>
  </r>
  <r>
    <n v="114"/>
    <x v="2"/>
    <x v="1"/>
    <x v="113"/>
    <x v="75"/>
    <x v="6"/>
  </r>
  <r>
    <n v="115"/>
    <x v="2"/>
    <x v="1"/>
    <x v="114"/>
    <x v="76"/>
    <x v="0"/>
  </r>
  <r>
    <n v="116"/>
    <x v="4"/>
    <x v="1"/>
    <x v="115"/>
    <x v="77"/>
    <x v="0"/>
  </r>
  <r>
    <n v="117"/>
    <x v="6"/>
    <x v="1"/>
    <x v="116"/>
    <x v="78"/>
    <x v="0"/>
  </r>
  <r>
    <n v="118"/>
    <x v="2"/>
    <x v="1"/>
    <x v="117"/>
    <x v="78"/>
    <x v="6"/>
  </r>
  <r>
    <n v="119"/>
    <x v="2"/>
    <x v="1"/>
    <x v="118"/>
    <x v="79"/>
    <x v="2"/>
  </r>
  <r>
    <n v="120"/>
    <x v="4"/>
    <x v="1"/>
    <x v="119"/>
    <x v="80"/>
    <x v="5"/>
  </r>
  <r>
    <n v="121"/>
    <x v="1"/>
    <x v="0"/>
    <x v="120"/>
    <x v="81"/>
    <x v="1"/>
  </r>
  <r>
    <n v="122"/>
    <x v="4"/>
    <x v="1"/>
    <x v="121"/>
    <x v="82"/>
    <x v="1"/>
  </r>
  <r>
    <n v="123"/>
    <x v="4"/>
    <x v="1"/>
    <x v="122"/>
    <x v="83"/>
    <x v="1"/>
  </r>
  <r>
    <n v="124"/>
    <x v="4"/>
    <x v="1"/>
    <x v="123"/>
    <x v="83"/>
    <x v="5"/>
  </r>
  <r>
    <n v="125"/>
    <x v="5"/>
    <x v="1"/>
    <x v="124"/>
    <x v="83"/>
    <x v="3"/>
  </r>
  <r>
    <n v="126"/>
    <x v="1"/>
    <x v="0"/>
    <x v="125"/>
    <x v="83"/>
    <x v="1"/>
  </r>
  <r>
    <n v="127"/>
    <x v="4"/>
    <x v="1"/>
    <x v="126"/>
    <x v="84"/>
    <x v="5"/>
  </r>
  <r>
    <n v="128"/>
    <x v="2"/>
    <x v="1"/>
    <x v="127"/>
    <x v="85"/>
    <x v="1"/>
  </r>
  <r>
    <n v="129"/>
    <x v="1"/>
    <x v="0"/>
    <x v="128"/>
    <x v="86"/>
    <x v="0"/>
  </r>
  <r>
    <n v="130"/>
    <x v="0"/>
    <x v="0"/>
    <x v="129"/>
    <x v="87"/>
    <x v="1"/>
  </r>
  <r>
    <n v="131"/>
    <x v="5"/>
    <x v="1"/>
    <x v="130"/>
    <x v="88"/>
    <x v="1"/>
  </r>
  <r>
    <n v="132"/>
    <x v="2"/>
    <x v="1"/>
    <x v="131"/>
    <x v="89"/>
    <x v="4"/>
  </r>
  <r>
    <n v="133"/>
    <x v="2"/>
    <x v="1"/>
    <x v="132"/>
    <x v="90"/>
    <x v="0"/>
  </r>
  <r>
    <n v="134"/>
    <x v="3"/>
    <x v="0"/>
    <x v="133"/>
    <x v="90"/>
    <x v="4"/>
  </r>
  <r>
    <n v="135"/>
    <x v="2"/>
    <x v="1"/>
    <x v="134"/>
    <x v="91"/>
    <x v="6"/>
  </r>
  <r>
    <n v="136"/>
    <x v="1"/>
    <x v="0"/>
    <x v="135"/>
    <x v="91"/>
    <x v="0"/>
  </r>
  <r>
    <n v="137"/>
    <x v="4"/>
    <x v="1"/>
    <x v="136"/>
    <x v="92"/>
    <x v="0"/>
  </r>
  <r>
    <n v="138"/>
    <x v="1"/>
    <x v="0"/>
    <x v="137"/>
    <x v="93"/>
    <x v="0"/>
  </r>
  <r>
    <n v="139"/>
    <x v="2"/>
    <x v="1"/>
    <x v="138"/>
    <x v="94"/>
    <x v="3"/>
  </r>
  <r>
    <n v="140"/>
    <x v="0"/>
    <x v="0"/>
    <x v="139"/>
    <x v="95"/>
    <x v="0"/>
  </r>
  <r>
    <n v="141"/>
    <x v="5"/>
    <x v="1"/>
    <x v="140"/>
    <x v="96"/>
    <x v="6"/>
  </r>
  <r>
    <n v="142"/>
    <x v="5"/>
    <x v="1"/>
    <x v="141"/>
    <x v="97"/>
    <x v="6"/>
  </r>
  <r>
    <n v="143"/>
    <x v="1"/>
    <x v="0"/>
    <x v="142"/>
    <x v="98"/>
    <x v="3"/>
  </r>
  <r>
    <n v="144"/>
    <x v="5"/>
    <x v="1"/>
    <x v="143"/>
    <x v="99"/>
    <x v="2"/>
  </r>
  <r>
    <n v="145"/>
    <x v="0"/>
    <x v="0"/>
    <x v="144"/>
    <x v="100"/>
    <x v="0"/>
  </r>
  <r>
    <n v="146"/>
    <x v="5"/>
    <x v="1"/>
    <x v="145"/>
    <x v="101"/>
    <x v="1"/>
  </r>
  <r>
    <n v="147"/>
    <x v="3"/>
    <x v="0"/>
    <x v="146"/>
    <x v="101"/>
    <x v="3"/>
  </r>
  <r>
    <n v="148"/>
    <x v="2"/>
    <x v="1"/>
    <x v="147"/>
    <x v="102"/>
    <x v="5"/>
  </r>
  <r>
    <n v="149"/>
    <x v="2"/>
    <x v="1"/>
    <x v="148"/>
    <x v="102"/>
    <x v="3"/>
  </r>
  <r>
    <n v="150"/>
    <x v="2"/>
    <x v="1"/>
    <x v="149"/>
    <x v="103"/>
    <x v="0"/>
  </r>
  <r>
    <n v="151"/>
    <x v="2"/>
    <x v="1"/>
    <x v="150"/>
    <x v="104"/>
    <x v="4"/>
  </r>
  <r>
    <n v="152"/>
    <x v="2"/>
    <x v="1"/>
    <x v="151"/>
    <x v="105"/>
    <x v="1"/>
  </r>
  <r>
    <n v="153"/>
    <x v="2"/>
    <x v="1"/>
    <x v="152"/>
    <x v="106"/>
    <x v="0"/>
  </r>
  <r>
    <n v="154"/>
    <x v="1"/>
    <x v="0"/>
    <x v="153"/>
    <x v="107"/>
    <x v="5"/>
  </r>
  <r>
    <n v="155"/>
    <x v="1"/>
    <x v="0"/>
    <x v="154"/>
    <x v="107"/>
    <x v="2"/>
  </r>
  <r>
    <n v="156"/>
    <x v="5"/>
    <x v="1"/>
    <x v="155"/>
    <x v="108"/>
    <x v="0"/>
  </r>
  <r>
    <n v="157"/>
    <x v="2"/>
    <x v="1"/>
    <x v="156"/>
    <x v="108"/>
    <x v="6"/>
  </r>
  <r>
    <n v="158"/>
    <x v="2"/>
    <x v="1"/>
    <x v="157"/>
    <x v="109"/>
    <x v="0"/>
  </r>
  <r>
    <n v="159"/>
    <x v="4"/>
    <x v="1"/>
    <x v="158"/>
    <x v="110"/>
    <x v="0"/>
  </r>
  <r>
    <n v="160"/>
    <x v="1"/>
    <x v="0"/>
    <x v="159"/>
    <x v="111"/>
    <x v="3"/>
  </r>
  <r>
    <n v="161"/>
    <x v="2"/>
    <x v="1"/>
    <x v="160"/>
    <x v="112"/>
    <x v="0"/>
  </r>
  <r>
    <n v="162"/>
    <x v="6"/>
    <x v="1"/>
    <x v="161"/>
    <x v="113"/>
    <x v="4"/>
  </r>
  <r>
    <n v="163"/>
    <x v="1"/>
    <x v="0"/>
    <x v="162"/>
    <x v="113"/>
    <x v="1"/>
  </r>
  <r>
    <n v="164"/>
    <x v="0"/>
    <x v="0"/>
    <x v="163"/>
    <x v="114"/>
    <x v="3"/>
  </r>
  <r>
    <n v="165"/>
    <x v="4"/>
    <x v="1"/>
    <x v="164"/>
    <x v="115"/>
    <x v="4"/>
  </r>
  <r>
    <n v="166"/>
    <x v="2"/>
    <x v="1"/>
    <x v="165"/>
    <x v="116"/>
    <x v="3"/>
  </r>
  <r>
    <n v="167"/>
    <x v="0"/>
    <x v="0"/>
    <x v="166"/>
    <x v="116"/>
    <x v="3"/>
  </r>
  <r>
    <n v="168"/>
    <x v="2"/>
    <x v="1"/>
    <x v="167"/>
    <x v="117"/>
    <x v="4"/>
  </r>
  <r>
    <n v="169"/>
    <x v="0"/>
    <x v="0"/>
    <x v="168"/>
    <x v="118"/>
    <x v="3"/>
  </r>
  <r>
    <n v="170"/>
    <x v="2"/>
    <x v="1"/>
    <x v="169"/>
    <x v="119"/>
    <x v="5"/>
  </r>
  <r>
    <n v="171"/>
    <x v="0"/>
    <x v="0"/>
    <x v="170"/>
    <x v="120"/>
    <x v="0"/>
  </r>
  <r>
    <n v="172"/>
    <x v="5"/>
    <x v="1"/>
    <x v="171"/>
    <x v="121"/>
    <x v="6"/>
  </r>
  <r>
    <n v="173"/>
    <x v="5"/>
    <x v="1"/>
    <x v="172"/>
    <x v="122"/>
    <x v="1"/>
  </r>
  <r>
    <n v="174"/>
    <x v="2"/>
    <x v="1"/>
    <x v="173"/>
    <x v="122"/>
    <x v="5"/>
  </r>
  <r>
    <n v="175"/>
    <x v="2"/>
    <x v="1"/>
    <x v="174"/>
    <x v="123"/>
    <x v="4"/>
  </r>
  <r>
    <n v="176"/>
    <x v="2"/>
    <x v="1"/>
    <x v="175"/>
    <x v="124"/>
    <x v="3"/>
  </r>
  <r>
    <n v="177"/>
    <x v="2"/>
    <x v="1"/>
    <x v="176"/>
    <x v="124"/>
    <x v="4"/>
  </r>
  <r>
    <n v="178"/>
    <x v="3"/>
    <x v="0"/>
    <x v="177"/>
    <x v="124"/>
    <x v="4"/>
  </r>
  <r>
    <n v="179"/>
    <x v="4"/>
    <x v="1"/>
    <x v="178"/>
    <x v="125"/>
    <x v="0"/>
  </r>
  <r>
    <n v="180"/>
    <x v="2"/>
    <x v="1"/>
    <x v="179"/>
    <x v="126"/>
    <x v="1"/>
  </r>
  <r>
    <n v="181"/>
    <x v="0"/>
    <x v="0"/>
    <x v="180"/>
    <x v="126"/>
    <x v="0"/>
  </r>
  <r>
    <n v="182"/>
    <x v="5"/>
    <x v="1"/>
    <x v="181"/>
    <x v="127"/>
    <x v="1"/>
  </r>
  <r>
    <n v="183"/>
    <x v="5"/>
    <x v="1"/>
    <x v="182"/>
    <x v="128"/>
    <x v="6"/>
  </r>
  <r>
    <n v="184"/>
    <x v="2"/>
    <x v="1"/>
    <x v="183"/>
    <x v="129"/>
    <x v="0"/>
  </r>
  <r>
    <n v="185"/>
    <x v="0"/>
    <x v="0"/>
    <x v="184"/>
    <x v="130"/>
    <x v="1"/>
  </r>
  <r>
    <n v="186"/>
    <x v="1"/>
    <x v="0"/>
    <x v="185"/>
    <x v="130"/>
    <x v="3"/>
  </r>
  <r>
    <n v="187"/>
    <x v="4"/>
    <x v="1"/>
    <x v="186"/>
    <x v="131"/>
    <x v="1"/>
  </r>
  <r>
    <n v="188"/>
    <x v="4"/>
    <x v="1"/>
    <x v="187"/>
    <x v="132"/>
    <x v="2"/>
  </r>
  <r>
    <n v="189"/>
    <x v="2"/>
    <x v="1"/>
    <x v="188"/>
    <x v="132"/>
    <x v="4"/>
  </r>
  <r>
    <n v="190"/>
    <x v="5"/>
    <x v="1"/>
    <x v="189"/>
    <x v="133"/>
    <x v="6"/>
  </r>
  <r>
    <n v="191"/>
    <x v="2"/>
    <x v="1"/>
    <x v="190"/>
    <x v="134"/>
    <x v="0"/>
  </r>
  <r>
    <n v="192"/>
    <x v="0"/>
    <x v="0"/>
    <x v="191"/>
    <x v="135"/>
    <x v="0"/>
  </r>
  <r>
    <n v="193"/>
    <x v="0"/>
    <x v="0"/>
    <x v="192"/>
    <x v="136"/>
    <x v="6"/>
  </r>
  <r>
    <n v="194"/>
    <x v="5"/>
    <x v="1"/>
    <x v="193"/>
    <x v="137"/>
    <x v="0"/>
  </r>
  <r>
    <n v="195"/>
    <x v="3"/>
    <x v="0"/>
    <x v="194"/>
    <x v="138"/>
    <x v="3"/>
  </r>
  <r>
    <n v="196"/>
    <x v="2"/>
    <x v="1"/>
    <x v="195"/>
    <x v="139"/>
    <x v="2"/>
  </r>
  <r>
    <n v="197"/>
    <x v="2"/>
    <x v="1"/>
    <x v="196"/>
    <x v="139"/>
    <x v="4"/>
  </r>
  <r>
    <n v="198"/>
    <x v="2"/>
    <x v="1"/>
    <x v="197"/>
    <x v="139"/>
    <x v="0"/>
  </r>
  <r>
    <n v="199"/>
    <x v="2"/>
    <x v="1"/>
    <x v="198"/>
    <x v="140"/>
    <x v="3"/>
  </r>
  <r>
    <n v="200"/>
    <x v="2"/>
    <x v="1"/>
    <x v="199"/>
    <x v="141"/>
    <x v="0"/>
  </r>
  <r>
    <n v="201"/>
    <x v="5"/>
    <x v="1"/>
    <x v="200"/>
    <x v="141"/>
    <x v="4"/>
  </r>
  <r>
    <n v="202"/>
    <x v="2"/>
    <x v="1"/>
    <x v="201"/>
    <x v="142"/>
    <x v="3"/>
  </r>
  <r>
    <n v="203"/>
    <x v="3"/>
    <x v="0"/>
    <x v="202"/>
    <x v="143"/>
    <x v="1"/>
  </r>
  <r>
    <n v="204"/>
    <x v="4"/>
    <x v="1"/>
    <x v="203"/>
    <x v="144"/>
    <x v="1"/>
  </r>
  <r>
    <n v="205"/>
    <x v="5"/>
    <x v="1"/>
    <x v="204"/>
    <x v="144"/>
    <x v="2"/>
  </r>
  <r>
    <n v="206"/>
    <x v="5"/>
    <x v="1"/>
    <x v="205"/>
    <x v="145"/>
    <x v="5"/>
  </r>
  <r>
    <n v="207"/>
    <x v="5"/>
    <x v="1"/>
    <x v="206"/>
    <x v="145"/>
    <x v="3"/>
  </r>
  <r>
    <n v="208"/>
    <x v="0"/>
    <x v="0"/>
    <x v="207"/>
    <x v="146"/>
    <x v="0"/>
  </r>
  <r>
    <n v="209"/>
    <x v="5"/>
    <x v="1"/>
    <x v="208"/>
    <x v="147"/>
    <x v="6"/>
  </r>
  <r>
    <n v="210"/>
    <x v="3"/>
    <x v="0"/>
    <x v="209"/>
    <x v="147"/>
    <x v="6"/>
  </r>
  <r>
    <n v="211"/>
    <x v="4"/>
    <x v="1"/>
    <x v="210"/>
    <x v="148"/>
    <x v="0"/>
  </r>
  <r>
    <n v="212"/>
    <x v="0"/>
    <x v="0"/>
    <x v="211"/>
    <x v="148"/>
    <x v="4"/>
  </r>
  <r>
    <n v="213"/>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9B0594-FFD9-4248-BF9E-D1634BEF2D4A}"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Country" colHeaderCaption="Category">
  <location ref="A1:B9" firstHeaderRow="1" firstDataRow="1" firstDataCol="1"/>
  <pivotFields count="7">
    <pivotField showAll="0"/>
    <pivotField showAll="0"/>
    <pivotField showAll="0">
      <items count="3">
        <item x="1"/>
        <item x="0"/>
        <item t="default"/>
      </items>
    </pivotField>
    <pivotField dataField="1" numFmtId="164" showAll="0"/>
    <pivotField numFmtId="14" showAll="0"/>
    <pivotField axis="axisRow" showAll="0">
      <items count="8">
        <item x="4"/>
        <item x="2"/>
        <item x="6"/>
        <item x="3"/>
        <item x="5"/>
        <item x="1"/>
        <item x="0"/>
        <item t="default"/>
      </items>
    </pivotField>
    <pivotField showAll="0" defaultSubtotal="0"/>
  </pivotFields>
  <rowFields count="1">
    <field x="5"/>
  </rowFields>
  <rowItems count="8">
    <i>
      <x/>
    </i>
    <i>
      <x v="1"/>
    </i>
    <i>
      <x v="2"/>
    </i>
    <i>
      <x v="3"/>
    </i>
    <i>
      <x v="4"/>
    </i>
    <i>
      <x v="5"/>
    </i>
    <i>
      <x v="6"/>
    </i>
    <i t="grand">
      <x/>
    </i>
  </rowItems>
  <colItems count="1">
    <i/>
  </colItems>
  <dataFields count="1">
    <dataField name="Sum of Amount" fld="3" baseField="0" baseItem="0"/>
  </dataFields>
  <chartFormats count="12">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5" count="1" selected="0">
            <x v="5"/>
          </reference>
        </references>
      </pivotArea>
    </chartFormat>
    <chartFormat chart="5" format="4">
      <pivotArea type="data" outline="0" fieldPosition="0">
        <references count="2">
          <reference field="4294967294" count="1" selected="0">
            <x v="0"/>
          </reference>
          <reference field="5" count="1" selected="0">
            <x v="6"/>
          </reference>
        </references>
      </pivotArea>
    </chartFormat>
    <chartFormat chart="5" format="5">
      <pivotArea type="data" outline="0" fieldPosition="0">
        <references count="2">
          <reference field="4294967294" count="1" selected="0">
            <x v="0"/>
          </reference>
          <reference field="5" count="1" selected="0">
            <x v="3"/>
          </reference>
        </references>
      </pivotArea>
    </chartFormat>
    <chartFormat chart="5" format="6">
      <pivotArea type="data" outline="0" fieldPosition="0">
        <references count="2">
          <reference field="4294967294" count="1" selected="0">
            <x v="0"/>
          </reference>
          <reference field="5" count="1" selected="0">
            <x v="2"/>
          </reference>
        </references>
      </pivotArea>
    </chartFormat>
    <chartFormat chart="5" format="7">
      <pivotArea type="data" outline="0" fieldPosition="0">
        <references count="2">
          <reference field="4294967294" count="1" selected="0">
            <x v="0"/>
          </reference>
          <reference field="5" count="1" selected="0">
            <x v="0"/>
          </reference>
        </references>
      </pivotArea>
    </chartFormat>
    <chartFormat chart="8" format="14" series="1">
      <pivotArea type="data" outline="0" fieldPosition="0">
        <references count="1">
          <reference field="4294967294" count="1" selected="0">
            <x v="0"/>
          </reference>
        </references>
      </pivotArea>
    </chartFormat>
    <chartFormat chart="8" format="15">
      <pivotArea type="data" outline="0" fieldPosition="0">
        <references count="2">
          <reference field="4294967294" count="1" selected="0">
            <x v="0"/>
          </reference>
          <reference field="5" count="1" selected="0">
            <x v="0"/>
          </reference>
        </references>
      </pivotArea>
    </chartFormat>
    <chartFormat chart="8" format="16">
      <pivotArea type="data" outline="0" fieldPosition="0">
        <references count="2">
          <reference field="4294967294" count="1" selected="0">
            <x v="0"/>
          </reference>
          <reference field="5" count="1" selected="0">
            <x v="2"/>
          </reference>
        </references>
      </pivotArea>
    </chartFormat>
    <chartFormat chart="8" format="17">
      <pivotArea type="data" outline="0" fieldPosition="0">
        <references count="2">
          <reference field="4294967294" count="1" selected="0">
            <x v="0"/>
          </reference>
          <reference field="5" count="1" selected="0">
            <x v="3"/>
          </reference>
        </references>
      </pivotArea>
    </chartFormat>
    <chartFormat chart="8" format="18">
      <pivotArea type="data" outline="0" fieldPosition="0">
        <references count="2">
          <reference field="4294967294" count="1" selected="0">
            <x v="0"/>
          </reference>
          <reference field="5" count="1" selected="0">
            <x v="5"/>
          </reference>
        </references>
      </pivotArea>
    </chartFormat>
    <chartFormat chart="8" format="19">
      <pivotArea type="data" outline="0" fieldPosition="0">
        <references count="2">
          <reference field="4294967294" count="1" selected="0">
            <x v="0"/>
          </reference>
          <reference field="5"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CD84C3-C008-40E2-83FC-0AF794EF14C8}" name="PivotTable1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rowHeaderCaption="Months">
  <location ref="E12:F25" firstHeaderRow="1" firstDataRow="1" firstDataCol="1"/>
  <pivotFields count="7">
    <pivotField showAll="0"/>
    <pivotField dataField="1" showAll="0"/>
    <pivotField showAll="0"/>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Count of Product" fld="1" subtotal="count" baseField="0" baseItem="0"/>
  </dataFields>
  <formats count="1">
    <format dxfId="78">
      <pivotArea outline="0" collapsedLevelsAreSubtotals="1" fieldPosition="0"/>
    </format>
  </formats>
  <chartFormats count="16">
    <chartFormat chart="15" format="39"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54" series="1">
      <pivotArea type="data" outline="0" fieldPosition="0">
        <references count="1">
          <reference field="4294967294" count="1" selected="0">
            <x v="0"/>
          </reference>
        </references>
      </pivotArea>
    </chartFormat>
    <chartFormat chart="21" format="55">
      <pivotArea type="data" outline="0" fieldPosition="0">
        <references count="2">
          <reference field="4294967294" count="1" selected="0">
            <x v="0"/>
          </reference>
          <reference field="6" count="1" selected="0">
            <x v="1"/>
          </reference>
        </references>
      </pivotArea>
    </chartFormat>
    <chartFormat chart="21" format="56">
      <pivotArea type="data" outline="0" fieldPosition="0">
        <references count="2">
          <reference field="4294967294" count="1" selected="0">
            <x v="0"/>
          </reference>
          <reference field="6" count="1" selected="0">
            <x v="2"/>
          </reference>
        </references>
      </pivotArea>
    </chartFormat>
    <chartFormat chart="21" format="57">
      <pivotArea type="data" outline="0" fieldPosition="0">
        <references count="2">
          <reference field="4294967294" count="1" selected="0">
            <x v="0"/>
          </reference>
          <reference field="6" count="1" selected="0">
            <x v="3"/>
          </reference>
        </references>
      </pivotArea>
    </chartFormat>
    <chartFormat chart="21" format="58">
      <pivotArea type="data" outline="0" fieldPosition="0">
        <references count="2">
          <reference field="4294967294" count="1" selected="0">
            <x v="0"/>
          </reference>
          <reference field="6" count="1" selected="0">
            <x v="4"/>
          </reference>
        </references>
      </pivotArea>
    </chartFormat>
    <chartFormat chart="21" format="59">
      <pivotArea type="data" outline="0" fieldPosition="0">
        <references count="2">
          <reference field="4294967294" count="1" selected="0">
            <x v="0"/>
          </reference>
          <reference field="6" count="1" selected="0">
            <x v="5"/>
          </reference>
        </references>
      </pivotArea>
    </chartFormat>
    <chartFormat chart="21" format="60">
      <pivotArea type="data" outline="0" fieldPosition="0">
        <references count="2">
          <reference field="4294967294" count="1" selected="0">
            <x v="0"/>
          </reference>
          <reference field="6" count="1" selected="0">
            <x v="6"/>
          </reference>
        </references>
      </pivotArea>
    </chartFormat>
    <chartFormat chart="21" format="61">
      <pivotArea type="data" outline="0" fieldPosition="0">
        <references count="2">
          <reference field="4294967294" count="1" selected="0">
            <x v="0"/>
          </reference>
          <reference field="6" count="1" selected="0">
            <x v="7"/>
          </reference>
        </references>
      </pivotArea>
    </chartFormat>
    <chartFormat chart="21" format="62">
      <pivotArea type="data" outline="0" fieldPosition="0">
        <references count="2">
          <reference field="4294967294" count="1" selected="0">
            <x v="0"/>
          </reference>
          <reference field="6" count="1" selected="0">
            <x v="8"/>
          </reference>
        </references>
      </pivotArea>
    </chartFormat>
    <chartFormat chart="21" format="63">
      <pivotArea type="data" outline="0" fieldPosition="0">
        <references count="2">
          <reference field="4294967294" count="1" selected="0">
            <x v="0"/>
          </reference>
          <reference field="6" count="1" selected="0">
            <x v="9"/>
          </reference>
        </references>
      </pivotArea>
    </chartFormat>
    <chartFormat chart="21" format="64">
      <pivotArea type="data" outline="0" fieldPosition="0">
        <references count="2">
          <reference field="4294967294" count="1" selected="0">
            <x v="0"/>
          </reference>
          <reference field="6" count="1" selected="0">
            <x v="10"/>
          </reference>
        </references>
      </pivotArea>
    </chartFormat>
    <chartFormat chart="21" format="65">
      <pivotArea type="data" outline="0" fieldPosition="0">
        <references count="2">
          <reference field="4294967294" count="1" selected="0">
            <x v="0"/>
          </reference>
          <reference field="6" count="1" selected="0">
            <x v="11"/>
          </reference>
        </references>
      </pivotArea>
    </chartFormat>
    <chartFormat chart="21" format="66">
      <pivotArea type="data" outline="0" fieldPosition="0">
        <references count="2">
          <reference field="4294967294" count="1" selected="0">
            <x v="0"/>
          </reference>
          <reference field="6" count="1" selected="0">
            <x v="1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55D23D-F40F-47F0-A15A-D9519DA65260}"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Category">
  <location ref="A12:B15"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numFmtId="165"/>
  </dataFields>
  <formats count="1">
    <format dxfId="79">
      <pivotArea outline="0" collapsedLevelsAreSubtotals="1" fieldPosition="0"/>
    </format>
  </formats>
  <chartFormats count="15">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 count="1" selected="0">
            <x v="0"/>
          </reference>
        </references>
      </pivotArea>
    </chartFormat>
    <chartFormat chart="5" format="6">
      <pivotArea type="data" outline="0" fieldPosition="0">
        <references count="2">
          <reference field="4294967294" count="1" selected="0">
            <x v="0"/>
          </reference>
          <reference field="2" count="1" selected="0">
            <x v="1"/>
          </reference>
        </references>
      </pivotArea>
    </chartFormat>
    <chartFormat chart="2" format="1">
      <pivotArea type="data" outline="0" fieldPosition="0">
        <references count="2">
          <reference field="4294967294" count="1" selected="0">
            <x v="0"/>
          </reference>
          <reference field="2" count="1" selected="0">
            <x v="0"/>
          </reference>
        </references>
      </pivotArea>
    </chartFormat>
    <chartFormat chart="2" format="2">
      <pivotArea type="data" outline="0" fieldPosition="0">
        <references count="2">
          <reference field="4294967294" count="1" selected="0">
            <x v="0"/>
          </reference>
          <reference field="2" count="1" selected="0">
            <x v="1"/>
          </reference>
        </references>
      </pivotArea>
    </chartFormat>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2" count="1" selected="0">
            <x v="0"/>
          </reference>
        </references>
      </pivotArea>
    </chartFormat>
    <chartFormat chart="6" format="5">
      <pivotArea type="data" outline="0" fieldPosition="0">
        <references count="2">
          <reference field="4294967294" count="1" selected="0">
            <x v="0"/>
          </reference>
          <reference field="2"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2" count="1" selected="0">
            <x v="0"/>
          </reference>
        </references>
      </pivotArea>
    </chartFormat>
    <chartFormat chart="7" format="8">
      <pivotArea type="data" outline="0" fieldPosition="0">
        <references count="2">
          <reference field="4294967294" count="1" selected="0">
            <x v="0"/>
          </reference>
          <reference field="2"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2" count="1" selected="0">
            <x v="0"/>
          </reference>
        </references>
      </pivotArea>
    </chartFormat>
    <chartFormat chart="8" format="8">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23A5EB-8DA5-4736-911E-4EF9B41705F3}"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Product">
  <location ref="E1:F9" firstHeaderRow="1" firstDataRow="1" firstDataCol="1"/>
  <pivotFields count="7">
    <pivotField showAll="0"/>
    <pivotField axis="axisRow" dataField="1" showAll="0">
      <items count="8">
        <item x="5"/>
        <item x="2"/>
        <item x="3"/>
        <item x="1"/>
        <item x="0"/>
        <item x="6"/>
        <item x="4"/>
        <item t="default"/>
      </items>
    </pivotField>
    <pivotField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Count of Product" fld="1" subtotal="count" baseField="0" baseItem="0"/>
  </dataFields>
  <chartFormats count="3">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E4DEFC2-EF30-4859-B9E6-8D5527FB73B1}"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L14:O23" firstHeaderRow="1" firstDataRow="2" firstDataCol="1"/>
  <pivotFields count="7">
    <pivotField showAll="0"/>
    <pivotField showAll="0"/>
    <pivotField axis="axisCol" dataField="1" showAll="0">
      <items count="3">
        <item x="1"/>
        <item x="0"/>
        <item t="default"/>
      </items>
    </pivotField>
    <pivotField numFmtId="164" showAll="0"/>
    <pivotField numFmtId="14" showAll="0"/>
    <pivotField axis="axisRow" showAll="0">
      <items count="8">
        <item x="4"/>
        <item x="2"/>
        <item x="6"/>
        <item x="3"/>
        <item x="5"/>
        <item x="1"/>
        <item x="0"/>
        <item t="default"/>
      </items>
    </pivotField>
    <pivotField showAll="0" defaultSubtotal="0"/>
  </pivotFields>
  <rowFields count="1">
    <field x="5"/>
  </rowFields>
  <rowItems count="8">
    <i>
      <x/>
    </i>
    <i>
      <x v="1"/>
    </i>
    <i>
      <x v="2"/>
    </i>
    <i>
      <x v="3"/>
    </i>
    <i>
      <x v="4"/>
    </i>
    <i>
      <x v="5"/>
    </i>
    <i>
      <x v="6"/>
    </i>
    <i t="grand">
      <x/>
    </i>
  </rowItems>
  <colFields count="1">
    <field x="2"/>
  </colFields>
  <colItems count="3">
    <i>
      <x/>
    </i>
    <i>
      <x v="1"/>
    </i>
    <i t="grand">
      <x/>
    </i>
  </colItems>
  <dataFields count="1">
    <dataField name="Count of Category" fld="2" subtotal="count" baseField="0" baseItem="0"/>
  </dataFields>
  <chartFormats count="4">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7" format="8" series="1">
      <pivotArea type="data" outline="0" fieldPosition="0">
        <references count="2">
          <reference field="4294967294" count="1" selected="0">
            <x v="0"/>
          </reference>
          <reference field="2" count="1" selected="0">
            <x v="0"/>
          </reference>
        </references>
      </pivotArea>
    </chartFormat>
    <chartFormat chart="7" format="9" series="1">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4476EA-186E-4977-87A4-7EBFFCEDD5BC}" name="PivotTable1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Product" colHeaderCaption="Category">
  <location ref="L2:O11" firstHeaderRow="1" firstDataRow="2" firstDataCol="1"/>
  <pivotFields count="7">
    <pivotField showAll="0"/>
    <pivotField axis="axisRow" showAll="0">
      <items count="8">
        <item x="5"/>
        <item x="2"/>
        <item x="3"/>
        <item x="1"/>
        <item x="0"/>
        <item x="6"/>
        <item x="4"/>
        <item t="default"/>
      </items>
    </pivotField>
    <pivotField axis="axisCol"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
    <i>
      <x/>
    </i>
    <i>
      <x v="1"/>
    </i>
    <i>
      <x v="2"/>
    </i>
    <i>
      <x v="3"/>
    </i>
    <i>
      <x v="4"/>
    </i>
    <i>
      <x v="5"/>
    </i>
    <i>
      <x v="6"/>
    </i>
    <i t="grand">
      <x/>
    </i>
  </rowItems>
  <colFields count="1">
    <field x="2"/>
  </colFields>
  <colItems count="3">
    <i>
      <x/>
    </i>
    <i>
      <x v="1"/>
    </i>
    <i t="grand">
      <x/>
    </i>
  </colItems>
  <dataFields count="1">
    <dataField name="Sum of Amount" fld="3" baseField="0" baseItem="0" numFmtId="165"/>
  </dataFields>
  <formats count="1">
    <format dxfId="7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B04B06-ACC4-4143-B4D2-B0D9DD985B5D}" name="PivotTable1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ate" colHeaderCaption="Country">
  <location ref="A1:I153" firstHeaderRow="1" firstDataRow="2" firstDataCol="1"/>
  <pivotFields count="7">
    <pivotField showAll="0"/>
    <pivotField showAll="0"/>
    <pivotField showAll="0"/>
    <pivotField dataField="1" numFmtId="16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showAll="0">
      <items count="8">
        <item x="4"/>
        <item x="2"/>
        <item x="6"/>
        <item x="3"/>
        <item x="5"/>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151">
    <i>
      <x v="6"/>
    </i>
    <i>
      <x v="7"/>
    </i>
    <i>
      <x v="8"/>
    </i>
    <i>
      <x v="10"/>
    </i>
    <i>
      <x v="11"/>
    </i>
    <i>
      <x v="16"/>
    </i>
    <i>
      <x v="18"/>
    </i>
    <i>
      <x v="20"/>
    </i>
    <i>
      <x v="22"/>
    </i>
    <i>
      <x v="24"/>
    </i>
    <i>
      <x v="27"/>
    </i>
    <i>
      <x v="28"/>
    </i>
    <i>
      <x v="30"/>
    </i>
    <i>
      <x v="33"/>
    </i>
    <i>
      <x v="35"/>
    </i>
    <i>
      <x v="42"/>
    </i>
    <i>
      <x v="45"/>
    </i>
    <i>
      <x v="48"/>
    </i>
    <i>
      <x v="49"/>
    </i>
    <i>
      <x v="51"/>
    </i>
    <i>
      <x v="52"/>
    </i>
    <i>
      <x v="53"/>
    </i>
    <i>
      <x v="54"/>
    </i>
    <i>
      <x v="60"/>
    </i>
    <i>
      <x v="61"/>
    </i>
    <i>
      <x v="64"/>
    </i>
    <i>
      <x v="65"/>
    </i>
    <i>
      <x v="75"/>
    </i>
    <i>
      <x v="76"/>
    </i>
    <i>
      <x v="79"/>
    </i>
    <i>
      <x v="81"/>
    </i>
    <i>
      <x v="82"/>
    </i>
    <i>
      <x v="83"/>
    </i>
    <i>
      <x v="84"/>
    </i>
    <i>
      <x v="86"/>
    </i>
    <i>
      <x v="89"/>
    </i>
    <i>
      <x v="90"/>
    </i>
    <i>
      <x v="92"/>
    </i>
    <i>
      <x v="94"/>
    </i>
    <i>
      <x v="97"/>
    </i>
    <i>
      <x v="103"/>
    </i>
    <i>
      <x v="108"/>
    </i>
    <i>
      <x v="109"/>
    </i>
    <i>
      <x v="112"/>
    </i>
    <i>
      <x v="113"/>
    </i>
    <i>
      <x v="114"/>
    </i>
    <i>
      <x v="116"/>
    </i>
    <i>
      <x v="118"/>
    </i>
    <i>
      <x v="121"/>
    </i>
    <i>
      <x v="122"/>
    </i>
    <i>
      <x v="123"/>
    </i>
    <i>
      <x v="124"/>
    </i>
    <i>
      <x v="126"/>
    </i>
    <i>
      <x v="127"/>
    </i>
    <i>
      <x v="129"/>
    </i>
    <i>
      <x v="133"/>
    </i>
    <i>
      <x v="135"/>
    </i>
    <i>
      <x v="136"/>
    </i>
    <i>
      <x v="137"/>
    </i>
    <i>
      <x v="139"/>
    </i>
    <i>
      <x v="140"/>
    </i>
    <i>
      <x v="141"/>
    </i>
    <i>
      <x v="143"/>
    </i>
    <i>
      <x v="144"/>
    </i>
    <i>
      <x v="146"/>
    </i>
    <i>
      <x v="147"/>
    </i>
    <i>
      <x v="148"/>
    </i>
    <i>
      <x v="149"/>
    </i>
    <i>
      <x v="150"/>
    </i>
    <i>
      <x v="151"/>
    </i>
    <i>
      <x v="156"/>
    </i>
    <i>
      <x v="162"/>
    </i>
    <i>
      <x v="163"/>
    </i>
    <i>
      <x v="172"/>
    </i>
    <i>
      <x v="175"/>
    </i>
    <i>
      <x v="177"/>
    </i>
    <i>
      <x v="178"/>
    </i>
    <i>
      <x v="179"/>
    </i>
    <i>
      <x v="184"/>
    </i>
    <i>
      <x v="187"/>
    </i>
    <i>
      <x v="189"/>
    </i>
    <i>
      <x v="193"/>
    </i>
    <i>
      <x v="195"/>
    </i>
    <i>
      <x v="202"/>
    </i>
    <i>
      <x v="204"/>
    </i>
    <i>
      <x v="205"/>
    </i>
    <i>
      <x v="207"/>
    </i>
    <i>
      <x v="210"/>
    </i>
    <i>
      <x v="211"/>
    </i>
    <i>
      <x v="212"/>
    </i>
    <i>
      <x v="213"/>
    </i>
    <i>
      <x v="214"/>
    </i>
    <i>
      <x v="216"/>
    </i>
    <i>
      <x v="225"/>
    </i>
    <i>
      <x v="226"/>
    </i>
    <i>
      <x v="232"/>
    </i>
    <i>
      <x v="236"/>
    </i>
    <i>
      <x v="237"/>
    </i>
    <i>
      <x v="238"/>
    </i>
    <i>
      <x v="240"/>
    </i>
    <i>
      <x v="241"/>
    </i>
    <i>
      <x v="242"/>
    </i>
    <i>
      <x v="245"/>
    </i>
    <i>
      <x v="246"/>
    </i>
    <i>
      <x v="249"/>
    </i>
    <i>
      <x v="251"/>
    </i>
    <i>
      <x v="252"/>
    </i>
    <i>
      <x v="253"/>
    </i>
    <i>
      <x v="255"/>
    </i>
    <i>
      <x v="259"/>
    </i>
    <i>
      <x v="262"/>
    </i>
    <i>
      <x v="263"/>
    </i>
    <i>
      <x v="264"/>
    </i>
    <i>
      <x v="269"/>
    </i>
    <i>
      <x v="270"/>
    </i>
    <i>
      <x v="271"/>
    </i>
    <i>
      <x v="273"/>
    </i>
    <i>
      <x v="277"/>
    </i>
    <i>
      <x v="278"/>
    </i>
    <i>
      <x v="281"/>
    </i>
    <i>
      <x v="284"/>
    </i>
    <i>
      <x v="290"/>
    </i>
    <i>
      <x v="297"/>
    </i>
    <i>
      <x v="299"/>
    </i>
    <i>
      <x v="300"/>
    </i>
    <i>
      <x v="307"/>
    </i>
    <i>
      <x v="308"/>
    </i>
    <i>
      <x v="314"/>
    </i>
    <i>
      <x v="317"/>
    </i>
    <i>
      <x v="320"/>
    </i>
    <i>
      <x v="330"/>
    </i>
    <i>
      <x v="331"/>
    </i>
    <i>
      <x v="333"/>
    </i>
    <i>
      <x v="334"/>
    </i>
    <i>
      <x v="335"/>
    </i>
    <i>
      <x v="337"/>
    </i>
    <i>
      <x v="339"/>
    </i>
    <i>
      <x v="340"/>
    </i>
    <i>
      <x v="341"/>
    </i>
    <i>
      <x v="347"/>
    </i>
    <i>
      <x v="350"/>
    </i>
    <i>
      <x v="351"/>
    </i>
    <i>
      <x v="353"/>
    </i>
    <i>
      <x v="354"/>
    </i>
    <i>
      <x v="355"/>
    </i>
    <i>
      <x v="357"/>
    </i>
    <i>
      <x v="360"/>
    </i>
    <i>
      <x v="363"/>
    </i>
    <i>
      <x v="364"/>
    </i>
    <i>
      <x v="365"/>
    </i>
    <i t="grand">
      <x/>
    </i>
  </rowItems>
  <colFields count="1">
    <field x="5"/>
  </colFields>
  <colItems count="8">
    <i>
      <x/>
    </i>
    <i>
      <x v="1"/>
    </i>
    <i>
      <x v="2"/>
    </i>
    <i>
      <x v="3"/>
    </i>
    <i>
      <x v="4"/>
    </i>
    <i>
      <x v="5"/>
    </i>
    <i>
      <x v="6"/>
    </i>
    <i t="grand">
      <x/>
    </i>
  </colItems>
  <dataFields count="1">
    <dataField name="Sum of Amount" fld="3" baseField="0" baseItem="0" numFmtId="165"/>
  </dataFields>
  <formats count="44">
    <format dxfId="77">
      <pivotArea outline="0" collapsedLevelsAreSubtotals="1" fieldPosition="0"/>
    </format>
    <format dxfId="75">
      <pivotArea collapsedLevelsAreSubtotals="1" fieldPosition="0">
        <references count="1">
          <reference field="4" count="150">
            <x v="6"/>
            <x v="7"/>
            <x v="8"/>
            <x v="10"/>
            <x v="11"/>
            <x v="16"/>
            <x v="18"/>
            <x v="20"/>
            <x v="22"/>
            <x v="24"/>
            <x v="27"/>
            <x v="28"/>
            <x v="30"/>
            <x v="33"/>
            <x v="35"/>
            <x v="42"/>
            <x v="45"/>
            <x v="48"/>
            <x v="49"/>
            <x v="51"/>
            <x v="52"/>
            <x v="53"/>
            <x v="54"/>
            <x v="60"/>
            <x v="61"/>
            <x v="64"/>
            <x v="65"/>
            <x v="75"/>
            <x v="76"/>
            <x v="79"/>
            <x v="81"/>
            <x v="82"/>
            <x v="83"/>
            <x v="84"/>
            <x v="86"/>
            <x v="89"/>
            <x v="90"/>
            <x v="92"/>
            <x v="94"/>
            <x v="97"/>
            <x v="103"/>
            <x v="108"/>
            <x v="109"/>
            <x v="112"/>
            <x v="113"/>
            <x v="114"/>
            <x v="116"/>
            <x v="118"/>
            <x v="121"/>
            <x v="122"/>
            <x v="123"/>
            <x v="124"/>
            <x v="126"/>
            <x v="127"/>
            <x v="129"/>
            <x v="133"/>
            <x v="135"/>
            <x v="136"/>
            <x v="137"/>
            <x v="139"/>
            <x v="140"/>
            <x v="141"/>
            <x v="143"/>
            <x v="144"/>
            <x v="146"/>
            <x v="147"/>
            <x v="148"/>
            <x v="149"/>
            <x v="150"/>
            <x v="151"/>
            <x v="156"/>
            <x v="162"/>
            <x v="163"/>
            <x v="172"/>
            <x v="175"/>
            <x v="177"/>
            <x v="178"/>
            <x v="179"/>
            <x v="184"/>
            <x v="187"/>
            <x v="189"/>
            <x v="193"/>
            <x v="195"/>
            <x v="202"/>
            <x v="204"/>
            <x v="205"/>
            <x v="207"/>
            <x v="210"/>
            <x v="211"/>
            <x v="212"/>
            <x v="213"/>
            <x v="214"/>
            <x v="216"/>
            <x v="225"/>
            <x v="226"/>
            <x v="232"/>
            <x v="236"/>
            <x v="237"/>
            <x v="238"/>
            <x v="240"/>
            <x v="241"/>
            <x v="242"/>
            <x v="245"/>
            <x v="246"/>
            <x v="249"/>
            <x v="251"/>
            <x v="252"/>
            <x v="253"/>
            <x v="255"/>
            <x v="259"/>
            <x v="262"/>
            <x v="263"/>
            <x v="264"/>
            <x v="269"/>
            <x v="270"/>
            <x v="271"/>
            <x v="273"/>
            <x v="277"/>
            <x v="278"/>
            <x v="281"/>
            <x v="284"/>
            <x v="290"/>
            <x v="297"/>
            <x v="299"/>
            <x v="300"/>
            <x v="307"/>
            <x v="308"/>
            <x v="314"/>
            <x v="317"/>
            <x v="320"/>
            <x v="330"/>
            <x v="331"/>
            <x v="333"/>
            <x v="334"/>
            <x v="335"/>
            <x v="337"/>
            <x v="339"/>
            <x v="340"/>
            <x v="341"/>
            <x v="347"/>
            <x v="350"/>
            <x v="351"/>
            <x v="353"/>
            <x v="354"/>
            <x v="355"/>
            <x v="357"/>
            <x v="360"/>
            <x v="363"/>
            <x v="364"/>
            <x v="365"/>
          </reference>
        </references>
      </pivotArea>
    </format>
    <format dxfId="74">
      <pivotArea dataOnly="0" labelOnly="1" fieldPosition="0">
        <references count="1">
          <reference field="4" count="50">
            <x v="6"/>
            <x v="7"/>
            <x v="8"/>
            <x v="10"/>
            <x v="11"/>
            <x v="16"/>
            <x v="18"/>
            <x v="20"/>
            <x v="22"/>
            <x v="24"/>
            <x v="27"/>
            <x v="28"/>
            <x v="30"/>
            <x v="33"/>
            <x v="35"/>
            <x v="42"/>
            <x v="45"/>
            <x v="48"/>
            <x v="49"/>
            <x v="51"/>
            <x v="52"/>
            <x v="53"/>
            <x v="54"/>
            <x v="60"/>
            <x v="61"/>
            <x v="64"/>
            <x v="65"/>
            <x v="75"/>
            <x v="76"/>
            <x v="79"/>
            <x v="81"/>
            <x v="82"/>
            <x v="83"/>
            <x v="84"/>
            <x v="86"/>
            <x v="89"/>
            <x v="90"/>
            <x v="92"/>
            <x v="94"/>
            <x v="97"/>
            <x v="103"/>
            <x v="108"/>
            <x v="109"/>
            <x v="112"/>
            <x v="113"/>
            <x v="114"/>
            <x v="116"/>
            <x v="118"/>
            <x v="121"/>
            <x v="122"/>
          </reference>
        </references>
      </pivotArea>
    </format>
    <format dxfId="73">
      <pivotArea dataOnly="0" labelOnly="1" fieldPosition="0">
        <references count="1">
          <reference field="4" count="50">
            <x v="123"/>
            <x v="124"/>
            <x v="126"/>
            <x v="127"/>
            <x v="129"/>
            <x v="133"/>
            <x v="135"/>
            <x v="136"/>
            <x v="137"/>
            <x v="139"/>
            <x v="140"/>
            <x v="141"/>
            <x v="143"/>
            <x v="144"/>
            <x v="146"/>
            <x v="147"/>
            <x v="148"/>
            <x v="149"/>
            <x v="150"/>
            <x v="151"/>
            <x v="156"/>
            <x v="162"/>
            <x v="163"/>
            <x v="172"/>
            <x v="175"/>
            <x v="177"/>
            <x v="178"/>
            <x v="179"/>
            <x v="184"/>
            <x v="187"/>
            <x v="189"/>
            <x v="193"/>
            <x v="195"/>
            <x v="202"/>
            <x v="204"/>
            <x v="205"/>
            <x v="207"/>
            <x v="210"/>
            <x v="211"/>
            <x v="212"/>
            <x v="213"/>
            <x v="214"/>
            <x v="216"/>
            <x v="225"/>
            <x v="226"/>
            <x v="232"/>
            <x v="236"/>
            <x v="237"/>
            <x v="238"/>
            <x v="240"/>
          </reference>
        </references>
      </pivotArea>
    </format>
    <format dxfId="72">
      <pivotArea dataOnly="0" labelOnly="1" fieldPosition="0">
        <references count="1">
          <reference field="4" count="50">
            <x v="241"/>
            <x v="242"/>
            <x v="245"/>
            <x v="246"/>
            <x v="249"/>
            <x v="251"/>
            <x v="252"/>
            <x v="253"/>
            <x v="255"/>
            <x v="259"/>
            <x v="262"/>
            <x v="263"/>
            <x v="264"/>
            <x v="269"/>
            <x v="270"/>
            <x v="271"/>
            <x v="273"/>
            <x v="277"/>
            <x v="278"/>
            <x v="281"/>
            <x v="284"/>
            <x v="290"/>
            <x v="297"/>
            <x v="299"/>
            <x v="300"/>
            <x v="307"/>
            <x v="308"/>
            <x v="314"/>
            <x v="317"/>
            <x v="320"/>
            <x v="330"/>
            <x v="331"/>
            <x v="333"/>
            <x v="334"/>
            <x v="335"/>
            <x v="337"/>
            <x v="339"/>
            <x v="340"/>
            <x v="341"/>
            <x v="347"/>
            <x v="350"/>
            <x v="351"/>
            <x v="353"/>
            <x v="354"/>
            <x v="355"/>
            <x v="357"/>
            <x v="360"/>
            <x v="363"/>
            <x v="364"/>
            <x v="365"/>
          </reference>
        </references>
      </pivotArea>
    </format>
    <format dxfId="71">
      <pivotArea field="4" type="button" dataOnly="0" labelOnly="1" outline="0" axis="axisRow" fieldPosition="0"/>
    </format>
    <format dxfId="70">
      <pivotArea dataOnly="0" labelOnly="1" fieldPosition="0">
        <references count="1">
          <reference field="5" count="6">
            <x v="0"/>
            <x v="1"/>
            <x v="2"/>
            <x v="3"/>
            <x v="4"/>
            <x v="5"/>
          </reference>
        </references>
      </pivotArea>
    </format>
    <format dxfId="69">
      <pivotArea dataOnly="0" labelOnly="1" fieldPosition="0">
        <references count="1">
          <reference field="5" count="1">
            <x v="6"/>
          </reference>
        </references>
      </pivotArea>
    </format>
    <format dxfId="68">
      <pivotArea dataOnly="0" labelOnly="1" grandCol="1" outline="0" fieldPosition="0"/>
    </format>
    <format dxfId="67">
      <pivotArea type="origin" dataOnly="0" labelOnly="1" outline="0" fieldPosition="0"/>
    </format>
    <format dxfId="66">
      <pivotArea field="5" type="button" dataOnly="0" labelOnly="1" outline="0" axis="axisCol" fieldPosition="0"/>
    </format>
    <format dxfId="65">
      <pivotArea field="5" grandRow="1" outline="0" collapsedLevelsAreSubtotals="1" axis="axisCol" fieldPosition="0">
        <references count="1">
          <reference field="5" count="0" selected="0"/>
        </references>
      </pivotArea>
    </format>
    <format dxfId="64">
      <pivotArea dataOnly="0" labelOnly="1" grandRow="1" outline="0" fieldPosition="0"/>
    </format>
    <format dxfId="63">
      <pivotArea grandRow="1" grandCol="1" outline="0" collapsedLevelsAreSubtotals="1" fieldPosition="0"/>
    </format>
    <format dxfId="42">
      <pivotArea collapsedLevelsAreSubtotals="1" fieldPosition="0">
        <references count="1">
          <reference field="4" count="150">
            <x v="6"/>
            <x v="7"/>
            <x v="8"/>
            <x v="10"/>
            <x v="11"/>
            <x v="16"/>
            <x v="18"/>
            <x v="20"/>
            <x v="22"/>
            <x v="24"/>
            <x v="27"/>
            <x v="28"/>
            <x v="30"/>
            <x v="33"/>
            <x v="35"/>
            <x v="42"/>
            <x v="45"/>
            <x v="48"/>
            <x v="49"/>
            <x v="51"/>
            <x v="52"/>
            <x v="53"/>
            <x v="54"/>
            <x v="60"/>
            <x v="61"/>
            <x v="64"/>
            <x v="65"/>
            <x v="75"/>
            <x v="76"/>
            <x v="79"/>
            <x v="81"/>
            <x v="82"/>
            <x v="83"/>
            <x v="84"/>
            <x v="86"/>
            <x v="89"/>
            <x v="90"/>
            <x v="92"/>
            <x v="94"/>
            <x v="97"/>
            <x v="103"/>
            <x v="108"/>
            <x v="109"/>
            <x v="112"/>
            <x v="113"/>
            <x v="114"/>
            <x v="116"/>
            <x v="118"/>
            <x v="121"/>
            <x v="122"/>
            <x v="123"/>
            <x v="124"/>
            <x v="126"/>
            <x v="127"/>
            <x v="129"/>
            <x v="133"/>
            <x v="135"/>
            <x v="136"/>
            <x v="137"/>
            <x v="139"/>
            <x v="140"/>
            <x v="141"/>
            <x v="143"/>
            <x v="144"/>
            <x v="146"/>
            <x v="147"/>
            <x v="148"/>
            <x v="149"/>
            <x v="150"/>
            <x v="151"/>
            <x v="156"/>
            <x v="162"/>
            <x v="163"/>
            <x v="172"/>
            <x v="175"/>
            <x v="177"/>
            <x v="178"/>
            <x v="179"/>
            <x v="184"/>
            <x v="187"/>
            <x v="189"/>
            <x v="193"/>
            <x v="195"/>
            <x v="202"/>
            <x v="204"/>
            <x v="205"/>
            <x v="207"/>
            <x v="210"/>
            <x v="211"/>
            <x v="212"/>
            <x v="213"/>
            <x v="214"/>
            <x v="216"/>
            <x v="225"/>
            <x v="226"/>
            <x v="232"/>
            <x v="236"/>
            <x v="237"/>
            <x v="238"/>
            <x v="240"/>
            <x v="241"/>
            <x v="242"/>
            <x v="245"/>
            <x v="246"/>
            <x v="249"/>
            <x v="251"/>
            <x v="252"/>
            <x v="253"/>
            <x v="255"/>
            <x v="259"/>
            <x v="262"/>
            <x v="263"/>
            <x v="264"/>
            <x v="269"/>
            <x v="270"/>
            <x v="271"/>
            <x v="273"/>
            <x v="277"/>
            <x v="278"/>
            <x v="281"/>
            <x v="284"/>
            <x v="290"/>
            <x v="297"/>
            <x v="299"/>
            <x v="300"/>
            <x v="307"/>
            <x v="308"/>
            <x v="314"/>
            <x v="317"/>
            <x v="320"/>
            <x v="330"/>
            <x v="331"/>
            <x v="333"/>
            <x v="334"/>
            <x v="335"/>
            <x v="337"/>
            <x v="339"/>
            <x v="340"/>
            <x v="341"/>
            <x v="347"/>
            <x v="350"/>
            <x v="351"/>
            <x v="353"/>
            <x v="354"/>
            <x v="355"/>
            <x v="357"/>
            <x v="360"/>
            <x v="363"/>
            <x v="364"/>
            <x v="365"/>
          </reference>
        </references>
      </pivotArea>
    </format>
    <format dxfId="37">
      <pivotArea type="origin" dataOnly="0" labelOnly="1" outline="0" fieldPosition="0"/>
    </format>
    <format dxfId="36">
      <pivotArea type="topRight" dataOnly="0" labelOnly="1" outline="0" fieldPosition="0"/>
    </format>
    <format dxfId="35">
      <pivotArea field="4" type="button" dataOnly="0" labelOnly="1" outline="0" axis="axisRow" fieldPosition="0"/>
    </format>
    <format dxfId="33">
      <pivotArea dataOnly="0" labelOnly="1" fieldPosition="0">
        <references count="1">
          <reference field="5" count="0"/>
        </references>
      </pivotArea>
    </format>
    <format dxfId="32">
      <pivotArea dataOnly="0" labelOnly="1" fieldPosition="0">
        <references count="1">
          <reference field="4" count="0"/>
        </references>
      </pivotArea>
    </format>
    <format dxfId="28">
      <pivotArea outline="0" collapsedLevelsAreSubtotals="1" fieldPosition="0">
        <references count="1">
          <reference field="5" count="1" selected="0">
            <x v="0"/>
          </reference>
        </references>
      </pivotArea>
    </format>
    <format dxfId="27">
      <pivotArea field="5" type="button" dataOnly="0" labelOnly="1" outline="0" axis="axisCol" fieldPosition="0"/>
    </format>
    <format dxfId="25">
      <pivotArea dataOnly="0" labelOnly="1" fieldPosition="0">
        <references count="1">
          <reference field="5" count="1">
            <x v="0"/>
          </reference>
        </references>
      </pivotArea>
    </format>
    <format dxfId="24">
      <pivotArea outline="0" collapsedLevelsAreSubtotals="1" fieldPosition="0">
        <references count="1">
          <reference field="5" count="1" selected="0">
            <x v="1"/>
          </reference>
        </references>
      </pivotArea>
    </format>
    <format dxfId="22">
      <pivotArea type="topRight" dataOnly="0" labelOnly="1" outline="0" offset="A1" fieldPosition="0"/>
    </format>
    <format dxfId="20">
      <pivotArea dataOnly="0" labelOnly="1" fieldPosition="0">
        <references count="1">
          <reference field="5" count="1">
            <x v="1"/>
          </reference>
        </references>
      </pivotArea>
    </format>
    <format dxfId="18">
      <pivotArea outline="0" collapsedLevelsAreSubtotals="1" fieldPosition="0">
        <references count="1">
          <reference field="5" count="1" selected="0">
            <x v="2"/>
          </reference>
        </references>
      </pivotArea>
    </format>
    <format dxfId="17">
      <pivotArea type="topRight" dataOnly="0" labelOnly="1" outline="0" offset="B1" fieldPosition="0"/>
    </format>
    <format dxfId="16">
      <pivotArea dataOnly="0" labelOnly="1" fieldPosition="0">
        <references count="1">
          <reference field="5" count="1">
            <x v="2"/>
          </reference>
        </references>
      </pivotArea>
    </format>
    <format dxfId="15">
      <pivotArea outline="0" collapsedLevelsAreSubtotals="1" fieldPosition="0">
        <references count="1">
          <reference field="5" count="1" selected="0">
            <x v="3"/>
          </reference>
        </references>
      </pivotArea>
    </format>
    <format dxfId="14">
      <pivotArea type="topRight" dataOnly="0" labelOnly="1" outline="0" offset="C1" fieldPosition="0"/>
    </format>
    <format dxfId="13">
      <pivotArea dataOnly="0" labelOnly="1" fieldPosition="0">
        <references count="1">
          <reference field="5" count="1">
            <x v="3"/>
          </reference>
        </references>
      </pivotArea>
    </format>
    <format dxfId="12">
      <pivotArea outline="0" collapsedLevelsAreSubtotals="1" fieldPosition="0">
        <references count="1">
          <reference field="5" count="1" selected="0">
            <x v="4"/>
          </reference>
        </references>
      </pivotArea>
    </format>
    <format dxfId="11">
      <pivotArea type="topRight" dataOnly="0" labelOnly="1" outline="0" offset="D1" fieldPosition="0"/>
    </format>
    <format dxfId="10">
      <pivotArea dataOnly="0" labelOnly="1" fieldPosition="0">
        <references count="1">
          <reference field="5" count="1">
            <x v="4"/>
          </reference>
        </references>
      </pivotArea>
    </format>
    <format dxfId="9">
      <pivotArea outline="0" collapsedLevelsAreSubtotals="1" fieldPosition="0">
        <references count="1">
          <reference field="5" count="1" selected="0">
            <x v="5"/>
          </reference>
        </references>
      </pivotArea>
    </format>
    <format dxfId="8">
      <pivotArea type="topRight" dataOnly="0" labelOnly="1" outline="0" offset="E1" fieldPosition="0"/>
    </format>
    <format dxfId="7">
      <pivotArea dataOnly="0" labelOnly="1" fieldPosition="0">
        <references count="1">
          <reference field="5" count="1">
            <x v="5"/>
          </reference>
        </references>
      </pivotArea>
    </format>
    <format dxfId="6">
      <pivotArea outline="0" collapsedLevelsAreSubtotals="1" fieldPosition="0">
        <references count="1">
          <reference field="5" count="1" selected="0">
            <x v="6"/>
          </reference>
        </references>
      </pivotArea>
    </format>
    <format dxfId="5">
      <pivotArea type="topRight" dataOnly="0" labelOnly="1" outline="0" offset="F1" fieldPosition="0"/>
    </format>
    <format dxfId="4">
      <pivotArea dataOnly="0" labelOnly="1" fieldPosition="0">
        <references count="1">
          <reference field="5" count="1">
            <x v="6"/>
          </reference>
        </references>
      </pivotArea>
    </format>
    <format dxfId="3">
      <pivotArea grandCol="1" outline="0" collapsedLevelsAreSubtotals="1" fieldPosition="0"/>
    </format>
    <format dxfId="2">
      <pivotArea type="topRight" dataOnly="0" labelOnly="1" outline="0" offset="G1" fieldPosition="0"/>
    </format>
    <format dxfId="1">
      <pivotArea dataOnly="0" labelOnly="1" grandCol="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B22903E-B6FB-44D9-A8DE-E439462E355C}" sourceName="Product">
  <data>
    <tabular pivotCacheId="1813599126">
      <items count="7">
        <i x="5"/>
        <i x="2"/>
        <i x="3"/>
        <i x="1"/>
        <i x="0"/>
        <i x="6"/>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525C857-AA50-48C9-93DA-A7424B4BC766}" sourceName="Category">
  <data>
    <tabular pivotCacheId="181359912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E8750E0-B582-4F06-9384-F20CB5B7174B}" sourceName="Country">
  <data>
    <tabular pivotCacheId="1813599126">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AD6922AD-5476-4B97-9478-1CDE75F04361}" sourceName="Months">
  <data>
    <tabular pivotCacheId="1813599126">
      <items count="14">
        <i x="1" s="1"/>
        <i x="2" s="1"/>
        <i x="3" s="1"/>
        <i x="4" s="1"/>
        <i x="5" s="1"/>
        <i x="6" s="1"/>
        <i x="7" s="1"/>
        <i x="8" s="1"/>
        <i x="9" s="1"/>
        <i x="10" s="1"/>
        <i x="11" s="1"/>
        <i x="12" s="1"/>
        <i x="0"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BBAF8B9-2306-48FD-9DB1-71D541837B26}" cache="Slicer_Category" caption="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549AF959-BB8D-4332-8C2C-75B7087EAF72}" cache="Slicer_Product" caption="Product" startItem="1" rowHeight="241300"/>
  <slicer name="Category 1" xr10:uid="{9C8ADAA3-6BA0-4B5F-B448-1B94F847A543}" cache="Slicer_Category" caption="Category" rowHeight="241300"/>
  <slicer name="Country 1" xr10:uid="{C64EE232-258B-40D8-9C5F-A3C4E2B8380F}" cache="Slicer_Country" caption="Country" rowHeight="241300"/>
  <slicer name="Months 1" xr10:uid="{D5161C60-4EB1-4BB3-835B-6DF131FBD8A2}" cache="Slicer_Months" caption="Months" startItem="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Garamond-Trebuchet MS">
      <a:majorFont>
        <a:latin typeface="Garamond" panose="020204040303010108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Trebuchet MS" panose="020B0603020202020204"/>
        <a:ea typeface=""/>
        <a:cs typeface=""/>
        <a:font script="Jpan" typeface="HGｺﾞｼｯｸM"/>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3.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375" defaultRowHeight="15" customHeight="1" x14ac:dyDescent="0.3"/>
  <cols>
    <col min="1" max="1" width="8.625" customWidth="1"/>
    <col min="2" max="26" width="7.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B1" workbookViewId="0">
      <selection activeCell="L4" sqref="L4"/>
    </sheetView>
  </sheetViews>
  <sheetFormatPr defaultColWidth="14.375" defaultRowHeight="15" customHeight="1" x14ac:dyDescent="0.3"/>
  <cols>
    <col min="1" max="1" width="43.875" customWidth="1"/>
    <col min="2" max="2" width="7.875" customWidth="1"/>
    <col min="3" max="3" width="10.875" customWidth="1"/>
    <col min="4" max="4" width="12.625" customWidth="1"/>
    <col min="5" max="5" width="10.625" customWidth="1"/>
    <col min="6" max="6" width="15.375" customWidth="1"/>
    <col min="7" max="7" width="8.625" customWidth="1"/>
    <col min="8" max="8" width="15.375" customWidth="1"/>
    <col min="9" max="10" width="8.625" customWidth="1"/>
    <col min="11" max="11" width="7.625" customWidth="1"/>
    <col min="12" max="12" width="9.125" bestFit="1" customWidth="1"/>
    <col min="13" max="25" width="7.625" customWidth="1"/>
  </cols>
  <sheetData>
    <row r="1" spans="1:12" ht="16.5" x14ac:dyDescent="0.3">
      <c r="A1" s="1" t="s">
        <v>0</v>
      </c>
      <c r="B1" s="1" t="s">
        <v>1</v>
      </c>
      <c r="C1" s="1" t="s">
        <v>2</v>
      </c>
      <c r="D1" s="1" t="s">
        <v>3</v>
      </c>
      <c r="E1" s="1" t="s">
        <v>4</v>
      </c>
      <c r="F1" s="1" t="s">
        <v>5</v>
      </c>
    </row>
    <row r="2" spans="1:12" ht="16.5" x14ac:dyDescent="0.3">
      <c r="A2" s="2">
        <v>1</v>
      </c>
      <c r="B2" s="2" t="s">
        <v>6</v>
      </c>
      <c r="C2" s="2" t="s">
        <v>7</v>
      </c>
      <c r="D2" s="3">
        <v>4270</v>
      </c>
      <c r="E2" s="4">
        <v>42375</v>
      </c>
      <c r="F2" s="2" t="s">
        <v>8</v>
      </c>
    </row>
    <row r="3" spans="1:12" ht="16.5" x14ac:dyDescent="0.3">
      <c r="A3" s="2">
        <v>2</v>
      </c>
      <c r="B3" s="2" t="s">
        <v>9</v>
      </c>
      <c r="C3" s="2" t="s">
        <v>7</v>
      </c>
      <c r="D3" s="3">
        <v>8239</v>
      </c>
      <c r="E3" s="4">
        <v>42376</v>
      </c>
      <c r="F3" s="2" t="s">
        <v>10</v>
      </c>
    </row>
    <row r="4" spans="1:12" ht="16.5" x14ac:dyDescent="0.3">
      <c r="A4" s="2">
        <v>3</v>
      </c>
      <c r="B4" s="2" t="s">
        <v>11</v>
      </c>
      <c r="C4" s="2" t="s">
        <v>12</v>
      </c>
      <c r="D4" s="3">
        <v>617</v>
      </c>
      <c r="E4" s="4">
        <v>42377</v>
      </c>
      <c r="F4" s="2" t="s">
        <v>8</v>
      </c>
      <c r="H4" t="str" cm="1">
        <f t="array" ref="H4:H10">_xlfn.UNIQUE(B2:B214)</f>
        <v>Carrots</v>
      </c>
      <c r="I4" s="11" cm="1">
        <f t="array" ref="I4:I10">COUNTIF(B2:B214,H4:H10)</f>
        <v>27</v>
      </c>
      <c r="K4" s="14" t="s">
        <v>12</v>
      </c>
      <c r="L4" s="24">
        <v>693069</v>
      </c>
    </row>
    <row r="5" spans="1:12" ht="16.5" x14ac:dyDescent="0.3">
      <c r="A5" s="2">
        <v>4</v>
      </c>
      <c r="B5" s="2" t="s">
        <v>11</v>
      </c>
      <c r="C5" s="2" t="s">
        <v>12</v>
      </c>
      <c r="D5" s="3">
        <v>8384</v>
      </c>
      <c r="E5" s="4">
        <v>42379</v>
      </c>
      <c r="F5" s="2" t="s">
        <v>13</v>
      </c>
      <c r="H5" t="str">
        <v>Cabbage</v>
      </c>
      <c r="I5">
        <v>27</v>
      </c>
      <c r="K5" s="16" t="s">
        <v>7</v>
      </c>
      <c r="L5" s="25">
        <v>336665</v>
      </c>
    </row>
    <row r="6" spans="1:12" ht="16.5" x14ac:dyDescent="0.3">
      <c r="A6" s="2">
        <v>5</v>
      </c>
      <c r="B6" s="2" t="s">
        <v>14</v>
      </c>
      <c r="C6" s="2" t="s">
        <v>7</v>
      </c>
      <c r="D6" s="3">
        <v>2626</v>
      </c>
      <c r="E6" s="4">
        <v>42379</v>
      </c>
      <c r="F6" s="2" t="s">
        <v>15</v>
      </c>
      <c r="H6" t="str">
        <v>Banana</v>
      </c>
      <c r="I6">
        <v>71</v>
      </c>
    </row>
    <row r="7" spans="1:12" ht="16.5" x14ac:dyDescent="0.3">
      <c r="A7" s="2">
        <v>6</v>
      </c>
      <c r="B7" s="2" t="s">
        <v>16</v>
      </c>
      <c r="C7" s="2" t="s">
        <v>12</v>
      </c>
      <c r="D7" s="3">
        <v>3610</v>
      </c>
      <c r="E7" s="4">
        <v>42380</v>
      </c>
      <c r="F7" s="2" t="s">
        <v>8</v>
      </c>
      <c r="H7" t="str">
        <v>Beans</v>
      </c>
      <c r="I7">
        <v>13</v>
      </c>
    </row>
    <row r="8" spans="1:12" ht="16.5" x14ac:dyDescent="0.3">
      <c r="A8" s="2">
        <v>7</v>
      </c>
      <c r="B8" s="2" t="s">
        <v>9</v>
      </c>
      <c r="C8" s="2" t="s">
        <v>7</v>
      </c>
      <c r="D8" s="3">
        <v>9062</v>
      </c>
      <c r="E8" s="4">
        <v>42380</v>
      </c>
      <c r="F8" s="2" t="s">
        <v>17</v>
      </c>
      <c r="H8" t="str">
        <v>Orange</v>
      </c>
      <c r="I8">
        <v>24</v>
      </c>
    </row>
    <row r="9" spans="1:12" ht="16.5" x14ac:dyDescent="0.3">
      <c r="A9" s="2">
        <v>8</v>
      </c>
      <c r="B9" s="2" t="s">
        <v>11</v>
      </c>
      <c r="C9" s="2" t="s">
        <v>12</v>
      </c>
      <c r="D9" s="3">
        <v>6906</v>
      </c>
      <c r="E9" s="4">
        <v>42385</v>
      </c>
      <c r="F9" s="2" t="s">
        <v>18</v>
      </c>
      <c r="H9" t="str">
        <v>Apple</v>
      </c>
      <c r="I9">
        <v>40</v>
      </c>
    </row>
    <row r="10" spans="1:12" ht="16.5" x14ac:dyDescent="0.3">
      <c r="A10" s="2">
        <v>9</v>
      </c>
      <c r="B10" s="2" t="s">
        <v>19</v>
      </c>
      <c r="C10" s="2" t="s">
        <v>12</v>
      </c>
      <c r="D10" s="3">
        <v>2417</v>
      </c>
      <c r="E10" s="4">
        <v>42385</v>
      </c>
      <c r="F10" s="2" t="s">
        <v>20</v>
      </c>
      <c r="H10" t="str">
        <v>Mango</v>
      </c>
      <c r="I10">
        <v>11</v>
      </c>
    </row>
    <row r="11" spans="1:12" ht="16.5" x14ac:dyDescent="0.3">
      <c r="A11" s="2">
        <v>10</v>
      </c>
      <c r="B11" s="2" t="s">
        <v>19</v>
      </c>
      <c r="C11" s="2" t="s">
        <v>12</v>
      </c>
      <c r="D11" s="3">
        <v>7431</v>
      </c>
      <c r="E11" s="4">
        <v>42385</v>
      </c>
      <c r="F11" s="2" t="s">
        <v>13</v>
      </c>
      <c r="H11" t="s">
        <v>22</v>
      </c>
      <c r="I11">
        <f>SUM(I4:I10)</f>
        <v>213</v>
      </c>
    </row>
    <row r="12" spans="1:12" ht="16.5" x14ac:dyDescent="0.3">
      <c r="A12" s="2">
        <v>11</v>
      </c>
      <c r="B12" s="2" t="s">
        <v>11</v>
      </c>
      <c r="C12" s="2" t="s">
        <v>12</v>
      </c>
      <c r="D12" s="3">
        <v>8250</v>
      </c>
      <c r="E12" s="4">
        <v>42385</v>
      </c>
      <c r="F12" s="2" t="s">
        <v>15</v>
      </c>
    </row>
    <row r="13" spans="1:12" ht="16.5" x14ac:dyDescent="0.3">
      <c r="A13" s="2">
        <v>12</v>
      </c>
      <c r="B13" s="2" t="s">
        <v>9</v>
      </c>
      <c r="C13" s="2" t="s">
        <v>7</v>
      </c>
      <c r="D13" s="3">
        <v>7012</v>
      </c>
      <c r="E13" s="4">
        <v>42387</v>
      </c>
      <c r="F13" s="2" t="s">
        <v>8</v>
      </c>
    </row>
    <row r="14" spans="1:12" ht="16.5" x14ac:dyDescent="0.3">
      <c r="A14" s="2">
        <v>13</v>
      </c>
      <c r="B14" s="2" t="s">
        <v>6</v>
      </c>
      <c r="C14" s="2" t="s">
        <v>7</v>
      </c>
      <c r="D14" s="3">
        <v>1903</v>
      </c>
      <c r="E14" s="4">
        <v>42389</v>
      </c>
      <c r="F14" s="2" t="s">
        <v>15</v>
      </c>
    </row>
    <row r="15" spans="1:12" ht="16.5" x14ac:dyDescent="0.3">
      <c r="A15" s="2">
        <v>14</v>
      </c>
      <c r="B15" s="2" t="s">
        <v>9</v>
      </c>
      <c r="C15" s="2" t="s">
        <v>7</v>
      </c>
      <c r="D15" s="3">
        <v>2824</v>
      </c>
      <c r="E15" s="4">
        <v>42391</v>
      </c>
      <c r="F15" s="2" t="s">
        <v>13</v>
      </c>
      <c r="H15" t="str" cm="1">
        <f t="array" ref="H15:H21">_xlfn.UNIQUE(F2:F214)</f>
        <v>United States</v>
      </c>
      <c r="I15" cm="1">
        <f t="array" ref="I15:I21">COUNTIF(F2:F214,H15:H21)</f>
        <v>57</v>
      </c>
    </row>
    <row r="16" spans="1:12" ht="16.5" x14ac:dyDescent="0.3">
      <c r="A16" s="2">
        <v>15</v>
      </c>
      <c r="B16" s="2" t="s">
        <v>19</v>
      </c>
      <c r="C16" s="2" t="s">
        <v>12</v>
      </c>
      <c r="D16" s="3">
        <v>6946</v>
      </c>
      <c r="E16" s="4">
        <v>42393</v>
      </c>
      <c r="F16" s="2" t="s">
        <v>20</v>
      </c>
      <c r="H16" t="str">
        <v>United Kingdom</v>
      </c>
      <c r="I16">
        <v>34</v>
      </c>
    </row>
    <row r="17" spans="1:9" ht="16.5" x14ac:dyDescent="0.3">
      <c r="A17" s="2">
        <v>16</v>
      </c>
      <c r="B17" s="2" t="s">
        <v>11</v>
      </c>
      <c r="C17" s="2" t="s">
        <v>12</v>
      </c>
      <c r="D17" s="3">
        <v>2320</v>
      </c>
      <c r="E17" s="4">
        <v>42396</v>
      </c>
      <c r="F17" s="2" t="s">
        <v>10</v>
      </c>
      <c r="H17" t="str">
        <v>Canada</v>
      </c>
      <c r="I17">
        <v>20</v>
      </c>
    </row>
    <row r="18" spans="1:9" ht="16.5" x14ac:dyDescent="0.3">
      <c r="A18" s="2">
        <v>17</v>
      </c>
      <c r="B18" s="2" t="s">
        <v>11</v>
      </c>
      <c r="C18" s="2" t="s">
        <v>12</v>
      </c>
      <c r="D18" s="3">
        <v>2116</v>
      </c>
      <c r="E18" s="4">
        <v>42397</v>
      </c>
      <c r="F18" s="2" t="s">
        <v>8</v>
      </c>
      <c r="H18" t="str">
        <v>Germany</v>
      </c>
      <c r="I18">
        <v>33</v>
      </c>
    </row>
    <row r="19" spans="1:9" ht="16.5" x14ac:dyDescent="0.3">
      <c r="A19" s="2">
        <v>18</v>
      </c>
      <c r="B19" s="2" t="s">
        <v>11</v>
      </c>
      <c r="C19" s="2" t="s">
        <v>12</v>
      </c>
      <c r="D19" s="3">
        <v>1135</v>
      </c>
      <c r="E19" s="4">
        <v>42399</v>
      </c>
      <c r="F19" s="2" t="s">
        <v>10</v>
      </c>
      <c r="H19" t="str">
        <v>Australia</v>
      </c>
      <c r="I19">
        <v>27</v>
      </c>
    </row>
    <row r="20" spans="1:9" ht="16.5" x14ac:dyDescent="0.3">
      <c r="A20" s="2">
        <v>19</v>
      </c>
      <c r="B20" s="2" t="s">
        <v>9</v>
      </c>
      <c r="C20" s="2" t="s">
        <v>7</v>
      </c>
      <c r="D20" s="3">
        <v>3595</v>
      </c>
      <c r="E20" s="4">
        <v>42399</v>
      </c>
      <c r="F20" s="2" t="s">
        <v>10</v>
      </c>
      <c r="H20" t="str">
        <v>New Zealand</v>
      </c>
      <c r="I20">
        <v>14</v>
      </c>
    </row>
    <row r="21" spans="1:9" ht="15.75" customHeight="1" x14ac:dyDescent="0.3">
      <c r="A21" s="2">
        <v>20</v>
      </c>
      <c r="B21" s="2" t="s">
        <v>19</v>
      </c>
      <c r="C21" s="2" t="s">
        <v>12</v>
      </c>
      <c r="D21" s="3">
        <v>1161</v>
      </c>
      <c r="E21" s="4">
        <v>42402</v>
      </c>
      <c r="F21" s="2" t="s">
        <v>8</v>
      </c>
      <c r="H21" t="str">
        <v>France</v>
      </c>
      <c r="I21">
        <v>28</v>
      </c>
    </row>
    <row r="22" spans="1:9" ht="15.75" customHeight="1" x14ac:dyDescent="0.3">
      <c r="A22" s="2">
        <v>21</v>
      </c>
      <c r="B22" s="2" t="s">
        <v>16</v>
      </c>
      <c r="C22" s="2" t="s">
        <v>12</v>
      </c>
      <c r="D22" s="3">
        <v>2256</v>
      </c>
      <c r="E22" s="4">
        <v>42404</v>
      </c>
      <c r="F22" s="2" t="s">
        <v>20</v>
      </c>
    </row>
    <row r="23" spans="1:9" ht="15.75" customHeight="1" x14ac:dyDescent="0.3">
      <c r="A23" s="2">
        <v>22</v>
      </c>
      <c r="B23" s="2" t="s">
        <v>11</v>
      </c>
      <c r="C23" s="2" t="s">
        <v>12</v>
      </c>
      <c r="D23" s="3">
        <v>1004</v>
      </c>
      <c r="E23" s="4">
        <v>42411</v>
      </c>
      <c r="F23" s="2" t="s">
        <v>18</v>
      </c>
    </row>
    <row r="24" spans="1:9" ht="15.75" customHeight="1" x14ac:dyDescent="0.3">
      <c r="A24" s="2">
        <v>23</v>
      </c>
      <c r="B24" s="2" t="s">
        <v>11</v>
      </c>
      <c r="C24" s="2" t="s">
        <v>12</v>
      </c>
      <c r="D24" s="3">
        <v>3642</v>
      </c>
      <c r="E24" s="4">
        <v>42414</v>
      </c>
      <c r="F24" s="2" t="s">
        <v>13</v>
      </c>
    </row>
    <row r="25" spans="1:9" ht="15.75" customHeight="1" x14ac:dyDescent="0.3">
      <c r="A25" s="2">
        <v>24</v>
      </c>
      <c r="B25" s="2" t="s">
        <v>11</v>
      </c>
      <c r="C25" s="2" t="s">
        <v>12</v>
      </c>
      <c r="D25" s="3">
        <v>4582</v>
      </c>
      <c r="E25" s="4">
        <v>42417</v>
      </c>
      <c r="F25" s="2" t="s">
        <v>8</v>
      </c>
    </row>
    <row r="26" spans="1:9" ht="15.75" customHeight="1" x14ac:dyDescent="0.3">
      <c r="A26" s="2">
        <v>25</v>
      </c>
      <c r="B26" s="2" t="s">
        <v>14</v>
      </c>
      <c r="C26" s="2" t="s">
        <v>7</v>
      </c>
      <c r="D26" s="3">
        <v>3559</v>
      </c>
      <c r="E26" s="4">
        <v>42417</v>
      </c>
      <c r="F26" s="2" t="s">
        <v>10</v>
      </c>
    </row>
    <row r="27" spans="1:9" ht="15.75" customHeight="1" x14ac:dyDescent="0.3">
      <c r="A27" s="2">
        <v>26</v>
      </c>
      <c r="B27" s="2" t="s">
        <v>6</v>
      </c>
      <c r="C27" s="2" t="s">
        <v>7</v>
      </c>
      <c r="D27" s="3">
        <v>5154</v>
      </c>
      <c r="E27" s="4">
        <v>42417</v>
      </c>
      <c r="F27" s="2" t="s">
        <v>17</v>
      </c>
    </row>
    <row r="28" spans="1:9" ht="15.75" customHeight="1" x14ac:dyDescent="0.3">
      <c r="A28" s="2">
        <v>27</v>
      </c>
      <c r="B28" s="2" t="s">
        <v>21</v>
      </c>
      <c r="C28" s="2" t="s">
        <v>12</v>
      </c>
      <c r="D28" s="3">
        <v>7388</v>
      </c>
      <c r="E28" s="4">
        <v>42418</v>
      </c>
      <c r="F28" s="2" t="s">
        <v>20</v>
      </c>
    </row>
    <row r="29" spans="1:9" ht="15.75" customHeight="1" x14ac:dyDescent="0.3">
      <c r="A29" s="2">
        <v>28</v>
      </c>
      <c r="B29" s="2" t="s">
        <v>14</v>
      </c>
      <c r="C29" s="2" t="s">
        <v>7</v>
      </c>
      <c r="D29" s="3">
        <v>7163</v>
      </c>
      <c r="E29" s="4">
        <v>42418</v>
      </c>
      <c r="F29" s="2" t="s">
        <v>8</v>
      </c>
    </row>
    <row r="30" spans="1:9" ht="15.75" customHeight="1" x14ac:dyDescent="0.3">
      <c r="A30" s="2">
        <v>29</v>
      </c>
      <c r="B30" s="2" t="s">
        <v>14</v>
      </c>
      <c r="C30" s="2" t="s">
        <v>7</v>
      </c>
      <c r="D30" s="3">
        <v>5101</v>
      </c>
      <c r="E30" s="4">
        <v>42420</v>
      </c>
      <c r="F30" s="2" t="s">
        <v>15</v>
      </c>
    </row>
    <row r="31" spans="1:9" ht="15.75" customHeight="1" x14ac:dyDescent="0.3">
      <c r="A31" s="2">
        <v>30</v>
      </c>
      <c r="B31" s="2" t="s">
        <v>19</v>
      </c>
      <c r="C31" s="2" t="s">
        <v>12</v>
      </c>
      <c r="D31" s="3">
        <v>7602</v>
      </c>
      <c r="E31" s="4">
        <v>42421</v>
      </c>
      <c r="F31" s="2" t="s">
        <v>20</v>
      </c>
    </row>
    <row r="32" spans="1:9" ht="15.75" customHeight="1" x14ac:dyDescent="0.3">
      <c r="A32" s="2">
        <v>31</v>
      </c>
      <c r="B32" s="2" t="s">
        <v>21</v>
      </c>
      <c r="C32" s="2" t="s">
        <v>12</v>
      </c>
      <c r="D32" s="3">
        <v>1641</v>
      </c>
      <c r="E32" s="4">
        <v>42422</v>
      </c>
      <c r="F32" s="2" t="s">
        <v>8</v>
      </c>
    </row>
    <row r="33" spans="1:6" ht="15.75" customHeight="1" x14ac:dyDescent="0.3">
      <c r="A33" s="2">
        <v>32</v>
      </c>
      <c r="B33" s="2" t="s">
        <v>19</v>
      </c>
      <c r="C33" s="2" t="s">
        <v>12</v>
      </c>
      <c r="D33" s="3">
        <v>8892</v>
      </c>
      <c r="E33" s="4">
        <v>42423</v>
      </c>
      <c r="F33" s="2" t="s">
        <v>17</v>
      </c>
    </row>
    <row r="34" spans="1:6" ht="15.75" customHeight="1" x14ac:dyDescent="0.3">
      <c r="A34" s="2">
        <v>33</v>
      </c>
      <c r="B34" s="2" t="s">
        <v>19</v>
      </c>
      <c r="C34" s="2" t="s">
        <v>12</v>
      </c>
      <c r="D34" s="3">
        <v>2060</v>
      </c>
      <c r="E34" s="4">
        <v>42429</v>
      </c>
      <c r="F34" s="2" t="s">
        <v>20</v>
      </c>
    </row>
    <row r="35" spans="1:6" ht="15.75" customHeight="1" x14ac:dyDescent="0.3">
      <c r="A35" s="2">
        <v>34</v>
      </c>
      <c r="B35" s="2" t="s">
        <v>9</v>
      </c>
      <c r="C35" s="2" t="s">
        <v>7</v>
      </c>
      <c r="D35" s="3">
        <v>1557</v>
      </c>
      <c r="E35" s="4">
        <v>42429</v>
      </c>
      <c r="F35" s="2" t="s">
        <v>15</v>
      </c>
    </row>
    <row r="36" spans="1:6" ht="15.75" customHeight="1" x14ac:dyDescent="0.3">
      <c r="A36" s="2">
        <v>35</v>
      </c>
      <c r="B36" s="2" t="s">
        <v>19</v>
      </c>
      <c r="C36" s="2" t="s">
        <v>12</v>
      </c>
      <c r="D36" s="3">
        <v>6509</v>
      </c>
      <c r="E36" s="4">
        <v>42430</v>
      </c>
      <c r="F36" s="2" t="s">
        <v>20</v>
      </c>
    </row>
    <row r="37" spans="1:6" ht="15.75" customHeight="1" x14ac:dyDescent="0.3">
      <c r="A37" s="2">
        <v>36</v>
      </c>
      <c r="B37" s="2" t="s">
        <v>19</v>
      </c>
      <c r="C37" s="2" t="s">
        <v>12</v>
      </c>
      <c r="D37" s="3">
        <v>5718</v>
      </c>
      <c r="E37" s="4">
        <v>42433</v>
      </c>
      <c r="F37" s="2" t="s">
        <v>17</v>
      </c>
    </row>
    <row r="38" spans="1:6" ht="15.75" customHeight="1" x14ac:dyDescent="0.3">
      <c r="A38" s="2">
        <v>37</v>
      </c>
      <c r="B38" s="2" t="s">
        <v>19</v>
      </c>
      <c r="C38" s="2" t="s">
        <v>12</v>
      </c>
      <c r="D38" s="3">
        <v>7655</v>
      </c>
      <c r="E38" s="4">
        <v>42434</v>
      </c>
      <c r="F38" s="2" t="s">
        <v>8</v>
      </c>
    </row>
    <row r="39" spans="1:6" ht="15.75" customHeight="1" x14ac:dyDescent="0.3">
      <c r="A39" s="2">
        <v>38</v>
      </c>
      <c r="B39" s="2" t="s">
        <v>6</v>
      </c>
      <c r="C39" s="2" t="s">
        <v>7</v>
      </c>
      <c r="D39" s="3">
        <v>9116</v>
      </c>
      <c r="E39" s="4">
        <v>42434</v>
      </c>
      <c r="F39" s="2" t="s">
        <v>10</v>
      </c>
    </row>
    <row r="40" spans="1:6" ht="15.75" customHeight="1" x14ac:dyDescent="0.3">
      <c r="A40" s="2">
        <v>39</v>
      </c>
      <c r="B40" s="2" t="s">
        <v>11</v>
      </c>
      <c r="C40" s="2" t="s">
        <v>12</v>
      </c>
      <c r="D40" s="3">
        <v>2795</v>
      </c>
      <c r="E40" s="4">
        <v>42444</v>
      </c>
      <c r="F40" s="2" t="s">
        <v>8</v>
      </c>
    </row>
    <row r="41" spans="1:6" ht="15.75" customHeight="1" x14ac:dyDescent="0.3">
      <c r="A41" s="2">
        <v>40</v>
      </c>
      <c r="B41" s="2" t="s">
        <v>11</v>
      </c>
      <c r="C41" s="2" t="s">
        <v>12</v>
      </c>
      <c r="D41" s="3">
        <v>5084</v>
      </c>
      <c r="E41" s="4">
        <v>42444</v>
      </c>
      <c r="F41" s="2" t="s">
        <v>8</v>
      </c>
    </row>
    <row r="42" spans="1:6" ht="15.75" customHeight="1" x14ac:dyDescent="0.3">
      <c r="A42" s="2">
        <v>41</v>
      </c>
      <c r="B42" s="2" t="s">
        <v>6</v>
      </c>
      <c r="C42" s="2" t="s">
        <v>7</v>
      </c>
      <c r="D42" s="3">
        <v>8941</v>
      </c>
      <c r="E42" s="4">
        <v>42444</v>
      </c>
      <c r="F42" s="2" t="s">
        <v>10</v>
      </c>
    </row>
    <row r="43" spans="1:6" ht="15.75" customHeight="1" x14ac:dyDescent="0.3">
      <c r="A43" s="2">
        <v>42</v>
      </c>
      <c r="B43" s="2" t="s">
        <v>9</v>
      </c>
      <c r="C43" s="2" t="s">
        <v>7</v>
      </c>
      <c r="D43" s="3">
        <v>5341</v>
      </c>
      <c r="E43" s="4">
        <v>42445</v>
      </c>
      <c r="F43" s="2" t="s">
        <v>20</v>
      </c>
    </row>
    <row r="44" spans="1:6" ht="15.75" customHeight="1" x14ac:dyDescent="0.3">
      <c r="A44" s="2">
        <v>43</v>
      </c>
      <c r="B44" s="2" t="s">
        <v>11</v>
      </c>
      <c r="C44" s="2" t="s">
        <v>12</v>
      </c>
      <c r="D44" s="3">
        <v>135</v>
      </c>
      <c r="E44" s="4">
        <v>42448</v>
      </c>
      <c r="F44" s="2" t="s">
        <v>13</v>
      </c>
    </row>
    <row r="45" spans="1:6" ht="15.75" customHeight="1" x14ac:dyDescent="0.3">
      <c r="A45" s="2">
        <v>44</v>
      </c>
      <c r="B45" s="2" t="s">
        <v>11</v>
      </c>
      <c r="C45" s="2" t="s">
        <v>12</v>
      </c>
      <c r="D45" s="3">
        <v>9400</v>
      </c>
      <c r="E45" s="4">
        <v>42448</v>
      </c>
      <c r="F45" s="2" t="s">
        <v>17</v>
      </c>
    </row>
    <row r="46" spans="1:6" ht="15.75" customHeight="1" x14ac:dyDescent="0.3">
      <c r="A46" s="2">
        <v>45</v>
      </c>
      <c r="B46" s="2" t="s">
        <v>14</v>
      </c>
      <c r="C46" s="2" t="s">
        <v>7</v>
      </c>
      <c r="D46" s="3">
        <v>6045</v>
      </c>
      <c r="E46" s="4">
        <v>42450</v>
      </c>
      <c r="F46" s="2" t="s">
        <v>15</v>
      </c>
    </row>
    <row r="47" spans="1:6" ht="15.75" customHeight="1" x14ac:dyDescent="0.3">
      <c r="A47" s="2">
        <v>46</v>
      </c>
      <c r="B47" s="2" t="s">
        <v>19</v>
      </c>
      <c r="C47" s="2" t="s">
        <v>12</v>
      </c>
      <c r="D47" s="3">
        <v>5820</v>
      </c>
      <c r="E47" s="4">
        <v>42451</v>
      </c>
      <c r="F47" s="2" t="s">
        <v>18</v>
      </c>
    </row>
    <row r="48" spans="1:6" ht="15.75" customHeight="1" x14ac:dyDescent="0.3">
      <c r="A48" s="2">
        <v>47</v>
      </c>
      <c r="B48" s="2" t="s">
        <v>16</v>
      </c>
      <c r="C48" s="2" t="s">
        <v>12</v>
      </c>
      <c r="D48" s="3">
        <v>8887</v>
      </c>
      <c r="E48" s="4">
        <v>42452</v>
      </c>
      <c r="F48" s="2" t="s">
        <v>15</v>
      </c>
    </row>
    <row r="49" spans="1:6" ht="15.75" customHeight="1" x14ac:dyDescent="0.3">
      <c r="A49" s="2">
        <v>48</v>
      </c>
      <c r="B49" s="2" t="s">
        <v>16</v>
      </c>
      <c r="C49" s="2" t="s">
        <v>12</v>
      </c>
      <c r="D49" s="3">
        <v>6982</v>
      </c>
      <c r="E49" s="4">
        <v>42453</v>
      </c>
      <c r="F49" s="2" t="s">
        <v>8</v>
      </c>
    </row>
    <row r="50" spans="1:6" ht="15.75" customHeight="1" x14ac:dyDescent="0.3">
      <c r="A50" s="2">
        <v>49</v>
      </c>
      <c r="B50" s="2" t="s">
        <v>11</v>
      </c>
      <c r="C50" s="2" t="s">
        <v>12</v>
      </c>
      <c r="D50" s="3">
        <v>4029</v>
      </c>
      <c r="E50" s="4">
        <v>42455</v>
      </c>
      <c r="F50" s="2" t="s">
        <v>17</v>
      </c>
    </row>
    <row r="51" spans="1:6" ht="15.75" customHeight="1" x14ac:dyDescent="0.3">
      <c r="A51" s="2">
        <v>50</v>
      </c>
      <c r="B51" s="2" t="s">
        <v>6</v>
      </c>
      <c r="C51" s="2" t="s">
        <v>7</v>
      </c>
      <c r="D51" s="3">
        <v>3665</v>
      </c>
      <c r="E51" s="4">
        <v>42455</v>
      </c>
      <c r="F51" s="2" t="s">
        <v>15</v>
      </c>
    </row>
    <row r="52" spans="1:6" ht="15.75" customHeight="1" x14ac:dyDescent="0.3">
      <c r="A52" s="2">
        <v>51</v>
      </c>
      <c r="B52" s="2" t="s">
        <v>11</v>
      </c>
      <c r="C52" s="2" t="s">
        <v>12</v>
      </c>
      <c r="D52" s="3">
        <v>4781</v>
      </c>
      <c r="E52" s="4">
        <v>42458</v>
      </c>
      <c r="F52" s="2" t="s">
        <v>20</v>
      </c>
    </row>
    <row r="53" spans="1:6" ht="15.75" customHeight="1" x14ac:dyDescent="0.3">
      <c r="A53" s="2">
        <v>52</v>
      </c>
      <c r="B53" s="2" t="s">
        <v>21</v>
      </c>
      <c r="C53" s="2" t="s">
        <v>12</v>
      </c>
      <c r="D53" s="3">
        <v>3663</v>
      </c>
      <c r="E53" s="4">
        <v>42459</v>
      </c>
      <c r="F53" s="2" t="s">
        <v>17</v>
      </c>
    </row>
    <row r="54" spans="1:6" ht="15.75" customHeight="1" x14ac:dyDescent="0.3">
      <c r="A54" s="2">
        <v>53</v>
      </c>
      <c r="B54" s="2" t="s">
        <v>19</v>
      </c>
      <c r="C54" s="2" t="s">
        <v>12</v>
      </c>
      <c r="D54" s="3">
        <v>6331</v>
      </c>
      <c r="E54" s="4">
        <v>42461</v>
      </c>
      <c r="F54" s="2" t="s">
        <v>20</v>
      </c>
    </row>
    <row r="55" spans="1:6" ht="15.75" customHeight="1" x14ac:dyDescent="0.3">
      <c r="A55" s="2">
        <v>54</v>
      </c>
      <c r="B55" s="2" t="s">
        <v>19</v>
      </c>
      <c r="C55" s="2" t="s">
        <v>12</v>
      </c>
      <c r="D55" s="3">
        <v>4364</v>
      </c>
      <c r="E55" s="4">
        <v>42461</v>
      </c>
      <c r="F55" s="2" t="s">
        <v>13</v>
      </c>
    </row>
    <row r="56" spans="1:6" ht="15.75" customHeight="1" x14ac:dyDescent="0.3">
      <c r="A56" s="2">
        <v>55</v>
      </c>
      <c r="B56" s="2" t="s">
        <v>6</v>
      </c>
      <c r="C56" s="2" t="s">
        <v>7</v>
      </c>
      <c r="D56" s="3">
        <v>607</v>
      </c>
      <c r="E56" s="4">
        <v>42463</v>
      </c>
      <c r="F56" s="2" t="s">
        <v>10</v>
      </c>
    </row>
    <row r="57" spans="1:6" ht="15.75" customHeight="1" x14ac:dyDescent="0.3">
      <c r="A57" s="2">
        <v>56</v>
      </c>
      <c r="B57" s="2" t="s">
        <v>11</v>
      </c>
      <c r="C57" s="2" t="s">
        <v>12</v>
      </c>
      <c r="D57" s="3">
        <v>1054</v>
      </c>
      <c r="E57" s="4">
        <v>42466</v>
      </c>
      <c r="F57" s="2" t="s">
        <v>18</v>
      </c>
    </row>
    <row r="58" spans="1:6" ht="15.75" customHeight="1" x14ac:dyDescent="0.3">
      <c r="A58" s="2">
        <v>57</v>
      </c>
      <c r="B58" s="2" t="s">
        <v>6</v>
      </c>
      <c r="C58" s="2" t="s">
        <v>7</v>
      </c>
      <c r="D58" s="3">
        <v>7659</v>
      </c>
      <c r="E58" s="4">
        <v>42466</v>
      </c>
      <c r="F58" s="2" t="s">
        <v>8</v>
      </c>
    </row>
    <row r="59" spans="1:6" ht="15.75" customHeight="1" x14ac:dyDescent="0.3">
      <c r="A59" s="2">
        <v>58</v>
      </c>
      <c r="B59" s="2" t="s">
        <v>9</v>
      </c>
      <c r="C59" s="2" t="s">
        <v>7</v>
      </c>
      <c r="D59" s="3">
        <v>277</v>
      </c>
      <c r="E59" s="4">
        <v>42472</v>
      </c>
      <c r="F59" s="2" t="s">
        <v>15</v>
      </c>
    </row>
    <row r="60" spans="1:6" ht="15.75" customHeight="1" x14ac:dyDescent="0.3">
      <c r="A60" s="2">
        <v>59</v>
      </c>
      <c r="B60" s="2" t="s">
        <v>11</v>
      </c>
      <c r="C60" s="2" t="s">
        <v>12</v>
      </c>
      <c r="D60" s="3">
        <v>235</v>
      </c>
      <c r="E60" s="4">
        <v>42477</v>
      </c>
      <c r="F60" s="2" t="s">
        <v>8</v>
      </c>
    </row>
    <row r="61" spans="1:6" ht="15.75" customHeight="1" x14ac:dyDescent="0.3">
      <c r="A61" s="2">
        <v>60</v>
      </c>
      <c r="B61" s="2" t="s">
        <v>16</v>
      </c>
      <c r="C61" s="2" t="s">
        <v>12</v>
      </c>
      <c r="D61" s="3">
        <v>1113</v>
      </c>
      <c r="E61" s="4">
        <v>42478</v>
      </c>
      <c r="F61" s="2" t="s">
        <v>17</v>
      </c>
    </row>
    <row r="62" spans="1:6" ht="15.75" customHeight="1" x14ac:dyDescent="0.3">
      <c r="A62" s="2">
        <v>61</v>
      </c>
      <c r="B62" s="2" t="s">
        <v>19</v>
      </c>
      <c r="C62" s="2" t="s">
        <v>12</v>
      </c>
      <c r="D62" s="3">
        <v>1128</v>
      </c>
      <c r="E62" s="4">
        <v>42481</v>
      </c>
      <c r="F62" s="2" t="s">
        <v>8</v>
      </c>
    </row>
    <row r="63" spans="1:6" ht="15.75" customHeight="1" x14ac:dyDescent="0.3">
      <c r="A63" s="2">
        <v>62</v>
      </c>
      <c r="B63" s="2" t="s">
        <v>9</v>
      </c>
      <c r="C63" s="2" t="s">
        <v>7</v>
      </c>
      <c r="D63" s="3">
        <v>9231</v>
      </c>
      <c r="E63" s="4">
        <v>42482</v>
      </c>
      <c r="F63" s="2" t="s">
        <v>13</v>
      </c>
    </row>
    <row r="64" spans="1:6" ht="15.75" customHeight="1" x14ac:dyDescent="0.3">
      <c r="A64" s="2">
        <v>63</v>
      </c>
      <c r="B64" s="2" t="s">
        <v>11</v>
      </c>
      <c r="C64" s="2" t="s">
        <v>12</v>
      </c>
      <c r="D64" s="3">
        <v>4387</v>
      </c>
      <c r="E64" s="4">
        <v>42483</v>
      </c>
      <c r="F64" s="2" t="s">
        <v>8</v>
      </c>
    </row>
    <row r="65" spans="1:6" ht="15.75" customHeight="1" x14ac:dyDescent="0.3">
      <c r="A65" s="2">
        <v>64</v>
      </c>
      <c r="B65" s="2" t="s">
        <v>19</v>
      </c>
      <c r="C65" s="2" t="s">
        <v>12</v>
      </c>
      <c r="D65" s="3">
        <v>2763</v>
      </c>
      <c r="E65" s="4">
        <v>42485</v>
      </c>
      <c r="F65" s="2" t="s">
        <v>13</v>
      </c>
    </row>
    <row r="66" spans="1:6" ht="15.75" customHeight="1" x14ac:dyDescent="0.3">
      <c r="A66" s="2">
        <v>65</v>
      </c>
      <c r="B66" s="2" t="s">
        <v>11</v>
      </c>
      <c r="C66" s="2" t="s">
        <v>12</v>
      </c>
      <c r="D66" s="3">
        <v>7898</v>
      </c>
      <c r="E66" s="4">
        <v>42487</v>
      </c>
      <c r="F66" s="2" t="s">
        <v>10</v>
      </c>
    </row>
    <row r="67" spans="1:6" ht="15.75" customHeight="1" x14ac:dyDescent="0.3">
      <c r="A67" s="2">
        <v>66</v>
      </c>
      <c r="B67" s="2" t="s">
        <v>11</v>
      </c>
      <c r="C67" s="2" t="s">
        <v>12</v>
      </c>
      <c r="D67" s="3">
        <v>2427</v>
      </c>
      <c r="E67" s="4">
        <v>42490</v>
      </c>
      <c r="F67" s="2" t="s">
        <v>20</v>
      </c>
    </row>
    <row r="68" spans="1:6" ht="15.75" customHeight="1" x14ac:dyDescent="0.3">
      <c r="A68" s="2">
        <v>67</v>
      </c>
      <c r="B68" s="2" t="s">
        <v>11</v>
      </c>
      <c r="C68" s="2" t="s">
        <v>12</v>
      </c>
      <c r="D68" s="3">
        <v>8663</v>
      </c>
      <c r="E68" s="4">
        <v>42491</v>
      </c>
      <c r="F68" s="2" t="s">
        <v>18</v>
      </c>
    </row>
    <row r="69" spans="1:6" ht="15.75" customHeight="1" x14ac:dyDescent="0.3">
      <c r="A69" s="2">
        <v>68</v>
      </c>
      <c r="B69" s="2" t="s">
        <v>6</v>
      </c>
      <c r="C69" s="2" t="s">
        <v>7</v>
      </c>
      <c r="D69" s="3">
        <v>2789</v>
      </c>
      <c r="E69" s="4">
        <v>42491</v>
      </c>
      <c r="F69" s="2" t="s">
        <v>15</v>
      </c>
    </row>
    <row r="70" spans="1:6" ht="15.75" customHeight="1" x14ac:dyDescent="0.3">
      <c r="A70" s="2">
        <v>69</v>
      </c>
      <c r="B70" s="2" t="s">
        <v>11</v>
      </c>
      <c r="C70" s="2" t="s">
        <v>12</v>
      </c>
      <c r="D70" s="3">
        <v>4054</v>
      </c>
      <c r="E70" s="4">
        <v>42492</v>
      </c>
      <c r="F70" s="2" t="s">
        <v>8</v>
      </c>
    </row>
    <row r="71" spans="1:6" ht="15.75" customHeight="1" x14ac:dyDescent="0.3">
      <c r="A71" s="2">
        <v>70</v>
      </c>
      <c r="B71" s="2" t="s">
        <v>21</v>
      </c>
      <c r="C71" s="2" t="s">
        <v>12</v>
      </c>
      <c r="D71" s="3">
        <v>2262</v>
      </c>
      <c r="E71" s="4">
        <v>42492</v>
      </c>
      <c r="F71" s="2" t="s">
        <v>8</v>
      </c>
    </row>
    <row r="72" spans="1:6" ht="15.75" customHeight="1" x14ac:dyDescent="0.3">
      <c r="A72" s="2">
        <v>71</v>
      </c>
      <c r="B72" s="2" t="s">
        <v>21</v>
      </c>
      <c r="C72" s="2" t="s">
        <v>12</v>
      </c>
      <c r="D72" s="3">
        <v>5600</v>
      </c>
      <c r="E72" s="4">
        <v>42492</v>
      </c>
      <c r="F72" s="2" t="s">
        <v>10</v>
      </c>
    </row>
    <row r="73" spans="1:6" ht="15.75" customHeight="1" x14ac:dyDescent="0.3">
      <c r="A73" s="2">
        <v>72</v>
      </c>
      <c r="B73" s="2" t="s">
        <v>11</v>
      </c>
      <c r="C73" s="2" t="s">
        <v>12</v>
      </c>
      <c r="D73" s="3">
        <v>5787</v>
      </c>
      <c r="E73" s="4">
        <v>42493</v>
      </c>
      <c r="F73" s="2" t="s">
        <v>8</v>
      </c>
    </row>
    <row r="74" spans="1:6" ht="15.75" customHeight="1" x14ac:dyDescent="0.3">
      <c r="A74" s="2">
        <v>73</v>
      </c>
      <c r="B74" s="2" t="s">
        <v>16</v>
      </c>
      <c r="C74" s="2" t="s">
        <v>12</v>
      </c>
      <c r="D74" s="3">
        <v>6295</v>
      </c>
      <c r="E74" s="4">
        <v>42493</v>
      </c>
      <c r="F74" s="2" t="s">
        <v>13</v>
      </c>
    </row>
    <row r="75" spans="1:6" ht="15.75" customHeight="1" x14ac:dyDescent="0.3">
      <c r="A75" s="2">
        <v>74</v>
      </c>
      <c r="B75" s="2" t="s">
        <v>11</v>
      </c>
      <c r="C75" s="2" t="s">
        <v>12</v>
      </c>
      <c r="D75" s="3">
        <v>474</v>
      </c>
      <c r="E75" s="4">
        <v>42495</v>
      </c>
      <c r="F75" s="2" t="s">
        <v>15</v>
      </c>
    </row>
    <row r="76" spans="1:6" ht="15.75" customHeight="1" x14ac:dyDescent="0.3">
      <c r="A76" s="2">
        <v>75</v>
      </c>
      <c r="B76" s="2" t="s">
        <v>19</v>
      </c>
      <c r="C76" s="2" t="s">
        <v>12</v>
      </c>
      <c r="D76" s="3">
        <v>4325</v>
      </c>
      <c r="E76" s="4">
        <v>42495</v>
      </c>
      <c r="F76" s="2" t="s">
        <v>20</v>
      </c>
    </row>
    <row r="77" spans="1:6" ht="15.75" customHeight="1" x14ac:dyDescent="0.3">
      <c r="A77" s="2">
        <v>76</v>
      </c>
      <c r="B77" s="2" t="s">
        <v>11</v>
      </c>
      <c r="C77" s="2" t="s">
        <v>12</v>
      </c>
      <c r="D77" s="3">
        <v>592</v>
      </c>
      <c r="E77" s="4">
        <v>42496</v>
      </c>
      <c r="F77" s="2" t="s">
        <v>8</v>
      </c>
    </row>
    <row r="78" spans="1:6" ht="15.75" customHeight="1" x14ac:dyDescent="0.3">
      <c r="A78" s="2">
        <v>77</v>
      </c>
      <c r="B78" s="2" t="s">
        <v>16</v>
      </c>
      <c r="C78" s="2" t="s">
        <v>12</v>
      </c>
      <c r="D78" s="3">
        <v>4330</v>
      </c>
      <c r="E78" s="4">
        <v>42498</v>
      </c>
      <c r="F78" s="2" t="s">
        <v>8</v>
      </c>
    </row>
    <row r="79" spans="1:6" ht="15.75" customHeight="1" x14ac:dyDescent="0.3">
      <c r="A79" s="2">
        <v>78</v>
      </c>
      <c r="B79" s="2" t="s">
        <v>11</v>
      </c>
      <c r="C79" s="2" t="s">
        <v>12</v>
      </c>
      <c r="D79" s="3">
        <v>9405</v>
      </c>
      <c r="E79" s="4">
        <v>42498</v>
      </c>
      <c r="F79" s="2" t="s">
        <v>10</v>
      </c>
    </row>
    <row r="80" spans="1:6" ht="15.75" customHeight="1" x14ac:dyDescent="0.3">
      <c r="A80" s="2">
        <v>79</v>
      </c>
      <c r="B80" s="2" t="s">
        <v>19</v>
      </c>
      <c r="C80" s="2" t="s">
        <v>12</v>
      </c>
      <c r="D80" s="3">
        <v>7671</v>
      </c>
      <c r="E80" s="4">
        <v>42498</v>
      </c>
      <c r="F80" s="2" t="s">
        <v>20</v>
      </c>
    </row>
    <row r="81" spans="1:6" ht="15.75" customHeight="1" x14ac:dyDescent="0.3">
      <c r="A81" s="2">
        <v>80</v>
      </c>
      <c r="B81" s="2" t="s">
        <v>6</v>
      </c>
      <c r="C81" s="2" t="s">
        <v>7</v>
      </c>
      <c r="D81" s="3">
        <v>5791</v>
      </c>
      <c r="E81" s="4">
        <v>42498</v>
      </c>
      <c r="F81" s="2" t="s">
        <v>10</v>
      </c>
    </row>
    <row r="82" spans="1:6" ht="15.75" customHeight="1" x14ac:dyDescent="0.3">
      <c r="A82" s="2">
        <v>81</v>
      </c>
      <c r="B82" s="2" t="s">
        <v>11</v>
      </c>
      <c r="C82" s="2" t="s">
        <v>12</v>
      </c>
      <c r="D82" s="3">
        <v>6007</v>
      </c>
      <c r="E82" s="4">
        <v>42502</v>
      </c>
      <c r="F82" s="2" t="s">
        <v>13</v>
      </c>
    </row>
    <row r="83" spans="1:6" ht="15.75" customHeight="1" x14ac:dyDescent="0.3">
      <c r="A83" s="2">
        <v>82</v>
      </c>
      <c r="B83" s="2" t="s">
        <v>11</v>
      </c>
      <c r="C83" s="2" t="s">
        <v>12</v>
      </c>
      <c r="D83" s="3">
        <v>5030</v>
      </c>
      <c r="E83" s="4">
        <v>42504</v>
      </c>
      <c r="F83" s="2" t="s">
        <v>15</v>
      </c>
    </row>
    <row r="84" spans="1:6" ht="15.75" customHeight="1" x14ac:dyDescent="0.3">
      <c r="A84" s="2">
        <v>83</v>
      </c>
      <c r="B84" s="2" t="s">
        <v>6</v>
      </c>
      <c r="C84" s="2" t="s">
        <v>7</v>
      </c>
      <c r="D84" s="3">
        <v>6763</v>
      </c>
      <c r="E84" s="4">
        <v>42504</v>
      </c>
      <c r="F84" s="2" t="s">
        <v>10</v>
      </c>
    </row>
    <row r="85" spans="1:6" ht="15.75" customHeight="1" x14ac:dyDescent="0.3">
      <c r="A85" s="2">
        <v>84</v>
      </c>
      <c r="B85" s="2" t="s">
        <v>11</v>
      </c>
      <c r="C85" s="2" t="s">
        <v>12</v>
      </c>
      <c r="D85" s="3">
        <v>4248</v>
      </c>
      <c r="E85" s="4">
        <v>42505</v>
      </c>
      <c r="F85" s="2" t="s">
        <v>17</v>
      </c>
    </row>
    <row r="86" spans="1:6" ht="15.75" customHeight="1" x14ac:dyDescent="0.3">
      <c r="A86" s="2">
        <v>85</v>
      </c>
      <c r="B86" s="2" t="s">
        <v>11</v>
      </c>
      <c r="C86" s="2" t="s">
        <v>12</v>
      </c>
      <c r="D86" s="3">
        <v>9543</v>
      </c>
      <c r="E86" s="4">
        <v>42506</v>
      </c>
      <c r="F86" s="2" t="s">
        <v>20</v>
      </c>
    </row>
    <row r="87" spans="1:6" ht="15.75" customHeight="1" x14ac:dyDescent="0.3">
      <c r="A87" s="2">
        <v>86</v>
      </c>
      <c r="B87" s="2" t="s">
        <v>9</v>
      </c>
      <c r="C87" s="2" t="s">
        <v>7</v>
      </c>
      <c r="D87" s="3">
        <v>2054</v>
      </c>
      <c r="E87" s="4">
        <v>42506</v>
      </c>
      <c r="F87" s="2" t="s">
        <v>10</v>
      </c>
    </row>
    <row r="88" spans="1:6" ht="15.75" customHeight="1" x14ac:dyDescent="0.3">
      <c r="A88" s="2">
        <v>87</v>
      </c>
      <c r="B88" s="2" t="s">
        <v>14</v>
      </c>
      <c r="C88" s="2" t="s">
        <v>7</v>
      </c>
      <c r="D88" s="3">
        <v>7094</v>
      </c>
      <c r="E88" s="4">
        <v>42506</v>
      </c>
      <c r="F88" s="2" t="s">
        <v>15</v>
      </c>
    </row>
    <row r="89" spans="1:6" ht="15.75" customHeight="1" x14ac:dyDescent="0.3">
      <c r="A89" s="2">
        <v>88</v>
      </c>
      <c r="B89" s="2" t="s">
        <v>6</v>
      </c>
      <c r="C89" s="2" t="s">
        <v>7</v>
      </c>
      <c r="D89" s="3">
        <v>6087</v>
      </c>
      <c r="E89" s="4">
        <v>42508</v>
      </c>
      <c r="F89" s="2" t="s">
        <v>8</v>
      </c>
    </row>
    <row r="90" spans="1:6" ht="15.75" customHeight="1" x14ac:dyDescent="0.3">
      <c r="A90" s="2">
        <v>89</v>
      </c>
      <c r="B90" s="2" t="s">
        <v>19</v>
      </c>
      <c r="C90" s="2" t="s">
        <v>12</v>
      </c>
      <c r="D90" s="3">
        <v>4264</v>
      </c>
      <c r="E90" s="4">
        <v>42509</v>
      </c>
      <c r="F90" s="2" t="s">
        <v>17</v>
      </c>
    </row>
    <row r="91" spans="1:6" ht="15.75" customHeight="1" x14ac:dyDescent="0.3">
      <c r="A91" s="2">
        <v>90</v>
      </c>
      <c r="B91" s="2" t="s">
        <v>21</v>
      </c>
      <c r="C91" s="2" t="s">
        <v>12</v>
      </c>
      <c r="D91" s="3">
        <v>9333</v>
      </c>
      <c r="E91" s="4">
        <v>42510</v>
      </c>
      <c r="F91" s="2" t="s">
        <v>8</v>
      </c>
    </row>
    <row r="92" spans="1:6" ht="15.75" customHeight="1" x14ac:dyDescent="0.3">
      <c r="A92" s="2">
        <v>91</v>
      </c>
      <c r="B92" s="2" t="s">
        <v>21</v>
      </c>
      <c r="C92" s="2" t="s">
        <v>12</v>
      </c>
      <c r="D92" s="3">
        <v>8775</v>
      </c>
      <c r="E92" s="4">
        <v>42512</v>
      </c>
      <c r="F92" s="2" t="s">
        <v>15</v>
      </c>
    </row>
    <row r="93" spans="1:6" ht="15.75" customHeight="1" x14ac:dyDescent="0.3">
      <c r="A93" s="2">
        <v>92</v>
      </c>
      <c r="B93" s="2" t="s">
        <v>9</v>
      </c>
      <c r="C93" s="2" t="s">
        <v>7</v>
      </c>
      <c r="D93" s="3">
        <v>2011</v>
      </c>
      <c r="E93" s="4">
        <v>42513</v>
      </c>
      <c r="F93" s="2" t="s">
        <v>10</v>
      </c>
    </row>
    <row r="94" spans="1:6" ht="15.75" customHeight="1" x14ac:dyDescent="0.3">
      <c r="A94" s="2">
        <v>93</v>
      </c>
      <c r="B94" s="2" t="s">
        <v>11</v>
      </c>
      <c r="C94" s="2" t="s">
        <v>12</v>
      </c>
      <c r="D94" s="3">
        <v>5632</v>
      </c>
      <c r="E94" s="4">
        <v>42515</v>
      </c>
      <c r="F94" s="2" t="s">
        <v>8</v>
      </c>
    </row>
    <row r="95" spans="1:6" ht="15.75" customHeight="1" x14ac:dyDescent="0.3">
      <c r="A95" s="2">
        <v>94</v>
      </c>
      <c r="B95" s="2" t="s">
        <v>11</v>
      </c>
      <c r="C95" s="2" t="s">
        <v>12</v>
      </c>
      <c r="D95" s="3">
        <v>4904</v>
      </c>
      <c r="E95" s="4">
        <v>42515</v>
      </c>
      <c r="F95" s="2" t="s">
        <v>18</v>
      </c>
    </row>
    <row r="96" spans="1:6" ht="15.75" customHeight="1" x14ac:dyDescent="0.3">
      <c r="A96" s="2">
        <v>95</v>
      </c>
      <c r="B96" s="2" t="s">
        <v>14</v>
      </c>
      <c r="C96" s="2" t="s">
        <v>7</v>
      </c>
      <c r="D96" s="3">
        <v>1002</v>
      </c>
      <c r="E96" s="4">
        <v>42515</v>
      </c>
      <c r="F96" s="2" t="s">
        <v>17</v>
      </c>
    </row>
    <row r="97" spans="1:6" ht="15.75" customHeight="1" x14ac:dyDescent="0.3">
      <c r="A97" s="2">
        <v>96</v>
      </c>
      <c r="B97" s="2" t="s">
        <v>16</v>
      </c>
      <c r="C97" s="2" t="s">
        <v>12</v>
      </c>
      <c r="D97" s="3">
        <v>8141</v>
      </c>
      <c r="E97" s="4">
        <v>42516</v>
      </c>
      <c r="F97" s="2" t="s">
        <v>10</v>
      </c>
    </row>
    <row r="98" spans="1:6" ht="15.75" customHeight="1" x14ac:dyDescent="0.3">
      <c r="A98" s="2">
        <v>97</v>
      </c>
      <c r="B98" s="2" t="s">
        <v>16</v>
      </c>
      <c r="C98" s="2" t="s">
        <v>12</v>
      </c>
      <c r="D98" s="3">
        <v>3644</v>
      </c>
      <c r="E98" s="4">
        <v>42516</v>
      </c>
      <c r="F98" s="2" t="s">
        <v>13</v>
      </c>
    </row>
    <row r="99" spans="1:6" ht="15.75" customHeight="1" x14ac:dyDescent="0.3">
      <c r="A99" s="2">
        <v>98</v>
      </c>
      <c r="B99" s="2" t="s">
        <v>16</v>
      </c>
      <c r="C99" s="2" t="s">
        <v>12</v>
      </c>
      <c r="D99" s="3">
        <v>1380</v>
      </c>
      <c r="E99" s="4">
        <v>42516</v>
      </c>
      <c r="F99" s="2" t="s">
        <v>17</v>
      </c>
    </row>
    <row r="100" spans="1:6" ht="15.75" customHeight="1" x14ac:dyDescent="0.3">
      <c r="A100" s="2">
        <v>99</v>
      </c>
      <c r="B100" s="2" t="s">
        <v>9</v>
      </c>
      <c r="C100" s="2" t="s">
        <v>7</v>
      </c>
      <c r="D100" s="3">
        <v>8354</v>
      </c>
      <c r="E100" s="4">
        <v>42516</v>
      </c>
      <c r="F100" s="2" t="s">
        <v>15</v>
      </c>
    </row>
    <row r="101" spans="1:6" ht="15.75" customHeight="1" x14ac:dyDescent="0.3">
      <c r="A101" s="2">
        <v>100</v>
      </c>
      <c r="B101" s="2" t="s">
        <v>11</v>
      </c>
      <c r="C101" s="2" t="s">
        <v>12</v>
      </c>
      <c r="D101" s="3">
        <v>5182</v>
      </c>
      <c r="E101" s="4">
        <v>42517</v>
      </c>
      <c r="F101" s="2" t="s">
        <v>8</v>
      </c>
    </row>
    <row r="102" spans="1:6" ht="15.75" customHeight="1" x14ac:dyDescent="0.3">
      <c r="A102" s="2">
        <v>101</v>
      </c>
      <c r="B102" s="2" t="s">
        <v>19</v>
      </c>
      <c r="C102" s="2" t="s">
        <v>12</v>
      </c>
      <c r="D102" s="3">
        <v>2193</v>
      </c>
      <c r="E102" s="4">
        <v>42517</v>
      </c>
      <c r="F102" s="2" t="s">
        <v>20</v>
      </c>
    </row>
    <row r="103" spans="1:6" ht="15.75" customHeight="1" x14ac:dyDescent="0.3">
      <c r="A103" s="2">
        <v>102</v>
      </c>
      <c r="B103" s="2" t="s">
        <v>21</v>
      </c>
      <c r="C103" s="2" t="s">
        <v>12</v>
      </c>
      <c r="D103" s="3">
        <v>3647</v>
      </c>
      <c r="E103" s="4">
        <v>42518</v>
      </c>
      <c r="F103" s="2" t="s">
        <v>8</v>
      </c>
    </row>
    <row r="104" spans="1:6" ht="15.75" customHeight="1" x14ac:dyDescent="0.3">
      <c r="A104" s="2">
        <v>103</v>
      </c>
      <c r="B104" s="2" t="s">
        <v>19</v>
      </c>
      <c r="C104" s="2" t="s">
        <v>12</v>
      </c>
      <c r="D104" s="3">
        <v>4104</v>
      </c>
      <c r="E104" s="4">
        <v>42518</v>
      </c>
      <c r="F104" s="2" t="s">
        <v>8</v>
      </c>
    </row>
    <row r="105" spans="1:6" ht="15.75" customHeight="1" x14ac:dyDescent="0.3">
      <c r="A105" s="2">
        <v>104</v>
      </c>
      <c r="B105" s="2" t="s">
        <v>6</v>
      </c>
      <c r="C105" s="2" t="s">
        <v>7</v>
      </c>
      <c r="D105" s="3">
        <v>7457</v>
      </c>
      <c r="E105" s="4">
        <v>42518</v>
      </c>
      <c r="F105" s="2" t="s">
        <v>8</v>
      </c>
    </row>
    <row r="106" spans="1:6" ht="15.75" customHeight="1" x14ac:dyDescent="0.3">
      <c r="A106" s="2">
        <v>105</v>
      </c>
      <c r="B106" s="2" t="s">
        <v>21</v>
      </c>
      <c r="C106" s="2" t="s">
        <v>12</v>
      </c>
      <c r="D106" s="3">
        <v>3767</v>
      </c>
      <c r="E106" s="4">
        <v>42519</v>
      </c>
      <c r="F106" s="2" t="s">
        <v>13</v>
      </c>
    </row>
    <row r="107" spans="1:6" ht="15.75" customHeight="1" x14ac:dyDescent="0.3">
      <c r="A107" s="2">
        <v>106</v>
      </c>
      <c r="B107" s="2" t="s">
        <v>9</v>
      </c>
      <c r="C107" s="2" t="s">
        <v>7</v>
      </c>
      <c r="D107" s="3">
        <v>4685</v>
      </c>
      <c r="E107" s="4">
        <v>42520</v>
      </c>
      <c r="F107" s="2" t="s">
        <v>15</v>
      </c>
    </row>
    <row r="108" spans="1:6" ht="15.75" customHeight="1" x14ac:dyDescent="0.3">
      <c r="A108" s="2">
        <v>107</v>
      </c>
      <c r="B108" s="2" t="s">
        <v>11</v>
      </c>
      <c r="C108" s="2" t="s">
        <v>12</v>
      </c>
      <c r="D108" s="3">
        <v>3917</v>
      </c>
      <c r="E108" s="4">
        <v>42525</v>
      </c>
      <c r="F108" s="2" t="s">
        <v>8</v>
      </c>
    </row>
    <row r="109" spans="1:6" ht="15.75" customHeight="1" x14ac:dyDescent="0.3">
      <c r="A109" s="2">
        <v>108</v>
      </c>
      <c r="B109" s="2" t="s">
        <v>19</v>
      </c>
      <c r="C109" s="2" t="s">
        <v>12</v>
      </c>
      <c r="D109" s="3">
        <v>521</v>
      </c>
      <c r="E109" s="4">
        <v>42525</v>
      </c>
      <c r="F109" s="2" t="s">
        <v>13</v>
      </c>
    </row>
    <row r="110" spans="1:6" ht="15.75" customHeight="1" x14ac:dyDescent="0.3">
      <c r="A110" s="2">
        <v>109</v>
      </c>
      <c r="B110" s="2" t="s">
        <v>19</v>
      </c>
      <c r="C110" s="2" t="s">
        <v>12</v>
      </c>
      <c r="D110" s="3">
        <v>5605</v>
      </c>
      <c r="E110" s="4">
        <v>42531</v>
      </c>
      <c r="F110" s="2" t="s">
        <v>20</v>
      </c>
    </row>
    <row r="111" spans="1:6" ht="15.75" customHeight="1" x14ac:dyDescent="0.3">
      <c r="A111" s="2">
        <v>110</v>
      </c>
      <c r="B111" s="2" t="s">
        <v>9</v>
      </c>
      <c r="C111" s="2" t="s">
        <v>7</v>
      </c>
      <c r="D111" s="3">
        <v>9630</v>
      </c>
      <c r="E111" s="4">
        <v>42532</v>
      </c>
      <c r="F111" s="2" t="s">
        <v>15</v>
      </c>
    </row>
    <row r="112" spans="1:6" ht="15.75" customHeight="1" x14ac:dyDescent="0.3">
      <c r="A112" s="2">
        <v>111</v>
      </c>
      <c r="B112" s="2" t="s">
        <v>11</v>
      </c>
      <c r="C112" s="2" t="s">
        <v>12</v>
      </c>
      <c r="D112" s="3">
        <v>6941</v>
      </c>
      <c r="E112" s="4">
        <v>42541</v>
      </c>
      <c r="F112" s="2" t="s">
        <v>13</v>
      </c>
    </row>
    <row r="113" spans="1:6" ht="15.75" customHeight="1" x14ac:dyDescent="0.3">
      <c r="A113" s="2">
        <v>112</v>
      </c>
      <c r="B113" s="2" t="s">
        <v>9</v>
      </c>
      <c r="C113" s="2" t="s">
        <v>7</v>
      </c>
      <c r="D113" s="3">
        <v>7231</v>
      </c>
      <c r="E113" s="4">
        <v>42541</v>
      </c>
      <c r="F113" s="2" t="s">
        <v>10</v>
      </c>
    </row>
    <row r="114" spans="1:6" ht="15.75" customHeight="1" x14ac:dyDescent="0.3">
      <c r="A114" s="2">
        <v>113</v>
      </c>
      <c r="B114" s="2" t="s">
        <v>9</v>
      </c>
      <c r="C114" s="2" t="s">
        <v>7</v>
      </c>
      <c r="D114" s="3">
        <v>8891</v>
      </c>
      <c r="E114" s="4">
        <v>42544</v>
      </c>
      <c r="F114" s="2" t="s">
        <v>17</v>
      </c>
    </row>
    <row r="115" spans="1:6" ht="15.75" customHeight="1" x14ac:dyDescent="0.3">
      <c r="A115" s="2">
        <v>114</v>
      </c>
      <c r="B115" s="2" t="s">
        <v>11</v>
      </c>
      <c r="C115" s="2" t="s">
        <v>12</v>
      </c>
      <c r="D115" s="3">
        <v>107</v>
      </c>
      <c r="E115" s="4">
        <v>42546</v>
      </c>
      <c r="F115" s="2" t="s">
        <v>20</v>
      </c>
    </row>
    <row r="116" spans="1:6" ht="15.75" customHeight="1" x14ac:dyDescent="0.3">
      <c r="A116" s="2">
        <v>115</v>
      </c>
      <c r="B116" s="2" t="s">
        <v>11</v>
      </c>
      <c r="C116" s="2" t="s">
        <v>12</v>
      </c>
      <c r="D116" s="3">
        <v>4243</v>
      </c>
      <c r="E116" s="4">
        <v>42547</v>
      </c>
      <c r="F116" s="2" t="s">
        <v>8</v>
      </c>
    </row>
    <row r="117" spans="1:6" ht="15.75" customHeight="1" x14ac:dyDescent="0.3">
      <c r="A117" s="2">
        <v>116</v>
      </c>
      <c r="B117" s="2" t="s">
        <v>16</v>
      </c>
      <c r="C117" s="2" t="s">
        <v>12</v>
      </c>
      <c r="D117" s="3">
        <v>4514</v>
      </c>
      <c r="E117" s="4">
        <v>42548</v>
      </c>
      <c r="F117" s="2" t="s">
        <v>8</v>
      </c>
    </row>
    <row r="118" spans="1:6" ht="15.75" customHeight="1" x14ac:dyDescent="0.3">
      <c r="A118" s="2">
        <v>117</v>
      </c>
      <c r="B118" s="2" t="s">
        <v>21</v>
      </c>
      <c r="C118" s="2" t="s">
        <v>12</v>
      </c>
      <c r="D118" s="3">
        <v>5480</v>
      </c>
      <c r="E118" s="4">
        <v>42553</v>
      </c>
      <c r="F118" s="2" t="s">
        <v>8</v>
      </c>
    </row>
    <row r="119" spans="1:6" ht="15.75" customHeight="1" x14ac:dyDescent="0.3">
      <c r="A119" s="2">
        <v>118</v>
      </c>
      <c r="B119" s="2" t="s">
        <v>11</v>
      </c>
      <c r="C119" s="2" t="s">
        <v>12</v>
      </c>
      <c r="D119" s="3">
        <v>5002</v>
      </c>
      <c r="E119" s="4">
        <v>42553</v>
      </c>
      <c r="F119" s="2" t="s">
        <v>20</v>
      </c>
    </row>
    <row r="120" spans="1:6" ht="15.75" customHeight="1" x14ac:dyDescent="0.3">
      <c r="A120" s="2">
        <v>119</v>
      </c>
      <c r="B120" s="2" t="s">
        <v>11</v>
      </c>
      <c r="C120" s="2" t="s">
        <v>12</v>
      </c>
      <c r="D120" s="3">
        <v>8530</v>
      </c>
      <c r="E120" s="4">
        <v>42556</v>
      </c>
      <c r="F120" s="2" t="s">
        <v>13</v>
      </c>
    </row>
    <row r="121" spans="1:6" ht="15.75" customHeight="1" x14ac:dyDescent="0.3">
      <c r="A121" s="2">
        <v>120</v>
      </c>
      <c r="B121" s="2" t="s">
        <v>16</v>
      </c>
      <c r="C121" s="2" t="s">
        <v>12</v>
      </c>
      <c r="D121" s="3">
        <v>4819</v>
      </c>
      <c r="E121" s="4">
        <v>42558</v>
      </c>
      <c r="F121" s="2" t="s">
        <v>18</v>
      </c>
    </row>
    <row r="122" spans="1:6" ht="15.75" customHeight="1" x14ac:dyDescent="0.3">
      <c r="A122" s="2">
        <v>121</v>
      </c>
      <c r="B122" s="2" t="s">
        <v>9</v>
      </c>
      <c r="C122" s="2" t="s">
        <v>7</v>
      </c>
      <c r="D122" s="3">
        <v>6343</v>
      </c>
      <c r="E122" s="4">
        <v>42562</v>
      </c>
      <c r="F122" s="2" t="s">
        <v>10</v>
      </c>
    </row>
    <row r="123" spans="1:6" ht="15.75" customHeight="1" x14ac:dyDescent="0.3">
      <c r="A123" s="2">
        <v>122</v>
      </c>
      <c r="B123" s="2" t="s">
        <v>16</v>
      </c>
      <c r="C123" s="2" t="s">
        <v>12</v>
      </c>
      <c r="D123" s="3">
        <v>2318</v>
      </c>
      <c r="E123" s="4">
        <v>42564</v>
      </c>
      <c r="F123" s="2" t="s">
        <v>10</v>
      </c>
    </row>
    <row r="124" spans="1:6" ht="15.75" customHeight="1" x14ac:dyDescent="0.3">
      <c r="A124" s="2">
        <v>123</v>
      </c>
      <c r="B124" s="2" t="s">
        <v>16</v>
      </c>
      <c r="C124" s="2" t="s">
        <v>12</v>
      </c>
      <c r="D124" s="3">
        <v>220</v>
      </c>
      <c r="E124" s="4">
        <v>42571</v>
      </c>
      <c r="F124" s="2" t="s">
        <v>10</v>
      </c>
    </row>
    <row r="125" spans="1:6" ht="15.75" customHeight="1" x14ac:dyDescent="0.3">
      <c r="A125" s="2">
        <v>124</v>
      </c>
      <c r="B125" s="2" t="s">
        <v>16</v>
      </c>
      <c r="C125" s="2" t="s">
        <v>12</v>
      </c>
      <c r="D125" s="3">
        <v>6341</v>
      </c>
      <c r="E125" s="4">
        <v>42571</v>
      </c>
      <c r="F125" s="2" t="s">
        <v>18</v>
      </c>
    </row>
    <row r="126" spans="1:6" ht="15.75" customHeight="1" x14ac:dyDescent="0.3">
      <c r="A126" s="2">
        <v>125</v>
      </c>
      <c r="B126" s="2" t="s">
        <v>19</v>
      </c>
      <c r="C126" s="2" t="s">
        <v>12</v>
      </c>
      <c r="D126" s="3">
        <v>330</v>
      </c>
      <c r="E126" s="4">
        <v>42571</v>
      </c>
      <c r="F126" s="2" t="s">
        <v>15</v>
      </c>
    </row>
    <row r="127" spans="1:6" ht="15.75" customHeight="1" x14ac:dyDescent="0.3">
      <c r="A127" s="2">
        <v>126</v>
      </c>
      <c r="B127" s="2" t="s">
        <v>9</v>
      </c>
      <c r="C127" s="2" t="s">
        <v>7</v>
      </c>
      <c r="D127" s="3">
        <v>3027</v>
      </c>
      <c r="E127" s="4">
        <v>42571</v>
      </c>
      <c r="F127" s="2" t="s">
        <v>10</v>
      </c>
    </row>
    <row r="128" spans="1:6" ht="15.75" customHeight="1" x14ac:dyDescent="0.3">
      <c r="A128" s="2">
        <v>127</v>
      </c>
      <c r="B128" s="2" t="s">
        <v>16</v>
      </c>
      <c r="C128" s="2" t="s">
        <v>12</v>
      </c>
      <c r="D128" s="3">
        <v>850</v>
      </c>
      <c r="E128" s="4">
        <v>42573</v>
      </c>
      <c r="F128" s="2" t="s">
        <v>18</v>
      </c>
    </row>
    <row r="129" spans="1:6" ht="15.75" customHeight="1" x14ac:dyDescent="0.3">
      <c r="A129" s="2">
        <v>128</v>
      </c>
      <c r="B129" s="2" t="s">
        <v>11</v>
      </c>
      <c r="C129" s="2" t="s">
        <v>12</v>
      </c>
      <c r="D129" s="3">
        <v>8986</v>
      </c>
      <c r="E129" s="4">
        <v>42574</v>
      </c>
      <c r="F129" s="2" t="s">
        <v>10</v>
      </c>
    </row>
    <row r="130" spans="1:6" ht="15.75" customHeight="1" x14ac:dyDescent="0.3">
      <c r="A130" s="2">
        <v>129</v>
      </c>
      <c r="B130" s="2" t="s">
        <v>9</v>
      </c>
      <c r="C130" s="2" t="s">
        <v>7</v>
      </c>
      <c r="D130" s="3">
        <v>3800</v>
      </c>
      <c r="E130" s="4">
        <v>42576</v>
      </c>
      <c r="F130" s="2" t="s">
        <v>8</v>
      </c>
    </row>
    <row r="131" spans="1:6" ht="15.75" customHeight="1" x14ac:dyDescent="0.3">
      <c r="A131" s="2">
        <v>130</v>
      </c>
      <c r="B131" s="2" t="s">
        <v>6</v>
      </c>
      <c r="C131" s="2" t="s">
        <v>7</v>
      </c>
      <c r="D131" s="3">
        <v>5751</v>
      </c>
      <c r="E131" s="4">
        <v>42579</v>
      </c>
      <c r="F131" s="2" t="s">
        <v>10</v>
      </c>
    </row>
    <row r="132" spans="1:6" ht="15.75" customHeight="1" x14ac:dyDescent="0.3">
      <c r="A132" s="2">
        <v>131</v>
      </c>
      <c r="B132" s="2" t="s">
        <v>19</v>
      </c>
      <c r="C132" s="2" t="s">
        <v>12</v>
      </c>
      <c r="D132" s="3">
        <v>1704</v>
      </c>
      <c r="E132" s="4">
        <v>42580</v>
      </c>
      <c r="F132" s="2" t="s">
        <v>10</v>
      </c>
    </row>
    <row r="133" spans="1:6" ht="15.75" customHeight="1" x14ac:dyDescent="0.3">
      <c r="A133" s="2">
        <v>132</v>
      </c>
      <c r="B133" s="2" t="s">
        <v>11</v>
      </c>
      <c r="C133" s="2" t="s">
        <v>12</v>
      </c>
      <c r="D133" s="3">
        <v>7966</v>
      </c>
      <c r="E133" s="4">
        <v>42581</v>
      </c>
      <c r="F133" s="2" t="s">
        <v>17</v>
      </c>
    </row>
    <row r="134" spans="1:6" ht="15.75" customHeight="1" x14ac:dyDescent="0.3">
      <c r="A134" s="2">
        <v>133</v>
      </c>
      <c r="B134" s="2" t="s">
        <v>11</v>
      </c>
      <c r="C134" s="2" t="s">
        <v>12</v>
      </c>
      <c r="D134" s="3">
        <v>852</v>
      </c>
      <c r="E134" s="4">
        <v>42582</v>
      </c>
      <c r="F134" s="2" t="s">
        <v>8</v>
      </c>
    </row>
    <row r="135" spans="1:6" ht="15.75" customHeight="1" x14ac:dyDescent="0.3">
      <c r="A135" s="2">
        <v>134</v>
      </c>
      <c r="B135" s="2" t="s">
        <v>14</v>
      </c>
      <c r="C135" s="2" t="s">
        <v>7</v>
      </c>
      <c r="D135" s="3">
        <v>8416</v>
      </c>
      <c r="E135" s="4">
        <v>42582</v>
      </c>
      <c r="F135" s="2" t="s">
        <v>17</v>
      </c>
    </row>
    <row r="136" spans="1:6" ht="15.75" customHeight="1" x14ac:dyDescent="0.3">
      <c r="A136" s="2">
        <v>135</v>
      </c>
      <c r="B136" s="2" t="s">
        <v>11</v>
      </c>
      <c r="C136" s="2" t="s">
        <v>12</v>
      </c>
      <c r="D136" s="3">
        <v>7144</v>
      </c>
      <c r="E136" s="4">
        <v>42583</v>
      </c>
      <c r="F136" s="2" t="s">
        <v>20</v>
      </c>
    </row>
    <row r="137" spans="1:6" ht="15.75" customHeight="1" x14ac:dyDescent="0.3">
      <c r="A137" s="2">
        <v>136</v>
      </c>
      <c r="B137" s="2" t="s">
        <v>9</v>
      </c>
      <c r="C137" s="2" t="s">
        <v>7</v>
      </c>
      <c r="D137" s="3">
        <v>7854</v>
      </c>
      <c r="E137" s="4">
        <v>42583</v>
      </c>
      <c r="F137" s="2" t="s">
        <v>8</v>
      </c>
    </row>
    <row r="138" spans="1:6" ht="15.75" customHeight="1" x14ac:dyDescent="0.3">
      <c r="A138" s="2">
        <v>137</v>
      </c>
      <c r="B138" s="2" t="s">
        <v>16</v>
      </c>
      <c r="C138" s="2" t="s">
        <v>12</v>
      </c>
      <c r="D138" s="3">
        <v>859</v>
      </c>
      <c r="E138" s="4">
        <v>42585</v>
      </c>
      <c r="F138" s="2" t="s">
        <v>8</v>
      </c>
    </row>
    <row r="139" spans="1:6" ht="15.75" customHeight="1" x14ac:dyDescent="0.3">
      <c r="A139" s="2">
        <v>138</v>
      </c>
      <c r="B139" s="2" t="s">
        <v>9</v>
      </c>
      <c r="C139" s="2" t="s">
        <v>7</v>
      </c>
      <c r="D139" s="3">
        <v>8049</v>
      </c>
      <c r="E139" s="4">
        <v>42594</v>
      </c>
      <c r="F139" s="2" t="s">
        <v>8</v>
      </c>
    </row>
    <row r="140" spans="1:6" ht="15.75" customHeight="1" x14ac:dyDescent="0.3">
      <c r="A140" s="2">
        <v>139</v>
      </c>
      <c r="B140" s="2" t="s">
        <v>11</v>
      </c>
      <c r="C140" s="2" t="s">
        <v>12</v>
      </c>
      <c r="D140" s="3">
        <v>2836</v>
      </c>
      <c r="E140" s="4">
        <v>42595</v>
      </c>
      <c r="F140" s="2" t="s">
        <v>15</v>
      </c>
    </row>
    <row r="141" spans="1:6" ht="15.75" customHeight="1" x14ac:dyDescent="0.3">
      <c r="A141" s="2">
        <v>140</v>
      </c>
      <c r="B141" s="2" t="s">
        <v>6</v>
      </c>
      <c r="C141" s="2" t="s">
        <v>7</v>
      </c>
      <c r="D141" s="3">
        <v>1743</v>
      </c>
      <c r="E141" s="4">
        <v>42601</v>
      </c>
      <c r="F141" s="2" t="s">
        <v>8</v>
      </c>
    </row>
    <row r="142" spans="1:6" ht="15.75" customHeight="1" x14ac:dyDescent="0.3">
      <c r="A142" s="2">
        <v>141</v>
      </c>
      <c r="B142" s="2" t="s">
        <v>19</v>
      </c>
      <c r="C142" s="2" t="s">
        <v>12</v>
      </c>
      <c r="D142" s="3">
        <v>3844</v>
      </c>
      <c r="E142" s="4">
        <v>42605</v>
      </c>
      <c r="F142" s="2" t="s">
        <v>20</v>
      </c>
    </row>
    <row r="143" spans="1:6" ht="15.75" customHeight="1" x14ac:dyDescent="0.3">
      <c r="A143" s="2">
        <v>142</v>
      </c>
      <c r="B143" s="2" t="s">
        <v>19</v>
      </c>
      <c r="C143" s="2" t="s">
        <v>12</v>
      </c>
      <c r="D143" s="3">
        <v>7490</v>
      </c>
      <c r="E143" s="4">
        <v>42606</v>
      </c>
      <c r="F143" s="2" t="s">
        <v>20</v>
      </c>
    </row>
    <row r="144" spans="1:6" ht="15.75" customHeight="1" x14ac:dyDescent="0.3">
      <c r="A144" s="2">
        <v>143</v>
      </c>
      <c r="B144" s="2" t="s">
        <v>9</v>
      </c>
      <c r="C144" s="2" t="s">
        <v>7</v>
      </c>
      <c r="D144" s="3">
        <v>4483</v>
      </c>
      <c r="E144" s="4">
        <v>42607</v>
      </c>
      <c r="F144" s="2" t="s">
        <v>15</v>
      </c>
    </row>
    <row r="145" spans="1:6" ht="15.75" customHeight="1" x14ac:dyDescent="0.3">
      <c r="A145" s="2">
        <v>144</v>
      </c>
      <c r="B145" s="2" t="s">
        <v>19</v>
      </c>
      <c r="C145" s="2" t="s">
        <v>12</v>
      </c>
      <c r="D145" s="3">
        <v>7333</v>
      </c>
      <c r="E145" s="4">
        <v>42609</v>
      </c>
      <c r="F145" s="2" t="s">
        <v>13</v>
      </c>
    </row>
    <row r="146" spans="1:6" ht="15.75" customHeight="1" x14ac:dyDescent="0.3">
      <c r="A146" s="2">
        <v>145</v>
      </c>
      <c r="B146" s="2" t="s">
        <v>6</v>
      </c>
      <c r="C146" s="2" t="s">
        <v>7</v>
      </c>
      <c r="D146" s="3">
        <v>7654</v>
      </c>
      <c r="E146" s="4">
        <v>42610</v>
      </c>
      <c r="F146" s="2" t="s">
        <v>8</v>
      </c>
    </row>
    <row r="147" spans="1:6" ht="15.75" customHeight="1" x14ac:dyDescent="0.3">
      <c r="A147" s="2">
        <v>146</v>
      </c>
      <c r="B147" s="2" t="s">
        <v>19</v>
      </c>
      <c r="C147" s="2" t="s">
        <v>12</v>
      </c>
      <c r="D147" s="3">
        <v>3944</v>
      </c>
      <c r="E147" s="4">
        <v>42611</v>
      </c>
      <c r="F147" s="2" t="s">
        <v>10</v>
      </c>
    </row>
    <row r="148" spans="1:6" ht="15.75" customHeight="1" x14ac:dyDescent="0.3">
      <c r="A148" s="2">
        <v>147</v>
      </c>
      <c r="B148" s="2" t="s">
        <v>14</v>
      </c>
      <c r="C148" s="2" t="s">
        <v>7</v>
      </c>
      <c r="D148" s="3">
        <v>5761</v>
      </c>
      <c r="E148" s="4">
        <v>42611</v>
      </c>
      <c r="F148" s="2" t="s">
        <v>15</v>
      </c>
    </row>
    <row r="149" spans="1:6" ht="15.75" customHeight="1" x14ac:dyDescent="0.3">
      <c r="A149" s="2">
        <v>148</v>
      </c>
      <c r="B149" s="2" t="s">
        <v>11</v>
      </c>
      <c r="C149" s="2" t="s">
        <v>12</v>
      </c>
      <c r="D149" s="3">
        <v>6864</v>
      </c>
      <c r="E149" s="4">
        <v>42614</v>
      </c>
      <c r="F149" s="2" t="s">
        <v>18</v>
      </c>
    </row>
    <row r="150" spans="1:6" ht="15.75" customHeight="1" x14ac:dyDescent="0.3">
      <c r="A150" s="2">
        <v>149</v>
      </c>
      <c r="B150" s="2" t="s">
        <v>11</v>
      </c>
      <c r="C150" s="2" t="s">
        <v>12</v>
      </c>
      <c r="D150" s="3">
        <v>4016</v>
      </c>
      <c r="E150" s="4">
        <v>42614</v>
      </c>
      <c r="F150" s="2" t="s">
        <v>15</v>
      </c>
    </row>
    <row r="151" spans="1:6" ht="15.75" customHeight="1" x14ac:dyDescent="0.3">
      <c r="A151" s="2">
        <v>150</v>
      </c>
      <c r="B151" s="2" t="s">
        <v>11</v>
      </c>
      <c r="C151" s="2" t="s">
        <v>12</v>
      </c>
      <c r="D151" s="3">
        <v>1841</v>
      </c>
      <c r="E151" s="4">
        <v>42615</v>
      </c>
      <c r="F151" s="2" t="s">
        <v>8</v>
      </c>
    </row>
    <row r="152" spans="1:6" ht="15.75" customHeight="1" x14ac:dyDescent="0.3">
      <c r="A152" s="2">
        <v>151</v>
      </c>
      <c r="B152" s="2" t="s">
        <v>11</v>
      </c>
      <c r="C152" s="2" t="s">
        <v>12</v>
      </c>
      <c r="D152" s="3">
        <v>424</v>
      </c>
      <c r="E152" s="4">
        <v>42618</v>
      </c>
      <c r="F152" s="2" t="s">
        <v>17</v>
      </c>
    </row>
    <row r="153" spans="1:6" ht="15.75" customHeight="1" x14ac:dyDescent="0.3">
      <c r="A153" s="2">
        <v>152</v>
      </c>
      <c r="B153" s="2" t="s">
        <v>11</v>
      </c>
      <c r="C153" s="2" t="s">
        <v>12</v>
      </c>
      <c r="D153" s="3">
        <v>8765</v>
      </c>
      <c r="E153" s="4">
        <v>42620</v>
      </c>
      <c r="F153" s="2" t="s">
        <v>10</v>
      </c>
    </row>
    <row r="154" spans="1:6" ht="15.75" customHeight="1" x14ac:dyDescent="0.3">
      <c r="A154" s="2">
        <v>153</v>
      </c>
      <c r="B154" s="2" t="s">
        <v>11</v>
      </c>
      <c r="C154" s="2" t="s">
        <v>12</v>
      </c>
      <c r="D154" s="3">
        <v>5583</v>
      </c>
      <c r="E154" s="4">
        <v>42621</v>
      </c>
      <c r="F154" s="2" t="s">
        <v>8</v>
      </c>
    </row>
    <row r="155" spans="1:6" ht="15.75" customHeight="1" x14ac:dyDescent="0.3">
      <c r="A155" s="2">
        <v>154</v>
      </c>
      <c r="B155" s="2" t="s">
        <v>9</v>
      </c>
      <c r="C155" s="2" t="s">
        <v>7</v>
      </c>
      <c r="D155" s="3">
        <v>4390</v>
      </c>
      <c r="E155" s="4">
        <v>42622</v>
      </c>
      <c r="F155" s="2" t="s">
        <v>18</v>
      </c>
    </row>
    <row r="156" spans="1:6" ht="15.75" customHeight="1" x14ac:dyDescent="0.3">
      <c r="A156" s="2">
        <v>155</v>
      </c>
      <c r="B156" s="2" t="s">
        <v>9</v>
      </c>
      <c r="C156" s="2" t="s">
        <v>7</v>
      </c>
      <c r="D156" s="3">
        <v>352</v>
      </c>
      <c r="E156" s="4">
        <v>42622</v>
      </c>
      <c r="F156" s="2" t="s">
        <v>13</v>
      </c>
    </row>
    <row r="157" spans="1:6" ht="15.75" customHeight="1" x14ac:dyDescent="0.3">
      <c r="A157" s="2">
        <v>156</v>
      </c>
      <c r="B157" s="2" t="s">
        <v>19</v>
      </c>
      <c r="C157" s="2" t="s">
        <v>12</v>
      </c>
      <c r="D157" s="3">
        <v>8489</v>
      </c>
      <c r="E157" s="4">
        <v>42624</v>
      </c>
      <c r="F157" s="2" t="s">
        <v>8</v>
      </c>
    </row>
    <row r="158" spans="1:6" ht="15.75" customHeight="1" x14ac:dyDescent="0.3">
      <c r="A158" s="2">
        <v>157</v>
      </c>
      <c r="B158" s="2" t="s">
        <v>11</v>
      </c>
      <c r="C158" s="2" t="s">
        <v>12</v>
      </c>
      <c r="D158" s="3">
        <v>7090</v>
      </c>
      <c r="E158" s="4">
        <v>42624</v>
      </c>
      <c r="F158" s="2" t="s">
        <v>20</v>
      </c>
    </row>
    <row r="159" spans="1:6" ht="15.75" customHeight="1" x14ac:dyDescent="0.3">
      <c r="A159" s="2">
        <v>158</v>
      </c>
      <c r="B159" s="2" t="s">
        <v>11</v>
      </c>
      <c r="C159" s="2" t="s">
        <v>12</v>
      </c>
      <c r="D159" s="3">
        <v>7880</v>
      </c>
      <c r="E159" s="4">
        <v>42628</v>
      </c>
      <c r="F159" s="2" t="s">
        <v>8</v>
      </c>
    </row>
    <row r="160" spans="1:6" ht="15.75" customHeight="1" x14ac:dyDescent="0.3">
      <c r="A160" s="2">
        <v>159</v>
      </c>
      <c r="B160" s="2" t="s">
        <v>16</v>
      </c>
      <c r="C160" s="2" t="s">
        <v>12</v>
      </c>
      <c r="D160" s="3">
        <v>3861</v>
      </c>
      <c r="E160" s="4">
        <v>42631</v>
      </c>
      <c r="F160" s="2" t="s">
        <v>8</v>
      </c>
    </row>
    <row r="161" spans="1:6" ht="15.75" customHeight="1" x14ac:dyDescent="0.3">
      <c r="A161" s="2">
        <v>160</v>
      </c>
      <c r="B161" s="2" t="s">
        <v>9</v>
      </c>
      <c r="C161" s="2" t="s">
        <v>7</v>
      </c>
      <c r="D161" s="3">
        <v>7927</v>
      </c>
      <c r="E161" s="4">
        <v>42632</v>
      </c>
      <c r="F161" s="2" t="s">
        <v>15</v>
      </c>
    </row>
    <row r="162" spans="1:6" ht="15.75" customHeight="1" x14ac:dyDescent="0.3">
      <c r="A162" s="2">
        <v>161</v>
      </c>
      <c r="B162" s="2" t="s">
        <v>11</v>
      </c>
      <c r="C162" s="2" t="s">
        <v>12</v>
      </c>
      <c r="D162" s="3">
        <v>6162</v>
      </c>
      <c r="E162" s="4">
        <v>42633</v>
      </c>
      <c r="F162" s="2" t="s">
        <v>8</v>
      </c>
    </row>
    <row r="163" spans="1:6" ht="15.75" customHeight="1" x14ac:dyDescent="0.3">
      <c r="A163" s="2">
        <v>162</v>
      </c>
      <c r="B163" s="2" t="s">
        <v>21</v>
      </c>
      <c r="C163" s="2" t="s">
        <v>12</v>
      </c>
      <c r="D163" s="3">
        <v>5523</v>
      </c>
      <c r="E163" s="4">
        <v>42638</v>
      </c>
      <c r="F163" s="2" t="s">
        <v>17</v>
      </c>
    </row>
    <row r="164" spans="1:6" ht="15.75" customHeight="1" x14ac:dyDescent="0.3">
      <c r="A164" s="2">
        <v>163</v>
      </c>
      <c r="B164" s="2" t="s">
        <v>9</v>
      </c>
      <c r="C164" s="2" t="s">
        <v>7</v>
      </c>
      <c r="D164" s="3">
        <v>5936</v>
      </c>
      <c r="E164" s="4">
        <v>42638</v>
      </c>
      <c r="F164" s="2" t="s">
        <v>10</v>
      </c>
    </row>
    <row r="165" spans="1:6" ht="15.75" customHeight="1" x14ac:dyDescent="0.3">
      <c r="A165" s="2">
        <v>164</v>
      </c>
      <c r="B165" s="2" t="s">
        <v>6</v>
      </c>
      <c r="C165" s="2" t="s">
        <v>7</v>
      </c>
      <c r="D165" s="3">
        <v>7251</v>
      </c>
      <c r="E165" s="4">
        <v>42639</v>
      </c>
      <c r="F165" s="2" t="s">
        <v>15</v>
      </c>
    </row>
    <row r="166" spans="1:6" ht="15.75" customHeight="1" x14ac:dyDescent="0.3">
      <c r="A166" s="2">
        <v>165</v>
      </c>
      <c r="B166" s="2" t="s">
        <v>16</v>
      </c>
      <c r="C166" s="2" t="s">
        <v>12</v>
      </c>
      <c r="D166" s="3">
        <v>6187</v>
      </c>
      <c r="E166" s="4">
        <v>42640</v>
      </c>
      <c r="F166" s="2" t="s">
        <v>17</v>
      </c>
    </row>
    <row r="167" spans="1:6" ht="15.75" customHeight="1" x14ac:dyDescent="0.3">
      <c r="A167" s="2">
        <v>166</v>
      </c>
      <c r="B167" s="2" t="s">
        <v>11</v>
      </c>
      <c r="C167" s="2" t="s">
        <v>12</v>
      </c>
      <c r="D167" s="3">
        <v>3210</v>
      </c>
      <c r="E167" s="4">
        <v>42642</v>
      </c>
      <c r="F167" s="2" t="s">
        <v>15</v>
      </c>
    </row>
    <row r="168" spans="1:6" ht="15.75" customHeight="1" x14ac:dyDescent="0.3">
      <c r="A168" s="2">
        <v>167</v>
      </c>
      <c r="B168" s="2" t="s">
        <v>6</v>
      </c>
      <c r="C168" s="2" t="s">
        <v>7</v>
      </c>
      <c r="D168" s="3">
        <v>682</v>
      </c>
      <c r="E168" s="4">
        <v>42642</v>
      </c>
      <c r="F168" s="2" t="s">
        <v>15</v>
      </c>
    </row>
    <row r="169" spans="1:6" ht="15.75" customHeight="1" x14ac:dyDescent="0.3">
      <c r="A169" s="2">
        <v>168</v>
      </c>
      <c r="B169" s="2" t="s">
        <v>11</v>
      </c>
      <c r="C169" s="2" t="s">
        <v>12</v>
      </c>
      <c r="D169" s="3">
        <v>793</v>
      </c>
      <c r="E169" s="4">
        <v>42646</v>
      </c>
      <c r="F169" s="2" t="s">
        <v>17</v>
      </c>
    </row>
    <row r="170" spans="1:6" ht="15.75" customHeight="1" x14ac:dyDescent="0.3">
      <c r="A170" s="2">
        <v>169</v>
      </c>
      <c r="B170" s="2" t="s">
        <v>6</v>
      </c>
      <c r="C170" s="2" t="s">
        <v>7</v>
      </c>
      <c r="D170" s="3">
        <v>5346</v>
      </c>
      <c r="E170" s="4">
        <v>42647</v>
      </c>
      <c r="F170" s="2" t="s">
        <v>15</v>
      </c>
    </row>
    <row r="171" spans="1:6" ht="15.75" customHeight="1" x14ac:dyDescent="0.3">
      <c r="A171" s="2">
        <v>170</v>
      </c>
      <c r="B171" s="2" t="s">
        <v>11</v>
      </c>
      <c r="C171" s="2" t="s">
        <v>12</v>
      </c>
      <c r="D171" s="3">
        <v>7103</v>
      </c>
      <c r="E171" s="4">
        <v>42650</v>
      </c>
      <c r="F171" s="2" t="s">
        <v>18</v>
      </c>
    </row>
    <row r="172" spans="1:6" ht="15.75" customHeight="1" x14ac:dyDescent="0.3">
      <c r="A172" s="2">
        <v>171</v>
      </c>
      <c r="B172" s="2" t="s">
        <v>6</v>
      </c>
      <c r="C172" s="2" t="s">
        <v>7</v>
      </c>
      <c r="D172" s="3">
        <v>4603</v>
      </c>
      <c r="E172" s="4">
        <v>42653</v>
      </c>
      <c r="F172" s="2" t="s">
        <v>8</v>
      </c>
    </row>
    <row r="173" spans="1:6" ht="15.75" customHeight="1" x14ac:dyDescent="0.3">
      <c r="A173" s="2">
        <v>172</v>
      </c>
      <c r="B173" s="2" t="s">
        <v>19</v>
      </c>
      <c r="C173" s="2" t="s">
        <v>12</v>
      </c>
      <c r="D173" s="3">
        <v>8160</v>
      </c>
      <c r="E173" s="4">
        <v>42659</v>
      </c>
      <c r="F173" s="2" t="s">
        <v>20</v>
      </c>
    </row>
    <row r="174" spans="1:6" ht="15.75" customHeight="1" x14ac:dyDescent="0.3">
      <c r="A174" s="2">
        <v>173</v>
      </c>
      <c r="B174" s="2" t="s">
        <v>19</v>
      </c>
      <c r="C174" s="2" t="s">
        <v>12</v>
      </c>
      <c r="D174" s="3">
        <v>7171</v>
      </c>
      <c r="E174" s="4">
        <v>42666</v>
      </c>
      <c r="F174" s="2" t="s">
        <v>10</v>
      </c>
    </row>
    <row r="175" spans="1:6" ht="15.75" customHeight="1" x14ac:dyDescent="0.3">
      <c r="A175" s="2">
        <v>174</v>
      </c>
      <c r="B175" s="2" t="s">
        <v>11</v>
      </c>
      <c r="C175" s="2" t="s">
        <v>12</v>
      </c>
      <c r="D175" s="3">
        <v>3552</v>
      </c>
      <c r="E175" s="4">
        <v>42666</v>
      </c>
      <c r="F175" s="2" t="s">
        <v>18</v>
      </c>
    </row>
    <row r="176" spans="1:6" ht="15.75" customHeight="1" x14ac:dyDescent="0.3">
      <c r="A176" s="2">
        <v>175</v>
      </c>
      <c r="B176" s="2" t="s">
        <v>11</v>
      </c>
      <c r="C176" s="2" t="s">
        <v>12</v>
      </c>
      <c r="D176" s="3">
        <v>7273</v>
      </c>
      <c r="E176" s="4">
        <v>42668</v>
      </c>
      <c r="F176" s="2" t="s">
        <v>17</v>
      </c>
    </row>
    <row r="177" spans="1:6" ht="15.75" customHeight="1" x14ac:dyDescent="0.3">
      <c r="A177" s="2">
        <v>176</v>
      </c>
      <c r="B177" s="2" t="s">
        <v>11</v>
      </c>
      <c r="C177" s="2" t="s">
        <v>12</v>
      </c>
      <c r="D177" s="3">
        <v>2402</v>
      </c>
      <c r="E177" s="4">
        <v>42669</v>
      </c>
      <c r="F177" s="2" t="s">
        <v>15</v>
      </c>
    </row>
    <row r="178" spans="1:6" ht="15.75" customHeight="1" x14ac:dyDescent="0.3">
      <c r="A178" s="2">
        <v>177</v>
      </c>
      <c r="B178" s="2" t="s">
        <v>11</v>
      </c>
      <c r="C178" s="2" t="s">
        <v>12</v>
      </c>
      <c r="D178" s="3">
        <v>1197</v>
      </c>
      <c r="E178" s="4">
        <v>42669</v>
      </c>
      <c r="F178" s="2" t="s">
        <v>17</v>
      </c>
    </row>
    <row r="179" spans="1:6" ht="15.75" customHeight="1" x14ac:dyDescent="0.3">
      <c r="A179" s="2">
        <v>178</v>
      </c>
      <c r="B179" s="2" t="s">
        <v>14</v>
      </c>
      <c r="C179" s="2" t="s">
        <v>7</v>
      </c>
      <c r="D179" s="3">
        <v>5015</v>
      </c>
      <c r="E179" s="4">
        <v>42669</v>
      </c>
      <c r="F179" s="2" t="s">
        <v>17</v>
      </c>
    </row>
    <row r="180" spans="1:6" ht="15.75" customHeight="1" x14ac:dyDescent="0.3">
      <c r="A180" s="2">
        <v>179</v>
      </c>
      <c r="B180" s="2" t="s">
        <v>16</v>
      </c>
      <c r="C180" s="2" t="s">
        <v>12</v>
      </c>
      <c r="D180" s="3">
        <v>5818</v>
      </c>
      <c r="E180" s="4">
        <v>42676</v>
      </c>
      <c r="F180" s="2" t="s">
        <v>8</v>
      </c>
    </row>
    <row r="181" spans="1:6" ht="15.75" customHeight="1" x14ac:dyDescent="0.3">
      <c r="A181" s="2">
        <v>180</v>
      </c>
      <c r="B181" s="2" t="s">
        <v>11</v>
      </c>
      <c r="C181" s="2" t="s">
        <v>12</v>
      </c>
      <c r="D181" s="3">
        <v>4399</v>
      </c>
      <c r="E181" s="4">
        <v>42677</v>
      </c>
      <c r="F181" s="2" t="s">
        <v>10</v>
      </c>
    </row>
    <row r="182" spans="1:6" ht="15.75" customHeight="1" x14ac:dyDescent="0.3">
      <c r="A182" s="2">
        <v>181</v>
      </c>
      <c r="B182" s="2" t="s">
        <v>6</v>
      </c>
      <c r="C182" s="2" t="s">
        <v>7</v>
      </c>
      <c r="D182" s="3">
        <v>3011</v>
      </c>
      <c r="E182" s="4">
        <v>42677</v>
      </c>
      <c r="F182" s="2" t="s">
        <v>8</v>
      </c>
    </row>
    <row r="183" spans="1:6" ht="15.75" customHeight="1" x14ac:dyDescent="0.3">
      <c r="A183" s="2">
        <v>182</v>
      </c>
      <c r="B183" s="2" t="s">
        <v>19</v>
      </c>
      <c r="C183" s="2" t="s">
        <v>12</v>
      </c>
      <c r="D183" s="3">
        <v>4715</v>
      </c>
      <c r="E183" s="4">
        <v>42683</v>
      </c>
      <c r="F183" s="2" t="s">
        <v>10</v>
      </c>
    </row>
    <row r="184" spans="1:6" ht="15.75" customHeight="1" x14ac:dyDescent="0.3">
      <c r="A184" s="2">
        <v>183</v>
      </c>
      <c r="B184" s="2" t="s">
        <v>19</v>
      </c>
      <c r="C184" s="2" t="s">
        <v>12</v>
      </c>
      <c r="D184" s="3">
        <v>5321</v>
      </c>
      <c r="E184" s="4">
        <v>42686</v>
      </c>
      <c r="F184" s="2" t="s">
        <v>20</v>
      </c>
    </row>
    <row r="185" spans="1:6" ht="15.75" customHeight="1" x14ac:dyDescent="0.3">
      <c r="A185" s="2">
        <v>184</v>
      </c>
      <c r="B185" s="2" t="s">
        <v>11</v>
      </c>
      <c r="C185" s="2" t="s">
        <v>12</v>
      </c>
      <c r="D185" s="3">
        <v>8894</v>
      </c>
      <c r="E185" s="4">
        <v>42689</v>
      </c>
      <c r="F185" s="2" t="s">
        <v>8</v>
      </c>
    </row>
    <row r="186" spans="1:6" ht="15.75" customHeight="1" x14ac:dyDescent="0.3">
      <c r="A186" s="2">
        <v>185</v>
      </c>
      <c r="B186" s="2" t="s">
        <v>6</v>
      </c>
      <c r="C186" s="2" t="s">
        <v>7</v>
      </c>
      <c r="D186" s="3">
        <v>4846</v>
      </c>
      <c r="E186" s="4">
        <v>42699</v>
      </c>
      <c r="F186" s="2" t="s">
        <v>10</v>
      </c>
    </row>
    <row r="187" spans="1:6" ht="15.75" customHeight="1" x14ac:dyDescent="0.3">
      <c r="A187" s="2">
        <v>186</v>
      </c>
      <c r="B187" s="2" t="s">
        <v>9</v>
      </c>
      <c r="C187" s="2" t="s">
        <v>7</v>
      </c>
      <c r="D187" s="3">
        <v>284</v>
      </c>
      <c r="E187" s="4">
        <v>42699</v>
      </c>
      <c r="F187" s="2" t="s">
        <v>15</v>
      </c>
    </row>
    <row r="188" spans="1:6" ht="15.75" customHeight="1" x14ac:dyDescent="0.3">
      <c r="A188" s="2">
        <v>187</v>
      </c>
      <c r="B188" s="2" t="s">
        <v>16</v>
      </c>
      <c r="C188" s="2" t="s">
        <v>12</v>
      </c>
      <c r="D188" s="3">
        <v>8283</v>
      </c>
      <c r="E188" s="4">
        <v>42700</v>
      </c>
      <c r="F188" s="2" t="s">
        <v>10</v>
      </c>
    </row>
    <row r="189" spans="1:6" ht="15.75" customHeight="1" x14ac:dyDescent="0.3">
      <c r="A189" s="2">
        <v>188</v>
      </c>
      <c r="B189" s="2" t="s">
        <v>16</v>
      </c>
      <c r="C189" s="2" t="s">
        <v>12</v>
      </c>
      <c r="D189" s="3">
        <v>9990</v>
      </c>
      <c r="E189" s="4">
        <v>42702</v>
      </c>
      <c r="F189" s="2" t="s">
        <v>13</v>
      </c>
    </row>
    <row r="190" spans="1:6" ht="15.75" customHeight="1" x14ac:dyDescent="0.3">
      <c r="A190" s="2">
        <v>189</v>
      </c>
      <c r="B190" s="2" t="s">
        <v>11</v>
      </c>
      <c r="C190" s="2" t="s">
        <v>12</v>
      </c>
      <c r="D190" s="3">
        <v>9014</v>
      </c>
      <c r="E190" s="4">
        <v>42702</v>
      </c>
      <c r="F190" s="2" t="s">
        <v>17</v>
      </c>
    </row>
    <row r="191" spans="1:6" ht="15.75" customHeight="1" x14ac:dyDescent="0.3">
      <c r="A191" s="2">
        <v>190</v>
      </c>
      <c r="B191" s="2" t="s">
        <v>19</v>
      </c>
      <c r="C191" s="2" t="s">
        <v>12</v>
      </c>
      <c r="D191" s="3">
        <v>1942</v>
      </c>
      <c r="E191" s="4">
        <v>42703</v>
      </c>
      <c r="F191" s="2" t="s">
        <v>20</v>
      </c>
    </row>
    <row r="192" spans="1:6" ht="15.75" customHeight="1" x14ac:dyDescent="0.3">
      <c r="A192" s="2">
        <v>191</v>
      </c>
      <c r="B192" s="2" t="s">
        <v>11</v>
      </c>
      <c r="C192" s="2" t="s">
        <v>12</v>
      </c>
      <c r="D192" s="3">
        <v>7223</v>
      </c>
      <c r="E192" s="4">
        <v>42704</v>
      </c>
      <c r="F192" s="2" t="s">
        <v>8</v>
      </c>
    </row>
    <row r="193" spans="1:6" ht="15.75" customHeight="1" x14ac:dyDescent="0.3">
      <c r="A193" s="2">
        <v>192</v>
      </c>
      <c r="B193" s="2" t="s">
        <v>6</v>
      </c>
      <c r="C193" s="2" t="s">
        <v>7</v>
      </c>
      <c r="D193" s="3">
        <v>4673</v>
      </c>
      <c r="E193" s="4">
        <v>42706</v>
      </c>
      <c r="F193" s="2" t="s">
        <v>8</v>
      </c>
    </row>
    <row r="194" spans="1:6" ht="15.75" customHeight="1" x14ac:dyDescent="0.3">
      <c r="A194" s="2">
        <v>193</v>
      </c>
      <c r="B194" s="2" t="s">
        <v>6</v>
      </c>
      <c r="C194" s="2" t="s">
        <v>7</v>
      </c>
      <c r="D194" s="3">
        <v>9104</v>
      </c>
      <c r="E194" s="4">
        <v>42708</v>
      </c>
      <c r="F194" s="2" t="s">
        <v>20</v>
      </c>
    </row>
    <row r="195" spans="1:6" ht="15.75" customHeight="1" x14ac:dyDescent="0.3">
      <c r="A195" s="2">
        <v>194</v>
      </c>
      <c r="B195" s="2" t="s">
        <v>19</v>
      </c>
      <c r="C195" s="2" t="s">
        <v>12</v>
      </c>
      <c r="D195" s="3">
        <v>6078</v>
      </c>
      <c r="E195" s="4">
        <v>42709</v>
      </c>
      <c r="F195" s="2" t="s">
        <v>8</v>
      </c>
    </row>
    <row r="196" spans="1:6" ht="15.75" customHeight="1" x14ac:dyDescent="0.3">
      <c r="A196" s="2">
        <v>195</v>
      </c>
      <c r="B196" s="2" t="s">
        <v>14</v>
      </c>
      <c r="C196" s="2" t="s">
        <v>7</v>
      </c>
      <c r="D196" s="3">
        <v>3278</v>
      </c>
      <c r="E196" s="4">
        <v>42710</v>
      </c>
      <c r="F196" s="2" t="s">
        <v>15</v>
      </c>
    </row>
    <row r="197" spans="1:6" ht="15.75" customHeight="1" x14ac:dyDescent="0.3">
      <c r="A197" s="2">
        <v>196</v>
      </c>
      <c r="B197" s="2" t="s">
        <v>11</v>
      </c>
      <c r="C197" s="2" t="s">
        <v>12</v>
      </c>
      <c r="D197" s="3">
        <v>136</v>
      </c>
      <c r="E197" s="4">
        <v>42716</v>
      </c>
      <c r="F197" s="2" t="s">
        <v>13</v>
      </c>
    </row>
    <row r="198" spans="1:6" ht="15.75" customHeight="1" x14ac:dyDescent="0.3">
      <c r="A198" s="2">
        <v>197</v>
      </c>
      <c r="B198" s="2" t="s">
        <v>11</v>
      </c>
      <c r="C198" s="2" t="s">
        <v>12</v>
      </c>
      <c r="D198" s="3">
        <v>8377</v>
      </c>
      <c r="E198" s="4">
        <v>42716</v>
      </c>
      <c r="F198" s="2" t="s">
        <v>17</v>
      </c>
    </row>
    <row r="199" spans="1:6" ht="15.75" customHeight="1" x14ac:dyDescent="0.3">
      <c r="A199" s="2">
        <v>198</v>
      </c>
      <c r="B199" s="2" t="s">
        <v>11</v>
      </c>
      <c r="C199" s="2" t="s">
        <v>12</v>
      </c>
      <c r="D199" s="3">
        <v>2382</v>
      </c>
      <c r="E199" s="4">
        <v>42716</v>
      </c>
      <c r="F199" s="2" t="s">
        <v>8</v>
      </c>
    </row>
    <row r="200" spans="1:6" ht="15.75" customHeight="1" x14ac:dyDescent="0.3">
      <c r="A200" s="2">
        <v>199</v>
      </c>
      <c r="B200" s="2" t="s">
        <v>11</v>
      </c>
      <c r="C200" s="2" t="s">
        <v>12</v>
      </c>
      <c r="D200" s="3">
        <v>8702</v>
      </c>
      <c r="E200" s="4">
        <v>42719</v>
      </c>
      <c r="F200" s="2" t="s">
        <v>15</v>
      </c>
    </row>
    <row r="201" spans="1:6" ht="15.75" customHeight="1" x14ac:dyDescent="0.3">
      <c r="A201" s="2">
        <v>200</v>
      </c>
      <c r="B201" s="2" t="s">
        <v>11</v>
      </c>
      <c r="C201" s="2" t="s">
        <v>12</v>
      </c>
      <c r="D201" s="3">
        <v>5021</v>
      </c>
      <c r="E201" s="4">
        <v>42720</v>
      </c>
      <c r="F201" s="2" t="s">
        <v>8</v>
      </c>
    </row>
    <row r="202" spans="1:6" ht="15.75" customHeight="1" x14ac:dyDescent="0.3">
      <c r="A202" s="2">
        <v>201</v>
      </c>
      <c r="B202" s="2" t="s">
        <v>19</v>
      </c>
      <c r="C202" s="2" t="s">
        <v>12</v>
      </c>
      <c r="D202" s="3">
        <v>1760</v>
      </c>
      <c r="E202" s="4">
        <v>42720</v>
      </c>
      <c r="F202" s="2" t="s">
        <v>17</v>
      </c>
    </row>
    <row r="203" spans="1:6" ht="15.75" customHeight="1" x14ac:dyDescent="0.3">
      <c r="A203" s="2">
        <v>202</v>
      </c>
      <c r="B203" s="2" t="s">
        <v>11</v>
      </c>
      <c r="C203" s="2" t="s">
        <v>12</v>
      </c>
      <c r="D203" s="3">
        <v>4766</v>
      </c>
      <c r="E203" s="4">
        <v>42722</v>
      </c>
      <c r="F203" s="2" t="s">
        <v>15</v>
      </c>
    </row>
    <row r="204" spans="1:6" ht="15.75" customHeight="1" x14ac:dyDescent="0.3">
      <c r="A204" s="2">
        <v>203</v>
      </c>
      <c r="B204" s="2" t="s">
        <v>14</v>
      </c>
      <c r="C204" s="2" t="s">
        <v>7</v>
      </c>
      <c r="D204" s="3">
        <v>1541</v>
      </c>
      <c r="E204" s="4">
        <v>42723</v>
      </c>
      <c r="F204" s="2" t="s">
        <v>10</v>
      </c>
    </row>
    <row r="205" spans="1:6" ht="15.75" customHeight="1" x14ac:dyDescent="0.3">
      <c r="A205" s="2">
        <v>204</v>
      </c>
      <c r="B205" s="2" t="s">
        <v>16</v>
      </c>
      <c r="C205" s="2" t="s">
        <v>12</v>
      </c>
      <c r="D205" s="3">
        <v>2782</v>
      </c>
      <c r="E205" s="4">
        <v>42724</v>
      </c>
      <c r="F205" s="2" t="s">
        <v>10</v>
      </c>
    </row>
    <row r="206" spans="1:6" ht="15.75" customHeight="1" x14ac:dyDescent="0.3">
      <c r="A206" s="2">
        <v>205</v>
      </c>
      <c r="B206" s="2" t="s">
        <v>19</v>
      </c>
      <c r="C206" s="2" t="s">
        <v>12</v>
      </c>
      <c r="D206" s="3">
        <v>2455</v>
      </c>
      <c r="E206" s="4">
        <v>42724</v>
      </c>
      <c r="F206" s="2" t="s">
        <v>13</v>
      </c>
    </row>
    <row r="207" spans="1:6" ht="15.75" customHeight="1" x14ac:dyDescent="0.3">
      <c r="A207" s="2">
        <v>206</v>
      </c>
      <c r="B207" s="2" t="s">
        <v>19</v>
      </c>
      <c r="C207" s="2" t="s">
        <v>12</v>
      </c>
      <c r="D207" s="3">
        <v>4512</v>
      </c>
      <c r="E207" s="4">
        <v>42726</v>
      </c>
      <c r="F207" s="2" t="s">
        <v>18</v>
      </c>
    </row>
    <row r="208" spans="1:6" ht="15.75" customHeight="1" x14ac:dyDescent="0.3">
      <c r="A208" s="2">
        <v>207</v>
      </c>
      <c r="B208" s="2" t="s">
        <v>19</v>
      </c>
      <c r="C208" s="2" t="s">
        <v>12</v>
      </c>
      <c r="D208" s="3">
        <v>8752</v>
      </c>
      <c r="E208" s="4">
        <v>42726</v>
      </c>
      <c r="F208" s="2" t="s">
        <v>15</v>
      </c>
    </row>
    <row r="209" spans="1:6" ht="15.75" customHeight="1" x14ac:dyDescent="0.3">
      <c r="A209" s="2">
        <v>208</v>
      </c>
      <c r="B209" s="2" t="s">
        <v>6</v>
      </c>
      <c r="C209" s="2" t="s">
        <v>7</v>
      </c>
      <c r="D209" s="3">
        <v>9127</v>
      </c>
      <c r="E209" s="4">
        <v>42729</v>
      </c>
      <c r="F209" s="2" t="s">
        <v>8</v>
      </c>
    </row>
    <row r="210" spans="1:6" ht="15.75" customHeight="1" x14ac:dyDescent="0.3">
      <c r="A210" s="2">
        <v>209</v>
      </c>
      <c r="B210" s="2" t="s">
        <v>19</v>
      </c>
      <c r="C210" s="2" t="s">
        <v>12</v>
      </c>
      <c r="D210" s="3">
        <v>1777</v>
      </c>
      <c r="E210" s="4">
        <v>42732</v>
      </c>
      <c r="F210" s="2" t="s">
        <v>20</v>
      </c>
    </row>
    <row r="211" spans="1:6" ht="15.75" customHeight="1" x14ac:dyDescent="0.3">
      <c r="A211" s="2">
        <v>210</v>
      </c>
      <c r="B211" s="2" t="s">
        <v>14</v>
      </c>
      <c r="C211" s="2" t="s">
        <v>7</v>
      </c>
      <c r="D211" s="3">
        <v>680</v>
      </c>
      <c r="E211" s="4">
        <v>42732</v>
      </c>
      <c r="F211" s="2" t="s">
        <v>20</v>
      </c>
    </row>
    <row r="212" spans="1:6" ht="15.75" customHeight="1" x14ac:dyDescent="0.3">
      <c r="A212" s="2">
        <v>211</v>
      </c>
      <c r="B212" s="2" t="s">
        <v>16</v>
      </c>
      <c r="C212" s="2" t="s">
        <v>12</v>
      </c>
      <c r="D212" s="3">
        <v>958</v>
      </c>
      <c r="E212" s="4">
        <v>42733</v>
      </c>
      <c r="F212" s="2" t="s">
        <v>8</v>
      </c>
    </row>
    <row r="213" spans="1:6" ht="15.75" customHeight="1" x14ac:dyDescent="0.3">
      <c r="A213" s="2">
        <v>212</v>
      </c>
      <c r="B213" s="2" t="s">
        <v>6</v>
      </c>
      <c r="C213" s="2" t="s">
        <v>7</v>
      </c>
      <c r="D213" s="3">
        <v>2613</v>
      </c>
      <c r="E213" s="4">
        <v>42733</v>
      </c>
      <c r="F213" s="2" t="s">
        <v>17</v>
      </c>
    </row>
    <row r="214" spans="1:6" ht="15.75" customHeight="1" x14ac:dyDescent="0.3">
      <c r="A214" s="2">
        <v>213</v>
      </c>
      <c r="B214" s="2" t="s">
        <v>6</v>
      </c>
      <c r="C214" s="2" t="s">
        <v>7</v>
      </c>
      <c r="D214" s="3">
        <v>339</v>
      </c>
      <c r="E214" s="4">
        <v>42734</v>
      </c>
      <c r="F214" s="2" t="s">
        <v>17</v>
      </c>
    </row>
    <row r="215" spans="1:6" ht="15.75" customHeight="1" x14ac:dyDescent="0.3">
      <c r="A215" t="s">
        <v>22</v>
      </c>
      <c r="D215" s="9">
        <f>SUM(D2:D214)</f>
        <v>1029734</v>
      </c>
    </row>
    <row r="216" spans="1:6" ht="15.75" customHeight="1" x14ac:dyDescent="0.3">
      <c r="A216" t="s">
        <v>23</v>
      </c>
      <c r="D216" s="9">
        <v>1029734</v>
      </c>
    </row>
    <row r="217" spans="1:6" ht="15.75" customHeight="1" x14ac:dyDescent="0.3">
      <c r="A217" t="s">
        <v>24</v>
      </c>
      <c r="D217" s="9">
        <f>AVERAGE(D2:D214)</f>
        <v>4834.4319248826287</v>
      </c>
    </row>
    <row r="218" spans="1:6" ht="15.75" customHeight="1" x14ac:dyDescent="0.3">
      <c r="A218" t="s">
        <v>26</v>
      </c>
      <c r="D218" s="10">
        <f>MAX(D2:D214)</f>
        <v>9990</v>
      </c>
    </row>
    <row r="219" spans="1:6" ht="15.75" customHeight="1" x14ac:dyDescent="0.3">
      <c r="A219" t="s">
        <v>27</v>
      </c>
      <c r="D219" s="10">
        <f>MIN(D2:D214)</f>
        <v>107</v>
      </c>
    </row>
    <row r="220" spans="1:6" ht="15.75" customHeight="1" x14ac:dyDescent="0.3">
      <c r="A220" t="s">
        <v>28</v>
      </c>
      <c r="D220">
        <f>MAX(I4:I10)</f>
        <v>71</v>
      </c>
    </row>
    <row r="221" spans="1:6" ht="15.75" customHeight="1" x14ac:dyDescent="0.3">
      <c r="A221" t="s">
        <v>25</v>
      </c>
      <c r="D221" t="str">
        <f>INDEX(H15:H21,MATCH(MAX(I15:I21), I15:I21, 0))</f>
        <v>United States</v>
      </c>
    </row>
    <row r="222" spans="1:6" ht="15.75" customHeight="1" x14ac:dyDescent="0.3"/>
    <row r="223" spans="1:6" ht="15.75" customHeight="1" x14ac:dyDescent="0.3"/>
    <row r="224" spans="1: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workbookViewId="0">
      <selection activeCell="I13" sqref="I13"/>
    </sheetView>
  </sheetViews>
  <sheetFormatPr defaultColWidth="14.375" defaultRowHeight="15" customHeight="1" x14ac:dyDescent="0.3"/>
  <cols>
    <col min="1" max="1" width="10.5" customWidth="1"/>
    <col min="2" max="2" width="9.875" customWidth="1"/>
    <col min="3" max="3" width="10.875" customWidth="1"/>
    <col min="4" max="4" width="10.25" customWidth="1"/>
    <col min="5" max="5" width="10.625" customWidth="1"/>
    <col min="6" max="6" width="15.375" customWidth="1"/>
    <col min="7" max="8" width="8.625" customWidth="1"/>
    <col min="9" max="9" width="10.75" customWidth="1"/>
    <col min="10" max="12" width="8.625" customWidth="1"/>
    <col min="13" max="13" width="12.375" customWidth="1"/>
    <col min="14" max="14" width="8.625" customWidth="1"/>
    <col min="15" max="26" width="7.625" customWidth="1"/>
  </cols>
  <sheetData>
    <row r="1" spans="1:13" ht="16.5" x14ac:dyDescent="0.3">
      <c r="A1" s="5" t="s">
        <v>0</v>
      </c>
      <c r="B1" s="5" t="s">
        <v>1</v>
      </c>
      <c r="C1" s="5" t="s">
        <v>2</v>
      </c>
      <c r="D1" s="5" t="s">
        <v>3</v>
      </c>
      <c r="E1" s="5" t="s">
        <v>4</v>
      </c>
      <c r="F1" s="5" t="s">
        <v>5</v>
      </c>
    </row>
    <row r="2" spans="1:13" ht="16.5" x14ac:dyDescent="0.3">
      <c r="A2" s="6">
        <v>1</v>
      </c>
      <c r="B2" s="6" t="s">
        <v>6</v>
      </c>
      <c r="C2" s="6" t="s">
        <v>7</v>
      </c>
      <c r="D2" s="7">
        <v>4270</v>
      </c>
      <c r="E2" s="8">
        <v>42375</v>
      </c>
      <c r="F2" s="6" t="s">
        <v>8</v>
      </c>
      <c r="I2" s="2"/>
      <c r="K2" s="2"/>
      <c r="M2" s="2"/>
    </row>
    <row r="3" spans="1:13" ht="16.5" x14ac:dyDescent="0.3">
      <c r="A3" s="6">
        <v>2</v>
      </c>
      <c r="B3" s="6" t="s">
        <v>9</v>
      </c>
      <c r="C3" s="6" t="s">
        <v>7</v>
      </c>
      <c r="D3" s="7">
        <v>8239</v>
      </c>
      <c r="E3" s="8">
        <v>42376</v>
      </c>
      <c r="F3" s="6" t="s">
        <v>10</v>
      </c>
    </row>
    <row r="4" spans="1:13" ht="16.5" x14ac:dyDescent="0.3">
      <c r="A4" s="6">
        <v>3</v>
      </c>
      <c r="B4" s="6" t="s">
        <v>11</v>
      </c>
      <c r="C4" s="6" t="s">
        <v>12</v>
      </c>
      <c r="D4" s="7">
        <v>617</v>
      </c>
      <c r="E4" s="8">
        <v>42377</v>
      </c>
      <c r="F4" s="6" t="s">
        <v>8</v>
      </c>
    </row>
    <row r="5" spans="1:13" ht="16.5" x14ac:dyDescent="0.3">
      <c r="A5" s="6">
        <v>4</v>
      </c>
      <c r="B5" s="6" t="s">
        <v>11</v>
      </c>
      <c r="C5" s="6" t="s">
        <v>12</v>
      </c>
      <c r="D5" s="7">
        <v>8384</v>
      </c>
      <c r="E5" s="8">
        <v>42379</v>
      </c>
      <c r="F5" s="6" t="s">
        <v>13</v>
      </c>
    </row>
    <row r="6" spans="1:13" ht="16.5" x14ac:dyDescent="0.3">
      <c r="A6" s="6">
        <v>5</v>
      </c>
      <c r="B6" s="6" t="s">
        <v>14</v>
      </c>
      <c r="C6" s="6" t="s">
        <v>7</v>
      </c>
      <c r="D6" s="7">
        <v>2626</v>
      </c>
      <c r="E6" s="8">
        <v>42379</v>
      </c>
      <c r="F6" s="6" t="s">
        <v>15</v>
      </c>
      <c r="M6" s="2">
        <f>COUNTA(_xlfn.UNIQUE(#REF!))</f>
        <v>1</v>
      </c>
    </row>
    <row r="7" spans="1:13" ht="16.5" x14ac:dyDescent="0.3">
      <c r="A7" s="6">
        <v>6</v>
      </c>
      <c r="B7" s="6" t="s">
        <v>16</v>
      </c>
      <c r="C7" s="6" t="s">
        <v>12</v>
      </c>
      <c r="D7" s="7">
        <v>3610</v>
      </c>
      <c r="E7" s="8">
        <v>42380</v>
      </c>
      <c r="F7" s="6" t="s">
        <v>8</v>
      </c>
    </row>
    <row r="8" spans="1:13" ht="16.5" x14ac:dyDescent="0.3">
      <c r="A8" s="6">
        <v>7</v>
      </c>
      <c r="B8" s="6" t="s">
        <v>9</v>
      </c>
      <c r="C8" s="6" t="s">
        <v>7</v>
      </c>
      <c r="D8" s="7">
        <v>9062</v>
      </c>
      <c r="E8" s="8">
        <v>42380</v>
      </c>
      <c r="F8" s="6" t="s">
        <v>17</v>
      </c>
    </row>
    <row r="9" spans="1:13" ht="16.5" x14ac:dyDescent="0.3">
      <c r="A9" s="6">
        <v>8</v>
      </c>
      <c r="B9" s="6" t="s">
        <v>11</v>
      </c>
      <c r="C9" s="6" t="s">
        <v>12</v>
      </c>
      <c r="D9" s="7">
        <v>6906</v>
      </c>
      <c r="E9" s="8">
        <v>42385</v>
      </c>
      <c r="F9" s="6" t="s">
        <v>18</v>
      </c>
    </row>
    <row r="10" spans="1:13" ht="16.5" x14ac:dyDescent="0.3">
      <c r="A10" s="6">
        <v>9</v>
      </c>
      <c r="B10" s="6" t="s">
        <v>19</v>
      </c>
      <c r="C10" s="6" t="s">
        <v>12</v>
      </c>
      <c r="D10" s="7">
        <v>2417</v>
      </c>
      <c r="E10" s="8">
        <v>42385</v>
      </c>
      <c r="F10" s="6" t="s">
        <v>20</v>
      </c>
    </row>
    <row r="11" spans="1:13" ht="16.5" x14ac:dyDescent="0.3">
      <c r="A11" s="6">
        <v>10</v>
      </c>
      <c r="B11" s="6" t="s">
        <v>19</v>
      </c>
      <c r="C11" s="6" t="s">
        <v>12</v>
      </c>
      <c r="D11" s="7">
        <v>7431</v>
      </c>
      <c r="E11" s="8">
        <v>42385</v>
      </c>
      <c r="F11" s="6" t="s">
        <v>13</v>
      </c>
    </row>
    <row r="12" spans="1:13" ht="16.5" x14ac:dyDescent="0.3">
      <c r="A12" s="6">
        <v>11</v>
      </c>
      <c r="B12" s="6" t="s">
        <v>11</v>
      </c>
      <c r="C12" s="6" t="s">
        <v>12</v>
      </c>
      <c r="D12" s="7">
        <v>8250</v>
      </c>
      <c r="E12" s="8">
        <v>42385</v>
      </c>
      <c r="F12" s="6" t="s">
        <v>15</v>
      </c>
    </row>
    <row r="13" spans="1:13" ht="16.5" x14ac:dyDescent="0.3">
      <c r="A13" s="6">
        <v>12</v>
      </c>
      <c r="B13" s="6" t="s">
        <v>9</v>
      </c>
      <c r="C13" s="6" t="s">
        <v>7</v>
      </c>
      <c r="D13" s="7">
        <v>7012</v>
      </c>
      <c r="E13" s="8">
        <v>42387</v>
      </c>
      <c r="F13" s="6" t="s">
        <v>8</v>
      </c>
    </row>
    <row r="14" spans="1:13" ht="16.5" x14ac:dyDescent="0.3">
      <c r="A14" s="6">
        <v>13</v>
      </c>
      <c r="B14" s="6" t="s">
        <v>6</v>
      </c>
      <c r="C14" s="6" t="s">
        <v>7</v>
      </c>
      <c r="D14" s="7">
        <v>1903</v>
      </c>
      <c r="E14" s="8">
        <v>42389</v>
      </c>
      <c r="F14" s="6" t="s">
        <v>15</v>
      </c>
    </row>
    <row r="15" spans="1:13" ht="16.5" x14ac:dyDescent="0.3">
      <c r="A15" s="6">
        <v>14</v>
      </c>
      <c r="B15" s="6" t="s">
        <v>9</v>
      </c>
      <c r="C15" s="6" t="s">
        <v>7</v>
      </c>
      <c r="D15" s="7">
        <v>2824</v>
      </c>
      <c r="E15" s="8">
        <v>42391</v>
      </c>
      <c r="F15" s="6" t="s">
        <v>13</v>
      </c>
    </row>
    <row r="16" spans="1:13" ht="16.5" x14ac:dyDescent="0.3">
      <c r="A16" s="6">
        <v>15</v>
      </c>
      <c r="B16" s="6" t="s">
        <v>19</v>
      </c>
      <c r="C16" s="6" t="s">
        <v>12</v>
      </c>
      <c r="D16" s="7">
        <v>6946</v>
      </c>
      <c r="E16" s="8">
        <v>42393</v>
      </c>
      <c r="F16" s="6" t="s">
        <v>20</v>
      </c>
    </row>
    <row r="17" spans="1:6" ht="16.5" x14ac:dyDescent="0.3">
      <c r="A17" s="6">
        <v>16</v>
      </c>
      <c r="B17" s="6" t="s">
        <v>11</v>
      </c>
      <c r="C17" s="6" t="s">
        <v>12</v>
      </c>
      <c r="D17" s="7">
        <v>2320</v>
      </c>
      <c r="E17" s="8">
        <v>42396</v>
      </c>
      <c r="F17" s="6" t="s">
        <v>10</v>
      </c>
    </row>
    <row r="18" spans="1:6" ht="16.5" x14ac:dyDescent="0.3">
      <c r="A18" s="6">
        <v>17</v>
      </c>
      <c r="B18" s="6" t="s">
        <v>11</v>
      </c>
      <c r="C18" s="6" t="s">
        <v>12</v>
      </c>
      <c r="D18" s="7">
        <v>2116</v>
      </c>
      <c r="E18" s="8">
        <v>42397</v>
      </c>
      <c r="F18" s="6" t="s">
        <v>8</v>
      </c>
    </row>
    <row r="19" spans="1:6" ht="16.5" x14ac:dyDescent="0.3">
      <c r="A19" s="6">
        <v>18</v>
      </c>
      <c r="B19" s="6" t="s">
        <v>11</v>
      </c>
      <c r="C19" s="6" t="s">
        <v>12</v>
      </c>
      <c r="D19" s="7">
        <v>1135</v>
      </c>
      <c r="E19" s="8">
        <v>42399</v>
      </c>
      <c r="F19" s="6" t="s">
        <v>10</v>
      </c>
    </row>
    <row r="20" spans="1:6" ht="16.5" x14ac:dyDescent="0.3">
      <c r="A20" s="6">
        <v>19</v>
      </c>
      <c r="B20" s="6" t="s">
        <v>9</v>
      </c>
      <c r="C20" s="6" t="s">
        <v>7</v>
      </c>
      <c r="D20" s="7">
        <v>3595</v>
      </c>
      <c r="E20" s="8">
        <v>42399</v>
      </c>
      <c r="F20" s="6" t="s">
        <v>10</v>
      </c>
    </row>
    <row r="21" spans="1:6" ht="15.75" customHeight="1" x14ac:dyDescent="0.3">
      <c r="A21" s="6">
        <v>20</v>
      </c>
      <c r="B21" s="6" t="s">
        <v>19</v>
      </c>
      <c r="C21" s="6" t="s">
        <v>12</v>
      </c>
      <c r="D21" s="7">
        <v>1161</v>
      </c>
      <c r="E21" s="8">
        <v>42402</v>
      </c>
      <c r="F21" s="6" t="s">
        <v>8</v>
      </c>
    </row>
    <row r="22" spans="1:6" ht="15.75" customHeight="1" x14ac:dyDescent="0.3">
      <c r="A22" s="6">
        <v>21</v>
      </c>
      <c r="B22" s="6" t="s">
        <v>16</v>
      </c>
      <c r="C22" s="6" t="s">
        <v>12</v>
      </c>
      <c r="D22" s="7">
        <v>2256</v>
      </c>
      <c r="E22" s="8">
        <v>42404</v>
      </c>
      <c r="F22" s="6" t="s">
        <v>20</v>
      </c>
    </row>
    <row r="23" spans="1:6" ht="15.75" customHeight="1" x14ac:dyDescent="0.3">
      <c r="A23" s="6">
        <v>22</v>
      </c>
      <c r="B23" s="6" t="s">
        <v>11</v>
      </c>
      <c r="C23" s="6" t="s">
        <v>12</v>
      </c>
      <c r="D23" s="7">
        <v>1004</v>
      </c>
      <c r="E23" s="8">
        <v>42411</v>
      </c>
      <c r="F23" s="6" t="s">
        <v>18</v>
      </c>
    </row>
    <row r="24" spans="1:6" ht="15.75" customHeight="1" x14ac:dyDescent="0.3">
      <c r="A24" s="6">
        <v>23</v>
      </c>
      <c r="B24" s="6" t="s">
        <v>11</v>
      </c>
      <c r="C24" s="6" t="s">
        <v>12</v>
      </c>
      <c r="D24" s="7">
        <v>3642</v>
      </c>
      <c r="E24" s="8">
        <v>42414</v>
      </c>
      <c r="F24" s="6" t="s">
        <v>13</v>
      </c>
    </row>
    <row r="25" spans="1:6" ht="15.75" customHeight="1" x14ac:dyDescent="0.3">
      <c r="A25" s="6">
        <v>24</v>
      </c>
      <c r="B25" s="6" t="s">
        <v>11</v>
      </c>
      <c r="C25" s="6" t="s">
        <v>12</v>
      </c>
      <c r="D25" s="7">
        <v>4582</v>
      </c>
      <c r="E25" s="8">
        <v>42417</v>
      </c>
      <c r="F25" s="6" t="s">
        <v>8</v>
      </c>
    </row>
    <row r="26" spans="1:6" ht="15.75" customHeight="1" x14ac:dyDescent="0.3">
      <c r="A26" s="6">
        <v>25</v>
      </c>
      <c r="B26" s="6" t="s">
        <v>14</v>
      </c>
      <c r="C26" s="6" t="s">
        <v>7</v>
      </c>
      <c r="D26" s="7">
        <v>3559</v>
      </c>
      <c r="E26" s="8">
        <v>42417</v>
      </c>
      <c r="F26" s="6" t="s">
        <v>10</v>
      </c>
    </row>
    <row r="27" spans="1:6" ht="15.75" customHeight="1" x14ac:dyDescent="0.3">
      <c r="A27" s="6">
        <v>26</v>
      </c>
      <c r="B27" s="6" t="s">
        <v>6</v>
      </c>
      <c r="C27" s="6" t="s">
        <v>7</v>
      </c>
      <c r="D27" s="7">
        <v>5154</v>
      </c>
      <c r="E27" s="8">
        <v>42417</v>
      </c>
      <c r="F27" s="6" t="s">
        <v>17</v>
      </c>
    </row>
    <row r="28" spans="1:6" ht="15.75" customHeight="1" x14ac:dyDescent="0.3">
      <c r="A28" s="6">
        <v>27</v>
      </c>
      <c r="B28" s="6" t="s">
        <v>21</v>
      </c>
      <c r="C28" s="6" t="s">
        <v>12</v>
      </c>
      <c r="D28" s="7">
        <v>7388</v>
      </c>
      <c r="E28" s="8">
        <v>42418</v>
      </c>
      <c r="F28" s="6" t="s">
        <v>20</v>
      </c>
    </row>
    <row r="29" spans="1:6" ht="15.75" customHeight="1" x14ac:dyDescent="0.3">
      <c r="A29" s="6">
        <v>28</v>
      </c>
      <c r="B29" s="6" t="s">
        <v>14</v>
      </c>
      <c r="C29" s="6" t="s">
        <v>7</v>
      </c>
      <c r="D29" s="7">
        <v>7163</v>
      </c>
      <c r="E29" s="8">
        <v>42418</v>
      </c>
      <c r="F29" s="6" t="s">
        <v>8</v>
      </c>
    </row>
    <row r="30" spans="1:6" ht="15.75" customHeight="1" x14ac:dyDescent="0.3">
      <c r="A30" s="6">
        <v>29</v>
      </c>
      <c r="B30" s="6" t="s">
        <v>14</v>
      </c>
      <c r="C30" s="6" t="s">
        <v>7</v>
      </c>
      <c r="D30" s="7">
        <v>5101</v>
      </c>
      <c r="E30" s="8">
        <v>42420</v>
      </c>
      <c r="F30" s="6" t="s">
        <v>15</v>
      </c>
    </row>
    <row r="31" spans="1:6" ht="15.75" customHeight="1" x14ac:dyDescent="0.3">
      <c r="A31" s="6">
        <v>30</v>
      </c>
      <c r="B31" s="6" t="s">
        <v>19</v>
      </c>
      <c r="C31" s="6" t="s">
        <v>12</v>
      </c>
      <c r="D31" s="7">
        <v>7602</v>
      </c>
      <c r="E31" s="8">
        <v>42421</v>
      </c>
      <c r="F31" s="6" t="s">
        <v>20</v>
      </c>
    </row>
    <row r="32" spans="1:6" ht="15.75" customHeight="1" x14ac:dyDescent="0.3">
      <c r="A32" s="6">
        <v>31</v>
      </c>
      <c r="B32" s="6" t="s">
        <v>21</v>
      </c>
      <c r="C32" s="6" t="s">
        <v>12</v>
      </c>
      <c r="D32" s="7">
        <v>1641</v>
      </c>
      <c r="E32" s="8">
        <v>42422</v>
      </c>
      <c r="F32" s="6" t="s">
        <v>8</v>
      </c>
    </row>
    <row r="33" spans="1:6" ht="15.75" customHeight="1" x14ac:dyDescent="0.3">
      <c r="A33" s="6">
        <v>32</v>
      </c>
      <c r="B33" s="6" t="s">
        <v>19</v>
      </c>
      <c r="C33" s="6" t="s">
        <v>12</v>
      </c>
      <c r="D33" s="7">
        <v>8892</v>
      </c>
      <c r="E33" s="8">
        <v>42423</v>
      </c>
      <c r="F33" s="6" t="s">
        <v>17</v>
      </c>
    </row>
    <row r="34" spans="1:6" ht="15.75" customHeight="1" x14ac:dyDescent="0.3">
      <c r="A34" s="6">
        <v>33</v>
      </c>
      <c r="B34" s="6" t="s">
        <v>19</v>
      </c>
      <c r="C34" s="6" t="s">
        <v>12</v>
      </c>
      <c r="D34" s="7">
        <v>2060</v>
      </c>
      <c r="E34" s="8">
        <v>42429</v>
      </c>
      <c r="F34" s="6" t="s">
        <v>20</v>
      </c>
    </row>
    <row r="35" spans="1:6" ht="15.75" customHeight="1" x14ac:dyDescent="0.3">
      <c r="A35" s="6">
        <v>34</v>
      </c>
      <c r="B35" s="6" t="s">
        <v>9</v>
      </c>
      <c r="C35" s="6" t="s">
        <v>7</v>
      </c>
      <c r="D35" s="7">
        <v>1557</v>
      </c>
      <c r="E35" s="8">
        <v>42429</v>
      </c>
      <c r="F35" s="6" t="s">
        <v>15</v>
      </c>
    </row>
    <row r="36" spans="1:6" ht="15.75" customHeight="1" x14ac:dyDescent="0.3">
      <c r="A36" s="6">
        <v>35</v>
      </c>
      <c r="B36" s="6" t="s">
        <v>19</v>
      </c>
      <c r="C36" s="6" t="s">
        <v>12</v>
      </c>
      <c r="D36" s="7">
        <v>6509</v>
      </c>
      <c r="E36" s="8">
        <v>42430</v>
      </c>
      <c r="F36" s="6" t="s">
        <v>20</v>
      </c>
    </row>
    <row r="37" spans="1:6" ht="15.75" customHeight="1" x14ac:dyDescent="0.3">
      <c r="A37" s="6">
        <v>36</v>
      </c>
      <c r="B37" s="6" t="s">
        <v>19</v>
      </c>
      <c r="C37" s="6" t="s">
        <v>12</v>
      </c>
      <c r="D37" s="7">
        <v>5718</v>
      </c>
      <c r="E37" s="8">
        <v>42433</v>
      </c>
      <c r="F37" s="6" t="s">
        <v>17</v>
      </c>
    </row>
    <row r="38" spans="1:6" ht="15.75" customHeight="1" x14ac:dyDescent="0.3">
      <c r="A38" s="6">
        <v>37</v>
      </c>
      <c r="B38" s="6" t="s">
        <v>19</v>
      </c>
      <c r="C38" s="6" t="s">
        <v>12</v>
      </c>
      <c r="D38" s="7">
        <v>7655</v>
      </c>
      <c r="E38" s="8">
        <v>42434</v>
      </c>
      <c r="F38" s="6" t="s">
        <v>8</v>
      </c>
    </row>
    <row r="39" spans="1:6" ht="15.75" customHeight="1" x14ac:dyDescent="0.3">
      <c r="A39" s="6">
        <v>38</v>
      </c>
      <c r="B39" s="6" t="s">
        <v>6</v>
      </c>
      <c r="C39" s="6" t="s">
        <v>7</v>
      </c>
      <c r="D39" s="7">
        <v>9116</v>
      </c>
      <c r="E39" s="8">
        <v>42434</v>
      </c>
      <c r="F39" s="6" t="s">
        <v>10</v>
      </c>
    </row>
    <row r="40" spans="1:6" ht="15.75" customHeight="1" x14ac:dyDescent="0.3">
      <c r="A40" s="6">
        <v>39</v>
      </c>
      <c r="B40" s="6" t="s">
        <v>11</v>
      </c>
      <c r="C40" s="6" t="s">
        <v>12</v>
      </c>
      <c r="D40" s="7">
        <v>2795</v>
      </c>
      <c r="E40" s="8">
        <v>42444</v>
      </c>
      <c r="F40" s="6" t="s">
        <v>8</v>
      </c>
    </row>
    <row r="41" spans="1:6" ht="15.75" customHeight="1" x14ac:dyDescent="0.3">
      <c r="A41" s="6">
        <v>40</v>
      </c>
      <c r="B41" s="6" t="s">
        <v>11</v>
      </c>
      <c r="C41" s="6" t="s">
        <v>12</v>
      </c>
      <c r="D41" s="7">
        <v>5084</v>
      </c>
      <c r="E41" s="8">
        <v>42444</v>
      </c>
      <c r="F41" s="6" t="s">
        <v>8</v>
      </c>
    </row>
    <row r="42" spans="1:6" ht="15.75" customHeight="1" x14ac:dyDescent="0.3">
      <c r="A42" s="6">
        <v>41</v>
      </c>
      <c r="B42" s="6" t="s">
        <v>6</v>
      </c>
      <c r="C42" s="6" t="s">
        <v>7</v>
      </c>
      <c r="D42" s="7">
        <v>8941</v>
      </c>
      <c r="E42" s="8">
        <v>42444</v>
      </c>
      <c r="F42" s="6" t="s">
        <v>10</v>
      </c>
    </row>
    <row r="43" spans="1:6" ht="15.75" customHeight="1" x14ac:dyDescent="0.3">
      <c r="A43" s="6">
        <v>42</v>
      </c>
      <c r="B43" s="6" t="s">
        <v>9</v>
      </c>
      <c r="C43" s="6" t="s">
        <v>7</v>
      </c>
      <c r="D43" s="7">
        <v>5341</v>
      </c>
      <c r="E43" s="8">
        <v>42445</v>
      </c>
      <c r="F43" s="6" t="s">
        <v>20</v>
      </c>
    </row>
    <row r="44" spans="1:6" ht="15.75" customHeight="1" x14ac:dyDescent="0.3">
      <c r="A44" s="6">
        <v>43</v>
      </c>
      <c r="B44" s="6" t="s">
        <v>11</v>
      </c>
      <c r="C44" s="6" t="s">
        <v>12</v>
      </c>
      <c r="D44" s="7">
        <v>135</v>
      </c>
      <c r="E44" s="8">
        <v>42448</v>
      </c>
      <c r="F44" s="6" t="s">
        <v>13</v>
      </c>
    </row>
    <row r="45" spans="1:6" ht="15.75" customHeight="1" x14ac:dyDescent="0.3">
      <c r="A45" s="6">
        <v>44</v>
      </c>
      <c r="B45" s="6" t="s">
        <v>11</v>
      </c>
      <c r="C45" s="6" t="s">
        <v>12</v>
      </c>
      <c r="D45" s="7">
        <v>9400</v>
      </c>
      <c r="E45" s="8">
        <v>42448</v>
      </c>
      <c r="F45" s="6" t="s">
        <v>17</v>
      </c>
    </row>
    <row r="46" spans="1:6" ht="15.75" customHeight="1" x14ac:dyDescent="0.3">
      <c r="A46" s="6">
        <v>45</v>
      </c>
      <c r="B46" s="6" t="s">
        <v>14</v>
      </c>
      <c r="C46" s="6" t="s">
        <v>7</v>
      </c>
      <c r="D46" s="7">
        <v>6045</v>
      </c>
      <c r="E46" s="8">
        <v>42450</v>
      </c>
      <c r="F46" s="6" t="s">
        <v>15</v>
      </c>
    </row>
    <row r="47" spans="1:6" ht="15.75" customHeight="1" x14ac:dyDescent="0.3">
      <c r="A47" s="6">
        <v>46</v>
      </c>
      <c r="B47" s="6" t="s">
        <v>19</v>
      </c>
      <c r="C47" s="6" t="s">
        <v>12</v>
      </c>
      <c r="D47" s="7">
        <v>5820</v>
      </c>
      <c r="E47" s="8">
        <v>42451</v>
      </c>
      <c r="F47" s="6" t="s">
        <v>18</v>
      </c>
    </row>
    <row r="48" spans="1:6" ht="15.75" customHeight="1" x14ac:dyDescent="0.3">
      <c r="A48" s="6">
        <v>47</v>
      </c>
      <c r="B48" s="6" t="s">
        <v>16</v>
      </c>
      <c r="C48" s="6" t="s">
        <v>12</v>
      </c>
      <c r="D48" s="7">
        <v>8887</v>
      </c>
      <c r="E48" s="8">
        <v>42452</v>
      </c>
      <c r="F48" s="6" t="s">
        <v>15</v>
      </c>
    </row>
    <row r="49" spans="1:6" ht="15.75" customHeight="1" x14ac:dyDescent="0.3">
      <c r="A49" s="6">
        <v>48</v>
      </c>
      <c r="B49" s="6" t="s">
        <v>16</v>
      </c>
      <c r="C49" s="6" t="s">
        <v>12</v>
      </c>
      <c r="D49" s="7">
        <v>6982</v>
      </c>
      <c r="E49" s="8">
        <v>42453</v>
      </c>
      <c r="F49" s="6" t="s">
        <v>8</v>
      </c>
    </row>
    <row r="50" spans="1:6" ht="15.75" customHeight="1" x14ac:dyDescent="0.3">
      <c r="A50" s="6">
        <v>49</v>
      </c>
      <c r="B50" s="6" t="s">
        <v>11</v>
      </c>
      <c r="C50" s="6" t="s">
        <v>12</v>
      </c>
      <c r="D50" s="7">
        <v>4029</v>
      </c>
      <c r="E50" s="8">
        <v>42455</v>
      </c>
      <c r="F50" s="6" t="s">
        <v>17</v>
      </c>
    </row>
    <row r="51" spans="1:6" ht="15.75" customHeight="1" x14ac:dyDescent="0.3">
      <c r="A51" s="6">
        <v>50</v>
      </c>
      <c r="B51" s="6" t="s">
        <v>6</v>
      </c>
      <c r="C51" s="6" t="s">
        <v>7</v>
      </c>
      <c r="D51" s="7">
        <v>3665</v>
      </c>
      <c r="E51" s="8">
        <v>42455</v>
      </c>
      <c r="F51" s="6" t="s">
        <v>15</v>
      </c>
    </row>
    <row r="52" spans="1:6" ht="15.75" customHeight="1" x14ac:dyDescent="0.3">
      <c r="A52" s="6">
        <v>51</v>
      </c>
      <c r="B52" s="6" t="s">
        <v>11</v>
      </c>
      <c r="C52" s="6" t="s">
        <v>12</v>
      </c>
      <c r="D52" s="7">
        <v>4781</v>
      </c>
      <c r="E52" s="8">
        <v>42458</v>
      </c>
      <c r="F52" s="6" t="s">
        <v>20</v>
      </c>
    </row>
    <row r="53" spans="1:6" ht="15.75" customHeight="1" x14ac:dyDescent="0.3">
      <c r="A53" s="6">
        <v>52</v>
      </c>
      <c r="B53" s="6" t="s">
        <v>21</v>
      </c>
      <c r="C53" s="6" t="s">
        <v>12</v>
      </c>
      <c r="D53" s="7">
        <v>3663</v>
      </c>
      <c r="E53" s="8">
        <v>42459</v>
      </c>
      <c r="F53" s="6" t="s">
        <v>17</v>
      </c>
    </row>
    <row r="54" spans="1:6" ht="15.75" customHeight="1" x14ac:dyDescent="0.3">
      <c r="A54" s="6">
        <v>53</v>
      </c>
      <c r="B54" s="6" t="s">
        <v>19</v>
      </c>
      <c r="C54" s="6" t="s">
        <v>12</v>
      </c>
      <c r="D54" s="7">
        <v>6331</v>
      </c>
      <c r="E54" s="8">
        <v>42461</v>
      </c>
      <c r="F54" s="6" t="s">
        <v>20</v>
      </c>
    </row>
    <row r="55" spans="1:6" ht="15.75" customHeight="1" x14ac:dyDescent="0.3">
      <c r="A55" s="6">
        <v>54</v>
      </c>
      <c r="B55" s="6" t="s">
        <v>19</v>
      </c>
      <c r="C55" s="6" t="s">
        <v>12</v>
      </c>
      <c r="D55" s="7">
        <v>4364</v>
      </c>
      <c r="E55" s="8">
        <v>42461</v>
      </c>
      <c r="F55" s="6" t="s">
        <v>13</v>
      </c>
    </row>
    <row r="56" spans="1:6" ht="15.75" customHeight="1" x14ac:dyDescent="0.3">
      <c r="A56" s="6">
        <v>55</v>
      </c>
      <c r="B56" s="6" t="s">
        <v>6</v>
      </c>
      <c r="C56" s="6" t="s">
        <v>7</v>
      </c>
      <c r="D56" s="7">
        <v>607</v>
      </c>
      <c r="E56" s="8">
        <v>42463</v>
      </c>
      <c r="F56" s="6" t="s">
        <v>10</v>
      </c>
    </row>
    <row r="57" spans="1:6" ht="15.75" customHeight="1" x14ac:dyDescent="0.3">
      <c r="A57" s="6">
        <v>56</v>
      </c>
      <c r="B57" s="6" t="s">
        <v>11</v>
      </c>
      <c r="C57" s="6" t="s">
        <v>12</v>
      </c>
      <c r="D57" s="7">
        <v>1054</v>
      </c>
      <c r="E57" s="8">
        <v>42466</v>
      </c>
      <c r="F57" s="6" t="s">
        <v>18</v>
      </c>
    </row>
    <row r="58" spans="1:6" ht="15.75" customHeight="1" x14ac:dyDescent="0.3">
      <c r="A58" s="6">
        <v>57</v>
      </c>
      <c r="B58" s="6" t="s">
        <v>6</v>
      </c>
      <c r="C58" s="6" t="s">
        <v>7</v>
      </c>
      <c r="D58" s="7">
        <v>7659</v>
      </c>
      <c r="E58" s="8">
        <v>42466</v>
      </c>
      <c r="F58" s="6" t="s">
        <v>8</v>
      </c>
    </row>
    <row r="59" spans="1:6" ht="15.75" customHeight="1" x14ac:dyDescent="0.3">
      <c r="A59" s="6">
        <v>58</v>
      </c>
      <c r="B59" s="6" t="s">
        <v>9</v>
      </c>
      <c r="C59" s="6" t="s">
        <v>7</v>
      </c>
      <c r="D59" s="7">
        <v>277</v>
      </c>
      <c r="E59" s="8">
        <v>42472</v>
      </c>
      <c r="F59" s="6" t="s">
        <v>15</v>
      </c>
    </row>
    <row r="60" spans="1:6" ht="15.75" customHeight="1" x14ac:dyDescent="0.3">
      <c r="A60" s="6">
        <v>59</v>
      </c>
      <c r="B60" s="6" t="s">
        <v>11</v>
      </c>
      <c r="C60" s="6" t="s">
        <v>12</v>
      </c>
      <c r="D60" s="7">
        <v>235</v>
      </c>
      <c r="E60" s="8">
        <v>42477</v>
      </c>
      <c r="F60" s="6" t="s">
        <v>8</v>
      </c>
    </row>
    <row r="61" spans="1:6" ht="15.75" customHeight="1" x14ac:dyDescent="0.3">
      <c r="A61" s="6">
        <v>60</v>
      </c>
      <c r="B61" s="6" t="s">
        <v>16</v>
      </c>
      <c r="C61" s="6" t="s">
        <v>12</v>
      </c>
      <c r="D61" s="7">
        <v>1113</v>
      </c>
      <c r="E61" s="8">
        <v>42478</v>
      </c>
      <c r="F61" s="6" t="s">
        <v>17</v>
      </c>
    </row>
    <row r="62" spans="1:6" ht="15.75" customHeight="1" x14ac:dyDescent="0.3">
      <c r="A62" s="6">
        <v>61</v>
      </c>
      <c r="B62" s="6" t="s">
        <v>19</v>
      </c>
      <c r="C62" s="6" t="s">
        <v>12</v>
      </c>
      <c r="D62" s="7">
        <v>1128</v>
      </c>
      <c r="E62" s="8">
        <v>42481</v>
      </c>
      <c r="F62" s="6" t="s">
        <v>8</v>
      </c>
    </row>
    <row r="63" spans="1:6" ht="15.75" customHeight="1" x14ac:dyDescent="0.3">
      <c r="A63" s="6">
        <v>62</v>
      </c>
      <c r="B63" s="6" t="s">
        <v>9</v>
      </c>
      <c r="C63" s="6" t="s">
        <v>7</v>
      </c>
      <c r="D63" s="7">
        <v>9231</v>
      </c>
      <c r="E63" s="8">
        <v>42482</v>
      </c>
      <c r="F63" s="6" t="s">
        <v>13</v>
      </c>
    </row>
    <row r="64" spans="1:6" ht="15.75" customHeight="1" x14ac:dyDescent="0.3">
      <c r="A64" s="6">
        <v>63</v>
      </c>
      <c r="B64" s="6" t="s">
        <v>11</v>
      </c>
      <c r="C64" s="6" t="s">
        <v>12</v>
      </c>
      <c r="D64" s="7">
        <v>4387</v>
      </c>
      <c r="E64" s="8">
        <v>42483</v>
      </c>
      <c r="F64" s="6" t="s">
        <v>8</v>
      </c>
    </row>
    <row r="65" spans="1:6" ht="15.75" customHeight="1" x14ac:dyDescent="0.3">
      <c r="A65" s="6">
        <v>64</v>
      </c>
      <c r="B65" s="6" t="s">
        <v>19</v>
      </c>
      <c r="C65" s="6" t="s">
        <v>12</v>
      </c>
      <c r="D65" s="7">
        <v>2763</v>
      </c>
      <c r="E65" s="8">
        <v>42485</v>
      </c>
      <c r="F65" s="6" t="s">
        <v>13</v>
      </c>
    </row>
    <row r="66" spans="1:6" ht="15.75" customHeight="1" x14ac:dyDescent="0.3">
      <c r="A66" s="6">
        <v>65</v>
      </c>
      <c r="B66" s="6" t="s">
        <v>11</v>
      </c>
      <c r="C66" s="6" t="s">
        <v>12</v>
      </c>
      <c r="D66" s="7">
        <v>7898</v>
      </c>
      <c r="E66" s="8">
        <v>42487</v>
      </c>
      <c r="F66" s="6" t="s">
        <v>10</v>
      </c>
    </row>
    <row r="67" spans="1:6" ht="15.75" customHeight="1" x14ac:dyDescent="0.3">
      <c r="A67" s="6">
        <v>66</v>
      </c>
      <c r="B67" s="6" t="s">
        <v>11</v>
      </c>
      <c r="C67" s="6" t="s">
        <v>12</v>
      </c>
      <c r="D67" s="7">
        <v>2427</v>
      </c>
      <c r="E67" s="8">
        <v>42490</v>
      </c>
      <c r="F67" s="6" t="s">
        <v>20</v>
      </c>
    </row>
    <row r="68" spans="1:6" ht="15.75" customHeight="1" x14ac:dyDescent="0.3">
      <c r="A68" s="6">
        <v>67</v>
      </c>
      <c r="B68" s="6" t="s">
        <v>11</v>
      </c>
      <c r="C68" s="6" t="s">
        <v>12</v>
      </c>
      <c r="D68" s="7">
        <v>8663</v>
      </c>
      <c r="E68" s="8">
        <v>42491</v>
      </c>
      <c r="F68" s="6" t="s">
        <v>18</v>
      </c>
    </row>
    <row r="69" spans="1:6" ht="15.75" customHeight="1" x14ac:dyDescent="0.3">
      <c r="A69" s="6">
        <v>68</v>
      </c>
      <c r="B69" s="6" t="s">
        <v>6</v>
      </c>
      <c r="C69" s="6" t="s">
        <v>7</v>
      </c>
      <c r="D69" s="7">
        <v>2789</v>
      </c>
      <c r="E69" s="8">
        <v>42491</v>
      </c>
      <c r="F69" s="6" t="s">
        <v>15</v>
      </c>
    </row>
    <row r="70" spans="1:6" ht="15.75" customHeight="1" x14ac:dyDescent="0.3">
      <c r="A70" s="6">
        <v>69</v>
      </c>
      <c r="B70" s="6" t="s">
        <v>11</v>
      </c>
      <c r="C70" s="6" t="s">
        <v>12</v>
      </c>
      <c r="D70" s="7">
        <v>4054</v>
      </c>
      <c r="E70" s="8">
        <v>42492</v>
      </c>
      <c r="F70" s="6" t="s">
        <v>8</v>
      </c>
    </row>
    <row r="71" spans="1:6" ht="15.75" customHeight="1" x14ac:dyDescent="0.3">
      <c r="A71" s="6">
        <v>70</v>
      </c>
      <c r="B71" s="6" t="s">
        <v>21</v>
      </c>
      <c r="C71" s="6" t="s">
        <v>12</v>
      </c>
      <c r="D71" s="7">
        <v>2262</v>
      </c>
      <c r="E71" s="8">
        <v>42492</v>
      </c>
      <c r="F71" s="6" t="s">
        <v>8</v>
      </c>
    </row>
    <row r="72" spans="1:6" ht="15.75" customHeight="1" x14ac:dyDescent="0.3">
      <c r="A72" s="6">
        <v>71</v>
      </c>
      <c r="B72" s="6" t="s">
        <v>21</v>
      </c>
      <c r="C72" s="6" t="s">
        <v>12</v>
      </c>
      <c r="D72" s="7">
        <v>5600</v>
      </c>
      <c r="E72" s="8">
        <v>42492</v>
      </c>
      <c r="F72" s="6" t="s">
        <v>10</v>
      </c>
    </row>
    <row r="73" spans="1:6" ht="15.75" customHeight="1" x14ac:dyDescent="0.3">
      <c r="A73" s="6">
        <v>72</v>
      </c>
      <c r="B73" s="6" t="s">
        <v>11</v>
      </c>
      <c r="C73" s="6" t="s">
        <v>12</v>
      </c>
      <c r="D73" s="7">
        <v>5787</v>
      </c>
      <c r="E73" s="8">
        <v>42493</v>
      </c>
      <c r="F73" s="6" t="s">
        <v>8</v>
      </c>
    </row>
    <row r="74" spans="1:6" ht="15.75" customHeight="1" x14ac:dyDescent="0.3">
      <c r="A74" s="6">
        <v>73</v>
      </c>
      <c r="B74" s="6" t="s">
        <v>16</v>
      </c>
      <c r="C74" s="6" t="s">
        <v>12</v>
      </c>
      <c r="D74" s="7">
        <v>6295</v>
      </c>
      <c r="E74" s="8">
        <v>42493</v>
      </c>
      <c r="F74" s="6" t="s">
        <v>13</v>
      </c>
    </row>
    <row r="75" spans="1:6" ht="15.75" customHeight="1" x14ac:dyDescent="0.3">
      <c r="A75" s="6">
        <v>74</v>
      </c>
      <c r="B75" s="6" t="s">
        <v>11</v>
      </c>
      <c r="C75" s="6" t="s">
        <v>12</v>
      </c>
      <c r="D75" s="7">
        <v>474</v>
      </c>
      <c r="E75" s="8">
        <v>42495</v>
      </c>
      <c r="F75" s="6" t="s">
        <v>15</v>
      </c>
    </row>
    <row r="76" spans="1:6" ht="15.75" customHeight="1" x14ac:dyDescent="0.3">
      <c r="A76" s="6">
        <v>75</v>
      </c>
      <c r="B76" s="6" t="s">
        <v>19</v>
      </c>
      <c r="C76" s="6" t="s">
        <v>12</v>
      </c>
      <c r="D76" s="7">
        <v>4325</v>
      </c>
      <c r="E76" s="8">
        <v>42495</v>
      </c>
      <c r="F76" s="6" t="s">
        <v>20</v>
      </c>
    </row>
    <row r="77" spans="1:6" ht="15.75" customHeight="1" x14ac:dyDescent="0.3">
      <c r="A77" s="6">
        <v>76</v>
      </c>
      <c r="B77" s="6" t="s">
        <v>11</v>
      </c>
      <c r="C77" s="6" t="s">
        <v>12</v>
      </c>
      <c r="D77" s="7">
        <v>592</v>
      </c>
      <c r="E77" s="8">
        <v>42496</v>
      </c>
      <c r="F77" s="6" t="s">
        <v>8</v>
      </c>
    </row>
    <row r="78" spans="1:6" ht="15.75" customHeight="1" x14ac:dyDescent="0.3">
      <c r="A78" s="6">
        <v>77</v>
      </c>
      <c r="B78" s="6" t="s">
        <v>16</v>
      </c>
      <c r="C78" s="6" t="s">
        <v>12</v>
      </c>
      <c r="D78" s="7">
        <v>4330</v>
      </c>
      <c r="E78" s="8">
        <v>42498</v>
      </c>
      <c r="F78" s="6" t="s">
        <v>8</v>
      </c>
    </row>
    <row r="79" spans="1:6" ht="15.75" customHeight="1" x14ac:dyDescent="0.3">
      <c r="A79" s="6">
        <v>78</v>
      </c>
      <c r="B79" s="6" t="s">
        <v>11</v>
      </c>
      <c r="C79" s="6" t="s">
        <v>12</v>
      </c>
      <c r="D79" s="7">
        <v>9405</v>
      </c>
      <c r="E79" s="8">
        <v>42498</v>
      </c>
      <c r="F79" s="6" t="s">
        <v>10</v>
      </c>
    </row>
    <row r="80" spans="1:6" ht="15.75" customHeight="1" x14ac:dyDescent="0.3">
      <c r="A80" s="6">
        <v>79</v>
      </c>
      <c r="B80" s="6" t="s">
        <v>19</v>
      </c>
      <c r="C80" s="6" t="s">
        <v>12</v>
      </c>
      <c r="D80" s="7">
        <v>7671</v>
      </c>
      <c r="E80" s="8">
        <v>42498</v>
      </c>
      <c r="F80" s="6" t="s">
        <v>20</v>
      </c>
    </row>
    <row r="81" spans="1:6" ht="15.75" customHeight="1" x14ac:dyDescent="0.3">
      <c r="A81" s="6">
        <v>80</v>
      </c>
      <c r="B81" s="6" t="s">
        <v>6</v>
      </c>
      <c r="C81" s="6" t="s">
        <v>7</v>
      </c>
      <c r="D81" s="7">
        <v>5791</v>
      </c>
      <c r="E81" s="8">
        <v>42498</v>
      </c>
      <c r="F81" s="6" t="s">
        <v>10</v>
      </c>
    </row>
    <row r="82" spans="1:6" ht="15.75" customHeight="1" x14ac:dyDescent="0.3">
      <c r="A82" s="6">
        <v>81</v>
      </c>
      <c r="B82" s="6" t="s">
        <v>11</v>
      </c>
      <c r="C82" s="6" t="s">
        <v>12</v>
      </c>
      <c r="D82" s="7">
        <v>6007</v>
      </c>
      <c r="E82" s="8">
        <v>42502</v>
      </c>
      <c r="F82" s="6" t="s">
        <v>13</v>
      </c>
    </row>
    <row r="83" spans="1:6" ht="15.75" customHeight="1" x14ac:dyDescent="0.3">
      <c r="A83" s="6">
        <v>82</v>
      </c>
      <c r="B83" s="6" t="s">
        <v>11</v>
      </c>
      <c r="C83" s="6" t="s">
        <v>12</v>
      </c>
      <c r="D83" s="7">
        <v>5030</v>
      </c>
      <c r="E83" s="8">
        <v>42504</v>
      </c>
      <c r="F83" s="6" t="s">
        <v>15</v>
      </c>
    </row>
    <row r="84" spans="1:6" ht="15.75" customHeight="1" x14ac:dyDescent="0.3">
      <c r="A84" s="6">
        <v>83</v>
      </c>
      <c r="B84" s="6" t="s">
        <v>6</v>
      </c>
      <c r="C84" s="6" t="s">
        <v>7</v>
      </c>
      <c r="D84" s="7">
        <v>6763</v>
      </c>
      <c r="E84" s="8">
        <v>42504</v>
      </c>
      <c r="F84" s="6" t="s">
        <v>10</v>
      </c>
    </row>
    <row r="85" spans="1:6" ht="15.75" customHeight="1" x14ac:dyDescent="0.3">
      <c r="A85" s="6">
        <v>84</v>
      </c>
      <c r="B85" s="6" t="s">
        <v>11</v>
      </c>
      <c r="C85" s="6" t="s">
        <v>12</v>
      </c>
      <c r="D85" s="7">
        <v>4248</v>
      </c>
      <c r="E85" s="8">
        <v>42505</v>
      </c>
      <c r="F85" s="6" t="s">
        <v>17</v>
      </c>
    </row>
    <row r="86" spans="1:6" ht="15.75" customHeight="1" x14ac:dyDescent="0.3">
      <c r="A86" s="6">
        <v>85</v>
      </c>
      <c r="B86" s="6" t="s">
        <v>11</v>
      </c>
      <c r="C86" s="6" t="s">
        <v>12</v>
      </c>
      <c r="D86" s="7">
        <v>9543</v>
      </c>
      <c r="E86" s="8">
        <v>42506</v>
      </c>
      <c r="F86" s="6" t="s">
        <v>20</v>
      </c>
    </row>
    <row r="87" spans="1:6" ht="15.75" customHeight="1" x14ac:dyDescent="0.3">
      <c r="A87" s="6">
        <v>86</v>
      </c>
      <c r="B87" s="6" t="s">
        <v>9</v>
      </c>
      <c r="C87" s="6" t="s">
        <v>7</v>
      </c>
      <c r="D87" s="7">
        <v>2054</v>
      </c>
      <c r="E87" s="8">
        <v>42506</v>
      </c>
      <c r="F87" s="6" t="s">
        <v>10</v>
      </c>
    </row>
    <row r="88" spans="1:6" ht="15.75" customHeight="1" x14ac:dyDescent="0.3">
      <c r="A88" s="6">
        <v>87</v>
      </c>
      <c r="B88" s="6" t="s">
        <v>14</v>
      </c>
      <c r="C88" s="6" t="s">
        <v>7</v>
      </c>
      <c r="D88" s="7">
        <v>7094</v>
      </c>
      <c r="E88" s="8">
        <v>42506</v>
      </c>
      <c r="F88" s="6" t="s">
        <v>15</v>
      </c>
    </row>
    <row r="89" spans="1:6" ht="15.75" customHeight="1" x14ac:dyDescent="0.3">
      <c r="A89" s="6">
        <v>88</v>
      </c>
      <c r="B89" s="6" t="s">
        <v>6</v>
      </c>
      <c r="C89" s="6" t="s">
        <v>7</v>
      </c>
      <c r="D89" s="7">
        <v>6087</v>
      </c>
      <c r="E89" s="8">
        <v>42508</v>
      </c>
      <c r="F89" s="6" t="s">
        <v>8</v>
      </c>
    </row>
    <row r="90" spans="1:6" ht="15.75" customHeight="1" x14ac:dyDescent="0.3">
      <c r="A90" s="6">
        <v>89</v>
      </c>
      <c r="B90" s="6" t="s">
        <v>19</v>
      </c>
      <c r="C90" s="6" t="s">
        <v>12</v>
      </c>
      <c r="D90" s="7">
        <v>4264</v>
      </c>
      <c r="E90" s="8">
        <v>42509</v>
      </c>
      <c r="F90" s="6" t="s">
        <v>17</v>
      </c>
    </row>
    <row r="91" spans="1:6" ht="15.75" customHeight="1" x14ac:dyDescent="0.3">
      <c r="A91" s="6">
        <v>90</v>
      </c>
      <c r="B91" s="6" t="s">
        <v>21</v>
      </c>
      <c r="C91" s="6" t="s">
        <v>12</v>
      </c>
      <c r="D91" s="7">
        <v>9333</v>
      </c>
      <c r="E91" s="8">
        <v>42510</v>
      </c>
      <c r="F91" s="6" t="s">
        <v>8</v>
      </c>
    </row>
    <row r="92" spans="1:6" ht="15.75" customHeight="1" x14ac:dyDescent="0.3">
      <c r="A92" s="6">
        <v>91</v>
      </c>
      <c r="B92" s="6" t="s">
        <v>21</v>
      </c>
      <c r="C92" s="6" t="s">
        <v>12</v>
      </c>
      <c r="D92" s="7">
        <v>8775</v>
      </c>
      <c r="E92" s="8">
        <v>42512</v>
      </c>
      <c r="F92" s="6" t="s">
        <v>15</v>
      </c>
    </row>
    <row r="93" spans="1:6" ht="15.75" customHeight="1" x14ac:dyDescent="0.3">
      <c r="A93" s="6">
        <v>92</v>
      </c>
      <c r="B93" s="6" t="s">
        <v>9</v>
      </c>
      <c r="C93" s="6" t="s">
        <v>7</v>
      </c>
      <c r="D93" s="7">
        <v>2011</v>
      </c>
      <c r="E93" s="8">
        <v>42513</v>
      </c>
      <c r="F93" s="6" t="s">
        <v>10</v>
      </c>
    </row>
    <row r="94" spans="1:6" ht="15.75" customHeight="1" x14ac:dyDescent="0.3">
      <c r="A94" s="6">
        <v>93</v>
      </c>
      <c r="B94" s="6" t="s">
        <v>11</v>
      </c>
      <c r="C94" s="6" t="s">
        <v>12</v>
      </c>
      <c r="D94" s="7">
        <v>5632</v>
      </c>
      <c r="E94" s="8">
        <v>42515</v>
      </c>
      <c r="F94" s="6" t="s">
        <v>8</v>
      </c>
    </row>
    <row r="95" spans="1:6" ht="15.75" customHeight="1" x14ac:dyDescent="0.3">
      <c r="A95" s="6">
        <v>94</v>
      </c>
      <c r="B95" s="6" t="s">
        <v>11</v>
      </c>
      <c r="C95" s="6" t="s">
        <v>12</v>
      </c>
      <c r="D95" s="7">
        <v>4904</v>
      </c>
      <c r="E95" s="8">
        <v>42515</v>
      </c>
      <c r="F95" s="6" t="s">
        <v>18</v>
      </c>
    </row>
    <row r="96" spans="1:6" ht="15.75" customHeight="1" x14ac:dyDescent="0.3">
      <c r="A96" s="6">
        <v>95</v>
      </c>
      <c r="B96" s="6" t="s">
        <v>14</v>
      </c>
      <c r="C96" s="6" t="s">
        <v>7</v>
      </c>
      <c r="D96" s="7">
        <v>1002</v>
      </c>
      <c r="E96" s="8">
        <v>42515</v>
      </c>
      <c r="F96" s="6" t="s">
        <v>17</v>
      </c>
    </row>
    <row r="97" spans="1:6" ht="15.75" customHeight="1" x14ac:dyDescent="0.3">
      <c r="A97" s="6">
        <v>96</v>
      </c>
      <c r="B97" s="6" t="s">
        <v>16</v>
      </c>
      <c r="C97" s="6" t="s">
        <v>12</v>
      </c>
      <c r="D97" s="7">
        <v>8141</v>
      </c>
      <c r="E97" s="8">
        <v>42516</v>
      </c>
      <c r="F97" s="6" t="s">
        <v>10</v>
      </c>
    </row>
    <row r="98" spans="1:6" ht="15.75" customHeight="1" x14ac:dyDescent="0.3">
      <c r="A98" s="6">
        <v>97</v>
      </c>
      <c r="B98" s="6" t="s">
        <v>16</v>
      </c>
      <c r="C98" s="6" t="s">
        <v>12</v>
      </c>
      <c r="D98" s="7">
        <v>3644</v>
      </c>
      <c r="E98" s="8">
        <v>42516</v>
      </c>
      <c r="F98" s="6" t="s">
        <v>13</v>
      </c>
    </row>
    <row r="99" spans="1:6" ht="15.75" customHeight="1" x14ac:dyDescent="0.3">
      <c r="A99" s="6">
        <v>98</v>
      </c>
      <c r="B99" s="6" t="s">
        <v>16</v>
      </c>
      <c r="C99" s="6" t="s">
        <v>12</v>
      </c>
      <c r="D99" s="7">
        <v>1380</v>
      </c>
      <c r="E99" s="8">
        <v>42516</v>
      </c>
      <c r="F99" s="6" t="s">
        <v>17</v>
      </c>
    </row>
    <row r="100" spans="1:6" ht="15.75" customHeight="1" x14ac:dyDescent="0.3">
      <c r="A100" s="6">
        <v>99</v>
      </c>
      <c r="B100" s="6" t="s">
        <v>9</v>
      </c>
      <c r="C100" s="6" t="s">
        <v>7</v>
      </c>
      <c r="D100" s="7">
        <v>8354</v>
      </c>
      <c r="E100" s="8">
        <v>42516</v>
      </c>
      <c r="F100" s="6" t="s">
        <v>15</v>
      </c>
    </row>
    <row r="101" spans="1:6" ht="15.75" customHeight="1" x14ac:dyDescent="0.3">
      <c r="A101" s="6">
        <v>100</v>
      </c>
      <c r="B101" s="6" t="s">
        <v>11</v>
      </c>
      <c r="C101" s="6" t="s">
        <v>12</v>
      </c>
      <c r="D101" s="7">
        <v>5182</v>
      </c>
      <c r="E101" s="8">
        <v>42517</v>
      </c>
      <c r="F101" s="6" t="s">
        <v>8</v>
      </c>
    </row>
    <row r="102" spans="1:6" ht="15.75" customHeight="1" x14ac:dyDescent="0.3">
      <c r="A102" s="6">
        <v>101</v>
      </c>
      <c r="B102" s="6" t="s">
        <v>19</v>
      </c>
      <c r="C102" s="6" t="s">
        <v>12</v>
      </c>
      <c r="D102" s="7">
        <v>2193</v>
      </c>
      <c r="E102" s="8">
        <v>42517</v>
      </c>
      <c r="F102" s="6" t="s">
        <v>20</v>
      </c>
    </row>
    <row r="103" spans="1:6" ht="15.75" customHeight="1" x14ac:dyDescent="0.3">
      <c r="A103" s="6">
        <v>102</v>
      </c>
      <c r="B103" s="6" t="s">
        <v>21</v>
      </c>
      <c r="C103" s="6" t="s">
        <v>12</v>
      </c>
      <c r="D103" s="7">
        <v>3647</v>
      </c>
      <c r="E103" s="8">
        <v>42518</v>
      </c>
      <c r="F103" s="6" t="s">
        <v>8</v>
      </c>
    </row>
    <row r="104" spans="1:6" ht="15.75" customHeight="1" x14ac:dyDescent="0.3">
      <c r="A104" s="6">
        <v>103</v>
      </c>
      <c r="B104" s="6" t="s">
        <v>19</v>
      </c>
      <c r="C104" s="6" t="s">
        <v>12</v>
      </c>
      <c r="D104" s="7">
        <v>4104</v>
      </c>
      <c r="E104" s="8">
        <v>42518</v>
      </c>
      <c r="F104" s="6" t="s">
        <v>8</v>
      </c>
    </row>
    <row r="105" spans="1:6" ht="15.75" customHeight="1" x14ac:dyDescent="0.3">
      <c r="A105" s="6">
        <v>104</v>
      </c>
      <c r="B105" s="6" t="s">
        <v>6</v>
      </c>
      <c r="C105" s="6" t="s">
        <v>7</v>
      </c>
      <c r="D105" s="7">
        <v>7457</v>
      </c>
      <c r="E105" s="8">
        <v>42518</v>
      </c>
      <c r="F105" s="6" t="s">
        <v>8</v>
      </c>
    </row>
    <row r="106" spans="1:6" ht="15.75" customHeight="1" x14ac:dyDescent="0.3">
      <c r="A106" s="6">
        <v>105</v>
      </c>
      <c r="B106" s="6" t="s">
        <v>21</v>
      </c>
      <c r="C106" s="6" t="s">
        <v>12</v>
      </c>
      <c r="D106" s="7">
        <v>3767</v>
      </c>
      <c r="E106" s="8">
        <v>42519</v>
      </c>
      <c r="F106" s="6" t="s">
        <v>13</v>
      </c>
    </row>
    <row r="107" spans="1:6" ht="15.75" customHeight="1" x14ac:dyDescent="0.3">
      <c r="A107" s="6">
        <v>106</v>
      </c>
      <c r="B107" s="6" t="s">
        <v>9</v>
      </c>
      <c r="C107" s="6" t="s">
        <v>7</v>
      </c>
      <c r="D107" s="7">
        <v>4685</v>
      </c>
      <c r="E107" s="8">
        <v>42520</v>
      </c>
      <c r="F107" s="6" t="s">
        <v>15</v>
      </c>
    </row>
    <row r="108" spans="1:6" ht="15.75" customHeight="1" x14ac:dyDescent="0.3">
      <c r="A108" s="6">
        <v>107</v>
      </c>
      <c r="B108" s="6" t="s">
        <v>11</v>
      </c>
      <c r="C108" s="6" t="s">
        <v>12</v>
      </c>
      <c r="D108" s="7">
        <v>3917</v>
      </c>
      <c r="E108" s="8">
        <v>42525</v>
      </c>
      <c r="F108" s="6" t="s">
        <v>8</v>
      </c>
    </row>
    <row r="109" spans="1:6" ht="15.75" customHeight="1" x14ac:dyDescent="0.3">
      <c r="A109" s="6">
        <v>108</v>
      </c>
      <c r="B109" s="6" t="s">
        <v>19</v>
      </c>
      <c r="C109" s="6" t="s">
        <v>12</v>
      </c>
      <c r="D109" s="7">
        <v>521</v>
      </c>
      <c r="E109" s="8">
        <v>42525</v>
      </c>
      <c r="F109" s="6" t="s">
        <v>13</v>
      </c>
    </row>
    <row r="110" spans="1:6" ht="15.75" customHeight="1" x14ac:dyDescent="0.3">
      <c r="A110" s="6">
        <v>109</v>
      </c>
      <c r="B110" s="6" t="s">
        <v>19</v>
      </c>
      <c r="C110" s="6" t="s">
        <v>12</v>
      </c>
      <c r="D110" s="7">
        <v>5605</v>
      </c>
      <c r="E110" s="8">
        <v>42531</v>
      </c>
      <c r="F110" s="6" t="s">
        <v>20</v>
      </c>
    </row>
    <row r="111" spans="1:6" ht="15.75" customHeight="1" x14ac:dyDescent="0.3">
      <c r="A111" s="6">
        <v>110</v>
      </c>
      <c r="B111" s="6" t="s">
        <v>9</v>
      </c>
      <c r="C111" s="6" t="s">
        <v>7</v>
      </c>
      <c r="D111" s="7">
        <v>9630</v>
      </c>
      <c r="E111" s="8">
        <v>42532</v>
      </c>
      <c r="F111" s="6" t="s">
        <v>15</v>
      </c>
    </row>
    <row r="112" spans="1:6" ht="15.75" customHeight="1" x14ac:dyDescent="0.3">
      <c r="A112" s="6">
        <v>111</v>
      </c>
      <c r="B112" s="6" t="s">
        <v>11</v>
      </c>
      <c r="C112" s="6" t="s">
        <v>12</v>
      </c>
      <c r="D112" s="7">
        <v>6941</v>
      </c>
      <c r="E112" s="8">
        <v>42541</v>
      </c>
      <c r="F112" s="6" t="s">
        <v>13</v>
      </c>
    </row>
    <row r="113" spans="1:6" ht="15.75" customHeight="1" x14ac:dyDescent="0.3">
      <c r="A113" s="6">
        <v>112</v>
      </c>
      <c r="B113" s="6" t="s">
        <v>9</v>
      </c>
      <c r="C113" s="6" t="s">
        <v>7</v>
      </c>
      <c r="D113" s="7">
        <v>7231</v>
      </c>
      <c r="E113" s="8">
        <v>42541</v>
      </c>
      <c r="F113" s="6" t="s">
        <v>10</v>
      </c>
    </row>
    <row r="114" spans="1:6" ht="15.75" customHeight="1" x14ac:dyDescent="0.3">
      <c r="A114" s="6">
        <v>113</v>
      </c>
      <c r="B114" s="6" t="s">
        <v>9</v>
      </c>
      <c r="C114" s="6" t="s">
        <v>7</v>
      </c>
      <c r="D114" s="7">
        <v>8891</v>
      </c>
      <c r="E114" s="8">
        <v>42544</v>
      </c>
      <c r="F114" s="6" t="s">
        <v>17</v>
      </c>
    </row>
    <row r="115" spans="1:6" ht="15.75" customHeight="1" x14ac:dyDescent="0.3">
      <c r="A115" s="6">
        <v>114</v>
      </c>
      <c r="B115" s="6" t="s">
        <v>11</v>
      </c>
      <c r="C115" s="6" t="s">
        <v>12</v>
      </c>
      <c r="D115" s="7">
        <v>107</v>
      </c>
      <c r="E115" s="8">
        <v>42546</v>
      </c>
      <c r="F115" s="6" t="s">
        <v>20</v>
      </c>
    </row>
    <row r="116" spans="1:6" ht="15.75" customHeight="1" x14ac:dyDescent="0.3">
      <c r="A116" s="6">
        <v>115</v>
      </c>
      <c r="B116" s="6" t="s">
        <v>11</v>
      </c>
      <c r="C116" s="6" t="s">
        <v>12</v>
      </c>
      <c r="D116" s="7">
        <v>4243</v>
      </c>
      <c r="E116" s="8">
        <v>42547</v>
      </c>
      <c r="F116" s="6" t="s">
        <v>8</v>
      </c>
    </row>
    <row r="117" spans="1:6" ht="15.75" customHeight="1" x14ac:dyDescent="0.3">
      <c r="A117" s="6">
        <v>116</v>
      </c>
      <c r="B117" s="6" t="s">
        <v>16</v>
      </c>
      <c r="C117" s="6" t="s">
        <v>12</v>
      </c>
      <c r="D117" s="7">
        <v>4514</v>
      </c>
      <c r="E117" s="8">
        <v>42548</v>
      </c>
      <c r="F117" s="6" t="s">
        <v>8</v>
      </c>
    </row>
    <row r="118" spans="1:6" ht="15.75" customHeight="1" x14ac:dyDescent="0.3">
      <c r="A118" s="6">
        <v>117</v>
      </c>
      <c r="B118" s="6" t="s">
        <v>21</v>
      </c>
      <c r="C118" s="6" t="s">
        <v>12</v>
      </c>
      <c r="D118" s="7">
        <v>5480</v>
      </c>
      <c r="E118" s="8">
        <v>42553</v>
      </c>
      <c r="F118" s="6" t="s">
        <v>8</v>
      </c>
    </row>
    <row r="119" spans="1:6" ht="15.75" customHeight="1" x14ac:dyDescent="0.3">
      <c r="A119" s="6">
        <v>118</v>
      </c>
      <c r="B119" s="6" t="s">
        <v>11</v>
      </c>
      <c r="C119" s="6" t="s">
        <v>12</v>
      </c>
      <c r="D119" s="7">
        <v>5002</v>
      </c>
      <c r="E119" s="8">
        <v>42553</v>
      </c>
      <c r="F119" s="6" t="s">
        <v>20</v>
      </c>
    </row>
    <row r="120" spans="1:6" ht="15.75" customHeight="1" x14ac:dyDescent="0.3">
      <c r="A120" s="6">
        <v>119</v>
      </c>
      <c r="B120" s="6" t="s">
        <v>11</v>
      </c>
      <c r="C120" s="6" t="s">
        <v>12</v>
      </c>
      <c r="D120" s="7">
        <v>8530</v>
      </c>
      <c r="E120" s="8">
        <v>42556</v>
      </c>
      <c r="F120" s="6" t="s">
        <v>13</v>
      </c>
    </row>
    <row r="121" spans="1:6" ht="15.75" customHeight="1" x14ac:dyDescent="0.3">
      <c r="A121" s="6">
        <v>120</v>
      </c>
      <c r="B121" s="6" t="s">
        <v>16</v>
      </c>
      <c r="C121" s="6" t="s">
        <v>12</v>
      </c>
      <c r="D121" s="7">
        <v>4819</v>
      </c>
      <c r="E121" s="8">
        <v>42558</v>
      </c>
      <c r="F121" s="6" t="s">
        <v>18</v>
      </c>
    </row>
    <row r="122" spans="1:6" ht="15.75" customHeight="1" x14ac:dyDescent="0.3">
      <c r="A122" s="6">
        <v>121</v>
      </c>
      <c r="B122" s="6" t="s">
        <v>9</v>
      </c>
      <c r="C122" s="6" t="s">
        <v>7</v>
      </c>
      <c r="D122" s="7">
        <v>6343</v>
      </c>
      <c r="E122" s="8">
        <v>42562</v>
      </c>
      <c r="F122" s="6" t="s">
        <v>10</v>
      </c>
    </row>
    <row r="123" spans="1:6" ht="15.75" customHeight="1" x14ac:dyDescent="0.3">
      <c r="A123" s="6">
        <v>122</v>
      </c>
      <c r="B123" s="6" t="s">
        <v>16</v>
      </c>
      <c r="C123" s="6" t="s">
        <v>12</v>
      </c>
      <c r="D123" s="7">
        <v>2318</v>
      </c>
      <c r="E123" s="8">
        <v>42564</v>
      </c>
      <c r="F123" s="6" t="s">
        <v>10</v>
      </c>
    </row>
    <row r="124" spans="1:6" ht="15.75" customHeight="1" x14ac:dyDescent="0.3">
      <c r="A124" s="6">
        <v>123</v>
      </c>
      <c r="B124" s="6" t="s">
        <v>16</v>
      </c>
      <c r="C124" s="6" t="s">
        <v>12</v>
      </c>
      <c r="D124" s="7">
        <v>220</v>
      </c>
      <c r="E124" s="8">
        <v>42571</v>
      </c>
      <c r="F124" s="6" t="s">
        <v>10</v>
      </c>
    </row>
    <row r="125" spans="1:6" ht="15.75" customHeight="1" x14ac:dyDescent="0.3">
      <c r="A125" s="6">
        <v>124</v>
      </c>
      <c r="B125" s="6" t="s">
        <v>16</v>
      </c>
      <c r="C125" s="6" t="s">
        <v>12</v>
      </c>
      <c r="D125" s="7">
        <v>6341</v>
      </c>
      <c r="E125" s="8">
        <v>42571</v>
      </c>
      <c r="F125" s="6" t="s">
        <v>18</v>
      </c>
    </row>
    <row r="126" spans="1:6" ht="15.75" customHeight="1" x14ac:dyDescent="0.3">
      <c r="A126" s="6">
        <v>125</v>
      </c>
      <c r="B126" s="6" t="s">
        <v>19</v>
      </c>
      <c r="C126" s="6" t="s">
        <v>12</v>
      </c>
      <c r="D126" s="7">
        <v>330</v>
      </c>
      <c r="E126" s="8">
        <v>42571</v>
      </c>
      <c r="F126" s="6" t="s">
        <v>15</v>
      </c>
    </row>
    <row r="127" spans="1:6" ht="15.75" customHeight="1" x14ac:dyDescent="0.3">
      <c r="A127" s="6">
        <v>126</v>
      </c>
      <c r="B127" s="6" t="s">
        <v>9</v>
      </c>
      <c r="C127" s="6" t="s">
        <v>7</v>
      </c>
      <c r="D127" s="7">
        <v>3027</v>
      </c>
      <c r="E127" s="8">
        <v>42571</v>
      </c>
      <c r="F127" s="6" t="s">
        <v>10</v>
      </c>
    </row>
    <row r="128" spans="1:6" ht="15.75" customHeight="1" x14ac:dyDescent="0.3">
      <c r="A128" s="6">
        <v>127</v>
      </c>
      <c r="B128" s="6" t="s">
        <v>16</v>
      </c>
      <c r="C128" s="6" t="s">
        <v>12</v>
      </c>
      <c r="D128" s="7">
        <v>850</v>
      </c>
      <c r="E128" s="8">
        <v>42573</v>
      </c>
      <c r="F128" s="6" t="s">
        <v>18</v>
      </c>
    </row>
    <row r="129" spans="1:6" ht="15.75" customHeight="1" x14ac:dyDescent="0.3">
      <c r="A129" s="6">
        <v>128</v>
      </c>
      <c r="B129" s="6" t="s">
        <v>11</v>
      </c>
      <c r="C129" s="6" t="s">
        <v>12</v>
      </c>
      <c r="D129" s="7">
        <v>8986</v>
      </c>
      <c r="E129" s="8">
        <v>42574</v>
      </c>
      <c r="F129" s="6" t="s">
        <v>10</v>
      </c>
    </row>
    <row r="130" spans="1:6" ht="15.75" customHeight="1" x14ac:dyDescent="0.3">
      <c r="A130" s="6">
        <v>129</v>
      </c>
      <c r="B130" s="6" t="s">
        <v>9</v>
      </c>
      <c r="C130" s="6" t="s">
        <v>7</v>
      </c>
      <c r="D130" s="7">
        <v>3800</v>
      </c>
      <c r="E130" s="8">
        <v>42576</v>
      </c>
      <c r="F130" s="6" t="s">
        <v>8</v>
      </c>
    </row>
    <row r="131" spans="1:6" ht="15.75" customHeight="1" x14ac:dyDescent="0.3">
      <c r="A131" s="6">
        <v>130</v>
      </c>
      <c r="B131" s="6" t="s">
        <v>6</v>
      </c>
      <c r="C131" s="6" t="s">
        <v>7</v>
      </c>
      <c r="D131" s="7">
        <v>5751</v>
      </c>
      <c r="E131" s="8">
        <v>42579</v>
      </c>
      <c r="F131" s="6" t="s">
        <v>10</v>
      </c>
    </row>
    <row r="132" spans="1:6" ht="15.75" customHeight="1" x14ac:dyDescent="0.3">
      <c r="A132" s="6">
        <v>131</v>
      </c>
      <c r="B132" s="6" t="s">
        <v>19</v>
      </c>
      <c r="C132" s="6" t="s">
        <v>12</v>
      </c>
      <c r="D132" s="7">
        <v>1704</v>
      </c>
      <c r="E132" s="8">
        <v>42580</v>
      </c>
      <c r="F132" s="6" t="s">
        <v>10</v>
      </c>
    </row>
    <row r="133" spans="1:6" ht="15.75" customHeight="1" x14ac:dyDescent="0.3">
      <c r="A133" s="6">
        <v>132</v>
      </c>
      <c r="B133" s="6" t="s">
        <v>11</v>
      </c>
      <c r="C133" s="6" t="s">
        <v>12</v>
      </c>
      <c r="D133" s="7">
        <v>7966</v>
      </c>
      <c r="E133" s="8">
        <v>42581</v>
      </c>
      <c r="F133" s="6" t="s">
        <v>17</v>
      </c>
    </row>
    <row r="134" spans="1:6" ht="15.75" customHeight="1" x14ac:dyDescent="0.3">
      <c r="A134" s="6">
        <v>133</v>
      </c>
      <c r="B134" s="6" t="s">
        <v>11</v>
      </c>
      <c r="C134" s="6" t="s">
        <v>12</v>
      </c>
      <c r="D134" s="7">
        <v>852</v>
      </c>
      <c r="E134" s="8">
        <v>42582</v>
      </c>
      <c r="F134" s="6" t="s">
        <v>8</v>
      </c>
    </row>
    <row r="135" spans="1:6" ht="15.75" customHeight="1" x14ac:dyDescent="0.3">
      <c r="A135" s="6">
        <v>134</v>
      </c>
      <c r="B135" s="6" t="s">
        <v>14</v>
      </c>
      <c r="C135" s="6" t="s">
        <v>7</v>
      </c>
      <c r="D135" s="7">
        <v>8416</v>
      </c>
      <c r="E135" s="8">
        <v>42582</v>
      </c>
      <c r="F135" s="6" t="s">
        <v>17</v>
      </c>
    </row>
    <row r="136" spans="1:6" ht="15.75" customHeight="1" x14ac:dyDescent="0.3">
      <c r="A136" s="6">
        <v>135</v>
      </c>
      <c r="B136" s="6" t="s">
        <v>11</v>
      </c>
      <c r="C136" s="6" t="s">
        <v>12</v>
      </c>
      <c r="D136" s="7">
        <v>7144</v>
      </c>
      <c r="E136" s="8">
        <v>42583</v>
      </c>
      <c r="F136" s="6" t="s">
        <v>20</v>
      </c>
    </row>
    <row r="137" spans="1:6" ht="15.75" customHeight="1" x14ac:dyDescent="0.3">
      <c r="A137" s="6">
        <v>136</v>
      </c>
      <c r="B137" s="6" t="s">
        <v>9</v>
      </c>
      <c r="C137" s="6" t="s">
        <v>7</v>
      </c>
      <c r="D137" s="7">
        <v>7854</v>
      </c>
      <c r="E137" s="8">
        <v>42583</v>
      </c>
      <c r="F137" s="6" t="s">
        <v>8</v>
      </c>
    </row>
    <row r="138" spans="1:6" ht="15.75" customHeight="1" x14ac:dyDescent="0.3">
      <c r="A138" s="6">
        <v>137</v>
      </c>
      <c r="B138" s="6" t="s">
        <v>16</v>
      </c>
      <c r="C138" s="6" t="s">
        <v>12</v>
      </c>
      <c r="D138" s="7">
        <v>859</v>
      </c>
      <c r="E138" s="8">
        <v>42585</v>
      </c>
      <c r="F138" s="6" t="s">
        <v>8</v>
      </c>
    </row>
    <row r="139" spans="1:6" ht="15.75" customHeight="1" x14ac:dyDescent="0.3">
      <c r="A139" s="6">
        <v>138</v>
      </c>
      <c r="B139" s="6" t="s">
        <v>9</v>
      </c>
      <c r="C139" s="6" t="s">
        <v>7</v>
      </c>
      <c r="D139" s="7">
        <v>8049</v>
      </c>
      <c r="E139" s="8">
        <v>42594</v>
      </c>
      <c r="F139" s="6" t="s">
        <v>8</v>
      </c>
    </row>
    <row r="140" spans="1:6" ht="15.75" customHeight="1" x14ac:dyDescent="0.3">
      <c r="A140" s="6">
        <v>139</v>
      </c>
      <c r="B140" s="6" t="s">
        <v>11</v>
      </c>
      <c r="C140" s="6" t="s">
        <v>12</v>
      </c>
      <c r="D140" s="7">
        <v>2836</v>
      </c>
      <c r="E140" s="8">
        <v>42595</v>
      </c>
      <c r="F140" s="6" t="s">
        <v>15</v>
      </c>
    </row>
    <row r="141" spans="1:6" ht="15.75" customHeight="1" x14ac:dyDescent="0.3">
      <c r="A141" s="6">
        <v>140</v>
      </c>
      <c r="B141" s="6" t="s">
        <v>6</v>
      </c>
      <c r="C141" s="6" t="s">
        <v>7</v>
      </c>
      <c r="D141" s="7">
        <v>1743</v>
      </c>
      <c r="E141" s="8">
        <v>42601</v>
      </c>
      <c r="F141" s="6" t="s">
        <v>8</v>
      </c>
    </row>
    <row r="142" spans="1:6" ht="15.75" customHeight="1" x14ac:dyDescent="0.3">
      <c r="A142" s="6">
        <v>141</v>
      </c>
      <c r="B142" s="6" t="s">
        <v>19</v>
      </c>
      <c r="C142" s="6" t="s">
        <v>12</v>
      </c>
      <c r="D142" s="7">
        <v>3844</v>
      </c>
      <c r="E142" s="8">
        <v>42605</v>
      </c>
      <c r="F142" s="6" t="s">
        <v>20</v>
      </c>
    </row>
    <row r="143" spans="1:6" ht="15.75" customHeight="1" x14ac:dyDescent="0.3">
      <c r="A143" s="6">
        <v>142</v>
      </c>
      <c r="B143" s="6" t="s">
        <v>19</v>
      </c>
      <c r="C143" s="6" t="s">
        <v>12</v>
      </c>
      <c r="D143" s="7">
        <v>7490</v>
      </c>
      <c r="E143" s="8">
        <v>42606</v>
      </c>
      <c r="F143" s="6" t="s">
        <v>20</v>
      </c>
    </row>
    <row r="144" spans="1:6" ht="15.75" customHeight="1" x14ac:dyDescent="0.3">
      <c r="A144" s="6">
        <v>143</v>
      </c>
      <c r="B144" s="6" t="s">
        <v>9</v>
      </c>
      <c r="C144" s="6" t="s">
        <v>7</v>
      </c>
      <c r="D144" s="7">
        <v>4483</v>
      </c>
      <c r="E144" s="8">
        <v>42607</v>
      </c>
      <c r="F144" s="6" t="s">
        <v>15</v>
      </c>
    </row>
    <row r="145" spans="1:6" ht="15.75" customHeight="1" x14ac:dyDescent="0.3">
      <c r="A145" s="6">
        <v>144</v>
      </c>
      <c r="B145" s="6" t="s">
        <v>19</v>
      </c>
      <c r="C145" s="6" t="s">
        <v>12</v>
      </c>
      <c r="D145" s="7">
        <v>7333</v>
      </c>
      <c r="E145" s="8">
        <v>42609</v>
      </c>
      <c r="F145" s="6" t="s">
        <v>13</v>
      </c>
    </row>
    <row r="146" spans="1:6" ht="15.75" customHeight="1" x14ac:dyDescent="0.3">
      <c r="A146" s="6">
        <v>145</v>
      </c>
      <c r="B146" s="6" t="s">
        <v>6</v>
      </c>
      <c r="C146" s="6" t="s">
        <v>7</v>
      </c>
      <c r="D146" s="7">
        <v>7654</v>
      </c>
      <c r="E146" s="8">
        <v>42610</v>
      </c>
      <c r="F146" s="6" t="s">
        <v>8</v>
      </c>
    </row>
    <row r="147" spans="1:6" ht="15.75" customHeight="1" x14ac:dyDescent="0.3">
      <c r="A147" s="6">
        <v>146</v>
      </c>
      <c r="B147" s="6" t="s">
        <v>19</v>
      </c>
      <c r="C147" s="6" t="s">
        <v>12</v>
      </c>
      <c r="D147" s="7">
        <v>3944</v>
      </c>
      <c r="E147" s="8">
        <v>42611</v>
      </c>
      <c r="F147" s="6" t="s">
        <v>10</v>
      </c>
    </row>
    <row r="148" spans="1:6" ht="15.75" customHeight="1" x14ac:dyDescent="0.3">
      <c r="A148" s="6">
        <v>147</v>
      </c>
      <c r="B148" s="6" t="s">
        <v>14</v>
      </c>
      <c r="C148" s="6" t="s">
        <v>7</v>
      </c>
      <c r="D148" s="7">
        <v>5761</v>
      </c>
      <c r="E148" s="8">
        <v>42611</v>
      </c>
      <c r="F148" s="6" t="s">
        <v>15</v>
      </c>
    </row>
    <row r="149" spans="1:6" ht="15.75" customHeight="1" x14ac:dyDescent="0.3">
      <c r="A149" s="6">
        <v>148</v>
      </c>
      <c r="B149" s="6" t="s">
        <v>11</v>
      </c>
      <c r="C149" s="6" t="s">
        <v>12</v>
      </c>
      <c r="D149" s="7">
        <v>6864</v>
      </c>
      <c r="E149" s="8">
        <v>42614</v>
      </c>
      <c r="F149" s="6" t="s">
        <v>18</v>
      </c>
    </row>
    <row r="150" spans="1:6" ht="15.75" customHeight="1" x14ac:dyDescent="0.3">
      <c r="A150" s="6">
        <v>149</v>
      </c>
      <c r="B150" s="6" t="s">
        <v>11</v>
      </c>
      <c r="C150" s="6" t="s">
        <v>12</v>
      </c>
      <c r="D150" s="7">
        <v>4016</v>
      </c>
      <c r="E150" s="8">
        <v>42614</v>
      </c>
      <c r="F150" s="6" t="s">
        <v>15</v>
      </c>
    </row>
    <row r="151" spans="1:6" ht="15.75" customHeight="1" x14ac:dyDescent="0.3">
      <c r="A151" s="6">
        <v>150</v>
      </c>
      <c r="B151" s="6" t="s">
        <v>11</v>
      </c>
      <c r="C151" s="6" t="s">
        <v>12</v>
      </c>
      <c r="D151" s="7">
        <v>1841</v>
      </c>
      <c r="E151" s="8">
        <v>42615</v>
      </c>
      <c r="F151" s="6" t="s">
        <v>8</v>
      </c>
    </row>
    <row r="152" spans="1:6" ht="15.75" customHeight="1" x14ac:dyDescent="0.3">
      <c r="A152" s="6">
        <v>151</v>
      </c>
      <c r="B152" s="6" t="s">
        <v>11</v>
      </c>
      <c r="C152" s="6" t="s">
        <v>12</v>
      </c>
      <c r="D152" s="7">
        <v>424</v>
      </c>
      <c r="E152" s="8">
        <v>42618</v>
      </c>
      <c r="F152" s="6" t="s">
        <v>17</v>
      </c>
    </row>
    <row r="153" spans="1:6" ht="15.75" customHeight="1" x14ac:dyDescent="0.3">
      <c r="A153" s="6">
        <v>152</v>
      </c>
      <c r="B153" s="6" t="s">
        <v>11</v>
      </c>
      <c r="C153" s="6" t="s">
        <v>12</v>
      </c>
      <c r="D153" s="7">
        <v>8765</v>
      </c>
      <c r="E153" s="8">
        <v>42620</v>
      </c>
      <c r="F153" s="6" t="s">
        <v>10</v>
      </c>
    </row>
    <row r="154" spans="1:6" ht="15.75" customHeight="1" x14ac:dyDescent="0.3">
      <c r="A154" s="6">
        <v>153</v>
      </c>
      <c r="B154" s="6" t="s">
        <v>11</v>
      </c>
      <c r="C154" s="6" t="s">
        <v>12</v>
      </c>
      <c r="D154" s="7">
        <v>5583</v>
      </c>
      <c r="E154" s="8">
        <v>42621</v>
      </c>
      <c r="F154" s="6" t="s">
        <v>8</v>
      </c>
    </row>
    <row r="155" spans="1:6" ht="15.75" customHeight="1" x14ac:dyDescent="0.3">
      <c r="A155" s="6">
        <v>154</v>
      </c>
      <c r="B155" s="6" t="s">
        <v>9</v>
      </c>
      <c r="C155" s="6" t="s">
        <v>7</v>
      </c>
      <c r="D155" s="7">
        <v>4390</v>
      </c>
      <c r="E155" s="8">
        <v>42622</v>
      </c>
      <c r="F155" s="6" t="s">
        <v>18</v>
      </c>
    </row>
    <row r="156" spans="1:6" ht="15.75" customHeight="1" x14ac:dyDescent="0.3">
      <c r="A156" s="6">
        <v>155</v>
      </c>
      <c r="B156" s="6" t="s">
        <v>9</v>
      </c>
      <c r="C156" s="6" t="s">
        <v>7</v>
      </c>
      <c r="D156" s="7">
        <v>352</v>
      </c>
      <c r="E156" s="8">
        <v>42622</v>
      </c>
      <c r="F156" s="6" t="s">
        <v>13</v>
      </c>
    </row>
    <row r="157" spans="1:6" ht="15.75" customHeight="1" x14ac:dyDescent="0.3">
      <c r="A157" s="6">
        <v>156</v>
      </c>
      <c r="B157" s="6" t="s">
        <v>19</v>
      </c>
      <c r="C157" s="6" t="s">
        <v>12</v>
      </c>
      <c r="D157" s="7">
        <v>8489</v>
      </c>
      <c r="E157" s="8">
        <v>42624</v>
      </c>
      <c r="F157" s="6" t="s">
        <v>8</v>
      </c>
    </row>
    <row r="158" spans="1:6" ht="15.75" customHeight="1" x14ac:dyDescent="0.3">
      <c r="A158" s="6">
        <v>157</v>
      </c>
      <c r="B158" s="6" t="s">
        <v>11</v>
      </c>
      <c r="C158" s="6" t="s">
        <v>12</v>
      </c>
      <c r="D158" s="7">
        <v>7090</v>
      </c>
      <c r="E158" s="8">
        <v>42624</v>
      </c>
      <c r="F158" s="6" t="s">
        <v>20</v>
      </c>
    </row>
    <row r="159" spans="1:6" ht="15.75" customHeight="1" x14ac:dyDescent="0.3">
      <c r="A159" s="6">
        <v>158</v>
      </c>
      <c r="B159" s="6" t="s">
        <v>11</v>
      </c>
      <c r="C159" s="6" t="s">
        <v>12</v>
      </c>
      <c r="D159" s="7">
        <v>7880</v>
      </c>
      <c r="E159" s="8">
        <v>42628</v>
      </c>
      <c r="F159" s="6" t="s">
        <v>8</v>
      </c>
    </row>
    <row r="160" spans="1:6" ht="15.75" customHeight="1" x14ac:dyDescent="0.3">
      <c r="A160" s="6">
        <v>159</v>
      </c>
      <c r="B160" s="6" t="s">
        <v>16</v>
      </c>
      <c r="C160" s="6" t="s">
        <v>12</v>
      </c>
      <c r="D160" s="7">
        <v>3861</v>
      </c>
      <c r="E160" s="8">
        <v>42631</v>
      </c>
      <c r="F160" s="6" t="s">
        <v>8</v>
      </c>
    </row>
    <row r="161" spans="1:6" ht="15.75" customHeight="1" x14ac:dyDescent="0.3">
      <c r="A161" s="6">
        <v>160</v>
      </c>
      <c r="B161" s="6" t="s">
        <v>9</v>
      </c>
      <c r="C161" s="6" t="s">
        <v>7</v>
      </c>
      <c r="D161" s="7">
        <v>7927</v>
      </c>
      <c r="E161" s="8">
        <v>42632</v>
      </c>
      <c r="F161" s="6" t="s">
        <v>15</v>
      </c>
    </row>
    <row r="162" spans="1:6" ht="15.75" customHeight="1" x14ac:dyDescent="0.3">
      <c r="A162" s="6">
        <v>161</v>
      </c>
      <c r="B162" s="6" t="s">
        <v>11</v>
      </c>
      <c r="C162" s="6" t="s">
        <v>12</v>
      </c>
      <c r="D162" s="7">
        <v>6162</v>
      </c>
      <c r="E162" s="8">
        <v>42633</v>
      </c>
      <c r="F162" s="6" t="s">
        <v>8</v>
      </c>
    </row>
    <row r="163" spans="1:6" ht="15.75" customHeight="1" x14ac:dyDescent="0.3">
      <c r="A163" s="6">
        <v>162</v>
      </c>
      <c r="B163" s="6" t="s">
        <v>21</v>
      </c>
      <c r="C163" s="6" t="s">
        <v>12</v>
      </c>
      <c r="D163" s="7">
        <v>5523</v>
      </c>
      <c r="E163" s="8">
        <v>42638</v>
      </c>
      <c r="F163" s="6" t="s">
        <v>17</v>
      </c>
    </row>
    <row r="164" spans="1:6" ht="15.75" customHeight="1" x14ac:dyDescent="0.3">
      <c r="A164" s="6">
        <v>163</v>
      </c>
      <c r="B164" s="6" t="s">
        <v>9</v>
      </c>
      <c r="C164" s="6" t="s">
        <v>7</v>
      </c>
      <c r="D164" s="7">
        <v>5936</v>
      </c>
      <c r="E164" s="8">
        <v>42638</v>
      </c>
      <c r="F164" s="6" t="s">
        <v>10</v>
      </c>
    </row>
    <row r="165" spans="1:6" ht="15.75" customHeight="1" x14ac:dyDescent="0.3">
      <c r="A165" s="6">
        <v>164</v>
      </c>
      <c r="B165" s="6" t="s">
        <v>6</v>
      </c>
      <c r="C165" s="6" t="s">
        <v>7</v>
      </c>
      <c r="D165" s="7">
        <v>7251</v>
      </c>
      <c r="E165" s="8">
        <v>42639</v>
      </c>
      <c r="F165" s="6" t="s">
        <v>15</v>
      </c>
    </row>
    <row r="166" spans="1:6" ht="15.75" customHeight="1" x14ac:dyDescent="0.3">
      <c r="A166" s="6">
        <v>165</v>
      </c>
      <c r="B166" s="6" t="s">
        <v>16</v>
      </c>
      <c r="C166" s="6" t="s">
        <v>12</v>
      </c>
      <c r="D166" s="7">
        <v>6187</v>
      </c>
      <c r="E166" s="8">
        <v>42640</v>
      </c>
      <c r="F166" s="6" t="s">
        <v>17</v>
      </c>
    </row>
    <row r="167" spans="1:6" ht="15.75" customHeight="1" x14ac:dyDescent="0.3">
      <c r="A167" s="6">
        <v>166</v>
      </c>
      <c r="B167" s="6" t="s">
        <v>11</v>
      </c>
      <c r="C167" s="6" t="s">
        <v>12</v>
      </c>
      <c r="D167" s="7">
        <v>3210</v>
      </c>
      <c r="E167" s="8">
        <v>42642</v>
      </c>
      <c r="F167" s="6" t="s">
        <v>15</v>
      </c>
    </row>
    <row r="168" spans="1:6" ht="15.75" customHeight="1" x14ac:dyDescent="0.3">
      <c r="A168" s="6">
        <v>167</v>
      </c>
      <c r="B168" s="6" t="s">
        <v>6</v>
      </c>
      <c r="C168" s="6" t="s">
        <v>7</v>
      </c>
      <c r="D168" s="7">
        <v>682</v>
      </c>
      <c r="E168" s="8">
        <v>42642</v>
      </c>
      <c r="F168" s="6" t="s">
        <v>15</v>
      </c>
    </row>
    <row r="169" spans="1:6" ht="15.75" customHeight="1" x14ac:dyDescent="0.3">
      <c r="A169" s="6">
        <v>168</v>
      </c>
      <c r="B169" s="6" t="s">
        <v>11</v>
      </c>
      <c r="C169" s="6" t="s">
        <v>12</v>
      </c>
      <c r="D169" s="7">
        <v>793</v>
      </c>
      <c r="E169" s="8">
        <v>42646</v>
      </c>
      <c r="F169" s="6" t="s">
        <v>17</v>
      </c>
    </row>
    <row r="170" spans="1:6" ht="15.75" customHeight="1" x14ac:dyDescent="0.3">
      <c r="A170" s="6">
        <v>169</v>
      </c>
      <c r="B170" s="6" t="s">
        <v>6</v>
      </c>
      <c r="C170" s="6" t="s">
        <v>7</v>
      </c>
      <c r="D170" s="7">
        <v>5346</v>
      </c>
      <c r="E170" s="8">
        <v>42647</v>
      </c>
      <c r="F170" s="6" t="s">
        <v>15</v>
      </c>
    </row>
    <row r="171" spans="1:6" ht="15.75" customHeight="1" x14ac:dyDescent="0.3">
      <c r="A171" s="6">
        <v>170</v>
      </c>
      <c r="B171" s="6" t="s">
        <v>11</v>
      </c>
      <c r="C171" s="6" t="s">
        <v>12</v>
      </c>
      <c r="D171" s="7">
        <v>7103</v>
      </c>
      <c r="E171" s="8">
        <v>42650</v>
      </c>
      <c r="F171" s="6" t="s">
        <v>18</v>
      </c>
    </row>
    <row r="172" spans="1:6" ht="15.75" customHeight="1" x14ac:dyDescent="0.3">
      <c r="A172" s="6">
        <v>171</v>
      </c>
      <c r="B172" s="6" t="s">
        <v>6</v>
      </c>
      <c r="C172" s="6" t="s">
        <v>7</v>
      </c>
      <c r="D172" s="7">
        <v>4603</v>
      </c>
      <c r="E172" s="8">
        <v>42653</v>
      </c>
      <c r="F172" s="6" t="s">
        <v>8</v>
      </c>
    </row>
    <row r="173" spans="1:6" ht="15.75" customHeight="1" x14ac:dyDescent="0.3">
      <c r="A173" s="6">
        <v>172</v>
      </c>
      <c r="B173" s="6" t="s">
        <v>19</v>
      </c>
      <c r="C173" s="6" t="s">
        <v>12</v>
      </c>
      <c r="D173" s="7">
        <v>8160</v>
      </c>
      <c r="E173" s="8">
        <v>42659</v>
      </c>
      <c r="F173" s="6" t="s">
        <v>20</v>
      </c>
    </row>
    <row r="174" spans="1:6" ht="15.75" customHeight="1" x14ac:dyDescent="0.3">
      <c r="A174" s="6">
        <v>173</v>
      </c>
      <c r="B174" s="6" t="s">
        <v>19</v>
      </c>
      <c r="C174" s="6" t="s">
        <v>12</v>
      </c>
      <c r="D174" s="7">
        <v>7171</v>
      </c>
      <c r="E174" s="8">
        <v>42666</v>
      </c>
      <c r="F174" s="6" t="s">
        <v>10</v>
      </c>
    </row>
    <row r="175" spans="1:6" ht="15.75" customHeight="1" x14ac:dyDescent="0.3">
      <c r="A175" s="6">
        <v>174</v>
      </c>
      <c r="B175" s="6" t="s">
        <v>11</v>
      </c>
      <c r="C175" s="6" t="s">
        <v>12</v>
      </c>
      <c r="D175" s="7">
        <v>3552</v>
      </c>
      <c r="E175" s="8">
        <v>42666</v>
      </c>
      <c r="F175" s="6" t="s">
        <v>18</v>
      </c>
    </row>
    <row r="176" spans="1:6" ht="15.75" customHeight="1" x14ac:dyDescent="0.3">
      <c r="A176" s="6">
        <v>175</v>
      </c>
      <c r="B176" s="6" t="s">
        <v>11</v>
      </c>
      <c r="C176" s="6" t="s">
        <v>12</v>
      </c>
      <c r="D176" s="7">
        <v>7273</v>
      </c>
      <c r="E176" s="8">
        <v>42668</v>
      </c>
      <c r="F176" s="6" t="s">
        <v>17</v>
      </c>
    </row>
    <row r="177" spans="1:6" ht="15.75" customHeight="1" x14ac:dyDescent="0.3">
      <c r="A177" s="6">
        <v>176</v>
      </c>
      <c r="B177" s="6" t="s">
        <v>11</v>
      </c>
      <c r="C177" s="6" t="s">
        <v>12</v>
      </c>
      <c r="D177" s="7">
        <v>2402</v>
      </c>
      <c r="E177" s="8">
        <v>42669</v>
      </c>
      <c r="F177" s="6" t="s">
        <v>15</v>
      </c>
    </row>
    <row r="178" spans="1:6" ht="15.75" customHeight="1" x14ac:dyDescent="0.3">
      <c r="A178" s="6">
        <v>177</v>
      </c>
      <c r="B178" s="6" t="s">
        <v>11</v>
      </c>
      <c r="C178" s="6" t="s">
        <v>12</v>
      </c>
      <c r="D178" s="7">
        <v>1197</v>
      </c>
      <c r="E178" s="8">
        <v>42669</v>
      </c>
      <c r="F178" s="6" t="s">
        <v>17</v>
      </c>
    </row>
    <row r="179" spans="1:6" ht="15.75" customHeight="1" x14ac:dyDescent="0.3">
      <c r="A179" s="6">
        <v>178</v>
      </c>
      <c r="B179" s="6" t="s">
        <v>14</v>
      </c>
      <c r="C179" s="6" t="s">
        <v>7</v>
      </c>
      <c r="D179" s="7">
        <v>5015</v>
      </c>
      <c r="E179" s="8">
        <v>42669</v>
      </c>
      <c r="F179" s="6" t="s">
        <v>17</v>
      </c>
    </row>
    <row r="180" spans="1:6" ht="15.75" customHeight="1" x14ac:dyDescent="0.3">
      <c r="A180" s="6">
        <v>179</v>
      </c>
      <c r="B180" s="6" t="s">
        <v>16</v>
      </c>
      <c r="C180" s="6" t="s">
        <v>12</v>
      </c>
      <c r="D180" s="7">
        <v>5818</v>
      </c>
      <c r="E180" s="8">
        <v>42676</v>
      </c>
      <c r="F180" s="6" t="s">
        <v>8</v>
      </c>
    </row>
    <row r="181" spans="1:6" ht="15.75" customHeight="1" x14ac:dyDescent="0.3">
      <c r="A181" s="6">
        <v>180</v>
      </c>
      <c r="B181" s="6" t="s">
        <v>11</v>
      </c>
      <c r="C181" s="6" t="s">
        <v>12</v>
      </c>
      <c r="D181" s="7">
        <v>4399</v>
      </c>
      <c r="E181" s="8">
        <v>42677</v>
      </c>
      <c r="F181" s="6" t="s">
        <v>10</v>
      </c>
    </row>
    <row r="182" spans="1:6" ht="15.75" customHeight="1" x14ac:dyDescent="0.3">
      <c r="A182" s="6">
        <v>181</v>
      </c>
      <c r="B182" s="6" t="s">
        <v>6</v>
      </c>
      <c r="C182" s="6" t="s">
        <v>7</v>
      </c>
      <c r="D182" s="7">
        <v>3011</v>
      </c>
      <c r="E182" s="8">
        <v>42677</v>
      </c>
      <c r="F182" s="6" t="s">
        <v>8</v>
      </c>
    </row>
    <row r="183" spans="1:6" ht="15.75" customHeight="1" x14ac:dyDescent="0.3">
      <c r="A183" s="6">
        <v>182</v>
      </c>
      <c r="B183" s="6" t="s">
        <v>19</v>
      </c>
      <c r="C183" s="6" t="s">
        <v>12</v>
      </c>
      <c r="D183" s="7">
        <v>4715</v>
      </c>
      <c r="E183" s="8">
        <v>42683</v>
      </c>
      <c r="F183" s="6" t="s">
        <v>10</v>
      </c>
    </row>
    <row r="184" spans="1:6" ht="15.75" customHeight="1" x14ac:dyDescent="0.3">
      <c r="A184" s="6">
        <v>183</v>
      </c>
      <c r="B184" s="6" t="s">
        <v>19</v>
      </c>
      <c r="C184" s="6" t="s">
        <v>12</v>
      </c>
      <c r="D184" s="7">
        <v>5321</v>
      </c>
      <c r="E184" s="8">
        <v>42686</v>
      </c>
      <c r="F184" s="6" t="s">
        <v>20</v>
      </c>
    </row>
    <row r="185" spans="1:6" ht="15.75" customHeight="1" x14ac:dyDescent="0.3">
      <c r="A185" s="6">
        <v>184</v>
      </c>
      <c r="B185" s="6" t="s">
        <v>11</v>
      </c>
      <c r="C185" s="6" t="s">
        <v>12</v>
      </c>
      <c r="D185" s="7">
        <v>8894</v>
      </c>
      <c r="E185" s="8">
        <v>42689</v>
      </c>
      <c r="F185" s="6" t="s">
        <v>8</v>
      </c>
    </row>
    <row r="186" spans="1:6" ht="15.75" customHeight="1" x14ac:dyDescent="0.3">
      <c r="A186" s="6">
        <v>185</v>
      </c>
      <c r="B186" s="6" t="s">
        <v>6</v>
      </c>
      <c r="C186" s="6" t="s">
        <v>7</v>
      </c>
      <c r="D186" s="7">
        <v>4846</v>
      </c>
      <c r="E186" s="8">
        <v>42699</v>
      </c>
      <c r="F186" s="6" t="s">
        <v>10</v>
      </c>
    </row>
    <row r="187" spans="1:6" ht="15.75" customHeight="1" x14ac:dyDescent="0.3">
      <c r="A187" s="6">
        <v>186</v>
      </c>
      <c r="B187" s="6" t="s">
        <v>9</v>
      </c>
      <c r="C187" s="6" t="s">
        <v>7</v>
      </c>
      <c r="D187" s="7">
        <v>284</v>
      </c>
      <c r="E187" s="8">
        <v>42699</v>
      </c>
      <c r="F187" s="6" t="s">
        <v>15</v>
      </c>
    </row>
    <row r="188" spans="1:6" ht="15.75" customHeight="1" x14ac:dyDescent="0.3">
      <c r="A188" s="6">
        <v>187</v>
      </c>
      <c r="B188" s="6" t="s">
        <v>16</v>
      </c>
      <c r="C188" s="6" t="s">
        <v>12</v>
      </c>
      <c r="D188" s="7">
        <v>8283</v>
      </c>
      <c r="E188" s="8">
        <v>42700</v>
      </c>
      <c r="F188" s="6" t="s">
        <v>10</v>
      </c>
    </row>
    <row r="189" spans="1:6" ht="15.75" customHeight="1" x14ac:dyDescent="0.3">
      <c r="A189" s="6">
        <v>188</v>
      </c>
      <c r="B189" s="6" t="s">
        <v>16</v>
      </c>
      <c r="C189" s="6" t="s">
        <v>12</v>
      </c>
      <c r="D189" s="7">
        <v>9990</v>
      </c>
      <c r="E189" s="8">
        <v>42702</v>
      </c>
      <c r="F189" s="6" t="s">
        <v>13</v>
      </c>
    </row>
    <row r="190" spans="1:6" ht="15.75" customHeight="1" x14ac:dyDescent="0.3">
      <c r="A190" s="6">
        <v>189</v>
      </c>
      <c r="B190" s="6" t="s">
        <v>11</v>
      </c>
      <c r="C190" s="6" t="s">
        <v>12</v>
      </c>
      <c r="D190" s="7">
        <v>9014</v>
      </c>
      <c r="E190" s="8">
        <v>42702</v>
      </c>
      <c r="F190" s="6" t="s">
        <v>17</v>
      </c>
    </row>
    <row r="191" spans="1:6" ht="15.75" customHeight="1" x14ac:dyDescent="0.3">
      <c r="A191" s="6">
        <v>190</v>
      </c>
      <c r="B191" s="6" t="s">
        <v>19</v>
      </c>
      <c r="C191" s="6" t="s">
        <v>12</v>
      </c>
      <c r="D191" s="7">
        <v>1942</v>
      </c>
      <c r="E191" s="8">
        <v>42703</v>
      </c>
      <c r="F191" s="6" t="s">
        <v>20</v>
      </c>
    </row>
    <row r="192" spans="1:6" ht="15.75" customHeight="1" x14ac:dyDescent="0.3">
      <c r="A192" s="6">
        <v>191</v>
      </c>
      <c r="B192" s="6" t="s">
        <v>11</v>
      </c>
      <c r="C192" s="6" t="s">
        <v>12</v>
      </c>
      <c r="D192" s="7">
        <v>7223</v>
      </c>
      <c r="E192" s="8">
        <v>42704</v>
      </c>
      <c r="F192" s="6" t="s">
        <v>8</v>
      </c>
    </row>
    <row r="193" spans="1:6" ht="15.75" customHeight="1" x14ac:dyDescent="0.3">
      <c r="A193" s="6">
        <v>192</v>
      </c>
      <c r="B193" s="6" t="s">
        <v>6</v>
      </c>
      <c r="C193" s="6" t="s">
        <v>7</v>
      </c>
      <c r="D193" s="7">
        <v>4673</v>
      </c>
      <c r="E193" s="8">
        <v>42706</v>
      </c>
      <c r="F193" s="6" t="s">
        <v>8</v>
      </c>
    </row>
    <row r="194" spans="1:6" ht="15.75" customHeight="1" x14ac:dyDescent="0.3">
      <c r="A194" s="6">
        <v>193</v>
      </c>
      <c r="B194" s="6" t="s">
        <v>6</v>
      </c>
      <c r="C194" s="6" t="s">
        <v>7</v>
      </c>
      <c r="D194" s="7">
        <v>9104</v>
      </c>
      <c r="E194" s="8">
        <v>42708</v>
      </c>
      <c r="F194" s="6" t="s">
        <v>20</v>
      </c>
    </row>
    <row r="195" spans="1:6" ht="15.75" customHeight="1" x14ac:dyDescent="0.3">
      <c r="A195" s="6">
        <v>194</v>
      </c>
      <c r="B195" s="6" t="s">
        <v>19</v>
      </c>
      <c r="C195" s="6" t="s">
        <v>12</v>
      </c>
      <c r="D195" s="7">
        <v>6078</v>
      </c>
      <c r="E195" s="8">
        <v>42709</v>
      </c>
      <c r="F195" s="6" t="s">
        <v>8</v>
      </c>
    </row>
    <row r="196" spans="1:6" ht="15.75" customHeight="1" x14ac:dyDescent="0.3">
      <c r="A196" s="6">
        <v>195</v>
      </c>
      <c r="B196" s="6" t="s">
        <v>14</v>
      </c>
      <c r="C196" s="6" t="s">
        <v>7</v>
      </c>
      <c r="D196" s="7">
        <v>3278</v>
      </c>
      <c r="E196" s="8">
        <v>42710</v>
      </c>
      <c r="F196" s="6" t="s">
        <v>15</v>
      </c>
    </row>
    <row r="197" spans="1:6" ht="15.75" customHeight="1" x14ac:dyDescent="0.3">
      <c r="A197" s="6">
        <v>196</v>
      </c>
      <c r="B197" s="6" t="s">
        <v>11</v>
      </c>
      <c r="C197" s="6" t="s">
        <v>12</v>
      </c>
      <c r="D197" s="7">
        <v>136</v>
      </c>
      <c r="E197" s="8">
        <v>42716</v>
      </c>
      <c r="F197" s="6" t="s">
        <v>13</v>
      </c>
    </row>
    <row r="198" spans="1:6" ht="15.75" customHeight="1" x14ac:dyDescent="0.3">
      <c r="A198" s="6">
        <v>197</v>
      </c>
      <c r="B198" s="6" t="s">
        <v>11</v>
      </c>
      <c r="C198" s="6" t="s">
        <v>12</v>
      </c>
      <c r="D198" s="7">
        <v>8377</v>
      </c>
      <c r="E198" s="8">
        <v>42716</v>
      </c>
      <c r="F198" s="6" t="s">
        <v>17</v>
      </c>
    </row>
    <row r="199" spans="1:6" ht="15.75" customHeight="1" x14ac:dyDescent="0.3">
      <c r="A199" s="6">
        <v>198</v>
      </c>
      <c r="B199" s="6" t="s">
        <v>11</v>
      </c>
      <c r="C199" s="6" t="s">
        <v>12</v>
      </c>
      <c r="D199" s="7">
        <v>2382</v>
      </c>
      <c r="E199" s="8">
        <v>42716</v>
      </c>
      <c r="F199" s="6" t="s">
        <v>8</v>
      </c>
    </row>
    <row r="200" spans="1:6" ht="15.75" customHeight="1" x14ac:dyDescent="0.3">
      <c r="A200" s="6">
        <v>199</v>
      </c>
      <c r="B200" s="6" t="s">
        <v>11</v>
      </c>
      <c r="C200" s="6" t="s">
        <v>12</v>
      </c>
      <c r="D200" s="7">
        <v>8702</v>
      </c>
      <c r="E200" s="8">
        <v>42719</v>
      </c>
      <c r="F200" s="6" t="s">
        <v>15</v>
      </c>
    </row>
    <row r="201" spans="1:6" ht="15.75" customHeight="1" x14ac:dyDescent="0.3">
      <c r="A201" s="6">
        <v>200</v>
      </c>
      <c r="B201" s="6" t="s">
        <v>11</v>
      </c>
      <c r="C201" s="6" t="s">
        <v>12</v>
      </c>
      <c r="D201" s="7">
        <v>5021</v>
      </c>
      <c r="E201" s="8">
        <v>42720</v>
      </c>
      <c r="F201" s="6" t="s">
        <v>8</v>
      </c>
    </row>
    <row r="202" spans="1:6" ht="15.75" customHeight="1" x14ac:dyDescent="0.3">
      <c r="A202" s="6">
        <v>201</v>
      </c>
      <c r="B202" s="6" t="s">
        <v>19</v>
      </c>
      <c r="C202" s="6" t="s">
        <v>12</v>
      </c>
      <c r="D202" s="7">
        <v>1760</v>
      </c>
      <c r="E202" s="8">
        <v>42720</v>
      </c>
      <c r="F202" s="6" t="s">
        <v>17</v>
      </c>
    </row>
    <row r="203" spans="1:6" ht="15.75" customHeight="1" x14ac:dyDescent="0.3">
      <c r="A203" s="6">
        <v>202</v>
      </c>
      <c r="B203" s="6" t="s">
        <v>11</v>
      </c>
      <c r="C203" s="6" t="s">
        <v>12</v>
      </c>
      <c r="D203" s="7">
        <v>4766</v>
      </c>
      <c r="E203" s="8">
        <v>42722</v>
      </c>
      <c r="F203" s="6" t="s">
        <v>15</v>
      </c>
    </row>
    <row r="204" spans="1:6" ht="15.75" customHeight="1" x14ac:dyDescent="0.3">
      <c r="A204" s="6">
        <v>203</v>
      </c>
      <c r="B204" s="6" t="s">
        <v>14</v>
      </c>
      <c r="C204" s="6" t="s">
        <v>7</v>
      </c>
      <c r="D204" s="7">
        <v>1541</v>
      </c>
      <c r="E204" s="8">
        <v>42723</v>
      </c>
      <c r="F204" s="6" t="s">
        <v>10</v>
      </c>
    </row>
    <row r="205" spans="1:6" ht="15.75" customHeight="1" x14ac:dyDescent="0.3">
      <c r="A205" s="6">
        <v>204</v>
      </c>
      <c r="B205" s="6" t="s">
        <v>16</v>
      </c>
      <c r="C205" s="6" t="s">
        <v>12</v>
      </c>
      <c r="D205" s="7">
        <v>2782</v>
      </c>
      <c r="E205" s="8">
        <v>42724</v>
      </c>
      <c r="F205" s="6" t="s">
        <v>10</v>
      </c>
    </row>
    <row r="206" spans="1:6" ht="15.75" customHeight="1" x14ac:dyDescent="0.3">
      <c r="A206" s="6">
        <v>205</v>
      </c>
      <c r="B206" s="6" t="s">
        <v>19</v>
      </c>
      <c r="C206" s="6" t="s">
        <v>12</v>
      </c>
      <c r="D206" s="7">
        <v>2455</v>
      </c>
      <c r="E206" s="8">
        <v>42724</v>
      </c>
      <c r="F206" s="6" t="s">
        <v>13</v>
      </c>
    </row>
    <row r="207" spans="1:6" ht="15.75" customHeight="1" x14ac:dyDescent="0.3">
      <c r="A207" s="6">
        <v>206</v>
      </c>
      <c r="B207" s="6" t="s">
        <v>19</v>
      </c>
      <c r="C207" s="6" t="s">
        <v>12</v>
      </c>
      <c r="D207" s="7">
        <v>4512</v>
      </c>
      <c r="E207" s="8">
        <v>42726</v>
      </c>
      <c r="F207" s="6" t="s">
        <v>18</v>
      </c>
    </row>
    <row r="208" spans="1:6" ht="15.75" customHeight="1" x14ac:dyDescent="0.3">
      <c r="A208" s="6">
        <v>207</v>
      </c>
      <c r="B208" s="6" t="s">
        <v>19</v>
      </c>
      <c r="C208" s="6" t="s">
        <v>12</v>
      </c>
      <c r="D208" s="7">
        <v>8752</v>
      </c>
      <c r="E208" s="8">
        <v>42726</v>
      </c>
      <c r="F208" s="6" t="s">
        <v>15</v>
      </c>
    </row>
    <row r="209" spans="1:6" ht="15.75" customHeight="1" x14ac:dyDescent="0.3">
      <c r="A209" s="6">
        <v>208</v>
      </c>
      <c r="B209" s="6" t="s">
        <v>6</v>
      </c>
      <c r="C209" s="6" t="s">
        <v>7</v>
      </c>
      <c r="D209" s="7">
        <v>9127</v>
      </c>
      <c r="E209" s="8">
        <v>42729</v>
      </c>
      <c r="F209" s="6" t="s">
        <v>8</v>
      </c>
    </row>
    <row r="210" spans="1:6" ht="15.75" customHeight="1" x14ac:dyDescent="0.3">
      <c r="A210" s="6">
        <v>209</v>
      </c>
      <c r="B210" s="6" t="s">
        <v>19</v>
      </c>
      <c r="C210" s="6" t="s">
        <v>12</v>
      </c>
      <c r="D210" s="7">
        <v>1777</v>
      </c>
      <c r="E210" s="8">
        <v>42732</v>
      </c>
      <c r="F210" s="6" t="s">
        <v>20</v>
      </c>
    </row>
    <row r="211" spans="1:6" ht="15.75" customHeight="1" x14ac:dyDescent="0.3">
      <c r="A211" s="6">
        <v>210</v>
      </c>
      <c r="B211" s="6" t="s">
        <v>14</v>
      </c>
      <c r="C211" s="6" t="s">
        <v>7</v>
      </c>
      <c r="D211" s="7">
        <v>680</v>
      </c>
      <c r="E211" s="8">
        <v>42732</v>
      </c>
      <c r="F211" s="6" t="s">
        <v>20</v>
      </c>
    </row>
    <row r="212" spans="1:6" ht="15.75" customHeight="1" x14ac:dyDescent="0.3">
      <c r="A212" s="6">
        <v>211</v>
      </c>
      <c r="B212" s="6" t="s">
        <v>16</v>
      </c>
      <c r="C212" s="6" t="s">
        <v>12</v>
      </c>
      <c r="D212" s="7">
        <v>958</v>
      </c>
      <c r="E212" s="8">
        <v>42733</v>
      </c>
      <c r="F212" s="6" t="s">
        <v>8</v>
      </c>
    </row>
    <row r="213" spans="1:6" ht="15.75" customHeight="1" x14ac:dyDescent="0.3">
      <c r="A213" s="6">
        <v>212</v>
      </c>
      <c r="B213" s="6" t="s">
        <v>6</v>
      </c>
      <c r="C213" s="6" t="s">
        <v>7</v>
      </c>
      <c r="D213" s="7">
        <v>2613</v>
      </c>
      <c r="E213" s="8">
        <v>42733</v>
      </c>
      <c r="F213" s="6" t="s">
        <v>17</v>
      </c>
    </row>
    <row r="214" spans="1:6" ht="15.75" customHeight="1" x14ac:dyDescent="0.3">
      <c r="A214" s="6">
        <v>213</v>
      </c>
      <c r="B214" s="6" t="s">
        <v>6</v>
      </c>
      <c r="C214" s="6" t="s">
        <v>7</v>
      </c>
      <c r="D214" s="7">
        <v>339</v>
      </c>
      <c r="E214" s="8">
        <v>42734</v>
      </c>
      <c r="F214" s="6" t="s">
        <v>17</v>
      </c>
    </row>
    <row r="215" spans="1:6" ht="15.75" customHeight="1" x14ac:dyDescent="0.3"/>
    <row r="216" spans="1:6" ht="15.75" customHeight="1" x14ac:dyDescent="0.3"/>
    <row r="217" spans="1:6" ht="15.75" customHeight="1" x14ac:dyDescent="0.3"/>
    <row r="218" spans="1:6" ht="15.75" customHeight="1" x14ac:dyDescent="0.3"/>
    <row r="219" spans="1:6" ht="15.75" customHeight="1" x14ac:dyDescent="0.3"/>
    <row r="220" spans="1:6" ht="15.75" customHeight="1" x14ac:dyDescent="0.3"/>
    <row r="221" spans="1:6" ht="15.75" customHeight="1" x14ac:dyDescent="0.3"/>
    <row r="222" spans="1:6" ht="15.75" customHeight="1" x14ac:dyDescent="0.3"/>
    <row r="223" spans="1:6" ht="15.75" customHeight="1" x14ac:dyDescent="0.3"/>
    <row r="224" spans="1: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election activeCell="B17" sqref="B17"/>
    </sheetView>
  </sheetViews>
  <sheetFormatPr defaultColWidth="14.375" defaultRowHeight="15" customHeight="1" x14ac:dyDescent="0.3"/>
  <cols>
    <col min="1" max="1" width="10.75" customWidth="1"/>
    <col min="2" max="2" width="15.25" customWidth="1"/>
    <col min="3" max="4" width="8.625" customWidth="1"/>
    <col min="5" max="5" width="10.75" customWidth="1"/>
    <col min="6" max="6" width="15.25" customWidth="1"/>
    <col min="7" max="7" width="14" customWidth="1"/>
    <col min="8" max="8" width="4.875" customWidth="1"/>
    <col min="9" max="9" width="7.25" bestFit="1" customWidth="1"/>
    <col min="10" max="10" width="8.875" bestFit="1" customWidth="1"/>
    <col min="11" max="11" width="14.75" bestFit="1" customWidth="1"/>
    <col min="12" max="12" width="6.5" bestFit="1" customWidth="1"/>
    <col min="13" max="13" width="8.375" bestFit="1" customWidth="1"/>
    <col min="14" max="14" width="11.5" bestFit="1" customWidth="1"/>
    <col min="15" max="15" width="14.375" bestFit="1" customWidth="1"/>
    <col min="16" max="16" width="12.125" bestFit="1" customWidth="1"/>
    <col min="17" max="17" width="10.75" bestFit="1" customWidth="1"/>
    <col min="18" max="28" width="4.375" bestFit="1" customWidth="1"/>
    <col min="29" max="218" width="5.75" bestFit="1" customWidth="1"/>
    <col min="219" max="219" width="9.75" bestFit="1" customWidth="1"/>
  </cols>
  <sheetData>
    <row r="1" spans="1:6" ht="15" customHeight="1" x14ac:dyDescent="0.3">
      <c r="A1" s="12" t="s">
        <v>5</v>
      </c>
      <c r="B1" s="13" t="s">
        <v>31</v>
      </c>
      <c r="E1" s="12" t="s">
        <v>1</v>
      </c>
      <c r="F1" s="13" t="s">
        <v>30</v>
      </c>
    </row>
    <row r="2" spans="1:6" ht="15" customHeight="1" x14ac:dyDescent="0.3">
      <c r="A2" s="14" t="s">
        <v>17</v>
      </c>
      <c r="B2" s="15">
        <v>131713</v>
      </c>
      <c r="E2" s="14" t="s">
        <v>19</v>
      </c>
      <c r="F2" s="15">
        <v>40</v>
      </c>
    </row>
    <row r="3" spans="1:6" ht="15" customHeight="1" x14ac:dyDescent="0.3">
      <c r="A3" s="16" t="s">
        <v>13</v>
      </c>
      <c r="B3" s="17">
        <v>94745</v>
      </c>
      <c r="E3" s="16" t="s">
        <v>11</v>
      </c>
      <c r="F3" s="17">
        <v>71</v>
      </c>
    </row>
    <row r="4" spans="1:6" ht="15" customHeight="1" x14ac:dyDescent="0.3">
      <c r="A4" s="16" t="s">
        <v>20</v>
      </c>
      <c r="B4" s="17">
        <v>141056</v>
      </c>
      <c r="E4" s="16" t="s">
        <v>14</v>
      </c>
      <c r="F4" s="17">
        <v>13</v>
      </c>
    </row>
    <row r="5" spans="1:6" ht="15" customHeight="1" x14ac:dyDescent="0.3">
      <c r="A5" s="16" t="s">
        <v>15</v>
      </c>
      <c r="B5" s="17">
        <v>155168</v>
      </c>
      <c r="E5" s="16" t="s">
        <v>9</v>
      </c>
      <c r="F5" s="17">
        <v>27</v>
      </c>
    </row>
    <row r="6" spans="1:6" ht="15" customHeight="1" x14ac:dyDescent="0.3">
      <c r="A6" s="16" t="s">
        <v>18</v>
      </c>
      <c r="B6" s="17">
        <v>66782</v>
      </c>
      <c r="E6" s="16" t="s">
        <v>6</v>
      </c>
      <c r="F6" s="17">
        <v>27</v>
      </c>
    </row>
    <row r="7" spans="1:6" ht="15" customHeight="1" x14ac:dyDescent="0.3">
      <c r="A7" s="16" t="s">
        <v>10</v>
      </c>
      <c r="B7" s="17">
        <v>173137</v>
      </c>
      <c r="E7" s="16" t="s">
        <v>21</v>
      </c>
      <c r="F7" s="17">
        <v>11</v>
      </c>
    </row>
    <row r="8" spans="1:6" ht="15" customHeight="1" x14ac:dyDescent="0.3">
      <c r="A8" s="16" t="s">
        <v>8</v>
      </c>
      <c r="B8" s="17">
        <v>267133</v>
      </c>
      <c r="E8" s="16" t="s">
        <v>16</v>
      </c>
      <c r="F8" s="17">
        <v>24</v>
      </c>
    </row>
    <row r="9" spans="1:6" ht="15" customHeight="1" x14ac:dyDescent="0.3">
      <c r="A9" s="18" t="s">
        <v>29</v>
      </c>
      <c r="B9" s="19">
        <v>1029734</v>
      </c>
      <c r="E9" s="18" t="s">
        <v>29</v>
      </c>
      <c r="F9" s="19">
        <v>213</v>
      </c>
    </row>
    <row r="12" spans="1:6" ht="15" customHeight="1" x14ac:dyDescent="0.3">
      <c r="A12" s="12" t="s">
        <v>2</v>
      </c>
      <c r="B12" s="13" t="s">
        <v>31</v>
      </c>
      <c r="E12" s="12" t="s">
        <v>194</v>
      </c>
      <c r="F12" s="13" t="s">
        <v>30</v>
      </c>
    </row>
    <row r="13" spans="1:6" ht="15" customHeight="1" x14ac:dyDescent="0.3">
      <c r="A13" s="14" t="s">
        <v>12</v>
      </c>
      <c r="B13" s="24">
        <v>693069</v>
      </c>
      <c r="E13" s="14" t="s">
        <v>32</v>
      </c>
      <c r="F13" s="24">
        <v>19</v>
      </c>
    </row>
    <row r="14" spans="1:6" ht="15" customHeight="1" x14ac:dyDescent="0.3">
      <c r="A14" s="16" t="s">
        <v>7</v>
      </c>
      <c r="B14" s="25">
        <v>336665</v>
      </c>
      <c r="E14" s="16" t="s">
        <v>46</v>
      </c>
      <c r="F14" s="25">
        <v>15</v>
      </c>
    </row>
    <row r="15" spans="1:6" ht="15" customHeight="1" x14ac:dyDescent="0.3">
      <c r="A15" s="18" t="s">
        <v>29</v>
      </c>
      <c r="B15" s="26">
        <v>1029734</v>
      </c>
      <c r="E15" s="16" t="s">
        <v>58</v>
      </c>
      <c r="F15" s="25">
        <v>18</v>
      </c>
    </row>
    <row r="16" spans="1:6" ht="15" customHeight="1" x14ac:dyDescent="0.3">
      <c r="E16" s="16" t="s">
        <v>72</v>
      </c>
      <c r="F16" s="25">
        <v>14</v>
      </c>
    </row>
    <row r="17" spans="5:6" ht="15" customHeight="1" x14ac:dyDescent="0.3">
      <c r="E17" s="16" t="s">
        <v>85</v>
      </c>
      <c r="F17" s="25">
        <v>40</v>
      </c>
    </row>
    <row r="18" spans="5:6" ht="15" customHeight="1" x14ac:dyDescent="0.3">
      <c r="E18" s="16" t="s">
        <v>107</v>
      </c>
      <c r="F18" s="25">
        <v>10</v>
      </c>
    </row>
    <row r="19" spans="5:6" ht="15" customHeight="1" x14ac:dyDescent="0.3">
      <c r="E19" s="16" t="s">
        <v>116</v>
      </c>
      <c r="F19" s="25">
        <v>18</v>
      </c>
    </row>
    <row r="20" spans="5:6" ht="15" customHeight="1" x14ac:dyDescent="0.3">
      <c r="E20" s="16" t="s">
        <v>130</v>
      </c>
      <c r="F20" s="25">
        <v>13</v>
      </c>
    </row>
    <row r="21" spans="5:6" ht="15.75" customHeight="1" x14ac:dyDescent="0.3">
      <c r="E21" s="16" t="s">
        <v>142</v>
      </c>
      <c r="F21" s="25">
        <v>20</v>
      </c>
    </row>
    <row r="22" spans="5:6" ht="15.75" customHeight="1" x14ac:dyDescent="0.3">
      <c r="E22" s="16" t="s">
        <v>158</v>
      </c>
      <c r="F22" s="25">
        <v>11</v>
      </c>
    </row>
    <row r="23" spans="5:6" ht="15.75" customHeight="1" x14ac:dyDescent="0.3">
      <c r="E23" s="16" t="s">
        <v>167</v>
      </c>
      <c r="F23" s="25">
        <v>13</v>
      </c>
    </row>
    <row r="24" spans="5:6" ht="15.75" customHeight="1" x14ac:dyDescent="0.3">
      <c r="E24" s="16" t="s">
        <v>178</v>
      </c>
      <c r="F24" s="25">
        <v>22</v>
      </c>
    </row>
    <row r="25" spans="5:6" ht="15.75" customHeight="1" x14ac:dyDescent="0.3">
      <c r="E25" s="18" t="s">
        <v>29</v>
      </c>
      <c r="F25" s="26">
        <v>213</v>
      </c>
    </row>
    <row r="26" spans="5:6" ht="15.75" customHeight="1" x14ac:dyDescent="0.3"/>
    <row r="27" spans="5:6" ht="15.75" customHeight="1" x14ac:dyDescent="0.3"/>
    <row r="28" spans="5:6" ht="15.75" customHeight="1" x14ac:dyDescent="0.3"/>
    <row r="29" spans="5:6" ht="15.75" customHeight="1" x14ac:dyDescent="0.3"/>
    <row r="30" spans="5:6" ht="15.75" customHeight="1" x14ac:dyDescent="0.3"/>
    <row r="31" spans="5:6" ht="15.75" customHeight="1" x14ac:dyDescent="0.3"/>
    <row r="32" spans="5:6"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0"/>
  <sheetViews>
    <sheetView topLeftCell="A58" workbookViewId="0">
      <selection activeCell="J3" sqref="J3"/>
    </sheetView>
  </sheetViews>
  <sheetFormatPr defaultColWidth="14.375" defaultRowHeight="15" customHeight="1" x14ac:dyDescent="0.3"/>
  <cols>
    <col min="1" max="1" width="15.375" customWidth="1"/>
    <col min="2" max="2" width="16.25" style="42" customWidth="1"/>
    <col min="3" max="3" width="7.375" style="42" customWidth="1"/>
    <col min="4" max="4" width="6.875" style="42" customWidth="1"/>
    <col min="5" max="5" width="8.875" style="42" customWidth="1"/>
    <col min="6" max="6" width="12.5" style="42" customWidth="1"/>
    <col min="7" max="7" width="15.375" style="42" customWidth="1"/>
    <col min="8" max="8" width="12.75" style="42" customWidth="1"/>
    <col min="9" max="9" width="11" style="42" customWidth="1"/>
    <col min="10" max="11" width="8.625" customWidth="1"/>
    <col min="12" max="12" width="14.375" customWidth="1"/>
    <col min="13" max="13" width="14" customWidth="1"/>
    <col min="14" max="14" width="9.875" customWidth="1"/>
    <col min="15" max="15" width="10.875" customWidth="1"/>
    <col min="16" max="16" width="8.875" customWidth="1"/>
    <col min="17" max="17" width="12.5" customWidth="1"/>
    <col min="18" max="18" width="15.375" customWidth="1"/>
    <col min="19" max="19" width="12.75" customWidth="1"/>
    <col min="20" max="20" width="11" customWidth="1"/>
    <col min="21" max="21" width="8.625" customWidth="1"/>
    <col min="22" max="26" width="7.625" customWidth="1"/>
  </cols>
  <sheetData>
    <row r="1" spans="1:15" ht="15" customHeight="1" x14ac:dyDescent="0.3">
      <c r="A1" s="44" t="s">
        <v>31</v>
      </c>
      <c r="B1" s="44" t="s">
        <v>5</v>
      </c>
      <c r="C1" s="45"/>
      <c r="D1" s="45"/>
      <c r="E1" s="45"/>
      <c r="F1" s="45"/>
      <c r="G1" s="45"/>
      <c r="H1" s="45"/>
      <c r="I1" s="46"/>
    </row>
    <row r="2" spans="1:15" ht="15" customHeight="1" x14ac:dyDescent="0.3">
      <c r="A2" s="44" t="s">
        <v>4</v>
      </c>
      <c r="B2" s="44" t="s">
        <v>17</v>
      </c>
      <c r="C2" s="47" t="s">
        <v>13</v>
      </c>
      <c r="D2" s="47" t="s">
        <v>20</v>
      </c>
      <c r="E2" s="47" t="s">
        <v>15</v>
      </c>
      <c r="F2" s="47" t="s">
        <v>18</v>
      </c>
      <c r="G2" s="47" t="s">
        <v>10</v>
      </c>
      <c r="H2" s="47" t="s">
        <v>8</v>
      </c>
      <c r="I2" s="48" t="s">
        <v>29</v>
      </c>
      <c r="L2" s="12" t="s">
        <v>31</v>
      </c>
      <c r="M2" s="12" t="s">
        <v>2</v>
      </c>
      <c r="N2" s="21"/>
      <c r="O2" s="22"/>
    </row>
    <row r="3" spans="1:15" ht="15" customHeight="1" x14ac:dyDescent="0.3">
      <c r="A3" s="49" t="s">
        <v>33</v>
      </c>
      <c r="B3" s="51"/>
      <c r="C3" s="54"/>
      <c r="D3" s="54"/>
      <c r="E3" s="54"/>
      <c r="F3" s="54"/>
      <c r="G3" s="54"/>
      <c r="H3" s="54">
        <v>4270</v>
      </c>
      <c r="I3" s="57">
        <v>4270</v>
      </c>
      <c r="J3" s="42"/>
      <c r="L3" s="12" t="s">
        <v>1</v>
      </c>
      <c r="M3" s="20" t="s">
        <v>12</v>
      </c>
      <c r="N3" s="23" t="s">
        <v>7</v>
      </c>
      <c r="O3" s="13" t="s">
        <v>29</v>
      </c>
    </row>
    <row r="4" spans="1:15" ht="15" customHeight="1" x14ac:dyDescent="0.3">
      <c r="A4" s="50" t="s">
        <v>34</v>
      </c>
      <c r="B4" s="52"/>
      <c r="C4" s="55"/>
      <c r="D4" s="55"/>
      <c r="E4" s="55"/>
      <c r="F4" s="55"/>
      <c r="G4" s="55">
        <v>8239</v>
      </c>
      <c r="H4" s="55"/>
      <c r="I4" s="58">
        <v>8239</v>
      </c>
      <c r="L4" s="14" t="s">
        <v>19</v>
      </c>
      <c r="M4" s="27">
        <v>191257</v>
      </c>
      <c r="N4" s="28"/>
      <c r="O4" s="24">
        <v>191257</v>
      </c>
    </row>
    <row r="5" spans="1:15" ht="15" customHeight="1" x14ac:dyDescent="0.3">
      <c r="A5" s="50" t="s">
        <v>35</v>
      </c>
      <c r="B5" s="52"/>
      <c r="C5" s="55"/>
      <c r="D5" s="55"/>
      <c r="E5" s="55"/>
      <c r="F5" s="55"/>
      <c r="G5" s="55"/>
      <c r="H5" s="55">
        <v>617</v>
      </c>
      <c r="I5" s="58">
        <v>617</v>
      </c>
      <c r="L5" s="16" t="s">
        <v>11</v>
      </c>
      <c r="M5" s="29">
        <v>340295</v>
      </c>
      <c r="N5" s="30"/>
      <c r="O5" s="25">
        <v>340295</v>
      </c>
    </row>
    <row r="6" spans="1:15" ht="15" customHeight="1" x14ac:dyDescent="0.3">
      <c r="A6" s="50" t="s">
        <v>36</v>
      </c>
      <c r="B6" s="52"/>
      <c r="C6" s="55">
        <v>8384</v>
      </c>
      <c r="D6" s="55"/>
      <c r="E6" s="55">
        <v>2626</v>
      </c>
      <c r="F6" s="55"/>
      <c r="G6" s="55"/>
      <c r="H6" s="55"/>
      <c r="I6" s="58">
        <v>11010</v>
      </c>
      <c r="L6" s="16" t="s">
        <v>14</v>
      </c>
      <c r="M6" s="29"/>
      <c r="N6" s="30">
        <v>57281</v>
      </c>
      <c r="O6" s="25">
        <v>57281</v>
      </c>
    </row>
    <row r="7" spans="1:15" ht="15" customHeight="1" x14ac:dyDescent="0.3">
      <c r="A7" s="50" t="s">
        <v>37</v>
      </c>
      <c r="B7" s="52">
        <v>9062</v>
      </c>
      <c r="C7" s="55"/>
      <c r="D7" s="55"/>
      <c r="E7" s="55"/>
      <c r="F7" s="55"/>
      <c r="G7" s="55"/>
      <c r="H7" s="55">
        <v>3610</v>
      </c>
      <c r="I7" s="58">
        <v>12672</v>
      </c>
      <c r="L7" s="16" t="s">
        <v>9</v>
      </c>
      <c r="M7" s="29"/>
      <c r="N7" s="30">
        <v>142439</v>
      </c>
      <c r="O7" s="25">
        <v>142439</v>
      </c>
    </row>
    <row r="8" spans="1:15" ht="15" customHeight="1" x14ac:dyDescent="0.3">
      <c r="A8" s="50" t="s">
        <v>38</v>
      </c>
      <c r="B8" s="52"/>
      <c r="C8" s="55">
        <v>7431</v>
      </c>
      <c r="D8" s="55">
        <v>2417</v>
      </c>
      <c r="E8" s="55">
        <v>8250</v>
      </c>
      <c r="F8" s="55">
        <v>6906</v>
      </c>
      <c r="G8" s="55"/>
      <c r="H8" s="55"/>
      <c r="I8" s="58">
        <v>25004</v>
      </c>
      <c r="L8" s="16" t="s">
        <v>6</v>
      </c>
      <c r="M8" s="29"/>
      <c r="N8" s="30">
        <v>136945</v>
      </c>
      <c r="O8" s="25">
        <v>136945</v>
      </c>
    </row>
    <row r="9" spans="1:15" ht="15" customHeight="1" x14ac:dyDescent="0.3">
      <c r="A9" s="50" t="s">
        <v>39</v>
      </c>
      <c r="B9" s="52"/>
      <c r="C9" s="55"/>
      <c r="D9" s="55"/>
      <c r="E9" s="55"/>
      <c r="F9" s="55"/>
      <c r="G9" s="55"/>
      <c r="H9" s="55">
        <v>7012</v>
      </c>
      <c r="I9" s="58">
        <v>7012</v>
      </c>
      <c r="L9" s="16" t="s">
        <v>21</v>
      </c>
      <c r="M9" s="29">
        <v>57079</v>
      </c>
      <c r="N9" s="30"/>
      <c r="O9" s="25">
        <v>57079</v>
      </c>
    </row>
    <row r="10" spans="1:15" ht="15" customHeight="1" x14ac:dyDescent="0.3">
      <c r="A10" s="50" t="s">
        <v>40</v>
      </c>
      <c r="B10" s="52"/>
      <c r="C10" s="55"/>
      <c r="D10" s="55"/>
      <c r="E10" s="55">
        <v>1903</v>
      </c>
      <c r="F10" s="55"/>
      <c r="G10" s="55"/>
      <c r="H10" s="55"/>
      <c r="I10" s="58">
        <v>1903</v>
      </c>
      <c r="L10" s="16" t="s">
        <v>16</v>
      </c>
      <c r="M10" s="29">
        <v>104438</v>
      </c>
      <c r="N10" s="30"/>
      <c r="O10" s="25">
        <v>104438</v>
      </c>
    </row>
    <row r="11" spans="1:15" ht="15" customHeight="1" x14ac:dyDescent="0.3">
      <c r="A11" s="50" t="s">
        <v>41</v>
      </c>
      <c r="B11" s="52"/>
      <c r="C11" s="55">
        <v>2824</v>
      </c>
      <c r="D11" s="55"/>
      <c r="E11" s="55"/>
      <c r="F11" s="55"/>
      <c r="G11" s="55"/>
      <c r="H11" s="55"/>
      <c r="I11" s="58">
        <v>2824</v>
      </c>
      <c r="L11" s="18" t="s">
        <v>29</v>
      </c>
      <c r="M11" s="31">
        <v>693069</v>
      </c>
      <c r="N11" s="32">
        <v>336665</v>
      </c>
      <c r="O11" s="26">
        <v>1029734</v>
      </c>
    </row>
    <row r="12" spans="1:15" ht="15" customHeight="1" x14ac:dyDescent="0.3">
      <c r="A12" s="50" t="s">
        <v>42</v>
      </c>
      <c r="B12" s="52"/>
      <c r="C12" s="55"/>
      <c r="D12" s="55">
        <v>6946</v>
      </c>
      <c r="E12" s="55"/>
      <c r="F12" s="55"/>
      <c r="G12" s="55"/>
      <c r="H12" s="55"/>
      <c r="I12" s="58">
        <v>6946</v>
      </c>
    </row>
    <row r="13" spans="1:15" ht="15" customHeight="1" x14ac:dyDescent="0.3">
      <c r="A13" s="50" t="s">
        <v>43</v>
      </c>
      <c r="B13" s="52"/>
      <c r="C13" s="55"/>
      <c r="D13" s="55"/>
      <c r="E13" s="55"/>
      <c r="F13" s="55"/>
      <c r="G13" s="55">
        <v>2320</v>
      </c>
      <c r="H13" s="55"/>
      <c r="I13" s="58">
        <v>2320</v>
      </c>
    </row>
    <row r="14" spans="1:15" ht="15" customHeight="1" x14ac:dyDescent="0.3">
      <c r="A14" s="50" t="s">
        <v>44</v>
      </c>
      <c r="B14" s="52"/>
      <c r="C14" s="55"/>
      <c r="D14" s="55"/>
      <c r="E14" s="55"/>
      <c r="F14" s="55"/>
      <c r="G14" s="55"/>
      <c r="H14" s="55">
        <v>2116</v>
      </c>
      <c r="I14" s="58">
        <v>2116</v>
      </c>
      <c r="L14" s="12" t="s">
        <v>197</v>
      </c>
      <c r="M14" s="12" t="s">
        <v>198</v>
      </c>
      <c r="N14" s="21"/>
      <c r="O14" s="22"/>
    </row>
    <row r="15" spans="1:15" ht="15" customHeight="1" x14ac:dyDescent="0.3">
      <c r="A15" s="50" t="s">
        <v>45</v>
      </c>
      <c r="B15" s="52"/>
      <c r="C15" s="55"/>
      <c r="D15" s="55"/>
      <c r="E15" s="55"/>
      <c r="F15" s="55"/>
      <c r="G15" s="55">
        <v>4730</v>
      </c>
      <c r="H15" s="55"/>
      <c r="I15" s="58">
        <v>4730</v>
      </c>
      <c r="L15" s="12" t="s">
        <v>196</v>
      </c>
      <c r="M15" s="20" t="s">
        <v>12</v>
      </c>
      <c r="N15" s="23" t="s">
        <v>7</v>
      </c>
      <c r="O15" s="13" t="s">
        <v>29</v>
      </c>
    </row>
    <row r="16" spans="1:15" ht="15" customHeight="1" x14ac:dyDescent="0.3">
      <c r="A16" s="50" t="s">
        <v>47</v>
      </c>
      <c r="B16" s="52"/>
      <c r="C16" s="55"/>
      <c r="D16" s="55"/>
      <c r="E16" s="55"/>
      <c r="F16" s="55"/>
      <c r="G16" s="55"/>
      <c r="H16" s="55">
        <v>1161</v>
      </c>
      <c r="I16" s="58">
        <v>1161</v>
      </c>
      <c r="L16" s="14" t="s">
        <v>17</v>
      </c>
      <c r="M16" s="33">
        <v>19</v>
      </c>
      <c r="N16" s="34">
        <v>8</v>
      </c>
      <c r="O16" s="15">
        <v>27</v>
      </c>
    </row>
    <row r="17" spans="1:15" ht="15" customHeight="1" x14ac:dyDescent="0.3">
      <c r="A17" s="50" t="s">
        <v>48</v>
      </c>
      <c r="B17" s="52"/>
      <c r="C17" s="55"/>
      <c r="D17" s="55">
        <v>2256</v>
      </c>
      <c r="E17" s="55"/>
      <c r="F17" s="55"/>
      <c r="G17" s="55"/>
      <c r="H17" s="55"/>
      <c r="I17" s="58">
        <v>2256</v>
      </c>
      <c r="L17" s="16" t="s">
        <v>13</v>
      </c>
      <c r="M17" s="35">
        <v>17</v>
      </c>
      <c r="N17" s="36">
        <v>3</v>
      </c>
      <c r="O17" s="17">
        <v>20</v>
      </c>
    </row>
    <row r="18" spans="1:15" ht="15" customHeight="1" x14ac:dyDescent="0.3">
      <c r="A18" s="50" t="s">
        <v>49</v>
      </c>
      <c r="B18" s="52"/>
      <c r="C18" s="55"/>
      <c r="D18" s="55"/>
      <c r="E18" s="55"/>
      <c r="F18" s="55">
        <v>1004</v>
      </c>
      <c r="G18" s="55"/>
      <c r="H18" s="55"/>
      <c r="I18" s="58">
        <v>1004</v>
      </c>
      <c r="L18" s="16" t="s">
        <v>20</v>
      </c>
      <c r="M18" s="35">
        <v>25</v>
      </c>
      <c r="N18" s="36">
        <v>3</v>
      </c>
      <c r="O18" s="17">
        <v>28</v>
      </c>
    </row>
    <row r="19" spans="1:15" ht="15" customHeight="1" x14ac:dyDescent="0.3">
      <c r="A19" s="50" t="s">
        <v>50</v>
      </c>
      <c r="B19" s="52"/>
      <c r="C19" s="55">
        <v>3642</v>
      </c>
      <c r="D19" s="55"/>
      <c r="E19" s="55"/>
      <c r="F19" s="55"/>
      <c r="G19" s="55"/>
      <c r="H19" s="55"/>
      <c r="I19" s="58">
        <v>3642</v>
      </c>
      <c r="L19" s="16" t="s">
        <v>15</v>
      </c>
      <c r="M19" s="35">
        <v>13</v>
      </c>
      <c r="N19" s="36">
        <v>20</v>
      </c>
      <c r="O19" s="17">
        <v>33</v>
      </c>
    </row>
    <row r="20" spans="1:15" ht="15" customHeight="1" x14ac:dyDescent="0.3">
      <c r="A20" s="50" t="s">
        <v>51</v>
      </c>
      <c r="B20" s="52">
        <v>5154</v>
      </c>
      <c r="C20" s="55"/>
      <c r="D20" s="55"/>
      <c r="E20" s="55"/>
      <c r="F20" s="55"/>
      <c r="G20" s="55">
        <v>3559</v>
      </c>
      <c r="H20" s="55">
        <v>4582</v>
      </c>
      <c r="I20" s="58">
        <v>13295</v>
      </c>
      <c r="L20" s="16" t="s">
        <v>18</v>
      </c>
      <c r="M20" s="35">
        <v>13</v>
      </c>
      <c r="N20" s="36">
        <v>1</v>
      </c>
      <c r="O20" s="17">
        <v>14</v>
      </c>
    </row>
    <row r="21" spans="1:15" ht="15.75" customHeight="1" x14ac:dyDescent="0.3">
      <c r="A21" s="50" t="s">
        <v>52</v>
      </c>
      <c r="B21" s="52"/>
      <c r="C21" s="55"/>
      <c r="D21" s="55">
        <v>7388</v>
      </c>
      <c r="E21" s="55"/>
      <c r="F21" s="55"/>
      <c r="G21" s="55"/>
      <c r="H21" s="55">
        <v>7163</v>
      </c>
      <c r="I21" s="58">
        <v>14551</v>
      </c>
      <c r="L21" s="16" t="s">
        <v>10</v>
      </c>
      <c r="M21" s="35">
        <v>17</v>
      </c>
      <c r="N21" s="36">
        <v>17</v>
      </c>
      <c r="O21" s="17">
        <v>34</v>
      </c>
    </row>
    <row r="22" spans="1:15" ht="15.75" customHeight="1" x14ac:dyDescent="0.3">
      <c r="A22" s="50" t="s">
        <v>53</v>
      </c>
      <c r="B22" s="52"/>
      <c r="C22" s="55"/>
      <c r="D22" s="55"/>
      <c r="E22" s="55">
        <v>5101</v>
      </c>
      <c r="F22" s="55"/>
      <c r="G22" s="55"/>
      <c r="H22" s="55"/>
      <c r="I22" s="58">
        <v>5101</v>
      </c>
      <c r="L22" s="16" t="s">
        <v>8</v>
      </c>
      <c r="M22" s="35">
        <v>42</v>
      </c>
      <c r="N22" s="36">
        <v>15</v>
      </c>
      <c r="O22" s="17">
        <v>57</v>
      </c>
    </row>
    <row r="23" spans="1:15" ht="15.75" customHeight="1" x14ac:dyDescent="0.3">
      <c r="A23" s="50" t="s">
        <v>54</v>
      </c>
      <c r="B23" s="52"/>
      <c r="C23" s="55"/>
      <c r="D23" s="55">
        <v>7602</v>
      </c>
      <c r="E23" s="55"/>
      <c r="F23" s="55"/>
      <c r="G23" s="55"/>
      <c r="H23" s="55"/>
      <c r="I23" s="58">
        <v>7602</v>
      </c>
      <c r="L23" s="18" t="s">
        <v>29</v>
      </c>
      <c r="M23" s="37">
        <v>146</v>
      </c>
      <c r="N23" s="38">
        <v>67</v>
      </c>
      <c r="O23" s="19">
        <v>213</v>
      </c>
    </row>
    <row r="24" spans="1:15" ht="15.75" customHeight="1" x14ac:dyDescent="0.3">
      <c r="A24" s="50" t="s">
        <v>55</v>
      </c>
      <c r="B24" s="52"/>
      <c r="C24" s="55"/>
      <c r="D24" s="55"/>
      <c r="E24" s="55"/>
      <c r="F24" s="55"/>
      <c r="G24" s="55"/>
      <c r="H24" s="55">
        <v>1641</v>
      </c>
      <c r="I24" s="58">
        <v>1641</v>
      </c>
    </row>
    <row r="25" spans="1:15" ht="15.75" customHeight="1" x14ac:dyDescent="0.3">
      <c r="A25" s="50" t="s">
        <v>56</v>
      </c>
      <c r="B25" s="52">
        <v>8892</v>
      </c>
      <c r="C25" s="55"/>
      <c r="D25" s="55"/>
      <c r="E25" s="55"/>
      <c r="F25" s="55"/>
      <c r="G25" s="55"/>
      <c r="H25" s="55"/>
      <c r="I25" s="58">
        <v>8892</v>
      </c>
    </row>
    <row r="26" spans="1:15" ht="15.75" customHeight="1" x14ac:dyDescent="0.3">
      <c r="A26" s="50" t="s">
        <v>57</v>
      </c>
      <c r="B26" s="52"/>
      <c r="C26" s="55"/>
      <c r="D26" s="55">
        <v>2060</v>
      </c>
      <c r="E26" s="55">
        <v>1557</v>
      </c>
      <c r="F26" s="55"/>
      <c r="G26" s="55"/>
      <c r="H26" s="55"/>
      <c r="I26" s="58">
        <v>3617</v>
      </c>
    </row>
    <row r="27" spans="1:15" ht="15.75" customHeight="1" x14ac:dyDescent="0.3">
      <c r="A27" s="50" t="s">
        <v>59</v>
      </c>
      <c r="B27" s="52"/>
      <c r="C27" s="55"/>
      <c r="D27" s="55">
        <v>6509</v>
      </c>
      <c r="E27" s="55"/>
      <c r="F27" s="55"/>
      <c r="G27" s="55"/>
      <c r="H27" s="55"/>
      <c r="I27" s="58">
        <v>6509</v>
      </c>
    </row>
    <row r="28" spans="1:15" ht="15.75" customHeight="1" x14ac:dyDescent="0.3">
      <c r="A28" s="50" t="s">
        <v>60</v>
      </c>
      <c r="B28" s="52">
        <v>5718</v>
      </c>
      <c r="C28" s="55"/>
      <c r="D28" s="55"/>
      <c r="E28" s="55"/>
      <c r="F28" s="55"/>
      <c r="G28" s="55"/>
      <c r="H28" s="55"/>
      <c r="I28" s="58">
        <v>5718</v>
      </c>
    </row>
    <row r="29" spans="1:15" ht="15.75" customHeight="1" x14ac:dyDescent="0.3">
      <c r="A29" s="50" t="s">
        <v>61</v>
      </c>
      <c r="B29" s="52"/>
      <c r="C29" s="55"/>
      <c r="D29" s="55"/>
      <c r="E29" s="55"/>
      <c r="F29" s="55"/>
      <c r="G29" s="55">
        <v>9116</v>
      </c>
      <c r="H29" s="55">
        <v>7655</v>
      </c>
      <c r="I29" s="58">
        <v>16771</v>
      </c>
    </row>
    <row r="30" spans="1:15" ht="15.75" customHeight="1" x14ac:dyDescent="0.3">
      <c r="A30" s="50" t="s">
        <v>62</v>
      </c>
      <c r="B30" s="52"/>
      <c r="C30" s="55"/>
      <c r="D30" s="55"/>
      <c r="E30" s="55"/>
      <c r="F30" s="55"/>
      <c r="G30" s="55">
        <v>8941</v>
      </c>
      <c r="H30" s="55">
        <v>7879</v>
      </c>
      <c r="I30" s="58">
        <v>16820</v>
      </c>
    </row>
    <row r="31" spans="1:15" ht="15.75" customHeight="1" x14ac:dyDescent="0.3">
      <c r="A31" s="50" t="s">
        <v>63</v>
      </c>
      <c r="B31" s="52"/>
      <c r="C31" s="55"/>
      <c r="D31" s="55">
        <v>5341</v>
      </c>
      <c r="E31" s="55"/>
      <c r="F31" s="55"/>
      <c r="G31" s="55"/>
      <c r="H31" s="55"/>
      <c r="I31" s="58">
        <v>5341</v>
      </c>
    </row>
    <row r="32" spans="1:15" ht="15.75" customHeight="1" x14ac:dyDescent="0.3">
      <c r="A32" s="50" t="s">
        <v>64</v>
      </c>
      <c r="B32" s="52">
        <v>9400</v>
      </c>
      <c r="C32" s="55">
        <v>135</v>
      </c>
      <c r="D32" s="55"/>
      <c r="E32" s="55"/>
      <c r="F32" s="55"/>
      <c r="G32" s="55"/>
      <c r="H32" s="55"/>
      <c r="I32" s="58">
        <v>9535</v>
      </c>
    </row>
    <row r="33" spans="1:9" ht="15.75" customHeight="1" x14ac:dyDescent="0.3">
      <c r="A33" s="50" t="s">
        <v>65</v>
      </c>
      <c r="B33" s="52"/>
      <c r="C33" s="55"/>
      <c r="D33" s="55"/>
      <c r="E33" s="55">
        <v>6045</v>
      </c>
      <c r="F33" s="55"/>
      <c r="G33" s="55"/>
      <c r="H33" s="55"/>
      <c r="I33" s="58">
        <v>6045</v>
      </c>
    </row>
    <row r="34" spans="1:9" ht="15.75" customHeight="1" x14ac:dyDescent="0.3">
      <c r="A34" s="50" t="s">
        <v>66</v>
      </c>
      <c r="B34" s="52"/>
      <c r="C34" s="55"/>
      <c r="D34" s="55"/>
      <c r="E34" s="55"/>
      <c r="F34" s="55">
        <v>5820</v>
      </c>
      <c r="G34" s="55"/>
      <c r="H34" s="55"/>
      <c r="I34" s="58">
        <v>5820</v>
      </c>
    </row>
    <row r="35" spans="1:9" ht="15.75" customHeight="1" x14ac:dyDescent="0.3">
      <c r="A35" s="50" t="s">
        <v>67</v>
      </c>
      <c r="B35" s="52"/>
      <c r="C35" s="55"/>
      <c r="D35" s="55"/>
      <c r="E35" s="55">
        <v>8887</v>
      </c>
      <c r="F35" s="55"/>
      <c r="G35" s="55"/>
      <c r="H35" s="55"/>
      <c r="I35" s="58">
        <v>8887</v>
      </c>
    </row>
    <row r="36" spans="1:9" ht="15.75" customHeight="1" x14ac:dyDescent="0.3">
      <c r="A36" s="50" t="s">
        <v>68</v>
      </c>
      <c r="B36" s="52"/>
      <c r="C36" s="55"/>
      <c r="D36" s="55"/>
      <c r="E36" s="55"/>
      <c r="F36" s="55"/>
      <c r="G36" s="55"/>
      <c r="H36" s="55">
        <v>6982</v>
      </c>
      <c r="I36" s="58">
        <v>6982</v>
      </c>
    </row>
    <row r="37" spans="1:9" ht="15.75" customHeight="1" x14ac:dyDescent="0.3">
      <c r="A37" s="50" t="s">
        <v>69</v>
      </c>
      <c r="B37" s="52">
        <v>4029</v>
      </c>
      <c r="C37" s="55"/>
      <c r="D37" s="55"/>
      <c r="E37" s="55">
        <v>3665</v>
      </c>
      <c r="F37" s="55"/>
      <c r="G37" s="55"/>
      <c r="H37" s="55"/>
      <c r="I37" s="58">
        <v>7694</v>
      </c>
    </row>
    <row r="38" spans="1:9" ht="15.75" customHeight="1" x14ac:dyDescent="0.3">
      <c r="A38" s="50" t="s">
        <v>70</v>
      </c>
      <c r="B38" s="52"/>
      <c r="C38" s="55"/>
      <c r="D38" s="55">
        <v>4781</v>
      </c>
      <c r="E38" s="55"/>
      <c r="F38" s="55"/>
      <c r="G38" s="55"/>
      <c r="H38" s="55"/>
      <c r="I38" s="58">
        <v>4781</v>
      </c>
    </row>
    <row r="39" spans="1:9" ht="15.75" customHeight="1" x14ac:dyDescent="0.3">
      <c r="A39" s="50" t="s">
        <v>71</v>
      </c>
      <c r="B39" s="52">
        <v>3663</v>
      </c>
      <c r="C39" s="55"/>
      <c r="D39" s="55"/>
      <c r="E39" s="55"/>
      <c r="F39" s="55"/>
      <c r="G39" s="55"/>
      <c r="H39" s="55"/>
      <c r="I39" s="58">
        <v>3663</v>
      </c>
    </row>
    <row r="40" spans="1:9" ht="15.75" customHeight="1" x14ac:dyDescent="0.3">
      <c r="A40" s="50" t="s">
        <v>73</v>
      </c>
      <c r="B40" s="52"/>
      <c r="C40" s="55">
        <v>4364</v>
      </c>
      <c r="D40" s="55">
        <v>6331</v>
      </c>
      <c r="E40" s="55"/>
      <c r="F40" s="55"/>
      <c r="G40" s="55"/>
      <c r="H40" s="55"/>
      <c r="I40" s="58">
        <v>10695</v>
      </c>
    </row>
    <row r="41" spans="1:9" ht="15.75" customHeight="1" x14ac:dyDescent="0.3">
      <c r="A41" s="50" t="s">
        <v>74</v>
      </c>
      <c r="B41" s="52"/>
      <c r="C41" s="55"/>
      <c r="D41" s="55"/>
      <c r="E41" s="55"/>
      <c r="F41" s="55"/>
      <c r="G41" s="55">
        <v>607</v>
      </c>
      <c r="H41" s="55"/>
      <c r="I41" s="58">
        <v>607</v>
      </c>
    </row>
    <row r="42" spans="1:9" ht="15.75" customHeight="1" x14ac:dyDescent="0.3">
      <c r="A42" s="50" t="s">
        <v>75</v>
      </c>
      <c r="B42" s="52"/>
      <c r="C42" s="55"/>
      <c r="D42" s="55"/>
      <c r="E42" s="55"/>
      <c r="F42" s="55">
        <v>1054</v>
      </c>
      <c r="G42" s="55"/>
      <c r="H42" s="55">
        <v>7659</v>
      </c>
      <c r="I42" s="58">
        <v>8713</v>
      </c>
    </row>
    <row r="43" spans="1:9" ht="15.75" customHeight="1" x14ac:dyDescent="0.3">
      <c r="A43" s="50" t="s">
        <v>76</v>
      </c>
      <c r="B43" s="52"/>
      <c r="C43" s="55"/>
      <c r="D43" s="55"/>
      <c r="E43" s="55">
        <v>277</v>
      </c>
      <c r="F43" s="55"/>
      <c r="G43" s="55"/>
      <c r="H43" s="55"/>
      <c r="I43" s="58">
        <v>277</v>
      </c>
    </row>
    <row r="44" spans="1:9" ht="15.75" customHeight="1" x14ac:dyDescent="0.3">
      <c r="A44" s="50" t="s">
        <v>77</v>
      </c>
      <c r="B44" s="52"/>
      <c r="C44" s="55"/>
      <c r="D44" s="55"/>
      <c r="E44" s="55"/>
      <c r="F44" s="55"/>
      <c r="G44" s="55"/>
      <c r="H44" s="55">
        <v>235</v>
      </c>
      <c r="I44" s="58">
        <v>235</v>
      </c>
    </row>
    <row r="45" spans="1:9" ht="15.75" customHeight="1" x14ac:dyDescent="0.3">
      <c r="A45" s="50" t="s">
        <v>78</v>
      </c>
      <c r="B45" s="52">
        <v>1113</v>
      </c>
      <c r="C45" s="55"/>
      <c r="D45" s="55"/>
      <c r="E45" s="55"/>
      <c r="F45" s="55"/>
      <c r="G45" s="55"/>
      <c r="H45" s="55"/>
      <c r="I45" s="58">
        <v>1113</v>
      </c>
    </row>
    <row r="46" spans="1:9" ht="15.75" customHeight="1" x14ac:dyDescent="0.3">
      <c r="A46" s="50" t="s">
        <v>79</v>
      </c>
      <c r="B46" s="52"/>
      <c r="C46" s="55"/>
      <c r="D46" s="55"/>
      <c r="E46" s="55"/>
      <c r="F46" s="55"/>
      <c r="G46" s="55"/>
      <c r="H46" s="55">
        <v>1128</v>
      </c>
      <c r="I46" s="58">
        <v>1128</v>
      </c>
    </row>
    <row r="47" spans="1:9" ht="15.75" customHeight="1" x14ac:dyDescent="0.3">
      <c r="A47" s="50" t="s">
        <v>80</v>
      </c>
      <c r="B47" s="52"/>
      <c r="C47" s="55">
        <v>9231</v>
      </c>
      <c r="D47" s="55"/>
      <c r="E47" s="55"/>
      <c r="F47" s="55"/>
      <c r="G47" s="55"/>
      <c r="H47" s="55"/>
      <c r="I47" s="58">
        <v>9231</v>
      </c>
    </row>
    <row r="48" spans="1:9" ht="15.75" customHeight="1" x14ac:dyDescent="0.3">
      <c r="A48" s="50" t="s">
        <v>81</v>
      </c>
      <c r="B48" s="52"/>
      <c r="C48" s="55"/>
      <c r="D48" s="55"/>
      <c r="E48" s="55"/>
      <c r="F48" s="55"/>
      <c r="G48" s="55"/>
      <c r="H48" s="55">
        <v>4387</v>
      </c>
      <c r="I48" s="58">
        <v>4387</v>
      </c>
    </row>
    <row r="49" spans="1:9" ht="15.75" customHeight="1" x14ac:dyDescent="0.3">
      <c r="A49" s="50" t="s">
        <v>82</v>
      </c>
      <c r="B49" s="52"/>
      <c r="C49" s="55">
        <v>2763</v>
      </c>
      <c r="D49" s="55"/>
      <c r="E49" s="55"/>
      <c r="F49" s="55"/>
      <c r="G49" s="55"/>
      <c r="H49" s="55"/>
      <c r="I49" s="58">
        <v>2763</v>
      </c>
    </row>
    <row r="50" spans="1:9" ht="15.75" customHeight="1" x14ac:dyDescent="0.3">
      <c r="A50" s="50" t="s">
        <v>83</v>
      </c>
      <c r="B50" s="52"/>
      <c r="C50" s="55"/>
      <c r="D50" s="55"/>
      <c r="E50" s="55"/>
      <c r="F50" s="55"/>
      <c r="G50" s="55">
        <v>7898</v>
      </c>
      <c r="H50" s="55"/>
      <c r="I50" s="58">
        <v>7898</v>
      </c>
    </row>
    <row r="51" spans="1:9" ht="15.75" customHeight="1" x14ac:dyDescent="0.3">
      <c r="A51" s="50" t="s">
        <v>84</v>
      </c>
      <c r="B51" s="52"/>
      <c r="C51" s="55"/>
      <c r="D51" s="55">
        <v>2427</v>
      </c>
      <c r="E51" s="55"/>
      <c r="F51" s="55"/>
      <c r="G51" s="55"/>
      <c r="H51" s="55"/>
      <c r="I51" s="58">
        <v>2427</v>
      </c>
    </row>
    <row r="52" spans="1:9" ht="15.75" customHeight="1" x14ac:dyDescent="0.3">
      <c r="A52" s="50" t="s">
        <v>86</v>
      </c>
      <c r="B52" s="52"/>
      <c r="C52" s="55"/>
      <c r="D52" s="55"/>
      <c r="E52" s="55">
        <v>2789</v>
      </c>
      <c r="F52" s="55">
        <v>8663</v>
      </c>
      <c r="G52" s="55"/>
      <c r="H52" s="55"/>
      <c r="I52" s="58">
        <v>11452</v>
      </c>
    </row>
    <row r="53" spans="1:9" ht="15.75" customHeight="1" x14ac:dyDescent="0.3">
      <c r="A53" s="50" t="s">
        <v>87</v>
      </c>
      <c r="B53" s="52"/>
      <c r="C53" s="55"/>
      <c r="D53" s="55"/>
      <c r="E53" s="55"/>
      <c r="F53" s="55"/>
      <c r="G53" s="55">
        <v>5600</v>
      </c>
      <c r="H53" s="55">
        <v>6316</v>
      </c>
      <c r="I53" s="58">
        <v>11916</v>
      </c>
    </row>
    <row r="54" spans="1:9" ht="15.75" customHeight="1" x14ac:dyDescent="0.3">
      <c r="A54" s="50" t="s">
        <v>88</v>
      </c>
      <c r="B54" s="52"/>
      <c r="C54" s="55">
        <v>6295</v>
      </c>
      <c r="D54" s="55"/>
      <c r="E54" s="55"/>
      <c r="F54" s="55"/>
      <c r="G54" s="55"/>
      <c r="H54" s="55">
        <v>5787</v>
      </c>
      <c r="I54" s="58">
        <v>12082</v>
      </c>
    </row>
    <row r="55" spans="1:9" ht="15.75" customHeight="1" x14ac:dyDescent="0.3">
      <c r="A55" s="50" t="s">
        <v>89</v>
      </c>
      <c r="B55" s="52"/>
      <c r="C55" s="55"/>
      <c r="D55" s="55">
        <v>4325</v>
      </c>
      <c r="E55" s="55">
        <v>474</v>
      </c>
      <c r="F55" s="55"/>
      <c r="G55" s="55"/>
      <c r="H55" s="55"/>
      <c r="I55" s="58">
        <v>4799</v>
      </c>
    </row>
    <row r="56" spans="1:9" ht="15.75" customHeight="1" x14ac:dyDescent="0.3">
      <c r="A56" s="50" t="s">
        <v>90</v>
      </c>
      <c r="B56" s="52"/>
      <c r="C56" s="55"/>
      <c r="D56" s="55"/>
      <c r="E56" s="55"/>
      <c r="F56" s="55"/>
      <c r="G56" s="55"/>
      <c r="H56" s="55">
        <v>592</v>
      </c>
      <c r="I56" s="58">
        <v>592</v>
      </c>
    </row>
    <row r="57" spans="1:9" ht="15.75" customHeight="1" x14ac:dyDescent="0.3">
      <c r="A57" s="50" t="s">
        <v>91</v>
      </c>
      <c r="B57" s="52"/>
      <c r="C57" s="55"/>
      <c r="D57" s="55">
        <v>7671</v>
      </c>
      <c r="E57" s="55"/>
      <c r="F57" s="55"/>
      <c r="G57" s="55">
        <v>15196</v>
      </c>
      <c r="H57" s="55">
        <v>4330</v>
      </c>
      <c r="I57" s="58">
        <v>27197</v>
      </c>
    </row>
    <row r="58" spans="1:9" ht="15.75" customHeight="1" x14ac:dyDescent="0.3">
      <c r="A58" s="50" t="s">
        <v>92</v>
      </c>
      <c r="B58" s="52"/>
      <c r="C58" s="55">
        <v>6007</v>
      </c>
      <c r="D58" s="55"/>
      <c r="E58" s="55"/>
      <c r="F58" s="55"/>
      <c r="G58" s="55"/>
      <c r="H58" s="55"/>
      <c r="I58" s="58">
        <v>6007</v>
      </c>
    </row>
    <row r="59" spans="1:9" ht="15.75" customHeight="1" x14ac:dyDescent="0.3">
      <c r="A59" s="50" t="s">
        <v>93</v>
      </c>
      <c r="B59" s="52"/>
      <c r="C59" s="55"/>
      <c r="D59" s="55"/>
      <c r="E59" s="55">
        <v>5030</v>
      </c>
      <c r="F59" s="55"/>
      <c r="G59" s="55">
        <v>6763</v>
      </c>
      <c r="H59" s="55"/>
      <c r="I59" s="58">
        <v>11793</v>
      </c>
    </row>
    <row r="60" spans="1:9" ht="15.75" customHeight="1" x14ac:dyDescent="0.3">
      <c r="A60" s="50" t="s">
        <v>94</v>
      </c>
      <c r="B60" s="52">
        <v>4248</v>
      </c>
      <c r="C60" s="55"/>
      <c r="D60" s="55"/>
      <c r="E60" s="55"/>
      <c r="F60" s="55"/>
      <c r="G60" s="55"/>
      <c r="H60" s="55"/>
      <c r="I60" s="58">
        <v>4248</v>
      </c>
    </row>
    <row r="61" spans="1:9" ht="15.75" customHeight="1" x14ac:dyDescent="0.3">
      <c r="A61" s="50" t="s">
        <v>95</v>
      </c>
      <c r="B61" s="52"/>
      <c r="C61" s="55"/>
      <c r="D61" s="55">
        <v>9543</v>
      </c>
      <c r="E61" s="55">
        <v>7094</v>
      </c>
      <c r="F61" s="55"/>
      <c r="G61" s="55">
        <v>2054</v>
      </c>
      <c r="H61" s="55"/>
      <c r="I61" s="58">
        <v>18691</v>
      </c>
    </row>
    <row r="62" spans="1:9" ht="15.75" customHeight="1" x14ac:dyDescent="0.3">
      <c r="A62" s="50" t="s">
        <v>96</v>
      </c>
      <c r="B62" s="52"/>
      <c r="C62" s="55"/>
      <c r="D62" s="55"/>
      <c r="E62" s="55"/>
      <c r="F62" s="55"/>
      <c r="G62" s="55"/>
      <c r="H62" s="55">
        <v>6087</v>
      </c>
      <c r="I62" s="58">
        <v>6087</v>
      </c>
    </row>
    <row r="63" spans="1:9" ht="15.75" customHeight="1" x14ac:dyDescent="0.3">
      <c r="A63" s="50" t="s">
        <v>97</v>
      </c>
      <c r="B63" s="52">
        <v>4264</v>
      </c>
      <c r="C63" s="55"/>
      <c r="D63" s="55"/>
      <c r="E63" s="55"/>
      <c r="F63" s="55"/>
      <c r="G63" s="55"/>
      <c r="H63" s="55"/>
      <c r="I63" s="58">
        <v>4264</v>
      </c>
    </row>
    <row r="64" spans="1:9" ht="15.75" customHeight="1" x14ac:dyDescent="0.3">
      <c r="A64" s="50" t="s">
        <v>98</v>
      </c>
      <c r="B64" s="52"/>
      <c r="C64" s="55"/>
      <c r="D64" s="55"/>
      <c r="E64" s="55"/>
      <c r="F64" s="55"/>
      <c r="G64" s="55"/>
      <c r="H64" s="55">
        <v>9333</v>
      </c>
      <c r="I64" s="58">
        <v>9333</v>
      </c>
    </row>
    <row r="65" spans="1:9" ht="15.75" customHeight="1" x14ac:dyDescent="0.3">
      <c r="A65" s="50" t="s">
        <v>99</v>
      </c>
      <c r="B65" s="52"/>
      <c r="C65" s="55"/>
      <c r="D65" s="55"/>
      <c r="E65" s="55">
        <v>8775</v>
      </c>
      <c r="F65" s="55"/>
      <c r="G65" s="55"/>
      <c r="H65" s="55"/>
      <c r="I65" s="58">
        <v>8775</v>
      </c>
    </row>
    <row r="66" spans="1:9" ht="15.75" customHeight="1" x14ac:dyDescent="0.3">
      <c r="A66" s="50" t="s">
        <v>100</v>
      </c>
      <c r="B66" s="52"/>
      <c r="C66" s="55"/>
      <c r="D66" s="55"/>
      <c r="E66" s="55"/>
      <c r="F66" s="55"/>
      <c r="G66" s="55">
        <v>2011</v>
      </c>
      <c r="H66" s="55"/>
      <c r="I66" s="58">
        <v>2011</v>
      </c>
    </row>
    <row r="67" spans="1:9" ht="15.75" customHeight="1" x14ac:dyDescent="0.3">
      <c r="A67" s="50" t="s">
        <v>101</v>
      </c>
      <c r="B67" s="52">
        <v>1002</v>
      </c>
      <c r="C67" s="55"/>
      <c r="D67" s="55"/>
      <c r="E67" s="55"/>
      <c r="F67" s="55">
        <v>4904</v>
      </c>
      <c r="G67" s="55"/>
      <c r="H67" s="55">
        <v>5632</v>
      </c>
      <c r="I67" s="58">
        <v>11538</v>
      </c>
    </row>
    <row r="68" spans="1:9" ht="15.75" customHeight="1" x14ac:dyDescent="0.3">
      <c r="A68" s="50" t="s">
        <v>102</v>
      </c>
      <c r="B68" s="52">
        <v>1380</v>
      </c>
      <c r="C68" s="55">
        <v>3644</v>
      </c>
      <c r="D68" s="55"/>
      <c r="E68" s="55">
        <v>8354</v>
      </c>
      <c r="F68" s="55"/>
      <c r="G68" s="55">
        <v>8141</v>
      </c>
      <c r="H68" s="55"/>
      <c r="I68" s="58">
        <v>21519</v>
      </c>
    </row>
    <row r="69" spans="1:9" ht="15.75" customHeight="1" x14ac:dyDescent="0.3">
      <c r="A69" s="50" t="s">
        <v>103</v>
      </c>
      <c r="B69" s="52"/>
      <c r="C69" s="55"/>
      <c r="D69" s="55">
        <v>2193</v>
      </c>
      <c r="E69" s="55"/>
      <c r="F69" s="55"/>
      <c r="G69" s="55"/>
      <c r="H69" s="55">
        <v>5182</v>
      </c>
      <c r="I69" s="58">
        <v>7375</v>
      </c>
    </row>
    <row r="70" spans="1:9" ht="15.75" customHeight="1" x14ac:dyDescent="0.3">
      <c r="A70" s="50" t="s">
        <v>104</v>
      </c>
      <c r="B70" s="52"/>
      <c r="C70" s="55"/>
      <c r="D70" s="55"/>
      <c r="E70" s="55"/>
      <c r="F70" s="55"/>
      <c r="G70" s="55"/>
      <c r="H70" s="55">
        <v>15208</v>
      </c>
      <c r="I70" s="58">
        <v>15208</v>
      </c>
    </row>
    <row r="71" spans="1:9" ht="15.75" customHeight="1" x14ac:dyDescent="0.3">
      <c r="A71" s="50" t="s">
        <v>105</v>
      </c>
      <c r="B71" s="52"/>
      <c r="C71" s="55">
        <v>3767</v>
      </c>
      <c r="D71" s="55"/>
      <c r="E71" s="55"/>
      <c r="F71" s="55"/>
      <c r="G71" s="55"/>
      <c r="H71" s="55"/>
      <c r="I71" s="58">
        <v>3767</v>
      </c>
    </row>
    <row r="72" spans="1:9" ht="15.75" customHeight="1" x14ac:dyDescent="0.3">
      <c r="A72" s="50" t="s">
        <v>106</v>
      </c>
      <c r="B72" s="52"/>
      <c r="C72" s="55"/>
      <c r="D72" s="55"/>
      <c r="E72" s="55">
        <v>4685</v>
      </c>
      <c r="F72" s="55"/>
      <c r="G72" s="55"/>
      <c r="H72" s="55"/>
      <c r="I72" s="58">
        <v>4685</v>
      </c>
    </row>
    <row r="73" spans="1:9" ht="15.75" customHeight="1" x14ac:dyDescent="0.3">
      <c r="A73" s="50" t="s">
        <v>108</v>
      </c>
      <c r="B73" s="52"/>
      <c r="C73" s="55">
        <v>521</v>
      </c>
      <c r="D73" s="55"/>
      <c r="E73" s="55"/>
      <c r="F73" s="55"/>
      <c r="G73" s="55"/>
      <c r="H73" s="55">
        <v>3917</v>
      </c>
      <c r="I73" s="58">
        <v>4438</v>
      </c>
    </row>
    <row r="74" spans="1:9" ht="15.75" customHeight="1" x14ac:dyDescent="0.3">
      <c r="A74" s="50" t="s">
        <v>109</v>
      </c>
      <c r="B74" s="52"/>
      <c r="C74" s="55"/>
      <c r="D74" s="55">
        <v>5605</v>
      </c>
      <c r="E74" s="55"/>
      <c r="F74" s="55"/>
      <c r="G74" s="55"/>
      <c r="H74" s="55"/>
      <c r="I74" s="58">
        <v>5605</v>
      </c>
    </row>
    <row r="75" spans="1:9" ht="15.75" customHeight="1" x14ac:dyDescent="0.3">
      <c r="A75" s="50" t="s">
        <v>110</v>
      </c>
      <c r="B75" s="52"/>
      <c r="C75" s="55"/>
      <c r="D75" s="55"/>
      <c r="E75" s="55">
        <v>9630</v>
      </c>
      <c r="F75" s="55"/>
      <c r="G75" s="55"/>
      <c r="H75" s="55"/>
      <c r="I75" s="58">
        <v>9630</v>
      </c>
    </row>
    <row r="76" spans="1:9" ht="15.75" customHeight="1" x14ac:dyDescent="0.3">
      <c r="A76" s="50" t="s">
        <v>111</v>
      </c>
      <c r="B76" s="52"/>
      <c r="C76" s="55">
        <v>6941</v>
      </c>
      <c r="D76" s="55"/>
      <c r="E76" s="55"/>
      <c r="F76" s="55"/>
      <c r="G76" s="55">
        <v>7231</v>
      </c>
      <c r="H76" s="55"/>
      <c r="I76" s="58">
        <v>14172</v>
      </c>
    </row>
    <row r="77" spans="1:9" ht="15.75" customHeight="1" x14ac:dyDescent="0.3">
      <c r="A77" s="50" t="s">
        <v>112</v>
      </c>
      <c r="B77" s="52">
        <v>8891</v>
      </c>
      <c r="C77" s="55"/>
      <c r="D77" s="55"/>
      <c r="E77" s="55"/>
      <c r="F77" s="55"/>
      <c r="G77" s="55"/>
      <c r="H77" s="55"/>
      <c r="I77" s="58">
        <v>8891</v>
      </c>
    </row>
    <row r="78" spans="1:9" ht="15.75" customHeight="1" x14ac:dyDescent="0.3">
      <c r="A78" s="50" t="s">
        <v>113</v>
      </c>
      <c r="B78" s="52"/>
      <c r="C78" s="55"/>
      <c r="D78" s="55">
        <v>107</v>
      </c>
      <c r="E78" s="55"/>
      <c r="F78" s="55"/>
      <c r="G78" s="55"/>
      <c r="H78" s="55"/>
      <c r="I78" s="58">
        <v>107</v>
      </c>
    </row>
    <row r="79" spans="1:9" ht="15.75" customHeight="1" x14ac:dyDescent="0.3">
      <c r="A79" s="50" t="s">
        <v>114</v>
      </c>
      <c r="B79" s="52"/>
      <c r="C79" s="55"/>
      <c r="D79" s="55"/>
      <c r="E79" s="55"/>
      <c r="F79" s="55"/>
      <c r="G79" s="55"/>
      <c r="H79" s="55">
        <v>4243</v>
      </c>
      <c r="I79" s="58">
        <v>4243</v>
      </c>
    </row>
    <row r="80" spans="1:9" ht="15.75" customHeight="1" x14ac:dyDescent="0.3">
      <c r="A80" s="50" t="s">
        <v>115</v>
      </c>
      <c r="B80" s="52"/>
      <c r="C80" s="55"/>
      <c r="D80" s="55"/>
      <c r="E80" s="55"/>
      <c r="F80" s="55"/>
      <c r="G80" s="55"/>
      <c r="H80" s="55">
        <v>4514</v>
      </c>
      <c r="I80" s="58">
        <v>4514</v>
      </c>
    </row>
    <row r="81" spans="1:9" ht="15.75" customHeight="1" x14ac:dyDescent="0.3">
      <c r="A81" s="50" t="s">
        <v>117</v>
      </c>
      <c r="B81" s="52"/>
      <c r="C81" s="55"/>
      <c r="D81" s="55">
        <v>5002</v>
      </c>
      <c r="E81" s="55"/>
      <c r="F81" s="55"/>
      <c r="G81" s="55"/>
      <c r="H81" s="55">
        <v>5480</v>
      </c>
      <c r="I81" s="58">
        <v>10482</v>
      </c>
    </row>
    <row r="82" spans="1:9" ht="15.75" customHeight="1" x14ac:dyDescent="0.3">
      <c r="A82" s="50" t="s">
        <v>118</v>
      </c>
      <c r="B82" s="52"/>
      <c r="C82" s="55">
        <v>8530</v>
      </c>
      <c r="D82" s="55"/>
      <c r="E82" s="55"/>
      <c r="F82" s="55"/>
      <c r="G82" s="55"/>
      <c r="H82" s="55"/>
      <c r="I82" s="58">
        <v>8530</v>
      </c>
    </row>
    <row r="83" spans="1:9" ht="15.75" customHeight="1" x14ac:dyDescent="0.3">
      <c r="A83" s="50" t="s">
        <v>119</v>
      </c>
      <c r="B83" s="52"/>
      <c r="C83" s="55"/>
      <c r="D83" s="55"/>
      <c r="E83" s="55"/>
      <c r="F83" s="55">
        <v>4819</v>
      </c>
      <c r="G83" s="55"/>
      <c r="H83" s="55"/>
      <c r="I83" s="58">
        <v>4819</v>
      </c>
    </row>
    <row r="84" spans="1:9" ht="15.75" customHeight="1" x14ac:dyDescent="0.3">
      <c r="A84" s="50" t="s">
        <v>120</v>
      </c>
      <c r="B84" s="52"/>
      <c r="C84" s="55"/>
      <c r="D84" s="55"/>
      <c r="E84" s="55"/>
      <c r="F84" s="55"/>
      <c r="G84" s="55">
        <v>6343</v>
      </c>
      <c r="H84" s="55"/>
      <c r="I84" s="58">
        <v>6343</v>
      </c>
    </row>
    <row r="85" spans="1:9" ht="15.75" customHeight="1" x14ac:dyDescent="0.3">
      <c r="A85" s="50" t="s">
        <v>121</v>
      </c>
      <c r="B85" s="52"/>
      <c r="C85" s="55"/>
      <c r="D85" s="55"/>
      <c r="E85" s="55"/>
      <c r="F85" s="55"/>
      <c r="G85" s="55">
        <v>2318</v>
      </c>
      <c r="H85" s="55"/>
      <c r="I85" s="58">
        <v>2318</v>
      </c>
    </row>
    <row r="86" spans="1:9" ht="15.75" customHeight="1" x14ac:dyDescent="0.3">
      <c r="A86" s="50" t="s">
        <v>122</v>
      </c>
      <c r="B86" s="52"/>
      <c r="C86" s="55"/>
      <c r="D86" s="55"/>
      <c r="E86" s="55">
        <v>330</v>
      </c>
      <c r="F86" s="55">
        <v>6341</v>
      </c>
      <c r="G86" s="55">
        <v>3247</v>
      </c>
      <c r="H86" s="55"/>
      <c r="I86" s="58">
        <v>9918</v>
      </c>
    </row>
    <row r="87" spans="1:9" ht="15.75" customHeight="1" x14ac:dyDescent="0.3">
      <c r="A87" s="50" t="s">
        <v>123</v>
      </c>
      <c r="B87" s="52"/>
      <c r="C87" s="55"/>
      <c r="D87" s="55"/>
      <c r="E87" s="55"/>
      <c r="F87" s="55">
        <v>850</v>
      </c>
      <c r="G87" s="55"/>
      <c r="H87" s="55"/>
      <c r="I87" s="58">
        <v>850</v>
      </c>
    </row>
    <row r="88" spans="1:9" ht="15.75" customHeight="1" x14ac:dyDescent="0.3">
      <c r="A88" s="50" t="s">
        <v>124</v>
      </c>
      <c r="B88" s="52"/>
      <c r="C88" s="55"/>
      <c r="D88" s="55"/>
      <c r="E88" s="55"/>
      <c r="F88" s="55"/>
      <c r="G88" s="55">
        <v>8986</v>
      </c>
      <c r="H88" s="55"/>
      <c r="I88" s="58">
        <v>8986</v>
      </c>
    </row>
    <row r="89" spans="1:9" ht="15.75" customHeight="1" x14ac:dyDescent="0.3">
      <c r="A89" s="50" t="s">
        <v>125</v>
      </c>
      <c r="B89" s="52"/>
      <c r="C89" s="55"/>
      <c r="D89" s="55"/>
      <c r="E89" s="55"/>
      <c r="F89" s="55"/>
      <c r="G89" s="55"/>
      <c r="H89" s="55">
        <v>3800</v>
      </c>
      <c r="I89" s="58">
        <v>3800</v>
      </c>
    </row>
    <row r="90" spans="1:9" ht="15.75" customHeight="1" x14ac:dyDescent="0.3">
      <c r="A90" s="50" t="s">
        <v>126</v>
      </c>
      <c r="B90" s="52"/>
      <c r="C90" s="55"/>
      <c r="D90" s="55"/>
      <c r="E90" s="55"/>
      <c r="F90" s="55"/>
      <c r="G90" s="55">
        <v>5751</v>
      </c>
      <c r="H90" s="55"/>
      <c r="I90" s="58">
        <v>5751</v>
      </c>
    </row>
    <row r="91" spans="1:9" ht="15.75" customHeight="1" x14ac:dyDescent="0.3">
      <c r="A91" s="50" t="s">
        <v>127</v>
      </c>
      <c r="B91" s="52"/>
      <c r="C91" s="55"/>
      <c r="D91" s="55"/>
      <c r="E91" s="55"/>
      <c r="F91" s="55"/>
      <c r="G91" s="55">
        <v>1704</v>
      </c>
      <c r="H91" s="55"/>
      <c r="I91" s="58">
        <v>1704</v>
      </c>
    </row>
    <row r="92" spans="1:9" ht="15.75" customHeight="1" x14ac:dyDescent="0.3">
      <c r="A92" s="50" t="s">
        <v>128</v>
      </c>
      <c r="B92" s="52">
        <v>7966</v>
      </c>
      <c r="C92" s="55"/>
      <c r="D92" s="55"/>
      <c r="E92" s="55"/>
      <c r="F92" s="55"/>
      <c r="G92" s="55"/>
      <c r="H92" s="55"/>
      <c r="I92" s="58">
        <v>7966</v>
      </c>
    </row>
    <row r="93" spans="1:9" ht="15.75" customHeight="1" x14ac:dyDescent="0.3">
      <c r="A93" s="50" t="s">
        <v>129</v>
      </c>
      <c r="B93" s="52">
        <v>8416</v>
      </c>
      <c r="C93" s="55"/>
      <c r="D93" s="55"/>
      <c r="E93" s="55"/>
      <c r="F93" s="55"/>
      <c r="G93" s="55"/>
      <c r="H93" s="55">
        <v>852</v>
      </c>
      <c r="I93" s="58">
        <v>9268</v>
      </c>
    </row>
    <row r="94" spans="1:9" ht="15.75" customHeight="1" x14ac:dyDescent="0.3">
      <c r="A94" s="50" t="s">
        <v>131</v>
      </c>
      <c r="B94" s="52"/>
      <c r="C94" s="55"/>
      <c r="D94" s="55">
        <v>7144</v>
      </c>
      <c r="E94" s="55"/>
      <c r="F94" s="55"/>
      <c r="G94" s="55"/>
      <c r="H94" s="55">
        <v>7854</v>
      </c>
      <c r="I94" s="58">
        <v>14998</v>
      </c>
    </row>
    <row r="95" spans="1:9" ht="15.75" customHeight="1" x14ac:dyDescent="0.3">
      <c r="A95" s="50" t="s">
        <v>132</v>
      </c>
      <c r="B95" s="52"/>
      <c r="C95" s="55"/>
      <c r="D95" s="55"/>
      <c r="E95" s="55"/>
      <c r="F95" s="55"/>
      <c r="G95" s="55"/>
      <c r="H95" s="55">
        <v>859</v>
      </c>
      <c r="I95" s="58">
        <v>859</v>
      </c>
    </row>
    <row r="96" spans="1:9" ht="15.75" customHeight="1" x14ac:dyDescent="0.3">
      <c r="A96" s="50" t="s">
        <v>133</v>
      </c>
      <c r="B96" s="52"/>
      <c r="C96" s="55"/>
      <c r="D96" s="55"/>
      <c r="E96" s="55"/>
      <c r="F96" s="55"/>
      <c r="G96" s="55"/>
      <c r="H96" s="55">
        <v>8049</v>
      </c>
      <c r="I96" s="58">
        <v>8049</v>
      </c>
    </row>
    <row r="97" spans="1:9" ht="15.75" customHeight="1" x14ac:dyDescent="0.3">
      <c r="A97" s="50" t="s">
        <v>134</v>
      </c>
      <c r="B97" s="52"/>
      <c r="C97" s="55"/>
      <c r="D97" s="55"/>
      <c r="E97" s="55">
        <v>2836</v>
      </c>
      <c r="F97" s="55"/>
      <c r="G97" s="55"/>
      <c r="H97" s="55"/>
      <c r="I97" s="58">
        <v>2836</v>
      </c>
    </row>
    <row r="98" spans="1:9" ht="15.75" customHeight="1" x14ac:dyDescent="0.3">
      <c r="A98" s="50" t="s">
        <v>135</v>
      </c>
      <c r="B98" s="52"/>
      <c r="C98" s="55"/>
      <c r="D98" s="55"/>
      <c r="E98" s="55"/>
      <c r="F98" s="55"/>
      <c r="G98" s="55"/>
      <c r="H98" s="55">
        <v>1743</v>
      </c>
      <c r="I98" s="58">
        <v>1743</v>
      </c>
    </row>
    <row r="99" spans="1:9" ht="15.75" customHeight="1" x14ac:dyDescent="0.3">
      <c r="A99" s="50" t="s">
        <v>136</v>
      </c>
      <c r="B99" s="52"/>
      <c r="C99" s="55"/>
      <c r="D99" s="55">
        <v>3844</v>
      </c>
      <c r="E99" s="55"/>
      <c r="F99" s="55"/>
      <c r="G99" s="55"/>
      <c r="H99" s="55"/>
      <c r="I99" s="58">
        <v>3844</v>
      </c>
    </row>
    <row r="100" spans="1:9" ht="15.75" customHeight="1" x14ac:dyDescent="0.3">
      <c r="A100" s="50" t="s">
        <v>137</v>
      </c>
      <c r="B100" s="52"/>
      <c r="C100" s="55"/>
      <c r="D100" s="55">
        <v>7490</v>
      </c>
      <c r="E100" s="55"/>
      <c r="F100" s="55"/>
      <c r="G100" s="55"/>
      <c r="H100" s="55"/>
      <c r="I100" s="58">
        <v>7490</v>
      </c>
    </row>
    <row r="101" spans="1:9" ht="15.75" customHeight="1" x14ac:dyDescent="0.3">
      <c r="A101" s="50" t="s">
        <v>138</v>
      </c>
      <c r="B101" s="52"/>
      <c r="C101" s="55"/>
      <c r="D101" s="55"/>
      <c r="E101" s="55">
        <v>4483</v>
      </c>
      <c r="F101" s="55"/>
      <c r="G101" s="55"/>
      <c r="H101" s="55"/>
      <c r="I101" s="58">
        <v>4483</v>
      </c>
    </row>
    <row r="102" spans="1:9" ht="15.75" customHeight="1" x14ac:dyDescent="0.3">
      <c r="A102" s="50" t="s">
        <v>139</v>
      </c>
      <c r="B102" s="52"/>
      <c r="C102" s="55">
        <v>7333</v>
      </c>
      <c r="D102" s="55"/>
      <c r="E102" s="55"/>
      <c r="F102" s="55"/>
      <c r="G102" s="55"/>
      <c r="H102" s="55"/>
      <c r="I102" s="58">
        <v>7333</v>
      </c>
    </row>
    <row r="103" spans="1:9" ht="15.75" customHeight="1" x14ac:dyDescent="0.3">
      <c r="A103" s="50" t="s">
        <v>140</v>
      </c>
      <c r="B103" s="52"/>
      <c r="C103" s="55"/>
      <c r="D103" s="55"/>
      <c r="E103" s="55"/>
      <c r="F103" s="55"/>
      <c r="G103" s="55"/>
      <c r="H103" s="55">
        <v>7654</v>
      </c>
      <c r="I103" s="58">
        <v>7654</v>
      </c>
    </row>
    <row r="104" spans="1:9" ht="15.75" customHeight="1" x14ac:dyDescent="0.3">
      <c r="A104" s="50" t="s">
        <v>141</v>
      </c>
      <c r="B104" s="52"/>
      <c r="C104" s="55"/>
      <c r="D104" s="55"/>
      <c r="E104" s="55">
        <v>5761</v>
      </c>
      <c r="F104" s="55"/>
      <c r="G104" s="55">
        <v>3944</v>
      </c>
      <c r="H104" s="55"/>
      <c r="I104" s="58">
        <v>9705</v>
      </c>
    </row>
    <row r="105" spans="1:9" ht="15.75" customHeight="1" x14ac:dyDescent="0.3">
      <c r="A105" s="50" t="s">
        <v>143</v>
      </c>
      <c r="B105" s="52"/>
      <c r="C105" s="55"/>
      <c r="D105" s="55"/>
      <c r="E105" s="55">
        <v>4016</v>
      </c>
      <c r="F105" s="55">
        <v>6864</v>
      </c>
      <c r="G105" s="55"/>
      <c r="H105" s="55"/>
      <c r="I105" s="58">
        <v>10880</v>
      </c>
    </row>
    <row r="106" spans="1:9" ht="15.75" customHeight="1" x14ac:dyDescent="0.3">
      <c r="A106" s="50" t="s">
        <v>144</v>
      </c>
      <c r="B106" s="52"/>
      <c r="C106" s="55"/>
      <c r="D106" s="55"/>
      <c r="E106" s="55"/>
      <c r="F106" s="55"/>
      <c r="G106" s="55"/>
      <c r="H106" s="55">
        <v>1841</v>
      </c>
      <c r="I106" s="58">
        <v>1841</v>
      </c>
    </row>
    <row r="107" spans="1:9" ht="15.75" customHeight="1" x14ac:dyDescent="0.3">
      <c r="A107" s="50" t="s">
        <v>145</v>
      </c>
      <c r="B107" s="52">
        <v>424</v>
      </c>
      <c r="C107" s="55"/>
      <c r="D107" s="55"/>
      <c r="E107" s="55"/>
      <c r="F107" s="55"/>
      <c r="G107" s="55"/>
      <c r="H107" s="55"/>
      <c r="I107" s="58">
        <v>424</v>
      </c>
    </row>
    <row r="108" spans="1:9" ht="15.75" customHeight="1" x14ac:dyDescent="0.3">
      <c r="A108" s="50" t="s">
        <v>146</v>
      </c>
      <c r="B108" s="52"/>
      <c r="C108" s="55"/>
      <c r="D108" s="55"/>
      <c r="E108" s="55"/>
      <c r="F108" s="55"/>
      <c r="G108" s="55">
        <v>8765</v>
      </c>
      <c r="H108" s="55"/>
      <c r="I108" s="58">
        <v>8765</v>
      </c>
    </row>
    <row r="109" spans="1:9" ht="15.75" customHeight="1" x14ac:dyDescent="0.3">
      <c r="A109" s="50" t="s">
        <v>147</v>
      </c>
      <c r="B109" s="52"/>
      <c r="C109" s="55"/>
      <c r="D109" s="55"/>
      <c r="E109" s="55"/>
      <c r="F109" s="55"/>
      <c r="G109" s="55"/>
      <c r="H109" s="55">
        <v>5583</v>
      </c>
      <c r="I109" s="58">
        <v>5583</v>
      </c>
    </row>
    <row r="110" spans="1:9" ht="15.75" customHeight="1" x14ac:dyDescent="0.3">
      <c r="A110" s="50" t="s">
        <v>148</v>
      </c>
      <c r="B110" s="52"/>
      <c r="C110" s="55">
        <v>352</v>
      </c>
      <c r="D110" s="55"/>
      <c r="E110" s="55"/>
      <c r="F110" s="55">
        <v>4390</v>
      </c>
      <c r="G110" s="55"/>
      <c r="H110" s="55"/>
      <c r="I110" s="58">
        <v>4742</v>
      </c>
    </row>
    <row r="111" spans="1:9" ht="15.75" customHeight="1" x14ac:dyDescent="0.3">
      <c r="A111" s="50" t="s">
        <v>149</v>
      </c>
      <c r="B111" s="52"/>
      <c r="C111" s="55"/>
      <c r="D111" s="55">
        <v>7090</v>
      </c>
      <c r="E111" s="55"/>
      <c r="F111" s="55"/>
      <c r="G111" s="55"/>
      <c r="H111" s="55">
        <v>8489</v>
      </c>
      <c r="I111" s="58">
        <v>15579</v>
      </c>
    </row>
    <row r="112" spans="1:9" ht="15.75" customHeight="1" x14ac:dyDescent="0.3">
      <c r="A112" s="50" t="s">
        <v>150</v>
      </c>
      <c r="B112" s="52"/>
      <c r="C112" s="55"/>
      <c r="D112" s="55"/>
      <c r="E112" s="55"/>
      <c r="F112" s="55"/>
      <c r="G112" s="55"/>
      <c r="H112" s="55">
        <v>7880</v>
      </c>
      <c r="I112" s="58">
        <v>7880</v>
      </c>
    </row>
    <row r="113" spans="1:9" ht="15.75" customHeight="1" x14ac:dyDescent="0.3">
      <c r="A113" s="50" t="s">
        <v>151</v>
      </c>
      <c r="B113" s="52"/>
      <c r="C113" s="55"/>
      <c r="D113" s="55"/>
      <c r="E113" s="55"/>
      <c r="F113" s="55"/>
      <c r="G113" s="55"/>
      <c r="H113" s="55">
        <v>3861</v>
      </c>
      <c r="I113" s="58">
        <v>3861</v>
      </c>
    </row>
    <row r="114" spans="1:9" ht="15.75" customHeight="1" x14ac:dyDescent="0.3">
      <c r="A114" s="50" t="s">
        <v>152</v>
      </c>
      <c r="B114" s="52"/>
      <c r="C114" s="55"/>
      <c r="D114" s="55"/>
      <c r="E114" s="55">
        <v>7927</v>
      </c>
      <c r="F114" s="55"/>
      <c r="G114" s="55"/>
      <c r="H114" s="55"/>
      <c r="I114" s="58">
        <v>7927</v>
      </c>
    </row>
    <row r="115" spans="1:9" ht="15.75" customHeight="1" x14ac:dyDescent="0.3">
      <c r="A115" s="50" t="s">
        <v>153</v>
      </c>
      <c r="B115" s="52"/>
      <c r="C115" s="55"/>
      <c r="D115" s="55"/>
      <c r="E115" s="55"/>
      <c r="F115" s="55"/>
      <c r="G115" s="55"/>
      <c r="H115" s="55">
        <v>6162</v>
      </c>
      <c r="I115" s="58">
        <v>6162</v>
      </c>
    </row>
    <row r="116" spans="1:9" ht="15.75" customHeight="1" x14ac:dyDescent="0.3">
      <c r="A116" s="50" t="s">
        <v>154</v>
      </c>
      <c r="B116" s="52">
        <v>5523</v>
      </c>
      <c r="C116" s="55"/>
      <c r="D116" s="55"/>
      <c r="E116" s="55"/>
      <c r="F116" s="55"/>
      <c r="G116" s="55">
        <v>5936</v>
      </c>
      <c r="H116" s="55"/>
      <c r="I116" s="58">
        <v>11459</v>
      </c>
    </row>
    <row r="117" spans="1:9" ht="15.75" customHeight="1" x14ac:dyDescent="0.3">
      <c r="A117" s="50" t="s">
        <v>155</v>
      </c>
      <c r="B117" s="52"/>
      <c r="C117" s="55"/>
      <c r="D117" s="55"/>
      <c r="E117" s="55">
        <v>7251</v>
      </c>
      <c r="F117" s="55"/>
      <c r="G117" s="55"/>
      <c r="H117" s="55"/>
      <c r="I117" s="58">
        <v>7251</v>
      </c>
    </row>
    <row r="118" spans="1:9" ht="15.75" customHeight="1" x14ac:dyDescent="0.3">
      <c r="A118" s="50" t="s">
        <v>156</v>
      </c>
      <c r="B118" s="52">
        <v>6187</v>
      </c>
      <c r="C118" s="55"/>
      <c r="D118" s="55"/>
      <c r="E118" s="55"/>
      <c r="F118" s="55"/>
      <c r="G118" s="55"/>
      <c r="H118" s="55"/>
      <c r="I118" s="58">
        <v>6187</v>
      </c>
    </row>
    <row r="119" spans="1:9" ht="15.75" customHeight="1" x14ac:dyDescent="0.3">
      <c r="A119" s="50" t="s">
        <v>157</v>
      </c>
      <c r="B119" s="52"/>
      <c r="C119" s="55"/>
      <c r="D119" s="55"/>
      <c r="E119" s="55">
        <v>3892</v>
      </c>
      <c r="F119" s="55"/>
      <c r="G119" s="55"/>
      <c r="H119" s="55"/>
      <c r="I119" s="58">
        <v>3892</v>
      </c>
    </row>
    <row r="120" spans="1:9" ht="15.75" customHeight="1" x14ac:dyDescent="0.3">
      <c r="A120" s="50" t="s">
        <v>159</v>
      </c>
      <c r="B120" s="52">
        <v>793</v>
      </c>
      <c r="C120" s="55"/>
      <c r="D120" s="55"/>
      <c r="E120" s="55"/>
      <c r="F120" s="55"/>
      <c r="G120" s="55"/>
      <c r="H120" s="55"/>
      <c r="I120" s="58">
        <v>793</v>
      </c>
    </row>
    <row r="121" spans="1:9" ht="15.75" customHeight="1" x14ac:dyDescent="0.3">
      <c r="A121" s="50" t="s">
        <v>160</v>
      </c>
      <c r="B121" s="52"/>
      <c r="C121" s="55"/>
      <c r="D121" s="55"/>
      <c r="E121" s="55">
        <v>5346</v>
      </c>
      <c r="F121" s="55"/>
      <c r="G121" s="55"/>
      <c r="H121" s="55"/>
      <c r="I121" s="58">
        <v>5346</v>
      </c>
    </row>
    <row r="122" spans="1:9" ht="15.75" customHeight="1" x14ac:dyDescent="0.3">
      <c r="A122" s="50" t="s">
        <v>161</v>
      </c>
      <c r="B122" s="52"/>
      <c r="C122" s="55"/>
      <c r="D122" s="55"/>
      <c r="E122" s="55"/>
      <c r="F122" s="55">
        <v>7103</v>
      </c>
      <c r="G122" s="55"/>
      <c r="H122" s="55"/>
      <c r="I122" s="58">
        <v>7103</v>
      </c>
    </row>
    <row r="123" spans="1:9" ht="15.75" customHeight="1" x14ac:dyDescent="0.3">
      <c r="A123" s="50" t="s">
        <v>162</v>
      </c>
      <c r="B123" s="52"/>
      <c r="C123" s="55"/>
      <c r="D123" s="55"/>
      <c r="E123" s="55"/>
      <c r="F123" s="55"/>
      <c r="G123" s="55"/>
      <c r="H123" s="55">
        <v>4603</v>
      </c>
      <c r="I123" s="58">
        <v>4603</v>
      </c>
    </row>
    <row r="124" spans="1:9" ht="15.75" customHeight="1" x14ac:dyDescent="0.3">
      <c r="A124" s="50" t="s">
        <v>163</v>
      </c>
      <c r="B124" s="52"/>
      <c r="C124" s="55"/>
      <c r="D124" s="55">
        <v>8160</v>
      </c>
      <c r="E124" s="55"/>
      <c r="F124" s="55"/>
      <c r="G124" s="55"/>
      <c r="H124" s="55"/>
      <c r="I124" s="58">
        <v>8160</v>
      </c>
    </row>
    <row r="125" spans="1:9" ht="15.75" customHeight="1" x14ac:dyDescent="0.3">
      <c r="A125" s="50" t="s">
        <v>164</v>
      </c>
      <c r="B125" s="52"/>
      <c r="C125" s="55"/>
      <c r="D125" s="55"/>
      <c r="E125" s="55"/>
      <c r="F125" s="55">
        <v>3552</v>
      </c>
      <c r="G125" s="55">
        <v>7171</v>
      </c>
      <c r="H125" s="55"/>
      <c r="I125" s="58">
        <v>10723</v>
      </c>
    </row>
    <row r="126" spans="1:9" ht="15.75" customHeight="1" x14ac:dyDescent="0.3">
      <c r="A126" s="50" t="s">
        <v>165</v>
      </c>
      <c r="B126" s="52">
        <v>7273</v>
      </c>
      <c r="C126" s="55"/>
      <c r="D126" s="55"/>
      <c r="E126" s="55"/>
      <c r="F126" s="55"/>
      <c r="G126" s="55"/>
      <c r="H126" s="55"/>
      <c r="I126" s="58">
        <v>7273</v>
      </c>
    </row>
    <row r="127" spans="1:9" ht="15.75" customHeight="1" x14ac:dyDescent="0.3">
      <c r="A127" s="50" t="s">
        <v>166</v>
      </c>
      <c r="B127" s="52">
        <v>6212</v>
      </c>
      <c r="C127" s="55"/>
      <c r="D127" s="55"/>
      <c r="E127" s="55">
        <v>2402</v>
      </c>
      <c r="F127" s="55"/>
      <c r="G127" s="55"/>
      <c r="H127" s="55"/>
      <c r="I127" s="58">
        <v>8614</v>
      </c>
    </row>
    <row r="128" spans="1:9" ht="15.75" customHeight="1" x14ac:dyDescent="0.3">
      <c r="A128" s="50" t="s">
        <v>168</v>
      </c>
      <c r="B128" s="52"/>
      <c r="C128" s="55"/>
      <c r="D128" s="55"/>
      <c r="E128" s="55"/>
      <c r="F128" s="55"/>
      <c r="G128" s="55"/>
      <c r="H128" s="55">
        <v>5818</v>
      </c>
      <c r="I128" s="58">
        <v>5818</v>
      </c>
    </row>
    <row r="129" spans="1:9" ht="15.75" customHeight="1" x14ac:dyDescent="0.3">
      <c r="A129" s="50" t="s">
        <v>169</v>
      </c>
      <c r="B129" s="52"/>
      <c r="C129" s="55"/>
      <c r="D129" s="55"/>
      <c r="E129" s="55"/>
      <c r="F129" s="55"/>
      <c r="G129" s="55">
        <v>4399</v>
      </c>
      <c r="H129" s="55">
        <v>3011</v>
      </c>
      <c r="I129" s="58">
        <v>7410</v>
      </c>
    </row>
    <row r="130" spans="1:9" ht="15.75" customHeight="1" x14ac:dyDescent="0.3">
      <c r="A130" s="50" t="s">
        <v>170</v>
      </c>
      <c r="B130" s="52"/>
      <c r="C130" s="55"/>
      <c r="D130" s="55"/>
      <c r="E130" s="55"/>
      <c r="F130" s="55"/>
      <c r="G130" s="55">
        <v>4715</v>
      </c>
      <c r="H130" s="55"/>
      <c r="I130" s="58">
        <v>4715</v>
      </c>
    </row>
    <row r="131" spans="1:9" ht="15.75" customHeight="1" x14ac:dyDescent="0.3">
      <c r="A131" s="50" t="s">
        <v>171</v>
      </c>
      <c r="B131" s="52"/>
      <c r="C131" s="55"/>
      <c r="D131" s="55">
        <v>5321</v>
      </c>
      <c r="E131" s="55"/>
      <c r="F131" s="55"/>
      <c r="G131" s="55"/>
      <c r="H131" s="55"/>
      <c r="I131" s="58">
        <v>5321</v>
      </c>
    </row>
    <row r="132" spans="1:9" ht="15.75" customHeight="1" x14ac:dyDescent="0.3">
      <c r="A132" s="50" t="s">
        <v>172</v>
      </c>
      <c r="B132" s="52"/>
      <c r="C132" s="55"/>
      <c r="D132" s="55"/>
      <c r="E132" s="55"/>
      <c r="F132" s="55"/>
      <c r="G132" s="55"/>
      <c r="H132" s="55">
        <v>8894</v>
      </c>
      <c r="I132" s="58">
        <v>8894</v>
      </c>
    </row>
    <row r="133" spans="1:9" ht="15.75" customHeight="1" x14ac:dyDescent="0.3">
      <c r="A133" s="50" t="s">
        <v>173</v>
      </c>
      <c r="B133" s="52"/>
      <c r="C133" s="55"/>
      <c r="D133" s="55"/>
      <c r="E133" s="55">
        <v>284</v>
      </c>
      <c r="F133" s="55"/>
      <c r="G133" s="55">
        <v>4846</v>
      </c>
      <c r="H133" s="55"/>
      <c r="I133" s="58">
        <v>5130</v>
      </c>
    </row>
    <row r="134" spans="1:9" ht="15.75" customHeight="1" x14ac:dyDescent="0.3">
      <c r="A134" s="50" t="s">
        <v>174</v>
      </c>
      <c r="B134" s="52"/>
      <c r="C134" s="55"/>
      <c r="D134" s="55"/>
      <c r="E134" s="55"/>
      <c r="F134" s="55"/>
      <c r="G134" s="55">
        <v>8283</v>
      </c>
      <c r="H134" s="55"/>
      <c r="I134" s="58">
        <v>8283</v>
      </c>
    </row>
    <row r="135" spans="1:9" ht="15.75" customHeight="1" x14ac:dyDescent="0.3">
      <c r="A135" s="50" t="s">
        <v>175</v>
      </c>
      <c r="B135" s="52">
        <v>9014</v>
      </c>
      <c r="C135" s="55">
        <v>9990</v>
      </c>
      <c r="D135" s="55"/>
      <c r="E135" s="55"/>
      <c r="F135" s="55"/>
      <c r="G135" s="55"/>
      <c r="H135" s="55"/>
      <c r="I135" s="58">
        <v>19004</v>
      </c>
    </row>
    <row r="136" spans="1:9" ht="15.75" customHeight="1" x14ac:dyDescent="0.3">
      <c r="A136" s="50" t="s">
        <v>176</v>
      </c>
      <c r="B136" s="52"/>
      <c r="C136" s="55"/>
      <c r="D136" s="55">
        <v>1942</v>
      </c>
      <c r="E136" s="55"/>
      <c r="F136" s="55"/>
      <c r="G136" s="55"/>
      <c r="H136" s="55"/>
      <c r="I136" s="58">
        <v>1942</v>
      </c>
    </row>
    <row r="137" spans="1:9" ht="15.75" customHeight="1" x14ac:dyDescent="0.3">
      <c r="A137" s="50" t="s">
        <v>177</v>
      </c>
      <c r="B137" s="52"/>
      <c r="C137" s="55"/>
      <c r="D137" s="55"/>
      <c r="E137" s="55"/>
      <c r="F137" s="55"/>
      <c r="G137" s="55"/>
      <c r="H137" s="55">
        <v>7223</v>
      </c>
      <c r="I137" s="58">
        <v>7223</v>
      </c>
    </row>
    <row r="138" spans="1:9" ht="15.75" customHeight="1" x14ac:dyDescent="0.3">
      <c r="A138" s="50" t="s">
        <v>179</v>
      </c>
      <c r="B138" s="52"/>
      <c r="C138" s="55"/>
      <c r="D138" s="55"/>
      <c r="E138" s="55"/>
      <c r="F138" s="55"/>
      <c r="G138" s="55"/>
      <c r="H138" s="55">
        <v>4673</v>
      </c>
      <c r="I138" s="58">
        <v>4673</v>
      </c>
    </row>
    <row r="139" spans="1:9" ht="15.75" customHeight="1" x14ac:dyDescent="0.3">
      <c r="A139" s="50" t="s">
        <v>180</v>
      </c>
      <c r="B139" s="52"/>
      <c r="C139" s="55"/>
      <c r="D139" s="55">
        <v>9104</v>
      </c>
      <c r="E139" s="55"/>
      <c r="F139" s="55"/>
      <c r="G139" s="55"/>
      <c r="H139" s="55"/>
      <c r="I139" s="58">
        <v>9104</v>
      </c>
    </row>
    <row r="140" spans="1:9" ht="15.75" customHeight="1" x14ac:dyDescent="0.3">
      <c r="A140" s="50" t="s">
        <v>181</v>
      </c>
      <c r="B140" s="52"/>
      <c r="C140" s="55"/>
      <c r="D140" s="55"/>
      <c r="E140" s="55"/>
      <c r="F140" s="55"/>
      <c r="G140" s="55"/>
      <c r="H140" s="55">
        <v>6078</v>
      </c>
      <c r="I140" s="58">
        <v>6078</v>
      </c>
    </row>
    <row r="141" spans="1:9" ht="15.75" customHeight="1" x14ac:dyDescent="0.3">
      <c r="A141" s="50" t="s">
        <v>182</v>
      </c>
      <c r="B141" s="52"/>
      <c r="C141" s="55"/>
      <c r="D141" s="55"/>
      <c r="E141" s="55">
        <v>3278</v>
      </c>
      <c r="F141" s="55"/>
      <c r="G141" s="55"/>
      <c r="H141" s="55"/>
      <c r="I141" s="58">
        <v>3278</v>
      </c>
    </row>
    <row r="142" spans="1:9" ht="15.75" customHeight="1" x14ac:dyDescent="0.3">
      <c r="A142" s="50" t="s">
        <v>183</v>
      </c>
      <c r="B142" s="52">
        <v>8377</v>
      </c>
      <c r="C142" s="55">
        <v>136</v>
      </c>
      <c r="D142" s="55"/>
      <c r="E142" s="55"/>
      <c r="F142" s="55"/>
      <c r="G142" s="55"/>
      <c r="H142" s="55">
        <v>2382</v>
      </c>
      <c r="I142" s="58">
        <v>10895</v>
      </c>
    </row>
    <row r="143" spans="1:9" ht="15.75" customHeight="1" x14ac:dyDescent="0.3">
      <c r="A143" s="50" t="s">
        <v>184</v>
      </c>
      <c r="B143" s="52"/>
      <c r="C143" s="55"/>
      <c r="D143" s="55"/>
      <c r="E143" s="55">
        <v>8702</v>
      </c>
      <c r="F143" s="55"/>
      <c r="G143" s="55"/>
      <c r="H143" s="55"/>
      <c r="I143" s="58">
        <v>8702</v>
      </c>
    </row>
    <row r="144" spans="1:9" ht="15.75" customHeight="1" x14ac:dyDescent="0.3">
      <c r="A144" s="50" t="s">
        <v>185</v>
      </c>
      <c r="B144" s="52">
        <v>1760</v>
      </c>
      <c r="C144" s="55"/>
      <c r="D144" s="55"/>
      <c r="E144" s="55"/>
      <c r="F144" s="55"/>
      <c r="G144" s="55"/>
      <c r="H144" s="55">
        <v>5021</v>
      </c>
      <c r="I144" s="58">
        <v>6781</v>
      </c>
    </row>
    <row r="145" spans="1:9" ht="15.75" customHeight="1" x14ac:dyDescent="0.3">
      <c r="A145" s="50" t="s">
        <v>186</v>
      </c>
      <c r="B145" s="52"/>
      <c r="C145" s="55"/>
      <c r="D145" s="55"/>
      <c r="E145" s="55">
        <v>4766</v>
      </c>
      <c r="F145" s="55"/>
      <c r="G145" s="55"/>
      <c r="H145" s="55"/>
      <c r="I145" s="58">
        <v>4766</v>
      </c>
    </row>
    <row r="146" spans="1:9" ht="15.75" customHeight="1" x14ac:dyDescent="0.3">
      <c r="A146" s="50" t="s">
        <v>187</v>
      </c>
      <c r="B146" s="52"/>
      <c r="C146" s="55"/>
      <c r="D146" s="55"/>
      <c r="E146" s="55"/>
      <c r="F146" s="55"/>
      <c r="G146" s="55">
        <v>1541</v>
      </c>
      <c r="H146" s="55"/>
      <c r="I146" s="58">
        <v>1541</v>
      </c>
    </row>
    <row r="147" spans="1:9" ht="15.75" customHeight="1" x14ac:dyDescent="0.3">
      <c r="A147" s="50" t="s">
        <v>188</v>
      </c>
      <c r="B147" s="52"/>
      <c r="C147" s="55">
        <v>2455</v>
      </c>
      <c r="D147" s="55"/>
      <c r="E147" s="55"/>
      <c r="F147" s="55"/>
      <c r="G147" s="55">
        <v>2782</v>
      </c>
      <c r="H147" s="55"/>
      <c r="I147" s="58">
        <v>5237</v>
      </c>
    </row>
    <row r="148" spans="1:9" ht="15.75" customHeight="1" x14ac:dyDescent="0.3">
      <c r="A148" s="50" t="s">
        <v>189</v>
      </c>
      <c r="B148" s="52"/>
      <c r="C148" s="55"/>
      <c r="D148" s="55"/>
      <c r="E148" s="55">
        <v>8752</v>
      </c>
      <c r="F148" s="55">
        <v>4512</v>
      </c>
      <c r="G148" s="55"/>
      <c r="H148" s="55"/>
      <c r="I148" s="58">
        <v>13264</v>
      </c>
    </row>
    <row r="149" spans="1:9" ht="15.75" customHeight="1" x14ac:dyDescent="0.3">
      <c r="A149" s="50" t="s">
        <v>190</v>
      </c>
      <c r="B149" s="52"/>
      <c r="C149" s="55"/>
      <c r="D149" s="55"/>
      <c r="E149" s="55"/>
      <c r="F149" s="55"/>
      <c r="G149" s="55"/>
      <c r="H149" s="55">
        <v>9127</v>
      </c>
      <c r="I149" s="58">
        <v>9127</v>
      </c>
    </row>
    <row r="150" spans="1:9" ht="15.75" customHeight="1" x14ac:dyDescent="0.3">
      <c r="A150" s="50" t="s">
        <v>191</v>
      </c>
      <c r="B150" s="52"/>
      <c r="C150" s="55"/>
      <c r="D150" s="55">
        <v>2457</v>
      </c>
      <c r="E150" s="55"/>
      <c r="F150" s="55"/>
      <c r="G150" s="55"/>
      <c r="H150" s="55"/>
      <c r="I150" s="58">
        <v>2457</v>
      </c>
    </row>
    <row r="151" spans="1:9" ht="15.75" customHeight="1" x14ac:dyDescent="0.3">
      <c r="A151" s="50" t="s">
        <v>192</v>
      </c>
      <c r="B151" s="52">
        <v>2613</v>
      </c>
      <c r="C151" s="55"/>
      <c r="D151" s="55"/>
      <c r="E151" s="55"/>
      <c r="F151" s="55"/>
      <c r="G151" s="55"/>
      <c r="H151" s="55">
        <v>958</v>
      </c>
      <c r="I151" s="58">
        <v>3571</v>
      </c>
    </row>
    <row r="152" spans="1:9" ht="15.75" customHeight="1" x14ac:dyDescent="0.3">
      <c r="A152" s="50" t="s">
        <v>193</v>
      </c>
      <c r="B152" s="52">
        <v>339</v>
      </c>
      <c r="C152" s="55"/>
      <c r="D152" s="55"/>
      <c r="E152" s="55"/>
      <c r="F152" s="55"/>
      <c r="G152" s="55"/>
      <c r="H152" s="55"/>
      <c r="I152" s="58">
        <v>339</v>
      </c>
    </row>
    <row r="153" spans="1:9" ht="15.75" customHeight="1" x14ac:dyDescent="0.3">
      <c r="A153" s="43" t="s">
        <v>29</v>
      </c>
      <c r="B153" s="53">
        <v>131713</v>
      </c>
      <c r="C153" s="56">
        <v>94745</v>
      </c>
      <c r="D153" s="56">
        <v>141056</v>
      </c>
      <c r="E153" s="56">
        <v>155168</v>
      </c>
      <c r="F153" s="56">
        <v>66782</v>
      </c>
      <c r="G153" s="56">
        <v>173137</v>
      </c>
      <c r="H153" s="56">
        <v>267133</v>
      </c>
      <c r="I153" s="59">
        <v>1029734</v>
      </c>
    </row>
    <row r="154" spans="1:9" ht="15.75" customHeight="1" x14ac:dyDescent="0.3"/>
    <row r="155" spans="1:9" ht="15.75" customHeight="1" x14ac:dyDescent="0.3"/>
    <row r="156" spans="1:9" ht="15.75" customHeight="1" x14ac:dyDescent="0.3"/>
    <row r="157" spans="1:9" ht="15.75" customHeight="1" x14ac:dyDescent="0.3"/>
    <row r="158" spans="1:9" ht="15.75" customHeight="1" x14ac:dyDescent="0.3"/>
    <row r="159" spans="1:9" ht="15.75" customHeight="1" x14ac:dyDescent="0.3"/>
    <row r="160" spans="1:9"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topLeftCell="A3" workbookViewId="0">
      <selection activeCell="V37" sqref="V37"/>
    </sheetView>
  </sheetViews>
  <sheetFormatPr defaultColWidth="14.375" defaultRowHeight="15" customHeight="1" x14ac:dyDescent="0.3"/>
  <cols>
    <col min="1" max="1" width="8.625" customWidth="1"/>
    <col min="2" max="26" width="7.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53B74-7741-4490-8AB9-110C9869539E}">
  <dimension ref="A1:R4"/>
  <sheetViews>
    <sheetView showGridLines="0" tabSelected="1" workbookViewId="0">
      <selection activeCell="B48" sqref="B48"/>
    </sheetView>
  </sheetViews>
  <sheetFormatPr defaultRowHeight="16.5" x14ac:dyDescent="0.3"/>
  <sheetData>
    <row r="1" spans="1:18" ht="30.75" x14ac:dyDescent="0.45">
      <c r="A1" s="39" t="s">
        <v>195</v>
      </c>
      <c r="B1" s="39"/>
      <c r="C1" s="39"/>
      <c r="D1" s="39"/>
      <c r="E1" s="39"/>
      <c r="F1" s="39"/>
      <c r="G1" s="39"/>
      <c r="H1" s="39"/>
      <c r="I1" s="39"/>
      <c r="J1" s="39"/>
      <c r="K1" s="39"/>
      <c r="L1" s="39"/>
      <c r="M1" s="39"/>
      <c r="N1" s="39"/>
      <c r="O1" s="39"/>
      <c r="P1" s="39"/>
      <c r="Q1" s="39"/>
      <c r="R1" s="39"/>
    </row>
    <row r="2" spans="1:18" s="42" customFormat="1" ht="30.75" x14ac:dyDescent="0.45">
      <c r="A2" s="41"/>
      <c r="B2" s="41"/>
      <c r="C2" s="41"/>
      <c r="D2" s="41"/>
      <c r="E2" s="41"/>
      <c r="F2" s="41"/>
      <c r="G2" s="41"/>
      <c r="H2" s="41"/>
      <c r="I2" s="41"/>
      <c r="J2" s="41"/>
      <c r="K2" s="41"/>
      <c r="L2" s="41"/>
      <c r="M2" s="41"/>
      <c r="N2" s="41"/>
      <c r="O2" s="41"/>
      <c r="P2" s="41"/>
      <c r="Q2" s="41"/>
      <c r="R2" s="41"/>
    </row>
    <row r="3" spans="1:18" s="42" customFormat="1" ht="30.75" x14ac:dyDescent="0.45">
      <c r="A3" s="41"/>
      <c r="B3" s="41"/>
      <c r="C3" s="41"/>
      <c r="D3" s="41"/>
      <c r="E3" s="41"/>
      <c r="F3" s="41"/>
      <c r="G3" s="41"/>
      <c r="H3" s="41"/>
      <c r="I3" s="41"/>
      <c r="J3" s="41"/>
      <c r="K3" s="41"/>
      <c r="L3" s="41"/>
      <c r="M3" s="41"/>
      <c r="N3" s="41"/>
      <c r="O3" s="41"/>
      <c r="P3" s="41"/>
      <c r="Q3" s="41"/>
      <c r="R3" s="41"/>
    </row>
    <row r="4" spans="1:18" x14ac:dyDescent="0.3">
      <c r="A4" s="40"/>
    </row>
  </sheetData>
  <mergeCells count="1">
    <mergeCell ref="A1:R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BLOSSOM ACADEMY</vt:lpstr>
      <vt:lpstr>Data</vt:lpstr>
      <vt:lpstr>Table</vt:lpstr>
      <vt:lpstr>One-dimensional Pivot Table</vt:lpstr>
      <vt:lpstr>Two-dimensional Pivot Table</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RABI IBRAHIM</cp:lastModifiedBy>
  <dcterms:modified xsi:type="dcterms:W3CDTF">2024-09-05T16:32:53Z</dcterms:modified>
</cp:coreProperties>
</file>