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mass and Soils supplies" sheetId="1" r:id="rId3"/>
    <sheet state="visible" name="Materials for Sensors" sheetId="2" r:id="rId4"/>
    <sheet state="visible" name="PVC Calculator" sheetId="3" r:id="rId5"/>
  </sheets>
  <definedNames/>
  <calcPr/>
</workbook>
</file>

<file path=xl/sharedStrings.xml><?xml version="1.0" encoding="utf-8"?>
<sst xmlns="http://schemas.openxmlformats.org/spreadsheetml/2006/main" count="371" uniqueCount="274">
  <si>
    <t>Protocol</t>
  </si>
  <si>
    <t>CROWN 2019: Soil Water Sensing Material List</t>
  </si>
  <si>
    <t>item</t>
  </si>
  <si>
    <t>COVER CROP</t>
  </si>
  <si>
    <t>created by Alondra March 2019</t>
  </si>
  <si>
    <t>use</t>
  </si>
  <si>
    <t>Deep Soil</t>
  </si>
  <si>
    <t>1 3/4'' x 2 1/8" HD adaptor</t>
  </si>
  <si>
    <t>email Alondra - ARS &lt;Alondra.Thompson@ars.usda.gov&gt; for more details</t>
  </si>
  <si>
    <t>Description</t>
  </si>
  <si>
    <t>Adaptor from the hammer to the probe</t>
  </si>
  <si>
    <t>https://drive.google.com/open?id=0B4HQpvrsgXjuMVBMZERaOGN0aHB0U0c0aHRBVkFabTE2NHI0</t>
  </si>
  <si>
    <t>BARE</t>
  </si>
  <si>
    <t>PVC Pieces per CC Node (Figs. 1 &amp; 2)</t>
  </si>
  <si>
    <t>AMS Sample barrels (2 1/8" x 4' DPE)</t>
  </si>
  <si>
    <t>Metal probe</t>
  </si>
  <si>
    <t>Number</t>
  </si>
  <si>
    <t>Cutting tips for soil probe AMS (1 3/8 to 2 1/8)</t>
  </si>
  <si>
    <t>Tips for soil probe (to push in the ground)</t>
  </si>
  <si>
    <t>comes with the probe normally</t>
  </si>
  <si>
    <t>Purpose</t>
  </si>
  <si>
    <t>Example Product Name</t>
  </si>
  <si>
    <t>Manufacturer/Distributor</t>
  </si>
  <si>
    <t>Unit Price</t>
  </si>
  <si>
    <t>Installation</t>
  </si>
  <si>
    <t>Diameter</t>
  </si>
  <si>
    <t>Length (in.)</t>
  </si>
  <si>
    <t>Quantity</t>
  </si>
  <si>
    <t>Soil Auger Options</t>
  </si>
  <si>
    <t>Plastic pipes (1 1/2" x 4' PVC liner)</t>
  </si>
  <si>
    <t>Plastic sleeves for the soils</t>
  </si>
  <si>
    <t>https://drive.google.com/open?id=0B4HQpvrsgXjueF9TOGljdHFNaGxRZ0wzUU9nR1ZZNmw2V3dZ</t>
  </si>
  <si>
    <t>1-1/4" flight auger</t>
  </si>
  <si>
    <t>1 1/2" plastic end cap</t>
  </si>
  <si>
    <t>Caps for each end of plastic sleeves 2 per sleeves</t>
  </si>
  <si>
    <t>Rubber mallet</t>
  </si>
  <si>
    <t>Dig holes for sensors</t>
  </si>
  <si>
    <t>AMS 1-1/4" x 18" Triple Lead Flighted Auger</t>
  </si>
  <si>
    <t>Tape measure</t>
  </si>
  <si>
    <t>Measure the field</t>
  </si>
  <si>
    <t>Tube cleaning brush</t>
  </si>
  <si>
    <t>Cleaning the inside of metal pipe and tip</t>
  </si>
  <si>
    <t>https://www.homedepot.com/p/Forney-8-1-2-in-x-3-4-in-Nylon-Tube-Brush-with-Wire-Loop-Handle-70469/206472261</t>
  </si>
  <si>
    <t>AMS</t>
  </si>
  <si>
    <t>Metal brush</t>
  </si>
  <si>
    <t>Clean the tips of the soil probe</t>
  </si>
  <si>
    <t>https://www.homedepot.com/p/HDX-Nylon-Mini-Brushes-3-Pack-NMB3-HDX/206453096</t>
  </si>
  <si>
    <t>3-4 ft cooler</t>
  </si>
  <si>
    <t>Store soil samples while in the field</t>
  </si>
  <si>
    <t>https://www.amazon.com/Igloo-Quick-Cooler-150-Quart-White/dp/B0001DI46I?ref_=fsclp_pl_dp_1</t>
  </si>
  <si>
    <t xml:space="preserve">this is similar to the one we have. ( it will not fit completely the pipe but once you cut it, it should fit right) </t>
  </si>
  <si>
    <t>Pipe cutter</t>
  </si>
  <si>
    <t>Cut soil cores to sample size</t>
  </si>
  <si>
    <t>https://www.homedepot.com/p/Armour-Line-Up-To-2-in-Dia-PVC-Pipe-Cutter-with-Ratcheting-Mechanism-Red-RP77152/306656297</t>
  </si>
  <si>
    <t>Flags</t>
  </si>
  <si>
    <t>Mark location of the samples in field</t>
  </si>
  <si>
    <t>SAFETY - ear muffs, thick gloves(shockprove)</t>
  </si>
  <si>
    <t>PVC Pieces per B Node (Figs. 3 &amp; 4)</t>
  </si>
  <si>
    <t>Number of CC Nodes:</t>
  </si>
  <si>
    <t>Extension for flight auger (2 ft)</t>
  </si>
  <si>
    <t>Accessory for AMS auger</t>
  </si>
  <si>
    <t>5/8" x 2' Extension</t>
  </si>
  <si>
    <t>Number of B Nodes:</t>
  </si>
  <si>
    <t>Total 10' pieces of 1-1/4" pipe:</t>
  </si>
  <si>
    <t>Bulk Density Surface</t>
  </si>
  <si>
    <t>Slide hammer sampler</t>
  </si>
  <si>
    <t>Take surface bulk density</t>
  </si>
  <si>
    <t>sarah will provide specs for this tool - to be used in Soil N will decide next year</t>
  </si>
  <si>
    <t>Meter stick (more than one)</t>
  </si>
  <si>
    <t>For processing soil samples at lab and cutting biomass.</t>
  </si>
  <si>
    <t>https://www.officedepot.com/a/products/279832/Westcott-Meter-Stick-Ruler/?cm_mmc=PLA-_-Google-_-Basic_Supplies-_-279832&amp;ds_rl=1256068&amp;gclid=Cj0KCQiA5NPjBRDDARIsAM9X1GKsGMlkv8ngyVLjsm3HzDuMihC1bJKS-ut6RORRLnOtqCx5tx5-5rYaAoy4EALw_wcB&amp;gclsrc=aw.ds</t>
  </si>
  <si>
    <t>Total 10' pieces of 1/2" pipe:</t>
  </si>
  <si>
    <t>Wooden dowel</t>
  </si>
  <si>
    <t>Push soils out of plastic core</t>
  </si>
  <si>
    <t>Hand saw</t>
  </si>
  <si>
    <t>Cut soils cores into three sections</t>
  </si>
  <si>
    <t>Biomass and Decomp bags</t>
  </si>
  <si>
    <t>Metal tags</t>
  </si>
  <si>
    <t>Put the label on the decomp bag</t>
  </si>
  <si>
    <t>sarah</t>
  </si>
  <si>
    <t>Paper bags</t>
  </si>
  <si>
    <t>Use as decomp bag 0</t>
  </si>
  <si>
    <t>Nitrile gloves</t>
  </si>
  <si>
    <t>Biomass harvest</t>
  </si>
  <si>
    <t>Extension for flight auger (3 ft)</t>
  </si>
  <si>
    <t>Staplers and staples</t>
  </si>
  <si>
    <t>Close decomp bags</t>
  </si>
  <si>
    <t>5/8" x 3' Extension</t>
  </si>
  <si>
    <t>Field scale up to 7-9 pounds (two decimals)</t>
  </si>
  <si>
    <t>Weigh biomass</t>
  </si>
  <si>
    <t>Scale up to 10-14 pounds (two decimals)</t>
  </si>
  <si>
    <t>Big containers</t>
  </si>
  <si>
    <t>Hold all mix biomass</t>
  </si>
  <si>
    <t>Small container</t>
  </si>
  <si>
    <t>Hold biomass while weigh</t>
  </si>
  <si>
    <t>1-1/4" Tees:</t>
  </si>
  <si>
    <t>Landscape staples</t>
  </si>
  <si>
    <t>Hold decomp bags in position</t>
  </si>
  <si>
    <t>https://www.homedepot.com/p/6-in-x-1-in-x-6-in-Sod-Staples-300-Piece-per-Bag-27-17686-300-6/206655172</t>
  </si>
  <si>
    <t>1-1/4" Elbows:</t>
  </si>
  <si>
    <t>PVC reducing tees (1-1/4" to 1/2")</t>
  </si>
  <si>
    <t>Electric clippers</t>
  </si>
  <si>
    <t>Cut biomass</t>
  </si>
  <si>
    <t>Handle</t>
  </si>
  <si>
    <t>Hand shears</t>
  </si>
  <si>
    <t>18" Rubber Coated Cross Handle (5/8" Threaded)</t>
  </si>
  <si>
    <t>https://www.homedepot.com/p/Fiskars-Titanium-Bypass-Pro-Pruner-68406966J/100560995</t>
  </si>
  <si>
    <t>Threaded 1/2" PVC elbows</t>
  </si>
  <si>
    <t>Plastic bags</t>
  </si>
  <si>
    <t>Carry biomass</t>
  </si>
  <si>
    <t>Ratcheting handle</t>
  </si>
  <si>
    <t>Backpack sprayer</t>
  </si>
  <si>
    <t>Spray out spot where decomp bags are going to live until corn planting</t>
  </si>
  <si>
    <t>18" Ratcheting Cross Handle (5/8" Threaded)</t>
  </si>
  <si>
    <t>https://www.homedepot.com/p/Scotts-4-Gal-No-Leak-Professional-Backpack-Sprayer-190540/303588180</t>
  </si>
  <si>
    <t>Biomass and Decomp bags( and soils)</t>
  </si>
  <si>
    <t>Laptop (with charger)</t>
  </si>
  <si>
    <t>1-1/4" x 8-1/2" double flighted auger kit (2' extension)</t>
  </si>
  <si>
    <t>Soil Auger Kit</t>
  </si>
  <si>
    <t>Enter data</t>
  </si>
  <si>
    <t>Oakfield Apparatus</t>
  </si>
  <si>
    <t>1-1/4" x 8-1/2" double flighted auger kit (3' extension)</t>
  </si>
  <si>
    <t>any normal laptop</t>
  </si>
  <si>
    <t>Barcode scanner</t>
  </si>
  <si>
    <t>Tall Soil Auger Kit</t>
  </si>
  <si>
    <t>Scan barcodes</t>
  </si>
  <si>
    <t>we already provided this at meeting</t>
  </si>
  <si>
    <t>This List for sensors has been updated May 2018 - please see next tab for all sensor details</t>
  </si>
  <si>
    <t>1-3/4" flight auger (new)</t>
  </si>
  <si>
    <t>Dig holes for node and gateway holder</t>
  </si>
  <si>
    <t>1-3/4” flight auger</t>
  </si>
  <si>
    <t>sensors</t>
  </si>
  <si>
    <t xml:space="preserve">Nodes and gateways </t>
  </si>
  <si>
    <t>water sensor</t>
  </si>
  <si>
    <t>NC will provide for GA and AL and MD will provide for VA and PA</t>
  </si>
  <si>
    <t>Wire loom 1/2''</t>
  </si>
  <si>
    <t>Cover the cables coming out of the sensors and the boxes</t>
  </si>
  <si>
    <t>https://www.cabletiesandmore.com/color-wire-loom-tubing</t>
  </si>
  <si>
    <t>Hand Tools</t>
  </si>
  <si>
    <t>Double-face rubber hammer</t>
  </si>
  <si>
    <t>Tamp sensors into ground</t>
  </si>
  <si>
    <t>Estwing Rubber Mallet - 24 oz Hammer</t>
  </si>
  <si>
    <t>Desecant  - will come with some new.  can be replaced during season</t>
  </si>
  <si>
    <t>Put inside the nodes and sensors boxes</t>
  </si>
  <si>
    <t>https://www.mouser.com/ProductDetail/SCS/1-3PLDES700/?qs=sGAEpiMZZMvJqaFk9BIiv82c9BNXvzi8Gx2%2BJE1Tj0s%3D</t>
  </si>
  <si>
    <t>Amazon</t>
  </si>
  <si>
    <t>Duct seal putty</t>
  </si>
  <si>
    <t>Seal any open spaces that come out of the boxes</t>
  </si>
  <si>
    <t>https://www.homedepot.com/p/Gardner-Bender-1-lb-Plug-Duct-Seal-Compound-DS-110/100212441</t>
  </si>
  <si>
    <t>NRCS Grazing Stick</t>
  </si>
  <si>
    <t>Measure augered depth</t>
  </si>
  <si>
    <t>Provided</t>
  </si>
  <si>
    <t>$ -</t>
  </si>
  <si>
    <t>Hand shovel</t>
  </si>
  <si>
    <t>Dig holes</t>
  </si>
  <si>
    <t>https://www.amazon.com/Wilcox-All-Pro-202S-Stainless/dp/B002GJ030U</t>
  </si>
  <si>
    <t>Hand trowel</t>
  </si>
  <si>
    <t>Dig hole for horizontal surface sensor</t>
  </si>
  <si>
    <t>Wilcox All Pro 202S Trowel, 14" Stainless Steel</t>
  </si>
  <si>
    <t xml:space="preserve">sensors </t>
  </si>
  <si>
    <t>Oakfield auger</t>
  </si>
  <si>
    <t xml:space="preserve">Dig holes for sensors </t>
  </si>
  <si>
    <t>https://www.forestry-suppliers.com/product_pages/products.php?mi=312310&amp;itemnum=77017&amp;redir=Y</t>
  </si>
  <si>
    <t>Hand hoe</t>
  </si>
  <si>
    <t>Carve wall in hole for horizontal surface sensor</t>
  </si>
  <si>
    <t>Japanese Weeding Sickle</t>
  </si>
  <si>
    <t>AMS 1 ¼” triple flighted auger</t>
  </si>
  <si>
    <t>https://www.ams-samplers.com/ams-mini-spiral-auger-kit-model-3.html</t>
  </si>
  <si>
    <t xml:space="preserve">Misc. </t>
  </si>
  <si>
    <t>Rubber gasket (provided)</t>
  </si>
  <si>
    <t>Post puller</t>
  </si>
  <si>
    <t>Put around sensor PVC, reduce side wall flow</t>
  </si>
  <si>
    <t>Pull sensors from the soil</t>
  </si>
  <si>
    <t>SBR Blend Flange Gasket, 4-1/4" Outside Dia.</t>
  </si>
  <si>
    <t>https://www.amazon.com/Brush-Grubber-BG-15-Post-Puller/dp/B0047D0XY4/ref=sr_1_fkmrnull_1?keywords=bg-15+post+puller&amp;qid=1552065328&amp;s=gateway&amp;sr=8-1-fkmrnull</t>
  </si>
  <si>
    <t>Grainger</t>
  </si>
  <si>
    <t>Duct seal putty (provided)</t>
  </si>
  <si>
    <t>Plug conduit in enclosures</t>
  </si>
  <si>
    <t xml:space="preserve">Two side ruber malet </t>
  </si>
  <si>
    <t>Gardner Bender 1 lb. Plug Duct Seal Compound</t>
  </si>
  <si>
    <t>Tamp sensors into the ground</t>
  </si>
  <si>
    <t>https://www.amazon.com/Estwing-Rubber-Mallet-Double-Face-Hickory-x/dp/B0184WB9PK</t>
  </si>
  <si>
    <t>Home Depot</t>
  </si>
  <si>
    <t>1/2" Wire loom</t>
  </si>
  <si>
    <t>Protect sensor cables from sun and animals</t>
  </si>
  <si>
    <t>1/2" Inside Diameter Colored Split Wire Loom - 1100 ft spool</t>
  </si>
  <si>
    <t xml:space="preserve">Wire loom tool </t>
  </si>
  <si>
    <t xml:space="preserve">Get cables inside the wire loom </t>
  </si>
  <si>
    <t>https://www.cabletiesandmore.com/wire-loom-tools</t>
  </si>
  <si>
    <t>CableTiesAndMore</t>
  </si>
  <si>
    <t>Wire loom tool</t>
  </si>
  <si>
    <t>Helps with covering cables with wire loom</t>
  </si>
  <si>
    <t>PVC Pipe (diameter ?)</t>
  </si>
  <si>
    <t>To install the data logger and solar panel.</t>
  </si>
  <si>
    <t>Home Depot/Other hardware store.</t>
  </si>
  <si>
    <t>2 Gal bucket (2+)</t>
  </si>
  <si>
    <t>Carry tools, collect soil while augering</t>
  </si>
  <si>
    <t>Leaktite 2-gal. Bucket</t>
  </si>
  <si>
    <t xml:space="preserve">drill the hole for the the node and gateway holder </t>
  </si>
  <si>
    <t>https://www.ams-samplers.com/1-3-4-x-12-flighted-screw-auger-not-for-use-with-electric-hammer-drills.html</t>
  </si>
  <si>
    <t>Snap connecting blocks (provided)</t>
  </si>
  <si>
    <t>Connect sensor wires</t>
  </si>
  <si>
    <t>KINYOOO Lever Nut Connector 16 pcs 5 jack terminals</t>
  </si>
  <si>
    <t>Mount</t>
  </si>
  <si>
    <t>See PVC calculator for amount of each needed</t>
  </si>
  <si>
    <t>PVC pipe mast</t>
  </si>
  <si>
    <t>Mount for enclosure</t>
  </si>
  <si>
    <t>1-1/4" x 10' PVC Plain-End pipe</t>
  </si>
  <si>
    <t>PVC reducing tee (1-1/4" to 1/2")</t>
  </si>
  <si>
    <t>Mount humidity sensor to mast</t>
  </si>
  <si>
    <t>1-1/4"x1-1/4"x1/2" PVC Reducing Tee - S x S x S</t>
  </si>
  <si>
    <t>PVC Fittings Online</t>
  </si>
  <si>
    <t>Threaded 1/2" PVC elbow</t>
  </si>
  <si>
    <t>Mount for humidity sensor</t>
  </si>
  <si>
    <t>1/2" PVC 90 Elbow - S x Fipt</t>
  </si>
  <si>
    <t>PVC elbow (1-1/4")</t>
  </si>
  <si>
    <t>Mount to enclosure before field operations complete</t>
  </si>
  <si>
    <t>1-1/4" PVC 90 Elbow (S x S)</t>
  </si>
  <si>
    <t>6" piece 1/2" PVC pipe</t>
  </si>
  <si>
    <t>Connect humidity sensor elbow to tee</t>
  </si>
  <si>
    <t>1/2" x 10' Plain End PVC Pipe</t>
  </si>
  <si>
    <t>PVC tee (1-1/4")</t>
  </si>
  <si>
    <t>Route cables through PVC mast</t>
  </si>
  <si>
    <t>1-1/4" PVC Tee - S x S x S</t>
  </si>
  <si>
    <t>Bushing reducer PVC (1-1/4" to 1")</t>
  </si>
  <si>
    <t>Burke Brothers Hardware</t>
  </si>
  <si>
    <t>Bushing reducer PVC (1" to 1/2")</t>
  </si>
  <si>
    <t>Plug PVC MIP male (1-1/4")</t>
  </si>
  <si>
    <t>Data Logging System</t>
  </si>
  <si>
    <t>Sensors</t>
  </si>
  <si>
    <t>Soil moisture sensor</t>
  </si>
  <si>
    <t>Measure volumetric water content of soil at depth</t>
  </si>
  <si>
    <t>Acclima TDR310S (PVC attached and capped)</t>
  </si>
  <si>
    <t>Measure volumetric water content of soil at surface</t>
  </si>
  <si>
    <t>Acclima TDR315L or Campbell Scientific CS655</t>
  </si>
  <si>
    <t>Temperature sensor</t>
  </si>
  <si>
    <t>Measure temperature of litter bag</t>
  </si>
  <si>
    <t>Acclima</t>
  </si>
  <si>
    <t>Relative humidity sensor</t>
  </si>
  <si>
    <t>Measure humidity under canopy</t>
  </si>
  <si>
    <t>Data Logging</t>
  </si>
  <si>
    <t>Node (data logger)</t>
  </si>
  <si>
    <t>Read sensors, save data, send to Gateway</t>
  </si>
  <si>
    <t>Acclima Node (enclosure, battery, antenna, PVC bend included)</t>
  </si>
  <si>
    <t>Gateway (data router)</t>
  </si>
  <si>
    <t>Collect data from Nodes, send to Cloud</t>
  </si>
  <si>
    <t>Acclima Gateway (enclosure, battery, antennas, SIM card, PVC bend included)</t>
  </si>
  <si>
    <t>microSD card</t>
  </si>
  <si>
    <t>Data storage on Gateway</t>
  </si>
  <si>
    <t>SanDisk 4G HC (leftover from 2018)</t>
  </si>
  <si>
    <t>Misc.</t>
  </si>
  <si>
    <t>Desiccant packs</t>
  </si>
  <si>
    <t>Keep electronics dry</t>
  </si>
  <si>
    <t>Enlosure for wire junction (2018's enclosures)</t>
  </si>
  <si>
    <t>Keep wire connections dry and protected</t>
  </si>
  <si>
    <t>12V battery backup (optional, 2018's batteries)</t>
  </si>
  <si>
    <t>To charge battery</t>
  </si>
  <si>
    <t>APEX 1280 SLA</t>
  </si>
  <si>
    <t>Removal</t>
  </si>
  <si>
    <t>Pull sensors from soil</t>
  </si>
  <si>
    <t>Brush Grubber BG-15 Post Puller</t>
  </si>
  <si>
    <t>Amazon/Tuff Bothers</t>
  </si>
  <si>
    <t>Maintenance &amp; Storage</t>
  </si>
  <si>
    <t>Wire brush</t>
  </si>
  <si>
    <t>Clean sensor wave guides</t>
  </si>
  <si>
    <t>DEWALT 7"L Stainless Steel Short Hand Scratch Brush</t>
  </si>
  <si>
    <t>Plastic storage box</t>
  </si>
  <si>
    <t>Store sensors (not deepest TDR310S)</t>
  </si>
  <si>
    <t>HDX 55 Gal. Tough Storage Tote in Black</t>
  </si>
  <si>
    <t>Desecant</t>
  </si>
  <si>
    <t>Extra Desecant for maintenance</t>
  </si>
  <si>
    <t>Plastic trash can</t>
  </si>
  <si>
    <t>Store deepest TDR310S sensors</t>
  </si>
  <si>
    <t>Brute 44 Gal. Grey Round Vented Trash 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</si>
</sst>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7">
    <font>
      <sz val="10.0"/>
      <color rgb="FF000000"/>
      <name val="Arial"/>
    </font>
    <font>
      <sz val="11.0"/>
      <color rgb="FF000000"/>
      <name val="Calibri"/>
    </font>
    <font>
      <b/>
      <sz val="14.0"/>
      <color rgb="FF000000"/>
    </font>
    <font>
      <b/>
      <sz val="14.0"/>
      <color rgb="FF000000"/>
      <name val="Calibri"/>
    </font>
    <font>
      <sz val="14.0"/>
    </font>
    <font>
      <color rgb="FF000000"/>
    </font>
    <font>
      <b/>
    </font>
    <font>
      <b/>
      <sz val="11.0"/>
      <color rgb="FF000000"/>
      <name val="Calibri"/>
    </font>
    <font/>
    <font>
      <u/>
      <color rgb="FF0000FF"/>
    </font>
    <font>
      <u/>
      <sz val="11.0"/>
      <color rgb="FF0563C1"/>
      <name val="Calibri"/>
    </font>
    <font>
      <u/>
      <color rgb="FF0000FF"/>
    </font>
    <font>
      <sz val="11.0"/>
      <color rgb="FF3F3F76"/>
      <name val="Calibri"/>
    </font>
    <font>
      <u/>
      <sz val="11.0"/>
      <color rgb="FF0563C1"/>
      <name val="Calibri"/>
    </font>
    <font>
      <b/>
      <sz val="11.0"/>
      <color rgb="FFFA7D00"/>
      <name val="Calibri"/>
    </font>
    <font>
      <name val="Arial"/>
    </font>
    <font>
      <b/>
      <i/>
    </font>
    <font>
      <u/>
      <sz val="11.0"/>
      <color rgb="FF0563C1"/>
      <name val="Calibri"/>
    </font>
    <font>
      <i/>
    </font>
    <font>
      <i/>
      <u/>
      <color rgb="FF0000FF"/>
    </font>
    <font>
      <i/>
      <sz val="11.0"/>
      <color rgb="FF757171"/>
      <name val="Calibri"/>
    </font>
    <font>
      <i/>
      <sz val="12.0"/>
      <color rgb="FF000000"/>
      <name val="Calibri"/>
    </font>
    <font>
      <u/>
      <sz val="11.0"/>
      <color rgb="FF1155CC"/>
      <name val="Calibri"/>
    </font>
    <font>
      <i/>
      <u/>
      <color rgb="FF1155CC"/>
      <name val="Arial"/>
    </font>
    <font>
      <u/>
      <sz val="11.0"/>
      <color rgb="FF0563C1"/>
      <name val="Calibri"/>
    </font>
    <font>
      <b/>
      <sz val="12.0"/>
      <name val="Calibri"/>
    </font>
    <font>
      <sz val="11.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999999"/>
        <bgColor rgb="FF999999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3" fillId="0" fontId="7" numFmtId="0" xfId="0" applyAlignment="1" applyBorder="1" applyFont="1">
      <alignment horizontal="center" readingOrder="0" shrinkToFit="0" vertical="bottom" wrapText="0"/>
    </xf>
    <xf borderId="4" fillId="0" fontId="8" numFmtId="0" xfId="0" applyBorder="1" applyFont="1"/>
    <xf borderId="0" fillId="0" fontId="9" numFmtId="0" xfId="0" applyAlignment="1" applyFont="1">
      <alignment horizontal="center" readingOrder="0" vertical="center"/>
    </xf>
    <xf borderId="5" fillId="0" fontId="8" numFmtId="0" xfId="0" applyBorder="1" applyFont="1"/>
    <xf borderId="0" fillId="0" fontId="7" numFmtId="0" xfId="0" applyAlignment="1" applyFont="1">
      <alignment readingOrder="0" shrinkToFit="0" vertical="bottom" wrapText="0"/>
    </xf>
    <xf borderId="6" fillId="0" fontId="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7" fillId="2" fontId="3" numFmtId="0" xfId="0" applyAlignment="1" applyBorder="1" applyFill="1" applyFont="1">
      <alignment horizontal="center" readingOrder="0" shrinkToFit="0" wrapText="0"/>
    </xf>
    <xf borderId="0" fillId="0" fontId="8" numFmtId="0" xfId="0" applyAlignment="1" applyFont="1">
      <alignment readingOrder="0"/>
    </xf>
    <xf borderId="7" fillId="2" fontId="7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vertical="bottom"/>
    </xf>
    <xf borderId="4" fillId="0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/>
    </xf>
    <xf borderId="8" fillId="0" fontId="7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6" fillId="3" fontId="1" numFmtId="0" xfId="0" applyAlignment="1" applyBorder="1" applyFill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8" fillId="3" fontId="1" numFmtId="0" xfId="0" applyAlignment="1" applyBorder="1" applyFont="1">
      <alignment horizontal="center" readingOrder="0" shrinkToFit="0" vertical="bottom" wrapText="0"/>
    </xf>
    <xf borderId="0" fillId="3" fontId="5" numFmtId="0" xfId="0" applyAlignment="1" applyFont="1">
      <alignment readingOrder="0" vertical="bottom"/>
    </xf>
    <xf borderId="6" fillId="0" fontId="1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readingOrder="0" vertical="bottom"/>
    </xf>
    <xf borderId="8" fillId="0" fontId="1" numFmtId="0" xfId="0" applyAlignment="1" applyBorder="1" applyFont="1">
      <alignment shrinkToFit="0" vertical="bottom" wrapText="0"/>
    </xf>
    <xf borderId="8" fillId="0" fontId="8" numFmtId="0" xfId="0" applyBorder="1" applyFont="1"/>
    <xf borderId="5" fillId="0" fontId="1" numFmtId="164" xfId="0" applyAlignment="1" applyBorder="1" applyFont="1" applyNumberFormat="1">
      <alignment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9" fillId="0" fontId="8" numFmtId="0" xfId="0" applyBorder="1" applyFont="1"/>
    <xf borderId="10" fillId="4" fontId="12" numFmtId="0" xfId="0" applyAlignment="1" applyBorder="1" applyFill="1" applyFont="1">
      <alignment horizontal="right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2" fillId="3" fontId="5" numFmtId="0" xfId="0" applyAlignment="1" applyBorder="1" applyFont="1">
      <alignment readingOrder="0" vertical="bottom"/>
    </xf>
    <xf borderId="0" fillId="0" fontId="13" numFmtId="0" xfId="0" applyAlignment="1" applyFont="1">
      <alignment readingOrder="0" shrinkToFit="0" vertical="bottom" wrapText="0"/>
    </xf>
    <xf borderId="11" fillId="5" fontId="14" numFmtId="0" xfId="0" applyAlignment="1" applyBorder="1" applyFill="1" applyFont="1">
      <alignment horizontal="right" readingOrder="0" shrinkToFit="0" vertical="bottom" wrapText="0"/>
    </xf>
    <xf borderId="8" fillId="0" fontId="1" numFmtId="164" xfId="0" applyAlignment="1" applyBorder="1" applyFont="1" applyNumberFormat="1">
      <alignment readingOrder="0" shrinkToFit="0" vertical="bottom" wrapText="0"/>
    </xf>
    <xf borderId="12" fillId="0" fontId="7" numFmtId="0" xfId="0" applyAlignment="1" applyBorder="1" applyFont="1">
      <alignment readingOrder="0" shrinkToFit="0" vertical="bottom" wrapText="0"/>
    </xf>
    <xf borderId="13" fillId="0" fontId="8" numFmtId="0" xfId="0" applyBorder="1" applyFont="1"/>
    <xf borderId="14" fillId="5" fontId="14" numFmtId="0" xfId="0" applyAlignment="1" applyBorder="1" applyFont="1">
      <alignment horizontal="right" readingOrder="0" shrinkToFit="0" vertical="bottom" wrapText="0"/>
    </xf>
    <xf borderId="1" fillId="0" fontId="15" numFmtId="0" xfId="0" applyAlignment="1" applyBorder="1" applyFont="1">
      <alignment readingOrder="0" vertical="bottom"/>
    </xf>
    <xf borderId="2" fillId="0" fontId="15" numFmtId="0" xfId="0" applyAlignment="1" applyBorder="1" applyFont="1">
      <alignment readingOrder="0" vertical="bottom"/>
    </xf>
    <xf borderId="13" fillId="0" fontId="1" numFmtId="0" xfId="0" applyAlignment="1" applyBorder="1" applyFont="1">
      <alignment readingOrder="0" shrinkToFit="0" vertical="bottom" wrapText="0"/>
    </xf>
    <xf borderId="7" fillId="0" fontId="15" numFmtId="0" xfId="0" applyAlignment="1" applyBorder="1" applyFont="1">
      <alignment readingOrder="0" vertical="bottom"/>
    </xf>
    <xf borderId="8" fillId="0" fontId="15" numFmtId="0" xfId="0" applyAlignment="1" applyBorder="1" applyFont="1">
      <alignment readingOrder="0" vertical="bottom"/>
    </xf>
    <xf borderId="0" fillId="6" fontId="16" numFmtId="0" xfId="0" applyAlignment="1" applyFill="1" applyFont="1">
      <alignment readingOrder="0" vertical="bottom"/>
    </xf>
    <xf borderId="13" fillId="0" fontId="17" numFmtId="0" xfId="0" applyAlignment="1" applyBorder="1" applyFont="1">
      <alignment readingOrder="0" shrinkToFit="0" vertical="bottom" wrapText="0"/>
    </xf>
    <xf borderId="2" fillId="0" fontId="1" numFmtId="164" xfId="0" applyAlignment="1" applyBorder="1" applyFont="1" applyNumberFormat="1">
      <alignment readingOrder="0" shrinkToFit="0" vertical="bottom" wrapText="0"/>
    </xf>
    <xf borderId="15" fillId="0" fontId="8" numFmtId="0" xfId="0" applyBorder="1" applyFont="1"/>
    <xf borderId="0" fillId="6" fontId="18" numFmtId="0" xfId="0" applyAlignment="1" applyFont="1">
      <alignment readingOrder="0" vertical="bottom"/>
    </xf>
    <xf borderId="0" fillId="6" fontId="18" numFmtId="0" xfId="0" applyAlignment="1" applyFont="1">
      <alignment readingOrder="0"/>
    </xf>
    <xf borderId="9" fillId="2" fontId="7" numFmtId="0" xfId="0" applyAlignment="1" applyBorder="1" applyFont="1">
      <alignment horizontal="center" readingOrder="0" shrinkToFit="0" wrapText="0"/>
    </xf>
    <xf borderId="0" fillId="6" fontId="19" numFmtId="0" xfId="0" applyAlignment="1" applyFont="1">
      <alignment readingOrder="0"/>
    </xf>
    <xf borderId="0" fillId="0" fontId="20" numFmtId="0" xfId="0" applyAlignment="1" applyFont="1">
      <alignment readingOrder="0" shrinkToFit="0" vertical="bottom" wrapText="0"/>
    </xf>
    <xf borderId="0" fillId="0" fontId="20" numFmtId="0" xfId="0" applyAlignment="1" applyFont="1">
      <alignment shrinkToFit="0" vertical="bottom" wrapText="0"/>
    </xf>
    <xf borderId="8" fillId="0" fontId="20" numFmtId="0" xfId="0" applyAlignment="1" applyBorder="1" applyFont="1">
      <alignment readingOrder="0" shrinkToFit="0" vertical="bottom" wrapText="0"/>
    </xf>
    <xf borderId="0" fillId="6" fontId="21" numFmtId="0" xfId="0" applyAlignment="1" applyFont="1">
      <alignment readingOrder="0"/>
    </xf>
    <xf borderId="0" fillId="0" fontId="22" numFmtId="0" xfId="0" applyAlignment="1" applyFont="1">
      <alignment readingOrder="0" shrinkToFit="0" vertical="bottom" wrapText="0"/>
    </xf>
    <xf borderId="0" fillId="6" fontId="23" numFmtId="0" xfId="0" applyAlignment="1" applyFont="1">
      <alignment readingOrder="0"/>
    </xf>
    <xf borderId="0" fillId="0" fontId="24" numFmtId="0" xfId="0" applyAlignment="1" applyFont="1">
      <alignment shrinkToFit="0" vertical="bottom" wrapText="0"/>
    </xf>
    <xf borderId="8" fillId="0" fontId="8" numFmtId="164" xfId="0" applyAlignment="1" applyBorder="1" applyFont="1" applyNumberFormat="1">
      <alignment readingOrder="0"/>
    </xf>
    <xf borderId="2" fillId="0" fontId="8" numFmtId="0" xfId="0" applyBorder="1" applyFont="1"/>
    <xf borderId="6" fillId="7" fontId="3" numFmtId="0" xfId="0" applyAlignment="1" applyBorder="1" applyFill="1" applyFont="1">
      <alignment horizontal="center" readingOrder="0" shrinkToFit="0" wrapText="1"/>
    </xf>
    <xf borderId="9" fillId="7" fontId="7" numFmtId="0" xfId="0" applyAlignment="1" applyBorder="1" applyFont="1">
      <alignment horizontal="center" readingOrder="0" shrinkToFit="0" wrapText="0"/>
    </xf>
    <xf borderId="6" fillId="0" fontId="8" numFmtId="0" xfId="0" applyBorder="1" applyFont="1"/>
    <xf borderId="7" fillId="7" fontId="7" numFmtId="0" xfId="0" applyAlignment="1" applyBorder="1" applyFont="1">
      <alignment horizontal="center" readingOrder="0" shrinkToFit="0" wrapText="0"/>
    </xf>
    <xf borderId="4" fillId="0" fontId="20" numFmtId="0" xfId="0" applyAlignment="1" applyBorder="1" applyFont="1">
      <alignment readingOrder="0" shrinkToFit="0" vertical="bottom" wrapText="0"/>
    </xf>
    <xf borderId="4" fillId="0" fontId="20" numFmtId="0" xfId="0" applyAlignment="1" applyBorder="1" applyFont="1">
      <alignment readingOrder="0" vertical="bottom"/>
    </xf>
    <xf borderId="5" fillId="0" fontId="20" numFmtId="0" xfId="0" applyAlignment="1" applyBorder="1" applyFont="1">
      <alignment readingOrder="0" shrinkToFit="0" vertical="bottom" wrapText="0"/>
    </xf>
    <xf borderId="0" fillId="0" fontId="20" numFmtId="0" xfId="0" applyAlignment="1" applyFont="1">
      <alignment readingOrder="0" vertical="bottom"/>
    </xf>
    <xf borderId="13" fillId="0" fontId="20" numFmtId="0" xfId="0" applyAlignment="1" applyBorder="1" applyFont="1">
      <alignment readingOrder="0" shrinkToFit="0" vertical="bottom" wrapText="0"/>
    </xf>
    <xf borderId="2" fillId="0" fontId="20" numFmtId="0" xfId="0" applyAlignment="1" applyBorder="1" applyFont="1">
      <alignment readingOrder="0" shrinkToFit="0" vertical="bottom" wrapText="0"/>
    </xf>
    <xf borderId="0" fillId="0" fontId="20" numFmtId="0" xfId="0" applyAlignment="1" applyFont="1">
      <alignment vertical="bottom"/>
    </xf>
    <xf borderId="12" fillId="0" fontId="8" numFmtId="0" xfId="0" applyBorder="1" applyFont="1"/>
    <xf borderId="13" fillId="0" fontId="20" numFmtId="0" xfId="0" applyAlignment="1" applyBorder="1" applyFont="1">
      <alignment readingOrder="0" vertical="bottom"/>
    </xf>
    <xf borderId="16" fillId="8" fontId="25" numFmtId="0" xfId="0" applyAlignment="1" applyBorder="1" applyFill="1" applyFont="1">
      <alignment horizontal="center" readingOrder="0" shrinkToFit="0" vertical="bottom" wrapText="1"/>
    </xf>
    <xf borderId="17" fillId="0" fontId="8" numFmtId="0" xfId="0" applyBorder="1" applyFont="1"/>
    <xf borderId="13" fillId="0" fontId="26" numFmtId="0" xfId="0" applyAlignment="1" applyBorder="1" applyFont="1">
      <alignment readingOrder="0" shrinkToFit="0" vertical="bottom" wrapText="0"/>
    </xf>
    <xf borderId="3" fillId="9" fontId="7" numFmtId="0" xfId="0" applyAlignment="1" applyBorder="1" applyFill="1" applyFont="1">
      <alignment horizontal="center" readingOrder="0" shrinkToFit="0" wrapText="1"/>
    </xf>
    <xf borderId="0" fillId="0" fontId="26" numFmtId="0" xfId="0" applyAlignment="1" applyFont="1">
      <alignment readingOrder="0" shrinkToFit="0" vertical="bottom" wrapText="0"/>
    </xf>
    <xf borderId="8" fillId="0" fontId="26" numFmtId="164" xfId="0" applyAlignment="1" applyBorder="1" applyFont="1" applyNumberFormat="1">
      <alignment readingOrder="0" shrinkToFit="0" vertical="bottom" wrapText="0"/>
    </xf>
    <xf borderId="2" fillId="0" fontId="26" numFmtId="164" xfId="0" applyAlignment="1" applyBorder="1" applyFont="1" applyNumberFormat="1">
      <alignment readingOrder="0" shrinkToFit="0" vertical="bottom" wrapText="0"/>
    </xf>
    <xf borderId="0" fillId="0" fontId="2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2</xdr:row>
      <xdr:rowOff>209550</xdr:rowOff>
    </xdr:from>
    <xdr:ext cx="3971925" cy="3600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4038600" cy="36004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s-samplers.com/1-3-4-x-12-flighted-screw-auger-not-for-use-with-electric-hammer-drills.html" TargetMode="External"/><Relationship Id="rId11" Type="http://schemas.openxmlformats.org/officeDocument/2006/relationships/hyperlink" Target="https://www.cabletiesandmore.com/color-wire-loom-tubin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homedepot.com/p/Scotts-4-Gal-No-Leak-Professional-Backpack-Sprayer-190540/303588180" TargetMode="External"/><Relationship Id="rId21" Type="http://schemas.openxmlformats.org/officeDocument/2006/relationships/hyperlink" Target="https://www.ams-samplers.com/1-3-4-x-12-flighted-screw-auger-not-for-use-with-electric-hammer-drills.html" TargetMode="External"/><Relationship Id="rId13" Type="http://schemas.openxmlformats.org/officeDocument/2006/relationships/hyperlink" Target="https://www.homedepot.com/p/Gardner-Bender-1-lb-Plug-Duct-Seal-Compound-DS-110/100212441" TargetMode="External"/><Relationship Id="rId12" Type="http://schemas.openxmlformats.org/officeDocument/2006/relationships/hyperlink" Target="https://www.mouser.com/ProductDetail/SCS/1-3PLDES700/?qs=sGAEpiMZZMvJqaFk9BIiv82c9BNXvzi8Gx2%2BJE1Tj0s%3D" TargetMode="External"/><Relationship Id="rId1" Type="http://schemas.openxmlformats.org/officeDocument/2006/relationships/hyperlink" Target="https://drive.google.com/open?id=0B4HQpvrsgXjuMVBMZERaOGN0aHB0U0c0aHRBVkFabTE2NHI0" TargetMode="External"/><Relationship Id="rId2" Type="http://schemas.openxmlformats.org/officeDocument/2006/relationships/hyperlink" Target="https://drive.google.com/open?id=0B4HQpvrsgXjueF9TOGljdHFNaGxRZ0wzUU9nR1ZZNmw2V3dZ" TargetMode="External"/><Relationship Id="rId3" Type="http://schemas.openxmlformats.org/officeDocument/2006/relationships/hyperlink" Target="https://www.homedepot.com/p/Forney-8-1-2-in-x-3-4-in-Nylon-Tube-Brush-with-Wire-Loop-Handle-70469/206472261" TargetMode="External"/><Relationship Id="rId4" Type="http://schemas.openxmlformats.org/officeDocument/2006/relationships/hyperlink" Target="https://www.homedepot.com/p/HDX-Nylon-Mini-Brushes-3-Pack-NMB3-HDX/206453096" TargetMode="External"/><Relationship Id="rId9" Type="http://schemas.openxmlformats.org/officeDocument/2006/relationships/hyperlink" Target="https://www.homedepot.com/p/Fiskars-Titanium-Bypass-Pro-Pruner-68406966J/100560995" TargetMode="External"/><Relationship Id="rId15" Type="http://schemas.openxmlformats.org/officeDocument/2006/relationships/hyperlink" Target="https://www.forestry-suppliers.com/product_pages/products.php?mi=312310&amp;itemnum=77017&amp;redir=Y" TargetMode="External"/><Relationship Id="rId14" Type="http://schemas.openxmlformats.org/officeDocument/2006/relationships/hyperlink" Target="https://www.amazon.com/Wilcox-All-Pro-202S-Stainless/dp/B002GJ030U" TargetMode="External"/><Relationship Id="rId17" Type="http://schemas.openxmlformats.org/officeDocument/2006/relationships/hyperlink" Target="https://www.amazon.com/Brush-Grubber-BG-15-Post-Puller/dp/B0047D0XY4/ref=sr_1_fkmrnull_1?keywords=bg-15+post+puller&amp;qid=1552065328&amp;s=gateway&amp;sr=8-1-fkmrnull" TargetMode="External"/><Relationship Id="rId16" Type="http://schemas.openxmlformats.org/officeDocument/2006/relationships/hyperlink" Target="https://www.ams-samplers.com/ams-mini-spiral-auger-kit-model-3.html" TargetMode="External"/><Relationship Id="rId5" Type="http://schemas.openxmlformats.org/officeDocument/2006/relationships/hyperlink" Target="https://www.amazon.com/Igloo-Quick-Cooler-150-Quart-White/dp/B0001DI46I?ref_=fsclp_pl_dp_1" TargetMode="External"/><Relationship Id="rId19" Type="http://schemas.openxmlformats.org/officeDocument/2006/relationships/hyperlink" Target="https://www.cabletiesandmore.com/wire-loom-tools" TargetMode="External"/><Relationship Id="rId6" Type="http://schemas.openxmlformats.org/officeDocument/2006/relationships/hyperlink" Target="https://www.homedepot.com/p/Armour-Line-Up-To-2-in-Dia-PVC-Pipe-Cutter-with-Ratcheting-Mechanism-Red-RP77152/306656297" TargetMode="External"/><Relationship Id="rId18" Type="http://schemas.openxmlformats.org/officeDocument/2006/relationships/hyperlink" Target="https://www.amazon.com/Estwing-Rubber-Mallet-Double-Face-Hickory-x/dp/B0184WB9PK" TargetMode="External"/><Relationship Id="rId7" Type="http://schemas.openxmlformats.org/officeDocument/2006/relationships/hyperlink" Target="https://www.officedepot.com/a/products/279832/Westcott-Meter-Stick-Ruler/?cm_mmc=PLA-_-Google-_-Basic_Supplies-_-279832&amp;ds_rl=1256068&amp;gclid=Cj0KCQiA5NPjBRDDARIsAM9X1GKsGMlkv8ngyVLjsm3HzDuMihC1bJKS-ut6RORRLnOtqCx5tx5-5rYaAoy4EALw_wcB&amp;gclsrc=aw.ds" TargetMode="External"/><Relationship Id="rId8" Type="http://schemas.openxmlformats.org/officeDocument/2006/relationships/hyperlink" Target="https://www.homedepot.com/p/6-in-x-1-in-x-6-in-Sod-Staples-300-Piece-per-Bag-27-17686-300-6/206655172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rainger.com/product/LASCO-PVC-Reducing-Elbow-22FL31" TargetMode="External"/><Relationship Id="rId22" Type="http://schemas.openxmlformats.org/officeDocument/2006/relationships/hyperlink" Target="https://www.homedepot.com/p/Genova-Products-1-2-in-x-10-ft-Plain-End-PVC-Schedule-40-Pressure-Pipe-310057/300300843" TargetMode="External"/><Relationship Id="rId21" Type="http://schemas.openxmlformats.org/officeDocument/2006/relationships/hyperlink" Target="https://www.pvcfittingsonline.com/1-1-4-sch-40-pvc-90-elbow-soc-406-012.html" TargetMode="External"/><Relationship Id="rId24" Type="http://schemas.openxmlformats.org/officeDocument/2006/relationships/hyperlink" Target="https://www.amazon.com/Brush-Grubber-BG-15-Post-Puller/dp/B0047D0XY4/ref=sr_1_fkmrnull_1?keywords=bg-15+post+puller&amp;qid=1552065328&amp;s=gateway&amp;sr=8-1-fkmrnull" TargetMode="External"/><Relationship Id="rId23" Type="http://schemas.openxmlformats.org/officeDocument/2006/relationships/hyperlink" Target="https://www.pvcfittingsonline.com/1-1-4-schedule-40-pvc-tee-socket-x-socket-x-socket-401-012.html" TargetMode="External"/><Relationship Id="rId1" Type="http://schemas.openxmlformats.org/officeDocument/2006/relationships/hyperlink" Target="https://www.ams-samplers.com/1-1-4-x-18-triple-lead-flighted-auger-not-for-use-with-electric-hammer-drills.html" TargetMode="External"/><Relationship Id="rId2" Type="http://schemas.openxmlformats.org/officeDocument/2006/relationships/hyperlink" Target="https://www.ams-samplers.com/5-8-x-2-extension.html" TargetMode="External"/><Relationship Id="rId3" Type="http://schemas.openxmlformats.org/officeDocument/2006/relationships/hyperlink" Target="https://www.ams-samplers.com/5-8-x-3-extension.html" TargetMode="External"/><Relationship Id="rId4" Type="http://schemas.openxmlformats.org/officeDocument/2006/relationships/hyperlink" Target="https://www.ams-samplers.com/18-rubber-coated-cross-handle.html" TargetMode="External"/><Relationship Id="rId9" Type="http://schemas.openxmlformats.org/officeDocument/2006/relationships/hyperlink" Target="https://www.amazon.com/Estwing-Rubber-Mallet-Double-Face-Hickory-x/dp/B0184WB9PK" TargetMode="External"/><Relationship Id="rId26" Type="http://schemas.openxmlformats.org/officeDocument/2006/relationships/hyperlink" Target="https://www.homedepot.com/p/HDX-55-Gal-Tough-Storage-Tote-in-Black-HDX55GONLINE-4/205597365" TargetMode="External"/><Relationship Id="rId25" Type="http://schemas.openxmlformats.org/officeDocument/2006/relationships/hyperlink" Target="https://www.grainger.com/product/DEWALT-7-L-Stainless-Steel-Short-6TNH6?" TargetMode="External"/><Relationship Id="rId28" Type="http://schemas.openxmlformats.org/officeDocument/2006/relationships/hyperlink" Target="https://www.homedepot.com/p/Rubbermaid-Commercial-Products-Brute-44-Gal-Grey-Round-Vented-Trash-Can-2031187/202649169" TargetMode="External"/><Relationship Id="rId27" Type="http://schemas.openxmlformats.org/officeDocument/2006/relationships/hyperlink" Target="https://www.mouser.com/ProductDetail/SCS/1-3PLDES700/?qs=sGAEpiMZZMvJqaFk9BIiv82c9BNXvzi8Gx2%2BJE1Tj0s%3D" TargetMode="External"/><Relationship Id="rId5" Type="http://schemas.openxmlformats.org/officeDocument/2006/relationships/hyperlink" Target="https://www.ams-samplers.com/18-ratcheting-cross-handle.html" TargetMode="External"/><Relationship Id="rId6" Type="http://schemas.openxmlformats.org/officeDocument/2006/relationships/hyperlink" Target="https://www.soilsamplers.com/collections/soil-probes/products/auger-kit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www.soilsamplers.com/collections/soil-probes/products/tall-auger-kit" TargetMode="External"/><Relationship Id="rId8" Type="http://schemas.openxmlformats.org/officeDocument/2006/relationships/hyperlink" Target="https://www.ams-samplers.com/1-3-4-x-12-flighted-screw-auger-not-for-use-with-electric-hammer-drills.html" TargetMode="External"/><Relationship Id="rId11" Type="http://schemas.openxmlformats.org/officeDocument/2006/relationships/hyperlink" Target="https://www.amazon.com/Japanese-Weeding-Sickle-Sharp-Quick/dp/B000XAN1DU/ref=sr_1_5?keywords=hand%2Bhoe&amp;qid=1552062660&amp;s=lawn-garden&amp;sr=1-5&amp;th=1" TargetMode="External"/><Relationship Id="rId10" Type="http://schemas.openxmlformats.org/officeDocument/2006/relationships/hyperlink" Target="https://www.amazon.com/Wilcox-All-Pro-202S-Stainless/dp/B002GJ030U" TargetMode="External"/><Relationship Id="rId13" Type="http://schemas.openxmlformats.org/officeDocument/2006/relationships/hyperlink" Target="https://www.homedepot.com/p/Gardner-Bender-1-lb-Plug-Duct-Seal-Compound-DS-110/100212441" TargetMode="External"/><Relationship Id="rId12" Type="http://schemas.openxmlformats.org/officeDocument/2006/relationships/hyperlink" Target="https://www.grainger.com/product/GRAINGER-APPROVED-SBR-Blend-Flange-Gasket-1TUT9" TargetMode="External"/><Relationship Id="rId15" Type="http://schemas.openxmlformats.org/officeDocument/2006/relationships/hyperlink" Target="https://www.cabletiesandmore.com/wire-loom-tools" TargetMode="External"/><Relationship Id="rId14" Type="http://schemas.openxmlformats.org/officeDocument/2006/relationships/hyperlink" Target="https://www.cabletiesandmore.com/colorloom-special.php" TargetMode="External"/><Relationship Id="rId17" Type="http://schemas.openxmlformats.org/officeDocument/2006/relationships/hyperlink" Target="https://www.amazon.com/KINYOOO-Assortment-Conductors-Connectors-terminals/dp/B07L5HZVDL/ref=pd_day0_hl_60_7?_encoding=UTF8&amp;pd_rd_i=B07L5HZVDL&amp;pd_rd_r=8fe2d836-41c2-11e9-b3da-9de4a55f7ce9&amp;pd_rd_w=My6tp&amp;pd_rd_wg=za9ya&amp;pf_rd_p=ad07871c-e646-4161-82c7-5ed0d4c" TargetMode="External"/><Relationship Id="rId16" Type="http://schemas.openxmlformats.org/officeDocument/2006/relationships/hyperlink" Target="https://www.homedepot.com/p/Leaktite-2-gal-Bucket-2GL-WHITE-PAIL/202264039" TargetMode="External"/><Relationship Id="rId19" Type="http://schemas.openxmlformats.org/officeDocument/2006/relationships/hyperlink" Target="https://www.pvcfittingsonline.com/401-166-1-1-4-x-1-1-4-x-1-2-schedule-40-pvc-reducing-tee.html" TargetMode="External"/><Relationship Id="rId18" Type="http://schemas.openxmlformats.org/officeDocument/2006/relationships/hyperlink" Target="https://www.homedepot.com/p/1-1-4-in-x-10-ft-PVC-Sch-40-DWV-Plain-End-Pipe-1586/10014774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39.14"/>
    <col customWidth="1" min="3" max="3" width="58.86"/>
    <col customWidth="1" min="4" max="4" width="11.0"/>
  </cols>
  <sheetData>
    <row r="2">
      <c r="A2" s="2" t="s">
        <v>0</v>
      </c>
      <c r="B2" s="4" t="s">
        <v>2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6</v>
      </c>
      <c r="B3" s="8" t="s">
        <v>7</v>
      </c>
      <c r="C3" s="9" t="s">
        <v>10</v>
      </c>
      <c r="D3" s="13" t="s">
        <v>11</v>
      </c>
    </row>
    <row r="4">
      <c r="A4" s="6" t="s">
        <v>6</v>
      </c>
      <c r="B4" s="8" t="s">
        <v>14</v>
      </c>
      <c r="C4" s="9" t="s">
        <v>15</v>
      </c>
    </row>
    <row r="5">
      <c r="A5" s="6" t="s">
        <v>6</v>
      </c>
      <c r="B5" s="8" t="s">
        <v>17</v>
      </c>
      <c r="C5" s="9" t="s">
        <v>18</v>
      </c>
      <c r="D5" s="19" t="s">
        <v>19</v>
      </c>
    </row>
    <row r="6">
      <c r="A6" s="6" t="s">
        <v>6</v>
      </c>
      <c r="B6" s="8" t="s">
        <v>29</v>
      </c>
      <c r="C6" s="9" t="s">
        <v>30</v>
      </c>
      <c r="D6" s="13" t="s">
        <v>31</v>
      </c>
    </row>
    <row r="7">
      <c r="A7" s="6" t="s">
        <v>6</v>
      </c>
      <c r="B7" s="8" t="s">
        <v>33</v>
      </c>
      <c r="C7" s="9" t="s">
        <v>34</v>
      </c>
    </row>
    <row r="8">
      <c r="A8" s="6" t="s">
        <v>6</v>
      </c>
      <c r="B8" s="8" t="s">
        <v>35</v>
      </c>
      <c r="C8" s="22"/>
    </row>
    <row r="9">
      <c r="A9" s="6" t="s">
        <v>6</v>
      </c>
      <c r="B9" s="8" t="s">
        <v>38</v>
      </c>
      <c r="C9" s="9" t="s">
        <v>39</v>
      </c>
    </row>
    <row r="10">
      <c r="A10" s="6" t="s">
        <v>6</v>
      </c>
      <c r="B10" s="8" t="s">
        <v>40</v>
      </c>
      <c r="C10" s="9" t="s">
        <v>41</v>
      </c>
      <c r="D10" s="24" t="s">
        <v>42</v>
      </c>
    </row>
    <row r="11">
      <c r="A11" s="6" t="s">
        <v>6</v>
      </c>
      <c r="B11" s="8" t="s">
        <v>44</v>
      </c>
      <c r="C11" s="9" t="s">
        <v>45</v>
      </c>
      <c r="D11" s="24" t="s">
        <v>46</v>
      </c>
    </row>
    <row r="12">
      <c r="A12" s="6" t="s">
        <v>6</v>
      </c>
      <c r="B12" s="8" t="s">
        <v>47</v>
      </c>
      <c r="C12" s="9" t="s">
        <v>48</v>
      </c>
      <c r="D12" s="24" t="s">
        <v>49</v>
      </c>
      <c r="J12" s="19" t="s">
        <v>50</v>
      </c>
    </row>
    <row r="13">
      <c r="A13" s="6" t="s">
        <v>6</v>
      </c>
      <c r="B13" s="8" t="s">
        <v>51</v>
      </c>
      <c r="C13" s="9" t="s">
        <v>52</v>
      </c>
      <c r="D13" s="24" t="s">
        <v>53</v>
      </c>
    </row>
    <row r="14">
      <c r="A14" s="6" t="s">
        <v>6</v>
      </c>
      <c r="B14" s="8" t="s">
        <v>54</v>
      </c>
      <c r="C14" s="9" t="s">
        <v>55</v>
      </c>
    </row>
    <row r="15">
      <c r="A15" s="32" t="s">
        <v>6</v>
      </c>
      <c r="B15" s="34" t="s">
        <v>56</v>
      </c>
      <c r="C15" s="42"/>
      <c r="D15" s="19"/>
    </row>
    <row r="16">
      <c r="A16" s="32" t="s">
        <v>64</v>
      </c>
      <c r="B16" s="34" t="s">
        <v>65</v>
      </c>
      <c r="C16" s="42" t="s">
        <v>66</v>
      </c>
      <c r="D16" s="19" t="s">
        <v>67</v>
      </c>
    </row>
    <row r="17">
      <c r="A17" s="6" t="s">
        <v>6</v>
      </c>
      <c r="B17" s="8" t="s">
        <v>68</v>
      </c>
      <c r="C17" s="9" t="s">
        <v>69</v>
      </c>
      <c r="D17" s="24" t="s">
        <v>70</v>
      </c>
    </row>
    <row r="18">
      <c r="A18" s="6" t="s">
        <v>6</v>
      </c>
      <c r="B18" s="8" t="s">
        <v>72</v>
      </c>
      <c r="C18" s="9" t="s">
        <v>73</v>
      </c>
    </row>
    <row r="19">
      <c r="A19" s="6" t="s">
        <v>6</v>
      </c>
      <c r="B19" s="8" t="s">
        <v>74</v>
      </c>
      <c r="C19" s="9" t="s">
        <v>75</v>
      </c>
    </row>
    <row r="20">
      <c r="A20" s="6" t="s">
        <v>76</v>
      </c>
      <c r="B20" s="8" t="s">
        <v>77</v>
      </c>
      <c r="C20" s="9" t="s">
        <v>78</v>
      </c>
      <c r="D20" s="19" t="s">
        <v>79</v>
      </c>
    </row>
    <row r="21">
      <c r="A21" s="6" t="s">
        <v>76</v>
      </c>
      <c r="B21" s="8" t="s">
        <v>80</v>
      </c>
      <c r="C21" s="9" t="s">
        <v>81</v>
      </c>
    </row>
    <row r="22">
      <c r="A22" s="6" t="s">
        <v>76</v>
      </c>
      <c r="B22" s="8" t="s">
        <v>82</v>
      </c>
      <c r="C22" s="9" t="s">
        <v>83</v>
      </c>
    </row>
    <row r="23">
      <c r="A23" s="6" t="s">
        <v>76</v>
      </c>
      <c r="B23" s="8" t="s">
        <v>85</v>
      </c>
      <c r="C23" s="9" t="s">
        <v>86</v>
      </c>
    </row>
    <row r="24">
      <c r="A24" s="6" t="s">
        <v>76</v>
      </c>
      <c r="B24" s="8" t="s">
        <v>88</v>
      </c>
      <c r="C24" s="9" t="s">
        <v>89</v>
      </c>
    </row>
    <row r="25">
      <c r="A25" s="6" t="s">
        <v>76</v>
      </c>
      <c r="B25" s="8" t="s">
        <v>90</v>
      </c>
      <c r="C25" s="9" t="s">
        <v>89</v>
      </c>
    </row>
    <row r="26">
      <c r="A26" s="6" t="s">
        <v>76</v>
      </c>
      <c r="B26" s="8" t="s">
        <v>91</v>
      </c>
      <c r="C26" s="9" t="s">
        <v>92</v>
      </c>
    </row>
    <row r="27">
      <c r="A27" s="6" t="s">
        <v>76</v>
      </c>
      <c r="B27" s="8" t="s">
        <v>93</v>
      </c>
      <c r="C27" s="9" t="s">
        <v>94</v>
      </c>
    </row>
    <row r="28">
      <c r="A28" s="6" t="s">
        <v>76</v>
      </c>
      <c r="B28" s="8" t="s">
        <v>96</v>
      </c>
      <c r="C28" s="9" t="s">
        <v>97</v>
      </c>
      <c r="D28" s="24" t="s">
        <v>98</v>
      </c>
    </row>
    <row r="29">
      <c r="A29" s="6" t="s">
        <v>76</v>
      </c>
      <c r="B29" s="8" t="s">
        <v>101</v>
      </c>
      <c r="C29" s="9" t="s">
        <v>102</v>
      </c>
    </row>
    <row r="30">
      <c r="A30" s="6" t="s">
        <v>76</v>
      </c>
      <c r="B30" s="8" t="s">
        <v>104</v>
      </c>
      <c r="C30" s="9" t="s">
        <v>102</v>
      </c>
      <c r="D30" s="24" t="s">
        <v>106</v>
      </c>
    </row>
    <row r="31">
      <c r="A31" s="6" t="s">
        <v>76</v>
      </c>
      <c r="B31" s="8" t="s">
        <v>108</v>
      </c>
      <c r="C31" s="9" t="s">
        <v>109</v>
      </c>
    </row>
    <row r="32">
      <c r="A32" s="6" t="s">
        <v>76</v>
      </c>
      <c r="B32" s="8" t="s">
        <v>111</v>
      </c>
      <c r="C32" s="9" t="s">
        <v>112</v>
      </c>
      <c r="D32" s="24" t="s">
        <v>114</v>
      </c>
    </row>
    <row r="33">
      <c r="A33" s="6" t="s">
        <v>115</v>
      </c>
      <c r="B33" s="49" t="s">
        <v>116</v>
      </c>
      <c r="C33" s="50" t="s">
        <v>119</v>
      </c>
      <c r="D33" s="19" t="s">
        <v>122</v>
      </c>
    </row>
    <row r="34">
      <c r="A34" s="6" t="s">
        <v>76</v>
      </c>
      <c r="B34" s="52" t="s">
        <v>123</v>
      </c>
      <c r="C34" s="53" t="s">
        <v>125</v>
      </c>
      <c r="D34" s="19" t="s">
        <v>126</v>
      </c>
    </row>
    <row r="35">
      <c r="A35" s="54" t="s">
        <v>127</v>
      </c>
      <c r="B35" s="58"/>
      <c r="C35" s="58"/>
      <c r="D35" s="59"/>
    </row>
    <row r="36">
      <c r="A36" s="58" t="s">
        <v>131</v>
      </c>
      <c r="B36" s="58" t="s">
        <v>132</v>
      </c>
      <c r="C36" s="58" t="s">
        <v>133</v>
      </c>
      <c r="D36" s="59" t="s">
        <v>134</v>
      </c>
    </row>
    <row r="37">
      <c r="A37" s="58" t="s">
        <v>131</v>
      </c>
      <c r="B37" s="58" t="s">
        <v>135</v>
      </c>
      <c r="C37" s="58" t="s">
        <v>136</v>
      </c>
      <c r="D37" s="61" t="s">
        <v>137</v>
      </c>
    </row>
    <row r="38">
      <c r="A38" s="58" t="s">
        <v>131</v>
      </c>
      <c r="B38" s="58" t="s">
        <v>142</v>
      </c>
      <c r="C38" s="58" t="s">
        <v>143</v>
      </c>
      <c r="D38" s="61" t="s">
        <v>144</v>
      </c>
    </row>
    <row r="39">
      <c r="A39" s="58" t="s">
        <v>131</v>
      </c>
      <c r="B39" s="58" t="s">
        <v>146</v>
      </c>
      <c r="C39" s="58" t="s">
        <v>147</v>
      </c>
      <c r="D39" s="61" t="s">
        <v>148</v>
      </c>
    </row>
    <row r="40">
      <c r="A40" s="58" t="s">
        <v>131</v>
      </c>
      <c r="B40" s="58" t="s">
        <v>153</v>
      </c>
      <c r="C40" s="58" t="s">
        <v>154</v>
      </c>
      <c r="D40" s="61" t="s">
        <v>155</v>
      </c>
    </row>
    <row r="41">
      <c r="A41" s="59" t="s">
        <v>159</v>
      </c>
      <c r="B41" s="65" t="s">
        <v>160</v>
      </c>
      <c r="C41" s="59" t="s">
        <v>161</v>
      </c>
      <c r="D41" s="61" t="s">
        <v>162</v>
      </c>
    </row>
    <row r="42">
      <c r="A42" s="59" t="s">
        <v>131</v>
      </c>
      <c r="B42" s="65" t="s">
        <v>166</v>
      </c>
      <c r="C42" s="59" t="s">
        <v>36</v>
      </c>
      <c r="D42" s="61" t="s">
        <v>167</v>
      </c>
    </row>
    <row r="43">
      <c r="A43" s="59" t="s">
        <v>131</v>
      </c>
      <c r="B43" s="65" t="s">
        <v>170</v>
      </c>
      <c r="C43" s="59" t="s">
        <v>172</v>
      </c>
      <c r="D43" s="61" t="s">
        <v>174</v>
      </c>
    </row>
    <row r="44">
      <c r="A44" s="59" t="s">
        <v>131</v>
      </c>
      <c r="B44" s="59" t="s">
        <v>178</v>
      </c>
      <c r="C44" s="59" t="s">
        <v>180</v>
      </c>
      <c r="D44" s="61" t="s">
        <v>181</v>
      </c>
    </row>
    <row r="45">
      <c r="A45" s="59" t="s">
        <v>131</v>
      </c>
      <c r="B45" s="59" t="s">
        <v>186</v>
      </c>
      <c r="C45" s="59" t="s">
        <v>187</v>
      </c>
      <c r="D45" s="61" t="s">
        <v>188</v>
      </c>
    </row>
    <row r="46">
      <c r="A46" s="59" t="s">
        <v>131</v>
      </c>
      <c r="B46" s="59" t="s">
        <v>192</v>
      </c>
      <c r="C46" s="59" t="s">
        <v>193</v>
      </c>
      <c r="D46" s="59" t="s">
        <v>194</v>
      </c>
    </row>
    <row r="47">
      <c r="A47" s="59" t="s">
        <v>131</v>
      </c>
      <c r="B47" s="67" t="s">
        <v>130</v>
      </c>
      <c r="C47" s="59" t="s">
        <v>198</v>
      </c>
      <c r="D47" s="61" t="s">
        <v>199</v>
      </c>
    </row>
  </sheetData>
  <mergeCells count="2">
    <mergeCell ref="D3:I4"/>
    <mergeCell ref="D6:I7"/>
  </mergeCells>
  <hyperlinks>
    <hyperlink r:id="rId1" ref="D3"/>
    <hyperlink r:id="rId2" ref="D6"/>
    <hyperlink r:id="rId3" ref="D10"/>
    <hyperlink r:id="rId4" ref="D11"/>
    <hyperlink r:id="rId5" ref="D12"/>
    <hyperlink r:id="rId6" ref="D13"/>
    <hyperlink r:id="rId7" ref="D17"/>
    <hyperlink r:id="rId8" ref="D28"/>
    <hyperlink r:id="rId9" ref="D30"/>
    <hyperlink r:id="rId10" ref="D32"/>
    <hyperlink r:id="rId11" ref="D37"/>
    <hyperlink r:id="rId12" ref="D38"/>
    <hyperlink r:id="rId13" ref="D39"/>
    <hyperlink r:id="rId14" ref="D40"/>
    <hyperlink r:id="rId15" ref="D41"/>
    <hyperlink r:id="rId16" ref="D42"/>
    <hyperlink r:id="rId17" ref="D43"/>
    <hyperlink r:id="rId18" ref="D44"/>
    <hyperlink r:id="rId19" ref="D45"/>
    <hyperlink r:id="rId20" ref="B47"/>
    <hyperlink r:id="rId21" ref="D47"/>
  </hyperlinks>
  <printOptions gridLines="1" horizontalCentered="1"/>
  <pageMargins bottom="0.75" footer="0.0" header="0.0" left="0.25" right="0.25" top="0.75"/>
  <pageSetup fitToWidth="0" cellComments="atEnd" orientation="landscape" pageOrder="overThenDown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14.71"/>
    <col customWidth="1" min="3" max="3" width="19.71"/>
    <col customWidth="1" min="4" max="4" width="46.14"/>
    <col customWidth="1" min="5" max="5" width="27.57"/>
    <col customWidth="1" min="6" max="6" width="66.7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3" t="s">
        <v>1</v>
      </c>
      <c r="E2" s="1"/>
      <c r="F2" s="1"/>
      <c r="G2" s="1"/>
      <c r="H2" s="1"/>
    </row>
    <row r="3">
      <c r="A3" s="1"/>
      <c r="B3" s="7" t="s">
        <v>4</v>
      </c>
      <c r="C3" s="1"/>
      <c r="D3" s="7" t="s">
        <v>8</v>
      </c>
      <c r="E3" s="1"/>
      <c r="F3" s="1"/>
      <c r="G3" s="1"/>
      <c r="H3" s="1"/>
    </row>
    <row r="4">
      <c r="A4" s="1"/>
      <c r="B4" s="1"/>
      <c r="C4" s="1"/>
      <c r="D4" s="15" t="s">
        <v>9</v>
      </c>
      <c r="E4" s="15" t="s">
        <v>20</v>
      </c>
      <c r="F4" s="15" t="s">
        <v>21</v>
      </c>
      <c r="G4" s="15" t="s">
        <v>22</v>
      </c>
      <c r="H4" s="15" t="s">
        <v>23</v>
      </c>
    </row>
    <row r="5">
      <c r="A5" s="1"/>
      <c r="B5" s="18" t="s">
        <v>24</v>
      </c>
      <c r="C5" s="20" t="s">
        <v>28</v>
      </c>
      <c r="D5" s="21" t="s">
        <v>32</v>
      </c>
      <c r="E5" s="21" t="s">
        <v>36</v>
      </c>
      <c r="F5" s="23" t="s">
        <v>37</v>
      </c>
      <c r="G5" s="21" t="s">
        <v>43</v>
      </c>
      <c r="H5" s="37">
        <v>165.6</v>
      </c>
    </row>
    <row r="6">
      <c r="A6" s="1"/>
      <c r="B6" s="39"/>
      <c r="C6" s="39"/>
      <c r="D6" s="7" t="s">
        <v>59</v>
      </c>
      <c r="E6" s="7" t="s">
        <v>60</v>
      </c>
      <c r="F6" s="43" t="s">
        <v>61</v>
      </c>
      <c r="G6" s="7" t="s">
        <v>43</v>
      </c>
      <c r="H6" s="45">
        <v>58.7</v>
      </c>
    </row>
    <row r="7">
      <c r="A7" s="1"/>
      <c r="B7" s="39"/>
      <c r="C7" s="39"/>
      <c r="D7" s="7" t="s">
        <v>84</v>
      </c>
      <c r="E7" s="7" t="s">
        <v>60</v>
      </c>
      <c r="F7" s="43" t="s">
        <v>87</v>
      </c>
      <c r="G7" s="7" t="s">
        <v>43</v>
      </c>
      <c r="H7" s="45">
        <v>61.2</v>
      </c>
    </row>
    <row r="8">
      <c r="A8" s="1"/>
      <c r="B8" s="39"/>
      <c r="C8" s="39"/>
      <c r="D8" s="7" t="s">
        <v>103</v>
      </c>
      <c r="E8" s="7" t="s">
        <v>60</v>
      </c>
      <c r="F8" s="43" t="s">
        <v>105</v>
      </c>
      <c r="G8" s="7" t="s">
        <v>43</v>
      </c>
      <c r="H8" s="45">
        <v>41.1</v>
      </c>
    </row>
    <row r="9">
      <c r="A9" s="1"/>
      <c r="B9" s="39"/>
      <c r="C9" s="39"/>
      <c r="D9" s="7" t="s">
        <v>110</v>
      </c>
      <c r="E9" s="7" t="s">
        <v>60</v>
      </c>
      <c r="F9" s="43" t="s">
        <v>113</v>
      </c>
      <c r="G9" s="7" t="s">
        <v>43</v>
      </c>
      <c r="H9" s="45">
        <v>128.6</v>
      </c>
    </row>
    <row r="10">
      <c r="A10" s="1"/>
      <c r="B10" s="39"/>
      <c r="C10" s="39"/>
      <c r="D10" s="7" t="s">
        <v>117</v>
      </c>
      <c r="E10" s="7" t="s">
        <v>36</v>
      </c>
      <c r="F10" s="43" t="s">
        <v>118</v>
      </c>
      <c r="G10" s="7" t="s">
        <v>120</v>
      </c>
      <c r="H10" s="45">
        <v>341.88</v>
      </c>
    </row>
    <row r="11">
      <c r="A11" s="1"/>
      <c r="B11" s="39"/>
      <c r="C11" s="39"/>
      <c r="D11" s="51" t="s">
        <v>121</v>
      </c>
      <c r="E11" s="51" t="s">
        <v>36</v>
      </c>
      <c r="F11" s="55" t="s">
        <v>124</v>
      </c>
      <c r="G11" s="51" t="s">
        <v>120</v>
      </c>
      <c r="H11" s="56">
        <v>307.76</v>
      </c>
    </row>
    <row r="12">
      <c r="A12" s="1"/>
      <c r="B12" s="39"/>
      <c r="C12" s="57"/>
      <c r="D12" s="7" t="s">
        <v>128</v>
      </c>
      <c r="E12" s="7" t="s">
        <v>129</v>
      </c>
      <c r="F12" s="43" t="s">
        <v>130</v>
      </c>
      <c r="G12" s="7" t="s">
        <v>43</v>
      </c>
      <c r="H12" s="1"/>
    </row>
    <row r="13">
      <c r="A13" s="1"/>
      <c r="B13" s="39"/>
      <c r="C13" s="60" t="s">
        <v>138</v>
      </c>
      <c r="D13" s="21" t="s">
        <v>139</v>
      </c>
      <c r="E13" s="21" t="s">
        <v>140</v>
      </c>
      <c r="F13" s="23" t="s">
        <v>141</v>
      </c>
      <c r="G13" s="21" t="s">
        <v>145</v>
      </c>
      <c r="H13" s="37">
        <v>18.97</v>
      </c>
    </row>
    <row r="14">
      <c r="A14" s="1"/>
      <c r="B14" s="39"/>
      <c r="C14" s="39"/>
      <c r="D14" s="62" t="s">
        <v>149</v>
      </c>
      <c r="E14" s="62" t="s">
        <v>150</v>
      </c>
      <c r="F14" s="63"/>
      <c r="G14" s="62" t="s">
        <v>151</v>
      </c>
      <c r="H14" s="64" t="s">
        <v>152</v>
      </c>
    </row>
    <row r="15">
      <c r="A15" s="1"/>
      <c r="B15" s="39"/>
      <c r="C15" s="39"/>
      <c r="D15" s="7" t="s">
        <v>156</v>
      </c>
      <c r="E15" s="7" t="s">
        <v>157</v>
      </c>
      <c r="F15" s="43" t="s">
        <v>158</v>
      </c>
      <c r="G15" s="7" t="s">
        <v>145</v>
      </c>
      <c r="H15" s="45">
        <v>18.9</v>
      </c>
    </row>
    <row r="16">
      <c r="A16" s="1"/>
      <c r="B16" s="39"/>
      <c r="C16" s="57"/>
      <c r="D16" s="51" t="s">
        <v>163</v>
      </c>
      <c r="E16" s="51" t="s">
        <v>164</v>
      </c>
      <c r="F16" s="55" t="s">
        <v>165</v>
      </c>
      <c r="G16" s="51" t="s">
        <v>145</v>
      </c>
      <c r="H16" s="56">
        <v>12.98</v>
      </c>
    </row>
    <row r="17">
      <c r="A17" s="1"/>
      <c r="B17" s="39"/>
      <c r="C17" s="60" t="s">
        <v>168</v>
      </c>
      <c r="D17" s="7" t="s">
        <v>169</v>
      </c>
      <c r="E17" s="7" t="s">
        <v>171</v>
      </c>
      <c r="F17" s="43" t="s">
        <v>173</v>
      </c>
      <c r="G17" s="7" t="s">
        <v>175</v>
      </c>
      <c r="H17" s="45">
        <v>0.85</v>
      </c>
    </row>
    <row r="18">
      <c r="A18" s="1"/>
      <c r="B18" s="39"/>
      <c r="C18" s="39"/>
      <c r="D18" s="7" t="s">
        <v>176</v>
      </c>
      <c r="E18" s="7" t="s">
        <v>177</v>
      </c>
      <c r="F18" s="43" t="s">
        <v>179</v>
      </c>
      <c r="G18" s="7" t="s">
        <v>182</v>
      </c>
      <c r="H18" s="45">
        <v>2.98</v>
      </c>
    </row>
    <row r="19">
      <c r="A19" s="1"/>
      <c r="B19" s="39"/>
      <c r="C19" s="39"/>
      <c r="D19" s="7" t="s">
        <v>183</v>
      </c>
      <c r="E19" s="7" t="s">
        <v>184</v>
      </c>
      <c r="F19" s="43" t="s">
        <v>185</v>
      </c>
      <c r="G19" s="7" t="s">
        <v>189</v>
      </c>
      <c r="H19" s="45">
        <v>126.65</v>
      </c>
    </row>
    <row r="20">
      <c r="A20" s="1"/>
      <c r="B20" s="39"/>
      <c r="C20" s="39"/>
      <c r="D20" s="7" t="s">
        <v>190</v>
      </c>
      <c r="E20" s="7" t="s">
        <v>191</v>
      </c>
      <c r="F20" s="66" t="s">
        <v>188</v>
      </c>
      <c r="G20" s="7" t="s">
        <v>189</v>
      </c>
      <c r="H20" s="45">
        <v>3.41</v>
      </c>
    </row>
    <row r="21">
      <c r="A21" s="1"/>
      <c r="B21" s="39"/>
      <c r="C21" s="39"/>
      <c r="D21" s="7" t="s">
        <v>195</v>
      </c>
      <c r="E21" s="7" t="s">
        <v>196</v>
      </c>
      <c r="F21" s="43" t="s">
        <v>197</v>
      </c>
      <c r="G21" s="7" t="s">
        <v>182</v>
      </c>
      <c r="H21" s="45">
        <v>3.98</v>
      </c>
    </row>
    <row r="22">
      <c r="A22" s="1"/>
      <c r="B22" s="39"/>
      <c r="C22" s="57"/>
      <c r="D22" s="51" t="s">
        <v>200</v>
      </c>
      <c r="E22" s="51" t="s">
        <v>201</v>
      </c>
      <c r="F22" s="55" t="s">
        <v>202</v>
      </c>
      <c r="G22" s="51" t="s">
        <v>145</v>
      </c>
      <c r="H22" s="56">
        <v>8.88</v>
      </c>
    </row>
    <row r="23">
      <c r="A23" s="1"/>
      <c r="B23" s="39"/>
      <c r="C23" s="60" t="s">
        <v>203</v>
      </c>
      <c r="D23" s="15" t="s">
        <v>204</v>
      </c>
      <c r="E23" s="1"/>
      <c r="F23" s="68"/>
      <c r="G23" s="1"/>
      <c r="H23" s="1"/>
    </row>
    <row r="24">
      <c r="A24" s="1"/>
      <c r="B24" s="39"/>
      <c r="C24" s="39"/>
      <c r="D24" s="7" t="s">
        <v>205</v>
      </c>
      <c r="E24" s="7" t="s">
        <v>206</v>
      </c>
      <c r="F24" s="43" t="s">
        <v>207</v>
      </c>
      <c r="G24" s="7" t="s">
        <v>182</v>
      </c>
      <c r="H24" s="45">
        <v>5.51</v>
      </c>
    </row>
    <row r="25">
      <c r="A25" s="1"/>
      <c r="B25" s="39"/>
      <c r="C25" s="39"/>
      <c r="D25" s="7" t="s">
        <v>208</v>
      </c>
      <c r="E25" s="7" t="s">
        <v>209</v>
      </c>
      <c r="F25" s="43" t="s">
        <v>210</v>
      </c>
      <c r="G25" s="7" t="s">
        <v>211</v>
      </c>
      <c r="H25" s="45">
        <v>0.85</v>
      </c>
    </row>
    <row r="26">
      <c r="A26" s="1"/>
      <c r="B26" s="39"/>
      <c r="C26" s="39"/>
      <c r="D26" s="7" t="s">
        <v>212</v>
      </c>
      <c r="E26" s="7" t="s">
        <v>213</v>
      </c>
      <c r="F26" s="43" t="s">
        <v>214</v>
      </c>
      <c r="G26" s="7" t="s">
        <v>211</v>
      </c>
      <c r="H26" s="45">
        <v>0.22</v>
      </c>
    </row>
    <row r="27">
      <c r="A27" s="1"/>
      <c r="B27" s="39"/>
      <c r="C27" s="39"/>
      <c r="D27" s="7" t="s">
        <v>215</v>
      </c>
      <c r="E27" s="7" t="s">
        <v>216</v>
      </c>
      <c r="F27" s="43" t="s">
        <v>217</v>
      </c>
      <c r="G27" s="7" t="s">
        <v>211</v>
      </c>
      <c r="H27" s="45">
        <v>0.65</v>
      </c>
    </row>
    <row r="28">
      <c r="A28" s="1"/>
      <c r="B28" s="39"/>
      <c r="C28" s="39"/>
      <c r="D28" s="7" t="s">
        <v>218</v>
      </c>
      <c r="E28" s="7" t="s">
        <v>219</v>
      </c>
      <c r="F28" s="43" t="s">
        <v>220</v>
      </c>
      <c r="G28" s="7" t="s">
        <v>182</v>
      </c>
      <c r="H28" s="45">
        <v>2.2</v>
      </c>
    </row>
    <row r="29">
      <c r="A29" s="1"/>
      <c r="B29" s="39"/>
      <c r="C29" s="39"/>
      <c r="D29" s="7" t="s">
        <v>221</v>
      </c>
      <c r="E29" s="7" t="s">
        <v>222</v>
      </c>
      <c r="F29" s="43" t="s">
        <v>223</v>
      </c>
      <c r="G29" s="7" t="s">
        <v>211</v>
      </c>
      <c r="H29" s="45">
        <v>0.77</v>
      </c>
    </row>
    <row r="30">
      <c r="A30" s="1"/>
      <c r="B30" s="39"/>
      <c r="C30" s="39"/>
      <c r="D30" s="19" t="s">
        <v>224</v>
      </c>
      <c r="G30" s="19" t="s">
        <v>225</v>
      </c>
      <c r="H30" s="69">
        <v>1.55</v>
      </c>
    </row>
    <row r="31">
      <c r="A31" s="1"/>
      <c r="B31" s="39"/>
      <c r="C31" s="39"/>
      <c r="D31" s="19" t="s">
        <v>226</v>
      </c>
      <c r="G31" s="19" t="s">
        <v>225</v>
      </c>
      <c r="H31" s="69">
        <v>0.99</v>
      </c>
    </row>
    <row r="32">
      <c r="A32" s="1"/>
      <c r="B32" s="39"/>
      <c r="C32" s="39"/>
      <c r="D32" s="19" t="s">
        <v>227</v>
      </c>
      <c r="G32" s="19" t="s">
        <v>225</v>
      </c>
      <c r="H32" s="69">
        <v>1.49</v>
      </c>
    </row>
    <row r="33">
      <c r="A33" s="1"/>
      <c r="B33" s="39"/>
      <c r="C33" s="39"/>
      <c r="H33" s="36"/>
    </row>
    <row r="34">
      <c r="A34" s="1"/>
      <c r="B34" s="57"/>
      <c r="C34" s="57"/>
      <c r="D34" s="47"/>
      <c r="E34" s="47"/>
      <c r="F34" s="47"/>
      <c r="G34" s="47"/>
      <c r="H34" s="70"/>
    </row>
    <row r="35">
      <c r="A35" s="1"/>
      <c r="B35" s="71" t="s">
        <v>228</v>
      </c>
      <c r="C35" s="72" t="s">
        <v>229</v>
      </c>
      <c r="D35" s="62" t="s">
        <v>230</v>
      </c>
      <c r="E35" s="62" t="s">
        <v>231</v>
      </c>
      <c r="F35" s="62" t="s">
        <v>232</v>
      </c>
      <c r="G35" s="62" t="s">
        <v>151</v>
      </c>
      <c r="H35" s="64" t="s">
        <v>152</v>
      </c>
    </row>
    <row r="36">
      <c r="A36" s="1"/>
      <c r="B36" s="73"/>
      <c r="C36" s="39"/>
      <c r="D36" s="62" t="s">
        <v>230</v>
      </c>
      <c r="E36" s="62" t="s">
        <v>233</v>
      </c>
      <c r="F36" s="62" t="s">
        <v>234</v>
      </c>
      <c r="G36" s="62" t="s">
        <v>151</v>
      </c>
      <c r="H36" s="64" t="s">
        <v>152</v>
      </c>
    </row>
    <row r="37">
      <c r="A37" s="1"/>
      <c r="B37" s="73"/>
      <c r="C37" s="39"/>
      <c r="D37" s="62" t="s">
        <v>235</v>
      </c>
      <c r="E37" s="62" t="s">
        <v>236</v>
      </c>
      <c r="F37" s="62" t="s">
        <v>237</v>
      </c>
      <c r="G37" s="62" t="s">
        <v>151</v>
      </c>
      <c r="H37" s="64" t="s">
        <v>152</v>
      </c>
    </row>
    <row r="38">
      <c r="A38" s="1"/>
      <c r="B38" s="73"/>
      <c r="C38" s="39"/>
      <c r="D38" s="62" t="s">
        <v>238</v>
      </c>
      <c r="E38" s="62" t="s">
        <v>239</v>
      </c>
      <c r="F38" s="62" t="s">
        <v>237</v>
      </c>
      <c r="G38" s="62" t="s">
        <v>151</v>
      </c>
      <c r="H38" s="64" t="s">
        <v>152</v>
      </c>
    </row>
    <row r="39">
      <c r="A39" s="1"/>
      <c r="B39" s="73"/>
      <c r="C39" s="74" t="s">
        <v>240</v>
      </c>
      <c r="D39" s="75" t="s">
        <v>241</v>
      </c>
      <c r="E39" s="75" t="s">
        <v>242</v>
      </c>
      <c r="F39" s="76" t="s">
        <v>243</v>
      </c>
      <c r="G39" s="75" t="s">
        <v>151</v>
      </c>
      <c r="H39" s="77" t="s">
        <v>152</v>
      </c>
    </row>
    <row r="40">
      <c r="A40" s="1"/>
      <c r="B40" s="73"/>
      <c r="C40" s="39"/>
      <c r="D40" s="62" t="s">
        <v>244</v>
      </c>
      <c r="E40" s="62" t="s">
        <v>245</v>
      </c>
      <c r="F40" s="78" t="s">
        <v>246</v>
      </c>
      <c r="G40" s="62" t="s">
        <v>151</v>
      </c>
      <c r="H40" s="64" t="s">
        <v>152</v>
      </c>
    </row>
    <row r="41">
      <c r="A41" s="1"/>
      <c r="B41" s="73"/>
      <c r="C41" s="57"/>
      <c r="D41" s="79" t="s">
        <v>247</v>
      </c>
      <c r="E41" s="79" t="s">
        <v>248</v>
      </c>
      <c r="F41" s="79" t="s">
        <v>249</v>
      </c>
      <c r="G41" s="79" t="s">
        <v>151</v>
      </c>
      <c r="H41" s="80" t="s">
        <v>152</v>
      </c>
    </row>
    <row r="42">
      <c r="A42" s="1"/>
      <c r="B42" s="73"/>
      <c r="C42" s="72" t="s">
        <v>250</v>
      </c>
      <c r="D42" s="62" t="s">
        <v>251</v>
      </c>
      <c r="E42" s="62" t="s">
        <v>252</v>
      </c>
      <c r="F42" s="81"/>
      <c r="G42" s="62" t="s">
        <v>151</v>
      </c>
      <c r="H42" s="64" t="s">
        <v>152</v>
      </c>
    </row>
    <row r="43">
      <c r="A43" s="1"/>
      <c r="B43" s="73"/>
      <c r="C43" s="39"/>
      <c r="D43" s="62" t="s">
        <v>253</v>
      </c>
      <c r="E43" s="62" t="s">
        <v>254</v>
      </c>
      <c r="F43" s="81"/>
      <c r="G43" s="62" t="s">
        <v>151</v>
      </c>
      <c r="H43" s="64" t="s">
        <v>152</v>
      </c>
    </row>
    <row r="44">
      <c r="A44" s="1"/>
      <c r="B44" s="82"/>
      <c r="C44" s="57"/>
      <c r="D44" s="79" t="s">
        <v>255</v>
      </c>
      <c r="E44" s="79" t="s">
        <v>256</v>
      </c>
      <c r="F44" s="83" t="s">
        <v>257</v>
      </c>
      <c r="G44" s="79" t="s">
        <v>151</v>
      </c>
      <c r="H44" s="80" t="s">
        <v>152</v>
      </c>
    </row>
    <row r="45">
      <c r="A45" s="1"/>
      <c r="B45" s="84" t="s">
        <v>258</v>
      </c>
      <c r="C45" s="85"/>
      <c r="D45" s="86" t="s">
        <v>170</v>
      </c>
      <c r="E45" s="86" t="s">
        <v>259</v>
      </c>
      <c r="F45" s="55" t="s">
        <v>260</v>
      </c>
      <c r="G45" s="86" t="s">
        <v>261</v>
      </c>
      <c r="H45" s="56">
        <v>74.82</v>
      </c>
    </row>
    <row r="46">
      <c r="A46" s="1"/>
      <c r="B46" s="87" t="s">
        <v>262</v>
      </c>
      <c r="C46" s="14"/>
      <c r="D46" s="88" t="s">
        <v>263</v>
      </c>
      <c r="E46" s="88" t="s">
        <v>264</v>
      </c>
      <c r="F46" s="43" t="s">
        <v>265</v>
      </c>
      <c r="G46" s="88" t="s">
        <v>175</v>
      </c>
      <c r="H46" s="89">
        <v>2.72</v>
      </c>
    </row>
    <row r="47">
      <c r="A47" s="1"/>
      <c r="B47" s="73"/>
      <c r="C47" s="36"/>
      <c r="D47" s="88" t="s">
        <v>266</v>
      </c>
      <c r="E47" s="88" t="s">
        <v>267</v>
      </c>
      <c r="F47" s="43" t="s">
        <v>268</v>
      </c>
      <c r="G47" s="88" t="s">
        <v>182</v>
      </c>
      <c r="H47" s="89">
        <v>24.98</v>
      </c>
    </row>
    <row r="48">
      <c r="A48" s="1"/>
      <c r="B48" s="73"/>
      <c r="C48" s="36"/>
      <c r="D48" s="88" t="s">
        <v>269</v>
      </c>
      <c r="E48" s="88" t="s">
        <v>270</v>
      </c>
      <c r="F48" s="43" t="s">
        <v>144</v>
      </c>
      <c r="H48" s="36"/>
    </row>
    <row r="49">
      <c r="A49" s="1"/>
      <c r="B49" s="82"/>
      <c r="C49" s="70"/>
      <c r="D49" s="86" t="s">
        <v>271</v>
      </c>
      <c r="E49" s="86" t="s">
        <v>272</v>
      </c>
      <c r="F49" s="55" t="s">
        <v>273</v>
      </c>
      <c r="G49" s="86" t="s">
        <v>182</v>
      </c>
      <c r="H49" s="90">
        <v>44.97</v>
      </c>
    </row>
    <row r="50">
      <c r="A50" s="1"/>
      <c r="B50" s="1"/>
      <c r="C50" s="1"/>
      <c r="D50" s="91"/>
      <c r="E50" s="91"/>
      <c r="F50" s="91"/>
      <c r="G50" s="91"/>
      <c r="H50" s="91"/>
    </row>
    <row r="51">
      <c r="A51" s="1"/>
      <c r="B51" s="1"/>
      <c r="C51" s="1"/>
      <c r="D51" s="91"/>
      <c r="E51" s="91"/>
      <c r="F51" s="91"/>
      <c r="G51" s="91"/>
      <c r="H51" s="91"/>
    </row>
  </sheetData>
  <mergeCells count="13">
    <mergeCell ref="C42:C44"/>
    <mergeCell ref="B45:C45"/>
    <mergeCell ref="B46:C49"/>
    <mergeCell ref="F48:H48"/>
    <mergeCell ref="C5:C12"/>
    <mergeCell ref="C13:C16"/>
    <mergeCell ref="C17:C22"/>
    <mergeCell ref="C35:C38"/>
    <mergeCell ref="C39:C41"/>
    <mergeCell ref="B2:D2"/>
    <mergeCell ref="C23:C34"/>
    <mergeCell ref="B5:B34"/>
    <mergeCell ref="B35:B44"/>
  </mergeCells>
  <hyperlinks>
    <hyperlink r:id="rId1" ref="F5"/>
    <hyperlink r:id="rId2" ref="F6"/>
    <hyperlink r:id="rId3" ref="F7"/>
    <hyperlink r:id="rId4" ref="F8"/>
    <hyperlink r:id="rId5" ref="F9"/>
    <hyperlink r:id="rId6" ref="F10"/>
    <hyperlink r:id="rId7" ref="F11"/>
    <hyperlink r:id="rId8" ref="F12"/>
    <hyperlink r:id="rId9" ref="F13"/>
    <hyperlink r:id="rId10" ref="F15"/>
    <hyperlink r:id="rId11" ref="F16"/>
    <hyperlink r:id="rId12" ref="F17"/>
    <hyperlink r:id="rId13" ref="F18"/>
    <hyperlink r:id="rId14" ref="F19"/>
    <hyperlink r:id="rId15" ref="F20"/>
    <hyperlink r:id="rId16" ref="F21"/>
    <hyperlink r:id="rId17" ref="F22"/>
    <hyperlink r:id="rId18" ref="F24"/>
    <hyperlink r:id="rId19" ref="F25"/>
    <hyperlink r:id="rId20" ref="F26"/>
    <hyperlink r:id="rId21" ref="F27"/>
    <hyperlink r:id="rId22" ref="F28"/>
    <hyperlink r:id="rId23" ref="F29"/>
    <hyperlink r:id="rId24" ref="F45"/>
    <hyperlink r:id="rId25" ref="F46"/>
    <hyperlink r:id="rId26" ref="F47"/>
    <hyperlink r:id="rId27" ref="F48"/>
    <hyperlink r:id="rId28" ref="F4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8.0"/>
    <col customWidth="1" min="3" max="3" width="8.57"/>
    <col customWidth="1" min="4" max="4" width="10.29"/>
    <col customWidth="1" min="5" max="5" width="10.57"/>
    <col customWidth="1" min="6" max="6" width="9.57"/>
    <col customWidth="1" min="7" max="7" width="10.0"/>
  </cols>
  <sheetData>
    <row r="2">
      <c r="A2" s="10" t="s">
        <v>3</v>
      </c>
      <c r="M2" s="10" t="s">
        <v>12</v>
      </c>
    </row>
    <row r="3">
      <c r="H3" s="11" t="s">
        <v>13</v>
      </c>
      <c r="I3" s="12"/>
      <c r="J3" s="12"/>
      <c r="K3" s="14"/>
    </row>
    <row r="4">
      <c r="H4" s="16" t="s">
        <v>16</v>
      </c>
      <c r="I4" s="17" t="s">
        <v>25</v>
      </c>
      <c r="J4" s="17" t="s">
        <v>26</v>
      </c>
      <c r="K4" s="25" t="s">
        <v>27</v>
      </c>
    </row>
    <row r="5">
      <c r="H5" s="26">
        <v>1.0</v>
      </c>
      <c r="I5" s="27">
        <v>1.25</v>
      </c>
      <c r="J5" s="27">
        <v>36.0</v>
      </c>
      <c r="K5" s="28">
        <v>1.0</v>
      </c>
    </row>
    <row r="6">
      <c r="H6" s="26">
        <v>2.0</v>
      </c>
      <c r="I6" s="27">
        <v>1.25</v>
      </c>
      <c r="J6" s="27">
        <v>8.0</v>
      </c>
      <c r="K6" s="28">
        <v>1.0</v>
      </c>
    </row>
    <row r="7">
      <c r="H7" s="26">
        <v>3.0</v>
      </c>
      <c r="I7" s="27">
        <v>1.25</v>
      </c>
      <c r="J7" s="27">
        <v>2.0</v>
      </c>
      <c r="K7" s="28">
        <v>2.0</v>
      </c>
    </row>
    <row r="8">
      <c r="H8" s="26">
        <v>4.0</v>
      </c>
      <c r="I8" s="27">
        <v>0.5</v>
      </c>
      <c r="J8" s="27">
        <v>6.0</v>
      </c>
      <c r="K8" s="28">
        <v>1.0</v>
      </c>
    </row>
    <row r="9">
      <c r="H9" s="29">
        <v>5.0</v>
      </c>
      <c r="I9" s="30">
        <v>1.25</v>
      </c>
      <c r="J9" s="30">
        <v>72.0</v>
      </c>
      <c r="K9" s="31">
        <v>1.0</v>
      </c>
    </row>
    <row r="10">
      <c r="H10" s="33"/>
      <c r="I10" s="1"/>
      <c r="J10" s="1"/>
      <c r="K10" s="35"/>
    </row>
    <row r="11">
      <c r="H11" s="16" t="s">
        <v>57</v>
      </c>
      <c r="K11" s="36"/>
    </row>
    <row r="12">
      <c r="H12" s="16" t="s">
        <v>16</v>
      </c>
      <c r="I12" s="17" t="s">
        <v>25</v>
      </c>
      <c r="J12" s="17" t="s">
        <v>26</v>
      </c>
      <c r="K12" s="25" t="s">
        <v>27</v>
      </c>
    </row>
    <row r="13">
      <c r="H13" s="26">
        <v>1.0</v>
      </c>
      <c r="I13" s="27">
        <v>1.25</v>
      </c>
      <c r="J13" s="27">
        <v>36.0</v>
      </c>
      <c r="K13" s="28">
        <v>1.0</v>
      </c>
    </row>
    <row r="14">
      <c r="H14" s="26">
        <v>2.0</v>
      </c>
      <c r="I14" s="27">
        <v>1.25</v>
      </c>
      <c r="J14" s="27">
        <v>10.0</v>
      </c>
      <c r="K14" s="28">
        <v>1.0</v>
      </c>
    </row>
    <row r="15">
      <c r="H15" s="26">
        <v>3.0</v>
      </c>
      <c r="I15" s="27">
        <v>1.25</v>
      </c>
      <c r="J15" s="27">
        <v>2.0</v>
      </c>
      <c r="K15" s="28">
        <v>2.0</v>
      </c>
    </row>
    <row r="16">
      <c r="H16" s="29">
        <v>4.0</v>
      </c>
      <c r="I16" s="30">
        <v>1.25</v>
      </c>
      <c r="J16" s="30">
        <v>72.0</v>
      </c>
      <c r="K16" s="31">
        <v>1.0</v>
      </c>
    </row>
    <row r="17">
      <c r="H17" s="33"/>
      <c r="I17" s="1"/>
      <c r="J17" s="1"/>
      <c r="K17" s="35"/>
    </row>
    <row r="18">
      <c r="H18" s="38" t="s">
        <v>58</v>
      </c>
      <c r="J18" s="40">
        <v>7.0</v>
      </c>
      <c r="K18" s="35"/>
    </row>
    <row r="19">
      <c r="H19" s="33"/>
      <c r="I19" s="1"/>
      <c r="J19" s="41"/>
      <c r="K19" s="35"/>
    </row>
    <row r="20">
      <c r="H20" s="38" t="s">
        <v>62</v>
      </c>
      <c r="J20" s="40">
        <v>7.0</v>
      </c>
      <c r="K20" s="35"/>
    </row>
    <row r="21">
      <c r="H21" s="33"/>
      <c r="I21" s="1"/>
      <c r="J21" s="1"/>
      <c r="K21" s="35"/>
    </row>
    <row r="22">
      <c r="H22" s="38" t="s">
        <v>63</v>
      </c>
      <c r="K22" s="44">
        <f>J18+J20</f>
        <v>14</v>
      </c>
    </row>
    <row r="23">
      <c r="H23" s="38" t="s">
        <v>71</v>
      </c>
      <c r="K23" s="44">
        <f>ROUNDUP(J18*(6/120),0)</f>
        <v>1</v>
      </c>
    </row>
    <row r="24">
      <c r="H24" s="38" t="s">
        <v>95</v>
      </c>
      <c r="J24" s="1"/>
      <c r="K24" s="44">
        <f>J18+J20</f>
        <v>14</v>
      </c>
    </row>
    <row r="25">
      <c r="H25" s="38" t="s">
        <v>99</v>
      </c>
      <c r="J25" s="1"/>
      <c r="K25" s="44">
        <f>J18+J20</f>
        <v>14</v>
      </c>
    </row>
    <row r="26">
      <c r="H26" s="38" t="s">
        <v>100</v>
      </c>
      <c r="K26" s="44">
        <f>J18</f>
        <v>7</v>
      </c>
    </row>
    <row r="27">
      <c r="H27" s="46" t="s">
        <v>107</v>
      </c>
      <c r="I27" s="47"/>
      <c r="J27" s="47"/>
      <c r="K27" s="48">
        <f>J18</f>
        <v>7</v>
      </c>
    </row>
  </sheetData>
  <mergeCells count="10">
    <mergeCell ref="H18:I18"/>
    <mergeCell ref="H20:I20"/>
    <mergeCell ref="H22:J22"/>
    <mergeCell ref="H23:J23"/>
    <mergeCell ref="H25:I25"/>
    <mergeCell ref="H26:J26"/>
    <mergeCell ref="H27:J27"/>
    <mergeCell ref="H3:K3"/>
    <mergeCell ref="H11:K11"/>
    <mergeCell ref="H24:I2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