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https://mailmissouri-my.sharepoint.com/personal/masseyr_umsystem_edu/Documents/CoverCrops/DST - PSA/Modules/Revenue Impact/"/>
    </mc:Choice>
  </mc:AlternateContent>
  <xr:revisionPtr revIDLastSave="322" documentId="8_{B6BDCCAB-8736-4A82-8376-D81BE5B128FD}" xr6:coauthVersionLast="47" xr6:coauthVersionMax="47" xr10:uidLastSave="{76A7C99E-E687-44DE-BB65-40CF5C79C904}"/>
  <bookViews>
    <workbookView xWindow="14760" yWindow="-16425" windowWidth="29040" windowHeight="15840" tabRatio="753" activeTab="1" xr2:uid="{0E7F3B95-9D8F-4614-8B00-3B8814AD8290}"/>
  </bookViews>
  <sheets>
    <sheet name="Output data" sheetId="15" r:id="rId1"/>
    <sheet name="Partial Budget Output1" sheetId="16" r:id="rId2"/>
  </sheets>
  <definedNames>
    <definedName name="ASABECategories">#REF!</definedName>
    <definedName name="CCspecies">#REF!</definedName>
    <definedName name="CCTermMethod">#REF!</definedName>
    <definedName name="FertMethod">#REF!</definedName>
    <definedName name="Herbicides">#REF!</definedName>
    <definedName name="home">#REF!</definedName>
    <definedName name="implnames">OFFSET(#REF!,0,0,#REF!+1,1)</definedName>
    <definedName name="SeedList">#REF!</definedName>
    <definedName name="Tractors">#REF!</definedName>
  </definedNames>
  <calcPr calcId="191029"/>
  <pivotCaches>
    <pivotCache cacheId="0" r:id="rId3"/>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15" l="1"/>
  <c r="N13" i="15"/>
  <c r="N12" i="15"/>
  <c r="N14" i="15" l="1"/>
  <c r="N11" i="15"/>
  <c r="N15" i="15"/>
  <c r="N16" i="15"/>
  <c r="N7" i="15"/>
  <c r="N8" i="15"/>
  <c r="N9" i="15"/>
  <c r="N10" i="15"/>
  <c r="N5" i="15"/>
  <c r="N19" i="15"/>
  <c r="N18" i="15"/>
  <c r="N17" i="15"/>
</calcChain>
</file>

<file path=xl/sharedStrings.xml><?xml version="1.0" encoding="utf-8"?>
<sst xmlns="http://schemas.openxmlformats.org/spreadsheetml/2006/main" count="193" uniqueCount="75">
  <si>
    <t>Seedbed preparation</t>
  </si>
  <si>
    <t>No-till drill</t>
  </si>
  <si>
    <t>Yield benefit</t>
  </si>
  <si>
    <t>Yield hit</t>
  </si>
  <si>
    <t>Termination</t>
  </si>
  <si>
    <t>Planting</t>
  </si>
  <si>
    <t>Fertility</t>
  </si>
  <si>
    <t>Additional considerations</t>
  </si>
  <si>
    <t>Yield</t>
  </si>
  <si>
    <t>Field</t>
  </si>
  <si>
    <t>Increased Revenue</t>
  </si>
  <si>
    <t>Carbon benefit</t>
  </si>
  <si>
    <t>cost-share payment</t>
  </si>
  <si>
    <t>Category</t>
  </si>
  <si>
    <t>Decreased Revenue</t>
  </si>
  <si>
    <t>Increased Cost</t>
  </si>
  <si>
    <t>Chemical</t>
  </si>
  <si>
    <t>Decreased Cost</t>
  </si>
  <si>
    <t>Detail</t>
  </si>
  <si>
    <t>Description</t>
  </si>
  <si>
    <t>Detail cost</t>
  </si>
  <si>
    <t>Detail quantity</t>
  </si>
  <si>
    <t>Cost Unit</t>
  </si>
  <si>
    <t>Quantity unit</t>
  </si>
  <si>
    <t>lb/ac</t>
  </si>
  <si>
    <t>$/lb</t>
  </si>
  <si>
    <t>Category ID</t>
  </si>
  <si>
    <t>passes/acre</t>
  </si>
  <si>
    <t>$/ac</t>
  </si>
  <si>
    <t>Corn</t>
  </si>
  <si>
    <t>bu/ac</t>
  </si>
  <si>
    <t>$/bu</t>
  </si>
  <si>
    <t>Bayer program</t>
  </si>
  <si>
    <t>units/ac</t>
  </si>
  <si>
    <t>$/unit</t>
  </si>
  <si>
    <t>USDA</t>
  </si>
  <si>
    <t>S/unit</t>
  </si>
  <si>
    <t>Field 1</t>
  </si>
  <si>
    <t>Labor</t>
  </si>
  <si>
    <t>Fuel</t>
  </si>
  <si>
    <t>Grand Total</t>
  </si>
  <si>
    <t>Total Value</t>
  </si>
  <si>
    <t>Detail 2</t>
  </si>
  <si>
    <t>Type ID</t>
  </si>
  <si>
    <t>Cash</t>
  </si>
  <si>
    <t>Non-cash</t>
  </si>
  <si>
    <t>Sum of Total Value</t>
  </si>
  <si>
    <t>Erosion Control</t>
  </si>
  <si>
    <t>Note: all the input and decisions made in the various tabs would be organized here so that this table can be parsed to create various output formats. The table below is filled with input that is NOT connected to any tab on this spreadsheet.</t>
  </si>
  <si>
    <t>Module used</t>
  </si>
  <si>
    <t>Cover crop selection</t>
  </si>
  <si>
    <t>Planting decisions</t>
  </si>
  <si>
    <t>(blank)</t>
  </si>
  <si>
    <t>Cereal Rye, Winter</t>
  </si>
  <si>
    <t>Clover, Red</t>
  </si>
  <si>
    <t>Fall seedbed prep</t>
  </si>
  <si>
    <t>none</t>
  </si>
  <si>
    <t>Ownership costs</t>
  </si>
  <si>
    <t>Boom sprayer</t>
  </si>
  <si>
    <t>increased cost</t>
  </si>
  <si>
    <t>decreased revenue</t>
  </si>
  <si>
    <t>increased revenue</t>
  </si>
  <si>
    <t>decreased cost</t>
  </si>
  <si>
    <t>Fertilizer credit</t>
  </si>
  <si>
    <t>Nitrogen credit</t>
  </si>
  <si>
    <t>Decreased cost</t>
  </si>
  <si>
    <t>CC Fertilizer</t>
  </si>
  <si>
    <t>Phosphorus need</t>
  </si>
  <si>
    <t>Increased cost</t>
  </si>
  <si>
    <t>cash</t>
  </si>
  <si>
    <t>Fertilizer application</t>
  </si>
  <si>
    <t>custom rate</t>
  </si>
  <si>
    <t>Key</t>
  </si>
  <si>
    <t>Column Labels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</si>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</sst>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Red]&quot;$&quot;#,##0.00"/>
  </numFmts>
  <fonts count="4" x14ac:knownFonts="1">
    <font>
      <sz val="11"/>
      <color theme="1"/>
      <name val="Calibri"/>
      <family val="2"/>
      <scheme val="minor"/>
    </font>
    <font>
      <sz val="10"/>
      <name val="Arial"/>
      <family val="2"/>
    </font>
    <font>
      <sz val="10"/>
      <name val="Arial"/>
      <family val="2"/>
    </font>
    <font>
      <sz val="8"/>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2" fillId="0" borderId="0"/>
  </cellStyleXfs>
  <cellXfs count="8">
    <xf numFmtId="0" fontId="0" fillId="0" borderId="0" xfId="0"/>
    <xf numFmtId="0" fontId="0" fillId="0" borderId="0" xfId="0" applyAlignment="1">
      <alignment horizontal="left" indent="1"/>
    </xf>
    <xf numFmtId="0" fontId="0" fillId="0" borderId="0" xfId="0" applyAlignment="1">
      <alignment horizontal="left" indent="2"/>
    </xf>
    <xf numFmtId="8" fontId="0" fillId="0" borderId="0" xfId="0" applyNumberFormat="1"/>
    <xf numFmtId="0" fontId="0" fillId="0" borderId="0" xfId="0" applyAlignment="1">
      <alignment horizontal="left"/>
    </xf>
    <xf numFmtId="0" fontId="0" fillId="0" borderId="0" xfId="0" pivotButton="1"/>
    <xf numFmtId="164" fontId="0" fillId="0" borderId="0" xfId="0" applyNumberFormat="1"/>
    <xf numFmtId="0" fontId="0" fillId="0" borderId="0" xfId="0" applyAlignment="1">
      <alignment horizontal="left" indent="3"/>
    </xf>
  </cellXfs>
  <cellStyles count="3">
    <cellStyle name="Normal" xfId="0" builtinId="0"/>
    <cellStyle name="Normal 2" xfId="1" xr:uid="{2D16002C-51CB-4ABF-8398-F821AEAC7405}"/>
    <cellStyle name="Normal 2 2" xfId="2" xr:uid="{C13A11B4-0037-4DD8-BAD2-891FF0A08401}"/>
  </cellStyles>
  <dxfs count="4">
    <dxf>
      <numFmt numFmtId="12" formatCode="&quot;$&quot;#,##0.00_);[Red]\(&quot;$&quot;#,##0.00\)"/>
    </dxf>
    <dxf>
      <numFmt numFmtId="12" formatCode="&quot;$&quot;#,##0.00_);[Red]\(&quot;$&quot;#,##0.00\)"/>
    </dxf>
    <dxf>
      <numFmt numFmtId="12" formatCode="&quot;$&quot;#,##0.00_);[Red]\(&quot;$&quot;#,##0.00\)"/>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Impact.xlsx]Output data!PivotTable2</c:name>
    <c:fmtId val="0"/>
  </c:pivotSource>
  <c:chart>
    <c:title>
      <c:tx>
        <c:strRef>
          <c:f>'Output data'!$H$35</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'Output data'!$H$35</c:f>
              <c:strCache>
                <c:ptCount val="1"/>
                <c:pt idx="0">
                  <c:v>Cash</c:v>
                </c:pt>
              </c:strCache>
            </c:strRef>
          </c:tx>
          <c:spPr>
            <a:solidFill>
              <a:schemeClr val="accent1"/>
            </a:solidFill>
            <a:ln>
              <a:noFill/>
            </a:ln>
            <a:effectLst/>
          </c:spPr>
          <c:invertIfNegative val="0"/>
          <c:cat>
            <c:strRef>
              <c:f>'Output data'!$H$35</c:f>
              <c:strCache>
                <c:ptCount val="4"/>
                <c:pt idx="0">
                  <c:v>Decreased cost</c:v>
                </c:pt>
                <c:pt idx="1">
                  <c:v>Decreased Revenue</c:v>
                </c:pt>
                <c:pt idx="2">
                  <c:v>Increased Cost</c:v>
                </c:pt>
                <c:pt idx="3">
                  <c:v>Increased Revenue</c:v>
                </c:pt>
              </c:strCache>
            </c:strRef>
          </c:cat>
          <c:val>
            <c:numRef>
              <c:f>'Output data'!$H$35</c:f>
              <c:numCache>
                <c:formatCode>"$"#,##0.00_);[Red]\("$"#,##0.00\)</c:formatCode>
                <c:ptCount val="4"/>
                <c:pt idx="0">
                  <c:v>26.25</c:v>
                </c:pt>
                <c:pt idx="1">
                  <c:v>-10</c:v>
                </c:pt>
                <c:pt idx="2">
                  <c:v>-75.52000000000001</c:v>
                </c:pt>
                <c:pt idx="3">
                  <c:v>41</c:v>
                </c:pt>
              </c:numCache>
            </c:numRef>
          </c:val>
          <c:extLst>
            <c:ext xmlns:c16="http://schemas.microsoft.com/office/drawing/2014/chart" uri="{C3380CC4-5D6E-409C-BE32-E72D297353CC}">
              <c16:uniqueId val="{00000000-DB65-4AA4-A38A-8D48674A9A51}"/>
            </c:ext>
          </c:extLst>
        </c:ser>
        <c:ser>
          <c:idx val="1"/>
          <c:order val="1"/>
          <c:tx>
            <c:strRef>
              <c:f>'Output data'!$H$35</c:f>
              <c:strCache>
                <c:ptCount val="1"/>
                <c:pt idx="0">
                  <c:v>Non-cash</c:v>
                </c:pt>
              </c:strCache>
            </c:strRef>
          </c:tx>
          <c:spPr>
            <a:solidFill>
              <a:schemeClr val="accent2"/>
            </a:solidFill>
            <a:ln>
              <a:noFill/>
            </a:ln>
            <a:effectLst/>
          </c:spPr>
          <c:invertIfNegative val="0"/>
          <c:cat>
            <c:strRef>
              <c:f>'Output data'!$H$35</c:f>
              <c:strCache>
                <c:ptCount val="4"/>
                <c:pt idx="0">
                  <c:v>Decreased cost</c:v>
                </c:pt>
                <c:pt idx="1">
                  <c:v>Decreased Revenue</c:v>
                </c:pt>
                <c:pt idx="2">
                  <c:v>Increased Cost</c:v>
                </c:pt>
                <c:pt idx="3">
                  <c:v>Increased Revenue</c:v>
                </c:pt>
              </c:strCache>
            </c:strRef>
          </c:cat>
          <c:val>
            <c:numRef>
              <c:f>'Output data'!$H$35</c:f>
              <c:numCache>
                <c:formatCode>"$"#,##0.00_);[Red]\("$"#,##0.00\)</c:formatCode>
                <c:ptCount val="4"/>
                <c:pt idx="2">
                  <c:v>-14.120000000000001</c:v>
                </c:pt>
              </c:numCache>
            </c:numRef>
          </c:val>
          <c:extLst>
            <c:ext xmlns:c16="http://schemas.microsoft.com/office/drawing/2014/chart" uri="{C3380CC4-5D6E-409C-BE32-E72D297353CC}">
              <c16:uniqueId val="{00000001-DB65-4AA4-A38A-8D48674A9A51}"/>
            </c:ext>
          </c:extLst>
        </c:ser>
        <c:ser>
          <c:idx val="2"/>
          <c:order val="2"/>
          <c:tx>
            <c:strRef>
              <c:f>'Output data'!$H$35</c:f>
              <c:strCache>
                <c:ptCount val="1"/>
                <c:pt idx="0">
                  <c:v>(blank)</c:v>
                </c:pt>
              </c:strCache>
            </c:strRef>
          </c:tx>
          <c:spPr>
            <a:solidFill>
              <a:schemeClr val="accent3"/>
            </a:solidFill>
            <a:ln>
              <a:noFill/>
            </a:ln>
            <a:effectLst/>
          </c:spPr>
          <c:invertIfNegative val="0"/>
          <c:cat>
            <c:strRef>
              <c:f>'Output data'!$H$35</c:f>
              <c:strCache>
                <c:ptCount val="4"/>
                <c:pt idx="0">
                  <c:v>Decreased cost</c:v>
                </c:pt>
                <c:pt idx="1">
                  <c:v>Decreased Revenue</c:v>
                </c:pt>
                <c:pt idx="2">
                  <c:v>Increased Cost</c:v>
                </c:pt>
                <c:pt idx="3">
                  <c:v>Increased Revenue</c:v>
                </c:pt>
              </c:strCache>
            </c:strRef>
          </c:cat>
          <c:val>
            <c:numRef>
              <c:f>'Output data'!$H$35</c:f>
              <c:numCache>
                <c:formatCode>"$"#,##0.00_);[Red]\("$"#,##0.00\)</c:formatCode>
                <c:ptCount val="4"/>
              </c:numCache>
            </c:numRef>
          </c:val>
          <c:extLst>
            <c:ext xmlns:c16="http://schemas.microsoft.com/office/drawing/2014/chart" uri="{C3380CC4-5D6E-409C-BE32-E72D297353CC}">
              <c16:uniqueId val="{00000002-DB65-4AA4-A38A-8D48674A9A51}"/>
            </c:ext>
          </c:extLst>
        </c:ser>
        <c:dLbls>
          <c:showLegendKey val="0"/>
          <c:showVal val="0"/>
          <c:showCatName val="0"/>
          <c:showSerName val="0"/>
          <c:showPercent val="0"/>
          <c:showBubbleSize val="0"/>
        </c:dLbls>
        <c:gapWidth val="182"/>
        <c:overlap val="100"/>
        <c:axId val="1286806944"/>
        <c:axId val="1286805280"/>
      </c:barChart>
      <c:catAx>
        <c:axId val="1286806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805280"/>
        <c:crosses val="autoZero"/>
        <c:auto val="1"/>
        <c:lblAlgn val="ctr"/>
        <c:lblOffset val="100"/>
        <c:noMultiLvlLbl val="0"/>
      </c:catAx>
      <c:valAx>
        <c:axId val="1286805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80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200025</xdr:colOff>
      <xdr:row>26</xdr:row>
      <xdr:rowOff>14287</xdr:rowOff>
    </xdr:from>
    <xdr:to>
      <xdr:col>19</xdr:col>
      <xdr:colOff>190500</xdr:colOff>
      <xdr:row>40</xdr:row>
      <xdr:rowOff>90487</xdr:rowOff>
    </xdr:to>
    <xdr:graphicFrame macro="">
      <xdr:nvGraphicFramePr>
        <xdr:cNvPr id="2" name="Chart 1">
          <a:extLst>
            <a:ext uri="{FF2B5EF4-FFF2-40B4-BE49-F238E27FC236}">
              <a16:creationId xmlns:a16="http://schemas.microsoft.com/office/drawing/2014/main" id="{FAE91F64-45DA-7432-5F7E-6909D0295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sey, Raymond E." refreshedDate="44767.649763541667" createdVersion="6" refreshedVersion="8" minRefreshableVersion="3" recordCount="16" xr:uid="{957F7027-99A7-4D73-A5DC-0DCEE3CAD18C}">
  <cacheSource type="worksheet">
    <worksheetSource ref="B3:N19" sheet="Output data"/>
  </cacheSource>
  <cacheFields count="14">
    <cacheField name="Field" numFmtId="0">
      <sharedItems containsBlank="1" count="3">
        <s v="Field 1"/>
        <m/>
        <s v="Field 2" u="1"/>
      </sharedItems>
    </cacheField>
    <cacheField name="Module used" numFmtId="0">
      <sharedItems containsBlank="1"/>
    </cacheField>
    <cacheField name="Category ID" numFmtId="0">
      <sharedItems containsString="0" containsBlank="1" containsNumber="1" containsInteger="1" minValue="1" maxValue="4"/>
    </cacheField>
    <cacheField name="Description" numFmtId="0">
      <sharedItems containsBlank="1" count="9">
        <s v="Planting"/>
        <s v="Fall seedbed prep"/>
        <s v="Termination"/>
        <s v="Erosion Control"/>
        <s v="Yield benefit"/>
        <s v="Carbon benefit"/>
        <s v="cost-share payment"/>
        <m u="1"/>
        <s v="Yield hit" u="1"/>
      </sharedItems>
    </cacheField>
    <cacheField name="Detail" numFmtId="0">
      <sharedItems containsBlank="1" count="15">
        <s v="Cereal Rye, Winter"/>
        <s v="Clover, Red"/>
        <s v="none"/>
        <s v="No-till drill"/>
        <s v="Chemical"/>
        <s v="Boom sprayer"/>
        <s v="Skid steer"/>
        <s v="Corn"/>
        <s v="Bayer program"/>
        <s v="USDA"/>
        <m u="1"/>
        <s v="Rye" u="1"/>
        <s v="Clover" u="1"/>
        <s v="No-till drill: custom" u="1"/>
        <s v="Custom sprayer" u="1"/>
      </sharedItems>
    </cacheField>
    <cacheField name="Detail 2" numFmtId="0">
      <sharedItems containsBlank="1" count="5">
        <m/>
        <s v="Labor"/>
        <s v="Fuel"/>
        <s v="Ownership costs"/>
        <s v="Use costs"/>
      </sharedItems>
    </cacheField>
    <cacheField name="Category" numFmtId="0">
      <sharedItems count="4">
        <s v="Increased Cost"/>
        <s v="Decreased Cost"/>
        <s v="Increased Revenue"/>
        <s v="Decreased Revenue" u="1"/>
      </sharedItems>
    </cacheField>
    <cacheField name="Type ID" numFmtId="0">
      <sharedItems containsBlank="1" count="3">
        <s v="Cash"/>
        <m/>
        <s v="Non-cash"/>
      </sharedItems>
    </cacheField>
    <cacheField name="Detail quantity" numFmtId="0">
      <sharedItems containsSemiMixedTypes="0" containsString="0" containsNumber="1" minValue="0" maxValue="50"/>
    </cacheField>
    <cacheField name="Quantity unit" numFmtId="0">
      <sharedItems containsBlank="1"/>
    </cacheField>
    <cacheField name="Detail cost" numFmtId="8">
      <sharedItems containsSemiMixedTypes="0" containsString="0" containsNumber="1" minValue="0" maxValue="35"/>
    </cacheField>
    <cacheField name="Cost Unit" numFmtId="0">
      <sharedItems containsBlank="1"/>
    </cacheField>
    <cacheField name="Total Value" numFmtId="8">
      <sharedItems containsString="0" containsBlank="1" containsNumber="1" minValue="-30" maxValue="35"/>
    </cacheField>
    <cacheField name="Notes" numFmtId="0">
      <sharedItems containsBlank="1"/>
    </cacheField>
  </cacheFields>
  <extLst>
    <ext xmlns:x14="http://schemas.microsoft.com/office/spreadsheetml/2009/9/main" uri="{725AE2AE-9491-48be-B2B4-4EB974FC3084}">
      <x14:pivotCacheDefinition pivotCacheId="95308118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sey, Raymond E." refreshedDate="44767.662020833333" createdVersion="8" refreshedVersion="8" minRefreshableVersion="3" recordCount="16" xr:uid="{DB4F0F77-5B60-4F54-80B2-BE6A301B41F9}">
  <cacheSource type="worksheet">
    <worksheetSource name="Table3"/>
  </cacheSource>
  <cacheFields count="13">
    <cacheField name="Field" numFmtId="0">
      <sharedItems/>
    </cacheField>
    <cacheField name="Module used" numFmtId="0">
      <sharedItems/>
    </cacheField>
    <cacheField name="Category ID" numFmtId="0">
      <sharedItems containsSemiMixedTypes="0" containsString="0" containsNumber="1" containsInteger="1" minValue="1" maxValue="4"/>
    </cacheField>
    <cacheField name="Description" numFmtId="0">
      <sharedItems count="10">
        <s v="Planting"/>
        <s v="Fall seedbed prep"/>
        <s v="Termination"/>
        <s v="Fertilizer credit"/>
        <s v="CC Fertilizer"/>
        <s v="Fertilizer application"/>
        <s v="Yield hit"/>
        <s v="Carbon benefit"/>
        <s v="cost-share payment"/>
        <s v="Yield benefit" u="1"/>
      </sharedItems>
    </cacheField>
    <cacheField name="Detail" numFmtId="0">
      <sharedItems count="12">
        <s v="Cereal Rye, Winter"/>
        <s v="Clover, Red"/>
        <s v="none"/>
        <s v="No-till drill"/>
        <s v="Chemical"/>
        <s v="Boom sprayer"/>
        <s v="Nitrogen credit"/>
        <s v="Phosphorus need"/>
        <s v="custom rate"/>
        <s v="Corn"/>
        <s v="Bayer program"/>
        <s v="USDA"/>
      </sharedItems>
    </cacheField>
    <cacheField name="Detail 2" numFmtId="0">
      <sharedItems containsBlank="1"/>
    </cacheField>
    <cacheField name="Category" numFmtId="0">
      <sharedItems count="4">
        <s v="Increased Cost"/>
        <s v="Decreased cost"/>
        <s v="Decreased Revenue"/>
        <s v="Increased Revenue"/>
      </sharedItems>
    </cacheField>
    <cacheField name="Type ID" numFmtId="0">
      <sharedItems containsBlank="1" count="3">
        <s v="Cash"/>
        <m/>
        <s v="Non-cash"/>
      </sharedItems>
    </cacheField>
    <cacheField name="Detail quantity" numFmtId="0">
      <sharedItems containsSemiMixedTypes="0" containsString="0" containsNumber="1" containsInteger="1" minValue="0" maxValue="50"/>
    </cacheField>
    <cacheField name="Quantity unit" numFmtId="0">
      <sharedItems containsBlank="1"/>
    </cacheField>
    <cacheField name="Detail cost" numFmtId="8">
      <sharedItems containsSemiMixedTypes="0" containsString="0" containsNumber="1" minValue="0" maxValue="35"/>
    </cacheField>
    <cacheField name="Cost Unit" numFmtId="0">
      <sharedItems containsBlank="1"/>
    </cacheField>
    <cacheField name="Total Value" numFmtId="8">
      <sharedItems containsString="0" containsBlank="1" containsNumber="1" minValue="-30" maxValue="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s v="Cover crop selection"/>
    <n v="3"/>
    <x v="0"/>
    <x v="0"/>
    <x v="0"/>
    <x v="0"/>
    <x v="0"/>
    <n v="50"/>
    <s v="lb/ac"/>
    <n v="0.6"/>
    <s v="$/lb"/>
    <n v="-30"/>
    <m/>
  </r>
  <r>
    <x v="0"/>
    <s v="Cover crop selection"/>
    <n v="3"/>
    <x v="0"/>
    <x v="1"/>
    <x v="0"/>
    <x v="0"/>
    <x v="0"/>
    <n v="5"/>
    <s v="lb/ac"/>
    <n v="3.42"/>
    <s v="$/lb"/>
    <n v="-17.100000000000001"/>
    <m/>
  </r>
  <r>
    <x v="0"/>
    <s v="Seedbed preparation"/>
    <m/>
    <x v="1"/>
    <x v="2"/>
    <x v="0"/>
    <x v="0"/>
    <x v="1"/>
    <n v="0"/>
    <m/>
    <n v="0"/>
    <m/>
    <m/>
    <m/>
  </r>
  <r>
    <x v="0"/>
    <s v="Planting decisions"/>
    <n v="3"/>
    <x v="0"/>
    <x v="3"/>
    <x v="1"/>
    <x v="0"/>
    <x v="0"/>
    <n v="1"/>
    <s v="passes/acre"/>
    <n v="4.9000000000000004"/>
    <s v="$/ac"/>
    <n v="-4.9000000000000004"/>
    <s v="Labor is considered a cash cost but some farmers may consider it a sunk cost not really to be considered."/>
  </r>
  <r>
    <x v="0"/>
    <s v="Planting decisions"/>
    <n v="3"/>
    <x v="0"/>
    <x v="3"/>
    <x v="2"/>
    <x v="0"/>
    <x v="0"/>
    <n v="1"/>
    <s v="passes/acre"/>
    <n v="1.87"/>
    <s v="$/ac"/>
    <n v="-1.87"/>
    <s v="Fuel is a cash cost requiring financial ability to pay"/>
  </r>
  <r>
    <x v="0"/>
    <s v="Planting decisions"/>
    <n v="3"/>
    <x v="0"/>
    <x v="3"/>
    <x v="3"/>
    <x v="0"/>
    <x v="2"/>
    <n v="1"/>
    <s v="passes/acre"/>
    <n v="9.58"/>
    <s v="$/ac"/>
    <n v="-9.58"/>
    <s v="Use cost includes depreciation and repair that are are likely to increase with additional use but also considered fixed and minor use will not affect the cost"/>
  </r>
  <r>
    <x v="0"/>
    <s v="Termination"/>
    <n v="3"/>
    <x v="2"/>
    <x v="4"/>
    <x v="0"/>
    <x v="0"/>
    <x v="0"/>
    <n v="1"/>
    <s v="lb/ac"/>
    <n v="5"/>
    <s v="$/lb"/>
    <n v="-5"/>
    <m/>
  </r>
  <r>
    <x v="0"/>
    <s v="Termination"/>
    <n v="3"/>
    <x v="2"/>
    <x v="5"/>
    <x v="1"/>
    <x v="0"/>
    <x v="0"/>
    <n v="1"/>
    <s v="passes/acre"/>
    <n v="0.81"/>
    <s v="$/ac"/>
    <n v="-0.81"/>
    <m/>
  </r>
  <r>
    <x v="1"/>
    <s v="Termination"/>
    <n v="3"/>
    <x v="2"/>
    <x v="5"/>
    <x v="2"/>
    <x v="0"/>
    <x v="0"/>
    <n v="1"/>
    <s v="passes/acre"/>
    <n v="0.34"/>
    <s v="$/ac"/>
    <n v="-0.34"/>
    <m/>
  </r>
  <r>
    <x v="1"/>
    <s v="Termination"/>
    <n v="3"/>
    <x v="2"/>
    <x v="5"/>
    <x v="3"/>
    <x v="0"/>
    <x v="2"/>
    <n v="1"/>
    <s v="passes/acre"/>
    <n v="4.54"/>
    <s v="$/ac"/>
    <n v="-4.54"/>
    <m/>
  </r>
  <r>
    <x v="0"/>
    <m/>
    <n v="4"/>
    <x v="3"/>
    <x v="6"/>
    <x v="1"/>
    <x v="1"/>
    <x v="0"/>
    <n v="0.1"/>
    <s v="hr/ac"/>
    <n v="12"/>
    <s v="$/hr"/>
    <n v="1.2000000000000002"/>
    <m/>
  </r>
  <r>
    <x v="0"/>
    <m/>
    <n v="4"/>
    <x v="3"/>
    <x v="6"/>
    <x v="2"/>
    <x v="1"/>
    <x v="0"/>
    <n v="0.1"/>
    <s v="hr/ac"/>
    <n v="13"/>
    <s v="$/hr"/>
    <n v="1.3"/>
    <m/>
  </r>
  <r>
    <x v="0"/>
    <m/>
    <n v="4"/>
    <x v="3"/>
    <x v="6"/>
    <x v="4"/>
    <x v="1"/>
    <x v="2"/>
    <n v="0.1"/>
    <s v="hr/ac"/>
    <n v="25"/>
    <s v="$/hr"/>
    <n v="2.5"/>
    <m/>
  </r>
  <r>
    <x v="0"/>
    <s v="Yield"/>
    <n v="1"/>
    <x v="4"/>
    <x v="7"/>
    <x v="0"/>
    <x v="2"/>
    <x v="0"/>
    <n v="2"/>
    <s v="bu/ac"/>
    <n v="4"/>
    <s v="$/bu"/>
    <n v="8"/>
    <m/>
  </r>
  <r>
    <x v="0"/>
    <s v="Additional considerations"/>
    <n v="1"/>
    <x v="5"/>
    <x v="8"/>
    <x v="0"/>
    <x v="2"/>
    <x v="0"/>
    <n v="1"/>
    <s v="units/ac"/>
    <n v="6"/>
    <s v="$/unit"/>
    <n v="6"/>
    <m/>
  </r>
  <r>
    <x v="0"/>
    <s v="Additional considerations"/>
    <n v="1"/>
    <x v="6"/>
    <x v="9"/>
    <x v="0"/>
    <x v="2"/>
    <x v="0"/>
    <n v="1"/>
    <s v="units/ac"/>
    <n v="35"/>
    <s v="S/unit"/>
    <n v="35"/>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s v="Field 1"/>
    <s v="Cover crop selection"/>
    <n v="3"/>
    <x v="0"/>
    <x v="0"/>
    <m/>
    <x v="0"/>
    <x v="0"/>
    <n v="50"/>
    <s v="lb/ac"/>
    <n v="0.6"/>
    <s v="$/lb"/>
    <n v="-30"/>
  </r>
  <r>
    <s v="Field 1"/>
    <s v="Cover crop selection"/>
    <n v="3"/>
    <x v="0"/>
    <x v="1"/>
    <m/>
    <x v="0"/>
    <x v="0"/>
    <n v="5"/>
    <s v="lb/ac"/>
    <n v="3.42"/>
    <s v="$/lb"/>
    <n v="-17.100000000000001"/>
  </r>
  <r>
    <s v="Field 1"/>
    <s v="Seedbed preparation"/>
    <n v="3"/>
    <x v="1"/>
    <x v="2"/>
    <m/>
    <x v="0"/>
    <x v="1"/>
    <n v="0"/>
    <m/>
    <n v="0"/>
    <m/>
    <m/>
  </r>
  <r>
    <s v="Field 1"/>
    <s v="Planting decisions"/>
    <n v="3"/>
    <x v="0"/>
    <x v="3"/>
    <s v="Labor"/>
    <x v="0"/>
    <x v="0"/>
    <n v="1"/>
    <s v="passes/acre"/>
    <n v="4.9000000000000004"/>
    <s v="$/ac"/>
    <n v="-4.9000000000000004"/>
  </r>
  <r>
    <s v="Field 1"/>
    <s v="Planting decisions"/>
    <n v="3"/>
    <x v="0"/>
    <x v="3"/>
    <s v="Fuel"/>
    <x v="0"/>
    <x v="0"/>
    <n v="1"/>
    <s v="passes/acre"/>
    <n v="1.87"/>
    <s v="$/ac"/>
    <n v="-1.87"/>
  </r>
  <r>
    <s v="Field 1"/>
    <s v="Planting decisions"/>
    <n v="3"/>
    <x v="0"/>
    <x v="3"/>
    <s v="Ownership costs"/>
    <x v="0"/>
    <x v="2"/>
    <n v="1"/>
    <s v="passes/acre"/>
    <n v="9.58"/>
    <s v="$/ac"/>
    <n v="-9.58"/>
  </r>
  <r>
    <s v="Field 1"/>
    <s v="Termination"/>
    <n v="3"/>
    <x v="2"/>
    <x v="4"/>
    <m/>
    <x v="0"/>
    <x v="0"/>
    <n v="1"/>
    <s v="lb/ac"/>
    <n v="5"/>
    <s v="$/lb"/>
    <n v="-5"/>
  </r>
  <r>
    <s v="Field 1"/>
    <s v="Termination"/>
    <n v="3"/>
    <x v="2"/>
    <x v="5"/>
    <s v="Labor"/>
    <x v="0"/>
    <x v="0"/>
    <n v="1"/>
    <s v="passes/acre"/>
    <n v="0.81"/>
    <s v="$/ac"/>
    <n v="-0.81"/>
  </r>
  <r>
    <s v="Field 1"/>
    <s v="Termination"/>
    <n v="3"/>
    <x v="2"/>
    <x v="5"/>
    <s v="Fuel"/>
    <x v="0"/>
    <x v="0"/>
    <n v="1"/>
    <s v="passes/acre"/>
    <n v="0.34"/>
    <s v="$/ac"/>
    <n v="-0.34"/>
  </r>
  <r>
    <s v="Field 1"/>
    <s v="Termination"/>
    <n v="3"/>
    <x v="2"/>
    <x v="5"/>
    <s v="Ownership costs"/>
    <x v="0"/>
    <x v="2"/>
    <n v="1"/>
    <s v="passes/acre"/>
    <n v="4.54"/>
    <s v="$/ac"/>
    <n v="-4.54"/>
  </r>
  <r>
    <s v="Field 1"/>
    <s v="Fertility"/>
    <n v="4"/>
    <x v="3"/>
    <x v="6"/>
    <m/>
    <x v="1"/>
    <x v="0"/>
    <n v="35"/>
    <s v="lb/ac"/>
    <n v="0.75"/>
    <s v="$/lb"/>
    <n v="26.25"/>
  </r>
  <r>
    <s v="Field 1"/>
    <s v="Fertility"/>
    <n v="3"/>
    <x v="4"/>
    <x v="7"/>
    <m/>
    <x v="0"/>
    <x v="0"/>
    <n v="10"/>
    <s v="lb/ac"/>
    <n v="0.8"/>
    <s v="$/lb"/>
    <n v="-8"/>
  </r>
  <r>
    <s v="Field 1"/>
    <s v="Fertility"/>
    <n v="3"/>
    <x v="5"/>
    <x v="8"/>
    <m/>
    <x v="0"/>
    <x v="0"/>
    <n v="1"/>
    <s v="passes/acre"/>
    <n v="7.5"/>
    <s v="$/ac"/>
    <n v="-7.5"/>
  </r>
  <r>
    <s v="Field 1"/>
    <s v="Yield"/>
    <n v="2"/>
    <x v="6"/>
    <x v="9"/>
    <m/>
    <x v="2"/>
    <x v="0"/>
    <n v="2"/>
    <s v="bu/ac"/>
    <n v="5"/>
    <s v="$/bu"/>
    <n v="-10"/>
  </r>
  <r>
    <s v="Field 1"/>
    <s v="Additional considerations"/>
    <n v="1"/>
    <x v="7"/>
    <x v="10"/>
    <m/>
    <x v="3"/>
    <x v="0"/>
    <n v="1"/>
    <s v="units/ac"/>
    <n v="6"/>
    <s v="$/unit"/>
    <n v="6"/>
  </r>
  <r>
    <s v="Field 1"/>
    <s v="Additional considerations"/>
    <n v="1"/>
    <x v="8"/>
    <x v="11"/>
    <m/>
    <x v="3"/>
    <x v="0"/>
    <n v="1"/>
    <s v="units/ac"/>
    <n v="35"/>
    <s v="S/unit"/>
    <n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F33F45-D70C-4D7F-9CF5-A5618EAEF34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27:L33" firstHeaderRow="1" firstDataRow="2" firstDataCol="1"/>
  <pivotFields count="13">
    <pivotField showAll="0"/>
    <pivotField showAll="0"/>
    <pivotField showAll="0"/>
    <pivotField axis="axisRow" showAll="0">
      <items count="11">
        <item x="7"/>
        <item x="4"/>
        <item x="8"/>
        <item x="1"/>
        <item x="5"/>
        <item sd="0" x="3"/>
        <item x="0"/>
        <item x="2"/>
        <item sd="0" m="1" x="9"/>
        <item sd="0" x="6"/>
        <item t="default"/>
      </items>
    </pivotField>
    <pivotField axis="axisRow" showAll="0">
      <items count="13">
        <item x="10"/>
        <item x="5"/>
        <item x="0"/>
        <item x="4"/>
        <item x="1"/>
        <item x="9"/>
        <item x="8"/>
        <item x="6"/>
        <item x="2"/>
        <item x="3"/>
        <item x="7"/>
        <item x="11"/>
        <item t="default"/>
      </items>
    </pivotField>
    <pivotField showAll="0"/>
    <pivotField axis="axisRow" showAll="0">
      <items count="5">
        <item sd="0" x="1"/>
        <item sd="0" x="2"/>
        <item sd="0" x="0"/>
        <item sd="0" x="3"/>
        <item t="default"/>
      </items>
    </pivotField>
    <pivotField axis="axisCol" showAll="0">
      <items count="4">
        <item x="0"/>
        <item x="2"/>
        <item x="1"/>
        <item t="default"/>
      </items>
    </pivotField>
    <pivotField showAll="0"/>
    <pivotField showAll="0"/>
    <pivotField numFmtId="8" showAll="0"/>
    <pivotField showAll="0"/>
    <pivotField dataField="1" showAll="0"/>
  </pivotFields>
  <rowFields count="3">
    <field x="6"/>
    <field x="3"/>
    <field x="4"/>
  </rowFields>
  <rowItems count="5">
    <i>
      <x/>
    </i>
    <i>
      <x v="1"/>
    </i>
    <i>
      <x v="2"/>
    </i>
    <i>
      <x v="3"/>
    </i>
    <i t="grand">
      <x/>
    </i>
  </rowItems>
  <colFields count="1">
    <field x="7"/>
  </colFields>
  <colItems count="4">
    <i>
      <x/>
    </i>
    <i>
      <x v="1"/>
    </i>
    <i>
      <x v="2"/>
    </i>
    <i t="grand">
      <x/>
    </i>
  </colItems>
  <dataFields count="1">
    <dataField name="Sum of Total Value" fld="12" baseField="0" baseItem="0" numFmtId="8"/>
  </dataFields>
  <formats count="1">
    <format dxfId="3">
      <pivotArea outline="0" collapsedLevelsAreSubtotals="1" fieldPosition="0"/>
    </format>
  </formats>
  <chartFormats count="3">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10179F-8E21-4062-8B0E-0DAE4FA956B4}" name="PivotTable3" cacheId="0" applyNumberFormats="0" applyBorderFormats="0" applyFontFormats="0" applyPatternFormats="0" applyAlignmentFormats="0" applyWidthHeightFormats="1" dataCaption="Values" updatedVersion="8" minRefreshableVersion="3" useAutoFormatting="1" rowGrandTotals="0" itemPrintTitles="1" createdVersion="6" indent="0" showHeaders="0" outline="1" outlineData="1" multipleFieldFilters="0">
  <location ref="A5:E32" firstHeaderRow="1" firstDataRow="2" firstDataCol="1"/>
  <pivotFields count="14">
    <pivotField showAll="0">
      <items count="4">
        <item x="0"/>
        <item h="1" m="1" x="2"/>
        <item h="1" x="1"/>
        <item t="default"/>
      </items>
    </pivotField>
    <pivotField showAll="0"/>
    <pivotField showAll="0"/>
    <pivotField axis="axisRow" showAll="0">
      <items count="10">
        <item x="5"/>
        <item x="6"/>
        <item x="0"/>
        <item x="2"/>
        <item x="4"/>
        <item m="1" x="8"/>
        <item sd="0" x="3"/>
        <item m="1" x="7"/>
        <item x="1"/>
        <item t="default"/>
      </items>
    </pivotField>
    <pivotField axis="axisRow" showAll="0">
      <items count="16">
        <item sd="0" x="4"/>
        <item sd="0" m="1" x="12"/>
        <item sd="0" m="1" x="11"/>
        <item sd="0" x="7"/>
        <item sd="0" x="8"/>
        <item sd="0" x="9"/>
        <item x="3"/>
        <item sd="0" m="1" x="14"/>
        <item m="1" x="13"/>
        <item x="6"/>
        <item m="1" x="10"/>
        <item sd="0" x="0"/>
        <item sd="0" x="1"/>
        <item x="2"/>
        <item x="5"/>
        <item t="default"/>
      </items>
    </pivotField>
    <pivotField axis="axisRow" showAll="0">
      <items count="6">
        <item x="2"/>
        <item x="1"/>
        <item x="4"/>
        <item x="0"/>
        <item x="3"/>
        <item t="default"/>
      </items>
    </pivotField>
    <pivotField axis="axisRow" showAll="0">
      <items count="5">
        <item x="1"/>
        <item m="1" x="3"/>
        <item x="0"/>
        <item x="2"/>
        <item t="default"/>
      </items>
    </pivotField>
    <pivotField axis="axisCol" showAll="0">
      <items count="4">
        <item x="0"/>
        <item x="2"/>
        <item x="1"/>
        <item t="default"/>
      </items>
    </pivotField>
    <pivotField showAll="0"/>
    <pivotField showAll="0"/>
    <pivotField showAll="0"/>
    <pivotField showAll="0"/>
    <pivotField dataField="1" showAll="0"/>
    <pivotField showAll="0"/>
  </pivotFields>
  <rowFields count="4">
    <field x="6"/>
    <field x="3"/>
    <field x="4"/>
    <field x="5"/>
  </rowFields>
  <rowItems count="26">
    <i>
      <x/>
    </i>
    <i r="1">
      <x v="6"/>
    </i>
    <i>
      <x v="2"/>
    </i>
    <i r="1">
      <x v="2"/>
    </i>
    <i r="2">
      <x v="6"/>
    </i>
    <i r="3">
      <x/>
    </i>
    <i r="3">
      <x v="1"/>
    </i>
    <i r="3">
      <x v="4"/>
    </i>
    <i r="2">
      <x v="11"/>
    </i>
    <i r="2">
      <x v="12"/>
    </i>
    <i r="1">
      <x v="3"/>
    </i>
    <i r="2">
      <x/>
    </i>
    <i r="2">
      <x v="14"/>
    </i>
    <i r="3">
      <x/>
    </i>
    <i r="3">
      <x v="1"/>
    </i>
    <i r="3">
      <x v="4"/>
    </i>
    <i r="1">
      <x v="8"/>
    </i>
    <i r="2">
      <x v="13"/>
    </i>
    <i r="3">
      <x v="3"/>
    </i>
    <i>
      <x v="3"/>
    </i>
    <i r="1">
      <x/>
    </i>
    <i r="2">
      <x v="4"/>
    </i>
    <i r="1">
      <x v="1"/>
    </i>
    <i r="2">
      <x v="5"/>
    </i>
    <i r="1">
      <x v="4"/>
    </i>
    <i r="2">
      <x v="3"/>
    </i>
  </rowItems>
  <colFields count="1">
    <field x="7"/>
  </colFields>
  <colItems count="4">
    <i>
      <x/>
    </i>
    <i>
      <x v="1"/>
    </i>
    <i>
      <x v="2"/>
    </i>
    <i t="grand">
      <x/>
    </i>
  </colItems>
  <dataFields count="1">
    <dataField name="Sum of Total Value" fld="12"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C33CE2-285E-4BC0-B6DA-0667001B1FB0}" name="Table3" displayName="Table3" ref="B3:N19" totalsRowShown="0" headerRowDxfId="2">
  <autoFilter ref="B3:N19" xr:uid="{DFC33CE2-285E-4BC0-B6DA-0667001B1FB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8A6B43AF-C82C-4C32-82FB-D03A8F58165E}" name="Field"/>
    <tableColumn id="2" xr3:uid="{E2308857-0D0E-4C68-838A-263315001167}" name="Module used"/>
    <tableColumn id="3" xr3:uid="{F43B23A1-94C2-4137-BDDB-632160406545}" name="Category ID"/>
    <tableColumn id="4" xr3:uid="{7EFF8EC2-0A3B-4B3D-A3DB-0CFE70D8D1B8}" name="Description"/>
    <tableColumn id="5" xr3:uid="{9BE7B25A-AEDA-474D-A32C-009EFFA350DB}" name="Detail"/>
    <tableColumn id="6" xr3:uid="{3C8BAD9E-D136-4E25-B34C-7850ACCC9E6F}" name="Detail 2"/>
    <tableColumn id="7" xr3:uid="{E34EFABA-5230-4B02-80EC-455DCDFB94D2}" name="Category"/>
    <tableColumn id="8" xr3:uid="{E4FA28F9-0F23-4B91-96FE-270062EDAB79}" name="Type ID"/>
    <tableColumn id="9" xr3:uid="{9F783001-1DF3-426A-8CFC-B8ABF4535C87}" name="Detail quantity"/>
    <tableColumn id="10" xr3:uid="{F9B1B94D-C50F-4A06-B8AE-F1983BD52815}" name="Quantity unit"/>
    <tableColumn id="11" xr3:uid="{A5BB949A-B9B6-4563-A79F-94188F23E8AF}" name="Detail cost" dataDxfId="1"/>
    <tableColumn id="12" xr3:uid="{8EF4AE47-28D9-4033-B7F8-E2EC725E493E}" name="Cost Unit"/>
    <tableColumn id="13" xr3:uid="{0E299814-46AE-4398-8E21-72E552548BB4}" name="Total Value" dataDxfId="0">
      <calculatedColumnFormula>L4*J4*IF(OR(D4=3,D4=2),-1,1)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93064-3EF0-470F-B288-148A610322EE}">
  <sheetPr codeName="Sheet12"/>
  <dimension ref="B1:N70"/>
  <sheetViews>
    <sheetView topLeftCell="C21" workbookViewId="0">
      <selection activeCell="H29" sqref="H29"/>
    </sheetView>
  </sheetViews>
  <sheetFormatPr defaultColWidth="8.81640625" defaultRowHeight="14.5" x14ac:dyDescent="0.35"/>
  <cols>
    <col min="3" max="3" width="24.1796875" bestFit="1" customWidth="1"/>
    <col min="4" max="4" width="13.26953125" customWidth="1"/>
    <col min="5" max="5" width="18.7265625" bestFit="1" customWidth="1"/>
    <col min="6" max="7" width="12" customWidth="1"/>
    <col min="8" max="8" width="19.6328125" bestFit="1" customWidth="1"/>
    <col min="9" max="9" width="15.6328125" bestFit="1" customWidth="1"/>
    <col min="10" max="10" width="8.81640625" bestFit="1" customWidth="1"/>
    <col min="11" max="11" width="6.90625" bestFit="1" customWidth="1"/>
    <col min="12" max="12" width="10.7265625" style="3" bestFit="1" customWidth="1"/>
    <col min="13" max="13" width="11.26953125" customWidth="1"/>
    <col min="14" max="14" width="13.1796875" style="3" customWidth="1"/>
  </cols>
  <sheetData>
    <row r="1" spans="2:14" x14ac:dyDescent="0.35">
      <c r="B1" t="s">
        <v>48</v>
      </c>
    </row>
    <row r="3" spans="2:14" x14ac:dyDescent="0.35">
      <c r="B3" t="s">
        <v>9</v>
      </c>
      <c r="C3" t="s">
        <v>49</v>
      </c>
      <c r="D3" t="s">
        <v>26</v>
      </c>
      <c r="E3" t="s">
        <v>19</v>
      </c>
      <c r="F3" t="s">
        <v>18</v>
      </c>
      <c r="G3" t="s">
        <v>42</v>
      </c>
      <c r="H3" t="s">
        <v>13</v>
      </c>
      <c r="I3" t="s">
        <v>43</v>
      </c>
      <c r="J3" t="s">
        <v>21</v>
      </c>
      <c r="K3" t="s">
        <v>23</v>
      </c>
      <c r="L3" s="3" t="s">
        <v>20</v>
      </c>
      <c r="M3" t="s">
        <v>22</v>
      </c>
      <c r="N3" s="3" t="s">
        <v>41</v>
      </c>
    </row>
    <row r="4" spans="2:14" x14ac:dyDescent="0.35">
      <c r="B4" t="s">
        <v>37</v>
      </c>
      <c r="C4" t="s">
        <v>50</v>
      </c>
      <c r="D4">
        <v>3</v>
      </c>
      <c r="E4" t="s">
        <v>5</v>
      </c>
      <c r="F4" t="s">
        <v>53</v>
      </c>
      <c r="H4" t="s">
        <v>15</v>
      </c>
      <c r="I4" t="s">
        <v>44</v>
      </c>
      <c r="J4">
        <v>50</v>
      </c>
      <c r="K4" t="s">
        <v>24</v>
      </c>
      <c r="L4" s="3">
        <v>0.6</v>
      </c>
      <c r="M4" t="s">
        <v>25</v>
      </c>
      <c r="N4" s="3">
        <f>L4*J4*IF(OR(D4=3,D4=2),-1,1)</f>
        <v>-30</v>
      </c>
    </row>
    <row r="5" spans="2:14" x14ac:dyDescent="0.35">
      <c r="B5" t="s">
        <v>37</v>
      </c>
      <c r="C5" t="s">
        <v>50</v>
      </c>
      <c r="D5">
        <v>3</v>
      </c>
      <c r="E5" t="s">
        <v>5</v>
      </c>
      <c r="F5" t="s">
        <v>54</v>
      </c>
      <c r="H5" t="s">
        <v>15</v>
      </c>
      <c r="I5" t="s">
        <v>44</v>
      </c>
      <c r="J5">
        <v>5</v>
      </c>
      <c r="K5" t="s">
        <v>24</v>
      </c>
      <c r="L5" s="3">
        <v>3.42</v>
      </c>
      <c r="M5" t="s">
        <v>25</v>
      </c>
      <c r="N5" s="3">
        <f>L5*J5*IF(OR(D5=3,D5=2),-1,1)</f>
        <v>-17.100000000000001</v>
      </c>
    </row>
    <row r="6" spans="2:14" x14ac:dyDescent="0.35">
      <c r="B6" t="s">
        <v>37</v>
      </c>
      <c r="C6" t="s">
        <v>0</v>
      </c>
      <c r="D6">
        <v>3</v>
      </c>
      <c r="E6" t="s">
        <v>55</v>
      </c>
      <c r="F6" t="s">
        <v>56</v>
      </c>
      <c r="H6" t="s">
        <v>15</v>
      </c>
      <c r="J6">
        <v>0</v>
      </c>
      <c r="L6" s="3">
        <v>0</v>
      </c>
    </row>
    <row r="7" spans="2:14" x14ac:dyDescent="0.35">
      <c r="B7" t="s">
        <v>37</v>
      </c>
      <c r="C7" t="s">
        <v>51</v>
      </c>
      <c r="D7">
        <v>3</v>
      </c>
      <c r="E7" t="s">
        <v>5</v>
      </c>
      <c r="F7" t="s">
        <v>1</v>
      </c>
      <c r="G7" t="s">
        <v>38</v>
      </c>
      <c r="H7" t="s">
        <v>15</v>
      </c>
      <c r="I7" t="s">
        <v>44</v>
      </c>
      <c r="J7">
        <v>1</v>
      </c>
      <c r="K7" t="s">
        <v>27</v>
      </c>
      <c r="L7" s="3">
        <v>4.9000000000000004</v>
      </c>
      <c r="M7" t="s">
        <v>28</v>
      </c>
      <c r="N7" s="3">
        <f t="shared" ref="N7:N19" si="0">L7*J7*IF(OR(D7=3,D7=2),-1,1)</f>
        <v>-4.9000000000000004</v>
      </c>
    </row>
    <row r="8" spans="2:14" x14ac:dyDescent="0.35">
      <c r="B8" t="s">
        <v>37</v>
      </c>
      <c r="C8" t="s">
        <v>51</v>
      </c>
      <c r="D8">
        <v>3</v>
      </c>
      <c r="E8" t="s">
        <v>5</v>
      </c>
      <c r="F8" t="s">
        <v>1</v>
      </c>
      <c r="G8" t="s">
        <v>39</v>
      </c>
      <c r="H8" t="s">
        <v>15</v>
      </c>
      <c r="I8" t="s">
        <v>44</v>
      </c>
      <c r="J8">
        <v>1</v>
      </c>
      <c r="K8" t="s">
        <v>27</v>
      </c>
      <c r="L8" s="3">
        <v>1.87</v>
      </c>
      <c r="M8" t="s">
        <v>28</v>
      </c>
      <c r="N8" s="3">
        <f t="shared" si="0"/>
        <v>-1.87</v>
      </c>
    </row>
    <row r="9" spans="2:14" x14ac:dyDescent="0.35">
      <c r="B9" t="s">
        <v>37</v>
      </c>
      <c r="C9" t="s">
        <v>51</v>
      </c>
      <c r="D9">
        <v>3</v>
      </c>
      <c r="E9" t="s">
        <v>5</v>
      </c>
      <c r="F9" t="s">
        <v>1</v>
      </c>
      <c r="G9" t="s">
        <v>57</v>
      </c>
      <c r="H9" t="s">
        <v>15</v>
      </c>
      <c r="I9" t="s">
        <v>45</v>
      </c>
      <c r="J9">
        <v>1</v>
      </c>
      <c r="K9" t="s">
        <v>27</v>
      </c>
      <c r="L9" s="3">
        <v>9.58</v>
      </c>
      <c r="M9" t="s">
        <v>28</v>
      </c>
      <c r="N9" s="3">
        <f t="shared" si="0"/>
        <v>-9.58</v>
      </c>
    </row>
    <row r="10" spans="2:14" x14ac:dyDescent="0.35">
      <c r="B10" t="s">
        <v>37</v>
      </c>
      <c r="C10" t="s">
        <v>4</v>
      </c>
      <c r="D10">
        <v>3</v>
      </c>
      <c r="E10" t="s">
        <v>4</v>
      </c>
      <c r="F10" t="s">
        <v>16</v>
      </c>
      <c r="H10" t="s">
        <v>15</v>
      </c>
      <c r="I10" t="s">
        <v>44</v>
      </c>
      <c r="J10">
        <v>1</v>
      </c>
      <c r="K10" t="s">
        <v>24</v>
      </c>
      <c r="L10" s="3">
        <v>5</v>
      </c>
      <c r="M10" t="s">
        <v>25</v>
      </c>
      <c r="N10" s="3">
        <f t="shared" si="0"/>
        <v>-5</v>
      </c>
    </row>
    <row r="11" spans="2:14" x14ac:dyDescent="0.35">
      <c r="B11" t="s">
        <v>37</v>
      </c>
      <c r="C11" t="s">
        <v>4</v>
      </c>
      <c r="D11">
        <v>3</v>
      </c>
      <c r="E11" t="s">
        <v>4</v>
      </c>
      <c r="F11" t="s">
        <v>58</v>
      </c>
      <c r="G11" t="s">
        <v>38</v>
      </c>
      <c r="H11" t="s">
        <v>15</v>
      </c>
      <c r="I11" t="s">
        <v>44</v>
      </c>
      <c r="J11">
        <v>1</v>
      </c>
      <c r="K11" t="s">
        <v>27</v>
      </c>
      <c r="L11" s="3">
        <v>0.81</v>
      </c>
      <c r="M11" t="s">
        <v>28</v>
      </c>
      <c r="N11" s="3">
        <f t="shared" si="0"/>
        <v>-0.81</v>
      </c>
    </row>
    <row r="12" spans="2:14" x14ac:dyDescent="0.35">
      <c r="B12" t="s">
        <v>37</v>
      </c>
      <c r="C12" t="s">
        <v>4</v>
      </c>
      <c r="D12">
        <v>3</v>
      </c>
      <c r="E12" t="s">
        <v>4</v>
      </c>
      <c r="F12" t="s">
        <v>58</v>
      </c>
      <c r="G12" t="s">
        <v>39</v>
      </c>
      <c r="H12" t="s">
        <v>15</v>
      </c>
      <c r="I12" t="s">
        <v>44</v>
      </c>
      <c r="J12">
        <v>1</v>
      </c>
      <c r="K12" t="s">
        <v>27</v>
      </c>
      <c r="L12" s="3">
        <v>0.34</v>
      </c>
      <c r="M12" t="s">
        <v>28</v>
      </c>
      <c r="N12" s="3">
        <f t="shared" si="0"/>
        <v>-0.34</v>
      </c>
    </row>
    <row r="13" spans="2:14" x14ac:dyDescent="0.35">
      <c r="B13" t="s">
        <v>37</v>
      </c>
      <c r="C13" t="s">
        <v>4</v>
      </c>
      <c r="D13">
        <v>3</v>
      </c>
      <c r="E13" t="s">
        <v>4</v>
      </c>
      <c r="F13" t="s">
        <v>58</v>
      </c>
      <c r="G13" t="s">
        <v>57</v>
      </c>
      <c r="H13" t="s">
        <v>15</v>
      </c>
      <c r="I13" t="s">
        <v>45</v>
      </c>
      <c r="J13">
        <v>1</v>
      </c>
      <c r="K13" t="s">
        <v>27</v>
      </c>
      <c r="L13" s="3">
        <v>4.54</v>
      </c>
      <c r="M13" t="s">
        <v>28</v>
      </c>
      <c r="N13" s="3">
        <f t="shared" si="0"/>
        <v>-4.54</v>
      </c>
    </row>
    <row r="14" spans="2:14" x14ac:dyDescent="0.35">
      <c r="B14" t="s">
        <v>37</v>
      </c>
      <c r="C14" t="s">
        <v>6</v>
      </c>
      <c r="D14">
        <v>4</v>
      </c>
      <c r="E14" t="s">
        <v>63</v>
      </c>
      <c r="F14" t="s">
        <v>64</v>
      </c>
      <c r="H14" t="s">
        <v>65</v>
      </c>
      <c r="I14" t="s">
        <v>44</v>
      </c>
      <c r="J14">
        <v>35</v>
      </c>
      <c r="K14" t="s">
        <v>24</v>
      </c>
      <c r="L14" s="3">
        <v>0.75</v>
      </c>
      <c r="M14" t="s">
        <v>25</v>
      </c>
      <c r="N14" s="3">
        <f t="shared" si="0"/>
        <v>26.25</v>
      </c>
    </row>
    <row r="15" spans="2:14" x14ac:dyDescent="0.35">
      <c r="B15" t="s">
        <v>37</v>
      </c>
      <c r="C15" t="s">
        <v>6</v>
      </c>
      <c r="D15">
        <v>3</v>
      </c>
      <c r="E15" t="s">
        <v>66</v>
      </c>
      <c r="F15" t="s">
        <v>67</v>
      </c>
      <c r="H15" t="s">
        <v>68</v>
      </c>
      <c r="I15" t="s">
        <v>69</v>
      </c>
      <c r="J15">
        <v>10</v>
      </c>
      <c r="K15" t="s">
        <v>24</v>
      </c>
      <c r="L15" s="3">
        <v>0.8</v>
      </c>
      <c r="M15" t="s">
        <v>25</v>
      </c>
      <c r="N15" s="3">
        <f t="shared" si="0"/>
        <v>-8</v>
      </c>
    </row>
    <row r="16" spans="2:14" x14ac:dyDescent="0.35">
      <c r="B16" t="s">
        <v>37</v>
      </c>
      <c r="C16" t="s">
        <v>6</v>
      </c>
      <c r="D16">
        <v>3</v>
      </c>
      <c r="E16" t="s">
        <v>70</v>
      </c>
      <c r="F16" t="s">
        <v>71</v>
      </c>
      <c r="H16" t="s">
        <v>59</v>
      </c>
      <c r="I16" t="s">
        <v>69</v>
      </c>
      <c r="J16">
        <v>1</v>
      </c>
      <c r="K16" t="s">
        <v>27</v>
      </c>
      <c r="L16" s="3">
        <v>7.5</v>
      </c>
      <c r="M16" t="s">
        <v>28</v>
      </c>
      <c r="N16" s="3">
        <f t="shared" si="0"/>
        <v>-7.5</v>
      </c>
    </row>
    <row r="17" spans="2:14" x14ac:dyDescent="0.35">
      <c r="B17" t="s">
        <v>37</v>
      </c>
      <c r="C17" t="s">
        <v>8</v>
      </c>
      <c r="D17">
        <v>2</v>
      </c>
      <c r="E17" t="s">
        <v>3</v>
      </c>
      <c r="F17" t="s">
        <v>29</v>
      </c>
      <c r="H17" t="s">
        <v>14</v>
      </c>
      <c r="I17" t="s">
        <v>44</v>
      </c>
      <c r="J17">
        <v>2</v>
      </c>
      <c r="K17" t="s">
        <v>30</v>
      </c>
      <c r="L17" s="3">
        <v>5</v>
      </c>
      <c r="M17" t="s">
        <v>31</v>
      </c>
      <c r="N17" s="3">
        <f t="shared" si="0"/>
        <v>-10</v>
      </c>
    </row>
    <row r="18" spans="2:14" x14ac:dyDescent="0.35">
      <c r="B18" t="s">
        <v>37</v>
      </c>
      <c r="C18" t="s">
        <v>7</v>
      </c>
      <c r="D18">
        <v>1</v>
      </c>
      <c r="E18" t="s">
        <v>11</v>
      </c>
      <c r="F18" t="s">
        <v>32</v>
      </c>
      <c r="H18" t="s">
        <v>10</v>
      </c>
      <c r="I18" t="s">
        <v>44</v>
      </c>
      <c r="J18">
        <v>1</v>
      </c>
      <c r="K18" t="s">
        <v>33</v>
      </c>
      <c r="L18" s="3">
        <v>6</v>
      </c>
      <c r="M18" t="s">
        <v>34</v>
      </c>
      <c r="N18" s="3">
        <f t="shared" si="0"/>
        <v>6</v>
      </c>
    </row>
    <row r="19" spans="2:14" x14ac:dyDescent="0.35">
      <c r="B19" t="s">
        <v>37</v>
      </c>
      <c r="C19" t="s">
        <v>7</v>
      </c>
      <c r="D19">
        <v>1</v>
      </c>
      <c r="E19" t="s">
        <v>12</v>
      </c>
      <c r="F19" t="s">
        <v>35</v>
      </c>
      <c r="H19" t="s">
        <v>10</v>
      </c>
      <c r="I19" t="s">
        <v>44</v>
      </c>
      <c r="J19">
        <v>1</v>
      </c>
      <c r="K19" t="s">
        <v>33</v>
      </c>
      <c r="L19" s="3">
        <v>35</v>
      </c>
      <c r="M19" t="s">
        <v>36</v>
      </c>
      <c r="N19" s="3">
        <f t="shared" si="0"/>
        <v>35</v>
      </c>
    </row>
    <row r="27" spans="2:14" x14ac:dyDescent="0.35">
      <c r="D27" t="s">
        <v>72</v>
      </c>
      <c r="H27" s="5" t="s">
        <v>46</v>
      </c>
      <c r="I27" s="5" t="s">
        <v>73</v>
      </c>
      <c r="L27"/>
    </row>
    <row r="28" spans="2:14" x14ac:dyDescent="0.35">
      <c r="D28">
        <v>1</v>
      </c>
      <c r="E28" t="s">
        <v>59</v>
      </c>
      <c r="H28" s="5" t="s">
        <v>74</v>
      </c>
      <c r="I28" t="s">
        <v>44</v>
      </c>
      <c r="J28" t="s">
        <v>45</v>
      </c>
      <c r="K28" t="s">
        <v>52</v>
      </c>
      <c r="L28" t="s">
        <v>40</v>
      </c>
    </row>
    <row r="29" spans="2:14" x14ac:dyDescent="0.35">
      <c r="D29">
        <v>2</v>
      </c>
      <c r="E29" t="s">
        <v>60</v>
      </c>
      <c r="H29" s="4" t="s">
        <v>65</v>
      </c>
      <c r="I29" s="3">
        <v>26.25</v>
      </c>
      <c r="J29" s="3"/>
      <c r="K29" s="3"/>
      <c r="L29" s="3">
        <v>26.25</v>
      </c>
    </row>
    <row r="30" spans="2:14" x14ac:dyDescent="0.35">
      <c r="D30">
        <v>3</v>
      </c>
      <c r="E30" t="s">
        <v>61</v>
      </c>
      <c r="H30" s="4" t="s">
        <v>14</v>
      </c>
      <c r="I30" s="3">
        <v>-10</v>
      </c>
      <c r="J30" s="3"/>
      <c r="K30" s="3"/>
      <c r="L30" s="3">
        <v>-10</v>
      </c>
    </row>
    <row r="31" spans="2:14" x14ac:dyDescent="0.35">
      <c r="D31">
        <v>4</v>
      </c>
      <c r="E31" t="s">
        <v>62</v>
      </c>
      <c r="H31" s="4" t="s">
        <v>15</v>
      </c>
      <c r="I31" s="3">
        <v>-75.52000000000001</v>
      </c>
      <c r="J31" s="3">
        <v>-14.120000000000001</v>
      </c>
      <c r="K31" s="3"/>
      <c r="L31" s="3">
        <v>-89.640000000000015</v>
      </c>
    </row>
    <row r="32" spans="2:14" x14ac:dyDescent="0.35">
      <c r="H32" s="4" t="s">
        <v>10</v>
      </c>
      <c r="I32" s="3">
        <v>41</v>
      </c>
      <c r="J32" s="3"/>
      <c r="K32" s="3"/>
      <c r="L32" s="3">
        <v>41</v>
      </c>
    </row>
    <row r="33" spans="8:12" x14ac:dyDescent="0.35">
      <c r="H33" s="4" t="s">
        <v>40</v>
      </c>
      <c r="I33" s="3">
        <v>-18.27000000000001</v>
      </c>
      <c r="J33" s="3">
        <v>-14.120000000000001</v>
      </c>
      <c r="K33" s="3"/>
      <c r="L33" s="3">
        <v>-32.390000000000015</v>
      </c>
    </row>
    <row r="34" spans="8:12" x14ac:dyDescent="0.35">
      <c r="L34"/>
    </row>
    <row r="35" spans="8:12" x14ac:dyDescent="0.35">
      <c r="L35"/>
    </row>
    <row r="36" spans="8:12" x14ac:dyDescent="0.35">
      <c r="L36"/>
    </row>
    <row r="37" spans="8:12" x14ac:dyDescent="0.35">
      <c r="L37"/>
    </row>
    <row r="38" spans="8:12" x14ac:dyDescent="0.35">
      <c r="L38"/>
    </row>
    <row r="39" spans="8:12" x14ac:dyDescent="0.35">
      <c r="L39"/>
    </row>
    <row r="40" spans="8:12" x14ac:dyDescent="0.35">
      <c r="L40"/>
    </row>
    <row r="41" spans="8:12" x14ac:dyDescent="0.35">
      <c r="L41"/>
    </row>
    <row r="42" spans="8:12" x14ac:dyDescent="0.35">
      <c r="L42"/>
    </row>
    <row r="43" spans="8:12" x14ac:dyDescent="0.35">
      <c r="L43"/>
    </row>
    <row r="44" spans="8:12" x14ac:dyDescent="0.35">
      <c r="L44"/>
    </row>
    <row r="45" spans="8:12" x14ac:dyDescent="0.35">
      <c r="L45"/>
    </row>
    <row r="46" spans="8:12" x14ac:dyDescent="0.35">
      <c r="L46"/>
    </row>
    <row r="47" spans="8:12" x14ac:dyDescent="0.35">
      <c r="L47"/>
    </row>
    <row r="48" spans="8:12" x14ac:dyDescent="0.35">
      <c r="L48"/>
    </row>
    <row r="49" spans="12:12" x14ac:dyDescent="0.35">
      <c r="L49"/>
    </row>
    <row r="50" spans="12:12" x14ac:dyDescent="0.35">
      <c r="L50"/>
    </row>
    <row r="51" spans="12:12" x14ac:dyDescent="0.35">
      <c r="L51"/>
    </row>
    <row r="52" spans="12:12" x14ac:dyDescent="0.35">
      <c r="L52"/>
    </row>
    <row r="53" spans="12:12" x14ac:dyDescent="0.35">
      <c r="L53"/>
    </row>
    <row r="54" spans="12:12" x14ac:dyDescent="0.35">
      <c r="L54"/>
    </row>
    <row r="55" spans="12:12" x14ac:dyDescent="0.35">
      <c r="L55"/>
    </row>
    <row r="56" spans="12:12" x14ac:dyDescent="0.35">
      <c r="L56"/>
    </row>
    <row r="57" spans="12:12" x14ac:dyDescent="0.35">
      <c r="L57"/>
    </row>
    <row r="58" spans="12:12" x14ac:dyDescent="0.35">
      <c r="L58"/>
    </row>
    <row r="59" spans="12:12" x14ac:dyDescent="0.35">
      <c r="L59"/>
    </row>
    <row r="60" spans="12:12" x14ac:dyDescent="0.35">
      <c r="L60"/>
    </row>
    <row r="61" spans="12:12" x14ac:dyDescent="0.35">
      <c r="L61"/>
    </row>
    <row r="62" spans="12:12" x14ac:dyDescent="0.35">
      <c r="L62"/>
    </row>
    <row r="63" spans="12:12" x14ac:dyDescent="0.35">
      <c r="L63"/>
    </row>
    <row r="64" spans="12:12" x14ac:dyDescent="0.35">
      <c r="L64"/>
    </row>
    <row r="65" spans="12:12" x14ac:dyDescent="0.35">
      <c r="L65"/>
    </row>
    <row r="66" spans="12:12" x14ac:dyDescent="0.35">
      <c r="L66"/>
    </row>
    <row r="67" spans="12:12" x14ac:dyDescent="0.35">
      <c r="L67"/>
    </row>
    <row r="68" spans="12:12" x14ac:dyDescent="0.35">
      <c r="L68"/>
    </row>
    <row r="69" spans="12:12" x14ac:dyDescent="0.35">
      <c r="L69"/>
    </row>
    <row r="70" spans="12:12" x14ac:dyDescent="0.35">
      <c r="L70"/>
    </row>
  </sheetData>
  <phoneticPr fontId="3" type="noConversion"/>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3E477-A9D3-4F23-B54B-685540A36A7B}">
  <sheetPr codeName="Sheet11"/>
  <dimension ref="A5:E32"/>
  <sheetViews>
    <sheetView tabSelected="1" workbookViewId="0">
      <selection activeCell="A8" sqref="A8"/>
    </sheetView>
  </sheetViews>
  <sheetFormatPr defaultColWidth="8.81640625" defaultRowHeight="14.5" x14ac:dyDescent="0.35"/>
  <cols>
    <col min="1" max="1" width="23.453125" bestFit="1" customWidth="1"/>
    <col min="2" max="2" width="6.54296875" bestFit="1" customWidth="1"/>
    <col min="3" max="3" width="9.26953125" bestFit="1" customWidth="1"/>
    <col min="4" max="4" width="7.26953125" bestFit="1" customWidth="1"/>
    <col min="5" max="5" width="11.26953125" bestFit="1" customWidth="1"/>
    <col min="6" max="6" width="22.453125" bestFit="1" customWidth="1"/>
    <col min="7" max="7" width="26.453125" bestFit="1" customWidth="1"/>
    <col min="8" max="8" width="6.453125" bestFit="1" customWidth="1"/>
    <col min="9" max="9" width="10.81640625" bestFit="1" customWidth="1"/>
    <col min="11" max="11" width="6.26953125" bestFit="1" customWidth="1"/>
    <col min="12" max="12" width="10.81640625" bestFit="1" customWidth="1"/>
    <col min="13" max="13" width="6.81640625" bestFit="1" customWidth="1"/>
    <col min="14" max="14" width="6.26953125" bestFit="1" customWidth="1"/>
    <col min="15" max="15" width="10.81640625" bestFit="1" customWidth="1"/>
    <col min="16" max="16" width="6.81640625" bestFit="1" customWidth="1"/>
    <col min="17" max="17" width="6.26953125" bestFit="1" customWidth="1"/>
    <col min="18" max="18" width="10.81640625" bestFit="1" customWidth="1"/>
    <col min="19" max="19" width="6.81640625" bestFit="1" customWidth="1"/>
    <col min="20" max="20" width="6.26953125" bestFit="1" customWidth="1"/>
    <col min="21" max="21" width="10.81640625" bestFit="1" customWidth="1"/>
    <col min="22" max="22" width="7.81640625" bestFit="1" customWidth="1"/>
    <col min="23" max="23" width="11.26953125" bestFit="1" customWidth="1"/>
  </cols>
  <sheetData>
    <row r="5" spans="1:5" x14ac:dyDescent="0.35">
      <c r="A5" s="5" t="s">
        <v>46</v>
      </c>
    </row>
    <row r="6" spans="1:5" x14ac:dyDescent="0.35">
      <c r="B6" t="s">
        <v>44</v>
      </c>
      <c r="C6" t="s">
        <v>45</v>
      </c>
      <c r="D6" t="s">
        <v>52</v>
      </c>
      <c r="E6" t="s">
        <v>40</v>
      </c>
    </row>
    <row r="7" spans="1:5" x14ac:dyDescent="0.35">
      <c r="A7" s="4" t="s">
        <v>17</v>
      </c>
      <c r="B7" s="6">
        <v>2.5</v>
      </c>
      <c r="C7" s="6">
        <v>2.5</v>
      </c>
      <c r="D7" s="6"/>
      <c r="E7" s="6">
        <v>5</v>
      </c>
    </row>
    <row r="8" spans="1:5" x14ac:dyDescent="0.35">
      <c r="A8" s="1" t="s">
        <v>47</v>
      </c>
      <c r="B8" s="6">
        <v>2.5</v>
      </c>
      <c r="C8" s="6">
        <v>2.5</v>
      </c>
      <c r="D8" s="6"/>
      <c r="E8" s="6">
        <v>5</v>
      </c>
    </row>
    <row r="9" spans="1:5" x14ac:dyDescent="0.35">
      <c r="A9" s="4" t="s">
        <v>15</v>
      </c>
      <c r="B9" s="6">
        <v>-60.02000000000001</v>
      </c>
      <c r="C9" s="6">
        <v>-14.120000000000001</v>
      </c>
      <c r="D9" s="6"/>
      <c r="E9" s="6">
        <v>-74.140000000000015</v>
      </c>
    </row>
    <row r="10" spans="1:5" x14ac:dyDescent="0.35">
      <c r="A10" s="1" t="s">
        <v>5</v>
      </c>
      <c r="B10" s="6">
        <v>-53.870000000000005</v>
      </c>
      <c r="C10" s="6">
        <v>-9.58</v>
      </c>
      <c r="D10" s="6"/>
      <c r="E10" s="6">
        <v>-63.45</v>
      </c>
    </row>
    <row r="11" spans="1:5" x14ac:dyDescent="0.35">
      <c r="A11" s="2" t="s">
        <v>1</v>
      </c>
      <c r="B11" s="6">
        <v>-6.7700000000000005</v>
      </c>
      <c r="C11" s="6">
        <v>-9.58</v>
      </c>
      <c r="D11" s="6"/>
      <c r="E11" s="6">
        <v>-16.350000000000001</v>
      </c>
    </row>
    <row r="12" spans="1:5" x14ac:dyDescent="0.35">
      <c r="A12" s="7" t="s">
        <v>39</v>
      </c>
      <c r="B12" s="6">
        <v>-1.87</v>
      </c>
      <c r="C12" s="6"/>
      <c r="D12" s="6"/>
      <c r="E12" s="6">
        <v>-1.87</v>
      </c>
    </row>
    <row r="13" spans="1:5" x14ac:dyDescent="0.35">
      <c r="A13" s="7" t="s">
        <v>38</v>
      </c>
      <c r="B13" s="6">
        <v>-4.9000000000000004</v>
      </c>
      <c r="C13" s="6"/>
      <c r="D13" s="6"/>
      <c r="E13" s="6">
        <v>-4.9000000000000004</v>
      </c>
    </row>
    <row r="14" spans="1:5" x14ac:dyDescent="0.35">
      <c r="A14" s="7" t="s">
        <v>57</v>
      </c>
      <c r="B14" s="6"/>
      <c r="C14" s="6">
        <v>-9.58</v>
      </c>
      <c r="D14" s="6"/>
      <c r="E14" s="6">
        <v>-9.58</v>
      </c>
    </row>
    <row r="15" spans="1:5" x14ac:dyDescent="0.35">
      <c r="A15" s="2" t="s">
        <v>53</v>
      </c>
      <c r="B15" s="6">
        <v>-30</v>
      </c>
      <c r="C15" s="6"/>
      <c r="D15" s="6"/>
      <c r="E15" s="6">
        <v>-30</v>
      </c>
    </row>
    <row r="16" spans="1:5" x14ac:dyDescent="0.35">
      <c r="A16" s="2" t="s">
        <v>54</v>
      </c>
      <c r="B16" s="6">
        <v>-17.100000000000001</v>
      </c>
      <c r="C16" s="6"/>
      <c r="D16" s="6"/>
      <c r="E16" s="6">
        <v>-17.100000000000001</v>
      </c>
    </row>
    <row r="17" spans="1:5" x14ac:dyDescent="0.35">
      <c r="A17" s="1" t="s">
        <v>4</v>
      </c>
      <c r="B17" s="6">
        <v>-6.15</v>
      </c>
      <c r="C17" s="6">
        <v>-4.54</v>
      </c>
      <c r="D17" s="6"/>
      <c r="E17" s="6">
        <v>-10.690000000000001</v>
      </c>
    </row>
    <row r="18" spans="1:5" x14ac:dyDescent="0.35">
      <c r="A18" s="2" t="s">
        <v>16</v>
      </c>
      <c r="B18" s="6">
        <v>-5</v>
      </c>
      <c r="C18" s="6"/>
      <c r="D18" s="6"/>
      <c r="E18" s="6">
        <v>-5</v>
      </c>
    </row>
    <row r="19" spans="1:5" x14ac:dyDescent="0.35">
      <c r="A19" s="2" t="s">
        <v>58</v>
      </c>
      <c r="B19" s="6">
        <v>-1.1500000000000001</v>
      </c>
      <c r="C19" s="6">
        <v>-4.54</v>
      </c>
      <c r="D19" s="6"/>
      <c r="E19" s="6">
        <v>-5.69</v>
      </c>
    </row>
    <row r="20" spans="1:5" x14ac:dyDescent="0.35">
      <c r="A20" s="7" t="s">
        <v>39</v>
      </c>
      <c r="B20" s="6">
        <v>-0.34</v>
      </c>
      <c r="C20" s="6"/>
      <c r="D20" s="6"/>
      <c r="E20" s="6">
        <v>-0.34</v>
      </c>
    </row>
    <row r="21" spans="1:5" x14ac:dyDescent="0.35">
      <c r="A21" s="7" t="s">
        <v>38</v>
      </c>
      <c r="B21" s="6">
        <v>-0.81</v>
      </c>
      <c r="C21" s="6"/>
      <c r="D21" s="6"/>
      <c r="E21" s="6">
        <v>-0.81</v>
      </c>
    </row>
    <row r="22" spans="1:5" x14ac:dyDescent="0.35">
      <c r="A22" s="7" t="s">
        <v>57</v>
      </c>
      <c r="B22" s="6"/>
      <c r="C22" s="6">
        <v>-4.54</v>
      </c>
      <c r="D22" s="6"/>
      <c r="E22" s="6">
        <v>-4.54</v>
      </c>
    </row>
    <row r="23" spans="1:5" x14ac:dyDescent="0.35">
      <c r="A23" s="1" t="s">
        <v>55</v>
      </c>
      <c r="B23" s="6"/>
      <c r="C23" s="6"/>
      <c r="D23" s="6"/>
      <c r="E23" s="6"/>
    </row>
    <row r="24" spans="1:5" x14ac:dyDescent="0.35">
      <c r="A24" s="2" t="s">
        <v>56</v>
      </c>
      <c r="B24" s="6"/>
      <c r="C24" s="6"/>
      <c r="D24" s="6"/>
      <c r="E24" s="6"/>
    </row>
    <row r="25" spans="1:5" x14ac:dyDescent="0.35">
      <c r="A25" s="7" t="s">
        <v>52</v>
      </c>
      <c r="B25" s="6"/>
      <c r="C25" s="6"/>
      <c r="D25" s="6"/>
      <c r="E25" s="6"/>
    </row>
    <row r="26" spans="1:5" x14ac:dyDescent="0.35">
      <c r="A26" s="4" t="s">
        <v>10</v>
      </c>
      <c r="B26" s="6">
        <v>49</v>
      </c>
      <c r="C26" s="6"/>
      <c r="D26" s="6"/>
      <c r="E26" s="6">
        <v>49</v>
      </c>
    </row>
    <row r="27" spans="1:5" x14ac:dyDescent="0.35">
      <c r="A27" s="1" t="s">
        <v>11</v>
      </c>
      <c r="B27" s="6">
        <v>6</v>
      </c>
      <c r="C27" s="6"/>
      <c r="D27" s="6"/>
      <c r="E27" s="6">
        <v>6</v>
      </c>
    </row>
    <row r="28" spans="1:5" x14ac:dyDescent="0.35">
      <c r="A28" s="2" t="s">
        <v>32</v>
      </c>
      <c r="B28" s="6">
        <v>6</v>
      </c>
      <c r="C28" s="6"/>
      <c r="D28" s="6"/>
      <c r="E28" s="6">
        <v>6</v>
      </c>
    </row>
    <row r="29" spans="1:5" x14ac:dyDescent="0.35">
      <c r="A29" s="1" t="s">
        <v>12</v>
      </c>
      <c r="B29" s="6">
        <v>35</v>
      </c>
      <c r="C29" s="6"/>
      <c r="D29" s="6"/>
      <c r="E29" s="6">
        <v>35</v>
      </c>
    </row>
    <row r="30" spans="1:5" x14ac:dyDescent="0.35">
      <c r="A30" s="2" t="s">
        <v>35</v>
      </c>
      <c r="B30" s="6">
        <v>35</v>
      </c>
      <c r="C30" s="6"/>
      <c r="D30" s="6"/>
      <c r="E30" s="6">
        <v>35</v>
      </c>
    </row>
    <row r="31" spans="1:5" x14ac:dyDescent="0.35">
      <c r="A31" s="1" t="s">
        <v>2</v>
      </c>
      <c r="B31" s="6">
        <v>8</v>
      </c>
      <c r="C31" s="6"/>
      <c r="D31" s="6"/>
      <c r="E31" s="6">
        <v>8</v>
      </c>
    </row>
    <row r="32" spans="1:5" x14ac:dyDescent="0.35">
      <c r="A32" s="2" t="s">
        <v>29</v>
      </c>
      <c r="B32" s="6">
        <v>8</v>
      </c>
      <c r="C32" s="6"/>
      <c r="D32" s="6"/>
      <c r="E32" s="6">
        <v>8</v>
      </c>
    </row>
  </sheetData>
  <pageMargins left="0.7" right="0.7" top="0.75" bottom="0.75" header="0.3" footer="0.3"/>
  <pageSetup orientation="portrait"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8 H z 9 U g I M S V e j A A A A 9 Q A A A B I A H A B D b 2 5 m a W c v U G F j a 2 F n Z S 5 4 b W w g o h g A K K A U A A A A A A A A A A A A A A A A A A A A A A A A A A A A h Y 8 x D o I w G I W v Q r r T l u K g 5 K c M r p K Y E I 1 r U y o 0 Q j G 0 W O 7 m 4 J G 8 g h h F 3 R z f 9 7 7 h v f v 1 B t n Y N s F F 9 V Z 3 J k U R p i h Q R n a l N l W K B n c M l y j j s B X y J C o V T L K x y W j L F N X O n R N C v P f Y x 7 j r K 8 I o j c g h 3 x S y V q 1 A H 1 n / l 0 N t r B N G K s R h / x r D G V 7 F e M E Y p k B m B r k 2 3 5 5 N c 5 / t D 4 T 1 0 L i h V 1 y Z c F c A m S O Q 9 w X + A F B L A w Q U A A I A C A D w f P 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H z 9 U i i K R 7 g O A A A A E Q A A A B M A H A B G b 3 J t d W x h c y 9 T Z W N 0 a W 9 u M S 5 t I K I Y A C i g F A A A A A A A A A A A A A A A A A A A A A A A A A A A A C t O T S 7 J z M 9 T C I b Q h t Y A U E s B A i 0 A F A A C A A g A 8 H z 9 U g I M S V e j A A A A 9 Q A A A B I A A A A A A A A A A A A A A A A A A A A A A E N v b m Z p Z y 9 Q Y W N r Y W d l L n h t b F B L A Q I t A B Q A A g A I A P B 8 / V I P y u m r p A A A A O k A A A A T A A A A A A A A A A A A A A A A A O 8 A A A B b Q 2 9 u d G V u d F 9 U e X B l c 1 0 u e G 1 s U E s B A i 0 A F A A C A A g A 8 H z 9 U 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8 1 0 O L z 9 b 1 C m A I P G X U t i 6 o A A A A A A g A A A A A A A 2 Y A A M A A A A A Q A A A A / M y O z O Q P u 3 W 9 i s f 5 h t l w h w A A A A A E g A A A o A A A A B A A A A A Q a 9 i s 0 / V O 9 g F U N w r W 5 a L 3 U A A A A H d P T Q 0 E f z M 4 B p V r 6 Z 3 b y F H 1 U o V x T m O W v 0 6 + y F x H 5 k m s A N T s E X w 9 e x 1 Q m u l t R o m 0 A T E M b f 4 q J 2 f q k 6 q + 0 / s b e e g 8 d A i + J I a e D G z j 7 j 4 0 S m Y x F A A A A O y g B / r K o 8 z j w 8 z G j P n 9 y V y u O e q 0 < / D a t a M a s h u p > 
</file>

<file path=customXml/itemProps1.xml><?xml version="1.0" encoding="utf-8"?>
<ds:datastoreItem xmlns:ds="http://schemas.openxmlformats.org/officeDocument/2006/customXml" ds:itemID="{7630C2C6-7F5D-40D6-ABD8-4D0037360C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Output data</vt:lpstr>
      <vt:lpstr>Partial Budget Output1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Massey, Raymond E.</dc:creator>
  <cp:lastModifiedBy>Massey, Ray</cp:lastModifiedBy>
  <cp:lastPrinted>2021-07-14T16:28:48Z</cp:lastPrinted>
  <dcterms:created xsi:type="dcterms:W3CDTF">2021-04-12T14:54:13Z</dcterms:created>
  <dcterms:modified xsi:type="dcterms:W3CDTF">2022-09-27T20:32:32Z</dcterms:modified>
</cp:coreProperties>
</file>