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3275" windowHeight="4815"/>
  </bookViews>
  <sheets>
    <sheet name="System" sheetId="2" r:id="rId1"/>
    <sheet name="Unit Data" sheetId="3" r:id="rId2"/>
  </sheets>
  <calcPr calcId="145621" iterateDelta="1E-4"/>
</workbook>
</file>

<file path=xl/calcChain.xml><?xml version="1.0" encoding="utf-8"?>
<calcChain xmlns="http://schemas.openxmlformats.org/spreadsheetml/2006/main">
  <c r="K6" i="2" l="1"/>
  <c r="K3" i="2"/>
  <c r="K4" i="2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2" i="2"/>
  <c r="E3" i="2"/>
  <c r="H42" i="3" l="1"/>
  <c r="M5" i="3" l="1"/>
  <c r="C17" i="3" s="1"/>
  <c r="E17" i="3" s="1"/>
  <c r="G17" i="3" s="1"/>
  <c r="I17" i="3" s="1"/>
  <c r="K17" i="3" s="1"/>
  <c r="M17" i="3" s="1"/>
  <c r="C29" i="3" s="1"/>
  <c r="E29" i="3" s="1"/>
  <c r="G29" i="3" s="1"/>
  <c r="I29" i="3" s="1"/>
  <c r="K29" i="3" s="1"/>
  <c r="M29" i="3" s="1"/>
  <c r="C41" i="3" s="1"/>
  <c r="E41" i="3" s="1"/>
  <c r="E11" i="3"/>
  <c r="G11" i="3" s="1"/>
  <c r="I11" i="3" s="1"/>
  <c r="K11" i="3" s="1"/>
  <c r="M11" i="3" s="1"/>
  <c r="C23" i="3" s="1"/>
  <c r="E23" i="3" s="1"/>
  <c r="G23" i="3" s="1"/>
  <c r="I23" i="3" s="1"/>
  <c r="K23" i="3" s="1"/>
  <c r="M23" i="3" s="1"/>
  <c r="C35" i="3" s="1"/>
  <c r="E35" i="3" s="1"/>
  <c r="G35" i="3" s="1"/>
  <c r="I35" i="3" s="1"/>
  <c r="K35" i="3" s="1"/>
  <c r="M35" i="3" s="1"/>
  <c r="C47" i="3" s="1"/>
  <c r="E47" i="3" s="1"/>
  <c r="D11" i="3"/>
  <c r="F11" i="3" s="1"/>
  <c r="H11" i="3" s="1"/>
  <c r="J11" i="3" s="1"/>
  <c r="L11" i="3" s="1"/>
  <c r="B23" i="3" s="1"/>
  <c r="D23" i="3" s="1"/>
  <c r="F23" i="3" s="1"/>
  <c r="H23" i="3" s="1"/>
  <c r="J23" i="3" s="1"/>
  <c r="L23" i="3" s="1"/>
  <c r="B35" i="3" s="1"/>
  <c r="D35" i="3" s="1"/>
  <c r="F35" i="3" s="1"/>
  <c r="H35" i="3" s="1"/>
  <c r="J35" i="3" s="1"/>
  <c r="L35" i="3" s="1"/>
  <c r="B47" i="3" s="1"/>
  <c r="D47" i="3" s="1"/>
  <c r="E10" i="3"/>
  <c r="G10" i="3" s="1"/>
  <c r="I10" i="3" s="1"/>
  <c r="K10" i="3" s="1"/>
  <c r="M10" i="3" s="1"/>
  <c r="C22" i="3" s="1"/>
  <c r="E22" i="3" s="1"/>
  <c r="G22" i="3" s="1"/>
  <c r="I22" i="3" s="1"/>
  <c r="K22" i="3" s="1"/>
  <c r="M22" i="3" s="1"/>
  <c r="C34" i="3" s="1"/>
  <c r="E34" i="3" s="1"/>
  <c r="G34" i="3" s="1"/>
  <c r="I34" i="3" s="1"/>
  <c r="K34" i="3" s="1"/>
  <c r="M34" i="3" s="1"/>
  <c r="C46" i="3" s="1"/>
  <c r="E46" i="3" s="1"/>
  <c r="D10" i="3"/>
  <c r="F10" i="3" s="1"/>
  <c r="H10" i="3" s="1"/>
  <c r="J10" i="3" s="1"/>
  <c r="L10" i="3" s="1"/>
  <c r="B22" i="3" s="1"/>
  <c r="D22" i="3" s="1"/>
  <c r="F22" i="3" s="1"/>
  <c r="H22" i="3" s="1"/>
  <c r="J22" i="3" s="1"/>
  <c r="L22" i="3" s="1"/>
  <c r="B34" i="3" s="1"/>
  <c r="D34" i="3" s="1"/>
  <c r="F34" i="3" s="1"/>
  <c r="H34" i="3" s="1"/>
  <c r="J34" i="3" s="1"/>
  <c r="L34" i="3" s="1"/>
  <c r="B46" i="3" s="1"/>
  <c r="D46" i="3" s="1"/>
  <c r="E9" i="3"/>
  <c r="G9" i="3" s="1"/>
  <c r="I9" i="3" s="1"/>
  <c r="K9" i="3" s="1"/>
  <c r="M9" i="3" s="1"/>
  <c r="C21" i="3" s="1"/>
  <c r="E21" i="3" s="1"/>
  <c r="G21" i="3" s="1"/>
  <c r="I21" i="3" s="1"/>
  <c r="K21" i="3" s="1"/>
  <c r="M21" i="3" s="1"/>
  <c r="C33" i="3" s="1"/>
  <c r="E33" i="3" s="1"/>
  <c r="G33" i="3" s="1"/>
  <c r="I33" i="3" s="1"/>
  <c r="K33" i="3" s="1"/>
  <c r="M33" i="3" s="1"/>
  <c r="C45" i="3" s="1"/>
  <c r="E45" i="3" s="1"/>
  <c r="D9" i="3"/>
  <c r="F9" i="3" s="1"/>
  <c r="H9" i="3" s="1"/>
  <c r="J9" i="3" s="1"/>
  <c r="L9" i="3" s="1"/>
  <c r="B21" i="3" s="1"/>
  <c r="D21" i="3" s="1"/>
  <c r="F21" i="3" s="1"/>
  <c r="H21" i="3" s="1"/>
  <c r="J21" i="3" s="1"/>
  <c r="L21" i="3" s="1"/>
  <c r="B33" i="3" s="1"/>
  <c r="D33" i="3" s="1"/>
  <c r="F33" i="3" s="1"/>
  <c r="H33" i="3" s="1"/>
  <c r="J33" i="3" s="1"/>
  <c r="L33" i="3" s="1"/>
  <c r="B45" i="3" s="1"/>
  <c r="D45" i="3" s="1"/>
  <c r="E8" i="3"/>
  <c r="G8" i="3" s="1"/>
  <c r="I8" i="3" s="1"/>
  <c r="K8" i="3" s="1"/>
  <c r="M8" i="3" s="1"/>
  <c r="C20" i="3" s="1"/>
  <c r="E20" i="3" s="1"/>
  <c r="G20" i="3" s="1"/>
  <c r="I20" i="3" s="1"/>
  <c r="K20" i="3" s="1"/>
  <c r="M20" i="3" s="1"/>
  <c r="C32" i="3" s="1"/>
  <c r="E32" i="3" s="1"/>
  <c r="G32" i="3" s="1"/>
  <c r="I32" i="3" s="1"/>
  <c r="K32" i="3" s="1"/>
  <c r="M32" i="3" s="1"/>
  <c r="C44" i="3" s="1"/>
  <c r="E44" i="3" s="1"/>
  <c r="D8" i="3"/>
  <c r="F8" i="3" s="1"/>
  <c r="H8" i="3" s="1"/>
  <c r="J8" i="3" s="1"/>
  <c r="L8" i="3" s="1"/>
  <c r="B20" i="3" s="1"/>
  <c r="D20" i="3" s="1"/>
  <c r="F20" i="3" s="1"/>
  <c r="H20" i="3" s="1"/>
  <c r="J20" i="3" s="1"/>
  <c r="L20" i="3" s="1"/>
  <c r="B32" i="3" s="1"/>
  <c r="D32" i="3" s="1"/>
  <c r="F32" i="3" s="1"/>
  <c r="H32" i="3" s="1"/>
  <c r="J32" i="3" s="1"/>
  <c r="L32" i="3" s="1"/>
  <c r="B44" i="3" s="1"/>
  <c r="D44" i="3" s="1"/>
  <c r="E7" i="3"/>
  <c r="G7" i="3" s="1"/>
  <c r="I7" i="3" s="1"/>
  <c r="K7" i="3" s="1"/>
  <c r="M7" i="3" s="1"/>
  <c r="C19" i="3" s="1"/>
  <c r="E19" i="3" s="1"/>
  <c r="G19" i="3" s="1"/>
  <c r="I19" i="3" s="1"/>
  <c r="K19" i="3" s="1"/>
  <c r="M19" i="3" s="1"/>
  <c r="C31" i="3" s="1"/>
  <c r="E31" i="3" s="1"/>
  <c r="G31" i="3" s="1"/>
  <c r="I31" i="3" s="1"/>
  <c r="K31" i="3" s="1"/>
  <c r="M31" i="3" s="1"/>
  <c r="C43" i="3" s="1"/>
  <c r="E43" i="3" s="1"/>
  <c r="D7" i="3"/>
  <c r="F7" i="3" s="1"/>
  <c r="H7" i="3" s="1"/>
  <c r="J7" i="3" s="1"/>
  <c r="L7" i="3" s="1"/>
  <c r="B19" i="3" s="1"/>
  <c r="D19" i="3" s="1"/>
  <c r="F19" i="3" s="1"/>
  <c r="H19" i="3" s="1"/>
  <c r="J19" i="3" s="1"/>
  <c r="L19" i="3" s="1"/>
  <c r="B31" i="3" s="1"/>
  <c r="D31" i="3" s="1"/>
  <c r="F31" i="3" s="1"/>
  <c r="H31" i="3" s="1"/>
  <c r="J31" i="3" s="1"/>
  <c r="L31" i="3" s="1"/>
  <c r="B43" i="3" s="1"/>
  <c r="D43" i="3" s="1"/>
  <c r="E6" i="3"/>
  <c r="G6" i="3" s="1"/>
  <c r="I6" i="3" s="1"/>
  <c r="K6" i="3" s="1"/>
  <c r="M6" i="3" s="1"/>
  <c r="C18" i="3" s="1"/>
  <c r="E18" i="3" s="1"/>
  <c r="G18" i="3" s="1"/>
  <c r="I18" i="3" s="1"/>
  <c r="K18" i="3" s="1"/>
  <c r="M18" i="3" s="1"/>
  <c r="C30" i="3" s="1"/>
  <c r="E30" i="3" s="1"/>
  <c r="G30" i="3" s="1"/>
  <c r="I30" i="3" s="1"/>
  <c r="K30" i="3" s="1"/>
  <c r="M30" i="3" s="1"/>
  <c r="C42" i="3" s="1"/>
  <c r="E42" i="3" s="1"/>
  <c r="D6" i="3"/>
  <c r="F6" i="3" s="1"/>
  <c r="H6" i="3" s="1"/>
  <c r="J6" i="3" s="1"/>
  <c r="L6" i="3" s="1"/>
  <c r="B18" i="3" s="1"/>
  <c r="D18" i="3" s="1"/>
  <c r="F18" i="3" s="1"/>
  <c r="H18" i="3" s="1"/>
  <c r="J18" i="3" s="1"/>
  <c r="L18" i="3" s="1"/>
  <c r="B30" i="3" s="1"/>
  <c r="D30" i="3" s="1"/>
  <c r="F30" i="3" s="1"/>
  <c r="H30" i="3" s="1"/>
  <c r="J30" i="3" s="1"/>
  <c r="L30" i="3" s="1"/>
  <c r="B42" i="3" s="1"/>
  <c r="D42" i="3" s="1"/>
  <c r="E5" i="3"/>
  <c r="G5" i="3" s="1"/>
  <c r="I5" i="3" s="1"/>
  <c r="K5" i="3" s="1"/>
  <c r="D5" i="3"/>
  <c r="F5" i="3" s="1"/>
  <c r="H5" i="3" s="1"/>
  <c r="J5" i="3" s="1"/>
  <c r="L5" i="3" s="1"/>
  <c r="B17" i="3" s="1"/>
  <c r="D17" i="3" s="1"/>
  <c r="F17" i="3" s="1"/>
  <c r="H17" i="3" s="1"/>
  <c r="J17" i="3" s="1"/>
  <c r="L17" i="3" s="1"/>
  <c r="B29" i="3" s="1"/>
  <c r="D29" i="3" s="1"/>
  <c r="F29" i="3" s="1"/>
  <c r="H29" i="3" s="1"/>
  <c r="J29" i="3" s="1"/>
  <c r="L29" i="3" s="1"/>
  <c r="B41" i="3" s="1"/>
  <c r="D41" i="3" s="1"/>
  <c r="E4" i="3"/>
  <c r="G4" i="3" s="1"/>
  <c r="I4" i="3" s="1"/>
  <c r="K4" i="3" s="1"/>
  <c r="M4" i="3" s="1"/>
  <c r="C16" i="3" s="1"/>
  <c r="E16" i="3" s="1"/>
  <c r="G16" i="3" s="1"/>
  <c r="I16" i="3" s="1"/>
  <c r="K16" i="3" s="1"/>
  <c r="M16" i="3" s="1"/>
  <c r="C28" i="3" s="1"/>
  <c r="E28" i="3" s="1"/>
  <c r="G28" i="3" s="1"/>
  <c r="I28" i="3" s="1"/>
  <c r="K28" i="3" s="1"/>
  <c r="M28" i="3" s="1"/>
  <c r="C40" i="3" s="1"/>
  <c r="E40" i="3" s="1"/>
  <c r="D4" i="3"/>
  <c r="F4" i="3" s="1"/>
  <c r="H4" i="3" s="1"/>
  <c r="J4" i="3" s="1"/>
  <c r="L4" i="3" s="1"/>
  <c r="B16" i="3" s="1"/>
  <c r="D16" i="3" s="1"/>
  <c r="F16" i="3" s="1"/>
  <c r="H16" i="3" s="1"/>
  <c r="J16" i="3" s="1"/>
  <c r="L16" i="3" s="1"/>
  <c r="B28" i="3" s="1"/>
  <c r="D28" i="3" s="1"/>
  <c r="F28" i="3" s="1"/>
  <c r="H28" i="3" s="1"/>
  <c r="J28" i="3" s="1"/>
  <c r="L28" i="3" s="1"/>
  <c r="B40" i="3" s="1"/>
  <c r="D40" i="3" s="1"/>
  <c r="E3" i="3" l="1"/>
  <c r="G3" i="3" s="1"/>
  <c r="I3" i="3" s="1"/>
  <c r="K3" i="3" s="1"/>
  <c r="M3" i="3" s="1"/>
  <c r="C15" i="3" s="1"/>
  <c r="E15" i="3" s="1"/>
  <c r="G15" i="3" s="1"/>
  <c r="I15" i="3" s="1"/>
  <c r="K15" i="3" s="1"/>
  <c r="M15" i="3" s="1"/>
  <c r="C27" i="3" s="1"/>
  <c r="E27" i="3" s="1"/>
  <c r="G27" i="3" s="1"/>
  <c r="I27" i="3" s="1"/>
  <c r="K27" i="3" s="1"/>
  <c r="M27" i="3" s="1"/>
  <c r="C39" i="3" s="1"/>
  <c r="E39" i="3" s="1"/>
  <c r="D3" i="3"/>
  <c r="F3" i="3" s="1"/>
  <c r="H3" i="3" s="1"/>
  <c r="J3" i="3" s="1"/>
  <c r="L3" i="3" s="1"/>
  <c r="B15" i="3" s="1"/>
  <c r="D15" i="3" s="1"/>
  <c r="F15" i="3" s="1"/>
  <c r="H15" i="3" s="1"/>
  <c r="J15" i="3" s="1"/>
  <c r="L15" i="3" s="1"/>
  <c r="B27" i="3" s="1"/>
  <c r="D27" i="3" s="1"/>
  <c r="F27" i="3" s="1"/>
  <c r="H27" i="3" s="1"/>
  <c r="J27" i="3" s="1"/>
  <c r="L27" i="3" s="1"/>
  <c r="B39" i="3" s="1"/>
  <c r="D39" i="3" s="1"/>
  <c r="J4" i="2"/>
  <c r="F5" i="2"/>
  <c r="D5" i="2"/>
  <c r="Q13" i="2"/>
  <c r="S13" i="2" s="1"/>
  <c r="U13" i="2" s="1"/>
  <c r="W13" i="2" s="1"/>
  <c r="O24" i="2" s="1"/>
  <c r="Q24" i="2" s="1"/>
  <c r="S24" i="2" s="1"/>
  <c r="U24" i="2" s="1"/>
  <c r="W24" i="2" s="1"/>
  <c r="O35" i="2" s="1"/>
  <c r="Q35" i="2" s="1"/>
  <c r="S35" i="2" s="1"/>
  <c r="U35" i="2" s="1"/>
  <c r="W35" i="2" s="1"/>
  <c r="O46" i="2" s="1"/>
  <c r="Q46" i="2" s="1"/>
  <c r="S46" i="2" s="1"/>
  <c r="U46" i="2" s="1"/>
  <c r="W46" i="2" s="1"/>
  <c r="Q5" i="2"/>
  <c r="S5" i="2" s="1"/>
  <c r="U5" i="2" s="1"/>
  <c r="W5" i="2" s="1"/>
  <c r="O16" i="2" s="1"/>
  <c r="Q16" i="2" s="1"/>
  <c r="S16" i="2" s="1"/>
  <c r="U16" i="2" s="1"/>
  <c r="W16" i="2" s="1"/>
  <c r="O27" i="2" s="1"/>
  <c r="Q27" i="2" s="1"/>
  <c r="S27" i="2" s="1"/>
  <c r="U27" i="2" s="1"/>
  <c r="W27" i="2" s="1"/>
  <c r="O38" i="2" s="1"/>
  <c r="Q38" i="2" s="1"/>
  <c r="S38" i="2" s="1"/>
  <c r="U38" i="2" s="1"/>
  <c r="W38" i="2" s="1"/>
  <c r="Q12" i="2"/>
  <c r="S12" i="2" s="1"/>
  <c r="U12" i="2" s="1"/>
  <c r="W12" i="2" s="1"/>
  <c r="O23" i="2" s="1"/>
  <c r="Q23" i="2" s="1"/>
  <c r="S23" i="2" s="1"/>
  <c r="U23" i="2" s="1"/>
  <c r="W23" i="2" s="1"/>
  <c r="O34" i="2" s="1"/>
  <c r="Q34" i="2" s="1"/>
  <c r="S34" i="2" s="1"/>
  <c r="U34" i="2" s="1"/>
  <c r="W34" i="2" s="1"/>
  <c r="O45" i="2" s="1"/>
  <c r="Q45" i="2" s="1"/>
  <c r="S45" i="2" s="1"/>
  <c r="U45" i="2" s="1"/>
  <c r="W45" i="2" s="1"/>
  <c r="Q11" i="2"/>
  <c r="S11" i="2" s="1"/>
  <c r="U11" i="2" s="1"/>
  <c r="W11" i="2" s="1"/>
  <c r="O22" i="2" s="1"/>
  <c r="Q22" i="2" s="1"/>
  <c r="S22" i="2" s="1"/>
  <c r="U22" i="2" s="1"/>
  <c r="W22" i="2" s="1"/>
  <c r="O33" i="2" s="1"/>
  <c r="Q33" i="2" s="1"/>
  <c r="S33" i="2" s="1"/>
  <c r="U33" i="2" s="1"/>
  <c r="W33" i="2" s="1"/>
  <c r="O44" i="2" s="1"/>
  <c r="Q44" i="2" s="1"/>
  <c r="S44" i="2" s="1"/>
  <c r="U44" i="2" s="1"/>
  <c r="W44" i="2" s="1"/>
  <c r="Q10" i="2"/>
  <c r="S10" i="2" s="1"/>
  <c r="U10" i="2" s="1"/>
  <c r="W10" i="2" s="1"/>
  <c r="O21" i="2" s="1"/>
  <c r="Q21" i="2" s="1"/>
  <c r="S21" i="2" s="1"/>
  <c r="U21" i="2" s="1"/>
  <c r="W21" i="2" s="1"/>
  <c r="O32" i="2" s="1"/>
  <c r="Q32" i="2" s="1"/>
  <c r="S32" i="2" s="1"/>
  <c r="U32" i="2" s="1"/>
  <c r="W32" i="2" s="1"/>
  <c r="O43" i="2" s="1"/>
  <c r="Q43" i="2" s="1"/>
  <c r="S43" i="2" s="1"/>
  <c r="U43" i="2" s="1"/>
  <c r="W43" i="2" s="1"/>
  <c r="Q9" i="2"/>
  <c r="S9" i="2" s="1"/>
  <c r="U9" i="2" s="1"/>
  <c r="W9" i="2" s="1"/>
  <c r="O20" i="2" s="1"/>
  <c r="Q20" i="2" s="1"/>
  <c r="S20" i="2" s="1"/>
  <c r="U20" i="2" s="1"/>
  <c r="W20" i="2" s="1"/>
  <c r="O31" i="2" s="1"/>
  <c r="Q31" i="2" s="1"/>
  <c r="S31" i="2" s="1"/>
  <c r="U31" i="2" s="1"/>
  <c r="W31" i="2" s="1"/>
  <c r="O42" i="2" s="1"/>
  <c r="Q42" i="2" s="1"/>
  <c r="S42" i="2" s="1"/>
  <c r="U42" i="2" s="1"/>
  <c r="W42" i="2" s="1"/>
  <c r="Q8" i="2"/>
  <c r="S8" i="2" s="1"/>
  <c r="U8" i="2" s="1"/>
  <c r="W8" i="2" s="1"/>
  <c r="O19" i="2" s="1"/>
  <c r="Q19" i="2" s="1"/>
  <c r="S19" i="2" s="1"/>
  <c r="U19" i="2" s="1"/>
  <c r="W19" i="2" s="1"/>
  <c r="O30" i="2" s="1"/>
  <c r="Q30" i="2" s="1"/>
  <c r="S30" i="2" s="1"/>
  <c r="U30" i="2" s="1"/>
  <c r="W30" i="2" s="1"/>
  <c r="O41" i="2" s="1"/>
  <c r="Q41" i="2" s="1"/>
  <c r="S41" i="2" s="1"/>
  <c r="U41" i="2" s="1"/>
  <c r="W41" i="2" s="1"/>
  <c r="Q7" i="2"/>
  <c r="S7" i="2" s="1"/>
  <c r="U7" i="2" s="1"/>
  <c r="W7" i="2" s="1"/>
  <c r="O18" i="2" s="1"/>
  <c r="Q18" i="2" s="1"/>
  <c r="S18" i="2" s="1"/>
  <c r="U18" i="2" s="1"/>
  <c r="W18" i="2" s="1"/>
  <c r="O29" i="2" s="1"/>
  <c r="Q29" i="2" s="1"/>
  <c r="S29" i="2" s="1"/>
  <c r="U29" i="2" s="1"/>
  <c r="W29" i="2" s="1"/>
  <c r="O40" i="2" s="1"/>
  <c r="Q40" i="2" s="1"/>
  <c r="S40" i="2" s="1"/>
  <c r="U40" i="2" s="1"/>
  <c r="W40" i="2" s="1"/>
  <c r="Q6" i="2"/>
  <c r="S6" i="2" s="1"/>
  <c r="U6" i="2" s="1"/>
  <c r="W6" i="2" s="1"/>
  <c r="O17" i="2" s="1"/>
  <c r="Q17" i="2" s="1"/>
  <c r="S17" i="2" s="1"/>
  <c r="U17" i="2" s="1"/>
  <c r="W17" i="2" s="1"/>
  <c r="O28" i="2" s="1"/>
  <c r="Q28" i="2" s="1"/>
  <c r="S28" i="2" s="1"/>
  <c r="U28" i="2" s="1"/>
  <c r="W28" i="2" s="1"/>
  <c r="O39" i="2" s="1"/>
  <c r="Q39" i="2" s="1"/>
  <c r="S39" i="2" s="1"/>
  <c r="U39" i="2" s="1"/>
  <c r="W39" i="2" s="1"/>
  <c r="P13" i="2"/>
  <c r="R13" i="2" s="1"/>
  <c r="T13" i="2" s="1"/>
  <c r="V13" i="2" s="1"/>
  <c r="N24" i="2" s="1"/>
  <c r="P24" i="2" s="1"/>
  <c r="R24" i="2" s="1"/>
  <c r="T24" i="2" s="1"/>
  <c r="V24" i="2" s="1"/>
  <c r="N35" i="2" s="1"/>
  <c r="P35" i="2" s="1"/>
  <c r="R35" i="2" s="1"/>
  <c r="T35" i="2" s="1"/>
  <c r="V35" i="2" s="1"/>
  <c r="N46" i="2" s="1"/>
  <c r="P46" i="2" s="1"/>
  <c r="R46" i="2" s="1"/>
  <c r="T46" i="2" s="1"/>
  <c r="V46" i="2" s="1"/>
  <c r="P12" i="2"/>
  <c r="R12" i="2" s="1"/>
  <c r="T12" i="2" s="1"/>
  <c r="V12" i="2" s="1"/>
  <c r="N23" i="2" s="1"/>
  <c r="P23" i="2" s="1"/>
  <c r="R23" i="2" s="1"/>
  <c r="T23" i="2" s="1"/>
  <c r="V23" i="2" s="1"/>
  <c r="N34" i="2" s="1"/>
  <c r="P34" i="2" s="1"/>
  <c r="R34" i="2" s="1"/>
  <c r="T34" i="2" s="1"/>
  <c r="V34" i="2" s="1"/>
  <c r="N45" i="2" s="1"/>
  <c r="P45" i="2" s="1"/>
  <c r="R45" i="2" s="1"/>
  <c r="T45" i="2" s="1"/>
  <c r="V45" i="2" s="1"/>
  <c r="P11" i="2"/>
  <c r="R11" i="2" s="1"/>
  <c r="T11" i="2" s="1"/>
  <c r="V11" i="2" s="1"/>
  <c r="N22" i="2" s="1"/>
  <c r="P22" i="2" s="1"/>
  <c r="R22" i="2" s="1"/>
  <c r="T22" i="2" s="1"/>
  <c r="V22" i="2" s="1"/>
  <c r="N33" i="2" s="1"/>
  <c r="P33" i="2" s="1"/>
  <c r="R33" i="2" s="1"/>
  <c r="T33" i="2" s="1"/>
  <c r="V33" i="2" s="1"/>
  <c r="N44" i="2" s="1"/>
  <c r="P44" i="2" s="1"/>
  <c r="R44" i="2" s="1"/>
  <c r="T44" i="2" s="1"/>
  <c r="V44" i="2" s="1"/>
  <c r="P10" i="2"/>
  <c r="R10" i="2" s="1"/>
  <c r="T10" i="2" s="1"/>
  <c r="V10" i="2" s="1"/>
  <c r="N21" i="2" s="1"/>
  <c r="P21" i="2" s="1"/>
  <c r="R21" i="2" s="1"/>
  <c r="T21" i="2" s="1"/>
  <c r="V21" i="2" s="1"/>
  <c r="N32" i="2" s="1"/>
  <c r="P32" i="2" s="1"/>
  <c r="R32" i="2" s="1"/>
  <c r="T32" i="2" s="1"/>
  <c r="V32" i="2" s="1"/>
  <c r="N43" i="2" s="1"/>
  <c r="P43" i="2" s="1"/>
  <c r="R43" i="2" s="1"/>
  <c r="T43" i="2" s="1"/>
  <c r="V43" i="2" s="1"/>
  <c r="P9" i="2"/>
  <c r="R9" i="2" s="1"/>
  <c r="T9" i="2" s="1"/>
  <c r="V9" i="2" s="1"/>
  <c r="N20" i="2" s="1"/>
  <c r="P20" i="2" s="1"/>
  <c r="R20" i="2" s="1"/>
  <c r="T20" i="2" s="1"/>
  <c r="V20" i="2" s="1"/>
  <c r="N31" i="2" s="1"/>
  <c r="P31" i="2" s="1"/>
  <c r="R31" i="2" s="1"/>
  <c r="T31" i="2" s="1"/>
  <c r="V31" i="2" s="1"/>
  <c r="N42" i="2" s="1"/>
  <c r="P42" i="2" s="1"/>
  <c r="R42" i="2" s="1"/>
  <c r="T42" i="2" s="1"/>
  <c r="V42" i="2" s="1"/>
  <c r="P8" i="2"/>
  <c r="R8" i="2" s="1"/>
  <c r="T8" i="2" s="1"/>
  <c r="V8" i="2" s="1"/>
  <c r="N19" i="2" s="1"/>
  <c r="P19" i="2" s="1"/>
  <c r="R19" i="2" s="1"/>
  <c r="T19" i="2" s="1"/>
  <c r="V19" i="2" s="1"/>
  <c r="N30" i="2" s="1"/>
  <c r="P30" i="2" s="1"/>
  <c r="R30" i="2" s="1"/>
  <c r="T30" i="2" s="1"/>
  <c r="V30" i="2" s="1"/>
  <c r="N41" i="2" s="1"/>
  <c r="P41" i="2" s="1"/>
  <c r="R41" i="2" s="1"/>
  <c r="T41" i="2" s="1"/>
  <c r="V41" i="2" s="1"/>
  <c r="P7" i="2"/>
  <c r="R7" i="2" s="1"/>
  <c r="T7" i="2" s="1"/>
  <c r="V7" i="2" s="1"/>
  <c r="N18" i="2" s="1"/>
  <c r="P18" i="2" s="1"/>
  <c r="R18" i="2" s="1"/>
  <c r="T18" i="2" s="1"/>
  <c r="V18" i="2" s="1"/>
  <c r="N29" i="2" s="1"/>
  <c r="P29" i="2" s="1"/>
  <c r="R29" i="2" s="1"/>
  <c r="T29" i="2" s="1"/>
  <c r="V29" i="2" s="1"/>
  <c r="N40" i="2" s="1"/>
  <c r="P40" i="2" s="1"/>
  <c r="R40" i="2" s="1"/>
  <c r="T40" i="2" s="1"/>
  <c r="V40" i="2" s="1"/>
  <c r="P6" i="2"/>
  <c r="R6" i="2" s="1"/>
  <c r="T6" i="2" s="1"/>
  <c r="V6" i="2" s="1"/>
  <c r="N17" i="2" s="1"/>
  <c r="P17" i="2" s="1"/>
  <c r="R17" i="2" s="1"/>
  <c r="T17" i="2" s="1"/>
  <c r="V17" i="2" s="1"/>
  <c r="N28" i="2" s="1"/>
  <c r="P28" i="2" s="1"/>
  <c r="R28" i="2" s="1"/>
  <c r="T28" i="2" s="1"/>
  <c r="V28" i="2" s="1"/>
  <c r="N39" i="2" s="1"/>
  <c r="P39" i="2" s="1"/>
  <c r="R39" i="2" s="1"/>
  <c r="T39" i="2" s="1"/>
  <c r="V39" i="2" s="1"/>
  <c r="P5" i="2"/>
  <c r="R5" i="2" s="1"/>
  <c r="T5" i="2" s="1"/>
  <c r="V5" i="2" s="1"/>
  <c r="N16" i="2" s="1"/>
  <c r="P16" i="2" s="1"/>
  <c r="R16" i="2" s="1"/>
  <c r="T16" i="2" s="1"/>
  <c r="V16" i="2" s="1"/>
  <c r="N27" i="2" s="1"/>
  <c r="P27" i="2" s="1"/>
  <c r="R27" i="2" s="1"/>
  <c r="T27" i="2" s="1"/>
  <c r="V27" i="2" s="1"/>
  <c r="N38" i="2" s="1"/>
  <c r="P38" i="2" s="1"/>
  <c r="R38" i="2" s="1"/>
  <c r="T38" i="2" s="1"/>
  <c r="V38" i="2" s="1"/>
</calcChain>
</file>

<file path=xl/sharedStrings.xml><?xml version="1.0" encoding="utf-8"?>
<sst xmlns="http://schemas.openxmlformats.org/spreadsheetml/2006/main" count="198" uniqueCount="92">
  <si>
    <t>Ghuls</t>
  </si>
  <si>
    <t>HP</t>
  </si>
  <si>
    <t>Damage</t>
  </si>
  <si>
    <t>Fiends</t>
  </si>
  <si>
    <t>Abnomination</t>
  </si>
  <si>
    <t>Banshee</t>
  </si>
  <si>
    <t>Ghul</t>
  </si>
  <si>
    <t>Fiend</t>
  </si>
  <si>
    <t>Gargoyl</t>
  </si>
  <si>
    <t>Necromancer</t>
  </si>
  <si>
    <t>Frost Wyrm</t>
  </si>
  <si>
    <t>Meat Wagon</t>
  </si>
  <si>
    <t>Skeleton Warrior</t>
  </si>
  <si>
    <t>Murgul Reaver</t>
  </si>
  <si>
    <t>Footman</t>
  </si>
  <si>
    <t>Huntress</t>
  </si>
  <si>
    <t>Raider</t>
  </si>
  <si>
    <t>Grunt</t>
  </si>
  <si>
    <t>Spellbreaker</t>
  </si>
  <si>
    <t>DotC (Nightelf)</t>
  </si>
  <si>
    <t>DotC (Bear)</t>
  </si>
  <si>
    <t>Knight</t>
  </si>
  <si>
    <t>Mountain Giant</t>
  </si>
  <si>
    <t>Tauren</t>
  </si>
  <si>
    <t>Royal Guard</t>
  </si>
  <si>
    <t>Archer</t>
  </si>
  <si>
    <t>Rifleman</t>
  </si>
  <si>
    <t>Headhunter</t>
  </si>
  <si>
    <t>Snap Dragon</t>
  </si>
  <si>
    <t>Dryad</t>
  </si>
  <si>
    <t>Mortar Team</t>
  </si>
  <si>
    <t>Koto Beast</t>
  </si>
  <si>
    <t>Dragon Turtle</t>
  </si>
  <si>
    <t>DotT</t>
  </si>
  <si>
    <t>Priest</t>
  </si>
  <si>
    <t>Troll Medic</t>
  </si>
  <si>
    <t>Sorceress</t>
  </si>
  <si>
    <t>Siren</t>
  </si>
  <si>
    <t>Ghostwalker</t>
  </si>
  <si>
    <t>Shaman</t>
  </si>
  <si>
    <t>Beispiel für Runde 1 (R1):</t>
  </si>
  <si>
    <t>HP Faktor:</t>
  </si>
  <si>
    <t>Dmg Faktor: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</si>
  <si>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</si>
  <si>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</si>
  <si>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</si>
  <si>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</si>
  <si>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</si>
  <si>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</si>
  <si>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</si>
  <si>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</si>
  <si>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</si>
  <si>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</si>
  <si>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360 HP und 11 Damage würde der Ghul bekommen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</si>
  <si>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</si>
  <si>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</si>
  <si>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</si>
  <si>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</si>
  <si>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</si>
  <si>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</si>
  <si>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</si>
  <si>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</si>
  <si>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</si>
  <si>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</si>
  <si>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0.05</t>
  </si>
  <si>
    <t>0.07</t>
  </si>
  <si>
    <t>Abomination</t>
  </si>
  <si>
    <t>Gruftbestie</t>
  </si>
  <si>
    <t>ROUND 1</t>
  </si>
  <si>
    <t>ROUND 2</t>
  </si>
  <si>
    <t>HP Multi Faktor</t>
  </si>
  <si>
    <t>Damage Multi Faktor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</si>
  <si>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</si>
  <si>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</si>
  <si>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</si>
  <si>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</si>
  <si>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</si>
  <si>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</si>
  <si>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</si>
  <si>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</si>
  <si>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</si>
  <si>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</si>
  <si>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</si>
  <si>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</si>
  <si>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</si>
  <si>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</si>
  <si>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</si>
  <si>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</si>
  <si>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</si>
  <si>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</si>
  <si>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Gold für Kill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</si>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</sst>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0" fillId="0" borderId="0" xfId="0" applyFill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64" fontId="0" fillId="0" borderId="0" xfId="0" applyNumberFormat="1" applyBorder="1"/>
    <xf numFmtId="1" fontId="2" fillId="6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2" fillId="8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0" fillId="5" borderId="8" xfId="0" applyFill="1" applyBorder="1"/>
    <xf numFmtId="2" fontId="0" fillId="0" borderId="0" xfId="0" applyNumberFormat="1"/>
    <xf numFmtId="2" fontId="0" fillId="0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zoomScale="85" zoomScaleNormal="85" workbookViewId="0">
      <selection activeCell="B2" sqref="B2"/>
    </sheetView>
  </sheetViews>
  <sheetFormatPr baseColWidth="10" defaultRowHeight="15" x14ac:dyDescent="0.25"/>
  <cols>
    <col min="1" max="1" width="16.140625" bestFit="1" customWidth="1"/>
    <col min="2" max="2" width="5.140625" bestFit="1" customWidth="1"/>
    <col min="3" max="3" width="6" bestFit="1" customWidth="1"/>
    <col min="4" max="4" width="13.7109375" bestFit="1" customWidth="1"/>
    <col min="5" max="5" width="12.85546875" bestFit="1" customWidth="1"/>
    <col min="6" max="6" width="8.5703125" bestFit="1" customWidth="1"/>
    <col min="7" max="7" width="7.7109375" bestFit="1" customWidth="1"/>
    <col min="8" max="8" width="12.140625" bestFit="1" customWidth="1"/>
    <col min="9" max="9" width="11.140625" bestFit="1" customWidth="1"/>
    <col min="10" max="10" width="17.85546875" bestFit="1" customWidth="1"/>
    <col min="13" max="13" width="23.5703125" bestFit="1" customWidth="1"/>
    <col min="14" max="23" width="9.85546875" customWidth="1"/>
  </cols>
  <sheetData>
    <row r="1" spans="1:23" x14ac:dyDescent="0.25">
      <c r="A1" s="3"/>
      <c r="B1" s="4" t="s">
        <v>6</v>
      </c>
      <c r="C1" s="4" t="s">
        <v>7</v>
      </c>
      <c r="D1" s="4" t="s">
        <v>66</v>
      </c>
      <c r="E1" s="4" t="s">
        <v>9</v>
      </c>
      <c r="F1" s="4" t="s">
        <v>5</v>
      </c>
      <c r="G1" s="4" t="s">
        <v>8</v>
      </c>
      <c r="H1" s="4" t="s">
        <v>11</v>
      </c>
      <c r="I1" s="4" t="s">
        <v>10</v>
      </c>
      <c r="J1" s="4" t="s">
        <v>12</v>
      </c>
      <c r="K1" s="18" t="s">
        <v>91</v>
      </c>
      <c r="U1" s="6" t="s">
        <v>41</v>
      </c>
      <c r="V1" s="8">
        <v>0.1</v>
      </c>
    </row>
    <row r="2" spans="1:23" x14ac:dyDescent="0.25">
      <c r="A2" s="4" t="s">
        <v>13</v>
      </c>
      <c r="B2" s="10">
        <v>0.5</v>
      </c>
      <c r="C2" s="10"/>
      <c r="D2" s="10"/>
      <c r="E2" s="10">
        <v>0.15</v>
      </c>
      <c r="F2" s="10"/>
      <c r="G2" s="10">
        <v>0.15</v>
      </c>
      <c r="H2" s="10"/>
      <c r="I2" s="10"/>
      <c r="J2" s="10">
        <v>0.2</v>
      </c>
      <c r="K2" s="19">
        <f>SUM(B2:J2)</f>
        <v>1</v>
      </c>
      <c r="U2" s="6" t="s">
        <v>42</v>
      </c>
      <c r="V2" s="8">
        <v>0.1</v>
      </c>
    </row>
    <row r="3" spans="1:23" x14ac:dyDescent="0.25">
      <c r="A3" s="4" t="s">
        <v>14</v>
      </c>
      <c r="B3" s="10">
        <v>0.72</v>
      </c>
      <c r="C3" s="10"/>
      <c r="D3" s="10"/>
      <c r="E3" s="10">
        <f>0.15*0.9</f>
        <v>0.13500000000000001</v>
      </c>
      <c r="F3" s="10">
        <v>0.09</v>
      </c>
      <c r="G3" s="10"/>
      <c r="H3" s="10"/>
      <c r="I3" s="10"/>
      <c r="J3" s="10">
        <v>0.05</v>
      </c>
      <c r="K3" s="19">
        <f t="shared" ref="K3:K30" si="0">SUM(B3:J3)</f>
        <v>0.995</v>
      </c>
      <c r="M3" s="5" t="s">
        <v>40</v>
      </c>
      <c r="N3" s="5"/>
      <c r="O3" s="5" t="s">
        <v>53</v>
      </c>
      <c r="P3" s="5"/>
      <c r="Q3" s="5"/>
      <c r="R3" s="5"/>
      <c r="S3" s="5"/>
      <c r="T3" s="5"/>
      <c r="U3" s="5"/>
      <c r="V3" s="5"/>
      <c r="W3" s="5"/>
    </row>
    <row r="4" spans="1:23" x14ac:dyDescent="0.25">
      <c r="A4" s="4" t="s">
        <v>15</v>
      </c>
      <c r="B4" s="10">
        <v>0.7</v>
      </c>
      <c r="C4" s="10"/>
      <c r="D4" s="10"/>
      <c r="E4" s="10"/>
      <c r="F4" s="10"/>
      <c r="G4" s="10">
        <v>0.1</v>
      </c>
      <c r="H4" s="10">
        <v>0.05</v>
      </c>
      <c r="I4" s="10"/>
      <c r="J4" s="10">
        <f>0.15</f>
        <v>0.15</v>
      </c>
      <c r="K4" s="19">
        <f t="shared" si="0"/>
        <v>1</v>
      </c>
      <c r="M4" s="1"/>
      <c r="N4" s="21" t="s">
        <v>43</v>
      </c>
      <c r="O4" s="22"/>
      <c r="P4" s="21" t="s">
        <v>44</v>
      </c>
      <c r="Q4" s="22"/>
      <c r="R4" s="21" t="s">
        <v>45</v>
      </c>
      <c r="S4" s="22"/>
      <c r="T4" s="21" t="s">
        <v>46</v>
      </c>
      <c r="U4" s="22"/>
      <c r="V4" s="21" t="s">
        <v>47</v>
      </c>
      <c r="W4" s="22"/>
    </row>
    <row r="5" spans="1:23" x14ac:dyDescent="0.25">
      <c r="A5" s="4" t="s">
        <v>16</v>
      </c>
      <c r="B5" s="10">
        <v>0.31</v>
      </c>
      <c r="C5" s="10">
        <v>0.27</v>
      </c>
      <c r="D5" s="10">
        <f>0.05*0.9</f>
        <v>4.5000000000000005E-2</v>
      </c>
      <c r="E5" s="10"/>
      <c r="F5" s="10">
        <f>0.2*0.9</f>
        <v>0.18000000000000002</v>
      </c>
      <c r="G5" s="10"/>
      <c r="H5" s="10"/>
      <c r="I5" s="10"/>
      <c r="J5" s="10">
        <v>0.19</v>
      </c>
      <c r="K5" s="19">
        <f t="shared" si="0"/>
        <v>0.99500000000000011</v>
      </c>
      <c r="M5" s="4" t="s">
        <v>0</v>
      </c>
      <c r="N5" s="9">
        <v>360</v>
      </c>
      <c r="O5" s="9">
        <v>11</v>
      </c>
      <c r="P5" s="7">
        <f>N5+N5*V1</f>
        <v>396</v>
      </c>
      <c r="Q5" s="7">
        <f>O5+(O5*V2)</f>
        <v>12.1</v>
      </c>
      <c r="R5" s="7">
        <f>P5+(N5*V1)</f>
        <v>432</v>
      </c>
      <c r="S5" s="7">
        <f>Q5+(O5*V2)</f>
        <v>13.2</v>
      </c>
      <c r="T5" s="7">
        <f>R5+(N5*V1)</f>
        <v>468</v>
      </c>
      <c r="U5" s="7">
        <f>S5+(O5*V2)</f>
        <v>14.299999999999999</v>
      </c>
      <c r="V5" s="7">
        <f>T5+(N5*V1)</f>
        <v>504</v>
      </c>
      <c r="W5" s="7">
        <f>U5+(O5*V2)</f>
        <v>15.399999999999999</v>
      </c>
    </row>
    <row r="6" spans="1:23" x14ac:dyDescent="0.25">
      <c r="A6" s="4" t="s">
        <v>17</v>
      </c>
      <c r="B6" s="10">
        <v>0.31</v>
      </c>
      <c r="C6" s="10"/>
      <c r="D6" s="10">
        <v>0.09</v>
      </c>
      <c r="E6" s="10">
        <v>0.2</v>
      </c>
      <c r="F6" s="10">
        <v>0.18</v>
      </c>
      <c r="G6" s="10"/>
      <c r="H6" s="10"/>
      <c r="I6" s="10"/>
      <c r="J6" s="10">
        <v>0.22</v>
      </c>
      <c r="K6" s="19">
        <f t="shared" si="0"/>
        <v>1</v>
      </c>
      <c r="M6" s="4" t="s">
        <v>3</v>
      </c>
      <c r="N6" s="9">
        <v>575</v>
      </c>
      <c r="O6" s="9">
        <v>26</v>
      </c>
      <c r="P6" s="7">
        <f>N6+N6*V1</f>
        <v>632.5</v>
      </c>
      <c r="Q6" s="7">
        <f>O6+(O6*V2)</f>
        <v>28.6</v>
      </c>
      <c r="R6" s="7">
        <f>P6+(N6*V1)</f>
        <v>690</v>
      </c>
      <c r="S6" s="7">
        <f>Q6+(O6*V2)</f>
        <v>31.200000000000003</v>
      </c>
      <c r="T6" s="7">
        <f>R6+(N6*V1)</f>
        <v>747.5</v>
      </c>
      <c r="U6" s="7">
        <f>S6+(O6*V2)</f>
        <v>33.800000000000004</v>
      </c>
      <c r="V6" s="7">
        <f>T6+(N6*V1)</f>
        <v>805</v>
      </c>
      <c r="W6" s="7">
        <f>U6+(O6*V2)</f>
        <v>36.400000000000006</v>
      </c>
    </row>
    <row r="7" spans="1:23" x14ac:dyDescent="0.25">
      <c r="A7" s="4" t="s">
        <v>18</v>
      </c>
      <c r="B7" s="10">
        <v>0.9</v>
      </c>
      <c r="C7" s="10"/>
      <c r="D7" s="10"/>
      <c r="E7" s="10"/>
      <c r="F7" s="10"/>
      <c r="G7" s="10"/>
      <c r="H7" s="10"/>
      <c r="I7" s="10"/>
      <c r="J7" s="10">
        <v>0.1</v>
      </c>
      <c r="K7" s="19">
        <f t="shared" si="0"/>
        <v>1</v>
      </c>
      <c r="M7" s="4" t="s">
        <v>4</v>
      </c>
      <c r="N7" s="9">
        <v>1100</v>
      </c>
      <c r="O7" s="9">
        <v>31</v>
      </c>
      <c r="P7" s="7">
        <f>N7+N7*V1</f>
        <v>1210</v>
      </c>
      <c r="Q7" s="7">
        <f>O7+(O7*V2)</f>
        <v>34.1</v>
      </c>
      <c r="R7" s="7">
        <f>P7+(N7*V1)</f>
        <v>1320</v>
      </c>
      <c r="S7" s="7">
        <f>Q7+(O7*V2)</f>
        <v>37.200000000000003</v>
      </c>
      <c r="T7" s="7">
        <f>R7+(N7*V1)</f>
        <v>1430</v>
      </c>
      <c r="U7" s="7">
        <f>S7+(O7*V2)</f>
        <v>40.300000000000004</v>
      </c>
      <c r="V7" s="7">
        <f>T7+(N7*V1)</f>
        <v>1540</v>
      </c>
      <c r="W7" s="7">
        <f>U7+(O7*V2)</f>
        <v>43.400000000000006</v>
      </c>
    </row>
    <row r="8" spans="1:23" x14ac:dyDescent="0.25">
      <c r="A8" s="4" t="s">
        <v>19</v>
      </c>
      <c r="B8" s="10">
        <v>0.1</v>
      </c>
      <c r="C8" s="10"/>
      <c r="D8" s="10"/>
      <c r="E8" s="10">
        <v>0.45</v>
      </c>
      <c r="F8" s="10">
        <v>0.31</v>
      </c>
      <c r="G8" s="10"/>
      <c r="H8" s="10"/>
      <c r="I8" s="10"/>
      <c r="J8" s="10">
        <v>0.14000000000000001</v>
      </c>
      <c r="K8" s="19">
        <f t="shared" si="0"/>
        <v>1</v>
      </c>
      <c r="M8" s="4" t="s">
        <v>9</v>
      </c>
      <c r="N8" s="9">
        <v>290</v>
      </c>
      <c r="O8" s="9">
        <v>9</v>
      </c>
      <c r="P8" s="7">
        <f>N8+N8*V1</f>
        <v>319</v>
      </c>
      <c r="Q8" s="7">
        <f>O8+(O8*V2)</f>
        <v>9.9</v>
      </c>
      <c r="R8" s="7">
        <f>P8+(N8*V1)</f>
        <v>348</v>
      </c>
      <c r="S8" s="7">
        <f>Q8+(O8*V2)</f>
        <v>10.8</v>
      </c>
      <c r="T8" s="7">
        <f>R8+(N8*V1)</f>
        <v>377</v>
      </c>
      <c r="U8" s="7">
        <f>S8+(O8*V2)</f>
        <v>11.700000000000001</v>
      </c>
      <c r="V8" s="7">
        <f>T8+(N8*V1)</f>
        <v>406</v>
      </c>
      <c r="W8" s="7">
        <f>U8+(O8*V2)</f>
        <v>12.600000000000001</v>
      </c>
    </row>
    <row r="9" spans="1:23" x14ac:dyDescent="0.25">
      <c r="A9" s="4" t="s">
        <v>20</v>
      </c>
      <c r="B9" s="10">
        <v>0.23</v>
      </c>
      <c r="C9" s="10"/>
      <c r="D9" s="10">
        <v>0.31</v>
      </c>
      <c r="E9" s="10">
        <v>0.09</v>
      </c>
      <c r="F9" s="10"/>
      <c r="G9" s="10"/>
      <c r="H9" s="10"/>
      <c r="I9" s="10">
        <v>0.06</v>
      </c>
      <c r="J9" s="10">
        <v>0.31</v>
      </c>
      <c r="K9" s="19">
        <f t="shared" si="0"/>
        <v>1</v>
      </c>
      <c r="M9" s="4" t="s">
        <v>5</v>
      </c>
      <c r="N9" s="9">
        <v>260</v>
      </c>
      <c r="O9" s="9">
        <v>10</v>
      </c>
      <c r="P9" s="7">
        <f>N9+N9*V1</f>
        <v>286</v>
      </c>
      <c r="Q9" s="7">
        <f>O9+(O9*V2)</f>
        <v>11</v>
      </c>
      <c r="R9" s="7">
        <f>P9+(N9*V1)</f>
        <v>312</v>
      </c>
      <c r="S9" s="7">
        <f>Q9+(O9*V2)</f>
        <v>12</v>
      </c>
      <c r="T9" s="7">
        <f>R9+(N9*V1)</f>
        <v>338</v>
      </c>
      <c r="U9" s="7">
        <f>S9+(O9*V2)</f>
        <v>13</v>
      </c>
      <c r="V9" s="7">
        <f>T9+(N9*V1)</f>
        <v>364</v>
      </c>
      <c r="W9" s="7">
        <f>U9+(O9*V2)</f>
        <v>14</v>
      </c>
    </row>
    <row r="10" spans="1:23" x14ac:dyDescent="0.25">
      <c r="A10" s="4" t="s">
        <v>21</v>
      </c>
      <c r="B10" s="10"/>
      <c r="C10" s="10"/>
      <c r="D10" s="10">
        <v>0.45</v>
      </c>
      <c r="E10" s="10">
        <v>0.18</v>
      </c>
      <c r="F10" s="10"/>
      <c r="G10" s="10"/>
      <c r="H10" s="10"/>
      <c r="I10" s="10"/>
      <c r="J10" s="10">
        <v>0.37</v>
      </c>
      <c r="K10" s="19">
        <f t="shared" si="0"/>
        <v>1</v>
      </c>
      <c r="M10" s="4" t="s">
        <v>8</v>
      </c>
      <c r="N10" s="9">
        <v>425</v>
      </c>
      <c r="O10" s="9">
        <v>18</v>
      </c>
      <c r="P10" s="7">
        <f>N10+N10*V1</f>
        <v>467.5</v>
      </c>
      <c r="Q10" s="7">
        <f>O10+(O10*V2)</f>
        <v>19.8</v>
      </c>
      <c r="R10" s="7">
        <f>P10+(N10*V1)</f>
        <v>510</v>
      </c>
      <c r="S10" s="7">
        <f>Q10+(O10*V2)</f>
        <v>21.6</v>
      </c>
      <c r="T10" s="7">
        <f>R10+(N10*V1)</f>
        <v>552.5</v>
      </c>
      <c r="U10" s="7">
        <f>S10+(O10*V2)</f>
        <v>23.400000000000002</v>
      </c>
      <c r="V10" s="7">
        <f>T10+(N10*V1)</f>
        <v>595</v>
      </c>
      <c r="W10" s="7">
        <f>U10+(O10*V2)</f>
        <v>25.200000000000003</v>
      </c>
    </row>
    <row r="11" spans="1:23" x14ac:dyDescent="0.25">
      <c r="A11" s="4" t="s">
        <v>22</v>
      </c>
      <c r="B11" s="10"/>
      <c r="C11" s="10"/>
      <c r="D11" s="10">
        <v>0.81</v>
      </c>
      <c r="E11" s="10"/>
      <c r="F11" s="10"/>
      <c r="G11" s="10"/>
      <c r="H11" s="10"/>
      <c r="I11" s="10">
        <v>0.19</v>
      </c>
      <c r="J11" s="10"/>
      <c r="K11" s="19">
        <f t="shared" si="0"/>
        <v>1</v>
      </c>
      <c r="M11" s="4" t="s">
        <v>11</v>
      </c>
      <c r="N11" s="9">
        <v>405</v>
      </c>
      <c r="O11" s="9">
        <v>85</v>
      </c>
      <c r="P11" s="7">
        <f>N11+N11*V1</f>
        <v>445.5</v>
      </c>
      <c r="Q11" s="7">
        <f>O11+(O11*V2)</f>
        <v>93.5</v>
      </c>
      <c r="R11" s="7">
        <f>P11+(N11*V1)</f>
        <v>486</v>
      </c>
      <c r="S11" s="7">
        <f>Q11+(O11*V2)</f>
        <v>102</v>
      </c>
      <c r="T11" s="7">
        <f>R11+(N11*V1)</f>
        <v>526.5</v>
      </c>
      <c r="U11" s="7">
        <f>S11+(O11*V2)</f>
        <v>110.5</v>
      </c>
      <c r="V11" s="7">
        <f>T11+(N11*V1)</f>
        <v>567</v>
      </c>
      <c r="W11" s="7">
        <f>U11+(O11*V2)</f>
        <v>119</v>
      </c>
    </row>
    <row r="12" spans="1:23" x14ac:dyDescent="0.25">
      <c r="A12" s="4" t="s">
        <v>23</v>
      </c>
      <c r="B12" s="10"/>
      <c r="C12" s="10"/>
      <c r="D12" s="10">
        <v>0.68</v>
      </c>
      <c r="E12" s="10">
        <v>0.25</v>
      </c>
      <c r="F12" s="10">
        <v>0.05</v>
      </c>
      <c r="G12" s="10"/>
      <c r="H12" s="10"/>
      <c r="I12" s="10">
        <v>0.02</v>
      </c>
      <c r="J12" s="10"/>
      <c r="K12" s="19">
        <f t="shared" si="0"/>
        <v>1</v>
      </c>
      <c r="M12" s="4" t="s">
        <v>10</v>
      </c>
      <c r="N12" s="9">
        <v>1465</v>
      </c>
      <c r="O12" s="9">
        <v>80</v>
      </c>
      <c r="P12" s="7">
        <f>N12+N12*V1</f>
        <v>1611.5</v>
      </c>
      <c r="Q12" s="7">
        <f>O12+(O12*V2)</f>
        <v>88</v>
      </c>
      <c r="R12" s="7">
        <f>P12+(N12*V1)</f>
        <v>1758</v>
      </c>
      <c r="S12" s="7">
        <f>Q12+(O12*V2)</f>
        <v>96</v>
      </c>
      <c r="T12" s="7">
        <f>R12+(N12*V1)</f>
        <v>1904.5</v>
      </c>
      <c r="U12" s="7">
        <f>S12+(O12*V2)</f>
        <v>104</v>
      </c>
      <c r="V12" s="7">
        <f>T12+(N12*V1)</f>
        <v>2051</v>
      </c>
      <c r="W12" s="7">
        <f>U12+(O12*V2)</f>
        <v>112</v>
      </c>
    </row>
    <row r="13" spans="1:23" x14ac:dyDescent="0.25">
      <c r="A13" s="4" t="s">
        <v>24</v>
      </c>
      <c r="B13" s="10"/>
      <c r="C13" s="10"/>
      <c r="D13" s="10"/>
      <c r="E13" s="10">
        <v>0.1</v>
      </c>
      <c r="F13" s="10">
        <v>0.09</v>
      </c>
      <c r="G13" s="10"/>
      <c r="H13" s="10"/>
      <c r="I13" s="10"/>
      <c r="J13" s="10">
        <v>0.81</v>
      </c>
      <c r="K13" s="19">
        <f t="shared" si="0"/>
        <v>1</v>
      </c>
      <c r="M13" s="4" t="s">
        <v>12</v>
      </c>
      <c r="N13" s="9">
        <v>615</v>
      </c>
      <c r="O13" s="9">
        <v>21</v>
      </c>
      <c r="P13" s="7">
        <f>N13+N13*V1</f>
        <v>676.5</v>
      </c>
      <c r="Q13" s="7">
        <f>O13+(O13*V2)</f>
        <v>23.1</v>
      </c>
      <c r="R13" s="7">
        <f>P13+(N13*V1)</f>
        <v>738</v>
      </c>
      <c r="S13" s="7">
        <f>Q13+(O13*V2)</f>
        <v>25.200000000000003</v>
      </c>
      <c r="T13" s="7">
        <f>R13+(N13*V1)</f>
        <v>799.5</v>
      </c>
      <c r="U13" s="7">
        <f>S13+(O13*V2)</f>
        <v>27.300000000000004</v>
      </c>
      <c r="V13" s="7">
        <f>T13+(N13*V1)</f>
        <v>861</v>
      </c>
      <c r="W13" s="7">
        <f>U13+(O13*V2)</f>
        <v>29.400000000000006</v>
      </c>
    </row>
    <row r="14" spans="1:23" x14ac:dyDescent="0.25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9">
        <f t="shared" si="0"/>
        <v>0</v>
      </c>
    </row>
    <row r="15" spans="1:23" x14ac:dyDescent="0.25">
      <c r="A15" s="4" t="s">
        <v>25</v>
      </c>
      <c r="B15" s="10">
        <v>0.4</v>
      </c>
      <c r="C15" s="10">
        <v>0.6</v>
      </c>
      <c r="D15" s="10"/>
      <c r="E15" s="10"/>
      <c r="F15" s="10"/>
      <c r="G15" s="10"/>
      <c r="H15" s="10"/>
      <c r="I15" s="10"/>
      <c r="J15" s="10"/>
      <c r="K15" s="19">
        <f t="shared" si="0"/>
        <v>1</v>
      </c>
      <c r="M15" s="1"/>
      <c r="N15" s="21" t="s">
        <v>48</v>
      </c>
      <c r="O15" s="22"/>
      <c r="P15" s="21" t="s">
        <v>49</v>
      </c>
      <c r="Q15" s="22"/>
      <c r="R15" s="21" t="s">
        <v>50</v>
      </c>
      <c r="S15" s="22"/>
      <c r="T15" s="21" t="s">
        <v>51</v>
      </c>
      <c r="U15" s="22"/>
      <c r="V15" s="21" t="s">
        <v>52</v>
      </c>
      <c r="W15" s="22"/>
    </row>
    <row r="16" spans="1:23" x14ac:dyDescent="0.25">
      <c r="A16" s="4" t="s">
        <v>26</v>
      </c>
      <c r="B16" s="10">
        <v>0.18</v>
      </c>
      <c r="C16" s="10">
        <v>0.31</v>
      </c>
      <c r="D16" s="10"/>
      <c r="E16" s="10"/>
      <c r="F16" s="10"/>
      <c r="G16" s="10">
        <v>0.18</v>
      </c>
      <c r="H16" s="10">
        <v>0.05</v>
      </c>
      <c r="I16" s="10"/>
      <c r="J16" s="10">
        <v>0.28000000000000003</v>
      </c>
      <c r="K16" s="19">
        <f t="shared" si="0"/>
        <v>1</v>
      </c>
      <c r="M16" s="4" t="s">
        <v>0</v>
      </c>
      <c r="N16" s="7">
        <f>V5+(N5*V1)</f>
        <v>540</v>
      </c>
      <c r="O16" s="7">
        <f>W5+(O5*V2)</f>
        <v>16.5</v>
      </c>
      <c r="P16" s="7">
        <f>N16+(N5*V1)</f>
        <v>576</v>
      </c>
      <c r="Q16" s="7">
        <f>O16+(O5*V2)</f>
        <v>17.600000000000001</v>
      </c>
      <c r="R16" s="7">
        <f>P16+(N5*V1)</f>
        <v>612</v>
      </c>
      <c r="S16" s="7">
        <f>Q16+(O5*V2)</f>
        <v>18.700000000000003</v>
      </c>
      <c r="T16" s="7">
        <f>R16+(N5*V1)</f>
        <v>648</v>
      </c>
      <c r="U16" s="7">
        <f>S16+(O5*V2)</f>
        <v>19.800000000000004</v>
      </c>
      <c r="V16" s="7">
        <f>T16+(N5*V1)</f>
        <v>684</v>
      </c>
      <c r="W16" s="7">
        <f>U16+(O5*V2)</f>
        <v>20.900000000000006</v>
      </c>
    </row>
    <row r="17" spans="1:23" x14ac:dyDescent="0.25">
      <c r="A17" s="4" t="s">
        <v>27</v>
      </c>
      <c r="B17" s="10">
        <v>0.18</v>
      </c>
      <c r="C17" s="10">
        <v>0.31</v>
      </c>
      <c r="D17" s="10"/>
      <c r="E17" s="10">
        <v>0.18</v>
      </c>
      <c r="F17" s="10"/>
      <c r="G17" s="10">
        <v>0.23</v>
      </c>
      <c r="H17" s="10">
        <v>0.05</v>
      </c>
      <c r="I17" s="10"/>
      <c r="J17" s="10">
        <v>0.05</v>
      </c>
      <c r="K17" s="19">
        <f t="shared" si="0"/>
        <v>1</v>
      </c>
      <c r="M17" s="4" t="s">
        <v>3</v>
      </c>
      <c r="N17" s="7">
        <f>V6+(N6*V1)</f>
        <v>862.5</v>
      </c>
      <c r="O17" s="7">
        <f>W6+(O6*V2)</f>
        <v>39.000000000000007</v>
      </c>
      <c r="P17" s="7">
        <f>N17+(N5*V1)</f>
        <v>898.5</v>
      </c>
      <c r="Q17" s="7">
        <f>O17+(O6*V2)</f>
        <v>41.600000000000009</v>
      </c>
      <c r="R17" s="7">
        <f>P17+(N6*V1)</f>
        <v>956</v>
      </c>
      <c r="S17" s="7">
        <f>Q17+(O6*V2)</f>
        <v>44.20000000000001</v>
      </c>
      <c r="T17" s="7">
        <f>R17+(N6*V1)</f>
        <v>1013.5</v>
      </c>
      <c r="U17" s="7">
        <f>S17+(O6*V2)</f>
        <v>46.800000000000011</v>
      </c>
      <c r="V17" s="7">
        <f>T17+(N6*V1)</f>
        <v>1071</v>
      </c>
      <c r="W17" s="7">
        <f>U17+(O6*V2)</f>
        <v>49.400000000000013</v>
      </c>
    </row>
    <row r="18" spans="1:23" x14ac:dyDescent="0.25">
      <c r="A18" s="4" t="s">
        <v>28</v>
      </c>
      <c r="B18" s="10"/>
      <c r="C18" s="10">
        <v>0.45</v>
      </c>
      <c r="D18" s="10"/>
      <c r="E18" s="10"/>
      <c r="F18" s="10"/>
      <c r="G18" s="10">
        <v>0.41</v>
      </c>
      <c r="H18" s="10"/>
      <c r="I18" s="10"/>
      <c r="J18" s="10">
        <v>0.14000000000000001</v>
      </c>
      <c r="K18" s="19">
        <f t="shared" si="0"/>
        <v>1</v>
      </c>
      <c r="M18" s="4" t="s">
        <v>4</v>
      </c>
      <c r="N18" s="7">
        <f>V7+(N7*V1)</f>
        <v>1650</v>
      </c>
      <c r="O18" s="7">
        <f>W7+(O7*V2)</f>
        <v>46.500000000000007</v>
      </c>
      <c r="P18" s="7">
        <f>N18+(N5*V1)</f>
        <v>1686</v>
      </c>
      <c r="Q18" s="7">
        <f>O18+(O7*V2)</f>
        <v>49.600000000000009</v>
      </c>
      <c r="R18" s="7">
        <f>P18+(N7*V1)</f>
        <v>1796</v>
      </c>
      <c r="S18" s="7">
        <f>Q18+(O7*V2)</f>
        <v>52.70000000000001</v>
      </c>
      <c r="T18" s="7">
        <f>R18+(N7*V1)</f>
        <v>1906</v>
      </c>
      <c r="U18" s="7">
        <f>S18+(O7*V2)</f>
        <v>55.800000000000011</v>
      </c>
      <c r="V18" s="7">
        <f>T18+(N7*V1)</f>
        <v>2016</v>
      </c>
      <c r="W18" s="7">
        <f>U18+(O7*V2)</f>
        <v>58.900000000000013</v>
      </c>
    </row>
    <row r="19" spans="1:23" x14ac:dyDescent="0.25">
      <c r="A19" s="4" t="s">
        <v>29</v>
      </c>
      <c r="B19" s="10">
        <v>0.31</v>
      </c>
      <c r="C19" s="10">
        <v>0.45</v>
      </c>
      <c r="D19" s="10"/>
      <c r="E19" s="10"/>
      <c r="F19" s="10"/>
      <c r="G19" s="10"/>
      <c r="H19" s="10">
        <v>0.24</v>
      </c>
      <c r="I19" s="10"/>
      <c r="J19" s="10"/>
      <c r="K19" s="19">
        <f t="shared" si="0"/>
        <v>1</v>
      </c>
      <c r="M19" s="4" t="s">
        <v>9</v>
      </c>
      <c r="N19" s="7">
        <f>V8+(N8*V1)</f>
        <v>435</v>
      </c>
      <c r="O19" s="7">
        <f>W8+(O8*V2)</f>
        <v>13.500000000000002</v>
      </c>
      <c r="P19" s="7">
        <f>N19+(N5*V1)</f>
        <v>471</v>
      </c>
      <c r="Q19" s="7">
        <f>O19+(O8*V2)</f>
        <v>14.400000000000002</v>
      </c>
      <c r="R19" s="7">
        <f>P19+(N8*V1)</f>
        <v>500</v>
      </c>
      <c r="S19" s="7">
        <f>Q19+(O8*V2)</f>
        <v>15.300000000000002</v>
      </c>
      <c r="T19" s="7">
        <f>R19+(N8*V1)</f>
        <v>529</v>
      </c>
      <c r="U19" s="7">
        <f>S19+(O8*V2)</f>
        <v>16.200000000000003</v>
      </c>
      <c r="V19" s="7">
        <f>T19+(N8*V1)</f>
        <v>558</v>
      </c>
      <c r="W19" s="7">
        <f>U19+(O8*V2)</f>
        <v>17.100000000000001</v>
      </c>
    </row>
    <row r="20" spans="1:23" x14ac:dyDescent="0.25">
      <c r="A20" s="4" t="s">
        <v>30</v>
      </c>
      <c r="B20" s="10"/>
      <c r="C20" s="10">
        <v>0.15</v>
      </c>
      <c r="D20" s="10"/>
      <c r="E20" s="10"/>
      <c r="F20" s="10"/>
      <c r="G20" s="10"/>
      <c r="H20" s="10">
        <v>0.8</v>
      </c>
      <c r="I20" s="10" t="s">
        <v>64</v>
      </c>
      <c r="J20" s="10">
        <v>0.05</v>
      </c>
      <c r="K20" s="19">
        <f t="shared" si="0"/>
        <v>1</v>
      </c>
      <c r="M20" s="4" t="s">
        <v>5</v>
      </c>
      <c r="N20" s="7">
        <f>V9+(N9*V1)</f>
        <v>390</v>
      </c>
      <c r="O20" s="7">
        <f>W9+(O9*V2)</f>
        <v>15</v>
      </c>
      <c r="P20" s="7">
        <f>N20+(N6*V1)</f>
        <v>447.5</v>
      </c>
      <c r="Q20" s="7">
        <f>O20+(O9*V2)</f>
        <v>16</v>
      </c>
      <c r="R20" s="7">
        <f>P20+(N9*V1)</f>
        <v>473.5</v>
      </c>
      <c r="S20" s="7">
        <f>Q20+(O9*V2)</f>
        <v>17</v>
      </c>
      <c r="T20" s="7">
        <f>R20+(N9*V1)</f>
        <v>499.5</v>
      </c>
      <c r="U20" s="7">
        <f>S20+(O9*V2)</f>
        <v>18</v>
      </c>
      <c r="V20" s="7">
        <f>T20+(N9*V1)</f>
        <v>525.5</v>
      </c>
      <c r="W20" s="7">
        <f>U20+(O9*V2)</f>
        <v>19</v>
      </c>
    </row>
    <row r="21" spans="1:23" x14ac:dyDescent="0.25">
      <c r="A21" s="4" t="s">
        <v>31</v>
      </c>
      <c r="B21" s="10"/>
      <c r="C21" s="10">
        <v>0.9</v>
      </c>
      <c r="D21" s="10"/>
      <c r="E21" s="10"/>
      <c r="F21" s="10"/>
      <c r="G21" s="10"/>
      <c r="H21" s="10">
        <v>0.1</v>
      </c>
      <c r="I21" s="10" t="s">
        <v>65</v>
      </c>
      <c r="J21" s="10"/>
      <c r="K21" s="19">
        <f t="shared" si="0"/>
        <v>1</v>
      </c>
      <c r="M21" s="4" t="s">
        <v>8</v>
      </c>
      <c r="N21" s="7">
        <f>V10+(N10*V1)</f>
        <v>637.5</v>
      </c>
      <c r="O21" s="7">
        <f>W10+(O10*V2)</f>
        <v>27.000000000000004</v>
      </c>
      <c r="P21" s="7">
        <f>N21+(N7*V1)</f>
        <v>747.5</v>
      </c>
      <c r="Q21" s="7">
        <f>O21+(O10*V2)</f>
        <v>28.800000000000004</v>
      </c>
      <c r="R21" s="7">
        <f>P21+(N10*V1)</f>
        <v>790</v>
      </c>
      <c r="S21" s="7">
        <f>Q21+(O10*V2)</f>
        <v>30.600000000000005</v>
      </c>
      <c r="T21" s="7">
        <f>R21+(N10*V1)</f>
        <v>832.5</v>
      </c>
      <c r="U21" s="7">
        <f>S21+(O10*V2)</f>
        <v>32.400000000000006</v>
      </c>
      <c r="V21" s="7">
        <f>T21+(N10*V1)</f>
        <v>875</v>
      </c>
      <c r="W21" s="7">
        <f>U21+(O10*V2)</f>
        <v>34.200000000000003</v>
      </c>
    </row>
    <row r="22" spans="1:23" x14ac:dyDescent="0.25">
      <c r="A22" s="4" t="s">
        <v>32</v>
      </c>
      <c r="B22" s="10"/>
      <c r="C22" s="10"/>
      <c r="D22" s="10">
        <v>0.5</v>
      </c>
      <c r="E22" s="10"/>
      <c r="F22" s="10"/>
      <c r="G22" s="10">
        <v>0.2</v>
      </c>
      <c r="H22" s="10"/>
      <c r="I22" s="10"/>
      <c r="J22" s="10">
        <v>0.3</v>
      </c>
      <c r="K22" s="19">
        <f t="shared" si="0"/>
        <v>1</v>
      </c>
      <c r="M22" s="4" t="s">
        <v>11</v>
      </c>
      <c r="N22" s="7">
        <f>V11+(N11*V1)</f>
        <v>607.5</v>
      </c>
      <c r="O22" s="7">
        <f>W11+(O11*V2)</f>
        <v>127.5</v>
      </c>
      <c r="P22" s="7">
        <f>N22+(N8*V1)</f>
        <v>636.5</v>
      </c>
      <c r="Q22" s="7">
        <f>O22+(O11*V2)</f>
        <v>136</v>
      </c>
      <c r="R22" s="7">
        <f>P22+(N11*V1)</f>
        <v>677</v>
      </c>
      <c r="S22" s="7">
        <f>Q22+(O11*V2)</f>
        <v>144.5</v>
      </c>
      <c r="T22" s="7">
        <f>R22+(N11*V1)</f>
        <v>717.5</v>
      </c>
      <c r="U22" s="7">
        <f>S22+(O11*V2)</f>
        <v>153</v>
      </c>
      <c r="V22" s="7">
        <f>T22+(N11*V1)</f>
        <v>758</v>
      </c>
      <c r="W22" s="7">
        <f>U22+(O11*V2)</f>
        <v>161.5</v>
      </c>
    </row>
    <row r="23" spans="1:23" x14ac:dyDescent="0.25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9">
        <f t="shared" si="0"/>
        <v>0</v>
      </c>
      <c r="M23" s="4" t="s">
        <v>10</v>
      </c>
      <c r="N23" s="7">
        <f>V12+(N12*V1)</f>
        <v>2197.5</v>
      </c>
      <c r="O23" s="7">
        <f>W12+(O12*V2)</f>
        <v>120</v>
      </c>
      <c r="P23" s="7">
        <f>N23+(N9*V1)</f>
        <v>2223.5</v>
      </c>
      <c r="Q23" s="7">
        <f>O23+(O12*V2)</f>
        <v>128</v>
      </c>
      <c r="R23" s="7">
        <f>P23+(N12*V1)</f>
        <v>2370</v>
      </c>
      <c r="S23" s="7">
        <f>Q23+(O12*V2)</f>
        <v>136</v>
      </c>
      <c r="T23" s="7">
        <f>R23+(N12*V1)</f>
        <v>2516.5</v>
      </c>
      <c r="U23" s="7">
        <f>S23+(O12*V2)</f>
        <v>144</v>
      </c>
      <c r="V23" s="7">
        <f>T23+(N12*V1)</f>
        <v>2663</v>
      </c>
      <c r="W23" s="7">
        <f>U23+(O12*V2)</f>
        <v>152</v>
      </c>
    </row>
    <row r="24" spans="1:23" x14ac:dyDescent="0.25">
      <c r="A24" s="4" t="s">
        <v>33</v>
      </c>
      <c r="B24" s="10"/>
      <c r="C24" s="20">
        <v>0.25</v>
      </c>
      <c r="D24" s="20"/>
      <c r="E24" s="20">
        <v>0.25</v>
      </c>
      <c r="F24" s="20">
        <v>0.5</v>
      </c>
      <c r="G24" s="20"/>
      <c r="H24" s="20"/>
      <c r="I24" s="20"/>
      <c r="J24" s="20"/>
      <c r="K24" s="19">
        <f t="shared" si="0"/>
        <v>1</v>
      </c>
      <c r="M24" s="4" t="s">
        <v>12</v>
      </c>
      <c r="N24" s="7">
        <f>V13+(N13*V1)</f>
        <v>922.5</v>
      </c>
      <c r="O24" s="7">
        <f>W13+(O13*V2)</f>
        <v>31.500000000000007</v>
      </c>
      <c r="P24" s="7">
        <f>N24+(N10*V1)</f>
        <v>965</v>
      </c>
      <c r="Q24" s="7">
        <f>O24+(O13*V2)</f>
        <v>33.600000000000009</v>
      </c>
      <c r="R24" s="7">
        <f>P24+(N13*V1)</f>
        <v>1026.5</v>
      </c>
      <c r="S24" s="7">
        <f>Q24+(O13*V2)</f>
        <v>35.70000000000001</v>
      </c>
      <c r="T24" s="7">
        <f>R24+(N13*V1)</f>
        <v>1088</v>
      </c>
      <c r="U24" s="7">
        <f>S24+(O13*V2)</f>
        <v>37.800000000000011</v>
      </c>
      <c r="V24" s="7">
        <f>T24+(N13*V1)</f>
        <v>1149.5</v>
      </c>
      <c r="W24" s="7">
        <f>U24+(O13*V2)</f>
        <v>39.900000000000013</v>
      </c>
    </row>
    <row r="25" spans="1:23" x14ac:dyDescent="0.25">
      <c r="A25" s="4" t="s">
        <v>34</v>
      </c>
      <c r="B25" s="10"/>
      <c r="C25" s="20"/>
      <c r="D25" s="20"/>
      <c r="E25" s="20">
        <v>0.7</v>
      </c>
      <c r="F25" s="20">
        <v>0.2</v>
      </c>
      <c r="G25" s="20"/>
      <c r="H25" s="20">
        <v>0.1</v>
      </c>
      <c r="I25" s="20"/>
      <c r="J25" s="20"/>
      <c r="K25" s="19">
        <f t="shared" si="0"/>
        <v>0.99999999999999989</v>
      </c>
    </row>
    <row r="26" spans="1:23" x14ac:dyDescent="0.25">
      <c r="A26" s="4" t="s">
        <v>35</v>
      </c>
      <c r="B26" s="10"/>
      <c r="C26" s="20">
        <v>0.25</v>
      </c>
      <c r="D26" s="20"/>
      <c r="E26" s="20">
        <v>0.25</v>
      </c>
      <c r="F26" s="20">
        <v>0.15</v>
      </c>
      <c r="G26" s="20">
        <v>0.1</v>
      </c>
      <c r="H26" s="20"/>
      <c r="I26" s="20">
        <v>0.25</v>
      </c>
      <c r="J26" s="20"/>
      <c r="K26" s="19">
        <f t="shared" si="0"/>
        <v>1</v>
      </c>
      <c r="M26" s="1"/>
      <c r="N26" s="21" t="s">
        <v>54</v>
      </c>
      <c r="O26" s="22"/>
      <c r="P26" s="21" t="s">
        <v>55</v>
      </c>
      <c r="Q26" s="22"/>
      <c r="R26" s="21" t="s">
        <v>56</v>
      </c>
      <c r="S26" s="22"/>
      <c r="T26" s="21" t="s">
        <v>57</v>
      </c>
      <c r="U26" s="22"/>
      <c r="V26" s="21" t="s">
        <v>58</v>
      </c>
      <c r="W26" s="22"/>
    </row>
    <row r="27" spans="1:23" x14ac:dyDescent="0.25">
      <c r="A27" s="4" t="s">
        <v>36</v>
      </c>
      <c r="B27" s="10"/>
      <c r="C27" s="20">
        <v>0.25</v>
      </c>
      <c r="D27" s="20"/>
      <c r="E27" s="20">
        <v>0.34</v>
      </c>
      <c r="F27" s="20">
        <v>0.15</v>
      </c>
      <c r="G27" s="20">
        <v>0.1</v>
      </c>
      <c r="H27" s="20">
        <v>0.16</v>
      </c>
      <c r="I27" s="20"/>
      <c r="J27" s="20"/>
      <c r="K27" s="19">
        <f t="shared" si="0"/>
        <v>1</v>
      </c>
      <c r="M27" s="4" t="s">
        <v>0</v>
      </c>
      <c r="N27" s="7">
        <f>V16+(N5*V1)</f>
        <v>720</v>
      </c>
      <c r="O27" s="7">
        <f>W16+(O5*V2)</f>
        <v>22.000000000000007</v>
      </c>
      <c r="P27" s="7">
        <f>N27+(N5*V1)</f>
        <v>756</v>
      </c>
      <c r="Q27" s="7">
        <f>O27+(O5*V2)</f>
        <v>23.100000000000009</v>
      </c>
      <c r="R27" s="7">
        <f>P27+(N5*V1)</f>
        <v>792</v>
      </c>
      <c r="S27" s="7">
        <f>Q27+(O5*V2)</f>
        <v>24.20000000000001</v>
      </c>
      <c r="T27" s="7">
        <f>R27+(N5*V1)</f>
        <v>828</v>
      </c>
      <c r="U27" s="7">
        <f>S27+(O5*V2)</f>
        <v>25.300000000000011</v>
      </c>
      <c r="V27" s="7">
        <f>T27+(N5*V1)</f>
        <v>864</v>
      </c>
      <c r="W27" s="7">
        <f>U27+(O5*V2)</f>
        <v>26.400000000000013</v>
      </c>
    </row>
    <row r="28" spans="1:23" x14ac:dyDescent="0.25">
      <c r="A28" s="4" t="s">
        <v>37</v>
      </c>
      <c r="B28" s="10"/>
      <c r="C28" s="20">
        <v>0.25</v>
      </c>
      <c r="D28" s="20"/>
      <c r="E28" s="20">
        <v>0.3</v>
      </c>
      <c r="F28" s="20">
        <v>0.2</v>
      </c>
      <c r="G28" s="20">
        <v>0.15</v>
      </c>
      <c r="H28" s="20">
        <v>0.1</v>
      </c>
      <c r="I28" s="20"/>
      <c r="J28" s="20"/>
      <c r="K28" s="19">
        <f t="shared" si="0"/>
        <v>1</v>
      </c>
      <c r="M28" s="4" t="s">
        <v>3</v>
      </c>
      <c r="N28" s="7">
        <f>V17+(N6*V1)</f>
        <v>1128.5</v>
      </c>
      <c r="O28" s="7">
        <f>W17+(O6*V2)</f>
        <v>52.000000000000014</v>
      </c>
      <c r="P28" s="7">
        <f>N28+(N6*V1)</f>
        <v>1186</v>
      </c>
      <c r="Q28" s="7">
        <f>O28+(O6*V2)</f>
        <v>54.600000000000016</v>
      </c>
      <c r="R28" s="7">
        <f>P28+(N6*V1)</f>
        <v>1243.5</v>
      </c>
      <c r="S28" s="7">
        <f>Q28+(O6*V2)</f>
        <v>57.200000000000017</v>
      </c>
      <c r="T28" s="7">
        <f>R28+(N6*V1)</f>
        <v>1301</v>
      </c>
      <c r="U28" s="7">
        <f>S28+(O6*V2)</f>
        <v>59.800000000000018</v>
      </c>
      <c r="V28" s="7">
        <f>T28+(N6*V1)</f>
        <v>1358.5</v>
      </c>
      <c r="W28" s="7">
        <f>U28+(O6*V2)</f>
        <v>62.40000000000002</v>
      </c>
    </row>
    <row r="29" spans="1:23" x14ac:dyDescent="0.25">
      <c r="A29" s="4" t="s">
        <v>38</v>
      </c>
      <c r="B29" s="10"/>
      <c r="C29" s="20">
        <v>0.25</v>
      </c>
      <c r="D29" s="20"/>
      <c r="E29" s="20">
        <v>0.3</v>
      </c>
      <c r="F29" s="20">
        <v>0.25</v>
      </c>
      <c r="G29" s="20"/>
      <c r="H29" s="20"/>
      <c r="I29" s="20"/>
      <c r="J29" s="20">
        <v>0.2</v>
      </c>
      <c r="K29" s="19">
        <f t="shared" si="0"/>
        <v>1</v>
      </c>
      <c r="M29" s="4" t="s">
        <v>4</v>
      </c>
      <c r="N29" s="7">
        <f>V18+(N7*V1)</f>
        <v>2126</v>
      </c>
      <c r="O29" s="7">
        <f>W18+(O7*V2)</f>
        <v>62.000000000000014</v>
      </c>
      <c r="P29" s="7">
        <f>N29+(N7*V1)</f>
        <v>2236</v>
      </c>
      <c r="Q29" s="7">
        <f>O29+(O7*V2)</f>
        <v>65.100000000000009</v>
      </c>
      <c r="R29" s="7">
        <f>P29+(N7*V1)</f>
        <v>2346</v>
      </c>
      <c r="S29" s="7">
        <f>Q29+(O7*V2)</f>
        <v>68.2</v>
      </c>
      <c r="T29" s="7">
        <f>R29+(N7*V1)</f>
        <v>2456</v>
      </c>
      <c r="U29" s="7">
        <f>S29+(O7*V2)</f>
        <v>71.3</v>
      </c>
      <c r="V29" s="7">
        <f>T29+(N7*V1)</f>
        <v>2566</v>
      </c>
      <c r="W29" s="7">
        <f>U29+(O7*V2)</f>
        <v>74.399999999999991</v>
      </c>
    </row>
    <row r="30" spans="1:23" x14ac:dyDescent="0.25">
      <c r="A30" s="4" t="s">
        <v>39</v>
      </c>
      <c r="B30" s="10">
        <v>0.25</v>
      </c>
      <c r="C30" s="20"/>
      <c r="D30" s="20">
        <v>0.2</v>
      </c>
      <c r="E30" s="20"/>
      <c r="F30" s="20"/>
      <c r="G30" s="20">
        <v>0.3</v>
      </c>
      <c r="H30" s="20"/>
      <c r="I30" s="20"/>
      <c r="J30" s="20">
        <v>0.25</v>
      </c>
      <c r="K30" s="19">
        <f t="shared" si="0"/>
        <v>1</v>
      </c>
      <c r="M30" s="4" t="s">
        <v>9</v>
      </c>
      <c r="N30" s="7">
        <f>V19+(N8*V1)</f>
        <v>587</v>
      </c>
      <c r="O30" s="7">
        <f>W19+(O8*V2)</f>
        <v>18</v>
      </c>
      <c r="P30" s="7">
        <f>N30+(N8*V1)</f>
        <v>616</v>
      </c>
      <c r="Q30" s="7">
        <f>O30+(O8*V2)</f>
        <v>18.899999999999999</v>
      </c>
      <c r="R30" s="7">
        <f>P30+(N8*V1)</f>
        <v>645</v>
      </c>
      <c r="S30" s="7">
        <f>Q30+(O8*V2)</f>
        <v>19.799999999999997</v>
      </c>
      <c r="T30" s="7">
        <f>R30+(N8*V1)</f>
        <v>674</v>
      </c>
      <c r="U30" s="7">
        <f>S30+(O8*V2)</f>
        <v>20.699999999999996</v>
      </c>
      <c r="V30" s="7">
        <f>T30+(N8*V1)</f>
        <v>703</v>
      </c>
      <c r="W30" s="7">
        <f>U30+(O8*V2)</f>
        <v>21.599999999999994</v>
      </c>
    </row>
    <row r="31" spans="1:23" x14ac:dyDescent="0.25">
      <c r="M31" s="4" t="s">
        <v>5</v>
      </c>
      <c r="N31" s="7">
        <f>V20+(N9*V1)</f>
        <v>551.5</v>
      </c>
      <c r="O31" s="7">
        <f>W20+(O9*V2)</f>
        <v>20</v>
      </c>
      <c r="P31" s="7">
        <f>N31+(N9*V1)</f>
        <v>577.5</v>
      </c>
      <c r="Q31" s="7">
        <f>O31+(O9*V2)</f>
        <v>21</v>
      </c>
      <c r="R31" s="7">
        <f>P31+(N9*V1)</f>
        <v>603.5</v>
      </c>
      <c r="S31" s="7">
        <f>Q31+(O9*V2)</f>
        <v>22</v>
      </c>
      <c r="T31" s="7">
        <f>R31+(N9*V1)</f>
        <v>629.5</v>
      </c>
      <c r="U31" s="7">
        <f>S31+(O9*V2)</f>
        <v>23</v>
      </c>
      <c r="V31" s="7">
        <f>T31+(N9*V1)</f>
        <v>655.5</v>
      </c>
      <c r="W31" s="7">
        <f>U31+(O9*V2)</f>
        <v>24</v>
      </c>
    </row>
    <row r="32" spans="1:23" x14ac:dyDescent="0.25">
      <c r="M32" s="4" t="s">
        <v>8</v>
      </c>
      <c r="N32" s="7">
        <f>V21+(N10*V1)</f>
        <v>917.5</v>
      </c>
      <c r="O32" s="7">
        <f>W21+(O10*V2)</f>
        <v>36</v>
      </c>
      <c r="P32" s="7">
        <f>N32+(N10*V1)</f>
        <v>960</v>
      </c>
      <c r="Q32" s="7">
        <f>O32+(O10*V2)</f>
        <v>37.799999999999997</v>
      </c>
      <c r="R32" s="7">
        <f>P32+(N10*V1)</f>
        <v>1002.5</v>
      </c>
      <c r="S32" s="7">
        <f>Q32+(O10*V2)</f>
        <v>39.599999999999994</v>
      </c>
      <c r="T32" s="7">
        <f>R32+(N10*V1)</f>
        <v>1045</v>
      </c>
      <c r="U32" s="7">
        <f>S32+(O10*V2)</f>
        <v>41.399999999999991</v>
      </c>
      <c r="V32" s="7">
        <f>T32+(N10*V1)</f>
        <v>1087.5</v>
      </c>
      <c r="W32" s="7">
        <f>U32+(O10*V2)</f>
        <v>43.199999999999989</v>
      </c>
    </row>
    <row r="33" spans="1:23" x14ac:dyDescent="0.25">
      <c r="M33" s="4" t="s">
        <v>11</v>
      </c>
      <c r="N33" s="7">
        <f>V22+(N11*V1)</f>
        <v>798.5</v>
      </c>
      <c r="O33" s="7">
        <f>W22+(O11*V2)</f>
        <v>170</v>
      </c>
      <c r="P33" s="7">
        <f>N33+(N11*V1)</f>
        <v>839</v>
      </c>
      <c r="Q33" s="7">
        <f>O33+(O11*V2)</f>
        <v>178.5</v>
      </c>
      <c r="R33" s="7">
        <f>P33+(N11*V1)</f>
        <v>879.5</v>
      </c>
      <c r="S33" s="7">
        <f>Q33+(O11*V2)</f>
        <v>187</v>
      </c>
      <c r="T33" s="7">
        <f>R33+(N11*V1)</f>
        <v>920</v>
      </c>
      <c r="U33" s="7">
        <f>S33+(O11*V2)</f>
        <v>195.5</v>
      </c>
      <c r="V33" s="7">
        <f>T33+(N11*V1)</f>
        <v>960.5</v>
      </c>
      <c r="W33" s="7">
        <f>U33+(O11*V2)</f>
        <v>204</v>
      </c>
    </row>
    <row r="34" spans="1:23" x14ac:dyDescent="0.25">
      <c r="A34" t="s">
        <v>90</v>
      </c>
      <c r="B34">
        <v>1</v>
      </c>
      <c r="C34">
        <v>3</v>
      </c>
      <c r="D34">
        <v>4</v>
      </c>
      <c r="E34">
        <v>2</v>
      </c>
      <c r="F34">
        <v>2</v>
      </c>
      <c r="G34">
        <v>3</v>
      </c>
      <c r="H34">
        <v>2</v>
      </c>
      <c r="I34">
        <v>5</v>
      </c>
      <c r="J34">
        <v>3</v>
      </c>
      <c r="M34" s="4" t="s">
        <v>10</v>
      </c>
      <c r="N34" s="7">
        <f>V23+(N12*V1)</f>
        <v>2809.5</v>
      </c>
      <c r="O34" s="7">
        <f>W23+(O12*V2)</f>
        <v>160</v>
      </c>
      <c r="P34" s="7">
        <f>N34+(N12*V1)</f>
        <v>2956</v>
      </c>
      <c r="Q34" s="7">
        <f>O34+(O12*V2)</f>
        <v>168</v>
      </c>
      <c r="R34" s="7">
        <f>P34+(N12*V1)</f>
        <v>3102.5</v>
      </c>
      <c r="S34" s="7">
        <f>Q34+(O12*V2)</f>
        <v>176</v>
      </c>
      <c r="T34" s="7">
        <f>R34+(N12*V1)</f>
        <v>3249</v>
      </c>
      <c r="U34" s="7">
        <f>S34+(O12*V2)</f>
        <v>184</v>
      </c>
      <c r="V34" s="7">
        <f>T34+(N12*V1)</f>
        <v>3395.5</v>
      </c>
      <c r="W34" s="7">
        <f>U34+(O12*V2)</f>
        <v>192</v>
      </c>
    </row>
    <row r="35" spans="1:23" x14ac:dyDescent="0.25">
      <c r="M35" s="4" t="s">
        <v>12</v>
      </c>
      <c r="N35" s="7">
        <f>V24+(N13*V1)</f>
        <v>1211</v>
      </c>
      <c r="O35" s="7">
        <f>W24+(O13*V2)</f>
        <v>42.000000000000014</v>
      </c>
      <c r="P35" s="7">
        <f>N35+(N13*V1)</f>
        <v>1272.5</v>
      </c>
      <c r="Q35" s="7">
        <f>O35+(O13*V2)</f>
        <v>44.100000000000016</v>
      </c>
      <c r="R35" s="7">
        <f>P35+(N13*V1)</f>
        <v>1334</v>
      </c>
      <c r="S35" s="7">
        <f>Q35+(O13*V2)</f>
        <v>46.200000000000017</v>
      </c>
      <c r="T35" s="7">
        <f>R35+(N13*V1)</f>
        <v>1395.5</v>
      </c>
      <c r="U35" s="7">
        <f>S35+(O13*V2)</f>
        <v>48.300000000000018</v>
      </c>
      <c r="V35" s="7">
        <f>T35+(N13*V1)</f>
        <v>1457</v>
      </c>
      <c r="W35" s="7">
        <f>U35+(O13*V2)</f>
        <v>50.40000000000002</v>
      </c>
    </row>
    <row r="37" spans="1:23" x14ac:dyDescent="0.25">
      <c r="M37" s="1"/>
      <c r="N37" s="21" t="s">
        <v>59</v>
      </c>
      <c r="O37" s="22"/>
      <c r="P37" s="21" t="s">
        <v>60</v>
      </c>
      <c r="Q37" s="22"/>
      <c r="R37" s="21" t="s">
        <v>61</v>
      </c>
      <c r="S37" s="22"/>
      <c r="T37" s="21" t="s">
        <v>62</v>
      </c>
      <c r="U37" s="22"/>
      <c r="V37" s="21" t="s">
        <v>63</v>
      </c>
      <c r="W37" s="22"/>
    </row>
    <row r="38" spans="1:23" x14ac:dyDescent="0.25">
      <c r="M38" s="4" t="s">
        <v>0</v>
      </c>
      <c r="N38" s="7">
        <f>V27+(N5*V1)</f>
        <v>900</v>
      </c>
      <c r="O38" s="7">
        <f>W27+(O5*V2)</f>
        <v>27.500000000000014</v>
      </c>
      <c r="P38" s="7">
        <f>N38+(N5*V1)</f>
        <v>936</v>
      </c>
      <c r="Q38" s="7">
        <f>O38+(O5*V2)</f>
        <v>28.600000000000016</v>
      </c>
      <c r="R38" s="7">
        <f>P38+(N5*V1)</f>
        <v>972</v>
      </c>
      <c r="S38" s="7">
        <f>Q38+(O5*V2)</f>
        <v>29.700000000000017</v>
      </c>
      <c r="T38" s="7">
        <f>R38+(N5*V1)</f>
        <v>1008</v>
      </c>
      <c r="U38" s="7">
        <f>S38+(O5*V2)</f>
        <v>30.800000000000018</v>
      </c>
      <c r="V38" s="7">
        <f>T38+(N5*V1)</f>
        <v>1044</v>
      </c>
      <c r="W38" s="7">
        <f>U38+(O5*V2)</f>
        <v>31.90000000000002</v>
      </c>
    </row>
    <row r="39" spans="1:23" x14ac:dyDescent="0.25">
      <c r="M39" s="4" t="s">
        <v>3</v>
      </c>
      <c r="N39" s="7">
        <f>V28+(N6*V1)</f>
        <v>1416</v>
      </c>
      <c r="O39" s="7">
        <f>W28+(O6*V2)</f>
        <v>65.000000000000014</v>
      </c>
      <c r="P39" s="7">
        <f>N39+(N6*V1)</f>
        <v>1473.5</v>
      </c>
      <c r="Q39" s="7">
        <f>O39+(O6*V2)</f>
        <v>67.600000000000009</v>
      </c>
      <c r="R39" s="7">
        <f>P39+(N6*V1)</f>
        <v>1531</v>
      </c>
      <c r="S39" s="7">
        <f>Q39+(O6*V2)</f>
        <v>70.2</v>
      </c>
      <c r="T39" s="7">
        <f>R39+(N6*V1)</f>
        <v>1588.5</v>
      </c>
      <c r="U39" s="7">
        <f>S39+(O6*V2)</f>
        <v>72.8</v>
      </c>
      <c r="V39" s="7">
        <f>T39+(N6*V1)</f>
        <v>1646</v>
      </c>
      <c r="W39" s="7">
        <f>U39+(O6*V2)</f>
        <v>75.399999999999991</v>
      </c>
    </row>
    <row r="40" spans="1:23" x14ac:dyDescent="0.25">
      <c r="M40" s="4" t="s">
        <v>4</v>
      </c>
      <c r="N40" s="7">
        <f>V29+(N7*V1)</f>
        <v>2676</v>
      </c>
      <c r="O40" s="7">
        <f>W29+(O7*V2)</f>
        <v>77.499999999999986</v>
      </c>
      <c r="P40" s="7">
        <f>N40+(N7*V1)</f>
        <v>2786</v>
      </c>
      <c r="Q40" s="7">
        <f>O40+(O7*V2)</f>
        <v>80.59999999999998</v>
      </c>
      <c r="R40" s="7">
        <f>P40+(N7*V1)</f>
        <v>2896</v>
      </c>
      <c r="S40" s="7">
        <f>Q40+(O7*V2)</f>
        <v>83.699999999999974</v>
      </c>
      <c r="T40" s="7">
        <f>R40+(N7*V1)</f>
        <v>3006</v>
      </c>
      <c r="U40" s="7">
        <f>S40+(O7*V2)</f>
        <v>86.799999999999969</v>
      </c>
      <c r="V40" s="7">
        <f>T40+(N7*V1)</f>
        <v>3116</v>
      </c>
      <c r="W40" s="7">
        <f>U40+(O7*V2)</f>
        <v>89.899999999999963</v>
      </c>
    </row>
    <row r="41" spans="1:23" x14ac:dyDescent="0.25">
      <c r="M41" s="4" t="s">
        <v>9</v>
      </c>
      <c r="N41" s="7">
        <f>V30+(N8*V1)</f>
        <v>732</v>
      </c>
      <c r="O41" s="7">
        <f>W30+(O8*V2)</f>
        <v>22.499999999999993</v>
      </c>
      <c r="P41" s="7">
        <f>N41+(N8*V1)</f>
        <v>761</v>
      </c>
      <c r="Q41" s="7">
        <f>O41+(O8*V2)</f>
        <v>23.399999999999991</v>
      </c>
      <c r="R41" s="7">
        <f>P41+(N8*V1)</f>
        <v>790</v>
      </c>
      <c r="S41" s="7">
        <f>Q41+(O8*V2)</f>
        <v>24.29999999999999</v>
      </c>
      <c r="T41" s="7">
        <f>R41+(N8*V1)</f>
        <v>819</v>
      </c>
      <c r="U41" s="7">
        <f>S41+(O8*V2)</f>
        <v>25.199999999999989</v>
      </c>
      <c r="V41" s="7">
        <f>T41+(N8*V1)</f>
        <v>848</v>
      </c>
      <c r="W41" s="7">
        <f>U41+(O8*V2)</f>
        <v>26.099999999999987</v>
      </c>
    </row>
    <row r="42" spans="1:23" x14ac:dyDescent="0.25">
      <c r="M42" s="4" t="s">
        <v>5</v>
      </c>
      <c r="N42" s="7">
        <f>V31+(N9*V1)</f>
        <v>681.5</v>
      </c>
      <c r="O42" s="7">
        <f>W31+(O9*V2)</f>
        <v>25</v>
      </c>
      <c r="P42" s="7">
        <f>N42+(N9*V1)</f>
        <v>707.5</v>
      </c>
      <c r="Q42" s="7">
        <f>O42+(O9*V2)</f>
        <v>26</v>
      </c>
      <c r="R42" s="7">
        <f>P42+(N9*V1)</f>
        <v>733.5</v>
      </c>
      <c r="S42" s="7">
        <f>Q42+(O9*V2)</f>
        <v>27</v>
      </c>
      <c r="T42" s="7">
        <f>R42+(N9*V1)</f>
        <v>759.5</v>
      </c>
      <c r="U42" s="7">
        <f>S42+(O9*V2)</f>
        <v>28</v>
      </c>
      <c r="V42" s="7">
        <f>T42+(N9*V1)</f>
        <v>785.5</v>
      </c>
      <c r="W42" s="7">
        <f>U42+(O9*V2)</f>
        <v>29</v>
      </c>
    </row>
    <row r="43" spans="1:23" x14ac:dyDescent="0.25">
      <c r="M43" s="4" t="s">
        <v>8</v>
      </c>
      <c r="N43" s="7">
        <f>V32+(N10*V1)</f>
        <v>1130</v>
      </c>
      <c r="O43" s="7">
        <f>W32+(O10*V2)</f>
        <v>44.999999999999986</v>
      </c>
      <c r="P43" s="7">
        <f>N43+(N10*V1)</f>
        <v>1172.5</v>
      </c>
      <c r="Q43" s="7">
        <f>O43+(O10*V2)</f>
        <v>46.799999999999983</v>
      </c>
      <c r="R43" s="7">
        <f>P43+(N10*V1)</f>
        <v>1215</v>
      </c>
      <c r="S43" s="7">
        <f>Q43+(O10*V2)</f>
        <v>48.59999999999998</v>
      </c>
      <c r="T43" s="7">
        <f>R43+(N10*V1)</f>
        <v>1257.5</v>
      </c>
      <c r="U43" s="7">
        <f>S43+(O10*V2)</f>
        <v>50.399999999999977</v>
      </c>
      <c r="V43" s="7">
        <f>T43+(N10*V1)</f>
        <v>1300</v>
      </c>
      <c r="W43" s="7">
        <f>U43+(O10*V2)</f>
        <v>52.199999999999974</v>
      </c>
    </row>
    <row r="44" spans="1:23" x14ac:dyDescent="0.25">
      <c r="M44" s="4" t="s">
        <v>11</v>
      </c>
      <c r="N44" s="7">
        <f>V33+(N11*V1)</f>
        <v>1001</v>
      </c>
      <c r="O44" s="7">
        <f>W33+(O11*V2)</f>
        <v>212.5</v>
      </c>
      <c r="P44" s="7">
        <f>N44+(N11*V1)</f>
        <v>1041.5</v>
      </c>
      <c r="Q44" s="7">
        <f>O44+(O11*V2)</f>
        <v>221</v>
      </c>
      <c r="R44" s="7">
        <f>P44+(N11*V1)</f>
        <v>1082</v>
      </c>
      <c r="S44" s="7">
        <f>Q44+(O11*V2)</f>
        <v>229.5</v>
      </c>
      <c r="T44" s="7">
        <f>R44+(N11*V1)</f>
        <v>1122.5</v>
      </c>
      <c r="U44" s="7">
        <f>S44+(O11*V2)</f>
        <v>238</v>
      </c>
      <c r="V44" s="7">
        <f>T44+(N11*V1)</f>
        <v>1163</v>
      </c>
      <c r="W44" s="7">
        <f>U44+(O11*V2)</f>
        <v>246.5</v>
      </c>
    </row>
    <row r="45" spans="1:23" x14ac:dyDescent="0.25">
      <c r="M45" s="4" t="s">
        <v>10</v>
      </c>
      <c r="N45" s="7">
        <f>V34+(N12*V1)</f>
        <v>3542</v>
      </c>
      <c r="O45" s="7">
        <f>W34+(O12*V2)</f>
        <v>200</v>
      </c>
      <c r="P45" s="7">
        <f>N45+(N12*V1)</f>
        <v>3688.5</v>
      </c>
      <c r="Q45" s="7">
        <f>O45+(O12*V2)</f>
        <v>208</v>
      </c>
      <c r="R45" s="7">
        <f>P45+(N12*V1)</f>
        <v>3835</v>
      </c>
      <c r="S45" s="7">
        <f>Q45+(O12*V2)</f>
        <v>216</v>
      </c>
      <c r="T45" s="7">
        <f>R45+(N12*V1)</f>
        <v>3981.5</v>
      </c>
      <c r="U45" s="7">
        <f>S45+(O12*V2)</f>
        <v>224</v>
      </c>
      <c r="V45" s="7">
        <f>T45+(N12*V1)</f>
        <v>4128</v>
      </c>
      <c r="W45" s="7">
        <f>U45+(O12*V2)</f>
        <v>232</v>
      </c>
    </row>
    <row r="46" spans="1:23" x14ac:dyDescent="0.25">
      <c r="M46" s="4" t="s">
        <v>12</v>
      </c>
      <c r="N46" s="7">
        <f>V35+(N13*V1)</f>
        <v>1518.5</v>
      </c>
      <c r="O46" s="7">
        <f>W35+(O13*V2)</f>
        <v>52.500000000000021</v>
      </c>
      <c r="P46" s="7">
        <f>N46+(N13*V1)</f>
        <v>1580</v>
      </c>
      <c r="Q46" s="7">
        <f>O46+(O13*V2)</f>
        <v>54.600000000000023</v>
      </c>
      <c r="R46" s="7">
        <f>P46+(N13*V1)</f>
        <v>1641.5</v>
      </c>
      <c r="S46" s="7">
        <f>Q46+(O13*V2)</f>
        <v>56.700000000000024</v>
      </c>
      <c r="T46" s="7">
        <f>R46+(N13*V1)</f>
        <v>1703</v>
      </c>
      <c r="U46" s="7">
        <f>S46+(O13*V2)</f>
        <v>58.800000000000026</v>
      </c>
      <c r="V46" s="7">
        <f>T46+(N13*V1)</f>
        <v>1764.5</v>
      </c>
      <c r="W46" s="7">
        <f>U46+(O13*V2)</f>
        <v>60.900000000000027</v>
      </c>
    </row>
  </sheetData>
  <mergeCells count="20">
    <mergeCell ref="P37:Q37"/>
    <mergeCell ref="V26:W26"/>
    <mergeCell ref="N37:O37"/>
    <mergeCell ref="R37:S37"/>
    <mergeCell ref="T37:U37"/>
    <mergeCell ref="V37:W37"/>
    <mergeCell ref="N26:O26"/>
    <mergeCell ref="P26:Q26"/>
    <mergeCell ref="R26:S26"/>
    <mergeCell ref="T26:U26"/>
    <mergeCell ref="R4:S4"/>
    <mergeCell ref="T4:U4"/>
    <mergeCell ref="V4:W4"/>
    <mergeCell ref="N15:O15"/>
    <mergeCell ref="P15:Q15"/>
    <mergeCell ref="R15:S15"/>
    <mergeCell ref="T15:U15"/>
    <mergeCell ref="V15:W15"/>
    <mergeCell ref="N4:O4"/>
    <mergeCell ref="P4:Q4"/>
  </mergeCells>
  <pageMargins left="0.7" right="0.7" top="0.78740157499999996" bottom="0.78740157499999996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H43" sqref="H43"/>
    </sheetView>
  </sheetViews>
  <sheetFormatPr baseColWidth="10" defaultRowHeight="15" x14ac:dyDescent="0.25"/>
  <cols>
    <col min="1" max="1" width="19.42578125" bestFit="1" customWidth="1"/>
    <col min="3" max="3" width="12.7109375" bestFit="1" customWidth="1"/>
    <col min="5" max="5" width="12.7109375" bestFit="1" customWidth="1"/>
    <col min="7" max="7" width="12.7109375" bestFit="1" customWidth="1"/>
  </cols>
  <sheetData>
    <row r="1" spans="1:13" x14ac:dyDescent="0.25">
      <c r="B1" s="23" t="s">
        <v>68</v>
      </c>
      <c r="C1" s="23"/>
      <c r="D1" s="23" t="s">
        <v>69</v>
      </c>
      <c r="E1" s="23"/>
      <c r="F1" s="23" t="s">
        <v>72</v>
      </c>
      <c r="G1" s="23"/>
      <c r="H1" s="23" t="s">
        <v>73</v>
      </c>
      <c r="I1" s="23"/>
      <c r="J1" s="23" t="s">
        <v>74</v>
      </c>
      <c r="K1" s="23"/>
      <c r="L1" s="23" t="s">
        <v>75</v>
      </c>
      <c r="M1" s="23"/>
    </row>
    <row r="2" spans="1:13" x14ac:dyDescent="0.25">
      <c r="B2" s="2" t="s">
        <v>1</v>
      </c>
      <c r="C2" s="12" t="s">
        <v>2</v>
      </c>
      <c r="D2" s="2" t="s">
        <v>1</v>
      </c>
      <c r="E2" s="12" t="s">
        <v>2</v>
      </c>
      <c r="F2" s="2" t="s">
        <v>1</v>
      </c>
      <c r="G2" s="12" t="s">
        <v>2</v>
      </c>
      <c r="H2" s="2" t="s">
        <v>1</v>
      </c>
      <c r="I2" s="12" t="s">
        <v>2</v>
      </c>
      <c r="J2" s="2" t="s">
        <v>1</v>
      </c>
      <c r="K2" s="12" t="s">
        <v>2</v>
      </c>
      <c r="L2" s="2" t="s">
        <v>1</v>
      </c>
      <c r="M2" s="12" t="s">
        <v>2</v>
      </c>
    </row>
    <row r="3" spans="1:13" x14ac:dyDescent="0.25">
      <c r="A3" s="11" t="s">
        <v>6</v>
      </c>
      <c r="B3" s="13">
        <v>360</v>
      </c>
      <c r="C3" s="13">
        <v>11</v>
      </c>
      <c r="D3" s="13">
        <f>B3+(B3*B49)</f>
        <v>396</v>
      </c>
      <c r="E3" s="13">
        <f>C3+(C3*B50)</f>
        <v>12.1</v>
      </c>
      <c r="F3" s="13">
        <f>D3+(B3*B49)</f>
        <v>432</v>
      </c>
      <c r="G3" s="13">
        <f>E3+(C3*B50)</f>
        <v>13.2</v>
      </c>
      <c r="H3" s="13">
        <f>F3+(B3*B49)</f>
        <v>468</v>
      </c>
      <c r="I3" s="13">
        <f>G3+(C3*B50)</f>
        <v>14.299999999999999</v>
      </c>
      <c r="J3" s="13">
        <f>H3+(B3*B49)</f>
        <v>504</v>
      </c>
      <c r="K3" s="13">
        <f>I3+(C3*B50)</f>
        <v>15.399999999999999</v>
      </c>
      <c r="L3" s="13">
        <f>J3+(B3*B49)</f>
        <v>540</v>
      </c>
      <c r="M3" s="13">
        <f>K3+(C3*B50)</f>
        <v>16.5</v>
      </c>
    </row>
    <row r="4" spans="1:13" x14ac:dyDescent="0.25">
      <c r="A4" s="11" t="s">
        <v>67</v>
      </c>
      <c r="B4" s="13">
        <v>575</v>
      </c>
      <c r="C4" s="13">
        <v>26</v>
      </c>
      <c r="D4" s="13">
        <f>B4+(B4*B49)</f>
        <v>632.5</v>
      </c>
      <c r="E4" s="13">
        <f>C4+(C4*B50)</f>
        <v>28.6</v>
      </c>
      <c r="F4" s="13">
        <f>D4+(B4*B49)</f>
        <v>690</v>
      </c>
      <c r="G4" s="13">
        <f>E4+(C4*B50)</f>
        <v>31.200000000000003</v>
      </c>
      <c r="H4" s="13">
        <f>F4+(B4*B49)</f>
        <v>747.5</v>
      </c>
      <c r="I4" s="13">
        <f>G4+(C4*B50)</f>
        <v>33.800000000000004</v>
      </c>
      <c r="J4" s="13">
        <f>H4+(B4*B49)</f>
        <v>805</v>
      </c>
      <c r="K4" s="13">
        <f>I4+(C4*B50)</f>
        <v>36.400000000000006</v>
      </c>
      <c r="L4" s="13">
        <f>J4+(B4*B49)</f>
        <v>862.5</v>
      </c>
      <c r="M4" s="13">
        <f>K4+(C4*B50)</f>
        <v>39.000000000000007</v>
      </c>
    </row>
    <row r="5" spans="1:13" x14ac:dyDescent="0.25">
      <c r="A5" s="11" t="s">
        <v>4</v>
      </c>
      <c r="B5" s="13">
        <v>1100</v>
      </c>
      <c r="C5" s="13">
        <v>31</v>
      </c>
      <c r="D5" s="13">
        <f>B5+(B5*B49)</f>
        <v>1210</v>
      </c>
      <c r="E5" s="13">
        <f>C5+(C5*B50)</f>
        <v>34.1</v>
      </c>
      <c r="F5" s="13">
        <f>D5+(B5*B49)</f>
        <v>1320</v>
      </c>
      <c r="G5" s="13">
        <f>E5+(C5*B50)</f>
        <v>37.200000000000003</v>
      </c>
      <c r="H5" s="13">
        <f>F5+(B5*B49)</f>
        <v>1430</v>
      </c>
      <c r="I5" s="13">
        <f>G5+(C5*B50)</f>
        <v>40.300000000000004</v>
      </c>
      <c r="J5" s="13">
        <f>H5+(B5*B49)</f>
        <v>1540</v>
      </c>
      <c r="K5" s="13">
        <f>I5+(C5*B50)</f>
        <v>43.400000000000006</v>
      </c>
      <c r="L5" s="13">
        <f>J5+(B5*B49)</f>
        <v>1650</v>
      </c>
      <c r="M5" s="13">
        <f>K5+(C5*B50)</f>
        <v>46.500000000000007</v>
      </c>
    </row>
    <row r="6" spans="1:13" x14ac:dyDescent="0.25">
      <c r="A6" s="11" t="s">
        <v>9</v>
      </c>
      <c r="B6" s="13">
        <v>290</v>
      </c>
      <c r="C6" s="13">
        <v>9</v>
      </c>
      <c r="D6" s="13">
        <f>B6+(B6*B49)</f>
        <v>319</v>
      </c>
      <c r="E6" s="13">
        <f>C6+(C6*B50)</f>
        <v>9.9</v>
      </c>
      <c r="F6" s="13">
        <f>D6+(B6*B49)</f>
        <v>348</v>
      </c>
      <c r="G6" s="13">
        <f>E6+(C6*B50)</f>
        <v>10.8</v>
      </c>
      <c r="H6" s="13">
        <f>F6+(B6*B49)</f>
        <v>377</v>
      </c>
      <c r="I6" s="13">
        <f>G6+(C6*B50)</f>
        <v>11.700000000000001</v>
      </c>
      <c r="J6" s="13">
        <f>H6+(B6*B49)</f>
        <v>406</v>
      </c>
      <c r="K6" s="13">
        <f>I6+(C6*B50)</f>
        <v>12.600000000000001</v>
      </c>
      <c r="L6" s="13">
        <f>J6+(B6*B49)</f>
        <v>435</v>
      </c>
      <c r="M6" s="13">
        <f>K6+(C6*B50)</f>
        <v>13.500000000000002</v>
      </c>
    </row>
    <row r="7" spans="1:13" x14ac:dyDescent="0.25">
      <c r="A7" s="11" t="s">
        <v>5</v>
      </c>
      <c r="B7" s="13">
        <v>260</v>
      </c>
      <c r="C7" s="13">
        <v>10</v>
      </c>
      <c r="D7" s="13">
        <f>B7+(B7*B49)</f>
        <v>286</v>
      </c>
      <c r="E7" s="13">
        <f>C7+(C7*B50)</f>
        <v>11</v>
      </c>
      <c r="F7" s="13">
        <f>D7+(B7*B49)</f>
        <v>312</v>
      </c>
      <c r="G7" s="13">
        <f>E7+(C7*B50)</f>
        <v>12</v>
      </c>
      <c r="H7" s="13">
        <f>F7+(B7*B49)</f>
        <v>338</v>
      </c>
      <c r="I7" s="13">
        <f>G7+(C7*B50)</f>
        <v>13</v>
      </c>
      <c r="J7" s="13">
        <f>H7+(B7*B49)</f>
        <v>364</v>
      </c>
      <c r="K7" s="13">
        <f>I7+(C7*B50)</f>
        <v>14</v>
      </c>
      <c r="L7" s="13">
        <f>J7+(B7*B49)</f>
        <v>390</v>
      </c>
      <c r="M7" s="13">
        <f>K7+(C7*B50)</f>
        <v>15</v>
      </c>
    </row>
    <row r="8" spans="1:13" x14ac:dyDescent="0.25">
      <c r="A8" s="11" t="s">
        <v>8</v>
      </c>
      <c r="B8" s="13">
        <v>425</v>
      </c>
      <c r="C8" s="13">
        <v>18</v>
      </c>
      <c r="D8" s="13">
        <f>B8+(B8*B49)</f>
        <v>467.5</v>
      </c>
      <c r="E8" s="13">
        <f>C8+(C8*B50)</f>
        <v>19.8</v>
      </c>
      <c r="F8" s="13">
        <f>D8+(B8*B49)</f>
        <v>510</v>
      </c>
      <c r="G8" s="13">
        <f>E8+(C8*B50)</f>
        <v>21.6</v>
      </c>
      <c r="H8" s="13">
        <f>F8+(B8*B49)</f>
        <v>552.5</v>
      </c>
      <c r="I8" s="13">
        <f>G8+(C8*B50)</f>
        <v>23.400000000000002</v>
      </c>
      <c r="J8" s="13">
        <f>H8+(B8*B49)</f>
        <v>595</v>
      </c>
      <c r="K8" s="13">
        <f>I8+(C8*B50)</f>
        <v>25.200000000000003</v>
      </c>
      <c r="L8" s="13">
        <f>J8+(B8*B49)</f>
        <v>637.5</v>
      </c>
      <c r="M8" s="13">
        <f>K8+(C8*B50)</f>
        <v>27.000000000000004</v>
      </c>
    </row>
    <row r="9" spans="1:13" x14ac:dyDescent="0.25">
      <c r="A9" s="11" t="s">
        <v>11</v>
      </c>
      <c r="B9" s="13">
        <v>405</v>
      </c>
      <c r="C9" s="13">
        <v>70</v>
      </c>
      <c r="D9" s="13">
        <f>B9+(B9*B49)</f>
        <v>445.5</v>
      </c>
      <c r="E9" s="13">
        <f>C9+(C9*B50)</f>
        <v>77</v>
      </c>
      <c r="F9" s="13">
        <f>D9+(B9*B49)</f>
        <v>486</v>
      </c>
      <c r="G9" s="13">
        <f>E9+(C9*B50)</f>
        <v>84</v>
      </c>
      <c r="H9" s="13">
        <f>F9+(B9*B49)</f>
        <v>526.5</v>
      </c>
      <c r="I9" s="13">
        <f>G9+(C9*B50)</f>
        <v>91</v>
      </c>
      <c r="J9" s="13">
        <f>H9+(B9*B49)</f>
        <v>567</v>
      </c>
      <c r="K9" s="13">
        <f>I9+(C9*B50)</f>
        <v>98</v>
      </c>
      <c r="L9" s="13">
        <f>J9+(B9*B49)</f>
        <v>607.5</v>
      </c>
      <c r="M9" s="13">
        <f>K9+(C9*B50)</f>
        <v>105</v>
      </c>
    </row>
    <row r="10" spans="1:13" x14ac:dyDescent="0.25">
      <c r="A10" s="11" t="s">
        <v>10</v>
      </c>
      <c r="B10" s="13">
        <v>1305</v>
      </c>
      <c r="C10" s="13">
        <v>80</v>
      </c>
      <c r="D10" s="13">
        <f>B10+(B10*B49)</f>
        <v>1435.5</v>
      </c>
      <c r="E10" s="13">
        <f>C10+(C10*B50)</f>
        <v>88</v>
      </c>
      <c r="F10" s="13">
        <f>D10+(B10*B49)</f>
        <v>1566</v>
      </c>
      <c r="G10" s="13">
        <f>E10+(C10*B50)</f>
        <v>96</v>
      </c>
      <c r="H10" s="13">
        <f>F10+(B10*B49)</f>
        <v>1696.5</v>
      </c>
      <c r="I10" s="13">
        <f>G10+(C10*B50)</f>
        <v>104</v>
      </c>
      <c r="J10" s="13">
        <f>H10+(B10*B49)</f>
        <v>1827</v>
      </c>
      <c r="K10" s="13">
        <f>I10+(C10*B50)</f>
        <v>112</v>
      </c>
      <c r="L10" s="13">
        <f>J10+(B10*B49)</f>
        <v>1957.5</v>
      </c>
      <c r="M10" s="13">
        <f>K10+(C10*B50)</f>
        <v>120</v>
      </c>
    </row>
    <row r="11" spans="1:13" x14ac:dyDescent="0.25">
      <c r="A11" s="11" t="s">
        <v>12</v>
      </c>
      <c r="B11" s="13">
        <v>615</v>
      </c>
      <c r="C11" s="13">
        <v>21</v>
      </c>
      <c r="D11" s="13">
        <f>B11+(B11*B49)</f>
        <v>676.5</v>
      </c>
      <c r="E11" s="13">
        <f>C11+(C11*B50)</f>
        <v>23.1</v>
      </c>
      <c r="F11" s="13">
        <f>D11+(B11*B49)</f>
        <v>738</v>
      </c>
      <c r="G11" s="13">
        <f>E11+(C11*B50)</f>
        <v>25.200000000000003</v>
      </c>
      <c r="H11" s="13">
        <f>F11+(B11*B49)</f>
        <v>799.5</v>
      </c>
      <c r="I11" s="13">
        <f>G11+(C11*B50)</f>
        <v>27.300000000000004</v>
      </c>
      <c r="J11" s="13">
        <f>H11+(B11*B49)</f>
        <v>861</v>
      </c>
      <c r="K11" s="13">
        <f>I11+(C11*B50)</f>
        <v>29.400000000000006</v>
      </c>
      <c r="L11" s="13">
        <f>J11+(B11*B49)</f>
        <v>922.5</v>
      </c>
      <c r="M11" s="13">
        <f>K11+(C11*B50)</f>
        <v>31.500000000000007</v>
      </c>
    </row>
    <row r="13" spans="1:13" x14ac:dyDescent="0.25">
      <c r="B13" s="23" t="s">
        <v>76</v>
      </c>
      <c r="C13" s="23"/>
      <c r="D13" s="23" t="s">
        <v>77</v>
      </c>
      <c r="E13" s="23"/>
      <c r="F13" s="23" t="s">
        <v>78</v>
      </c>
      <c r="G13" s="23"/>
      <c r="H13" s="23" t="s">
        <v>79</v>
      </c>
      <c r="I13" s="23"/>
      <c r="J13" s="23" t="s">
        <v>80</v>
      </c>
      <c r="K13" s="23"/>
      <c r="L13" s="23" t="s">
        <v>81</v>
      </c>
      <c r="M13" s="23"/>
    </row>
    <row r="14" spans="1:13" x14ac:dyDescent="0.25">
      <c r="B14" s="2" t="s">
        <v>1</v>
      </c>
      <c r="C14" s="12" t="s">
        <v>2</v>
      </c>
      <c r="D14" s="2" t="s">
        <v>1</v>
      </c>
      <c r="E14" s="12" t="s">
        <v>2</v>
      </c>
      <c r="F14" s="2" t="s">
        <v>1</v>
      </c>
      <c r="G14" s="12" t="s">
        <v>2</v>
      </c>
      <c r="H14" s="2" t="s">
        <v>1</v>
      </c>
      <c r="I14" s="12" t="s">
        <v>2</v>
      </c>
      <c r="J14" s="2" t="s">
        <v>1</v>
      </c>
      <c r="K14" s="12" t="s">
        <v>2</v>
      </c>
      <c r="L14" s="2" t="s">
        <v>1</v>
      </c>
      <c r="M14" s="12" t="s">
        <v>2</v>
      </c>
    </row>
    <row r="15" spans="1:13" x14ac:dyDescent="0.25">
      <c r="A15" s="11" t="s">
        <v>6</v>
      </c>
      <c r="B15" s="13">
        <f>L3+(B3*B49)</f>
        <v>576</v>
      </c>
      <c r="C15" s="13">
        <f>M3+(C3*B50)</f>
        <v>17.600000000000001</v>
      </c>
      <c r="D15" s="13">
        <f>B15+(B3*B49)</f>
        <v>612</v>
      </c>
      <c r="E15" s="13">
        <f>C15+(C3*B50)</f>
        <v>18.700000000000003</v>
      </c>
      <c r="F15" s="13">
        <f>D15+(B3*B49)</f>
        <v>648</v>
      </c>
      <c r="G15" s="13">
        <f>E15+(C3*B50)</f>
        <v>19.800000000000004</v>
      </c>
      <c r="H15" s="13">
        <f>F15+(B3*B49)</f>
        <v>684</v>
      </c>
      <c r="I15" s="13">
        <f>G15+C3*B50</f>
        <v>20.900000000000006</v>
      </c>
      <c r="J15" s="13">
        <f>H15+B3*B49</f>
        <v>720</v>
      </c>
      <c r="K15" s="13">
        <f>I15+C3*B50</f>
        <v>22.000000000000007</v>
      </c>
      <c r="L15" s="13">
        <f>J15+B3*B49</f>
        <v>756</v>
      </c>
      <c r="M15" s="13">
        <f>K15+C3*B50</f>
        <v>23.100000000000009</v>
      </c>
    </row>
    <row r="16" spans="1:13" x14ac:dyDescent="0.25">
      <c r="A16" s="11" t="s">
        <v>67</v>
      </c>
      <c r="B16" s="13">
        <f>L4+(B4*B49)</f>
        <v>920</v>
      </c>
      <c r="C16" s="13">
        <f>M4+(C4*B50)</f>
        <v>41.600000000000009</v>
      </c>
      <c r="D16" s="13">
        <f>B16+(B4*B49)</f>
        <v>977.5</v>
      </c>
      <c r="E16" s="13">
        <f>C16+(C4*B50)</f>
        <v>44.20000000000001</v>
      </c>
      <c r="F16" s="13">
        <f>D16+(B4*B49)</f>
        <v>1035</v>
      </c>
      <c r="G16" s="13">
        <f>E16+(C4*B50)</f>
        <v>46.800000000000011</v>
      </c>
      <c r="H16" s="13">
        <f>F16+(B4*B49)</f>
        <v>1092.5</v>
      </c>
      <c r="I16" s="13">
        <f>G16+C4*B50</f>
        <v>49.400000000000013</v>
      </c>
      <c r="J16" s="13">
        <f>H16+B4*B49</f>
        <v>1150</v>
      </c>
      <c r="K16" s="13">
        <f>I16+C4*B50</f>
        <v>52.000000000000014</v>
      </c>
      <c r="L16" s="13">
        <f>J16+B4*B49</f>
        <v>1207.5</v>
      </c>
      <c r="M16" s="13">
        <f>K16+C4*B50</f>
        <v>54.600000000000016</v>
      </c>
    </row>
    <row r="17" spans="1:13" x14ac:dyDescent="0.25">
      <c r="A17" s="11" t="s">
        <v>4</v>
      </c>
      <c r="B17" s="13">
        <f>L5+(B5*B49)</f>
        <v>1760</v>
      </c>
      <c r="C17" s="13">
        <f>M5+(C5*B50)</f>
        <v>49.600000000000009</v>
      </c>
      <c r="D17" s="13">
        <f>B17+(B5*B49)</f>
        <v>1870</v>
      </c>
      <c r="E17" s="13">
        <f>C17+(C5*B50)</f>
        <v>52.70000000000001</v>
      </c>
      <c r="F17" s="13">
        <f>D17+(B5*B49)</f>
        <v>1980</v>
      </c>
      <c r="G17" s="13">
        <f>E17+(C5*B50)</f>
        <v>55.800000000000011</v>
      </c>
      <c r="H17" s="13">
        <f>F17+(B5*B49)</f>
        <v>2090</v>
      </c>
      <c r="I17" s="13">
        <f>G17+C5*B50</f>
        <v>58.900000000000013</v>
      </c>
      <c r="J17" s="13">
        <f>H17+B5*B49</f>
        <v>2200</v>
      </c>
      <c r="K17" s="13">
        <f>I17+C5*B50</f>
        <v>62.000000000000014</v>
      </c>
      <c r="L17" s="13">
        <f>J17+B5*B49</f>
        <v>2310</v>
      </c>
      <c r="M17" s="13">
        <f>K17+C5*B50</f>
        <v>65.100000000000009</v>
      </c>
    </row>
    <row r="18" spans="1:13" x14ac:dyDescent="0.25">
      <c r="A18" s="11" t="s">
        <v>9</v>
      </c>
      <c r="B18" s="13">
        <f>L6+(B6*B49)</f>
        <v>464</v>
      </c>
      <c r="C18" s="13">
        <f>M6+(C6*B50)</f>
        <v>14.400000000000002</v>
      </c>
      <c r="D18" s="13">
        <f>B18+(B6*B49)</f>
        <v>493</v>
      </c>
      <c r="E18" s="13">
        <f>C18+(C6*B50)</f>
        <v>15.300000000000002</v>
      </c>
      <c r="F18" s="13">
        <f>D18+(B6*B49)</f>
        <v>522</v>
      </c>
      <c r="G18" s="13">
        <f>E18+(C6*B50)</f>
        <v>16.200000000000003</v>
      </c>
      <c r="H18" s="13">
        <f>F18+(B6*B49)</f>
        <v>551</v>
      </c>
      <c r="I18" s="13">
        <f>G18+C6*B50</f>
        <v>17.100000000000001</v>
      </c>
      <c r="J18" s="13">
        <f>H18+B6*B49</f>
        <v>580</v>
      </c>
      <c r="K18" s="13">
        <f>I18+C6*B50</f>
        <v>18</v>
      </c>
      <c r="L18" s="13">
        <f>J18+B6*B49</f>
        <v>609</v>
      </c>
      <c r="M18" s="13">
        <f>K18+C6*B50</f>
        <v>18.899999999999999</v>
      </c>
    </row>
    <row r="19" spans="1:13" x14ac:dyDescent="0.25">
      <c r="A19" s="11" t="s">
        <v>5</v>
      </c>
      <c r="B19" s="13">
        <f>L7+(B7*B49)</f>
        <v>416</v>
      </c>
      <c r="C19" s="13">
        <f>M7+(C7*B50)</f>
        <v>16</v>
      </c>
      <c r="D19" s="13">
        <f>B19+(B7*B49)</f>
        <v>442</v>
      </c>
      <c r="E19" s="13">
        <f>C19+(C7*B50)</f>
        <v>17</v>
      </c>
      <c r="F19" s="13">
        <f>D19+(B7*B49)</f>
        <v>468</v>
      </c>
      <c r="G19" s="13">
        <f>E19+(C7*B50)</f>
        <v>18</v>
      </c>
      <c r="H19" s="13">
        <f>F19+(B7*B49)</f>
        <v>494</v>
      </c>
      <c r="I19" s="13">
        <f>G19+C7*B50</f>
        <v>19</v>
      </c>
      <c r="J19" s="13">
        <f>H19+B7*B49</f>
        <v>520</v>
      </c>
      <c r="K19" s="13">
        <f>I19+C7*B50</f>
        <v>20</v>
      </c>
      <c r="L19" s="13">
        <f>J19+B7*B49</f>
        <v>546</v>
      </c>
      <c r="M19" s="13">
        <f>K19+C7*B50</f>
        <v>21</v>
      </c>
    </row>
    <row r="20" spans="1:13" x14ac:dyDescent="0.25">
      <c r="A20" s="11" t="s">
        <v>8</v>
      </c>
      <c r="B20" s="13">
        <f>L8+(B8*B49)</f>
        <v>680</v>
      </c>
      <c r="C20" s="13">
        <f>M8+(C8*B50)</f>
        <v>28.800000000000004</v>
      </c>
      <c r="D20" s="13">
        <f>B20+(B8*B49)</f>
        <v>722.5</v>
      </c>
      <c r="E20" s="13">
        <f>C20+(C8*B50)</f>
        <v>30.600000000000005</v>
      </c>
      <c r="F20" s="13">
        <f>D20+(B8*B49)</f>
        <v>765</v>
      </c>
      <c r="G20" s="13">
        <f>E20+(C8*B50)</f>
        <v>32.400000000000006</v>
      </c>
      <c r="H20" s="13">
        <f>F20+(B8*B49)</f>
        <v>807.5</v>
      </c>
      <c r="I20" s="13">
        <f>G20+C8*B50</f>
        <v>34.200000000000003</v>
      </c>
      <c r="J20" s="13">
        <f>H20+B8*B49</f>
        <v>850</v>
      </c>
      <c r="K20" s="13">
        <f>I20+C8*B50</f>
        <v>36</v>
      </c>
      <c r="L20" s="13">
        <f>J20+B8*B49</f>
        <v>892.5</v>
      </c>
      <c r="M20" s="13">
        <f>K20+C8*B50</f>
        <v>37.799999999999997</v>
      </c>
    </row>
    <row r="21" spans="1:13" x14ac:dyDescent="0.25">
      <c r="A21" s="11" t="s">
        <v>11</v>
      </c>
      <c r="B21" s="13">
        <f>L9+(B9*B49)</f>
        <v>648</v>
      </c>
      <c r="C21" s="13">
        <f>M9+(C9*B50)</f>
        <v>112</v>
      </c>
      <c r="D21" s="13">
        <f>B21+(B9*B49)</f>
        <v>688.5</v>
      </c>
      <c r="E21" s="13">
        <f>C21+(C9*B50)</f>
        <v>119</v>
      </c>
      <c r="F21" s="13">
        <f>D21+(B9*B49)</f>
        <v>729</v>
      </c>
      <c r="G21" s="13">
        <f>E21+(C9*B50)</f>
        <v>126</v>
      </c>
      <c r="H21" s="13">
        <f>F21+(B9*B49)</f>
        <v>769.5</v>
      </c>
      <c r="I21" s="13">
        <f>G21+C9*B50</f>
        <v>133</v>
      </c>
      <c r="J21" s="13">
        <f>H21+B9*B49</f>
        <v>810</v>
      </c>
      <c r="K21" s="13">
        <f>I21+C9*B50</f>
        <v>140</v>
      </c>
      <c r="L21" s="13">
        <f>J21+B9*B49</f>
        <v>850.5</v>
      </c>
      <c r="M21" s="13">
        <f>K21+C9*B50</f>
        <v>147</v>
      </c>
    </row>
    <row r="22" spans="1:13" x14ac:dyDescent="0.25">
      <c r="A22" s="11" t="s">
        <v>10</v>
      </c>
      <c r="B22" s="13">
        <f>L10+(B10*B49)</f>
        <v>2088</v>
      </c>
      <c r="C22" s="13">
        <f>M10+(C10*B50)</f>
        <v>128</v>
      </c>
      <c r="D22" s="13">
        <f>B22+(B10*B49)</f>
        <v>2218.5</v>
      </c>
      <c r="E22" s="13">
        <f>C22+(C10*B50)</f>
        <v>136</v>
      </c>
      <c r="F22" s="13">
        <f>D22+(B10*B49)</f>
        <v>2349</v>
      </c>
      <c r="G22" s="13">
        <f>E22+(C10*B50)</f>
        <v>144</v>
      </c>
      <c r="H22" s="13">
        <f>F22+(B10*B49)</f>
        <v>2479.5</v>
      </c>
      <c r="I22" s="13">
        <f>G22+C10*B50</f>
        <v>152</v>
      </c>
      <c r="J22" s="13">
        <f>H22+B10*B49</f>
        <v>2610</v>
      </c>
      <c r="K22" s="13">
        <f>I22+C10*B50</f>
        <v>160</v>
      </c>
      <c r="L22" s="13">
        <f>J22+B10*B49</f>
        <v>2740.5</v>
      </c>
      <c r="M22" s="13">
        <f>K22+C10*B50</f>
        <v>168</v>
      </c>
    </row>
    <row r="23" spans="1:13" x14ac:dyDescent="0.25">
      <c r="A23" s="11" t="s">
        <v>12</v>
      </c>
      <c r="B23" s="13">
        <f>L11+(B11*B49)</f>
        <v>984</v>
      </c>
      <c r="C23" s="13">
        <f>M11+(C11*B50)</f>
        <v>33.600000000000009</v>
      </c>
      <c r="D23" s="13">
        <f>B23+(B11*B49)</f>
        <v>1045.5</v>
      </c>
      <c r="E23" s="13">
        <f>C23+(C11*B50)</f>
        <v>35.70000000000001</v>
      </c>
      <c r="F23" s="13">
        <f>D23+(B11*B49)</f>
        <v>1107</v>
      </c>
      <c r="G23" s="13">
        <f>E23+(C11*B50)</f>
        <v>37.800000000000011</v>
      </c>
      <c r="H23" s="13">
        <f>F23+(B11*B49)</f>
        <v>1168.5</v>
      </c>
      <c r="I23" s="13">
        <f>G23+C11*B50</f>
        <v>39.900000000000013</v>
      </c>
      <c r="J23" s="13">
        <f>H23+B11*B49</f>
        <v>1230</v>
      </c>
      <c r="K23" s="13">
        <f>I23+C11*B50</f>
        <v>42.000000000000014</v>
      </c>
      <c r="L23" s="13">
        <f>J23+B11*B49</f>
        <v>1291.5</v>
      </c>
      <c r="M23" s="13">
        <f>K23+C11*B50</f>
        <v>44.100000000000016</v>
      </c>
    </row>
    <row r="25" spans="1:13" x14ac:dyDescent="0.25">
      <c r="B25" s="23" t="s">
        <v>82</v>
      </c>
      <c r="C25" s="23"/>
      <c r="D25" s="23" t="s">
        <v>83</v>
      </c>
      <c r="E25" s="23"/>
      <c r="F25" s="23" t="s">
        <v>84</v>
      </c>
      <c r="G25" s="23"/>
      <c r="H25" s="23" t="s">
        <v>85</v>
      </c>
      <c r="I25" s="23"/>
      <c r="J25" s="23" t="s">
        <v>86</v>
      </c>
      <c r="K25" s="23"/>
      <c r="L25" s="23" t="s">
        <v>87</v>
      </c>
      <c r="M25" s="23"/>
    </row>
    <row r="26" spans="1:13" x14ac:dyDescent="0.25">
      <c r="B26" s="2" t="s">
        <v>1</v>
      </c>
      <c r="C26" s="12" t="s">
        <v>2</v>
      </c>
      <c r="D26" s="2" t="s">
        <v>1</v>
      </c>
      <c r="E26" s="12" t="s">
        <v>2</v>
      </c>
      <c r="F26" s="2" t="s">
        <v>1</v>
      </c>
      <c r="G26" s="12" t="s">
        <v>2</v>
      </c>
      <c r="H26" s="2" t="s">
        <v>1</v>
      </c>
      <c r="I26" s="12" t="s">
        <v>2</v>
      </c>
      <c r="J26" s="2" t="s">
        <v>1</v>
      </c>
      <c r="K26" s="12" t="s">
        <v>2</v>
      </c>
      <c r="L26" s="2" t="s">
        <v>1</v>
      </c>
      <c r="M26" s="12" t="s">
        <v>2</v>
      </c>
    </row>
    <row r="27" spans="1:13" x14ac:dyDescent="0.25">
      <c r="A27" s="11" t="s">
        <v>6</v>
      </c>
      <c r="B27" s="13">
        <f>L15+B3*B49</f>
        <v>792</v>
      </c>
      <c r="C27" s="13">
        <f>M15+C3*B50</f>
        <v>24.20000000000001</v>
      </c>
      <c r="D27" s="13">
        <f>B27+B3*B49</f>
        <v>828</v>
      </c>
      <c r="E27" s="13">
        <f>C27+C3*B50</f>
        <v>25.300000000000011</v>
      </c>
      <c r="F27" s="13">
        <f>D27+B3*B49</f>
        <v>864</v>
      </c>
      <c r="G27" s="13">
        <f>E27+C3*B50</f>
        <v>26.400000000000013</v>
      </c>
      <c r="H27" s="13">
        <f>F27+B3*B49</f>
        <v>900</v>
      </c>
      <c r="I27" s="13">
        <f>G27+C3*B50</f>
        <v>27.500000000000014</v>
      </c>
      <c r="J27" s="13">
        <f>H27+B3*B49</f>
        <v>936</v>
      </c>
      <c r="K27" s="13">
        <f>I27+C3*B50</f>
        <v>28.600000000000016</v>
      </c>
      <c r="L27" s="13">
        <f>J27+B3*B49</f>
        <v>972</v>
      </c>
      <c r="M27" s="13">
        <f>K27+C3*B50</f>
        <v>29.700000000000017</v>
      </c>
    </row>
    <row r="28" spans="1:13" x14ac:dyDescent="0.25">
      <c r="A28" s="11" t="s">
        <v>67</v>
      </c>
      <c r="B28" s="13">
        <f>L16+B4*B49</f>
        <v>1265</v>
      </c>
      <c r="C28" s="13">
        <f>M16+C4*B50</f>
        <v>57.200000000000017</v>
      </c>
      <c r="D28" s="13">
        <f>B28+B4*B49</f>
        <v>1322.5</v>
      </c>
      <c r="E28" s="13">
        <f>C28+C4*B50</f>
        <v>59.800000000000018</v>
      </c>
      <c r="F28" s="13">
        <f>D28+B4*B49</f>
        <v>1380</v>
      </c>
      <c r="G28" s="13">
        <f>E28+C4*B50</f>
        <v>62.40000000000002</v>
      </c>
      <c r="H28" s="13">
        <f>F28+B4*B49</f>
        <v>1437.5</v>
      </c>
      <c r="I28" s="13">
        <f>G28+C4*B50</f>
        <v>65.000000000000014</v>
      </c>
      <c r="J28" s="13">
        <f>H28+B4*B49</f>
        <v>1495</v>
      </c>
      <c r="K28" s="13">
        <f>I28+C4*B50</f>
        <v>67.600000000000009</v>
      </c>
      <c r="L28" s="13">
        <f>J28+B4*B49</f>
        <v>1552.5</v>
      </c>
      <c r="M28" s="13">
        <f>K28+C4*B50</f>
        <v>70.2</v>
      </c>
    </row>
    <row r="29" spans="1:13" x14ac:dyDescent="0.25">
      <c r="A29" s="11" t="s">
        <v>4</v>
      </c>
      <c r="B29" s="13">
        <f>L17+B5*B49</f>
        <v>2420</v>
      </c>
      <c r="C29" s="13">
        <f>M17+C5*B50</f>
        <v>68.2</v>
      </c>
      <c r="D29" s="13">
        <f>B29+B5*B49</f>
        <v>2530</v>
      </c>
      <c r="E29" s="13">
        <f>C29+C5*B50</f>
        <v>71.3</v>
      </c>
      <c r="F29" s="13">
        <f>D29+B5*B49</f>
        <v>2640</v>
      </c>
      <c r="G29" s="13">
        <f>E29+C5*B50</f>
        <v>74.399999999999991</v>
      </c>
      <c r="H29" s="13">
        <f>F29+B5*B49</f>
        <v>2750</v>
      </c>
      <c r="I29" s="13">
        <f>G29+C5*B50</f>
        <v>77.499999999999986</v>
      </c>
      <c r="J29" s="13">
        <f>H29+B5*B49</f>
        <v>2860</v>
      </c>
      <c r="K29" s="13">
        <f>I29+C5*B50</f>
        <v>80.59999999999998</v>
      </c>
      <c r="L29" s="13">
        <f>J29+B5*B49</f>
        <v>2970</v>
      </c>
      <c r="M29" s="13">
        <f>K29+C5*B50</f>
        <v>83.699999999999974</v>
      </c>
    </row>
    <row r="30" spans="1:13" x14ac:dyDescent="0.25">
      <c r="A30" s="11" t="s">
        <v>9</v>
      </c>
      <c r="B30" s="13">
        <f>L18+B6*B49</f>
        <v>638</v>
      </c>
      <c r="C30" s="13">
        <f>M18+C6*B50</f>
        <v>19.799999999999997</v>
      </c>
      <c r="D30" s="13">
        <f>B30+B6*B49</f>
        <v>667</v>
      </c>
      <c r="E30" s="13">
        <f>C30+C6*B50</f>
        <v>20.699999999999996</v>
      </c>
      <c r="F30" s="13">
        <f>D30+B6*B49</f>
        <v>696</v>
      </c>
      <c r="G30" s="13">
        <f>E30+C6*B50</f>
        <v>21.599999999999994</v>
      </c>
      <c r="H30" s="13">
        <f>F30+B6*B49</f>
        <v>725</v>
      </c>
      <c r="I30" s="13">
        <f>G30+C6*B50</f>
        <v>22.499999999999993</v>
      </c>
      <c r="J30" s="13">
        <f>H30+B6*B49</f>
        <v>754</v>
      </c>
      <c r="K30" s="13">
        <f>I30+C6*B50</f>
        <v>23.399999999999991</v>
      </c>
      <c r="L30" s="13">
        <f>J30+B6*B49</f>
        <v>783</v>
      </c>
      <c r="M30" s="13">
        <f>K30+C6*B50</f>
        <v>24.29999999999999</v>
      </c>
    </row>
    <row r="31" spans="1:13" x14ac:dyDescent="0.25">
      <c r="A31" s="11" t="s">
        <v>5</v>
      </c>
      <c r="B31" s="13">
        <f>L19+B7*B49</f>
        <v>572</v>
      </c>
      <c r="C31" s="13">
        <f>M19+C7*B50</f>
        <v>22</v>
      </c>
      <c r="D31" s="13">
        <f>B31+B7*B49</f>
        <v>598</v>
      </c>
      <c r="E31" s="13">
        <f>C31+C7*B50</f>
        <v>23</v>
      </c>
      <c r="F31" s="13">
        <f>D31+B7*B49</f>
        <v>624</v>
      </c>
      <c r="G31" s="13">
        <f>E31+C7*B50</f>
        <v>24</v>
      </c>
      <c r="H31" s="13">
        <f>F31+B7*B49</f>
        <v>650</v>
      </c>
      <c r="I31" s="13">
        <f>G31+C7*B50</f>
        <v>25</v>
      </c>
      <c r="J31" s="13">
        <f>H31+B7*B49</f>
        <v>676</v>
      </c>
      <c r="K31" s="13">
        <f>I31+C7*B50</f>
        <v>26</v>
      </c>
      <c r="L31" s="13">
        <f>J31+B7*B49</f>
        <v>702</v>
      </c>
      <c r="M31" s="13">
        <f>K31+C7*B50</f>
        <v>27</v>
      </c>
    </row>
    <row r="32" spans="1:13" x14ac:dyDescent="0.25">
      <c r="A32" s="11" t="s">
        <v>8</v>
      </c>
      <c r="B32" s="13">
        <f>L20+B8*B49</f>
        <v>935</v>
      </c>
      <c r="C32" s="13">
        <f>M20+C8*B50</f>
        <v>39.599999999999994</v>
      </c>
      <c r="D32" s="13">
        <f>B32+B8*B49</f>
        <v>977.5</v>
      </c>
      <c r="E32" s="13">
        <f>C32+C8*B50</f>
        <v>41.399999999999991</v>
      </c>
      <c r="F32" s="13">
        <f>D32+B8*B49</f>
        <v>1020</v>
      </c>
      <c r="G32" s="13">
        <f>E32+C8*B50</f>
        <v>43.199999999999989</v>
      </c>
      <c r="H32" s="13">
        <f>F32+B8*B49</f>
        <v>1062.5</v>
      </c>
      <c r="I32" s="13">
        <f>G32+C8*B50</f>
        <v>44.999999999999986</v>
      </c>
      <c r="J32" s="13">
        <f>H32+B8*B49</f>
        <v>1105</v>
      </c>
      <c r="K32" s="13">
        <f>I32+C8*B50</f>
        <v>46.799999999999983</v>
      </c>
      <c r="L32" s="13">
        <f>J32+B8*B49</f>
        <v>1147.5</v>
      </c>
      <c r="M32" s="13">
        <f>K32+C8*B50</f>
        <v>48.59999999999998</v>
      </c>
    </row>
    <row r="33" spans="1:13" x14ac:dyDescent="0.25">
      <c r="A33" s="11" t="s">
        <v>11</v>
      </c>
      <c r="B33" s="13">
        <f>L21+B9*B49</f>
        <v>891</v>
      </c>
      <c r="C33" s="13">
        <f>M21+C9*B50</f>
        <v>154</v>
      </c>
      <c r="D33" s="13">
        <f>B33+B9*B49</f>
        <v>931.5</v>
      </c>
      <c r="E33" s="13">
        <f>C33+C9*B50</f>
        <v>161</v>
      </c>
      <c r="F33" s="13">
        <f>D33+B9*B49</f>
        <v>972</v>
      </c>
      <c r="G33" s="13">
        <f>E33+C9*B50</f>
        <v>168</v>
      </c>
      <c r="H33" s="13">
        <f>F33+B9*B49</f>
        <v>1012.5</v>
      </c>
      <c r="I33" s="13">
        <f>G33+C9*B50</f>
        <v>175</v>
      </c>
      <c r="J33" s="13">
        <f>H33+B9*B49</f>
        <v>1053</v>
      </c>
      <c r="K33" s="13">
        <f>I33+C9*B50</f>
        <v>182</v>
      </c>
      <c r="L33" s="13">
        <f>J33+B9*B49</f>
        <v>1093.5</v>
      </c>
      <c r="M33" s="13">
        <f>K33+C9*B50</f>
        <v>189</v>
      </c>
    </row>
    <row r="34" spans="1:13" x14ac:dyDescent="0.25">
      <c r="A34" s="11" t="s">
        <v>10</v>
      </c>
      <c r="B34" s="13">
        <f>L22+B10*B49</f>
        <v>2871</v>
      </c>
      <c r="C34" s="13">
        <f>M22+C10*B50</f>
        <v>176</v>
      </c>
      <c r="D34" s="13">
        <f>B34+B10*B49</f>
        <v>3001.5</v>
      </c>
      <c r="E34" s="13">
        <f>C34+C10*B50</f>
        <v>184</v>
      </c>
      <c r="F34" s="13">
        <f>D34+B10*B49</f>
        <v>3132</v>
      </c>
      <c r="G34" s="13">
        <f>E34+C10*B50</f>
        <v>192</v>
      </c>
      <c r="H34" s="13">
        <f>F34+B10*B49</f>
        <v>3262.5</v>
      </c>
      <c r="I34" s="13">
        <f>G34+C10*B50</f>
        <v>200</v>
      </c>
      <c r="J34" s="13">
        <f>H34+B10*B49</f>
        <v>3393</v>
      </c>
      <c r="K34" s="13">
        <f>I34+C10*B50</f>
        <v>208</v>
      </c>
      <c r="L34" s="13">
        <f>J34+B10*B49</f>
        <v>3523.5</v>
      </c>
      <c r="M34" s="13">
        <f>K34+C10*B50</f>
        <v>216</v>
      </c>
    </row>
    <row r="35" spans="1:13" x14ac:dyDescent="0.25">
      <c r="A35" s="11" t="s">
        <v>12</v>
      </c>
      <c r="B35" s="13">
        <f>L23+B11*B49</f>
        <v>1353</v>
      </c>
      <c r="C35" s="13">
        <f>M23+C11*B50</f>
        <v>46.200000000000017</v>
      </c>
      <c r="D35" s="13">
        <f>B35+B11*B49</f>
        <v>1414.5</v>
      </c>
      <c r="E35" s="13">
        <f>C35+C11*B50</f>
        <v>48.300000000000018</v>
      </c>
      <c r="F35" s="13">
        <f>D35+B11*B49</f>
        <v>1476</v>
      </c>
      <c r="G35" s="13">
        <f>E35+C11*B50</f>
        <v>50.40000000000002</v>
      </c>
      <c r="H35" s="13">
        <f>F35+B11*B49</f>
        <v>1537.5</v>
      </c>
      <c r="I35" s="13">
        <f>G35+C11*B50</f>
        <v>52.500000000000021</v>
      </c>
      <c r="J35" s="13">
        <f>H35+B11*B49</f>
        <v>1599</v>
      </c>
      <c r="K35" s="13">
        <f>I35+C11*B50</f>
        <v>54.600000000000023</v>
      </c>
      <c r="L35" s="13">
        <f>J35+B11*B49</f>
        <v>1660.5</v>
      </c>
      <c r="M35" s="13">
        <f>K35+C11*B50</f>
        <v>56.700000000000024</v>
      </c>
    </row>
    <row r="37" spans="1:13" x14ac:dyDescent="0.25">
      <c r="B37" s="23" t="s">
        <v>88</v>
      </c>
      <c r="C37" s="23"/>
      <c r="D37" s="23" t="s">
        <v>89</v>
      </c>
      <c r="E37" s="23"/>
    </row>
    <row r="38" spans="1:13" x14ac:dyDescent="0.25">
      <c r="B38" s="2" t="s">
        <v>1</v>
      </c>
      <c r="C38" s="12" t="s">
        <v>2</v>
      </c>
      <c r="D38" s="2" t="s">
        <v>1</v>
      </c>
      <c r="E38" s="12" t="s">
        <v>2</v>
      </c>
    </row>
    <row r="39" spans="1:13" x14ac:dyDescent="0.25">
      <c r="A39" s="11" t="s">
        <v>6</v>
      </c>
      <c r="B39" s="13">
        <f>L27+B3*B49</f>
        <v>1008</v>
      </c>
      <c r="C39" s="13">
        <f>M27+C3*B50</f>
        <v>30.800000000000018</v>
      </c>
      <c r="D39" s="13">
        <f>B39+B3*B49</f>
        <v>1044</v>
      </c>
      <c r="E39" s="13">
        <f>C39+C3*B50</f>
        <v>31.90000000000002</v>
      </c>
    </row>
    <row r="40" spans="1:13" x14ac:dyDescent="0.25">
      <c r="A40" s="11" t="s">
        <v>67</v>
      </c>
      <c r="B40" s="13">
        <f>L28+B4*B49</f>
        <v>1610</v>
      </c>
      <c r="C40" s="13">
        <f>M28+C4*B50</f>
        <v>72.8</v>
      </c>
      <c r="D40" s="13">
        <f>B40+B4*B49</f>
        <v>1667.5</v>
      </c>
      <c r="E40" s="13">
        <f>C40+C4*B50</f>
        <v>75.399999999999991</v>
      </c>
    </row>
    <row r="41" spans="1:13" x14ac:dyDescent="0.25">
      <c r="A41" s="11" t="s">
        <v>4</v>
      </c>
      <c r="B41" s="13">
        <f>L29+B5*B49</f>
        <v>3080</v>
      </c>
      <c r="C41" s="13">
        <f>M29+C5*B50</f>
        <v>86.799999999999969</v>
      </c>
      <c r="D41" s="13">
        <f>B41+B5*B49</f>
        <v>3190</v>
      </c>
      <c r="E41" s="13">
        <f>C41+C5*B50</f>
        <v>89.899999999999963</v>
      </c>
    </row>
    <row r="42" spans="1:13" x14ac:dyDescent="0.25">
      <c r="A42" s="11" t="s">
        <v>9</v>
      </c>
      <c r="B42" s="13">
        <f>L30+B6*B49</f>
        <v>812</v>
      </c>
      <c r="C42" s="13">
        <f>M30+C6*B50</f>
        <v>25.199999999999989</v>
      </c>
      <c r="D42" s="13">
        <f>B42+B6*B49</f>
        <v>841</v>
      </c>
      <c r="E42" s="13">
        <f>C42+C6*B50</f>
        <v>26.099999999999987</v>
      </c>
      <c r="H42">
        <f>650+(20*35)</f>
        <v>1350</v>
      </c>
    </row>
    <row r="43" spans="1:13" x14ac:dyDescent="0.25">
      <c r="A43" s="11" t="s">
        <v>5</v>
      </c>
      <c r="B43" s="13">
        <f>L31+B7*B49</f>
        <v>728</v>
      </c>
      <c r="C43" s="13">
        <f>M31+C7*B50</f>
        <v>28</v>
      </c>
      <c r="D43" s="13">
        <f>B43+B7*B49</f>
        <v>754</v>
      </c>
      <c r="E43" s="13">
        <f>C43+C7*B50</f>
        <v>29</v>
      </c>
    </row>
    <row r="44" spans="1:13" x14ac:dyDescent="0.25">
      <c r="A44" s="11" t="s">
        <v>8</v>
      </c>
      <c r="B44" s="13">
        <f>L32+B8*B49</f>
        <v>1190</v>
      </c>
      <c r="C44" s="13">
        <f>M32+C8*B50</f>
        <v>50.399999999999977</v>
      </c>
      <c r="D44" s="13">
        <f>B44+B8*B49</f>
        <v>1232.5</v>
      </c>
      <c r="E44" s="13">
        <f>C44+C8*B50</f>
        <v>52.199999999999974</v>
      </c>
    </row>
    <row r="45" spans="1:13" x14ac:dyDescent="0.25">
      <c r="A45" s="11" t="s">
        <v>11</v>
      </c>
      <c r="B45" s="13">
        <f>L33+B9*B49</f>
        <v>1134</v>
      </c>
      <c r="C45" s="13">
        <f>M33+C9*B50</f>
        <v>196</v>
      </c>
      <c r="D45" s="13">
        <f>B45+B9*B49</f>
        <v>1174.5</v>
      </c>
      <c r="E45" s="13">
        <f>C45+C9*B50</f>
        <v>203</v>
      </c>
    </row>
    <row r="46" spans="1:13" x14ac:dyDescent="0.25">
      <c r="A46" s="11" t="s">
        <v>10</v>
      </c>
      <c r="B46" s="13">
        <f>L34+B10*B49</f>
        <v>3654</v>
      </c>
      <c r="C46" s="13">
        <f>M34+C10*B50</f>
        <v>224</v>
      </c>
      <c r="D46" s="13">
        <f>B46+B10*B49</f>
        <v>3784.5</v>
      </c>
      <c r="E46" s="13">
        <f>C46+C10*B50</f>
        <v>232</v>
      </c>
    </row>
    <row r="47" spans="1:13" x14ac:dyDescent="0.25">
      <c r="A47" s="11" t="s">
        <v>12</v>
      </c>
      <c r="B47" s="13">
        <f>L35+B11*B49</f>
        <v>1722</v>
      </c>
      <c r="C47" s="13">
        <f>M35+C11*B50</f>
        <v>58.800000000000026</v>
      </c>
      <c r="D47" s="13">
        <f>B47+B11*B49</f>
        <v>1783.5</v>
      </c>
      <c r="E47" s="13">
        <f>C47+C11*B50</f>
        <v>60.900000000000027</v>
      </c>
    </row>
    <row r="48" spans="1:13" ht="15.75" thickBot="1" x14ac:dyDescent="0.3"/>
    <row r="49" spans="1:2" x14ac:dyDescent="0.25">
      <c r="A49" s="14" t="s">
        <v>70</v>
      </c>
      <c r="B49" s="15">
        <v>0.1</v>
      </c>
    </row>
    <row r="50" spans="1:2" ht="15.75" thickBot="1" x14ac:dyDescent="0.3">
      <c r="A50" s="16" t="s">
        <v>71</v>
      </c>
      <c r="B50" s="17">
        <v>0.1</v>
      </c>
    </row>
  </sheetData>
  <mergeCells count="20">
    <mergeCell ref="L13:M13"/>
    <mergeCell ref="B13:C13"/>
    <mergeCell ref="D13:E13"/>
    <mergeCell ref="F13:G13"/>
    <mergeCell ref="H13:I13"/>
    <mergeCell ref="J13:K13"/>
    <mergeCell ref="L1:M1"/>
    <mergeCell ref="B1:C1"/>
    <mergeCell ref="D1:E1"/>
    <mergeCell ref="F1:G1"/>
    <mergeCell ref="H1:I1"/>
    <mergeCell ref="J1:K1"/>
    <mergeCell ref="L25:M25"/>
    <mergeCell ref="B37:C37"/>
    <mergeCell ref="D37:E37"/>
    <mergeCell ref="B25:C25"/>
    <mergeCell ref="D25:E25"/>
    <mergeCell ref="F25:G25"/>
    <mergeCell ref="H25:I25"/>
    <mergeCell ref="J25:K25"/>
  </mergeCells>
  <pageMargins left="0.7" right="0.7" top="0.78740157499999996" bottom="0.78740157499999996" header="0.3" footer="0.3"/>
  <pageSetup paperSize="9" orientation="portrait" r:id="rId1"/>
  <ignoredErrors>
    <ignoredError sqref="L3:L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System</vt:lpstr>
      <vt:lpstr>Unit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Puls</dc:creator>
  <cp:lastModifiedBy>Patrick</cp:lastModifiedBy>
  <cp:lastPrinted>2011-07-23T07:32:25Z</cp:lastPrinted>
  <dcterms:created xsi:type="dcterms:W3CDTF">2011-07-08T17:51:31Z</dcterms:created>
  <dcterms:modified xsi:type="dcterms:W3CDTF">2014-03-17T04:13:25Z</dcterms:modified>
</cp:coreProperties>
</file>