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4422B6A-2559-4A65-8C7F-AFA1A103BC23}" xr6:coauthVersionLast="47" xr6:coauthVersionMax="47" xr10:uidLastSave="{00000000-0000-0000-0000-000000000000}"/>
  <bookViews>
    <workbookView xWindow="2820" yWindow="4275" windowWidth="21600" windowHeight="11205" tabRatio="796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0" l="1"/>
  <c r="D4" i="20"/>
  <c r="G2" i="20"/>
  <c r="G3" i="20"/>
  <c r="D2" i="20"/>
  <c r="D3" i="20"/>
  <c r="O7" i="1"/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E4" i="20"/>
  <c r="F4" i="20"/>
  <c r="F2" i="20"/>
  <c r="E2" i="20"/>
  <c r="C3" i="20"/>
  <c r="C4" i="20"/>
  <c r="C2" i="20"/>
  <c r="B3" i="20"/>
  <c r="B4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<sst xmlns="http://schemas.openxmlformats.org/spreadsheetml/2006/main" count="276" uniqueCount="181">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</sst>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30</v>
      </c>
    </row>
    <row r="2" spans="1:1" x14ac:dyDescent="0.3">
      <c r="A2" s="6">
        <v>44671</v>
      </c>
    </row>
    <row r="3" spans="1:1" x14ac:dyDescent="0.3">
      <c r="A3" s="6">
        <v>44671.041666666664</v>
      </c>
    </row>
    <row r="4" spans="1:1" x14ac:dyDescent="0.3">
      <c r="A4" s="6">
        <v>44671.08333321759</v>
      </c>
    </row>
    <row r="5" spans="1:1" x14ac:dyDescent="0.3">
      <c r="A5" s="6"/>
    </row>
    <row r="6" spans="1:1" x14ac:dyDescent="0.3">
      <c r="A6" s="6"/>
    </row>
    <row r="7" spans="1:1" x14ac:dyDescent="0.3">
      <c r="A7" s="6"/>
    </row>
    <row r="8" spans="1:1" x14ac:dyDescent="0.3">
      <c r="A8" s="6"/>
    </row>
    <row r="9" spans="1:1" x14ac:dyDescent="0.3">
      <c r="A9" s="6"/>
    </row>
    <row r="10" spans="1:1" x14ac:dyDescent="0.3">
      <c r="A10" s="6"/>
    </row>
    <row r="11" spans="1:1" x14ac:dyDescent="0.3">
      <c r="A11" s="6"/>
    </row>
    <row r="12" spans="1:1" x14ac:dyDescent="0.3">
      <c r="A12" s="6"/>
    </row>
    <row r="13" spans="1:1" x14ac:dyDescent="0.3">
      <c r="A13" s="6"/>
    </row>
    <row r="14" spans="1:1" x14ac:dyDescent="0.3">
      <c r="A14" s="6"/>
    </row>
    <row r="15" spans="1:1" x14ac:dyDescent="0.3">
      <c r="A15" s="6"/>
    </row>
    <row r="16" spans="1:1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25"/>
  <sheetViews>
    <sheetView tabSelected="1" workbookViewId="0">
      <selection activeCell="B2" sqref="B2"/>
    </sheetView>
  </sheetViews>
  <sheetFormatPr defaultRowHeight="14.4" x14ac:dyDescent="0.3"/>
  <cols>
    <col min="1" max="1" width="19.33203125" style="6" customWidth="1"/>
  </cols>
  <sheetData>
    <row r="1" spans="1:4" x14ac:dyDescent="0.3">
      <c r="A1" s="2" t="s">
        <v>30</v>
      </c>
      <c r="B1" s="2" t="s">
        <v>150</v>
      </c>
      <c r="C1" s="2" t="s">
        <v>151</v>
      </c>
      <c r="D1" s="2" t="s">
        <v>168</v>
      </c>
    </row>
    <row r="2" spans="1:4" x14ac:dyDescent="0.3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3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3">
      <c r="A4" s="6">
        <f>IF(timeseries!A4&lt;&gt;"",timeseries!A4,"")</f>
        <v>44671.08333321759</v>
      </c>
      <c r="B4">
        <v>0.02</v>
      </c>
      <c r="C4">
        <v>0.02</v>
      </c>
      <c r="D4">
        <v>0.02</v>
      </c>
    </row>
    <row r="5" spans="1:4" x14ac:dyDescent="0.3">
      <c r="A5" s="6" t="str">
        <f>IF(timeseries!A5&lt;&gt;"",timeseries!A5,"")</f>
        <v/>
      </c>
    </row>
    <row r="6" spans="1:4" x14ac:dyDescent="0.3">
      <c r="A6" s="6" t="str">
        <f>IF(timeseries!A6&lt;&gt;"",timeseries!A6,"")</f>
        <v/>
      </c>
    </row>
    <row r="7" spans="1:4" x14ac:dyDescent="0.3">
      <c r="A7" s="6" t="str">
        <f>IF(timeseries!A7&lt;&gt;"",timeseries!A7,"")</f>
        <v/>
      </c>
    </row>
    <row r="8" spans="1:4" x14ac:dyDescent="0.3">
      <c r="A8" s="6" t="str">
        <f>IF(timeseries!A8&lt;&gt;"",timeseries!A8,"")</f>
        <v/>
      </c>
    </row>
    <row r="9" spans="1:4" x14ac:dyDescent="0.3">
      <c r="A9" s="6" t="str">
        <f>IF(timeseries!A9&lt;&gt;"",timeseries!A9,"")</f>
        <v/>
      </c>
    </row>
    <row r="10" spans="1:4" x14ac:dyDescent="0.3">
      <c r="A10" s="6" t="str">
        <f>IF(timeseries!A10&lt;&gt;"",timeseries!A10,"")</f>
        <v/>
      </c>
    </row>
    <row r="11" spans="1:4" x14ac:dyDescent="0.3">
      <c r="A11" s="6" t="str">
        <f>IF(timeseries!A11&lt;&gt;"",timeseries!A11,"")</f>
        <v/>
      </c>
    </row>
    <row r="12" spans="1:4" x14ac:dyDescent="0.3">
      <c r="A12" s="6" t="str">
        <f>IF(timeseries!A12&lt;&gt;"",timeseries!A12,"")</f>
        <v/>
      </c>
    </row>
    <row r="13" spans="1:4" x14ac:dyDescent="0.3">
      <c r="A13" s="6" t="str">
        <f>IF(timeseries!A13&lt;&gt;"",timeseries!A13,"")</f>
        <v/>
      </c>
    </row>
    <row r="14" spans="1:4" x14ac:dyDescent="0.3">
      <c r="A14" s="6" t="str">
        <f>IF(timeseries!A14&lt;&gt;"",timeseries!A14,"")</f>
        <v/>
      </c>
    </row>
    <row r="15" spans="1:4" x14ac:dyDescent="0.3">
      <c r="A15" s="6" t="str">
        <f>IF(timeseries!A15&lt;&gt;"",timeseries!A15,"")</f>
        <v/>
      </c>
    </row>
    <row r="16" spans="1:4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4.4" x14ac:dyDescent="0.3"/>
  <sheetData>
    <row r="1" spans="1:2" s="2" customFormat="1" x14ac:dyDescent="0.3">
      <c r="A1" s="2" t="s">
        <v>65</v>
      </c>
      <c r="B1" s="2" t="s">
        <v>63</v>
      </c>
    </row>
    <row r="2" spans="1:2" x14ac:dyDescent="0.3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C13" sqref="C13"/>
    </sheetView>
  </sheetViews>
  <sheetFormatPr defaultRowHeight="14.4" x14ac:dyDescent="0.3"/>
  <cols>
    <col min="1" max="1" width="19.33203125" style="6" customWidth="1"/>
    <col min="3" max="3" width="23.109375" customWidth="1"/>
    <col min="9" max="9" width="12.109375" bestFit="1" customWidth="1"/>
  </cols>
  <sheetData>
    <row r="1" spans="1:9" s="2" customFormat="1" x14ac:dyDescent="0.3">
      <c r="A1" s="2" t="s">
        <v>30</v>
      </c>
      <c r="B1" s="2" t="s">
        <v>92</v>
      </c>
      <c r="C1"/>
    </row>
    <row r="2" spans="1:9" x14ac:dyDescent="0.3">
      <c r="A2" s="6">
        <f>IF(timeseries!A2&lt;&gt;"",timeseries!A2,"")</f>
        <v>44671</v>
      </c>
      <c r="B2">
        <v>0</v>
      </c>
      <c r="C2" s="6"/>
      <c r="I2" s="6"/>
    </row>
    <row r="3" spans="1:9" x14ac:dyDescent="0.3">
      <c r="A3" s="6">
        <f>IF(timeseries!A3&lt;&gt;"",timeseries!A3,"")</f>
        <v>44671.041666666664</v>
      </c>
      <c r="B3">
        <v>0.4</v>
      </c>
    </row>
    <row r="4" spans="1:9" x14ac:dyDescent="0.3">
      <c r="A4" s="6">
        <f>IF(timeseries!A4&lt;&gt;"",timeseries!A4,"")</f>
        <v>44671.08333321759</v>
      </c>
      <c r="B4">
        <v>0.5</v>
      </c>
    </row>
    <row r="5" spans="1:9" x14ac:dyDescent="0.3">
      <c r="A5" s="6" t="str">
        <f>IF(timeseries!A5&lt;&gt;"",timeseries!A5,"")</f>
        <v/>
      </c>
    </row>
    <row r="6" spans="1:9" x14ac:dyDescent="0.3">
      <c r="A6" s="6" t="str">
        <f>IF(timeseries!A6&lt;&gt;"",timeseries!A6,"")</f>
        <v/>
      </c>
    </row>
    <row r="7" spans="1:9" x14ac:dyDescent="0.3">
      <c r="A7" s="6" t="str">
        <f>IF(timeseries!A7&lt;&gt;"",timeseries!A7,"")</f>
        <v/>
      </c>
    </row>
    <row r="8" spans="1:9" x14ac:dyDescent="0.3">
      <c r="A8" s="6" t="str">
        <f>IF(timeseries!A8&lt;&gt;"",timeseries!A8,"")</f>
        <v/>
      </c>
    </row>
    <row r="9" spans="1:9" x14ac:dyDescent="0.3">
      <c r="A9" s="6" t="str">
        <f>IF(timeseries!A9&lt;&gt;"",timeseries!A9,"")</f>
        <v/>
      </c>
    </row>
    <row r="10" spans="1:9" x14ac:dyDescent="0.3">
      <c r="A10" s="6" t="str">
        <f>IF(timeseries!A10&lt;&gt;"",timeseries!A10,"")</f>
        <v/>
      </c>
    </row>
    <row r="11" spans="1:9" x14ac:dyDescent="0.3">
      <c r="A11" s="6" t="str">
        <f>IF(timeseries!A11&lt;&gt;"",timeseries!A11,"")</f>
        <v/>
      </c>
    </row>
    <row r="12" spans="1:9" x14ac:dyDescent="0.3">
      <c r="A12" s="6" t="str">
        <f>IF(timeseries!A12&lt;&gt;"",timeseries!A12,"")</f>
        <v/>
      </c>
    </row>
    <row r="13" spans="1:9" x14ac:dyDescent="0.3">
      <c r="A13" s="6" t="str">
        <f>IF(timeseries!A13&lt;&gt;"",timeseries!A13,"")</f>
        <v/>
      </c>
    </row>
    <row r="14" spans="1:9" x14ac:dyDescent="0.3">
      <c r="A14" s="6" t="str">
        <f>IF(timeseries!A14&lt;&gt;"",timeseries!A14,"")</f>
        <v/>
      </c>
    </row>
    <row r="15" spans="1:9" x14ac:dyDescent="0.3">
      <c r="A15" s="6" t="str">
        <f>IF(timeseries!A15&lt;&gt;"",timeseries!A15,"")</f>
        <v/>
      </c>
    </row>
    <row r="16" spans="1:9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25"/>
  <sheetViews>
    <sheetView workbookViewId="0">
      <selection activeCell="C16" sqref="C16"/>
    </sheetView>
  </sheetViews>
  <sheetFormatPr defaultRowHeight="14.4" x14ac:dyDescent="0.3"/>
  <cols>
    <col min="1" max="1" width="19.33203125" style="6" customWidth="1"/>
    <col min="4" max="7" width="10.44140625" customWidth="1"/>
  </cols>
  <sheetData>
    <row r="1" spans="1:13" s="2" customFormat="1" x14ac:dyDescent="0.3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148</v>
      </c>
      <c r="I1" s="2" t="s">
        <v>149</v>
      </c>
      <c r="J1" s="2" t="s">
        <v>171</v>
      </c>
      <c r="K1" s="2" t="s">
        <v>146</v>
      </c>
      <c r="L1" s="2" t="s">
        <v>147</v>
      </c>
      <c r="M1" s="2" t="s">
        <v>172</v>
      </c>
    </row>
    <row r="2" spans="1:13" x14ac:dyDescent="0.3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3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3">
      <c r="A4" s="6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0</v>
      </c>
      <c r="J4">
        <v>0</v>
      </c>
      <c r="K4">
        <v>2</v>
      </c>
      <c r="L4">
        <v>2</v>
      </c>
      <c r="M4">
        <v>2</v>
      </c>
    </row>
    <row r="5" spans="1:13" x14ac:dyDescent="0.3">
      <c r="A5" s="6" t="str">
        <f>IF(timeseries!A5&lt;&gt;"",timeseries!A5,"")</f>
        <v/>
      </c>
    </row>
    <row r="6" spans="1:13" x14ac:dyDescent="0.3">
      <c r="A6" s="6" t="str">
        <f>IF(timeseries!A6&lt;&gt;"",timeseries!A6,"")</f>
        <v/>
      </c>
    </row>
    <row r="7" spans="1:13" x14ac:dyDescent="0.3">
      <c r="A7" s="6" t="str">
        <f>IF(timeseries!A7&lt;&gt;"",timeseries!A7,"")</f>
        <v/>
      </c>
    </row>
    <row r="8" spans="1:13" x14ac:dyDescent="0.3">
      <c r="A8" s="6" t="str">
        <f>IF(timeseries!A8&lt;&gt;"",timeseries!A8,"")</f>
        <v/>
      </c>
    </row>
    <row r="9" spans="1:13" x14ac:dyDescent="0.3">
      <c r="A9" s="6" t="str">
        <f>IF(timeseries!A9&lt;&gt;"",timeseries!A9,"")</f>
        <v/>
      </c>
    </row>
    <row r="10" spans="1:13" x14ac:dyDescent="0.3">
      <c r="A10" s="6" t="str">
        <f>IF(timeseries!A10&lt;&gt;"",timeseries!A10,"")</f>
        <v/>
      </c>
    </row>
    <row r="11" spans="1:13" x14ac:dyDescent="0.3">
      <c r="A11" s="6" t="str">
        <f>IF(timeseries!A11&lt;&gt;"",timeseries!A11,"")</f>
        <v/>
      </c>
    </row>
    <row r="12" spans="1:13" x14ac:dyDescent="0.3">
      <c r="A12" s="6" t="str">
        <f>IF(timeseries!A12&lt;&gt;"",timeseries!A12,"")</f>
        <v/>
      </c>
    </row>
    <row r="13" spans="1:13" x14ac:dyDescent="0.3">
      <c r="A13" s="6" t="str">
        <f>IF(timeseries!A13&lt;&gt;"",timeseries!A13,"")</f>
        <v/>
      </c>
    </row>
    <row r="14" spans="1:13" x14ac:dyDescent="0.3">
      <c r="A14" s="6" t="str">
        <f>IF(timeseries!A14&lt;&gt;"",timeseries!A14,"")</f>
        <v/>
      </c>
    </row>
    <row r="15" spans="1:13" x14ac:dyDescent="0.3">
      <c r="A15" s="6" t="str">
        <f>IF(timeseries!A15&lt;&gt;"",timeseries!A15,"")</f>
        <v/>
      </c>
    </row>
    <row r="16" spans="1:1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E7" sqref="E7"/>
    </sheetView>
  </sheetViews>
  <sheetFormatPr defaultRowHeight="14.4" x14ac:dyDescent="0.3"/>
  <cols>
    <col min="2" max="6" width="13.33203125" bestFit="1" customWidth="1"/>
    <col min="7" max="7" width="13.6640625" customWidth="1"/>
  </cols>
  <sheetData>
    <row r="1" spans="1:6" x14ac:dyDescent="0.3">
      <c r="A1" t="s">
        <v>30</v>
      </c>
      <c r="B1" t="s">
        <v>162</v>
      </c>
      <c r="C1" t="s">
        <v>163</v>
      </c>
      <c r="D1" t="s">
        <v>164</v>
      </c>
      <c r="E1" t="s">
        <v>167</v>
      </c>
    </row>
    <row r="2" spans="1:6" x14ac:dyDescent="0.3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3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3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3">
      <c r="A5">
        <v>4</v>
      </c>
      <c r="C5" s="6"/>
      <c r="E5" s="6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6"/>
      <c r="D15" s="6"/>
      <c r="E15" s="6"/>
      <c r="F15" s="6"/>
    </row>
    <row r="17" spans="3:6" x14ac:dyDescent="0.3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5" sqref="B5:B32"/>
    </sheetView>
  </sheetViews>
  <sheetFormatPr defaultRowHeight="14.4" x14ac:dyDescent="0.3"/>
  <cols>
    <col min="1" max="1" width="19.33203125" style="6" customWidth="1"/>
  </cols>
  <sheetData>
    <row r="1" spans="1:2" s="2" customFormat="1" x14ac:dyDescent="0.3">
      <c r="A1" s="2" t="s">
        <v>30</v>
      </c>
      <c r="B1" s="2" t="s">
        <v>91</v>
      </c>
    </row>
    <row r="2" spans="1:2" x14ac:dyDescent="0.3">
      <c r="A2" s="6">
        <f>IF(timeseries!A2&lt;&gt;"",timeseries!A2,"")</f>
        <v>44671</v>
      </c>
      <c r="B2">
        <v>12</v>
      </c>
    </row>
    <row r="3" spans="1:2" x14ac:dyDescent="0.3">
      <c r="A3" s="6">
        <f>IF(timeseries!A3&lt;&gt;"",timeseries!A3,"")</f>
        <v>44671.041666666664</v>
      </c>
      <c r="B3">
        <v>12</v>
      </c>
    </row>
    <row r="4" spans="1:2" x14ac:dyDescent="0.3">
      <c r="A4" s="6">
        <f>IF(timeseries!A4&lt;&gt;"",timeseries!A4,"")</f>
        <v>44671.08333321759</v>
      </c>
      <c r="B4">
        <v>12</v>
      </c>
    </row>
    <row r="5" spans="1:2" x14ac:dyDescent="0.3">
      <c r="A5" s="6" t="str">
        <f>IF(timeseries!A5&lt;&gt;"",timeseries!A5,"")</f>
        <v/>
      </c>
    </row>
    <row r="6" spans="1:2" x14ac:dyDescent="0.3">
      <c r="A6" s="6" t="str">
        <f>IF(timeseries!A6&lt;&gt;"",timeseries!A6,"")</f>
        <v/>
      </c>
    </row>
    <row r="7" spans="1:2" x14ac:dyDescent="0.3">
      <c r="A7" s="6" t="str">
        <f>IF(timeseries!A7&lt;&gt;"",timeseries!A7,"")</f>
        <v/>
      </c>
    </row>
    <row r="8" spans="1:2" x14ac:dyDescent="0.3">
      <c r="A8" s="6" t="str">
        <f>IF(timeseries!A8&lt;&gt;"",timeseries!A8,"")</f>
        <v/>
      </c>
    </row>
    <row r="9" spans="1:2" x14ac:dyDescent="0.3">
      <c r="A9" s="6" t="str">
        <f>IF(timeseries!A9&lt;&gt;"",timeseries!A9,"")</f>
        <v/>
      </c>
    </row>
    <row r="10" spans="1:2" x14ac:dyDescent="0.3">
      <c r="A10" s="6" t="str">
        <f>IF(timeseries!A10&lt;&gt;"",timeseries!A10,"")</f>
        <v/>
      </c>
    </row>
    <row r="11" spans="1:2" x14ac:dyDescent="0.3">
      <c r="A11" s="6" t="str">
        <f>IF(timeseries!A11&lt;&gt;"",timeseries!A11,"")</f>
        <v/>
      </c>
    </row>
    <row r="12" spans="1:2" x14ac:dyDescent="0.3">
      <c r="A12" s="6" t="str">
        <f>IF(timeseries!A12&lt;&gt;"",timeseries!A12,"")</f>
        <v/>
      </c>
    </row>
    <row r="13" spans="1:2" x14ac:dyDescent="0.3">
      <c r="A13" s="6" t="str">
        <f>IF(timeseries!A13&lt;&gt;"",timeseries!A13,"")</f>
        <v/>
      </c>
    </row>
    <row r="14" spans="1:2" x14ac:dyDescent="0.3">
      <c r="A14" s="6" t="str">
        <f>IF(timeseries!A14&lt;&gt;"",timeseries!A14,"")</f>
        <v/>
      </c>
    </row>
    <row r="15" spans="1:2" x14ac:dyDescent="0.3">
      <c r="A15" s="6" t="str">
        <f>IF(timeseries!A15&lt;&gt;"",timeseries!A15,"")</f>
        <v/>
      </c>
    </row>
    <row r="16" spans="1:2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2" customFormat="1" x14ac:dyDescent="0.3">
      <c r="A1" s="2" t="s">
        <v>31</v>
      </c>
      <c r="B1" s="2" t="s">
        <v>179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3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3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E25"/>
  <sheetViews>
    <sheetView workbookViewId="0">
      <selection activeCell="F19" sqref="F19"/>
    </sheetView>
  </sheetViews>
  <sheetFormatPr defaultRowHeight="14.4" x14ac:dyDescent="0.3"/>
  <cols>
    <col min="1" max="1" width="19.33203125" style="6" customWidth="1"/>
  </cols>
  <sheetData>
    <row r="1" spans="1:5" x14ac:dyDescent="0.3">
      <c r="A1" s="2" t="s">
        <v>30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3">
      <c r="A2" s="6">
        <f>IF(timeseries!A2&lt;&gt;"",timeseries!A2,"")</f>
        <v>44671</v>
      </c>
      <c r="B2">
        <v>45</v>
      </c>
      <c r="C2">
        <v>45</v>
      </c>
      <c r="D2">
        <v>50</v>
      </c>
      <c r="E2">
        <v>50</v>
      </c>
    </row>
    <row r="3" spans="1:5" x14ac:dyDescent="0.3">
      <c r="A3" s="6">
        <f>IF(timeseries!A3&lt;&gt;"",timeseries!A3,"")</f>
        <v>44671.041666666664</v>
      </c>
      <c r="B3">
        <v>58</v>
      </c>
      <c r="C3">
        <v>58</v>
      </c>
      <c r="D3">
        <v>62</v>
      </c>
      <c r="E3">
        <v>62</v>
      </c>
    </row>
    <row r="4" spans="1:5" x14ac:dyDescent="0.3">
      <c r="A4" s="6">
        <f>IF(timeseries!A4&lt;&gt;"",timeseries!A4,"")</f>
        <v>44671.08333321759</v>
      </c>
      <c r="B4">
        <v>55</v>
      </c>
      <c r="C4">
        <v>65</v>
      </c>
      <c r="D4">
        <v>88</v>
      </c>
      <c r="E4">
        <v>91</v>
      </c>
    </row>
    <row r="5" spans="1:5" x14ac:dyDescent="0.3">
      <c r="A5" s="6" t="str">
        <f>IF(timeseries!A5&lt;&gt;"",timeseries!A5,"")</f>
        <v/>
      </c>
    </row>
    <row r="6" spans="1:5" x14ac:dyDescent="0.3">
      <c r="A6" s="6" t="str">
        <f>IF(timeseries!A6&lt;&gt;"",timeseries!A6,"")</f>
        <v/>
      </c>
    </row>
    <row r="7" spans="1:5" x14ac:dyDescent="0.3">
      <c r="A7" s="6" t="str">
        <f>IF(timeseries!A7&lt;&gt;"",timeseries!A7,"")</f>
        <v/>
      </c>
    </row>
    <row r="8" spans="1:5" x14ac:dyDescent="0.3">
      <c r="A8" s="6" t="str">
        <f>IF(timeseries!A8&lt;&gt;"",timeseries!A8,"")</f>
        <v/>
      </c>
    </row>
    <row r="9" spans="1:5" x14ac:dyDescent="0.3">
      <c r="A9" s="6" t="str">
        <f>IF(timeseries!A9&lt;&gt;"",timeseries!A9,"")</f>
        <v/>
      </c>
    </row>
    <row r="10" spans="1:5" x14ac:dyDescent="0.3">
      <c r="A10" s="6" t="str">
        <f>IF(timeseries!A10&lt;&gt;"",timeseries!A10,"")</f>
        <v/>
      </c>
    </row>
    <row r="11" spans="1:5" x14ac:dyDescent="0.3">
      <c r="A11" s="6" t="str">
        <f>IF(timeseries!A11&lt;&gt;"",timeseries!A11,"")</f>
        <v/>
      </c>
    </row>
    <row r="12" spans="1:5" x14ac:dyDescent="0.3">
      <c r="A12" s="6" t="str">
        <f>IF(timeseries!A12&lt;&gt;"",timeseries!A12,"")</f>
        <v/>
      </c>
    </row>
    <row r="13" spans="1:5" x14ac:dyDescent="0.3">
      <c r="A13" s="6" t="str">
        <f>IF(timeseries!A13&lt;&gt;"",timeseries!A13,"")</f>
        <v/>
      </c>
    </row>
    <row r="14" spans="1:5" x14ac:dyDescent="0.3">
      <c r="A14" s="6" t="str">
        <f>IF(timeseries!A14&lt;&gt;"",timeseries!A14,"")</f>
        <v/>
      </c>
    </row>
    <row r="15" spans="1:5" x14ac:dyDescent="0.3">
      <c r="A15" s="6" t="str">
        <f>IF(timeseries!A15&lt;&gt;"",timeseries!A15,"")</f>
        <v/>
      </c>
    </row>
    <row r="16" spans="1:5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25"/>
  <sheetViews>
    <sheetView workbookViewId="0">
      <selection activeCell="C10" sqref="C10"/>
    </sheetView>
  </sheetViews>
  <sheetFormatPr defaultRowHeight="14.4" x14ac:dyDescent="0.3"/>
  <cols>
    <col min="1" max="1" width="19.33203125" style="6" customWidth="1"/>
  </cols>
  <sheetData>
    <row r="1" spans="1:4" x14ac:dyDescent="0.3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3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3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3">
      <c r="A4" s="6">
        <f>IF(timeseries!A4&lt;&gt;"",timeseries!A4,"")</f>
        <v>44671.08333321759</v>
      </c>
      <c r="B4">
        <v>0.27</v>
      </c>
      <c r="C4">
        <v>0.28999999999999998</v>
      </c>
      <c r="D4">
        <v>0.31</v>
      </c>
    </row>
    <row r="5" spans="1:4" x14ac:dyDescent="0.3">
      <c r="A5" s="6" t="str">
        <f>IF(timeseries!A5&lt;&gt;"",timeseries!A5,"")</f>
        <v/>
      </c>
    </row>
    <row r="6" spans="1:4" x14ac:dyDescent="0.3">
      <c r="A6" s="6" t="str">
        <f>IF(timeseries!A6&lt;&gt;"",timeseries!A6,"")</f>
        <v/>
      </c>
    </row>
    <row r="7" spans="1:4" x14ac:dyDescent="0.3">
      <c r="A7" s="6" t="str">
        <f>IF(timeseries!A7&lt;&gt;"",timeseries!A7,"")</f>
        <v/>
      </c>
    </row>
    <row r="8" spans="1:4" x14ac:dyDescent="0.3">
      <c r="A8" s="6" t="str">
        <f>IF(timeseries!A8&lt;&gt;"",timeseries!A8,"")</f>
        <v/>
      </c>
    </row>
    <row r="9" spans="1:4" x14ac:dyDescent="0.3">
      <c r="A9" s="6" t="str">
        <f>IF(timeseries!A9&lt;&gt;"",timeseries!A9,"")</f>
        <v/>
      </c>
    </row>
    <row r="10" spans="1:4" x14ac:dyDescent="0.3">
      <c r="A10" s="6" t="str">
        <f>IF(timeseries!A10&lt;&gt;"",timeseries!A10,"")</f>
        <v/>
      </c>
    </row>
    <row r="11" spans="1:4" x14ac:dyDescent="0.3">
      <c r="A11" s="6" t="str">
        <f>IF(timeseries!A11&lt;&gt;"",timeseries!A11,"")</f>
        <v/>
      </c>
    </row>
    <row r="12" spans="1:4" x14ac:dyDescent="0.3">
      <c r="A12" s="6" t="str">
        <f>IF(timeseries!A12&lt;&gt;"",timeseries!A12,"")</f>
        <v/>
      </c>
    </row>
    <row r="13" spans="1:4" x14ac:dyDescent="0.3">
      <c r="A13" s="6" t="str">
        <f>IF(timeseries!A13&lt;&gt;"",timeseries!A13,"")</f>
        <v/>
      </c>
    </row>
    <row r="14" spans="1:4" x14ac:dyDescent="0.3">
      <c r="A14" s="6" t="str">
        <f>IF(timeseries!A14&lt;&gt;"",timeseries!A14,"")</f>
        <v/>
      </c>
    </row>
    <row r="15" spans="1:4" x14ac:dyDescent="0.3">
      <c r="A15" s="6" t="str">
        <f>IF(timeseries!A15&lt;&gt;"",timeseries!A15,"")</f>
        <v/>
      </c>
    </row>
    <row r="16" spans="1:4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25"/>
  <sheetViews>
    <sheetView workbookViewId="0">
      <selection activeCell="B4" sqref="B4:G4"/>
    </sheetView>
  </sheetViews>
  <sheetFormatPr defaultRowHeight="14.4" x14ac:dyDescent="0.3"/>
  <cols>
    <col min="1" max="1" width="19.33203125" style="6" customWidth="1"/>
    <col min="2" max="2" width="11.44140625" customWidth="1"/>
    <col min="3" max="4" width="11.109375" customWidth="1"/>
    <col min="5" max="5" width="11.44140625" customWidth="1"/>
    <col min="6" max="6" width="11.109375" customWidth="1"/>
  </cols>
  <sheetData>
    <row r="1" spans="1:7" s="2" customFormat="1" x14ac:dyDescent="0.3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3">
      <c r="A2" s="6">
        <f>IF(timeseries!A2&lt;&gt;"",timeseries!A2,"")</f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3">
      <c r="A3" s="6">
        <f>IF(timeseries!A3&lt;&gt;"",timeseries!A3,"")</f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3">
      <c r="A4" s="6">
        <f>IF(timeseries!A4&lt;&gt;"",timeseries!A4,"")</f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3">
      <c r="A5" s="6" t="str">
        <f>IF(timeseries!A5&lt;&gt;"",timeseries!A5,"")</f>
        <v/>
      </c>
    </row>
    <row r="6" spans="1:7" x14ac:dyDescent="0.3">
      <c r="A6" s="6" t="str">
        <f>IF(timeseries!A6&lt;&gt;"",timeseries!A6,"")</f>
        <v/>
      </c>
    </row>
    <row r="7" spans="1:7" x14ac:dyDescent="0.3">
      <c r="A7" s="6" t="str">
        <f>IF(timeseries!A7&lt;&gt;"",timeseries!A7,"")</f>
        <v/>
      </c>
    </row>
    <row r="8" spans="1:7" x14ac:dyDescent="0.3">
      <c r="A8" s="6" t="str">
        <f>IF(timeseries!A8&lt;&gt;"",timeseries!A8,"")</f>
        <v/>
      </c>
    </row>
    <row r="9" spans="1:7" x14ac:dyDescent="0.3">
      <c r="A9" s="6" t="str">
        <f>IF(timeseries!A9&lt;&gt;"",timeseries!A9,"")</f>
        <v/>
      </c>
    </row>
    <row r="10" spans="1:7" x14ac:dyDescent="0.3">
      <c r="A10" s="6" t="str">
        <f>IF(timeseries!A10&lt;&gt;"",timeseries!A10,"")</f>
        <v/>
      </c>
    </row>
    <row r="11" spans="1:7" x14ac:dyDescent="0.3">
      <c r="A11" s="6" t="str">
        <f>IF(timeseries!A11&lt;&gt;"",timeseries!A11,"")</f>
        <v/>
      </c>
    </row>
    <row r="12" spans="1:7" x14ac:dyDescent="0.3">
      <c r="A12" s="6" t="str">
        <f>IF(timeseries!A12&lt;&gt;"",timeseries!A12,"")</f>
        <v/>
      </c>
    </row>
    <row r="13" spans="1:7" x14ac:dyDescent="0.3">
      <c r="A13" s="6" t="str">
        <f>IF(timeseries!A13&lt;&gt;"",timeseries!A13,"")</f>
        <v/>
      </c>
    </row>
    <row r="14" spans="1:7" x14ac:dyDescent="0.3">
      <c r="A14" s="6" t="str">
        <f>IF(timeseries!A14&lt;&gt;"",timeseries!A14,"")</f>
        <v/>
      </c>
    </row>
    <row r="15" spans="1:7" x14ac:dyDescent="0.3">
      <c r="A15" s="6" t="str">
        <f>IF(timeseries!A15&lt;&gt;"",timeseries!A15,"")</f>
        <v/>
      </c>
    </row>
    <row r="16" spans="1:7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B14" sqref="B14"/>
    </sheetView>
  </sheetViews>
  <sheetFormatPr defaultRowHeight="14.4" x14ac:dyDescent="0.3"/>
  <cols>
    <col min="1" max="1" width="27" bestFit="1" customWidth="1"/>
    <col min="2" max="2" width="8" bestFit="1" customWidth="1"/>
  </cols>
  <sheetData>
    <row r="1" spans="1:2" x14ac:dyDescent="0.3">
      <c r="A1" s="2" t="s">
        <v>84</v>
      </c>
      <c r="B1" s="2" t="s">
        <v>85</v>
      </c>
    </row>
    <row r="2" spans="1:2" x14ac:dyDescent="0.3">
      <c r="A2" t="s">
        <v>125</v>
      </c>
      <c r="B2">
        <v>1</v>
      </c>
    </row>
    <row r="3" spans="1:2" x14ac:dyDescent="0.3">
      <c r="A3" t="s">
        <v>121</v>
      </c>
      <c r="B3">
        <v>1</v>
      </c>
    </row>
    <row r="4" spans="1:2" x14ac:dyDescent="0.3">
      <c r="A4" t="s">
        <v>122</v>
      </c>
      <c r="B4">
        <v>1</v>
      </c>
    </row>
    <row r="5" spans="1:2" x14ac:dyDescent="0.3">
      <c r="A5" t="s">
        <v>123</v>
      </c>
      <c r="B5">
        <v>1</v>
      </c>
    </row>
    <row r="6" spans="1:2" x14ac:dyDescent="0.3">
      <c r="A6" t="s">
        <v>124</v>
      </c>
      <c r="B6">
        <v>1</v>
      </c>
    </row>
    <row r="7" spans="1:2" x14ac:dyDescent="0.3">
      <c r="A7" t="s">
        <v>131</v>
      </c>
      <c r="B7">
        <v>10000</v>
      </c>
    </row>
    <row r="8" spans="1:2" x14ac:dyDescent="0.3">
      <c r="A8" t="s">
        <v>132</v>
      </c>
      <c r="B8">
        <v>10000</v>
      </c>
    </row>
    <row r="9" spans="1:2" x14ac:dyDescent="0.3">
      <c r="A9" t="s">
        <v>126</v>
      </c>
      <c r="B9">
        <v>2</v>
      </c>
    </row>
    <row r="10" spans="1:2" x14ac:dyDescent="0.3">
      <c r="A10" t="s">
        <v>127</v>
      </c>
      <c r="B10" t="s">
        <v>161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D4" sqref="D4"/>
    </sheetView>
  </sheetViews>
  <sheetFormatPr defaultRowHeight="14.4" x14ac:dyDescent="0.3"/>
  <cols>
    <col min="1" max="1" width="14.33203125" bestFit="1" customWidth="1"/>
    <col min="2" max="4" width="10.33203125" customWidth="1"/>
    <col min="5" max="6" width="11.6640625" customWidth="1"/>
  </cols>
  <sheetData>
    <row r="1" spans="1:7" x14ac:dyDescent="0.3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3">
      <c r="A2" s="6">
        <f>IF(timeseries!A2&lt;&gt;"",timeseries!A2,"")</f>
        <v>44671</v>
      </c>
      <c r="B2">
        <f>1.1*market_prices!B2</f>
        <v>52.800000000000004</v>
      </c>
      <c r="C2">
        <f>1.1*market_prices!C2</f>
        <v>52.800000000000004</v>
      </c>
      <c r="D2">
        <f>1.1*market_prices!C2</f>
        <v>52.800000000000004</v>
      </c>
      <c r="E2">
        <f>0.9*market_prices!B2</f>
        <v>43.2</v>
      </c>
      <c r="F2">
        <f>0.9*market_prices!C2</f>
        <v>43.2</v>
      </c>
      <c r="G2">
        <f>0.9*market_prices!C2</f>
        <v>43.2</v>
      </c>
    </row>
    <row r="3" spans="1:7" x14ac:dyDescent="0.3">
      <c r="A3" s="6">
        <f>IF(timeseries!A3&lt;&gt;"",timeseries!A3,"")</f>
        <v>44671.041666666664</v>
      </c>
      <c r="B3">
        <f>1.1*market_prices!B3</f>
        <v>66</v>
      </c>
      <c r="C3">
        <f>1.1*market_prices!C3</f>
        <v>66</v>
      </c>
      <c r="D3">
        <f>1.1*market_prices!C3</f>
        <v>66</v>
      </c>
      <c r="E3">
        <f>0.9*market_prices!B3</f>
        <v>54</v>
      </c>
      <c r="F3">
        <f>0.9*market_prices!C3</f>
        <v>54</v>
      </c>
      <c r="G3">
        <f>0.9*market_prices!C3</f>
        <v>54</v>
      </c>
    </row>
    <row r="4" spans="1:7" x14ac:dyDescent="0.3">
      <c r="A4" s="6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1.1*market_prices!C4</f>
        <v>95.7</v>
      </c>
      <c r="E4">
        <f>0.9*market_prices!B4</f>
        <v>52.2</v>
      </c>
      <c r="F4">
        <f>0.9*market_prices!C4</f>
        <v>78.3</v>
      </c>
      <c r="G4">
        <f>0.9*market_prices!C4</f>
        <v>78.3</v>
      </c>
    </row>
    <row r="5" spans="1:7" x14ac:dyDescent="0.3">
      <c r="A5" s="6" t="str">
        <f>IF(timeseries!A5&lt;&gt;"",timeseries!A5,"")</f>
        <v/>
      </c>
    </row>
    <row r="6" spans="1:7" x14ac:dyDescent="0.3">
      <c r="A6" s="6" t="str">
        <f>IF(timeseries!A6&lt;&gt;"",timeseries!A6,"")</f>
        <v/>
      </c>
    </row>
    <row r="7" spans="1:7" x14ac:dyDescent="0.3">
      <c r="A7" s="6" t="str">
        <f>IF(timeseries!A7&lt;&gt;"",timeseries!A7,"")</f>
        <v/>
      </c>
    </row>
    <row r="8" spans="1:7" x14ac:dyDescent="0.3">
      <c r="A8" s="6" t="str">
        <f>IF(timeseries!A8&lt;&gt;"",timeseries!A8,"")</f>
        <v/>
      </c>
    </row>
    <row r="9" spans="1:7" x14ac:dyDescent="0.3">
      <c r="A9" s="6" t="str">
        <f>IF(timeseries!A9&lt;&gt;"",timeseries!A9,"")</f>
        <v/>
      </c>
    </row>
    <row r="10" spans="1:7" x14ac:dyDescent="0.3">
      <c r="A10" s="6" t="str">
        <f>IF(timeseries!A10&lt;&gt;"",timeseries!A10,"")</f>
        <v/>
      </c>
    </row>
    <row r="11" spans="1:7" x14ac:dyDescent="0.3">
      <c r="A11" s="6" t="str">
        <f>IF(timeseries!A11&lt;&gt;"",timeseries!A11,"")</f>
        <v/>
      </c>
    </row>
    <row r="12" spans="1:7" x14ac:dyDescent="0.3">
      <c r="A12" s="6" t="str">
        <f>IF(timeseries!A12&lt;&gt;"",timeseries!A12,"")</f>
        <v/>
      </c>
    </row>
    <row r="13" spans="1:7" x14ac:dyDescent="0.3">
      <c r="A13" s="6" t="str">
        <f>IF(timeseries!A13&lt;&gt;"",timeseries!A13,"")</f>
        <v/>
      </c>
    </row>
    <row r="14" spans="1:7" x14ac:dyDescent="0.3">
      <c r="A14" s="6" t="str">
        <f>IF(timeseries!A14&lt;&gt;"",timeseries!A14,"")</f>
        <v/>
      </c>
    </row>
    <row r="15" spans="1:7" x14ac:dyDescent="0.3">
      <c r="A15" s="6" t="str">
        <f>IF(timeseries!A15&lt;&gt;"",timeseries!A15,"")</f>
        <v/>
      </c>
    </row>
    <row r="16" spans="1:7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25"/>
  <sheetViews>
    <sheetView workbookViewId="0">
      <selection activeCell="D7" sqref="D7"/>
    </sheetView>
  </sheetViews>
  <sheetFormatPr defaultRowHeight="14.4" x14ac:dyDescent="0.3"/>
  <cols>
    <col min="1" max="1" width="19.33203125" style="6" customWidth="1"/>
  </cols>
  <sheetData>
    <row r="1" spans="1:43" s="2" customFormat="1" x14ac:dyDescent="0.3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3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3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3">
      <c r="A4" s="6">
        <f>IF(timeseries!A4&lt;&gt;"",timeseries!A4,"")</f>
        <v>44671.08333321759</v>
      </c>
      <c r="B4">
        <v>3</v>
      </c>
      <c r="C4">
        <v>3</v>
      </c>
      <c r="D4">
        <v>3</v>
      </c>
    </row>
    <row r="5" spans="1:43" x14ac:dyDescent="0.3">
      <c r="A5" s="6" t="str">
        <f>IF(timeseries!A5&lt;&gt;"",timeseries!A5,"")</f>
        <v/>
      </c>
    </row>
    <row r="6" spans="1:43" x14ac:dyDescent="0.3">
      <c r="A6" s="6" t="str">
        <f>IF(timeseries!A6&lt;&gt;"",timeseries!A6,"")</f>
        <v/>
      </c>
    </row>
    <row r="7" spans="1:43" x14ac:dyDescent="0.3">
      <c r="A7" s="6" t="str">
        <f>IF(timeseries!A7&lt;&gt;"",timeseries!A7,"")</f>
        <v/>
      </c>
    </row>
    <row r="8" spans="1:43" x14ac:dyDescent="0.3">
      <c r="A8" s="6" t="str">
        <f>IF(timeseries!A8&lt;&gt;"",timeseries!A8,"")</f>
        <v/>
      </c>
    </row>
    <row r="9" spans="1:43" x14ac:dyDescent="0.3">
      <c r="A9" s="6" t="str">
        <f>IF(timeseries!A9&lt;&gt;"",timeseries!A9,"")</f>
        <v/>
      </c>
    </row>
    <row r="10" spans="1:43" x14ac:dyDescent="0.3">
      <c r="A10" s="6" t="str">
        <f>IF(timeseries!A10&lt;&gt;"",timeseries!A10,"")</f>
        <v/>
      </c>
    </row>
    <row r="11" spans="1:43" x14ac:dyDescent="0.3">
      <c r="A11" s="6" t="str">
        <f>IF(timeseries!A11&lt;&gt;"",timeseries!A11,"")</f>
        <v/>
      </c>
    </row>
    <row r="12" spans="1:43" x14ac:dyDescent="0.3">
      <c r="A12" s="6" t="str">
        <f>IF(timeseries!A12&lt;&gt;"",timeseries!A12,"")</f>
        <v/>
      </c>
    </row>
    <row r="13" spans="1:43" x14ac:dyDescent="0.3">
      <c r="A13" s="6" t="str">
        <f>IF(timeseries!A13&lt;&gt;"",timeseries!A13,"")</f>
        <v/>
      </c>
    </row>
    <row r="14" spans="1:43" x14ac:dyDescent="0.3">
      <c r="A14" s="6" t="str">
        <f>IF(timeseries!A14&lt;&gt;"",timeseries!A14,"")</f>
        <v/>
      </c>
    </row>
    <row r="15" spans="1:43" x14ac:dyDescent="0.3">
      <c r="A15" s="6" t="str">
        <f>IF(timeseries!A15&lt;&gt;"",timeseries!A15,"")</f>
        <v/>
      </c>
    </row>
    <row r="16" spans="1:4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4.4" x14ac:dyDescent="0.3"/>
  <cols>
    <col min="1" max="1" width="10.33203125" bestFit="1" customWidth="1"/>
  </cols>
  <sheetData>
    <row r="1" spans="1:2" x14ac:dyDescent="0.3">
      <c r="A1" s="2" t="s">
        <v>84</v>
      </c>
      <c r="B1" s="2" t="s">
        <v>85</v>
      </c>
    </row>
    <row r="2" spans="1:2" x14ac:dyDescent="0.3">
      <c r="A2" t="s">
        <v>86</v>
      </c>
      <c r="B2">
        <v>0.1</v>
      </c>
    </row>
    <row r="3" spans="1:2" x14ac:dyDescent="0.3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4.4" x14ac:dyDescent="0.3"/>
  <sheetData>
    <row r="1" spans="1:2" s="2" customFormat="1" x14ac:dyDescent="0.3">
      <c r="A1" s="2" t="s">
        <v>41</v>
      </c>
      <c r="B1" s="2" t="s">
        <v>42</v>
      </c>
    </row>
    <row r="2" spans="1:2" x14ac:dyDescent="0.3">
      <c r="A2" t="s">
        <v>43</v>
      </c>
      <c r="B2">
        <v>0.4</v>
      </c>
    </row>
    <row r="3" spans="1:2" x14ac:dyDescent="0.3">
      <c r="A3" t="s">
        <v>44</v>
      </c>
      <c r="B3">
        <v>0.3</v>
      </c>
    </row>
    <row r="4" spans="1:2" x14ac:dyDescent="0.3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6" customWidth="1"/>
  </cols>
  <sheetData>
    <row r="1" spans="1:2" s="2" customFormat="1" x14ac:dyDescent="0.3">
      <c r="A1" s="2" t="s">
        <v>30</v>
      </c>
    </row>
    <row r="2" spans="1:2" x14ac:dyDescent="0.3">
      <c r="A2" s="6">
        <f>IF(timeseries!A2&lt;&gt;"",timeseries!A2,"")</f>
        <v>44671</v>
      </c>
      <c r="B2" s="1"/>
    </row>
    <row r="3" spans="1:2" x14ac:dyDescent="0.3">
      <c r="A3" s="6">
        <f>IF(timeseries!A3&lt;&gt;"",timeseries!A3,"")</f>
        <v>44671.041666666664</v>
      </c>
      <c r="B3" s="1"/>
    </row>
    <row r="4" spans="1:2" x14ac:dyDescent="0.3">
      <c r="A4" s="6">
        <f>IF(timeseries!A4&lt;&gt;"",timeseries!A4,"")</f>
        <v>44671.08333321759</v>
      </c>
      <c r="B4" s="1"/>
    </row>
    <row r="5" spans="1:2" x14ac:dyDescent="0.3">
      <c r="A5" s="6" t="str">
        <f>IF(timeseries!A5&lt;&gt;"",timeseries!A5,"")</f>
        <v/>
      </c>
      <c r="B5" s="1"/>
    </row>
    <row r="6" spans="1:2" x14ac:dyDescent="0.3">
      <c r="A6" s="6" t="str">
        <f>IF(timeseries!A6&lt;&gt;"",timeseries!A6,"")</f>
        <v/>
      </c>
      <c r="B6" s="1"/>
    </row>
    <row r="7" spans="1:2" x14ac:dyDescent="0.3">
      <c r="A7" s="6" t="str">
        <f>IF(timeseries!A7&lt;&gt;"",timeseries!A7,"")</f>
        <v/>
      </c>
      <c r="B7" s="1"/>
    </row>
    <row r="8" spans="1:2" x14ac:dyDescent="0.3">
      <c r="A8" s="6" t="str">
        <f>IF(timeseries!A8&lt;&gt;"",timeseries!A8,"")</f>
        <v/>
      </c>
      <c r="B8" s="1"/>
    </row>
    <row r="9" spans="1:2" x14ac:dyDescent="0.3">
      <c r="A9" s="6" t="str">
        <f>IF(timeseries!A9&lt;&gt;"",timeseries!A9,"")</f>
        <v/>
      </c>
    </row>
    <row r="10" spans="1:2" x14ac:dyDescent="0.3">
      <c r="A10" s="6" t="str">
        <f>IF(timeseries!A10&lt;&gt;"",timeseries!A10,"")</f>
        <v/>
      </c>
    </row>
    <row r="11" spans="1:2" x14ac:dyDescent="0.3">
      <c r="A11" s="6" t="str">
        <f>IF(timeseries!A11&lt;&gt;"",timeseries!A11,"")</f>
        <v/>
      </c>
    </row>
    <row r="12" spans="1:2" x14ac:dyDescent="0.3">
      <c r="A12" s="6" t="str">
        <f>IF(timeseries!A12&lt;&gt;"",timeseries!A12,"")</f>
        <v/>
      </c>
    </row>
    <row r="13" spans="1:2" x14ac:dyDescent="0.3">
      <c r="A13" s="6" t="str">
        <f>IF(timeseries!A13&lt;&gt;"",timeseries!A13,"")</f>
        <v/>
      </c>
    </row>
    <row r="14" spans="1:2" x14ac:dyDescent="0.3">
      <c r="A14" s="6" t="str">
        <f>IF(timeseries!A14&lt;&gt;"",timeseries!A14,"")</f>
        <v/>
      </c>
    </row>
    <row r="15" spans="1:2" x14ac:dyDescent="0.3">
      <c r="A15" s="6" t="str">
        <f>IF(timeseries!A15&lt;&gt;"",timeseries!A15,"")</f>
        <v/>
      </c>
    </row>
    <row r="16" spans="1:2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17" sqref="G17"/>
    </sheetView>
  </sheetViews>
  <sheetFormatPr defaultRowHeight="14.4" x14ac:dyDescent="0.3"/>
  <cols>
    <col min="1" max="1" width="19.33203125" style="6" customWidth="1"/>
  </cols>
  <sheetData>
    <row r="1" spans="1:4" s="2" customFormat="1" x14ac:dyDescent="0.3">
      <c r="A1" s="2" t="s">
        <v>30</v>
      </c>
      <c r="B1" s="2" t="s">
        <v>133</v>
      </c>
      <c r="C1" s="2" t="s">
        <v>134</v>
      </c>
      <c r="D1" s="2" t="s">
        <v>135</v>
      </c>
    </row>
    <row r="2" spans="1:4" x14ac:dyDescent="0.3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6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6" t="str">
        <f>IF(timeseries!A5&lt;&gt;"",timeseries!A5,"")</f>
        <v/>
      </c>
    </row>
    <row r="6" spans="1:4" x14ac:dyDescent="0.3">
      <c r="A6" s="6" t="str">
        <f>IF(timeseries!A6&lt;&gt;"",timeseries!A6,"")</f>
        <v/>
      </c>
    </row>
    <row r="7" spans="1:4" x14ac:dyDescent="0.3">
      <c r="A7" s="6" t="str">
        <f>IF(timeseries!A7&lt;&gt;"",timeseries!A7,"")</f>
        <v/>
      </c>
    </row>
    <row r="8" spans="1:4" x14ac:dyDescent="0.3">
      <c r="A8" s="6" t="str">
        <f>IF(timeseries!A8&lt;&gt;"",timeseries!A8,"")</f>
        <v/>
      </c>
    </row>
    <row r="9" spans="1:4" x14ac:dyDescent="0.3">
      <c r="A9" s="6" t="str">
        <f>IF(timeseries!A9&lt;&gt;"",timeseries!A9,"")</f>
        <v/>
      </c>
    </row>
    <row r="10" spans="1:4" x14ac:dyDescent="0.3">
      <c r="A10" s="6" t="str">
        <f>IF(timeseries!A10&lt;&gt;"",timeseries!A10,"")</f>
        <v/>
      </c>
    </row>
    <row r="11" spans="1:4" x14ac:dyDescent="0.3">
      <c r="A11" s="6" t="str">
        <f>IF(timeseries!A11&lt;&gt;"",timeseries!A11,"")</f>
        <v/>
      </c>
    </row>
    <row r="12" spans="1:4" x14ac:dyDescent="0.3">
      <c r="A12" s="6" t="str">
        <f>IF(timeseries!A12&lt;&gt;"",timeseries!A12,"")</f>
        <v/>
      </c>
    </row>
    <row r="13" spans="1:4" x14ac:dyDescent="0.3">
      <c r="A13" s="6" t="str">
        <f>IF(timeseries!A13&lt;&gt;"",timeseries!A13,"")</f>
        <v/>
      </c>
    </row>
    <row r="14" spans="1:4" x14ac:dyDescent="0.3">
      <c r="A14" s="6" t="str">
        <f>IF(timeseries!A14&lt;&gt;"",timeseries!A14,"")</f>
        <v/>
      </c>
    </row>
    <row r="15" spans="1:4" x14ac:dyDescent="0.3">
      <c r="A15" s="6" t="str">
        <f>IF(timeseries!A15&lt;&gt;"",timeseries!A15,"")</f>
        <v/>
      </c>
    </row>
    <row r="16" spans="1:4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25" sqref="C25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41</v>
      </c>
      <c r="B1" t="s">
        <v>90</v>
      </c>
      <c r="C1" t="s">
        <v>108</v>
      </c>
      <c r="D1" t="s">
        <v>109</v>
      </c>
    </row>
    <row r="2" spans="1:13" x14ac:dyDescent="0.3">
      <c r="A2" t="s">
        <v>68</v>
      </c>
      <c r="B2" t="s">
        <v>69</v>
      </c>
      <c r="C2">
        <v>0</v>
      </c>
      <c r="D2">
        <v>0</v>
      </c>
    </row>
    <row r="3" spans="1:13" x14ac:dyDescent="0.3">
      <c r="A3" t="s">
        <v>152</v>
      </c>
      <c r="B3" t="s">
        <v>153</v>
      </c>
      <c r="C3">
        <v>1</v>
      </c>
      <c r="D3">
        <v>1</v>
      </c>
    </row>
    <row r="4" spans="1:13" x14ac:dyDescent="0.3">
      <c r="A4" t="s">
        <v>155</v>
      </c>
      <c r="B4" t="s">
        <v>154</v>
      </c>
      <c r="C4">
        <v>1</v>
      </c>
      <c r="D4">
        <v>1</v>
      </c>
    </row>
    <row r="9" spans="1:13" x14ac:dyDescent="0.3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25"/>
  <sheetViews>
    <sheetView workbookViewId="0">
      <selection activeCell="M10" sqref="M10"/>
    </sheetView>
  </sheetViews>
  <sheetFormatPr defaultRowHeight="14.4" x14ac:dyDescent="0.3"/>
  <cols>
    <col min="1" max="1" width="19.33203125" style="6" customWidth="1"/>
    <col min="2" max="3" width="14.44140625" bestFit="1" customWidth="1"/>
    <col min="4" max="4" width="14.44140625" customWidth="1"/>
    <col min="5" max="6" width="14.109375" bestFit="1" customWidth="1"/>
    <col min="7" max="7" width="14.109375" customWidth="1"/>
    <col min="8" max="9" width="5.33203125" bestFit="1" customWidth="1"/>
    <col min="10" max="10" width="5.33203125" customWidth="1"/>
  </cols>
  <sheetData>
    <row r="1" spans="1:16" x14ac:dyDescent="0.3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156</v>
      </c>
      <c r="L1" t="s">
        <v>157</v>
      </c>
      <c r="M1" t="s">
        <v>165</v>
      </c>
      <c r="N1" t="s">
        <v>158</v>
      </c>
      <c r="O1" t="s">
        <v>159</v>
      </c>
      <c r="P1" t="s">
        <v>166</v>
      </c>
    </row>
    <row r="2" spans="1:16" x14ac:dyDescent="0.3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3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3">
      <c r="A4" s="6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3">
      <c r="A5" s="6" t="str">
        <f>IF(timeseries!A5&lt;&gt;"",timeseries!A5,"")</f>
        <v/>
      </c>
    </row>
    <row r="6" spans="1:16" x14ac:dyDescent="0.3">
      <c r="A6" s="6" t="str">
        <f>IF(timeseries!A6&lt;&gt;"",timeseries!A6,"")</f>
        <v/>
      </c>
    </row>
    <row r="7" spans="1:16" x14ac:dyDescent="0.3">
      <c r="A7" s="6" t="str">
        <f>IF(timeseries!A7&lt;&gt;"",timeseries!A7,"")</f>
        <v/>
      </c>
    </row>
    <row r="8" spans="1:16" x14ac:dyDescent="0.3">
      <c r="A8" s="6" t="str">
        <f>IF(timeseries!A8&lt;&gt;"",timeseries!A8,"")</f>
        <v/>
      </c>
    </row>
    <row r="9" spans="1:16" x14ac:dyDescent="0.3">
      <c r="A9" s="6" t="str">
        <f>IF(timeseries!A9&lt;&gt;"",timeseries!A9,"")</f>
        <v/>
      </c>
    </row>
    <row r="10" spans="1:16" x14ac:dyDescent="0.3">
      <c r="A10" s="6" t="str">
        <f>IF(timeseries!A10&lt;&gt;"",timeseries!A10,"")</f>
        <v/>
      </c>
    </row>
    <row r="11" spans="1:16" x14ac:dyDescent="0.3">
      <c r="A11" s="6" t="str">
        <f>IF(timeseries!A11&lt;&gt;"",timeseries!A11,"")</f>
        <v/>
      </c>
    </row>
    <row r="12" spans="1:16" x14ac:dyDescent="0.3">
      <c r="A12" s="6" t="str">
        <f>IF(timeseries!A12&lt;&gt;"",timeseries!A12,"")</f>
        <v/>
      </c>
    </row>
    <row r="13" spans="1:16" x14ac:dyDescent="0.3">
      <c r="A13" s="6" t="str">
        <f>IF(timeseries!A13&lt;&gt;"",timeseries!A13,"")</f>
        <v/>
      </c>
    </row>
    <row r="14" spans="1:16" x14ac:dyDescent="0.3">
      <c r="A14" s="6" t="str">
        <f>IF(timeseries!A14&lt;&gt;"",timeseries!A14,"")</f>
        <v/>
      </c>
    </row>
    <row r="15" spans="1:16" x14ac:dyDescent="0.3">
      <c r="A15" s="6" t="str">
        <f>IF(timeseries!A15&lt;&gt;"",timeseries!A15,"")</f>
        <v/>
      </c>
    </row>
    <row r="16" spans="1:16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E10" sqref="E10"/>
    </sheetView>
  </sheetViews>
  <sheetFormatPr defaultRowHeight="14.4" x14ac:dyDescent="0.3"/>
  <cols>
    <col min="1" max="1" width="19.33203125" style="6" customWidth="1"/>
  </cols>
  <sheetData>
    <row r="1" spans="1:4" x14ac:dyDescent="0.3">
      <c r="A1" s="2" t="s">
        <v>30</v>
      </c>
      <c r="B1" t="s">
        <v>80</v>
      </c>
      <c r="C1" t="s">
        <v>81</v>
      </c>
      <c r="D1" t="s">
        <v>82</v>
      </c>
    </row>
    <row r="2" spans="1:4" x14ac:dyDescent="0.3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3">
      <c r="A4" s="6">
        <f>IF(timeseries!A4&lt;&gt;"",timeseries!A4,"")</f>
        <v>44671.08333321759</v>
      </c>
      <c r="B4">
        <v>4.2857142857142856</v>
      </c>
      <c r="C4">
        <v>4.2857142857142856</v>
      </c>
      <c r="D4">
        <v>4.28571428571429</v>
      </c>
    </row>
    <row r="5" spans="1:4" x14ac:dyDescent="0.3">
      <c r="A5" s="6" t="str">
        <f>IF(timeseries!A5&lt;&gt;"",timeseries!A5,"")</f>
        <v/>
      </c>
    </row>
    <row r="6" spans="1:4" x14ac:dyDescent="0.3">
      <c r="A6" s="6" t="str">
        <f>IF(timeseries!A6&lt;&gt;"",timeseries!A6,"")</f>
        <v/>
      </c>
    </row>
    <row r="7" spans="1:4" x14ac:dyDescent="0.3">
      <c r="A7" s="6" t="str">
        <f>IF(timeseries!A7&lt;&gt;"",timeseries!A7,"")</f>
        <v/>
      </c>
    </row>
    <row r="8" spans="1:4" x14ac:dyDescent="0.3">
      <c r="A8" s="6" t="str">
        <f>IF(timeseries!A8&lt;&gt;"",timeseries!A8,"")</f>
        <v/>
      </c>
    </row>
    <row r="9" spans="1:4" x14ac:dyDescent="0.3">
      <c r="A9" s="6" t="str">
        <f>IF(timeseries!A9&lt;&gt;"",timeseries!A9,"")</f>
        <v/>
      </c>
    </row>
    <row r="10" spans="1:4" x14ac:dyDescent="0.3">
      <c r="A10" s="6" t="str">
        <f>IF(timeseries!A10&lt;&gt;"",timeseries!A10,"")</f>
        <v/>
      </c>
    </row>
    <row r="11" spans="1:4" x14ac:dyDescent="0.3">
      <c r="A11" s="6" t="str">
        <f>IF(timeseries!A11&lt;&gt;"",timeseries!A11,"")</f>
        <v/>
      </c>
    </row>
    <row r="12" spans="1:4" x14ac:dyDescent="0.3">
      <c r="A12" s="6" t="str">
        <f>IF(timeseries!A12&lt;&gt;"",timeseries!A12,"")</f>
        <v/>
      </c>
    </row>
    <row r="13" spans="1:4" x14ac:dyDescent="0.3">
      <c r="A13" s="6" t="str">
        <f>IF(timeseries!A13&lt;&gt;"",timeseries!A13,"")</f>
        <v/>
      </c>
    </row>
    <row r="14" spans="1:4" x14ac:dyDescent="0.3">
      <c r="A14" s="6" t="str">
        <f>IF(timeseries!A14&lt;&gt;"",timeseries!A14,"")</f>
        <v/>
      </c>
    </row>
    <row r="15" spans="1:4" x14ac:dyDescent="0.3">
      <c r="A15" s="6" t="str">
        <f>IF(timeseries!A15&lt;&gt;"",timeseries!A15,"")</f>
        <v/>
      </c>
    </row>
    <row r="16" spans="1:4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workbookViewId="0">
      <selection activeCell="F17" sqref="F17"/>
    </sheetView>
  </sheetViews>
  <sheetFormatPr defaultRowHeight="14.4" x14ac:dyDescent="0.3"/>
  <cols>
    <col min="1" max="1" width="11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10" width="10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129</v>
      </c>
      <c r="N1" s="2" t="s">
        <v>116</v>
      </c>
      <c r="O1" s="2" t="s">
        <v>178</v>
      </c>
      <c r="P1" s="2" t="s">
        <v>93</v>
      </c>
    </row>
    <row r="2" spans="1:16" x14ac:dyDescent="0.3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3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3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3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3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3">
      <c r="A7" t="s">
        <v>136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3">
      <c r="A8" t="s">
        <v>137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3">
      <c r="A9" t="s">
        <v>138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3">
      <c r="A10" t="s">
        <v>141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2" customFormat="1" x14ac:dyDescent="0.3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128</v>
      </c>
      <c r="Q1" s="2" t="s">
        <v>83</v>
      </c>
    </row>
    <row r="2" spans="1:17" x14ac:dyDescent="0.3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3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3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3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3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3">
      <c r="A7" t="s">
        <v>140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3">
      <c r="A8" t="s">
        <v>139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3">
      <c r="A9" t="s">
        <v>145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2" t="s">
        <v>180</v>
      </c>
      <c r="B1" s="2" t="s">
        <v>102</v>
      </c>
      <c r="C1" s="2" t="s">
        <v>103</v>
      </c>
    </row>
    <row r="2" spans="1:3" x14ac:dyDescent="0.3">
      <c r="A2" t="s">
        <v>13</v>
      </c>
      <c r="B2" t="s">
        <v>23</v>
      </c>
      <c r="C2" t="s">
        <v>111</v>
      </c>
    </row>
    <row r="3" spans="1:3" x14ac:dyDescent="0.3">
      <c r="A3" t="s">
        <v>13</v>
      </c>
      <c r="B3" t="s">
        <v>24</v>
      </c>
      <c r="C3" t="s">
        <v>111</v>
      </c>
    </row>
    <row r="4" spans="1:3" x14ac:dyDescent="0.3">
      <c r="A4" t="s">
        <v>13</v>
      </c>
      <c r="B4" t="s">
        <v>25</v>
      </c>
      <c r="C4" t="s">
        <v>111</v>
      </c>
    </row>
    <row r="5" spans="1:3" x14ac:dyDescent="0.3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2" customFormat="1" x14ac:dyDescent="0.3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3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F2" sqref="F2"/>
    </sheetView>
  </sheetViews>
  <sheetFormatPr defaultColWidth="9.109375" defaultRowHeight="14.4" x14ac:dyDescent="0.3"/>
  <cols>
    <col min="1" max="1" width="15.33203125" style="4" bestFit="1" customWidth="1"/>
    <col min="2" max="2" width="11.44140625" style="4" bestFit="1" customWidth="1"/>
    <col min="3" max="3" width="5.5546875" style="4" bestFit="1" customWidth="1"/>
    <col min="4" max="4" width="16.44140625" style="4" bestFit="1" customWidth="1"/>
    <col min="5" max="5" width="8.109375" style="4" bestFit="1" customWidth="1"/>
    <col min="6" max="6" width="10.109375" style="4" bestFit="1" customWidth="1"/>
    <col min="7" max="7" width="8.88671875" style="4" bestFit="1" customWidth="1"/>
    <col min="8" max="8" width="11.5546875" style="4" bestFit="1" customWidth="1"/>
    <col min="9" max="16384" width="9.109375" style="4"/>
  </cols>
  <sheetData>
    <row r="1" spans="1:10" s="3" customFormat="1" x14ac:dyDescent="0.3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177</v>
      </c>
      <c r="G1" s="3" t="s">
        <v>22</v>
      </c>
      <c r="H1" s="3" t="s">
        <v>21</v>
      </c>
      <c r="I1" s="3" t="s">
        <v>120</v>
      </c>
      <c r="J1" s="3" t="s">
        <v>130</v>
      </c>
    </row>
    <row r="2" spans="1:10" x14ac:dyDescent="0.3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3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3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3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3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3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3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3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3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3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3">
      <c r="A12" t="s">
        <v>140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3">
      <c r="A13" t="s">
        <v>140</v>
      </c>
      <c r="B13" s="4" t="s">
        <v>29</v>
      </c>
      <c r="C13" s="4" t="s">
        <v>136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3">
      <c r="A14" t="s">
        <v>139</v>
      </c>
      <c r="B14" s="4" t="s">
        <v>27</v>
      </c>
      <c r="C14" s="4" t="s">
        <v>136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3">
      <c r="A15" t="s">
        <v>139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3">
      <c r="A16" s="4" t="s">
        <v>145</v>
      </c>
      <c r="B16" s="4" t="s">
        <v>27</v>
      </c>
      <c r="C16" s="4" t="s">
        <v>141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3">
      <c r="A17" s="4" t="s">
        <v>145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G15" sqref="G15"/>
    </sheetView>
  </sheetViews>
  <sheetFormatPr defaultRowHeight="14.4" x14ac:dyDescent="0.3"/>
  <cols>
    <col min="1" max="1" width="8.44140625" style="6" customWidth="1"/>
    <col min="2" max="3" width="15.5546875" customWidth="1"/>
    <col min="4" max="4" width="13.5546875" bestFit="1" customWidth="1"/>
    <col min="6" max="6" width="13.5546875" bestFit="1" customWidth="1"/>
  </cols>
  <sheetData>
    <row r="1" spans="1:7" x14ac:dyDescent="0.3">
      <c r="A1" s="2" t="s">
        <v>30</v>
      </c>
      <c r="B1" t="s">
        <v>144</v>
      </c>
      <c r="C1" t="s">
        <v>142</v>
      </c>
      <c r="D1" t="s">
        <v>160</v>
      </c>
      <c r="E1" t="s">
        <v>143</v>
      </c>
      <c r="F1" t="s">
        <v>169</v>
      </c>
      <c r="G1" t="s">
        <v>170</v>
      </c>
    </row>
    <row r="2" spans="1:7" x14ac:dyDescent="0.3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3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3">
      <c r="A4">
        <v>3</v>
      </c>
    </row>
    <row r="5" spans="1:7" x14ac:dyDescent="0.3">
      <c r="A5">
        <v>4</v>
      </c>
    </row>
    <row r="6" spans="1:7" x14ac:dyDescent="0.3">
      <c r="A6">
        <v>5</v>
      </c>
    </row>
    <row r="7" spans="1:7" x14ac:dyDescent="0.3">
      <c r="A7">
        <v>6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  <row r="11" spans="1:7" x14ac:dyDescent="0.3">
      <c r="A11">
        <v>10</v>
      </c>
    </row>
    <row r="12" spans="1:7" x14ac:dyDescent="0.3">
      <c r="A12">
        <v>11</v>
      </c>
    </row>
    <row r="13" spans="1:7" x14ac:dyDescent="0.3">
      <c r="A13">
        <v>12</v>
      </c>
    </row>
    <row r="14" spans="1:7" x14ac:dyDescent="0.3">
      <c r="A14">
        <v>13</v>
      </c>
    </row>
    <row r="15" spans="1:7" x14ac:dyDescent="0.3">
      <c r="A15">
        <v>14</v>
      </c>
    </row>
    <row r="16" spans="1:7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2" customFormat="1" x14ac:dyDescent="0.3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3">
      <c r="A2" t="s">
        <v>138</v>
      </c>
      <c r="B2" t="s">
        <v>141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2024-08-13T12:26:54Z</dcterms:modified>
</cp:coreProperties>
</file>