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CCF147E-52C5-4D97-981B-C870745EFBBD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8" r:id="rId17"/>
    <sheet name="reserve_realisation" sheetId="23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4" l="1"/>
  <c r="A10" i="24"/>
  <c r="A9" i="24"/>
  <c r="A8" i="24"/>
  <c r="A7" i="24"/>
  <c r="A6" i="24"/>
  <c r="A5" i="24"/>
  <c r="A4" i="24"/>
  <c r="A3" i="24"/>
  <c r="A2" i="24"/>
  <c r="A11" i="28" l="1"/>
  <c r="A10" i="28"/>
  <c r="A9" i="28"/>
  <c r="A8" i="28"/>
  <c r="A7" i="28"/>
  <c r="A6" i="28"/>
  <c r="A5" i="28"/>
  <c r="A4" i="28"/>
  <c r="A3" i="28"/>
  <c r="A2" i="28"/>
  <c r="A11" i="27" l="1"/>
  <c r="A10" i="27"/>
  <c r="A9" i="27"/>
  <c r="A8" i="27"/>
  <c r="A7" i="27"/>
  <c r="A6" i="27"/>
  <c r="A5" i="27"/>
  <c r="A4" i="27"/>
  <c r="A3" i="27"/>
  <c r="A2" i="27"/>
  <c r="A11" i="23" l="1"/>
  <c r="A10" i="23"/>
  <c r="A9" i="23"/>
  <c r="A8" i="23"/>
  <c r="A7" i="23"/>
  <c r="A6" i="23"/>
  <c r="A5" i="23"/>
  <c r="A4" i="23"/>
  <c r="A3" i="23"/>
  <c r="A2" i="23"/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<sst xmlns="http://schemas.openxmlformats.org/spreadsheetml/2006/main" count="190" uniqueCount="128">
  <si>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</si>
  <si>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</si>
  <si>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</si>
  <si>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</si>
  <si>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</si>
  <si>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</si>
  <si>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</si>
  <si>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</si>
  <si>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</si>
  <si>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</si>
  <si>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</si>
  <si>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</si>
  <si>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</si>
  <si>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</si>
  <si>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</si>
  <si>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</si>
  <si>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</si>
  <si>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</si>
  <si>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</si>
  <si>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</si>
  <si>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</si>
  <si>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</si>
  <si>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</si>
  <si>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</si>
  <si>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</si>
  <si>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</si>
  <si>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</si>
  <si>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</si>
  <si>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reserve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</si>
  <si>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</si>
  <si>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</si>
  <si>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</si>
  <si>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</si>
  <si>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</si>
  <si>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</si>
  <si>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</si>
  <si>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</si>
  <si>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</si>
  <si>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</si>
  <si>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</si>
  <si>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</si>
  <si>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</si>
  <si>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</si>
  <si>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</si>
  <si>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</si>
  <si>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</si>
  <si>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</si>
  <si>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</si>
  <si>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</si>
  <si>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</si>
  <si>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</si>
  <si>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</si>
  <si>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</si>
  <si>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</si>
  <si>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</si>
  <si>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</si>
  <si>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</si>
  <si>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</si>
  <si>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</si>
  <si>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</si>
  <si>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</si>
  <si>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</si>
  <si>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</si>
  <si>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</si>
  <si>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</si>
  <si>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</si>
  <si>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</si>
  <si>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</si>
  <si>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</si>
  <si>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</si>
  <si>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</si>
  <si>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</si>
  <si>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</si>
  <si>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</si>
  <si>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</si>
  <si>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</si>
  <si>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</si>
  <si>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</si>
  <si>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</si>
  <si>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</si>
  <si>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</si>
  <si>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</si>
  <si>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</si>
  <si>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</si>
  <si>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</si>
  <si>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</si>
  <si>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</si>
  <si>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</si>
  <si>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</si>
  <si>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</si>
  <si>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</si>
  <si>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</si>
  <si>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</si>
  <si>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</si>
  <si>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</si>
  <si>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</si>
  <si>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</si>
  <si>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</si>
  <si>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proc_res</t>
  </si>
  <si>
    <t>node1</t>
  </si>
  <si>
    <t>node2</t>
  </si>
  <si>
    <t>state_min</t>
  </si>
  <si>
    <t>is_temp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</si>
  <si>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</si>
  <si>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</si>
  <si>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</si>
  <si>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</si>
  <si>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</si>
  <si>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</si>
  <si>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</si>
  <si>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</si>
  <si>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</si>
  <si>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</si>
  <si>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</si>
  <si>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</si>
  <si>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</si>
  <si>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node_dummy_variable_cost</t>
  </si>
  <si>
    <t>ramp_dummy_variable_cost</t>
  </si>
  <si>
    <t>reserve_up,s2</t>
  </si>
  <si>
    <t>reserve_down,s1</t>
  </si>
  <si>
    <t>reserve_up,s1</t>
  </si>
  <si>
    <t>reserve_down,s2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</si>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</sst>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1"/>
  <sheetViews>
    <sheetView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44671.249999537038</v>
      </c>
    </row>
    <row r="9" spans="1:3" x14ac:dyDescent="0.25">
      <c r="A9" s="8">
        <f>IF(timeseries!A9&lt;&gt;"",timeseries!A9,"")</f>
        <v>44671.291666087964</v>
      </c>
    </row>
    <row r="10" spans="1:3" x14ac:dyDescent="0.25">
      <c r="A10" s="8">
        <f>IF(timeseries!A10&lt;&gt;"",timeseries!A10,"")</f>
        <v>44671.333332638889</v>
      </c>
    </row>
    <row r="11" spans="1:3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42</v>
      </c>
      <c r="B1" s="3" t="s">
        <v>40</v>
      </c>
    </row>
    <row r="2" spans="1:2" x14ac:dyDescent="0.25">
      <c r="A2" t="s">
        <v>41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74</v>
      </c>
      <c r="C1" s="3" t="s">
        <v>75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6" sqref="H1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76</v>
      </c>
      <c r="C1" s="3" t="s">
        <v>77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24</v>
      </c>
      <c r="B1" s="3" t="s">
        <v>62</v>
      </c>
      <c r="C1" s="3" t="s">
        <v>63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124</v>
      </c>
      <c r="C1" s="3" t="s">
        <v>0</v>
      </c>
      <c r="D1" s="3" t="s">
        <v>96</v>
      </c>
      <c r="E1" s="3" t="s">
        <v>30</v>
      </c>
      <c r="F1" s="6" t="s">
        <v>37</v>
      </c>
      <c r="G1" s="3" t="s">
        <v>42</v>
      </c>
      <c r="H1" s="3" t="s">
        <v>51</v>
      </c>
      <c r="I1" s="3" t="s">
        <v>90</v>
      </c>
      <c r="J1" s="3" t="s">
        <v>91</v>
      </c>
      <c r="K1" s="3" t="s">
        <v>92</v>
      </c>
      <c r="L1" s="3" t="s">
        <v>93</v>
      </c>
    </row>
    <row r="2" spans="1:12" x14ac:dyDescent="0.25">
      <c r="A2" s="7" t="s">
        <v>10</v>
      </c>
      <c r="B2" s="7" t="s">
        <v>29</v>
      </c>
      <c r="C2" s="7" t="s">
        <v>8</v>
      </c>
      <c r="D2" s="7" t="s">
        <v>98</v>
      </c>
      <c r="E2" s="7" t="s">
        <v>31</v>
      </c>
      <c r="F2" s="7">
        <v>0</v>
      </c>
      <c r="G2" s="7" t="s">
        <v>31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59</v>
      </c>
      <c r="B3" s="7" t="s">
        <v>28</v>
      </c>
      <c r="C3" s="7" t="s">
        <v>97</v>
      </c>
      <c r="D3" s="7" t="s">
        <v>98</v>
      </c>
      <c r="E3" s="7" t="s">
        <v>43</v>
      </c>
      <c r="F3" s="7">
        <v>0.2</v>
      </c>
      <c r="G3" s="7" t="s">
        <v>41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78</v>
      </c>
      <c r="B4" s="7" t="s">
        <v>28</v>
      </c>
      <c r="C4" s="7" t="s">
        <v>97</v>
      </c>
      <c r="D4" s="7" t="s">
        <v>98</v>
      </c>
      <c r="E4" s="7" t="s">
        <v>79</v>
      </c>
      <c r="F4" s="7">
        <v>0.2</v>
      </c>
      <c r="G4" s="7" t="s">
        <v>41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4689-3483-4889-8469-CD5E284D12AD}">
  <dimension ref="A1:A1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E11"/>
  <sheetViews>
    <sheetView workbookViewId="0">
      <selection sqref="A1:E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" x14ac:dyDescent="0.25">
      <c r="A1" s="3" t="s">
        <v>24</v>
      </c>
      <c r="B1" s="7" t="s">
        <v>120</v>
      </c>
      <c r="C1" s="7" t="s">
        <v>118</v>
      </c>
      <c r="D1" s="7" t="s">
        <v>119</v>
      </c>
      <c r="E1" s="7" t="s">
        <v>121</v>
      </c>
    </row>
    <row r="2" spans="1:5" x14ac:dyDescent="0.25">
      <c r="A2" s="8">
        <f>IF(timeseries!A2&lt;&gt;"",timeseries!A2,"")</f>
        <v>44671</v>
      </c>
      <c r="B2">
        <v>0.2</v>
      </c>
      <c r="C2">
        <v>0.3</v>
      </c>
      <c r="D2">
        <v>0.2</v>
      </c>
      <c r="E2">
        <v>0.3</v>
      </c>
    </row>
    <row r="3" spans="1:5" x14ac:dyDescent="0.25">
      <c r="A3" s="8">
        <f>IF(timeseries!A3&lt;&gt;"",timeseries!A3,"")</f>
        <v>44671.041666666664</v>
      </c>
      <c r="B3">
        <v>0.2</v>
      </c>
      <c r="C3">
        <v>0.3</v>
      </c>
      <c r="D3">
        <v>0.2</v>
      </c>
      <c r="E3">
        <v>0.3</v>
      </c>
    </row>
    <row r="4" spans="1:5" x14ac:dyDescent="0.25">
      <c r="A4" s="8">
        <f>IF(timeseries!A4&lt;&gt;"",timeseries!A4,"")</f>
        <v>44671.08333321759</v>
      </c>
      <c r="B4">
        <v>0.2</v>
      </c>
      <c r="C4">
        <v>0.3</v>
      </c>
      <c r="D4">
        <v>0.2</v>
      </c>
      <c r="E4">
        <v>0.3</v>
      </c>
    </row>
    <row r="5" spans="1:5" x14ac:dyDescent="0.25">
      <c r="A5" s="8">
        <f>IF(timeseries!A5&lt;&gt;"",timeseries!A5,"")</f>
        <v>44671.124999826388</v>
      </c>
      <c r="B5">
        <v>0.2</v>
      </c>
      <c r="C5">
        <v>0.3</v>
      </c>
      <c r="D5">
        <v>0.2</v>
      </c>
      <c r="E5">
        <v>0.3</v>
      </c>
    </row>
    <row r="6" spans="1:5" x14ac:dyDescent="0.25">
      <c r="A6" s="8">
        <f>IF(timeseries!A6&lt;&gt;"",timeseries!A6,"")</f>
        <v>44671.166666435187</v>
      </c>
      <c r="B6">
        <v>0.2</v>
      </c>
      <c r="C6">
        <v>0.3</v>
      </c>
      <c r="D6">
        <v>0.2</v>
      </c>
      <c r="E6">
        <v>0.3</v>
      </c>
    </row>
    <row r="7" spans="1:5" x14ac:dyDescent="0.25">
      <c r="A7" s="8">
        <f>IF(timeseries!A7&lt;&gt;"",timeseries!A7,"")</f>
        <v>44671.208333043978</v>
      </c>
      <c r="B7">
        <v>0.2</v>
      </c>
      <c r="C7">
        <v>0.3</v>
      </c>
      <c r="D7">
        <v>0.2</v>
      </c>
      <c r="E7">
        <v>0.3</v>
      </c>
    </row>
    <row r="8" spans="1:5" x14ac:dyDescent="0.25">
      <c r="A8" s="8">
        <f>IF(timeseries!A8&lt;&gt;"",timeseries!A8,"")</f>
        <v>44671.249999537038</v>
      </c>
      <c r="B8">
        <v>0.2</v>
      </c>
      <c r="C8">
        <v>0.3</v>
      </c>
      <c r="D8">
        <v>0.2</v>
      </c>
      <c r="E8">
        <v>0.3</v>
      </c>
    </row>
    <row r="9" spans="1:5" x14ac:dyDescent="0.25">
      <c r="A9" s="8">
        <f>IF(timeseries!A9&lt;&gt;"",timeseries!A9,"")</f>
        <v>44671.291666087964</v>
      </c>
      <c r="B9">
        <v>0.2</v>
      </c>
      <c r="C9">
        <v>0.3</v>
      </c>
      <c r="D9">
        <v>0.2</v>
      </c>
      <c r="E9">
        <v>0.3</v>
      </c>
    </row>
    <row r="10" spans="1:5" x14ac:dyDescent="0.25">
      <c r="A10" s="8">
        <f>IF(timeseries!A10&lt;&gt;"",timeseries!A10,"")</f>
        <v>44671.333332638889</v>
      </c>
      <c r="B10">
        <v>0.2</v>
      </c>
      <c r="C10">
        <v>0.3</v>
      </c>
      <c r="D10">
        <v>0.2</v>
      </c>
      <c r="E10">
        <v>0.3</v>
      </c>
    </row>
    <row r="11" spans="1:5" x14ac:dyDescent="0.25">
      <c r="A11" s="8">
        <f>IF(timeseries!A11&lt;&gt;"",timeseries!A11,"")</f>
        <v>44671.374999189815</v>
      </c>
      <c r="B11">
        <v>0.2</v>
      </c>
      <c r="C11">
        <v>0.3</v>
      </c>
      <c r="D11">
        <v>0.2</v>
      </c>
      <c r="E11">
        <v>0.3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24</v>
      </c>
      <c r="B1" s="3" t="s">
        <v>64</v>
      </c>
      <c r="C1" s="3" t="s">
        <v>65</v>
      </c>
      <c r="D1" s="3" t="s">
        <v>60</v>
      </c>
      <c r="E1" s="3" t="s">
        <v>61</v>
      </c>
      <c r="F1" s="3" t="s">
        <v>80</v>
      </c>
      <c r="G1" s="3" t="s">
        <v>81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47</v>
      </c>
      <c r="B1" s="3" t="s">
        <v>48</v>
      </c>
    </row>
    <row r="2" spans="1:2" x14ac:dyDescent="0.25">
      <c r="A2" t="s">
        <v>110</v>
      </c>
      <c r="B2">
        <v>1</v>
      </c>
    </row>
    <row r="3" spans="1:2" x14ac:dyDescent="0.25">
      <c r="A3" t="s">
        <v>111</v>
      </c>
      <c r="B3">
        <v>1</v>
      </c>
    </row>
    <row r="4" spans="1:2" x14ac:dyDescent="0.25">
      <c r="A4" t="s">
        <v>112</v>
      </c>
      <c r="B4">
        <v>1</v>
      </c>
    </row>
    <row r="5" spans="1:2" x14ac:dyDescent="0.25">
      <c r="A5" t="s">
        <v>113</v>
      </c>
      <c r="B5">
        <v>1</v>
      </c>
    </row>
    <row r="6" spans="1:2" x14ac:dyDescent="0.25">
      <c r="A6" t="s">
        <v>114</v>
      </c>
      <c r="B6">
        <v>1</v>
      </c>
    </row>
    <row r="7" spans="1:2" x14ac:dyDescent="0.25">
      <c r="A7" t="s">
        <v>116</v>
      </c>
      <c r="B7">
        <v>10000</v>
      </c>
    </row>
    <row r="8" spans="1:2" x14ac:dyDescent="0.25">
      <c r="A8" t="s">
        <v>117</v>
      </c>
      <c r="B8">
        <v>10000</v>
      </c>
    </row>
    <row r="9" spans="1:2" x14ac:dyDescent="0.25">
      <c r="A9" t="s">
        <v>126</v>
      </c>
      <c r="B9">
        <v>0</v>
      </c>
    </row>
    <row r="10" spans="1:2" x14ac:dyDescent="0.25">
      <c r="A10" t="s">
        <v>127</v>
      </c>
      <c r="B10">
        <v>0</v>
      </c>
    </row>
    <row r="11" spans="1:2" x14ac:dyDescent="0.25">
      <c r="A11" t="s">
        <v>115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24</v>
      </c>
      <c r="B1" s="3" t="s">
        <v>55</v>
      </c>
      <c r="C1" s="3" t="s">
        <v>56</v>
      </c>
      <c r="D1" s="3" t="s">
        <v>57</v>
      </c>
      <c r="E1" s="3" t="s">
        <v>58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73B5-BC63-43DF-8AE1-9D3A59563F2A}">
  <dimension ref="A1:BA11"/>
  <sheetViews>
    <sheetView workbookViewId="0">
      <selection activeCell="H6" sqref="H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3" s="3" customFormat="1" x14ac:dyDescent="0.25">
      <c r="A1" s="3" t="s">
        <v>24</v>
      </c>
      <c r="B1" s="7" t="s">
        <v>120</v>
      </c>
      <c r="C1" s="7" t="s">
        <v>118</v>
      </c>
      <c r="D1" s="7" t="s">
        <v>119</v>
      </c>
      <c r="E1" s="7" t="s">
        <v>121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  <c r="B2">
        <v>0</v>
      </c>
      <c r="C2">
        <v>0</v>
      </c>
      <c r="D2">
        <v>0</v>
      </c>
      <c r="E2">
        <v>0</v>
      </c>
    </row>
    <row r="3" spans="1:53" x14ac:dyDescent="0.25">
      <c r="A3" s="8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</row>
    <row r="4" spans="1:53" x14ac:dyDescent="0.25">
      <c r="A4" s="8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</row>
    <row r="5" spans="1:53" x14ac:dyDescent="0.25">
      <c r="A5" s="8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</row>
    <row r="6" spans="1:53" x14ac:dyDescent="0.25">
      <c r="A6" s="8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</row>
    <row r="7" spans="1:53" x14ac:dyDescent="0.25">
      <c r="A7" s="8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</row>
    <row r="8" spans="1:53" x14ac:dyDescent="0.25">
      <c r="A8" s="8">
        <f>IF(timeseries!A8&lt;&gt;"",timeseries!A8,"")</f>
        <v>44671.249999537038</v>
      </c>
      <c r="B8">
        <v>0</v>
      </c>
      <c r="C8">
        <v>0</v>
      </c>
      <c r="D8">
        <v>0</v>
      </c>
      <c r="E8">
        <v>0</v>
      </c>
    </row>
    <row r="9" spans="1:53" x14ac:dyDescent="0.25">
      <c r="A9" s="8">
        <f>IF(timeseries!A9&lt;&gt;"",timeseries!A9,"")</f>
        <v>44671.291666087964</v>
      </c>
      <c r="B9">
        <v>0</v>
      </c>
      <c r="C9">
        <v>0</v>
      </c>
      <c r="D9">
        <v>0</v>
      </c>
      <c r="E9">
        <v>0</v>
      </c>
    </row>
    <row r="10" spans="1:53" x14ac:dyDescent="0.25">
      <c r="A10" s="8">
        <f>IF(timeseries!A10&lt;&gt;"",timeseries!A10,"")</f>
        <v>44671.333332638889</v>
      </c>
      <c r="B10">
        <v>0</v>
      </c>
      <c r="C10">
        <v>0</v>
      </c>
      <c r="D10">
        <v>0</v>
      </c>
      <c r="E10">
        <v>0</v>
      </c>
    </row>
    <row r="11" spans="1:53" x14ac:dyDescent="0.25">
      <c r="A11" s="8">
        <f>IF(timeseries!A11&lt;&gt;"",timeseries!A11,"")</f>
        <v>44671.374999189815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0.1</v>
      </c>
    </row>
    <row r="3" spans="1:2" x14ac:dyDescent="0.25">
      <c r="A3" t="s">
        <v>50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32</v>
      </c>
      <c r="B1" s="3" t="s">
        <v>33</v>
      </c>
    </row>
    <row r="2" spans="1:2" x14ac:dyDescent="0.25">
      <c r="A2" t="s">
        <v>34</v>
      </c>
      <c r="B2">
        <v>0.5</v>
      </c>
    </row>
    <row r="3" spans="1:2" x14ac:dyDescent="0.25">
      <c r="A3" t="s">
        <v>35</v>
      </c>
      <c r="B3">
        <v>0.5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32</v>
      </c>
      <c r="B1" t="s">
        <v>53</v>
      </c>
      <c r="C1" t="s">
        <v>94</v>
      </c>
      <c r="D1" t="s">
        <v>95</v>
      </c>
    </row>
    <row r="2" spans="1:13" x14ac:dyDescent="0.25">
      <c r="A2" t="s">
        <v>82</v>
      </c>
      <c r="B2" t="s">
        <v>83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24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101</v>
      </c>
      <c r="I1" s="3" t="s">
        <v>4</v>
      </c>
      <c r="J1" s="3" t="s">
        <v>5</v>
      </c>
      <c r="K1" s="3" t="s">
        <v>45</v>
      </c>
      <c r="L1" s="3" t="s">
        <v>52</v>
      </c>
      <c r="M1" s="3" t="s">
        <v>109</v>
      </c>
      <c r="N1" s="3" t="s">
        <v>102</v>
      </c>
      <c r="O1" s="3" t="s">
        <v>123</v>
      </c>
      <c r="P1" s="3" t="s">
        <v>54</v>
      </c>
    </row>
    <row r="2" spans="1:16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70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11</v>
      </c>
      <c r="B1" s="3" t="s">
        <v>12</v>
      </c>
      <c r="C1" s="3" t="s">
        <v>44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36</v>
      </c>
      <c r="K1" s="3" t="s">
        <v>38</v>
      </c>
      <c r="L1" s="3" t="s">
        <v>39</v>
      </c>
      <c r="M1" s="3" t="s">
        <v>66</v>
      </c>
      <c r="N1" s="3" t="s">
        <v>67</v>
      </c>
      <c r="O1" s="3" t="s">
        <v>45</v>
      </c>
      <c r="P1" s="3" t="s">
        <v>108</v>
      </c>
      <c r="Q1" s="3" t="s">
        <v>46</v>
      </c>
    </row>
    <row r="2" spans="1:17" x14ac:dyDescent="0.25">
      <c r="A2" t="s">
        <v>71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73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72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25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125</v>
      </c>
      <c r="B1" s="3" t="s">
        <v>68</v>
      </c>
      <c r="C1" s="3" t="s">
        <v>69</v>
      </c>
    </row>
    <row r="2" spans="1:3" x14ac:dyDescent="0.25">
      <c r="A2" t="s">
        <v>0</v>
      </c>
      <c r="B2" t="s">
        <v>8</v>
      </c>
      <c r="C2" t="s">
        <v>97</v>
      </c>
    </row>
    <row r="3" spans="1:3" x14ac:dyDescent="0.25">
      <c r="A3" t="s">
        <v>11</v>
      </c>
      <c r="B3" t="s">
        <v>71</v>
      </c>
      <c r="C3" t="s">
        <v>98</v>
      </c>
    </row>
    <row r="4" spans="1:3" x14ac:dyDescent="0.25">
      <c r="A4" t="s">
        <v>11</v>
      </c>
      <c r="B4" t="s">
        <v>72</v>
      </c>
      <c r="C4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K21" sqref="K21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122</v>
      </c>
      <c r="G1" s="4" t="s">
        <v>20</v>
      </c>
      <c r="H1" s="4" t="s">
        <v>19</v>
      </c>
      <c r="I1" s="4" t="s">
        <v>107</v>
      </c>
      <c r="J1" s="4" t="s">
        <v>106</v>
      </c>
    </row>
    <row r="2" spans="1:10" x14ac:dyDescent="0.25">
      <c r="A2" s="5" t="s">
        <v>71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71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25">
      <c r="A4" s="5" t="s">
        <v>71</v>
      </c>
      <c r="B4" s="5" t="s">
        <v>23</v>
      </c>
      <c r="C4" s="5" t="s">
        <v>70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25">
      <c r="A5" s="5" t="s">
        <v>73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72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72</v>
      </c>
      <c r="B7" s="5" t="s">
        <v>23</v>
      </c>
      <c r="C7" s="5" t="s">
        <v>70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/>
    </row>
    <row r="9" spans="1:10" x14ac:dyDescent="0.25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99</v>
      </c>
      <c r="B1" s="3" t="s">
        <v>100</v>
      </c>
      <c r="C1" s="3" t="s">
        <v>103</v>
      </c>
      <c r="D1" s="3" t="s">
        <v>104</v>
      </c>
      <c r="E1" s="3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2024-11-18T12:21:43Z</dcterms:modified>
</cp:coreProperties>
</file>