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dennis\HOPE\Predicer\input_data\"/>
    </mc:Choice>
  </mc:AlternateContent>
  <xr:revisionPtr revIDLastSave="0" documentId="13_ncr:1_{C932A10C-10A2-4EA0-83DA-BE909560F367}" xr6:coauthVersionLast="47" xr6:coauthVersionMax="47" xr10:uidLastSave="{00000000-0000-0000-0000-000000000000}"/>
  <bookViews>
    <workbookView xWindow="28680" yWindow="-120" windowWidth="29040" windowHeight="17640" tabRatio="796" firstSheet="2" activeTab="4" xr2:uid="{788BFBD1-D930-4535-8A91-D85C56924796}"/>
  </bookViews>
  <sheets>
    <sheet name="timeseries" sheetId="18" r:id="rId1"/>
    <sheet name="setup" sheetId="26" r:id="rId2"/>
    <sheet name="nodes" sheetId="1" r:id="rId3"/>
    <sheet name="processes" sheetId="2" r:id="rId4"/>
    <sheet name="groups" sheetId="21" r:id="rId5"/>
    <sheet name="efficiencies" sheetId="10" r:id="rId6"/>
    <sheet name="process_topology" sheetId="6" r:id="rId7"/>
    <sheet name="node_history" sheetId="19" r:id="rId8"/>
    <sheet name="node_delay" sheetId="25" r:id="rId9"/>
    <sheet name="node_diffusion" sheetId="24" r:id="rId10"/>
    <sheet name="reserve_type" sheetId="13" r:id="rId11"/>
    <sheet name="cf" sheetId="7" r:id="rId12"/>
    <sheet name="inflow" sheetId="3" r:id="rId13"/>
    <sheet name="inflow_blocks" sheetId="22" r:id="rId14"/>
    <sheet name="price" sheetId="4" r:id="rId15"/>
    <sheet name="markets" sheetId="5" r:id="rId16"/>
    <sheet name="reserve_realisation" sheetId="23" r:id="rId17"/>
    <sheet name="bid_slots" sheetId="28" r:id="rId18"/>
    <sheet name="market_prices" sheetId="8" r:id="rId19"/>
    <sheet name="balance_prices" sheetId="20" r:id="rId20"/>
    <sheet name="reserve_activation_price" sheetId="27" r:id="rId21"/>
    <sheet name="risk" sheetId="17" r:id="rId22"/>
    <sheet name="scenarios" sheetId="9" r:id="rId23"/>
    <sheet name="fixed_ts" sheetId="11" r:id="rId24"/>
    <sheet name="eff_ts" sheetId="12" r:id="rId25"/>
    <sheet name="constraints" sheetId="14" r:id="rId26"/>
    <sheet name="gen_constraint" sheetId="15" r:id="rId27"/>
    <sheet name="cap_ts" sheetId="16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5" i="24" l="1"/>
  <c r="A24" i="24"/>
  <c r="A23" i="24"/>
  <c r="A22" i="24"/>
  <c r="A21" i="24"/>
  <c r="A20" i="24"/>
  <c r="A19" i="24"/>
  <c r="A18" i="24"/>
  <c r="A17" i="24"/>
  <c r="A16" i="24"/>
  <c r="A15" i="24"/>
  <c r="A14" i="24"/>
  <c r="A13" i="24"/>
  <c r="A12" i="24"/>
  <c r="A11" i="24"/>
  <c r="A10" i="24"/>
  <c r="A9" i="24"/>
  <c r="A8" i="24"/>
  <c r="A7" i="24"/>
  <c r="A6" i="24"/>
  <c r="A5" i="24"/>
  <c r="A4" i="24"/>
  <c r="A3" i="24"/>
  <c r="A2" i="24"/>
  <c r="A25" i="28" l="1"/>
  <c r="A24" i="28"/>
  <c r="A23" i="28"/>
  <c r="A22" i="28"/>
  <c r="A21" i="28"/>
  <c r="A20" i="28"/>
  <c r="A19" i="28"/>
  <c r="A18" i="28"/>
  <c r="A17" i="28"/>
  <c r="A16" i="28"/>
  <c r="A15" i="28"/>
  <c r="A14" i="28"/>
  <c r="A13" i="28"/>
  <c r="A12" i="28"/>
  <c r="A11" i="28"/>
  <c r="A10" i="28"/>
  <c r="A9" i="28"/>
  <c r="A8" i="28"/>
  <c r="A7" i="28"/>
  <c r="A6" i="28"/>
  <c r="A5" i="28"/>
  <c r="A4" i="28"/>
  <c r="A3" i="28"/>
  <c r="A2" i="28"/>
  <c r="A25" i="27" l="1"/>
  <c r="A24" i="27"/>
  <c r="A23" i="27"/>
  <c r="A22" i="27"/>
  <c r="A21" i="27"/>
  <c r="A20" i="27"/>
  <c r="A19" i="27"/>
  <c r="A18" i="27"/>
  <c r="A17" i="27"/>
  <c r="A16" i="27"/>
  <c r="A15" i="27"/>
  <c r="A14" i="27"/>
  <c r="A13" i="27"/>
  <c r="A12" i="27"/>
  <c r="A11" i="27"/>
  <c r="A10" i="27"/>
  <c r="A9" i="27"/>
  <c r="A8" i="27"/>
  <c r="A7" i="27"/>
  <c r="A6" i="27"/>
  <c r="A5" i="27"/>
  <c r="A4" i="27"/>
  <c r="A3" i="27"/>
  <c r="A2" i="27"/>
  <c r="A25" i="23" l="1"/>
  <c r="A24" i="23"/>
  <c r="A23" i="23"/>
  <c r="A22" i="23"/>
  <c r="A21" i="23"/>
  <c r="A20" i="23"/>
  <c r="A19" i="23"/>
  <c r="A18" i="23"/>
  <c r="A17" i="23"/>
  <c r="A16" i="23"/>
  <c r="A15" i="23"/>
  <c r="A14" i="23"/>
  <c r="A13" i="23"/>
  <c r="A12" i="23"/>
  <c r="A11" i="23"/>
  <c r="A10" i="23"/>
  <c r="A9" i="23"/>
  <c r="A8" i="23"/>
  <c r="A7" i="23"/>
  <c r="A6" i="23"/>
  <c r="A5" i="23"/>
  <c r="A4" i="23"/>
  <c r="A3" i="23"/>
  <c r="A2" i="23"/>
  <c r="D3" i="3" l="1"/>
  <c r="F3" i="8"/>
  <c r="J3" i="8" s="1"/>
  <c r="G3" i="8"/>
  <c r="K3" i="8" s="1"/>
  <c r="H3" i="8"/>
  <c r="I3" i="8"/>
  <c r="M3" i="8" s="1"/>
  <c r="L3" i="8"/>
  <c r="F4" i="8"/>
  <c r="F4" i="20" s="1"/>
  <c r="G4" i="8"/>
  <c r="K4" i="8" s="1"/>
  <c r="H4" i="8"/>
  <c r="I4" i="8"/>
  <c r="J4" i="8"/>
  <c r="D4" i="20" s="1"/>
  <c r="L4" i="8"/>
  <c r="M4" i="8"/>
  <c r="G2" i="8"/>
  <c r="K2" i="8" s="1"/>
  <c r="H2" i="8"/>
  <c r="I2" i="8"/>
  <c r="J2" i="8"/>
  <c r="L2" i="8"/>
  <c r="M2" i="8"/>
  <c r="G2" i="20"/>
  <c r="F2" i="8"/>
  <c r="F2" i="20" s="1"/>
  <c r="D2" i="3"/>
  <c r="D4" i="3"/>
  <c r="E3" i="20"/>
  <c r="E4" i="20"/>
  <c r="E5" i="20"/>
  <c r="F5" i="20"/>
  <c r="G5" i="20"/>
  <c r="E6" i="20"/>
  <c r="F6" i="20"/>
  <c r="G6" i="20"/>
  <c r="E2" i="20"/>
  <c r="D5" i="20"/>
  <c r="D6" i="20"/>
  <c r="C3" i="20"/>
  <c r="C4" i="20"/>
  <c r="C5" i="20"/>
  <c r="C6" i="20"/>
  <c r="C2" i="20"/>
  <c r="B3" i="20"/>
  <c r="B4" i="20"/>
  <c r="B5" i="20"/>
  <c r="B6" i="20"/>
  <c r="B2" i="20"/>
  <c r="A25" i="20"/>
  <c r="A24" i="20"/>
  <c r="A23" i="20"/>
  <c r="A22" i="20"/>
  <c r="A21" i="20"/>
  <c r="A20" i="20"/>
  <c r="A19" i="20"/>
  <c r="A18" i="20"/>
  <c r="A17" i="20"/>
  <c r="A16" i="20"/>
  <c r="A15" i="20"/>
  <c r="A14" i="20"/>
  <c r="A13" i="20"/>
  <c r="A12" i="20"/>
  <c r="A11" i="20"/>
  <c r="A10" i="20"/>
  <c r="A9" i="20"/>
  <c r="A8" i="20"/>
  <c r="A7" i="20"/>
  <c r="A6" i="20"/>
  <c r="A5" i="20"/>
  <c r="A4" i="20"/>
  <c r="A3" i="20"/>
  <c r="A2" i="20"/>
  <c r="A25" i="19"/>
  <c r="A24" i="19"/>
  <c r="A23" i="19"/>
  <c r="A22" i="19"/>
  <c r="A21" i="19"/>
  <c r="A20" i="19"/>
  <c r="A19" i="19"/>
  <c r="A18" i="19"/>
  <c r="A17" i="19"/>
  <c r="A16" i="19"/>
  <c r="A15" i="19"/>
  <c r="A14" i="19"/>
  <c r="A13" i="19"/>
  <c r="A12" i="19"/>
  <c r="A11" i="19"/>
  <c r="A10" i="19"/>
  <c r="A9" i="19"/>
  <c r="A8" i="19"/>
  <c r="A7" i="19"/>
  <c r="A6" i="19"/>
  <c r="A5" i="19"/>
  <c r="A4" i="19"/>
  <c r="A3" i="19"/>
  <c r="A2" i="19"/>
  <c r="A25" i="16"/>
  <c r="A24" i="16"/>
  <c r="A23" i="16"/>
  <c r="A22" i="16"/>
  <c r="A21" i="16"/>
  <c r="A20" i="16"/>
  <c r="A19" i="16"/>
  <c r="A18" i="16"/>
  <c r="A17" i="16"/>
  <c r="A16" i="16"/>
  <c r="A15" i="16"/>
  <c r="A14" i="16"/>
  <c r="A13" i="16"/>
  <c r="A12" i="16"/>
  <c r="A11" i="16"/>
  <c r="A10" i="16"/>
  <c r="A9" i="16"/>
  <c r="A8" i="16"/>
  <c r="A7" i="16"/>
  <c r="A6" i="16"/>
  <c r="A5" i="16"/>
  <c r="A4" i="16"/>
  <c r="A3" i="16"/>
  <c r="A2" i="16"/>
  <c r="A25" i="15"/>
  <c r="A24" i="15"/>
  <c r="A23" i="15"/>
  <c r="A22" i="15"/>
  <c r="A21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A8" i="15"/>
  <c r="A7" i="15"/>
  <c r="A6" i="15"/>
  <c r="A5" i="15"/>
  <c r="A4" i="15"/>
  <c r="A3" i="15"/>
  <c r="A2" i="15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A11" i="12"/>
  <c r="A10" i="12"/>
  <c r="A9" i="12"/>
  <c r="A8" i="12"/>
  <c r="A7" i="12"/>
  <c r="A6" i="12"/>
  <c r="A5" i="12"/>
  <c r="A4" i="12"/>
  <c r="A3" i="12"/>
  <c r="A2" i="12"/>
  <c r="A25" i="11"/>
  <c r="A24" i="11"/>
  <c r="A23" i="11"/>
  <c r="A22" i="11"/>
  <c r="A21" i="11"/>
  <c r="A20" i="11"/>
  <c r="A19" i="11"/>
  <c r="A18" i="11"/>
  <c r="A17" i="11"/>
  <c r="A16" i="11"/>
  <c r="A15" i="11"/>
  <c r="A14" i="11"/>
  <c r="A13" i="11"/>
  <c r="A12" i="11"/>
  <c r="A11" i="11"/>
  <c r="A10" i="11"/>
  <c r="A9" i="11"/>
  <c r="A8" i="11"/>
  <c r="A7" i="11"/>
  <c r="A6" i="11"/>
  <c r="A5" i="11"/>
  <c r="A4" i="11"/>
  <c r="A3" i="11"/>
  <c r="A2" i="11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A2" i="8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A2" i="7"/>
  <c r="E2" i="3"/>
  <c r="F2" i="3"/>
  <c r="G2" i="3"/>
  <c r="E3" i="3"/>
  <c r="F3" i="3"/>
  <c r="G3" i="3"/>
  <c r="E4" i="3"/>
  <c r="F4" i="3"/>
  <c r="G4" i="3"/>
  <c r="D5" i="3"/>
  <c r="E5" i="3"/>
  <c r="F5" i="3"/>
  <c r="G5" i="3"/>
  <c r="D6" i="3"/>
  <c r="E6" i="3"/>
  <c r="F6" i="3"/>
  <c r="G6" i="3"/>
  <c r="E6" i="7"/>
  <c r="D6" i="7"/>
  <c r="E5" i="7"/>
  <c r="D5" i="7"/>
  <c r="E4" i="7"/>
  <c r="D4" i="7"/>
  <c r="E3" i="7"/>
  <c r="D3" i="7"/>
  <c r="E2" i="7"/>
  <c r="D2" i="7"/>
  <c r="D1" i="10"/>
  <c r="E1" i="10" s="1"/>
  <c r="F1" i="10" s="1"/>
  <c r="G1" i="10" s="1"/>
  <c r="H1" i="10" s="1"/>
  <c r="I1" i="10" s="1"/>
  <c r="J1" i="10" s="1"/>
  <c r="K1" i="10" s="1"/>
  <c r="C1" i="10"/>
  <c r="D3" i="20" l="1"/>
  <c r="G3" i="20"/>
  <c r="G4" i="20"/>
  <c r="F3" i="20"/>
  <c r="D2" i="20"/>
</calcChain>
</file>

<file path=xl/sharedStrings.xml><?xml version="1.0" encoding="utf-8"?>
<sst xmlns="http://schemas.openxmlformats.org/spreadsheetml/2006/main" count="260" uniqueCount="162">
  <si>
    <t>node</t>
  </si>
  <si>
    <t>is_commodity</t>
  </si>
  <si>
    <t>is_state</t>
  </si>
  <si>
    <t>state_max</t>
  </si>
  <si>
    <t>in_max</t>
  </si>
  <si>
    <t>out_max</t>
  </si>
  <si>
    <t>is_market</t>
  </si>
  <si>
    <t>ng</t>
  </si>
  <si>
    <t>elc</t>
  </si>
  <si>
    <t>dh</t>
  </si>
  <si>
    <t>is_inflow</t>
  </si>
  <si>
    <t>h2</t>
  </si>
  <si>
    <t>npe</t>
  </si>
  <si>
    <t>process</t>
  </si>
  <si>
    <t>is_cf</t>
  </si>
  <si>
    <t>is_online</t>
  </si>
  <si>
    <t>capacity</t>
  </si>
  <si>
    <t>eff</t>
  </si>
  <si>
    <t>conversion</t>
  </si>
  <si>
    <t>load_max</t>
  </si>
  <si>
    <t>load_min</t>
  </si>
  <si>
    <t>ramp_down</t>
  </si>
  <si>
    <t>ramp_up</t>
  </si>
  <si>
    <t>ngchp</t>
  </si>
  <si>
    <t>hp1</t>
  </si>
  <si>
    <t>p2x1</t>
  </si>
  <si>
    <t>pv1</t>
  </si>
  <si>
    <t>source</t>
  </si>
  <si>
    <t>source_sink</t>
  </si>
  <si>
    <t>sink</t>
  </si>
  <si>
    <t>t</t>
  </si>
  <si>
    <t>market</t>
  </si>
  <si>
    <t>is_res</t>
  </si>
  <si>
    <t>conversion_coeff</t>
  </si>
  <si>
    <t>dh2</t>
  </si>
  <si>
    <t>dh_tra</t>
  </si>
  <si>
    <t>reserve</t>
  </si>
  <si>
    <t>energy</t>
  </si>
  <si>
    <t>fcr_n</t>
  </si>
  <si>
    <t>fcr_up</t>
  </si>
  <si>
    <t>fcr_dn</t>
  </si>
  <si>
    <t>direction</t>
  </si>
  <si>
    <t>none</t>
  </si>
  <si>
    <t>up_down</t>
  </si>
  <si>
    <t>name</t>
  </si>
  <si>
    <t>propability</t>
  </si>
  <si>
    <t>s1</t>
  </si>
  <si>
    <t>s2</t>
  </si>
  <si>
    <t>s3</t>
  </si>
  <si>
    <t>dh2,s1</t>
  </si>
  <si>
    <t>h2,s1</t>
  </si>
  <si>
    <t>dh2,s2</t>
  </si>
  <si>
    <t>h2,s2</t>
  </si>
  <si>
    <t>dh2,s3</t>
  </si>
  <si>
    <t>h2,s3</t>
  </si>
  <si>
    <t>npe,s1</t>
  </si>
  <si>
    <t>fcr_n,s1</t>
  </si>
  <si>
    <t>fcr_up,s1</t>
  </si>
  <si>
    <t>fcr_dn,s1</t>
  </si>
  <si>
    <t>npe,s2</t>
  </si>
  <si>
    <t>fcr_n,s2</t>
  </si>
  <si>
    <t>fcr_up,s2</t>
  </si>
  <si>
    <t>fcr_dn,s2</t>
  </si>
  <si>
    <t>npe,s3</t>
  </si>
  <si>
    <t>fcr_n,s3</t>
  </si>
  <si>
    <t>fcr_up,s3</t>
  </si>
  <si>
    <t>fcr_dn,s3</t>
  </si>
  <si>
    <t>start_cost</t>
  </si>
  <si>
    <t>hp1,s1</t>
  </si>
  <si>
    <t>hp1,s2</t>
  </si>
  <si>
    <t>hp1,s3</t>
  </si>
  <si>
    <t>min_online</t>
  </si>
  <si>
    <t>min_offline</t>
  </si>
  <si>
    <t>ramp_factor</t>
  </si>
  <si>
    <t>fast</t>
  </si>
  <si>
    <t>slow</t>
  </si>
  <si>
    <t>reserve_type</t>
  </si>
  <si>
    <t>res_up</t>
  </si>
  <si>
    <t>res_down</t>
  </si>
  <si>
    <t>pv2</t>
  </si>
  <si>
    <t>pv2,s1</t>
  </si>
  <si>
    <t>pv2,s2</t>
  </si>
  <si>
    <t>pv2,s3</t>
  </si>
  <si>
    <t>is_cf_fix</t>
  </si>
  <si>
    <t>c1</t>
  </si>
  <si>
    <t>eq</t>
  </si>
  <si>
    <t>c1,ngchp,elc,s1</t>
  </si>
  <si>
    <t>c1,ngchp,elc,s2</t>
  </si>
  <si>
    <t>c1,ngchp,elc,s3</t>
  </si>
  <si>
    <t>c1,ngchp,dh,s1</t>
  </si>
  <si>
    <t>c1,ngchp,dh,s2</t>
  </si>
  <si>
    <t>c1,ngchp,dh,s3</t>
  </si>
  <si>
    <t>c1,s1</t>
  </si>
  <si>
    <t>c1,s2</t>
  </si>
  <si>
    <t>c1,s3</t>
  </si>
  <si>
    <t>initial_state</t>
  </si>
  <si>
    <t>hp1,elc,s1</t>
  </si>
  <si>
    <t>hp1,elc,s2</t>
  </si>
  <si>
    <t>hp1,elc,s3</t>
  </si>
  <si>
    <t>delay</t>
  </si>
  <si>
    <t>parameter</t>
  </si>
  <si>
    <t>value</t>
  </si>
  <si>
    <t>alfa</t>
  </si>
  <si>
    <t>beta</t>
  </si>
  <si>
    <t>is_bid</t>
  </si>
  <si>
    <t>state_loss_proportional</t>
  </si>
  <si>
    <t>operator</t>
  </si>
  <si>
    <t>ng, ALL</t>
  </si>
  <si>
    <t>pv1,s1,s2,s3</t>
  </si>
  <si>
    <t>residual_value</t>
  </si>
  <si>
    <t>npe,up,s1</t>
  </si>
  <si>
    <t>npe,up,s2</t>
  </si>
  <si>
    <t>npe,up,s3</t>
  </si>
  <si>
    <t>npe,dw,s1</t>
  </si>
  <si>
    <t>npe,dw,s2</t>
  </si>
  <si>
    <t>npe,dw,s3</t>
  </si>
  <si>
    <t>max_online</t>
  </si>
  <si>
    <t>max_offline</t>
  </si>
  <si>
    <t>entity</t>
  </si>
  <si>
    <t>group</t>
  </si>
  <si>
    <t>is_limited</t>
  </si>
  <si>
    <t>fee</t>
  </si>
  <si>
    <t>min_bid</t>
  </si>
  <si>
    <t>max_bid</t>
  </si>
  <si>
    <t>is_setpoint</t>
  </si>
  <si>
    <t>penalty</t>
  </si>
  <si>
    <t>processgroup</t>
  </si>
  <si>
    <t>p1</t>
  </si>
  <si>
    <t>elc_res</t>
  </si>
  <si>
    <t>node1</t>
  </si>
  <si>
    <t>node2</t>
  </si>
  <si>
    <t>state_min</t>
  </si>
  <si>
    <t>is_temp</t>
  </si>
  <si>
    <t>delay_t</t>
  </si>
  <si>
    <t>min_flow</t>
  </si>
  <si>
    <t>max_flow</t>
  </si>
  <si>
    <t>initial_load</t>
  </si>
  <si>
    <t>use_reserves</t>
  </si>
  <si>
    <t>use_reserve_realisation</t>
  </si>
  <si>
    <t>use_node_dummy_variables</t>
  </si>
  <si>
    <t>use_ramp_dummy_variables</t>
  </si>
  <si>
    <t>use_market_bids</t>
  </si>
  <si>
    <t>common_timesteps</t>
  </si>
  <si>
    <t>common_scenario_name</t>
  </si>
  <si>
    <t>scenario_independent_online</t>
  </si>
  <si>
    <t>scenario_independent_state</t>
  </si>
  <si>
    <t>initial_flow</t>
  </si>
  <si>
    <t>ALL</t>
  </si>
  <si>
    <t>b1,dh2</t>
  </si>
  <si>
    <t>b1,s1</t>
  </si>
  <si>
    <t>b1,s2</t>
  </si>
  <si>
    <t>b1,s3</t>
  </si>
  <si>
    <t>b2,dh2</t>
  </si>
  <si>
    <t>b2,s1</t>
  </si>
  <si>
    <t>b2,s2</t>
  </si>
  <si>
    <t>b2,s3</t>
  </si>
  <si>
    <t>node_dummy_variable_cost</t>
  </si>
  <si>
    <t>ramp_dummy_variable_cost</t>
  </si>
  <si>
    <t>vom_cost</t>
  </si>
  <si>
    <t>t_e_conversion</t>
  </si>
  <si>
    <t>market_type</t>
  </si>
  <si>
    <t>group_type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</si>
</sst>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\ h:m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0" fillId="0" borderId="0" xfId="0" applyNumberFormat="1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53E69-3A75-490E-847C-66A9CF6C1FC5}">
  <dimension ref="A1:A49"/>
  <sheetViews>
    <sheetView workbookViewId="0">
      <selection activeCell="A5" sqref="A5:A6"/>
    </sheetView>
  </sheetViews>
  <sheetFormatPr defaultRowHeight="15" x14ac:dyDescent="0.25"/>
  <cols>
    <col min="1" max="1" width="14.28515625" bestFit="1" customWidth="1"/>
  </cols>
  <sheetData>
    <row r="1" spans="1:1" x14ac:dyDescent="0.25">
      <c r="A1" t="s">
        <v>30</v>
      </c>
    </row>
    <row r="2" spans="1:1" x14ac:dyDescent="0.25">
      <c r="A2" s="7">
        <v>44671</v>
      </c>
    </row>
    <row r="3" spans="1:1" x14ac:dyDescent="0.25">
      <c r="A3" s="7">
        <v>44671.041666666664</v>
      </c>
    </row>
    <row r="4" spans="1:1" x14ac:dyDescent="0.25">
      <c r="A4" s="7">
        <v>44671.08333321759</v>
      </c>
    </row>
    <row r="5" spans="1:1" x14ac:dyDescent="0.25">
      <c r="A5" s="7">
        <v>44671.124999826388</v>
      </c>
    </row>
    <row r="6" spans="1:1" x14ac:dyDescent="0.25">
      <c r="A6" s="7">
        <v>44671.166666435187</v>
      </c>
    </row>
    <row r="7" spans="1:1" x14ac:dyDescent="0.25">
      <c r="A7" s="7"/>
    </row>
    <row r="8" spans="1:1" x14ac:dyDescent="0.25">
      <c r="A8" s="7"/>
    </row>
    <row r="9" spans="1:1" x14ac:dyDescent="0.25">
      <c r="A9" s="7"/>
    </row>
    <row r="10" spans="1:1" x14ac:dyDescent="0.25">
      <c r="A10" s="7"/>
    </row>
    <row r="11" spans="1:1" x14ac:dyDescent="0.25">
      <c r="A11" s="7"/>
    </row>
    <row r="12" spans="1:1" x14ac:dyDescent="0.25">
      <c r="A12" s="7"/>
    </row>
    <row r="13" spans="1:1" x14ac:dyDescent="0.25">
      <c r="A13" s="7"/>
    </row>
    <row r="14" spans="1:1" x14ac:dyDescent="0.25">
      <c r="A14" s="7"/>
    </row>
    <row r="15" spans="1:1" x14ac:dyDescent="0.25">
      <c r="A15" s="7"/>
    </row>
    <row r="16" spans="1:1" x14ac:dyDescent="0.25">
      <c r="A16" s="7"/>
    </row>
    <row r="17" spans="1:1" x14ac:dyDescent="0.25">
      <c r="A17" s="7"/>
    </row>
    <row r="18" spans="1:1" x14ac:dyDescent="0.25">
      <c r="A18" s="7"/>
    </row>
    <row r="19" spans="1:1" x14ac:dyDescent="0.25">
      <c r="A19" s="7"/>
    </row>
    <row r="20" spans="1:1" x14ac:dyDescent="0.25">
      <c r="A20" s="7"/>
    </row>
    <row r="21" spans="1:1" x14ac:dyDescent="0.25">
      <c r="A21" s="7"/>
    </row>
    <row r="22" spans="1:1" x14ac:dyDescent="0.25">
      <c r="A22" s="7"/>
    </row>
    <row r="23" spans="1:1" x14ac:dyDescent="0.25">
      <c r="A23" s="7"/>
    </row>
    <row r="24" spans="1:1" x14ac:dyDescent="0.25">
      <c r="A24" s="7"/>
    </row>
    <row r="25" spans="1:1" x14ac:dyDescent="0.25">
      <c r="A25" s="7"/>
    </row>
    <row r="26" spans="1:1" x14ac:dyDescent="0.25">
      <c r="A26" s="7"/>
    </row>
    <row r="27" spans="1:1" x14ac:dyDescent="0.25">
      <c r="A27" s="7"/>
    </row>
    <row r="28" spans="1:1" x14ac:dyDescent="0.25">
      <c r="A28" s="7"/>
    </row>
    <row r="29" spans="1:1" x14ac:dyDescent="0.25">
      <c r="A29" s="7"/>
    </row>
    <row r="30" spans="1:1" x14ac:dyDescent="0.25">
      <c r="A30" s="7"/>
    </row>
    <row r="31" spans="1:1" x14ac:dyDescent="0.25">
      <c r="A31" s="7"/>
    </row>
    <row r="32" spans="1:1" x14ac:dyDescent="0.25">
      <c r="A32" s="7"/>
    </row>
    <row r="33" spans="1:1" x14ac:dyDescent="0.25">
      <c r="A33" s="7"/>
    </row>
    <row r="34" spans="1:1" x14ac:dyDescent="0.25">
      <c r="A34" s="7"/>
    </row>
    <row r="35" spans="1:1" x14ac:dyDescent="0.25">
      <c r="A35" s="7"/>
    </row>
    <row r="36" spans="1:1" x14ac:dyDescent="0.25">
      <c r="A36" s="7"/>
    </row>
    <row r="37" spans="1:1" x14ac:dyDescent="0.25">
      <c r="A37" s="7"/>
    </row>
    <row r="38" spans="1:1" x14ac:dyDescent="0.25">
      <c r="A38" s="7"/>
    </row>
    <row r="39" spans="1:1" x14ac:dyDescent="0.25">
      <c r="A39" s="7"/>
    </row>
    <row r="40" spans="1:1" x14ac:dyDescent="0.25">
      <c r="A40" s="7"/>
    </row>
    <row r="41" spans="1:1" x14ac:dyDescent="0.25">
      <c r="A41" s="7"/>
    </row>
    <row r="42" spans="1:1" x14ac:dyDescent="0.25">
      <c r="A42" s="7"/>
    </row>
    <row r="43" spans="1:1" x14ac:dyDescent="0.25">
      <c r="A43" s="7"/>
    </row>
    <row r="44" spans="1:1" x14ac:dyDescent="0.25">
      <c r="A44" s="7"/>
    </row>
    <row r="45" spans="1:1" x14ac:dyDescent="0.25">
      <c r="A45" s="7"/>
    </row>
    <row r="46" spans="1:1" x14ac:dyDescent="0.25">
      <c r="A46" s="7"/>
    </row>
    <row r="47" spans="1:1" x14ac:dyDescent="0.25">
      <c r="A47" s="7"/>
    </row>
    <row r="48" spans="1:1" x14ac:dyDescent="0.25">
      <c r="A48" s="7"/>
    </row>
    <row r="49" spans="1:1" x14ac:dyDescent="0.25">
      <c r="A4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24B08-6930-4D2B-BCBB-C78CE759E704}">
  <dimension ref="A1:B10"/>
  <sheetViews>
    <sheetView workbookViewId="0">
      <selection activeCell="A7" sqref="A7:XFD8"/>
    </sheetView>
  </sheetViews>
  <sheetFormatPr defaultRowHeight="15" x14ac:dyDescent="0.25"/>
  <cols>
    <col min="1" max="1" width="27" bestFit="1" customWidth="1"/>
    <col min="2" max="2" width="5.85546875" bestFit="1" customWidth="1"/>
  </cols>
  <sheetData>
    <row r="1" spans="1:2" x14ac:dyDescent="0.25">
      <c r="A1" s="3" t="s">
        <v>100</v>
      </c>
      <c r="B1" s="3" t="s">
        <v>101</v>
      </c>
    </row>
    <row r="2" spans="1:2" x14ac:dyDescent="0.25">
      <c r="A2" t="s">
        <v>141</v>
      </c>
      <c r="B2">
        <v>1</v>
      </c>
    </row>
    <row r="3" spans="1:2" x14ac:dyDescent="0.25">
      <c r="A3" t="s">
        <v>137</v>
      </c>
      <c r="B3">
        <v>1</v>
      </c>
    </row>
    <row r="4" spans="1:2" x14ac:dyDescent="0.25">
      <c r="A4" t="s">
        <v>138</v>
      </c>
      <c r="B4">
        <v>1</v>
      </c>
    </row>
    <row r="5" spans="1:2" x14ac:dyDescent="0.25">
      <c r="A5" t="s">
        <v>139</v>
      </c>
      <c r="B5">
        <v>1</v>
      </c>
    </row>
    <row r="6" spans="1:2" x14ac:dyDescent="0.25">
      <c r="A6" t="s">
        <v>140</v>
      </c>
      <c r="B6">
        <v>1</v>
      </c>
    </row>
    <row r="7" spans="1:2" x14ac:dyDescent="0.25">
      <c r="A7" t="s">
        <v>156</v>
      </c>
      <c r="B7">
        <v>10000</v>
      </c>
    </row>
    <row r="8" spans="1:2" x14ac:dyDescent="0.25">
      <c r="A8" t="s">
        <v>157</v>
      </c>
      <c r="B8">
        <v>10000</v>
      </c>
    </row>
    <row r="9" spans="1:2" x14ac:dyDescent="0.25">
      <c r="A9" t="s">
        <v>142</v>
      </c>
      <c r="B9">
        <v>3</v>
      </c>
    </row>
    <row r="10" spans="1:2" x14ac:dyDescent="0.25">
      <c r="A10" t="s">
        <v>143</v>
      </c>
      <c r="B10" t="s">
        <v>147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B16B-CDA9-46BD-BA51-731AA9327652}">
  <dimension ref="A1:P8"/>
  <sheetViews>
    <sheetView workbookViewId="0">
      <selection activeCell="O2" sqref="O2"/>
    </sheetView>
  </sheetViews>
  <sheetFormatPr defaultRowHeight="15" x14ac:dyDescent="0.25"/>
  <cols>
    <col min="1" max="1" width="5.5703125" bestFit="1" customWidth="1"/>
    <col min="2" max="2" width="13.5703125" bestFit="1" customWidth="1"/>
    <col min="3" max="3" width="7.85546875" bestFit="1" customWidth="1"/>
    <col min="4" max="4" width="6.140625" bestFit="1" customWidth="1"/>
    <col min="5" max="5" width="9.7109375" bestFit="1" customWidth="1"/>
    <col min="6" max="6" width="9.140625" bestFit="1" customWidth="1"/>
    <col min="7" max="7" width="10.140625" bestFit="1" customWidth="1"/>
    <col min="8" max="8" width="7.42578125" bestFit="1" customWidth="1"/>
    <col min="9" max="9" width="8.7109375" bestFit="1" customWidth="1"/>
  </cols>
  <sheetData>
    <row r="1" spans="1:16" s="3" customFormat="1" x14ac:dyDescent="0.25">
      <c r="A1" s="3" t="s">
        <v>0</v>
      </c>
      <c r="B1" s="3" t="s">
        <v>1</v>
      </c>
      <c r="C1" s="3" t="s">
        <v>2</v>
      </c>
      <c r="D1" s="3" t="s">
        <v>32</v>
      </c>
      <c r="E1" s="3" t="s">
        <v>6</v>
      </c>
      <c r="F1" s="3" t="s">
        <v>10</v>
      </c>
      <c r="G1" s="3" t="s">
        <v>3</v>
      </c>
      <c r="H1" s="3" t="s">
        <v>131</v>
      </c>
      <c r="I1" s="3" t="s">
        <v>4</v>
      </c>
      <c r="J1" s="3" t="s">
        <v>5</v>
      </c>
      <c r="K1" s="3" t="s">
        <v>95</v>
      </c>
      <c r="L1" s="3" t="s">
        <v>105</v>
      </c>
      <c r="M1" s="3" t="s">
        <v>145</v>
      </c>
      <c r="N1" s="3" t="s">
        <v>132</v>
      </c>
      <c r="O1" s="3" t="s">
        <v>159</v>
      </c>
      <c r="P1" s="3" t="s">
        <v>109</v>
      </c>
    </row>
    <row r="2" spans="1:16" x14ac:dyDescent="0.25">
      <c r="A2" t="s">
        <v>7</v>
      </c>
      <c r="B2" s="6">
        <v>1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</v>
      </c>
      <c r="P2" s="6">
        <v>0</v>
      </c>
    </row>
    <row r="3" spans="1:16" x14ac:dyDescent="0.25">
      <c r="A3" t="s">
        <v>8</v>
      </c>
      <c r="B3" s="6">
        <v>0</v>
      </c>
      <c r="C3" s="6">
        <v>0</v>
      </c>
      <c r="D3" s="6">
        <v>1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1</v>
      </c>
      <c r="P3" s="6">
        <v>0</v>
      </c>
    </row>
    <row r="4" spans="1:16" x14ac:dyDescent="0.25">
      <c r="A4" t="s">
        <v>9</v>
      </c>
      <c r="B4" s="6">
        <v>0</v>
      </c>
      <c r="C4" s="6">
        <v>1</v>
      </c>
      <c r="D4" s="6">
        <v>0</v>
      </c>
      <c r="E4" s="6">
        <v>0</v>
      </c>
      <c r="F4" s="6">
        <v>0</v>
      </c>
      <c r="G4" s="6">
        <v>10</v>
      </c>
      <c r="H4" s="6">
        <v>0</v>
      </c>
      <c r="I4" s="6">
        <v>3</v>
      </c>
      <c r="J4" s="6">
        <v>3</v>
      </c>
      <c r="K4" s="6">
        <v>10</v>
      </c>
      <c r="L4">
        <v>1E-3</v>
      </c>
      <c r="M4" s="6">
        <v>0</v>
      </c>
      <c r="N4" s="6">
        <v>0</v>
      </c>
      <c r="O4" s="6">
        <v>1</v>
      </c>
      <c r="P4" s="6">
        <v>0</v>
      </c>
    </row>
    <row r="5" spans="1:16" x14ac:dyDescent="0.25">
      <c r="A5" t="s">
        <v>11</v>
      </c>
      <c r="B5" s="6">
        <v>0</v>
      </c>
      <c r="C5" s="6">
        <v>1</v>
      </c>
      <c r="D5" s="6">
        <v>0</v>
      </c>
      <c r="E5" s="6">
        <v>0</v>
      </c>
      <c r="F5" s="6">
        <v>1</v>
      </c>
      <c r="G5" s="6">
        <v>4</v>
      </c>
      <c r="H5" s="6">
        <v>0</v>
      </c>
      <c r="I5" s="6">
        <v>1</v>
      </c>
      <c r="J5" s="6">
        <v>1</v>
      </c>
      <c r="K5" s="6">
        <v>0</v>
      </c>
      <c r="L5" s="6">
        <v>0</v>
      </c>
      <c r="M5" s="6">
        <v>0</v>
      </c>
      <c r="N5" s="6">
        <v>0</v>
      </c>
      <c r="O5" s="6">
        <v>1</v>
      </c>
      <c r="P5" s="6">
        <v>0</v>
      </c>
    </row>
    <row r="6" spans="1:16" x14ac:dyDescent="0.25">
      <c r="A6" t="s">
        <v>34</v>
      </c>
      <c r="B6" s="6">
        <v>0</v>
      </c>
      <c r="C6" s="6">
        <v>0</v>
      </c>
      <c r="D6" s="6">
        <v>0</v>
      </c>
      <c r="E6" s="6">
        <v>0</v>
      </c>
      <c r="F6" s="6">
        <v>1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1</v>
      </c>
      <c r="P6" s="6">
        <v>0</v>
      </c>
    </row>
    <row r="7" spans="1:16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6" x14ac:dyDescent="0.25">
      <c r="M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0090B-02A9-43B7-8D03-9C18D42920EB}">
  <dimension ref="A1:Q8"/>
  <sheetViews>
    <sheetView workbookViewId="0">
      <selection activeCell="P3" sqref="P3"/>
    </sheetView>
  </sheetViews>
  <sheetFormatPr defaultRowHeight="15" x14ac:dyDescent="0.25"/>
  <cols>
    <col min="1" max="1" width="12.7109375" customWidth="1"/>
    <col min="2" max="2" width="5" bestFit="1" customWidth="1"/>
    <col min="3" max="3" width="8.28515625" bestFit="1" customWidth="1"/>
    <col min="5" max="5" width="6.140625" bestFit="1" customWidth="1"/>
    <col min="6" max="6" width="10.7109375" customWidth="1"/>
    <col min="7" max="7" width="5" bestFit="1" customWidth="1"/>
    <col min="8" max="8" width="9.28515625" bestFit="1" customWidth="1"/>
    <col min="9" max="10" width="9.5703125" bestFit="1" customWidth="1"/>
    <col min="11" max="11" width="11.140625" bestFit="1" customWidth="1"/>
    <col min="12" max="12" width="11.42578125" bestFit="1" customWidth="1"/>
    <col min="13" max="14" width="11.42578125" customWidth="1"/>
  </cols>
  <sheetData>
    <row r="1" spans="1:17" s="3" customFormat="1" x14ac:dyDescent="0.25">
      <c r="A1" s="3" t="s">
        <v>13</v>
      </c>
      <c r="B1" s="3" t="s">
        <v>14</v>
      </c>
      <c r="C1" s="3" t="s">
        <v>83</v>
      </c>
      <c r="D1" s="3" t="s">
        <v>15</v>
      </c>
      <c r="E1" s="3" t="s">
        <v>32</v>
      </c>
      <c r="F1" s="3" t="s">
        <v>18</v>
      </c>
      <c r="G1" s="3" t="s">
        <v>17</v>
      </c>
      <c r="H1" s="3" t="s">
        <v>20</v>
      </c>
      <c r="I1" s="3" t="s">
        <v>19</v>
      </c>
      <c r="J1" s="3" t="s">
        <v>67</v>
      </c>
      <c r="K1" s="3" t="s">
        <v>71</v>
      </c>
      <c r="L1" s="3" t="s">
        <v>72</v>
      </c>
      <c r="M1" s="3" t="s">
        <v>116</v>
      </c>
      <c r="N1" s="3" t="s">
        <v>117</v>
      </c>
      <c r="O1" s="3" t="s">
        <v>95</v>
      </c>
      <c r="P1" s="3" t="s">
        <v>144</v>
      </c>
      <c r="Q1" s="3" t="s">
        <v>99</v>
      </c>
    </row>
    <row r="2" spans="1:17" x14ac:dyDescent="0.25">
      <c r="A2" t="s">
        <v>23</v>
      </c>
      <c r="B2" s="6">
        <v>0</v>
      </c>
      <c r="C2" s="6">
        <v>0</v>
      </c>
      <c r="D2" s="6">
        <v>1</v>
      </c>
      <c r="E2" s="6">
        <v>1</v>
      </c>
      <c r="F2" s="6">
        <v>1</v>
      </c>
      <c r="G2" s="6">
        <v>0.9</v>
      </c>
      <c r="H2" s="6">
        <v>0.3</v>
      </c>
      <c r="I2" s="6">
        <v>1</v>
      </c>
      <c r="J2" s="6">
        <v>0</v>
      </c>
      <c r="K2" s="6">
        <v>4</v>
      </c>
      <c r="L2" s="6">
        <v>3</v>
      </c>
      <c r="M2" s="6">
        <v>0</v>
      </c>
      <c r="N2" s="6">
        <v>0</v>
      </c>
      <c r="O2" s="6">
        <v>1</v>
      </c>
      <c r="P2" s="6">
        <v>1</v>
      </c>
      <c r="Q2" s="6">
        <v>0</v>
      </c>
    </row>
    <row r="3" spans="1:17" x14ac:dyDescent="0.25">
      <c r="A3" t="s">
        <v>24</v>
      </c>
      <c r="B3" s="6">
        <v>0</v>
      </c>
      <c r="C3" s="6">
        <v>0</v>
      </c>
      <c r="D3" s="6">
        <v>0</v>
      </c>
      <c r="E3" s="6">
        <v>1</v>
      </c>
      <c r="F3" s="6">
        <v>1</v>
      </c>
      <c r="G3" s="6">
        <v>3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</row>
    <row r="4" spans="1:17" x14ac:dyDescent="0.25">
      <c r="A4" t="s">
        <v>25</v>
      </c>
      <c r="B4" s="6">
        <v>0</v>
      </c>
      <c r="C4" s="6">
        <v>0</v>
      </c>
      <c r="D4" s="6">
        <v>0</v>
      </c>
      <c r="E4" s="6">
        <v>1</v>
      </c>
      <c r="F4" s="6">
        <v>1</v>
      </c>
      <c r="G4" s="6">
        <v>0.7</v>
      </c>
      <c r="H4" s="6">
        <v>0</v>
      </c>
      <c r="I4" s="6">
        <v>1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</row>
    <row r="5" spans="1:17" x14ac:dyDescent="0.25">
      <c r="A5" t="s">
        <v>26</v>
      </c>
      <c r="B5" s="6">
        <v>1</v>
      </c>
      <c r="C5" s="6">
        <v>1</v>
      </c>
      <c r="D5" s="6">
        <v>0</v>
      </c>
      <c r="E5" s="6">
        <v>0</v>
      </c>
      <c r="F5" s="6">
        <v>1</v>
      </c>
      <c r="G5" s="6">
        <v>1</v>
      </c>
      <c r="H5" s="6">
        <v>0</v>
      </c>
      <c r="I5" s="6">
        <v>1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</row>
    <row r="6" spans="1:17" x14ac:dyDescent="0.25">
      <c r="A6" t="s">
        <v>79</v>
      </c>
      <c r="B6" s="6">
        <v>1</v>
      </c>
      <c r="C6" s="6">
        <v>0</v>
      </c>
      <c r="D6" s="6">
        <v>0</v>
      </c>
      <c r="E6" s="6">
        <v>0</v>
      </c>
      <c r="F6" s="6">
        <v>1</v>
      </c>
      <c r="G6" s="6">
        <v>1</v>
      </c>
      <c r="H6" s="6">
        <v>0</v>
      </c>
      <c r="I6" s="6">
        <v>1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</row>
    <row r="7" spans="1:17" x14ac:dyDescent="0.25">
      <c r="A7" t="s">
        <v>35</v>
      </c>
      <c r="B7" s="6">
        <v>0</v>
      </c>
      <c r="C7" s="6">
        <v>0</v>
      </c>
      <c r="D7" s="6">
        <v>0</v>
      </c>
      <c r="E7" s="6">
        <v>0</v>
      </c>
      <c r="F7" s="6">
        <v>2</v>
      </c>
      <c r="G7" s="6">
        <v>0.99</v>
      </c>
      <c r="H7" s="6">
        <v>0</v>
      </c>
      <c r="I7" s="6">
        <v>1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</row>
    <row r="8" spans="1:17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7B83A-95ED-43FB-AC05-C8A15D3323E5}">
  <dimension ref="A1:C5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s="3" t="s">
        <v>161</v>
      </c>
      <c r="B1" s="3" t="s">
        <v>118</v>
      </c>
      <c r="C1" s="3" t="s">
        <v>119</v>
      </c>
    </row>
    <row r="2" spans="1:3" x14ac:dyDescent="0.25">
      <c r="A2" t="s">
        <v>13</v>
      </c>
      <c r="B2" t="s">
        <v>23</v>
      </c>
      <c r="C2" t="s">
        <v>127</v>
      </c>
    </row>
    <row r="3" spans="1:3" x14ac:dyDescent="0.25">
      <c r="A3" t="s">
        <v>13</v>
      </c>
      <c r="B3" t="s">
        <v>24</v>
      </c>
      <c r="C3" t="s">
        <v>127</v>
      </c>
    </row>
    <row r="4" spans="1:3" x14ac:dyDescent="0.25">
      <c r="A4" t="s">
        <v>13</v>
      </c>
      <c r="B4" t="s">
        <v>25</v>
      </c>
      <c r="C4" t="s">
        <v>127</v>
      </c>
    </row>
    <row r="5" spans="1:3" x14ac:dyDescent="0.25">
      <c r="A5" t="s">
        <v>0</v>
      </c>
      <c r="B5" t="s">
        <v>8</v>
      </c>
      <c r="C5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1106B-D567-41FC-8E91-2B4CC5EC9B59}">
  <dimension ref="A1:K1"/>
  <sheetViews>
    <sheetView workbookViewId="0">
      <selection activeCell="A2" sqref="A2:XFD3"/>
    </sheetView>
  </sheetViews>
  <sheetFormatPr defaultRowHeight="15" x14ac:dyDescent="0.25"/>
  <sheetData>
    <row r="1" spans="1:11" s="3" customFormat="1" x14ac:dyDescent="0.25">
      <c r="A1" s="3" t="s">
        <v>13</v>
      </c>
      <c r="B1" s="3">
        <v>1</v>
      </c>
      <c r="C1" s="3">
        <f>B1+1</f>
        <v>2</v>
      </c>
      <c r="D1" s="3">
        <f t="shared" ref="D1:K1" si="0">C1+1</f>
        <v>3</v>
      </c>
      <c r="E1" s="3">
        <f t="shared" si="0"/>
        <v>4</v>
      </c>
      <c r="F1" s="3">
        <f t="shared" si="0"/>
        <v>5</v>
      </c>
      <c r="G1" s="3">
        <f t="shared" si="0"/>
        <v>6</v>
      </c>
      <c r="H1" s="3">
        <f t="shared" si="0"/>
        <v>7</v>
      </c>
      <c r="I1" s="3">
        <f t="shared" si="0"/>
        <v>8</v>
      </c>
      <c r="J1" s="3">
        <f t="shared" si="0"/>
        <v>9</v>
      </c>
      <c r="K1" s="3">
        <f t="shared" si="0"/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6A8A7-FD76-4891-A53C-CBB095359118}">
  <dimension ref="A1:J12"/>
  <sheetViews>
    <sheetView workbookViewId="0">
      <selection activeCell="F2" sqref="F2"/>
    </sheetView>
  </sheetViews>
  <sheetFormatPr defaultColWidth="9.140625" defaultRowHeight="15" x14ac:dyDescent="0.25"/>
  <cols>
    <col min="1" max="1" width="7.7109375" style="5" bestFit="1" customWidth="1"/>
    <col min="2" max="2" width="11.42578125" style="5" bestFit="1" customWidth="1"/>
    <col min="3" max="3" width="5.5703125" style="5" bestFit="1" customWidth="1"/>
    <col min="4" max="4" width="16.42578125" style="5" bestFit="1" customWidth="1"/>
    <col min="5" max="5" width="8.140625" style="5" bestFit="1" customWidth="1"/>
    <col min="6" max="6" width="10.140625" style="5" bestFit="1" customWidth="1"/>
    <col min="7" max="7" width="8.85546875" style="5" bestFit="1" customWidth="1"/>
    <col min="8" max="8" width="11.5703125" style="5" bestFit="1" customWidth="1"/>
    <col min="9" max="16384" width="9.140625" style="5"/>
  </cols>
  <sheetData>
    <row r="1" spans="1:10" s="4" customFormat="1" x14ac:dyDescent="0.25">
      <c r="A1" s="4" t="s">
        <v>13</v>
      </c>
      <c r="B1" s="4" t="s">
        <v>28</v>
      </c>
      <c r="C1" s="4" t="s">
        <v>0</v>
      </c>
      <c r="D1" s="4" t="s">
        <v>33</v>
      </c>
      <c r="E1" s="4" t="s">
        <v>16</v>
      </c>
      <c r="F1" s="4" t="s">
        <v>158</v>
      </c>
      <c r="G1" s="4" t="s">
        <v>22</v>
      </c>
      <c r="H1" s="4" t="s">
        <v>21</v>
      </c>
      <c r="I1" s="4" t="s">
        <v>136</v>
      </c>
      <c r="J1" s="4" t="s">
        <v>146</v>
      </c>
    </row>
    <row r="2" spans="1:10" x14ac:dyDescent="0.25">
      <c r="A2" s="5" t="s">
        <v>23</v>
      </c>
      <c r="B2" s="5" t="s">
        <v>27</v>
      </c>
      <c r="C2" s="5" t="s">
        <v>7</v>
      </c>
      <c r="D2" s="5">
        <v>1</v>
      </c>
      <c r="E2" s="5">
        <v>20</v>
      </c>
      <c r="F2" s="5">
        <v>3</v>
      </c>
      <c r="G2" s="5">
        <v>0.5</v>
      </c>
      <c r="H2" s="5">
        <v>0.5</v>
      </c>
      <c r="I2" s="5">
        <v>0.6</v>
      </c>
      <c r="J2" s="5">
        <v>0.6</v>
      </c>
    </row>
    <row r="3" spans="1:10" x14ac:dyDescent="0.25">
      <c r="A3" s="5" t="s">
        <v>23</v>
      </c>
      <c r="B3" s="5" t="s">
        <v>29</v>
      </c>
      <c r="C3" s="5" t="s">
        <v>9</v>
      </c>
      <c r="D3" s="5">
        <v>1</v>
      </c>
      <c r="E3" s="5">
        <v>10</v>
      </c>
      <c r="F3" s="5">
        <v>0</v>
      </c>
      <c r="G3" s="5">
        <v>0.5</v>
      </c>
      <c r="H3" s="5">
        <v>0.5</v>
      </c>
      <c r="I3" s="5">
        <v>0.6</v>
      </c>
      <c r="J3" s="5">
        <v>0.6</v>
      </c>
    </row>
    <row r="4" spans="1:10" x14ac:dyDescent="0.25">
      <c r="A4" s="5" t="s">
        <v>23</v>
      </c>
      <c r="B4" s="5" t="s">
        <v>29</v>
      </c>
      <c r="C4" s="5" t="s">
        <v>8</v>
      </c>
      <c r="D4" s="5">
        <v>1</v>
      </c>
      <c r="E4" s="5">
        <v>8</v>
      </c>
      <c r="F4" s="5">
        <v>0</v>
      </c>
      <c r="G4" s="5">
        <v>0.5</v>
      </c>
      <c r="H4" s="5">
        <v>0.5</v>
      </c>
      <c r="I4" s="5">
        <v>0.6</v>
      </c>
      <c r="J4" s="5">
        <v>0.6</v>
      </c>
    </row>
    <row r="5" spans="1:10" x14ac:dyDescent="0.25">
      <c r="A5" s="5" t="s">
        <v>24</v>
      </c>
      <c r="B5" s="5" t="s">
        <v>27</v>
      </c>
      <c r="C5" s="5" t="s">
        <v>8</v>
      </c>
      <c r="D5" s="5">
        <v>1</v>
      </c>
      <c r="E5" s="5">
        <v>5</v>
      </c>
      <c r="F5" s="5">
        <v>15</v>
      </c>
      <c r="G5" s="5">
        <v>0.5</v>
      </c>
      <c r="H5" s="5">
        <v>0.5</v>
      </c>
      <c r="I5" s="5">
        <v>0.6</v>
      </c>
      <c r="J5" s="5">
        <v>0.6</v>
      </c>
    </row>
    <row r="6" spans="1:10" x14ac:dyDescent="0.25">
      <c r="A6" s="5" t="s">
        <v>24</v>
      </c>
      <c r="B6" s="5" t="s">
        <v>29</v>
      </c>
      <c r="C6" s="5" t="s">
        <v>9</v>
      </c>
      <c r="D6" s="5">
        <v>1</v>
      </c>
      <c r="E6" s="5">
        <v>15</v>
      </c>
      <c r="F6" s="5">
        <v>0.5</v>
      </c>
      <c r="G6" s="5">
        <v>0.5</v>
      </c>
      <c r="H6" s="5">
        <v>0.5</v>
      </c>
      <c r="I6" s="5">
        <v>0.6</v>
      </c>
      <c r="J6" s="5">
        <v>0.6</v>
      </c>
    </row>
    <row r="7" spans="1:10" x14ac:dyDescent="0.25">
      <c r="A7" s="5" t="s">
        <v>25</v>
      </c>
      <c r="B7" s="5" t="s">
        <v>27</v>
      </c>
      <c r="C7" s="5" t="s">
        <v>8</v>
      </c>
      <c r="D7" s="5">
        <v>1</v>
      </c>
      <c r="E7" s="5">
        <v>10</v>
      </c>
      <c r="F7" s="5">
        <v>15</v>
      </c>
      <c r="G7" s="5">
        <v>1</v>
      </c>
      <c r="H7" s="5">
        <v>1</v>
      </c>
      <c r="I7" s="5">
        <v>0.6</v>
      </c>
      <c r="J7" s="5">
        <v>0.6</v>
      </c>
    </row>
    <row r="8" spans="1:10" x14ac:dyDescent="0.25">
      <c r="A8" s="5" t="s">
        <v>25</v>
      </c>
      <c r="B8" s="5" t="s">
        <v>29</v>
      </c>
      <c r="C8" s="5" t="s">
        <v>11</v>
      </c>
      <c r="D8" s="5">
        <v>1</v>
      </c>
      <c r="E8" s="5">
        <v>7</v>
      </c>
      <c r="F8" s="5">
        <v>1</v>
      </c>
      <c r="G8" s="5">
        <v>1</v>
      </c>
      <c r="H8" s="5">
        <v>1</v>
      </c>
      <c r="I8" s="5">
        <v>0.6</v>
      </c>
      <c r="J8" s="5">
        <v>0.6</v>
      </c>
    </row>
    <row r="9" spans="1:10" x14ac:dyDescent="0.25">
      <c r="A9" s="5" t="s">
        <v>26</v>
      </c>
      <c r="B9" s="5" t="s">
        <v>29</v>
      </c>
      <c r="C9" s="5" t="s">
        <v>8</v>
      </c>
      <c r="D9" s="5">
        <v>1</v>
      </c>
      <c r="E9" s="5">
        <v>5</v>
      </c>
      <c r="F9" s="5">
        <v>0.5</v>
      </c>
      <c r="G9" s="5">
        <v>1</v>
      </c>
      <c r="H9" s="5">
        <v>1</v>
      </c>
      <c r="I9" s="5">
        <v>0.6</v>
      </c>
      <c r="J9" s="5">
        <v>0.6</v>
      </c>
    </row>
    <row r="10" spans="1:10" x14ac:dyDescent="0.25">
      <c r="A10" s="5" t="s">
        <v>79</v>
      </c>
      <c r="B10" s="5" t="s">
        <v>29</v>
      </c>
      <c r="C10" s="5" t="s">
        <v>8</v>
      </c>
      <c r="D10" s="5">
        <v>1</v>
      </c>
      <c r="E10" s="5">
        <v>5</v>
      </c>
      <c r="F10" s="5">
        <v>0.5</v>
      </c>
      <c r="G10" s="5">
        <v>1</v>
      </c>
      <c r="H10" s="5">
        <v>1</v>
      </c>
      <c r="I10" s="5">
        <v>0.6</v>
      </c>
      <c r="J10" s="5">
        <v>0.6</v>
      </c>
    </row>
    <row r="11" spans="1:10" x14ac:dyDescent="0.25">
      <c r="A11" s="5" t="s">
        <v>35</v>
      </c>
      <c r="B11" s="5" t="s">
        <v>27</v>
      </c>
      <c r="C11" s="5" t="s">
        <v>9</v>
      </c>
      <c r="D11" s="5">
        <v>1</v>
      </c>
      <c r="E11" s="5">
        <v>20</v>
      </c>
      <c r="F11" s="5">
        <v>0</v>
      </c>
      <c r="G11" s="5">
        <v>1</v>
      </c>
      <c r="H11" s="5">
        <v>1</v>
      </c>
      <c r="I11" s="5">
        <v>0.6</v>
      </c>
      <c r="J11" s="5">
        <v>0.6</v>
      </c>
    </row>
    <row r="12" spans="1:10" x14ac:dyDescent="0.25">
      <c r="A12" s="5" t="s">
        <v>35</v>
      </c>
      <c r="B12" s="5" t="s">
        <v>29</v>
      </c>
      <c r="C12" s="5" t="s">
        <v>34</v>
      </c>
      <c r="D12" s="5">
        <v>1</v>
      </c>
      <c r="E12" s="5">
        <v>20</v>
      </c>
      <c r="F12" s="5">
        <v>0</v>
      </c>
      <c r="G12" s="5">
        <v>1</v>
      </c>
      <c r="H12" s="5">
        <v>1</v>
      </c>
      <c r="I12" s="5">
        <v>0.6</v>
      </c>
      <c r="J12" s="5">
        <v>0.6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F404-3743-47D7-AC45-7AE3A9FB796E}">
  <dimension ref="A1:A25"/>
  <sheetViews>
    <sheetView workbookViewId="0">
      <selection activeCell="B2" sqref="B2"/>
    </sheetView>
  </sheetViews>
  <sheetFormatPr defaultRowHeight="15" x14ac:dyDescent="0.25"/>
  <cols>
    <col min="1" max="1" width="19.28515625" style="7" customWidth="1"/>
  </cols>
  <sheetData>
    <row r="1" spans="1:1" x14ac:dyDescent="0.25">
      <c r="A1" s="3" t="s">
        <v>30</v>
      </c>
    </row>
    <row r="2" spans="1:1" x14ac:dyDescent="0.25">
      <c r="A2" s="7">
        <f>IF(timeseries!A2&lt;&gt;"",timeseries!A2,"")</f>
        <v>44671</v>
      </c>
    </row>
    <row r="3" spans="1:1" x14ac:dyDescent="0.25">
      <c r="A3" s="7">
        <f>IF(timeseries!A3&lt;&gt;"",timeseries!A3,"")</f>
        <v>44671.041666666664</v>
      </c>
    </row>
    <row r="4" spans="1:1" x14ac:dyDescent="0.25">
      <c r="A4" s="7">
        <f>IF(timeseries!A4&lt;&gt;"",timeseries!A4,"")</f>
        <v>44671.08333321759</v>
      </c>
    </row>
    <row r="5" spans="1:1" x14ac:dyDescent="0.25">
      <c r="A5" s="7">
        <f>IF(timeseries!A5&lt;&gt;"",timeseries!A5,"")</f>
        <v>44671.124999826388</v>
      </c>
    </row>
    <row r="6" spans="1:1" x14ac:dyDescent="0.25">
      <c r="A6" s="7">
        <f>IF(timeseries!A6&lt;&gt;"",timeseries!A6,"")</f>
        <v>44671.166666435187</v>
      </c>
    </row>
    <row r="7" spans="1:1" x14ac:dyDescent="0.25">
      <c r="A7" s="7" t="str">
        <f>IF(timeseries!A7&lt;&gt;"",timeseries!A7,"")</f>
        <v/>
      </c>
    </row>
    <row r="8" spans="1:1" x14ac:dyDescent="0.25">
      <c r="A8" s="7" t="str">
        <f>IF(timeseries!A8&lt;&gt;"",timeseries!A8,"")</f>
        <v/>
      </c>
    </row>
    <row r="9" spans="1:1" x14ac:dyDescent="0.25">
      <c r="A9" s="7" t="str">
        <f>IF(timeseries!A9&lt;&gt;"",timeseries!A9,"")</f>
        <v/>
      </c>
    </row>
    <row r="10" spans="1:1" x14ac:dyDescent="0.25">
      <c r="A10" s="7" t="str">
        <f>IF(timeseries!A10&lt;&gt;"",timeseries!A10,"")</f>
        <v/>
      </c>
    </row>
    <row r="11" spans="1:1" x14ac:dyDescent="0.25">
      <c r="A11" s="7" t="str">
        <f>IF(timeseries!A11&lt;&gt;"",timeseries!A11,"")</f>
        <v/>
      </c>
    </row>
    <row r="12" spans="1:1" x14ac:dyDescent="0.25">
      <c r="A12" s="7" t="str">
        <f>IF(timeseries!A12&lt;&gt;"",timeseries!A12,"")</f>
        <v/>
      </c>
    </row>
    <row r="13" spans="1:1" x14ac:dyDescent="0.25">
      <c r="A13" s="7" t="str">
        <f>IF(timeseries!A13&lt;&gt;"",timeseries!A13,"")</f>
        <v/>
      </c>
    </row>
    <row r="14" spans="1:1" x14ac:dyDescent="0.25">
      <c r="A14" s="7" t="str">
        <f>IF(timeseries!A14&lt;&gt;"",timeseries!A14,"")</f>
        <v/>
      </c>
    </row>
    <row r="15" spans="1:1" x14ac:dyDescent="0.25">
      <c r="A15" s="7" t="str">
        <f>IF(timeseries!A15&lt;&gt;"",timeseries!A15,"")</f>
        <v/>
      </c>
    </row>
    <row r="16" spans="1:1" x14ac:dyDescent="0.25">
      <c r="A16" s="7" t="str">
        <f>IF(timeseries!A16&lt;&gt;"",timeseries!A16,"")</f>
        <v/>
      </c>
    </row>
    <row r="17" spans="1:1" x14ac:dyDescent="0.25">
      <c r="A17" s="7" t="str">
        <f>IF(timeseries!A17&lt;&gt;"",timeseries!A17,"")</f>
        <v/>
      </c>
    </row>
    <row r="18" spans="1:1" x14ac:dyDescent="0.25">
      <c r="A18" s="7" t="str">
        <f>IF(timeseries!A18&lt;&gt;"",timeseries!A18,"")</f>
        <v/>
      </c>
    </row>
    <row r="19" spans="1:1" x14ac:dyDescent="0.25">
      <c r="A19" s="7" t="str">
        <f>IF(timeseries!A19&lt;&gt;"",timeseries!A19,"")</f>
        <v/>
      </c>
    </row>
    <row r="20" spans="1:1" x14ac:dyDescent="0.25">
      <c r="A20" s="7" t="str">
        <f>IF(timeseries!A20&lt;&gt;"",timeseries!A20,"")</f>
        <v/>
      </c>
    </row>
    <row r="21" spans="1:1" x14ac:dyDescent="0.25">
      <c r="A21" s="7" t="str">
        <f>IF(timeseries!A21&lt;&gt;"",timeseries!A21,"")</f>
        <v/>
      </c>
    </row>
    <row r="22" spans="1:1" x14ac:dyDescent="0.25">
      <c r="A22" s="7" t="str">
        <f>IF(timeseries!A22&lt;&gt;"",timeseries!A22,"")</f>
        <v/>
      </c>
    </row>
    <row r="23" spans="1:1" x14ac:dyDescent="0.25">
      <c r="A23" s="7" t="str">
        <f>IF(timeseries!A23&lt;&gt;"",timeseries!A23,"")</f>
        <v/>
      </c>
    </row>
    <row r="24" spans="1:1" x14ac:dyDescent="0.25">
      <c r="A24" s="7" t="str">
        <f>IF(timeseries!A24&lt;&gt;"",timeseries!A24,"")</f>
        <v/>
      </c>
    </row>
    <row r="25" spans="1:1" x14ac:dyDescent="0.25">
      <c r="A25" s="7" t="str">
        <f>IF(timeseries!A25&lt;&gt;"",timeseries!A25,"")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97A19-79B8-46BB-9B8D-DDA080BD4E36}">
  <dimension ref="A1:E1"/>
  <sheetViews>
    <sheetView workbookViewId="0">
      <selection activeCell="A2" sqref="A2"/>
    </sheetView>
  </sheetViews>
  <sheetFormatPr defaultRowHeight="15" x14ac:dyDescent="0.25"/>
  <cols>
    <col min="1" max="2" width="6.28515625" bestFit="1" customWidth="1"/>
    <col min="3" max="3" width="7.28515625" bestFit="1" customWidth="1"/>
    <col min="5" max="5" width="9.28515625" bestFit="1" customWidth="1"/>
  </cols>
  <sheetData>
    <row r="1" spans="1:5" s="3" customFormat="1" x14ac:dyDescent="0.25">
      <c r="A1" s="3" t="s">
        <v>129</v>
      </c>
      <c r="B1" s="3" t="s">
        <v>130</v>
      </c>
      <c r="C1" s="3" t="s">
        <v>133</v>
      </c>
      <c r="D1" s="3" t="s">
        <v>134</v>
      </c>
      <c r="E1" s="3" t="s">
        <v>135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55BEF-1F4B-494A-B089-4FCDFFFA57F7}">
  <dimension ref="A1:C25"/>
  <sheetViews>
    <sheetView workbookViewId="0">
      <selection activeCell="F10" sqref="F10"/>
    </sheetView>
  </sheetViews>
  <sheetFormatPr defaultRowHeight="15" x14ac:dyDescent="0.25"/>
  <cols>
    <col min="1" max="1" width="19.28515625" style="7" customWidth="1"/>
  </cols>
  <sheetData>
    <row r="1" spans="1:3" x14ac:dyDescent="0.25">
      <c r="A1" s="3" t="s">
        <v>30</v>
      </c>
      <c r="B1" s="3"/>
      <c r="C1" s="3"/>
    </row>
    <row r="2" spans="1:3" x14ac:dyDescent="0.25">
      <c r="A2" s="7">
        <f>IF(timeseries!A2&lt;&gt;"",timeseries!A2,"")</f>
        <v>44671</v>
      </c>
    </row>
    <row r="3" spans="1:3" x14ac:dyDescent="0.25">
      <c r="A3" s="7">
        <f>IF(timeseries!A3&lt;&gt;"",timeseries!A3,"")</f>
        <v>44671.041666666664</v>
      </c>
    </row>
    <row r="4" spans="1:3" x14ac:dyDescent="0.25">
      <c r="A4" s="7">
        <f>IF(timeseries!A4&lt;&gt;"",timeseries!A4,"")</f>
        <v>44671.08333321759</v>
      </c>
    </row>
    <row r="5" spans="1:3" x14ac:dyDescent="0.25">
      <c r="A5" s="7">
        <f>IF(timeseries!A5&lt;&gt;"",timeseries!A5,"")</f>
        <v>44671.124999826388</v>
      </c>
    </row>
    <row r="6" spans="1:3" x14ac:dyDescent="0.25">
      <c r="A6" s="7">
        <f>IF(timeseries!A6&lt;&gt;"",timeseries!A6,"")</f>
        <v>44671.166666435187</v>
      </c>
    </row>
    <row r="7" spans="1:3" x14ac:dyDescent="0.25">
      <c r="A7" s="7" t="str">
        <f>IF(timeseries!A7&lt;&gt;"",timeseries!A7,"")</f>
        <v/>
      </c>
    </row>
    <row r="8" spans="1:3" x14ac:dyDescent="0.25">
      <c r="A8" s="7" t="str">
        <f>IF(timeseries!A8&lt;&gt;"",timeseries!A8,"")</f>
        <v/>
      </c>
    </row>
    <row r="9" spans="1:3" x14ac:dyDescent="0.25">
      <c r="A9" s="7" t="str">
        <f>IF(timeseries!A9&lt;&gt;"",timeseries!A9,"")</f>
        <v/>
      </c>
    </row>
    <row r="10" spans="1:3" x14ac:dyDescent="0.25">
      <c r="A10" s="7" t="str">
        <f>IF(timeseries!A10&lt;&gt;"",timeseries!A10,"")</f>
        <v/>
      </c>
    </row>
    <row r="11" spans="1:3" x14ac:dyDescent="0.25">
      <c r="A11" s="7" t="str">
        <f>IF(timeseries!A11&lt;&gt;"",timeseries!A11,"")</f>
        <v/>
      </c>
    </row>
    <row r="12" spans="1:3" x14ac:dyDescent="0.25">
      <c r="A12" s="7" t="str">
        <f>IF(timeseries!A12&lt;&gt;"",timeseries!A12,"")</f>
        <v/>
      </c>
    </row>
    <row r="13" spans="1:3" x14ac:dyDescent="0.25">
      <c r="A13" s="7" t="str">
        <f>IF(timeseries!A13&lt;&gt;"",timeseries!A13,"")</f>
        <v/>
      </c>
    </row>
    <row r="14" spans="1:3" x14ac:dyDescent="0.25">
      <c r="A14" s="7" t="str">
        <f>IF(timeseries!A14&lt;&gt;"",timeseries!A14,"")</f>
        <v/>
      </c>
    </row>
    <row r="15" spans="1:3" x14ac:dyDescent="0.25">
      <c r="A15" s="7" t="str">
        <f>IF(timeseries!A15&lt;&gt;"",timeseries!A15,"")</f>
        <v/>
      </c>
    </row>
    <row r="16" spans="1:3" x14ac:dyDescent="0.25">
      <c r="A16" s="7" t="str">
        <f>IF(timeseries!A16&lt;&gt;"",timeseries!A16,"")</f>
        <v/>
      </c>
    </row>
    <row r="17" spans="1:1" x14ac:dyDescent="0.25">
      <c r="A17" s="7" t="str">
        <f>IF(timeseries!A17&lt;&gt;"",timeseries!A17,"")</f>
        <v/>
      </c>
    </row>
    <row r="18" spans="1:1" x14ac:dyDescent="0.25">
      <c r="A18" s="7" t="str">
        <f>IF(timeseries!A18&lt;&gt;"",timeseries!A18,"")</f>
        <v/>
      </c>
    </row>
    <row r="19" spans="1:1" x14ac:dyDescent="0.25">
      <c r="A19" s="7" t="str">
        <f>IF(timeseries!A19&lt;&gt;"",timeseries!A19,"")</f>
        <v/>
      </c>
    </row>
    <row r="20" spans="1:1" x14ac:dyDescent="0.25">
      <c r="A20" s="7" t="str">
        <f>IF(timeseries!A20&lt;&gt;"",timeseries!A20,"")</f>
        <v/>
      </c>
    </row>
    <row r="21" spans="1:1" x14ac:dyDescent="0.25">
      <c r="A21" s="7" t="str">
        <f>IF(timeseries!A21&lt;&gt;"",timeseries!A21,"")</f>
        <v/>
      </c>
    </row>
    <row r="22" spans="1:1" x14ac:dyDescent="0.25">
      <c r="A22" s="7" t="str">
        <f>IF(timeseries!A22&lt;&gt;"",timeseries!A22,"")</f>
        <v/>
      </c>
    </row>
    <row r="23" spans="1:1" x14ac:dyDescent="0.25">
      <c r="A23" s="7" t="str">
        <f>IF(timeseries!A23&lt;&gt;"",timeseries!A23,"")</f>
        <v/>
      </c>
    </row>
    <row r="24" spans="1:1" x14ac:dyDescent="0.25">
      <c r="A24" s="7" t="str">
        <f>IF(timeseries!A24&lt;&gt;"",timeseries!A24,"")</f>
        <v/>
      </c>
    </row>
    <row r="25" spans="1:1" x14ac:dyDescent="0.25">
      <c r="A25" s="7" t="str">
        <f>IF(timeseries!A25&lt;&gt;"",timeseries!A25,"")</f>
        <v/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32F8A-0FB4-47AD-98A1-4065D3376432}">
  <dimension ref="A1:B3"/>
  <sheetViews>
    <sheetView workbookViewId="0">
      <selection activeCell="A2" sqref="A2"/>
    </sheetView>
  </sheetViews>
  <sheetFormatPr defaultRowHeight="15" x14ac:dyDescent="0.25"/>
  <sheetData>
    <row r="1" spans="1:2" s="3" customFormat="1" x14ac:dyDescent="0.25">
      <c r="A1" s="3" t="s">
        <v>76</v>
      </c>
      <c r="B1" s="3" t="s">
        <v>73</v>
      </c>
    </row>
    <row r="2" spans="1:2" x14ac:dyDescent="0.25">
      <c r="A2" t="s">
        <v>74</v>
      </c>
      <c r="B2">
        <v>4</v>
      </c>
    </row>
    <row r="3" spans="1:2" x14ac:dyDescent="0.25">
      <c r="A3" t="s">
        <v>75</v>
      </c>
      <c r="B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4637A-7829-48D6-AE54-2E654AB1A427}">
  <dimension ref="A1:L25"/>
  <sheetViews>
    <sheetView workbookViewId="0">
      <selection activeCell="N26" sqref="N26"/>
    </sheetView>
  </sheetViews>
  <sheetFormatPr defaultRowHeight="15" x14ac:dyDescent="0.25"/>
  <cols>
    <col min="1" max="1" width="19.28515625" style="7" customWidth="1"/>
    <col min="6" max="6" width="23.140625" customWidth="1"/>
    <col min="12" max="12" width="12.140625" bestFit="1" customWidth="1"/>
  </cols>
  <sheetData>
    <row r="1" spans="1:12" s="3" customFormat="1" x14ac:dyDescent="0.25">
      <c r="A1" s="3" t="s">
        <v>30</v>
      </c>
      <c r="B1" s="3" t="s">
        <v>108</v>
      </c>
      <c r="C1" s="3" t="s">
        <v>80</v>
      </c>
      <c r="D1" s="3" t="s">
        <v>81</v>
      </c>
      <c r="E1" s="3" t="s">
        <v>82</v>
      </c>
      <c r="F1"/>
    </row>
    <row r="2" spans="1:12" x14ac:dyDescent="0.25">
      <c r="A2" s="7">
        <f>IF(timeseries!A2&lt;&gt;"",timeseries!A2,"")</f>
        <v>44671</v>
      </c>
      <c r="B2">
        <v>0.3</v>
      </c>
      <c r="C2">
        <v>0.2</v>
      </c>
      <c r="D2">
        <f>1*C2</f>
        <v>0.2</v>
      </c>
      <c r="E2">
        <f>1*C2</f>
        <v>0.2</v>
      </c>
      <c r="F2" s="7"/>
      <c r="L2" s="7"/>
    </row>
    <row r="3" spans="1:12" x14ac:dyDescent="0.25">
      <c r="A3" s="7">
        <f>IF(timeseries!A3&lt;&gt;"",timeseries!A3,"")</f>
        <v>44671.041666666664</v>
      </c>
      <c r="B3">
        <v>0.3</v>
      </c>
      <c r="C3">
        <v>0.4</v>
      </c>
      <c r="D3">
        <f t="shared" ref="D3:D6" si="0">1*C3</f>
        <v>0.4</v>
      </c>
      <c r="E3">
        <f t="shared" ref="E3:E6" si="1">1*C3</f>
        <v>0.4</v>
      </c>
    </row>
    <row r="4" spans="1:12" x14ac:dyDescent="0.25">
      <c r="A4" s="7">
        <f>IF(timeseries!A4&lt;&gt;"",timeseries!A4,"")</f>
        <v>44671.08333321759</v>
      </c>
      <c r="B4">
        <v>0.5</v>
      </c>
      <c r="C4">
        <v>0.3</v>
      </c>
      <c r="D4">
        <f t="shared" si="0"/>
        <v>0.3</v>
      </c>
      <c r="E4">
        <f t="shared" si="1"/>
        <v>0.3</v>
      </c>
    </row>
    <row r="5" spans="1:12" x14ac:dyDescent="0.25">
      <c r="A5" s="7">
        <f>IF(timeseries!A5&lt;&gt;"",timeseries!A5,"")</f>
        <v>44671.124999826388</v>
      </c>
      <c r="B5">
        <v>0</v>
      </c>
      <c r="C5">
        <v>0</v>
      </c>
      <c r="D5">
        <f t="shared" si="0"/>
        <v>0</v>
      </c>
      <c r="E5">
        <f t="shared" si="1"/>
        <v>0</v>
      </c>
    </row>
    <row r="6" spans="1:12" x14ac:dyDescent="0.25">
      <c r="A6" s="7">
        <f>IF(timeseries!A6&lt;&gt;"",timeseries!A6,"")</f>
        <v>44671.166666435187</v>
      </c>
      <c r="B6">
        <v>0.8</v>
      </c>
      <c r="C6">
        <v>0.8</v>
      </c>
      <c r="D6">
        <f t="shared" si="0"/>
        <v>0.8</v>
      </c>
      <c r="E6">
        <f t="shared" si="1"/>
        <v>0.8</v>
      </c>
    </row>
    <row r="7" spans="1:12" x14ac:dyDescent="0.25">
      <c r="A7" s="7" t="str">
        <f>IF(timeseries!A7&lt;&gt;"",timeseries!A7,"")</f>
        <v/>
      </c>
    </row>
    <row r="8" spans="1:12" x14ac:dyDescent="0.25">
      <c r="A8" s="7" t="str">
        <f>IF(timeseries!A8&lt;&gt;"",timeseries!A8,"")</f>
        <v/>
      </c>
    </row>
    <row r="9" spans="1:12" x14ac:dyDescent="0.25">
      <c r="A9" s="7" t="str">
        <f>IF(timeseries!A9&lt;&gt;"",timeseries!A9,"")</f>
        <v/>
      </c>
    </row>
    <row r="10" spans="1:12" x14ac:dyDescent="0.25">
      <c r="A10" s="7" t="str">
        <f>IF(timeseries!A10&lt;&gt;"",timeseries!A10,"")</f>
        <v/>
      </c>
    </row>
    <row r="11" spans="1:12" x14ac:dyDescent="0.25">
      <c r="A11" s="7" t="str">
        <f>IF(timeseries!A11&lt;&gt;"",timeseries!A11,"")</f>
        <v/>
      </c>
    </row>
    <row r="12" spans="1:12" x14ac:dyDescent="0.25">
      <c r="A12" s="7" t="str">
        <f>IF(timeseries!A12&lt;&gt;"",timeseries!A12,"")</f>
        <v/>
      </c>
    </row>
    <row r="13" spans="1:12" x14ac:dyDescent="0.25">
      <c r="A13" s="7" t="str">
        <f>IF(timeseries!A13&lt;&gt;"",timeseries!A13,"")</f>
        <v/>
      </c>
    </row>
    <row r="14" spans="1:12" x14ac:dyDescent="0.25">
      <c r="A14" s="7" t="str">
        <f>IF(timeseries!A14&lt;&gt;"",timeseries!A14,"")</f>
        <v/>
      </c>
    </row>
    <row r="15" spans="1:12" x14ac:dyDescent="0.25">
      <c r="A15" s="7" t="str">
        <f>IF(timeseries!A15&lt;&gt;"",timeseries!A15,"")</f>
        <v/>
      </c>
    </row>
    <row r="16" spans="1:12" x14ac:dyDescent="0.25">
      <c r="A16" s="7" t="str">
        <f>IF(timeseries!A16&lt;&gt;"",timeseries!A16,"")</f>
        <v/>
      </c>
    </row>
    <row r="17" spans="1:1" x14ac:dyDescent="0.25">
      <c r="A17" s="7" t="str">
        <f>IF(timeseries!A17&lt;&gt;"",timeseries!A17,"")</f>
        <v/>
      </c>
    </row>
    <row r="18" spans="1:1" x14ac:dyDescent="0.25">
      <c r="A18" s="7" t="str">
        <f>IF(timeseries!A18&lt;&gt;"",timeseries!A18,"")</f>
        <v/>
      </c>
    </row>
    <row r="19" spans="1:1" x14ac:dyDescent="0.25">
      <c r="A19" s="7" t="str">
        <f>IF(timeseries!A19&lt;&gt;"",timeseries!A19,"")</f>
        <v/>
      </c>
    </row>
    <row r="20" spans="1:1" x14ac:dyDescent="0.25">
      <c r="A20" s="7" t="str">
        <f>IF(timeseries!A20&lt;&gt;"",timeseries!A20,"")</f>
        <v/>
      </c>
    </row>
    <row r="21" spans="1:1" x14ac:dyDescent="0.25">
      <c r="A21" s="7" t="str">
        <f>IF(timeseries!A21&lt;&gt;"",timeseries!A21,"")</f>
        <v/>
      </c>
    </row>
    <row r="22" spans="1:1" x14ac:dyDescent="0.25">
      <c r="A22" s="7" t="str">
        <f>IF(timeseries!A22&lt;&gt;"",timeseries!A22,"")</f>
        <v/>
      </c>
    </row>
    <row r="23" spans="1:1" x14ac:dyDescent="0.25">
      <c r="A23" s="7" t="str">
        <f>IF(timeseries!A23&lt;&gt;"",timeseries!A23,"")</f>
        <v/>
      </c>
    </row>
    <row r="24" spans="1:1" x14ac:dyDescent="0.25">
      <c r="A24" s="7" t="str">
        <f>IF(timeseries!A24&lt;&gt;"",timeseries!A24,"")</f>
        <v/>
      </c>
    </row>
    <row r="25" spans="1:1" x14ac:dyDescent="0.25">
      <c r="A25" s="7" t="str">
        <f>IF(timeseries!A25&lt;&gt;"",timeseries!A25,"")</f>
        <v/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7DD44-A1AD-4241-AED7-C48CC9DEE2E2}">
  <dimension ref="A1:G25"/>
  <sheetViews>
    <sheetView workbookViewId="0">
      <selection activeCell="A9" sqref="A9"/>
    </sheetView>
  </sheetViews>
  <sheetFormatPr defaultRowHeight="15" x14ac:dyDescent="0.25"/>
  <cols>
    <col min="1" max="1" width="19.28515625" style="7" customWidth="1"/>
    <col min="4" max="6" width="10.42578125" customWidth="1"/>
    <col min="7" max="7" width="10.42578125" style="1" customWidth="1"/>
  </cols>
  <sheetData>
    <row r="1" spans="1:7" s="3" customFormat="1" x14ac:dyDescent="0.25">
      <c r="A1" s="3" t="s">
        <v>30</v>
      </c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</row>
    <row r="2" spans="1:7" x14ac:dyDescent="0.25">
      <c r="A2" s="7">
        <f>IF(timeseries!A2&lt;&gt;"",timeseries!A2,"")</f>
        <v>44671</v>
      </c>
      <c r="B2">
        <v>-5</v>
      </c>
      <c r="C2">
        <v>-5</v>
      </c>
      <c r="D2">
        <f>1*B2</f>
        <v>-5</v>
      </c>
      <c r="E2">
        <f>1*C2</f>
        <v>-5</v>
      </c>
      <c r="F2" s="2">
        <f>1*B2</f>
        <v>-5</v>
      </c>
      <c r="G2" s="2">
        <f>1*C2</f>
        <v>-5</v>
      </c>
    </row>
    <row r="3" spans="1:7" x14ac:dyDescent="0.25">
      <c r="A3" s="7">
        <f>IF(timeseries!A3&lt;&gt;"",timeseries!A3,"")</f>
        <v>44671.041666666664</v>
      </c>
      <c r="B3">
        <v>-5</v>
      </c>
      <c r="C3">
        <v>-5</v>
      </c>
      <c r="D3">
        <f>1*B3</f>
        <v>-5</v>
      </c>
      <c r="E3">
        <f t="shared" ref="E3:E6" si="0">1*C3</f>
        <v>-5</v>
      </c>
      <c r="F3" s="2">
        <f t="shared" ref="F3:F6" si="1">1*B3</f>
        <v>-5</v>
      </c>
      <c r="G3" s="2">
        <f t="shared" ref="G3:G6" si="2">1*C3</f>
        <v>-5</v>
      </c>
    </row>
    <row r="4" spans="1:7" x14ac:dyDescent="0.25">
      <c r="A4" s="7">
        <f>IF(timeseries!A4&lt;&gt;"",timeseries!A4,"")</f>
        <v>44671.08333321759</v>
      </c>
      <c r="B4">
        <v>-4</v>
      </c>
      <c r="C4">
        <v>-6</v>
      </c>
      <c r="D4">
        <f>1*B4</f>
        <v>-4</v>
      </c>
      <c r="E4">
        <f t="shared" si="0"/>
        <v>-6</v>
      </c>
      <c r="F4" s="2">
        <f t="shared" si="1"/>
        <v>-4</v>
      </c>
      <c r="G4" s="2">
        <f t="shared" si="2"/>
        <v>-6</v>
      </c>
    </row>
    <row r="5" spans="1:7" x14ac:dyDescent="0.25">
      <c r="A5" s="7">
        <f>IF(timeseries!A5&lt;&gt;"",timeseries!A5,"")</f>
        <v>44671.124999826388</v>
      </c>
      <c r="B5">
        <v>-2</v>
      </c>
      <c r="C5">
        <v>-3</v>
      </c>
      <c r="D5">
        <f t="shared" ref="D5:D6" si="3">1*B5</f>
        <v>-2</v>
      </c>
      <c r="E5">
        <f t="shared" si="0"/>
        <v>-3</v>
      </c>
      <c r="F5" s="2">
        <f t="shared" si="1"/>
        <v>-2</v>
      </c>
      <c r="G5" s="2">
        <f t="shared" si="2"/>
        <v>-3</v>
      </c>
    </row>
    <row r="6" spans="1:7" x14ac:dyDescent="0.25">
      <c r="A6" s="7">
        <f>IF(timeseries!A6&lt;&gt;"",timeseries!A6,"")</f>
        <v>44671.166666435187</v>
      </c>
      <c r="B6">
        <v>-7</v>
      </c>
      <c r="C6">
        <v>-4</v>
      </c>
      <c r="D6">
        <f t="shared" si="3"/>
        <v>-7</v>
      </c>
      <c r="E6">
        <f t="shared" si="0"/>
        <v>-4</v>
      </c>
      <c r="F6" s="2">
        <f t="shared" si="1"/>
        <v>-7</v>
      </c>
      <c r="G6" s="2">
        <f t="shared" si="2"/>
        <v>-4</v>
      </c>
    </row>
    <row r="7" spans="1:7" x14ac:dyDescent="0.25">
      <c r="A7" s="7" t="str">
        <f>IF(timeseries!A7&lt;&gt;"",timeseries!A7,"")</f>
        <v/>
      </c>
      <c r="F7" s="2"/>
      <c r="G7" s="2"/>
    </row>
    <row r="8" spans="1:7" x14ac:dyDescent="0.25">
      <c r="A8" s="7" t="str">
        <f>IF(timeseries!A8&lt;&gt;"",timeseries!A8,"")</f>
        <v/>
      </c>
      <c r="F8" s="2"/>
      <c r="G8" s="2"/>
    </row>
    <row r="9" spans="1:7" x14ac:dyDescent="0.25">
      <c r="A9" s="7" t="str">
        <f>IF(timeseries!A9&lt;&gt;"",timeseries!A9,"")</f>
        <v/>
      </c>
      <c r="F9" s="2"/>
      <c r="G9" s="2"/>
    </row>
    <row r="10" spans="1:7" x14ac:dyDescent="0.25">
      <c r="A10" s="7" t="str">
        <f>IF(timeseries!A10&lt;&gt;"",timeseries!A10,"")</f>
        <v/>
      </c>
      <c r="F10" s="2"/>
      <c r="G10" s="2"/>
    </row>
    <row r="11" spans="1:7" x14ac:dyDescent="0.25">
      <c r="A11" s="7" t="str">
        <f>IF(timeseries!A11&lt;&gt;"",timeseries!A11,"")</f>
        <v/>
      </c>
      <c r="F11" s="2"/>
      <c r="G11" s="2"/>
    </row>
    <row r="12" spans="1:7" x14ac:dyDescent="0.25">
      <c r="A12" s="7" t="str">
        <f>IF(timeseries!A12&lt;&gt;"",timeseries!A12,"")</f>
        <v/>
      </c>
      <c r="F12" s="2"/>
      <c r="G12" s="2"/>
    </row>
    <row r="13" spans="1:7" x14ac:dyDescent="0.25">
      <c r="A13" s="7" t="str">
        <f>IF(timeseries!A13&lt;&gt;"",timeseries!A13,"")</f>
        <v/>
      </c>
      <c r="F13" s="2"/>
      <c r="G13" s="2"/>
    </row>
    <row r="14" spans="1:7" x14ac:dyDescent="0.25">
      <c r="A14" s="7" t="str">
        <f>IF(timeseries!A14&lt;&gt;"",timeseries!A14,"")</f>
        <v/>
      </c>
      <c r="F14" s="2"/>
      <c r="G14" s="2"/>
    </row>
    <row r="15" spans="1:7" x14ac:dyDescent="0.25">
      <c r="A15" s="7" t="str">
        <f>IF(timeseries!A15&lt;&gt;"",timeseries!A15,"")</f>
        <v/>
      </c>
      <c r="F15" s="2"/>
      <c r="G15" s="2"/>
    </row>
    <row r="16" spans="1:7" x14ac:dyDescent="0.25">
      <c r="A16" s="7" t="str">
        <f>IF(timeseries!A16&lt;&gt;"",timeseries!A16,"")</f>
        <v/>
      </c>
      <c r="F16" s="2"/>
      <c r="G16" s="2"/>
    </row>
    <row r="17" spans="1:7" x14ac:dyDescent="0.25">
      <c r="A17" s="7" t="str">
        <f>IF(timeseries!A17&lt;&gt;"",timeseries!A17,"")</f>
        <v/>
      </c>
      <c r="F17" s="2"/>
      <c r="G17" s="2"/>
    </row>
    <row r="18" spans="1:7" x14ac:dyDescent="0.25">
      <c r="A18" s="7" t="str">
        <f>IF(timeseries!A18&lt;&gt;"",timeseries!A18,"")</f>
        <v/>
      </c>
      <c r="F18" s="2"/>
      <c r="G18" s="2"/>
    </row>
    <row r="19" spans="1:7" x14ac:dyDescent="0.25">
      <c r="A19" s="7" t="str">
        <f>IF(timeseries!A19&lt;&gt;"",timeseries!A19,"")</f>
        <v/>
      </c>
      <c r="F19" s="2"/>
      <c r="G19" s="2"/>
    </row>
    <row r="20" spans="1:7" x14ac:dyDescent="0.25">
      <c r="A20" s="7" t="str">
        <f>IF(timeseries!A20&lt;&gt;"",timeseries!A20,"")</f>
        <v/>
      </c>
      <c r="F20" s="2"/>
      <c r="G20" s="2"/>
    </row>
    <row r="21" spans="1:7" x14ac:dyDescent="0.25">
      <c r="A21" s="7" t="str">
        <f>IF(timeseries!A21&lt;&gt;"",timeseries!A21,"")</f>
        <v/>
      </c>
      <c r="F21" s="2"/>
      <c r="G21" s="2"/>
    </row>
    <row r="22" spans="1:7" x14ac:dyDescent="0.25">
      <c r="A22" s="7" t="str">
        <f>IF(timeseries!A22&lt;&gt;"",timeseries!A22,"")</f>
        <v/>
      </c>
      <c r="F22" s="2"/>
      <c r="G22" s="2"/>
    </row>
    <row r="23" spans="1:7" x14ac:dyDescent="0.25">
      <c r="A23" s="7" t="str">
        <f>IF(timeseries!A23&lt;&gt;"",timeseries!A23,"")</f>
        <v/>
      </c>
      <c r="F23" s="2"/>
      <c r="G23" s="2"/>
    </row>
    <row r="24" spans="1:7" x14ac:dyDescent="0.25">
      <c r="A24" s="7" t="str">
        <f>IF(timeseries!A24&lt;&gt;"",timeseries!A24,"")</f>
        <v/>
      </c>
      <c r="F24" s="2"/>
      <c r="G24" s="2"/>
    </row>
    <row r="25" spans="1:7" x14ac:dyDescent="0.25">
      <c r="A25" s="7" t="str">
        <f>IF(timeseries!A25&lt;&gt;"",timeseries!A25,"")</f>
        <v/>
      </c>
      <c r="F25" s="2"/>
      <c r="G2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BD40C-3F1E-4DCA-B153-EDE213641CC0}">
  <dimension ref="A1:I17"/>
  <sheetViews>
    <sheetView workbookViewId="0">
      <selection activeCell="G11" sqref="G11"/>
    </sheetView>
  </sheetViews>
  <sheetFormatPr defaultRowHeight="15" x14ac:dyDescent="0.25"/>
  <cols>
    <col min="2" max="2" width="13.28515625" bestFit="1" customWidth="1"/>
    <col min="3" max="3" width="12.140625" bestFit="1" customWidth="1"/>
    <col min="4" max="6" width="13.28515625" bestFit="1" customWidth="1"/>
    <col min="7" max="7" width="13.7109375" customWidth="1"/>
  </cols>
  <sheetData>
    <row r="1" spans="1:9" x14ac:dyDescent="0.25">
      <c r="A1" t="s">
        <v>30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</row>
    <row r="2" spans="1:9" x14ac:dyDescent="0.25">
      <c r="A2">
        <v>1</v>
      </c>
      <c r="B2" s="7">
        <v>44671.041666666664</v>
      </c>
      <c r="C2" s="2">
        <v>-2</v>
      </c>
      <c r="D2" s="2">
        <v>-2</v>
      </c>
      <c r="E2" s="2">
        <v>-2</v>
      </c>
      <c r="F2" s="7">
        <v>44671.124999826388</v>
      </c>
      <c r="G2" s="2">
        <v>-1</v>
      </c>
      <c r="H2" s="2">
        <v>-2</v>
      </c>
      <c r="I2" s="2">
        <v>1</v>
      </c>
    </row>
    <row r="3" spans="1:9" x14ac:dyDescent="0.25">
      <c r="A3">
        <v>2</v>
      </c>
      <c r="B3" s="7">
        <v>44671.08333321759</v>
      </c>
      <c r="C3" s="2">
        <v>1</v>
      </c>
      <c r="D3" s="2">
        <v>1</v>
      </c>
      <c r="E3" s="2">
        <v>1</v>
      </c>
      <c r="F3" s="7">
        <v>44671.166666435187</v>
      </c>
      <c r="G3" s="2">
        <v>1</v>
      </c>
      <c r="H3" s="2">
        <v>2</v>
      </c>
      <c r="I3" s="2">
        <v>-1</v>
      </c>
    </row>
    <row r="4" spans="1:9" x14ac:dyDescent="0.25">
      <c r="A4">
        <v>3</v>
      </c>
      <c r="B4" s="7">
        <v>44671.124999826388</v>
      </c>
      <c r="C4" s="2">
        <v>1</v>
      </c>
      <c r="D4" s="2">
        <v>1</v>
      </c>
      <c r="E4" s="2">
        <v>1</v>
      </c>
    </row>
    <row r="5" spans="1:9" x14ac:dyDescent="0.25">
      <c r="C5" s="7"/>
      <c r="E5" s="7"/>
    </row>
    <row r="15" spans="1:9" x14ac:dyDescent="0.25">
      <c r="C15" s="7"/>
      <c r="D15" s="7"/>
      <c r="E15" s="7"/>
      <c r="F15" s="7"/>
    </row>
    <row r="17" spans="3:6" x14ac:dyDescent="0.25">
      <c r="C17" s="7"/>
      <c r="D17" s="7"/>
      <c r="E17" s="7"/>
      <c r="F17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07C1F-427B-487D-B703-EBF512D7AC27}">
  <dimension ref="A1:B25"/>
  <sheetViews>
    <sheetView workbookViewId="0">
      <selection activeCell="F26" sqref="F26"/>
    </sheetView>
  </sheetViews>
  <sheetFormatPr defaultRowHeight="15" x14ac:dyDescent="0.25"/>
  <cols>
    <col min="1" max="1" width="19.28515625" style="7" customWidth="1"/>
  </cols>
  <sheetData>
    <row r="1" spans="1:2" s="3" customFormat="1" x14ac:dyDescent="0.25">
      <c r="A1" s="3" t="s">
        <v>30</v>
      </c>
      <c r="B1" s="3" t="s">
        <v>107</v>
      </c>
    </row>
    <row r="2" spans="1:2" x14ac:dyDescent="0.25">
      <c r="A2" s="7">
        <f>IF(timeseries!A2&lt;&gt;"",timeseries!A2,"")</f>
        <v>44671</v>
      </c>
      <c r="B2">
        <v>12</v>
      </c>
    </row>
    <row r="3" spans="1:2" x14ac:dyDescent="0.25">
      <c r="A3" s="7">
        <f>IF(timeseries!A3&lt;&gt;"",timeseries!A3,"")</f>
        <v>44671.041666666664</v>
      </c>
      <c r="B3">
        <v>12</v>
      </c>
    </row>
    <row r="4" spans="1:2" x14ac:dyDescent="0.25">
      <c r="A4" s="7">
        <f>IF(timeseries!A4&lt;&gt;"",timeseries!A4,"")</f>
        <v>44671.08333321759</v>
      </c>
      <c r="B4">
        <v>12</v>
      </c>
    </row>
    <row r="5" spans="1:2" x14ac:dyDescent="0.25">
      <c r="A5" s="7">
        <f>IF(timeseries!A5&lt;&gt;"",timeseries!A5,"")</f>
        <v>44671.124999826388</v>
      </c>
      <c r="B5">
        <v>12</v>
      </c>
    </row>
    <row r="6" spans="1:2" x14ac:dyDescent="0.25">
      <c r="A6" s="7">
        <f>IF(timeseries!A6&lt;&gt;"",timeseries!A6,"")</f>
        <v>44671.166666435187</v>
      </c>
      <c r="B6">
        <v>12</v>
      </c>
    </row>
    <row r="7" spans="1:2" x14ac:dyDescent="0.25">
      <c r="A7" s="7" t="str">
        <f>IF(timeseries!A7&lt;&gt;"",timeseries!A7,"")</f>
        <v/>
      </c>
    </row>
    <row r="8" spans="1:2" x14ac:dyDescent="0.25">
      <c r="A8" s="7" t="str">
        <f>IF(timeseries!A8&lt;&gt;"",timeseries!A8,"")</f>
        <v/>
      </c>
    </row>
    <row r="9" spans="1:2" x14ac:dyDescent="0.25">
      <c r="A9" s="7" t="str">
        <f>IF(timeseries!A9&lt;&gt;"",timeseries!A9,"")</f>
        <v/>
      </c>
    </row>
    <row r="10" spans="1:2" x14ac:dyDescent="0.25">
      <c r="A10" s="7" t="str">
        <f>IF(timeseries!A10&lt;&gt;"",timeseries!A10,"")</f>
        <v/>
      </c>
    </row>
    <row r="11" spans="1:2" x14ac:dyDescent="0.25">
      <c r="A11" s="7" t="str">
        <f>IF(timeseries!A11&lt;&gt;"",timeseries!A11,"")</f>
        <v/>
      </c>
    </row>
    <row r="12" spans="1:2" x14ac:dyDescent="0.25">
      <c r="A12" s="7" t="str">
        <f>IF(timeseries!A12&lt;&gt;"",timeseries!A12,"")</f>
        <v/>
      </c>
    </row>
    <row r="13" spans="1:2" x14ac:dyDescent="0.25">
      <c r="A13" s="7" t="str">
        <f>IF(timeseries!A13&lt;&gt;"",timeseries!A13,"")</f>
        <v/>
      </c>
    </row>
    <row r="14" spans="1:2" x14ac:dyDescent="0.25">
      <c r="A14" s="7" t="str">
        <f>IF(timeseries!A14&lt;&gt;"",timeseries!A14,"")</f>
        <v/>
      </c>
    </row>
    <row r="15" spans="1:2" x14ac:dyDescent="0.25">
      <c r="A15" s="7" t="str">
        <f>IF(timeseries!A15&lt;&gt;"",timeseries!A15,"")</f>
        <v/>
      </c>
    </row>
    <row r="16" spans="1:2" x14ac:dyDescent="0.25">
      <c r="A16" s="7" t="str">
        <f>IF(timeseries!A16&lt;&gt;"",timeseries!A16,"")</f>
        <v/>
      </c>
    </row>
    <row r="17" spans="1:1" x14ac:dyDescent="0.25">
      <c r="A17" s="7" t="str">
        <f>IF(timeseries!A17&lt;&gt;"",timeseries!A17,"")</f>
        <v/>
      </c>
    </row>
    <row r="18" spans="1:1" x14ac:dyDescent="0.25">
      <c r="A18" s="7" t="str">
        <f>IF(timeseries!A18&lt;&gt;"",timeseries!A18,"")</f>
        <v/>
      </c>
    </row>
    <row r="19" spans="1:1" x14ac:dyDescent="0.25">
      <c r="A19" s="7" t="str">
        <f>IF(timeseries!A19&lt;&gt;"",timeseries!A19,"")</f>
        <v/>
      </c>
    </row>
    <row r="20" spans="1:1" x14ac:dyDescent="0.25">
      <c r="A20" s="7" t="str">
        <f>IF(timeseries!A20&lt;&gt;"",timeseries!A20,"")</f>
        <v/>
      </c>
    </row>
    <row r="21" spans="1:1" x14ac:dyDescent="0.25">
      <c r="A21" s="7" t="str">
        <f>IF(timeseries!A21&lt;&gt;"",timeseries!A21,"")</f>
        <v/>
      </c>
    </row>
    <row r="22" spans="1:1" x14ac:dyDescent="0.25">
      <c r="A22" s="7" t="str">
        <f>IF(timeseries!A22&lt;&gt;"",timeseries!A22,"")</f>
        <v/>
      </c>
    </row>
    <row r="23" spans="1:1" x14ac:dyDescent="0.25">
      <c r="A23" s="7" t="str">
        <f>IF(timeseries!A23&lt;&gt;"",timeseries!A23,"")</f>
        <v/>
      </c>
    </row>
    <row r="24" spans="1:1" x14ac:dyDescent="0.25">
      <c r="A24" s="7" t="str">
        <f>IF(timeseries!A24&lt;&gt;"",timeseries!A24,"")</f>
        <v/>
      </c>
    </row>
    <row r="25" spans="1:1" x14ac:dyDescent="0.25">
      <c r="A25" s="7" t="str">
        <f>IF(timeseries!A25&lt;&gt;"",timeseries!A25,"")</f>
        <v/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88A93-7501-4F5D-9E8F-38D329CC85EC}">
  <dimension ref="A1:K5"/>
  <sheetViews>
    <sheetView workbookViewId="0">
      <selection activeCell="B2" sqref="B2"/>
    </sheetView>
  </sheetViews>
  <sheetFormatPr defaultRowHeight="15" x14ac:dyDescent="0.25"/>
  <cols>
    <col min="1" max="1" width="7.28515625" bestFit="1" customWidth="1"/>
    <col min="2" max="2" width="7.7109375" bestFit="1" customWidth="1"/>
    <col min="3" max="3" width="6.7109375" bestFit="1" customWidth="1"/>
    <col min="4" max="4" width="12.28515625" bestFit="1" customWidth="1"/>
    <col min="5" max="5" width="9.28515625" bestFit="1" customWidth="1"/>
    <col min="6" max="6" width="12.7109375" bestFit="1" customWidth="1"/>
  </cols>
  <sheetData>
    <row r="1" spans="1:11" s="3" customFormat="1" x14ac:dyDescent="0.25">
      <c r="A1" s="3" t="s">
        <v>31</v>
      </c>
      <c r="B1" s="3" t="s">
        <v>160</v>
      </c>
      <c r="C1" s="3" t="s">
        <v>0</v>
      </c>
      <c r="D1" s="3" t="s">
        <v>126</v>
      </c>
      <c r="E1" s="3" t="s">
        <v>41</v>
      </c>
      <c r="F1" s="3" t="s">
        <v>76</v>
      </c>
      <c r="G1" s="3" t="s">
        <v>104</v>
      </c>
      <c r="H1" s="3" t="s">
        <v>120</v>
      </c>
      <c r="I1" s="3" t="s">
        <v>122</v>
      </c>
      <c r="J1" s="3" t="s">
        <v>123</v>
      </c>
      <c r="K1" s="3" t="s">
        <v>121</v>
      </c>
    </row>
    <row r="2" spans="1:11" x14ac:dyDescent="0.25">
      <c r="A2" s="6" t="s">
        <v>12</v>
      </c>
      <c r="B2" s="6" t="s">
        <v>37</v>
      </c>
      <c r="C2" s="6" t="s">
        <v>8</v>
      </c>
      <c r="D2" s="6" t="s">
        <v>127</v>
      </c>
      <c r="E2" s="6" t="s">
        <v>42</v>
      </c>
      <c r="F2" s="6" t="s">
        <v>42</v>
      </c>
      <c r="G2">
        <v>1</v>
      </c>
      <c r="H2">
        <v>0</v>
      </c>
      <c r="I2" s="6">
        <v>0</v>
      </c>
      <c r="J2" s="6">
        <v>0</v>
      </c>
      <c r="K2" s="6">
        <v>0</v>
      </c>
    </row>
    <row r="3" spans="1:11" x14ac:dyDescent="0.25">
      <c r="A3" s="6" t="s">
        <v>38</v>
      </c>
      <c r="B3" s="6" t="s">
        <v>36</v>
      </c>
      <c r="C3" s="6" t="s">
        <v>128</v>
      </c>
      <c r="D3" s="6" t="s">
        <v>127</v>
      </c>
      <c r="E3" s="6" t="s">
        <v>43</v>
      </c>
      <c r="F3" s="6" t="s">
        <v>74</v>
      </c>
      <c r="G3">
        <v>1</v>
      </c>
      <c r="H3">
        <v>1</v>
      </c>
      <c r="I3" s="6">
        <v>0.5</v>
      </c>
      <c r="J3" s="6">
        <v>10</v>
      </c>
      <c r="K3" s="6">
        <v>50</v>
      </c>
    </row>
    <row r="4" spans="1:11" x14ac:dyDescent="0.25">
      <c r="A4" s="6" t="s">
        <v>39</v>
      </c>
      <c r="B4" s="6" t="s">
        <v>36</v>
      </c>
      <c r="C4" s="6" t="s">
        <v>128</v>
      </c>
      <c r="D4" s="6" t="s">
        <v>127</v>
      </c>
      <c r="E4" s="6" t="s">
        <v>77</v>
      </c>
      <c r="F4" s="6" t="s">
        <v>75</v>
      </c>
      <c r="G4">
        <v>1</v>
      </c>
      <c r="H4">
        <v>0</v>
      </c>
      <c r="I4" s="6">
        <v>0</v>
      </c>
      <c r="J4" s="6">
        <v>0</v>
      </c>
      <c r="K4" s="6">
        <v>0</v>
      </c>
    </row>
    <row r="5" spans="1:11" x14ac:dyDescent="0.25">
      <c r="A5" s="6" t="s">
        <v>40</v>
      </c>
      <c r="B5" s="6" t="s">
        <v>36</v>
      </c>
      <c r="C5" s="6" t="s">
        <v>128</v>
      </c>
      <c r="D5" s="6" t="s">
        <v>127</v>
      </c>
      <c r="E5" s="6" t="s">
        <v>78</v>
      </c>
      <c r="F5" s="6" t="s">
        <v>75</v>
      </c>
      <c r="G5">
        <v>1</v>
      </c>
      <c r="H5">
        <v>1</v>
      </c>
      <c r="I5" s="6">
        <v>0.5</v>
      </c>
      <c r="J5" s="6">
        <v>5</v>
      </c>
      <c r="K5" s="6">
        <v>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72C5-DB60-4318-868D-D4FA20FECD5D}">
  <dimension ref="A1:J25"/>
  <sheetViews>
    <sheetView workbookViewId="0">
      <selection activeCell="B1" sqref="B1:J7"/>
    </sheetView>
  </sheetViews>
  <sheetFormatPr defaultRowHeight="15" x14ac:dyDescent="0.25"/>
  <cols>
    <col min="1" max="1" width="19.28515625" style="7" customWidth="1"/>
    <col min="2" max="3" width="6.5703125" customWidth="1"/>
  </cols>
  <sheetData>
    <row r="1" spans="1:10" x14ac:dyDescent="0.25">
      <c r="A1" s="3" t="s">
        <v>30</v>
      </c>
      <c r="B1" t="s">
        <v>56</v>
      </c>
      <c r="C1" t="s">
        <v>60</v>
      </c>
      <c r="D1" t="s">
        <v>64</v>
      </c>
      <c r="E1" t="s">
        <v>57</v>
      </c>
      <c r="F1" t="s">
        <v>61</v>
      </c>
      <c r="G1" t="s">
        <v>65</v>
      </c>
      <c r="H1" t="s">
        <v>58</v>
      </c>
      <c r="I1" t="s">
        <v>62</v>
      </c>
      <c r="J1" t="s">
        <v>66</v>
      </c>
    </row>
    <row r="2" spans="1:10" x14ac:dyDescent="0.25">
      <c r="A2" s="7">
        <f>IF(timeseries!A2&lt;&gt;"",timeseries!A2,"")</f>
        <v>44671</v>
      </c>
      <c r="B2">
        <v>0.2</v>
      </c>
      <c r="C2">
        <v>0.3</v>
      </c>
      <c r="D2">
        <v>0.2</v>
      </c>
      <c r="E2">
        <v>0.2</v>
      </c>
      <c r="F2">
        <v>0.3</v>
      </c>
      <c r="G2">
        <v>0.2</v>
      </c>
      <c r="H2">
        <v>0.2</v>
      </c>
      <c r="I2">
        <v>0.3</v>
      </c>
      <c r="J2">
        <v>0.2</v>
      </c>
    </row>
    <row r="3" spans="1:10" x14ac:dyDescent="0.25">
      <c r="A3" s="7">
        <f>IF(timeseries!A3&lt;&gt;"",timeseries!A3,"")</f>
        <v>44671.041666666664</v>
      </c>
      <c r="B3">
        <v>0.2</v>
      </c>
      <c r="C3">
        <v>0.3</v>
      </c>
      <c r="D3">
        <v>0.2</v>
      </c>
      <c r="E3">
        <v>0.2</v>
      </c>
      <c r="F3">
        <v>0.3</v>
      </c>
      <c r="G3">
        <v>0.2</v>
      </c>
      <c r="H3">
        <v>0.2</v>
      </c>
      <c r="I3">
        <v>0.3</v>
      </c>
      <c r="J3">
        <v>0.2</v>
      </c>
    </row>
    <row r="4" spans="1:10" x14ac:dyDescent="0.25">
      <c r="A4" s="7">
        <f>IF(timeseries!A4&lt;&gt;"",timeseries!A4,"")</f>
        <v>44671.08333321759</v>
      </c>
      <c r="B4">
        <v>0.2</v>
      </c>
      <c r="C4">
        <v>0.3</v>
      </c>
      <c r="D4">
        <v>0.2</v>
      </c>
      <c r="E4">
        <v>0.2</v>
      </c>
      <c r="F4">
        <v>0.3</v>
      </c>
      <c r="G4">
        <v>0.2</v>
      </c>
      <c r="H4">
        <v>0.2</v>
      </c>
      <c r="I4">
        <v>0.3</v>
      </c>
      <c r="J4">
        <v>0.2</v>
      </c>
    </row>
    <row r="5" spans="1:10" x14ac:dyDescent="0.25">
      <c r="A5" s="7">
        <f>IF(timeseries!A5&lt;&gt;"",timeseries!A5,"")</f>
        <v>44671.124999826388</v>
      </c>
      <c r="B5">
        <v>0.2</v>
      </c>
      <c r="C5">
        <v>0.3</v>
      </c>
      <c r="D5">
        <v>0.2</v>
      </c>
      <c r="E5">
        <v>0.2</v>
      </c>
      <c r="F5">
        <v>0.3</v>
      </c>
      <c r="G5">
        <v>0.2</v>
      </c>
      <c r="H5">
        <v>0.2</v>
      </c>
      <c r="I5">
        <v>0.3</v>
      </c>
      <c r="J5">
        <v>0.2</v>
      </c>
    </row>
    <row r="6" spans="1:10" x14ac:dyDescent="0.25">
      <c r="A6" s="7">
        <f>IF(timeseries!A6&lt;&gt;"",timeseries!A6,"")</f>
        <v>44671.166666435187</v>
      </c>
      <c r="B6">
        <v>0.2</v>
      </c>
      <c r="C6">
        <v>0.3</v>
      </c>
      <c r="D6">
        <v>0.2</v>
      </c>
      <c r="E6">
        <v>0.2</v>
      </c>
      <c r="F6">
        <v>0.3</v>
      </c>
      <c r="G6">
        <v>0.2</v>
      </c>
      <c r="H6">
        <v>0.2</v>
      </c>
      <c r="I6">
        <v>0.3</v>
      </c>
      <c r="J6">
        <v>0.2</v>
      </c>
    </row>
    <row r="7" spans="1:10" x14ac:dyDescent="0.25">
      <c r="A7" s="7" t="str">
        <f>IF(timeseries!A7&lt;&gt;"",timeseries!A7,"")</f>
        <v/>
      </c>
    </row>
    <row r="8" spans="1:10" x14ac:dyDescent="0.25">
      <c r="A8" s="7" t="str">
        <f>IF(timeseries!A8&lt;&gt;"",timeseries!A8,"")</f>
        <v/>
      </c>
      <c r="D8" s="6"/>
      <c r="E8" s="6"/>
      <c r="F8" s="6"/>
    </row>
    <row r="9" spans="1:10" x14ac:dyDescent="0.25">
      <c r="A9" s="7" t="str">
        <f>IF(timeseries!A9&lt;&gt;"",timeseries!A9,"")</f>
        <v/>
      </c>
    </row>
    <row r="10" spans="1:10" x14ac:dyDescent="0.25">
      <c r="A10" s="7" t="str">
        <f>IF(timeseries!A10&lt;&gt;"",timeseries!A10,"")</f>
        <v/>
      </c>
    </row>
    <row r="11" spans="1:10" x14ac:dyDescent="0.25">
      <c r="A11" s="7" t="str">
        <f>IF(timeseries!A11&lt;&gt;"",timeseries!A11,"")</f>
        <v/>
      </c>
    </row>
    <row r="12" spans="1:10" x14ac:dyDescent="0.25">
      <c r="A12" s="7" t="str">
        <f>IF(timeseries!A12&lt;&gt;"",timeseries!A12,"")</f>
        <v/>
      </c>
    </row>
    <row r="13" spans="1:10" x14ac:dyDescent="0.25">
      <c r="A13" s="7" t="str">
        <f>IF(timeseries!A13&lt;&gt;"",timeseries!A13,"")</f>
        <v/>
      </c>
    </row>
    <row r="14" spans="1:10" x14ac:dyDescent="0.25">
      <c r="A14" s="7" t="str">
        <f>IF(timeseries!A14&lt;&gt;"",timeseries!A14,"")</f>
        <v/>
      </c>
    </row>
    <row r="15" spans="1:10" x14ac:dyDescent="0.25">
      <c r="A15" s="7" t="str">
        <f>IF(timeseries!A15&lt;&gt;"",timeseries!A15,"")</f>
        <v/>
      </c>
    </row>
    <row r="16" spans="1:10" x14ac:dyDescent="0.25">
      <c r="A16" s="7" t="str">
        <f>IF(timeseries!A16&lt;&gt;"",timeseries!A16,"")</f>
        <v/>
      </c>
    </row>
    <row r="17" spans="1:1" x14ac:dyDescent="0.25">
      <c r="A17" s="7" t="str">
        <f>IF(timeseries!A17&lt;&gt;"",timeseries!A17,"")</f>
        <v/>
      </c>
    </row>
    <row r="18" spans="1:1" x14ac:dyDescent="0.25">
      <c r="A18" s="7" t="str">
        <f>IF(timeseries!A18&lt;&gt;"",timeseries!A18,"")</f>
        <v/>
      </c>
    </row>
    <row r="19" spans="1:1" x14ac:dyDescent="0.25">
      <c r="A19" s="7" t="str">
        <f>IF(timeseries!A19&lt;&gt;"",timeseries!A19,"")</f>
        <v/>
      </c>
    </row>
    <row r="20" spans="1:1" x14ac:dyDescent="0.25">
      <c r="A20" s="7" t="str">
        <f>IF(timeseries!A20&lt;&gt;"",timeseries!A20,"")</f>
        <v/>
      </c>
    </row>
    <row r="21" spans="1:1" x14ac:dyDescent="0.25">
      <c r="A21" s="7" t="str">
        <f>IF(timeseries!A21&lt;&gt;"",timeseries!A21,"")</f>
        <v/>
      </c>
    </row>
    <row r="22" spans="1:1" x14ac:dyDescent="0.25">
      <c r="A22" s="7" t="str">
        <f>IF(timeseries!A22&lt;&gt;"",timeseries!A22,"")</f>
        <v/>
      </c>
    </row>
    <row r="23" spans="1:1" x14ac:dyDescent="0.25">
      <c r="A23" s="7" t="str">
        <f>IF(timeseries!A23&lt;&gt;"",timeseries!A23,"")</f>
        <v/>
      </c>
    </row>
    <row r="24" spans="1:1" x14ac:dyDescent="0.25">
      <c r="A24" s="7" t="str">
        <f>IF(timeseries!A24&lt;&gt;"",timeseries!A24,"")</f>
        <v/>
      </c>
    </row>
    <row r="25" spans="1:1" x14ac:dyDescent="0.25">
      <c r="A25" s="7" t="str">
        <f>IF(timeseries!A25&lt;&gt;"",timeseries!A25,"")</f>
        <v/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7AB47-4DF2-4CE7-989A-6ED48E9B6093}">
  <dimension ref="A1:A25"/>
  <sheetViews>
    <sheetView workbookViewId="0">
      <selection sqref="A1:A1048576"/>
    </sheetView>
  </sheetViews>
  <sheetFormatPr defaultRowHeight="15" x14ac:dyDescent="0.25"/>
  <cols>
    <col min="1" max="1" width="19.28515625" style="7" customWidth="1"/>
  </cols>
  <sheetData>
    <row r="1" spans="1:1" x14ac:dyDescent="0.25">
      <c r="A1" s="3" t="s">
        <v>30</v>
      </c>
    </row>
    <row r="2" spans="1:1" x14ac:dyDescent="0.25">
      <c r="A2" s="7">
        <f>IF(timeseries!A2&lt;&gt;"",timeseries!A2,"")</f>
        <v>44671</v>
      </c>
    </row>
    <row r="3" spans="1:1" x14ac:dyDescent="0.25">
      <c r="A3" s="7">
        <f>IF(timeseries!A3&lt;&gt;"",timeseries!A3,"")</f>
        <v>44671.041666666664</v>
      </c>
    </row>
    <row r="4" spans="1:1" x14ac:dyDescent="0.25">
      <c r="A4" s="7">
        <f>IF(timeseries!A4&lt;&gt;"",timeseries!A4,"")</f>
        <v>44671.08333321759</v>
      </c>
    </row>
    <row r="5" spans="1:1" x14ac:dyDescent="0.25">
      <c r="A5" s="7">
        <f>IF(timeseries!A5&lt;&gt;"",timeseries!A5,"")</f>
        <v>44671.124999826388</v>
      </c>
    </row>
    <row r="6" spans="1:1" x14ac:dyDescent="0.25">
      <c r="A6" s="7">
        <f>IF(timeseries!A6&lt;&gt;"",timeseries!A6,"")</f>
        <v>44671.166666435187</v>
      </c>
    </row>
    <row r="7" spans="1:1" x14ac:dyDescent="0.25">
      <c r="A7" s="7" t="str">
        <f>IF(timeseries!A7&lt;&gt;"",timeseries!A7,"")</f>
        <v/>
      </c>
    </row>
    <row r="8" spans="1:1" x14ac:dyDescent="0.25">
      <c r="A8" s="7" t="str">
        <f>IF(timeseries!A8&lt;&gt;"",timeseries!A8,"")</f>
        <v/>
      </c>
    </row>
    <row r="9" spans="1:1" x14ac:dyDescent="0.25">
      <c r="A9" s="7" t="str">
        <f>IF(timeseries!A9&lt;&gt;"",timeseries!A9,"")</f>
        <v/>
      </c>
    </row>
    <row r="10" spans="1:1" x14ac:dyDescent="0.25">
      <c r="A10" s="7" t="str">
        <f>IF(timeseries!A10&lt;&gt;"",timeseries!A10,"")</f>
        <v/>
      </c>
    </row>
    <row r="11" spans="1:1" x14ac:dyDescent="0.25">
      <c r="A11" s="7" t="str">
        <f>IF(timeseries!A11&lt;&gt;"",timeseries!A11,"")</f>
        <v/>
      </c>
    </row>
    <row r="12" spans="1:1" x14ac:dyDescent="0.25">
      <c r="A12" s="7" t="str">
        <f>IF(timeseries!A12&lt;&gt;"",timeseries!A12,"")</f>
        <v/>
      </c>
    </row>
    <row r="13" spans="1:1" x14ac:dyDescent="0.25">
      <c r="A13" s="7" t="str">
        <f>IF(timeseries!A13&lt;&gt;"",timeseries!A13,"")</f>
        <v/>
      </c>
    </row>
    <row r="14" spans="1:1" x14ac:dyDescent="0.25">
      <c r="A14" s="7" t="str">
        <f>IF(timeseries!A14&lt;&gt;"",timeseries!A14,"")</f>
        <v/>
      </c>
    </row>
    <row r="15" spans="1:1" x14ac:dyDescent="0.25">
      <c r="A15" s="7" t="str">
        <f>IF(timeseries!A15&lt;&gt;"",timeseries!A15,"")</f>
        <v/>
      </c>
    </row>
    <row r="16" spans="1:1" x14ac:dyDescent="0.25">
      <c r="A16" s="7" t="str">
        <f>IF(timeseries!A16&lt;&gt;"",timeseries!A16,"")</f>
        <v/>
      </c>
    </row>
    <row r="17" spans="1:1" x14ac:dyDescent="0.25">
      <c r="A17" s="7" t="str">
        <f>IF(timeseries!A17&lt;&gt;"",timeseries!A17,"")</f>
        <v/>
      </c>
    </row>
    <row r="18" spans="1:1" x14ac:dyDescent="0.25">
      <c r="A18" s="7" t="str">
        <f>IF(timeseries!A18&lt;&gt;"",timeseries!A18,"")</f>
        <v/>
      </c>
    </row>
    <row r="19" spans="1:1" x14ac:dyDescent="0.25">
      <c r="A19" s="7" t="str">
        <f>IF(timeseries!A19&lt;&gt;"",timeseries!A19,"")</f>
        <v/>
      </c>
    </row>
    <row r="20" spans="1:1" x14ac:dyDescent="0.25">
      <c r="A20" s="7" t="str">
        <f>IF(timeseries!A20&lt;&gt;"",timeseries!A20,"")</f>
        <v/>
      </c>
    </row>
    <row r="21" spans="1:1" x14ac:dyDescent="0.25">
      <c r="A21" s="7" t="str">
        <f>IF(timeseries!A21&lt;&gt;"",timeseries!A21,"")</f>
        <v/>
      </c>
    </row>
    <row r="22" spans="1:1" x14ac:dyDescent="0.25">
      <c r="A22" s="7" t="str">
        <f>IF(timeseries!A22&lt;&gt;"",timeseries!A22,"")</f>
        <v/>
      </c>
    </row>
    <row r="23" spans="1:1" x14ac:dyDescent="0.25">
      <c r="A23" s="7" t="str">
        <f>IF(timeseries!A23&lt;&gt;"",timeseries!A23,"")</f>
        <v/>
      </c>
    </row>
    <row r="24" spans="1:1" x14ac:dyDescent="0.25">
      <c r="A24" s="7" t="str">
        <f>IF(timeseries!A24&lt;&gt;"",timeseries!A24,"")</f>
        <v/>
      </c>
    </row>
    <row r="25" spans="1:1" x14ac:dyDescent="0.25">
      <c r="A25" s="7" t="str">
        <f>IF(timeseries!A25&lt;&gt;"",timeseries!A25,"")</f>
        <v/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DD9A-EF34-4108-8532-230729E9C708}">
  <dimension ref="A1:M25"/>
  <sheetViews>
    <sheetView workbookViewId="0">
      <selection sqref="A1:A1048576"/>
    </sheetView>
  </sheetViews>
  <sheetFormatPr defaultRowHeight="15" x14ac:dyDescent="0.25"/>
  <cols>
    <col min="1" max="1" width="19.28515625" style="7" customWidth="1"/>
    <col min="2" max="5" width="11.42578125" customWidth="1"/>
    <col min="6" max="13" width="11.140625" customWidth="1"/>
  </cols>
  <sheetData>
    <row r="1" spans="1:13" s="3" customFormat="1" x14ac:dyDescent="0.25">
      <c r="A1" s="3" t="s">
        <v>30</v>
      </c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61</v>
      </c>
      <c r="I1" s="3" t="s">
        <v>62</v>
      </c>
      <c r="J1" s="3" t="s">
        <v>63</v>
      </c>
      <c r="K1" s="3" t="s">
        <v>64</v>
      </c>
      <c r="L1" s="3" t="s">
        <v>65</v>
      </c>
      <c r="M1" s="3" t="s">
        <v>66</v>
      </c>
    </row>
    <row r="2" spans="1:13" x14ac:dyDescent="0.25">
      <c r="A2" s="7">
        <f>IF(timeseries!A2&lt;&gt;"",timeseries!A2,"")</f>
        <v>44671</v>
      </c>
      <c r="B2">
        <v>48</v>
      </c>
      <c r="C2">
        <v>5</v>
      </c>
      <c r="D2">
        <v>4</v>
      </c>
      <c r="E2">
        <v>12</v>
      </c>
      <c r="F2">
        <f>B2</f>
        <v>48</v>
      </c>
      <c r="G2">
        <f t="shared" ref="G2:M2" si="0">C2</f>
        <v>5</v>
      </c>
      <c r="H2">
        <f t="shared" si="0"/>
        <v>4</v>
      </c>
      <c r="I2">
        <f t="shared" si="0"/>
        <v>12</v>
      </c>
      <c r="J2">
        <f t="shared" si="0"/>
        <v>48</v>
      </c>
      <c r="K2">
        <f t="shared" si="0"/>
        <v>5</v>
      </c>
      <c r="L2">
        <f t="shared" si="0"/>
        <v>4</v>
      </c>
      <c r="M2">
        <f t="shared" si="0"/>
        <v>12</v>
      </c>
    </row>
    <row r="3" spans="1:13" x14ac:dyDescent="0.25">
      <c r="A3" s="7">
        <f>IF(timeseries!A3&lt;&gt;"",timeseries!A3,"")</f>
        <v>44671.041666666664</v>
      </c>
      <c r="B3">
        <v>60</v>
      </c>
      <c r="C3">
        <v>34</v>
      </c>
      <c r="D3">
        <v>56</v>
      </c>
      <c r="E3">
        <v>71</v>
      </c>
      <c r="F3">
        <f t="shared" ref="F3:F4" si="1">B3</f>
        <v>60</v>
      </c>
      <c r="G3">
        <f t="shared" ref="G3:G4" si="2">C3</f>
        <v>34</v>
      </c>
      <c r="H3">
        <f t="shared" ref="H3:H4" si="3">D3</f>
        <v>56</v>
      </c>
      <c r="I3">
        <f t="shared" ref="I3:I4" si="4">E3</f>
        <v>71</v>
      </c>
      <c r="J3">
        <f t="shared" ref="J3:J4" si="5">F3</f>
        <v>60</v>
      </c>
      <c r="K3">
        <f t="shared" ref="K3:K4" si="6">G3</f>
        <v>34</v>
      </c>
      <c r="L3">
        <f t="shared" ref="L3:L4" si="7">H3</f>
        <v>56</v>
      </c>
      <c r="M3">
        <f t="shared" ref="M3:M4" si="8">I3</f>
        <v>71</v>
      </c>
    </row>
    <row r="4" spans="1:13" x14ac:dyDescent="0.25">
      <c r="A4" s="7">
        <f>IF(timeseries!A4&lt;&gt;"",timeseries!A4,"")</f>
        <v>44671.08333321759</v>
      </c>
      <c r="B4">
        <v>58</v>
      </c>
      <c r="C4">
        <v>92</v>
      </c>
      <c r="D4">
        <v>44</v>
      </c>
      <c r="E4">
        <v>42</v>
      </c>
      <c r="F4">
        <f t="shared" si="1"/>
        <v>58</v>
      </c>
      <c r="G4">
        <f t="shared" si="2"/>
        <v>92</v>
      </c>
      <c r="H4">
        <f t="shared" si="3"/>
        <v>44</v>
      </c>
      <c r="I4">
        <f t="shared" si="4"/>
        <v>42</v>
      </c>
      <c r="J4">
        <f t="shared" si="5"/>
        <v>58</v>
      </c>
      <c r="K4">
        <f t="shared" si="6"/>
        <v>92</v>
      </c>
      <c r="L4">
        <f t="shared" si="7"/>
        <v>44</v>
      </c>
      <c r="M4">
        <f t="shared" si="8"/>
        <v>42</v>
      </c>
    </row>
    <row r="5" spans="1:13" x14ac:dyDescent="0.25">
      <c r="A5" s="7">
        <f>IF(timeseries!A5&lt;&gt;"",timeseries!A5,"")</f>
        <v>44671.124999826388</v>
      </c>
      <c r="B5">
        <v>51</v>
      </c>
      <c r="C5">
        <v>66</v>
      </c>
      <c r="D5">
        <v>86</v>
      </c>
      <c r="E5">
        <v>39</v>
      </c>
      <c r="F5">
        <v>76.5</v>
      </c>
      <c r="G5">
        <v>79.2</v>
      </c>
      <c r="H5">
        <v>103.2</v>
      </c>
      <c r="I5">
        <v>46.8</v>
      </c>
      <c r="J5">
        <v>25.5</v>
      </c>
      <c r="K5">
        <v>0</v>
      </c>
      <c r="L5">
        <v>0</v>
      </c>
      <c r="M5">
        <v>0</v>
      </c>
    </row>
    <row r="6" spans="1:13" x14ac:dyDescent="0.25">
      <c r="A6" s="7">
        <f>IF(timeseries!A6&lt;&gt;"",timeseries!A6,"")</f>
        <v>44671.166666435187</v>
      </c>
      <c r="B6">
        <v>37</v>
      </c>
      <c r="C6">
        <v>64</v>
      </c>
      <c r="D6">
        <v>10</v>
      </c>
      <c r="E6">
        <v>78</v>
      </c>
      <c r="F6">
        <v>55.5</v>
      </c>
      <c r="G6">
        <v>76.8</v>
      </c>
      <c r="H6">
        <v>12</v>
      </c>
      <c r="I6">
        <v>93.6</v>
      </c>
      <c r="J6">
        <v>18.5</v>
      </c>
      <c r="K6">
        <v>0</v>
      </c>
      <c r="L6">
        <v>0</v>
      </c>
      <c r="M6">
        <v>0</v>
      </c>
    </row>
    <row r="7" spans="1:13" x14ac:dyDescent="0.25">
      <c r="A7" s="7" t="str">
        <f>IF(timeseries!A7&lt;&gt;"",timeseries!A7,"")</f>
        <v/>
      </c>
    </row>
    <row r="8" spans="1:13" x14ac:dyDescent="0.25">
      <c r="A8" s="7" t="str">
        <f>IF(timeseries!A8&lt;&gt;"",timeseries!A8,"")</f>
        <v/>
      </c>
    </row>
    <row r="9" spans="1:13" x14ac:dyDescent="0.25">
      <c r="A9" s="7" t="str">
        <f>IF(timeseries!A9&lt;&gt;"",timeseries!A9,"")</f>
        <v/>
      </c>
    </row>
    <row r="10" spans="1:13" x14ac:dyDescent="0.25">
      <c r="A10" s="7" t="str">
        <f>IF(timeseries!A10&lt;&gt;"",timeseries!A10,"")</f>
        <v/>
      </c>
    </row>
    <row r="11" spans="1:13" x14ac:dyDescent="0.25">
      <c r="A11" s="7" t="str">
        <f>IF(timeseries!A11&lt;&gt;"",timeseries!A11,"")</f>
        <v/>
      </c>
    </row>
    <row r="12" spans="1:13" x14ac:dyDescent="0.25">
      <c r="A12" s="7" t="str">
        <f>IF(timeseries!A12&lt;&gt;"",timeseries!A12,"")</f>
        <v/>
      </c>
    </row>
    <row r="13" spans="1:13" x14ac:dyDescent="0.25">
      <c r="A13" s="7" t="str">
        <f>IF(timeseries!A13&lt;&gt;"",timeseries!A13,"")</f>
        <v/>
      </c>
    </row>
    <row r="14" spans="1:13" x14ac:dyDescent="0.25">
      <c r="A14" s="7" t="str">
        <f>IF(timeseries!A14&lt;&gt;"",timeseries!A14,"")</f>
        <v/>
      </c>
    </row>
    <row r="15" spans="1:13" x14ac:dyDescent="0.25">
      <c r="A15" s="7" t="str">
        <f>IF(timeseries!A15&lt;&gt;"",timeseries!A15,"")</f>
        <v/>
      </c>
    </row>
    <row r="16" spans="1:13" x14ac:dyDescent="0.25">
      <c r="A16" s="7" t="str">
        <f>IF(timeseries!A16&lt;&gt;"",timeseries!A16,"")</f>
        <v/>
      </c>
    </row>
    <row r="17" spans="1:1" x14ac:dyDescent="0.25">
      <c r="A17" s="7" t="str">
        <f>IF(timeseries!A17&lt;&gt;"",timeseries!A17,"")</f>
        <v/>
      </c>
    </row>
    <row r="18" spans="1:1" x14ac:dyDescent="0.25">
      <c r="A18" s="7" t="str">
        <f>IF(timeseries!A18&lt;&gt;"",timeseries!A18,"")</f>
        <v/>
      </c>
    </row>
    <row r="19" spans="1:1" x14ac:dyDescent="0.25">
      <c r="A19" s="7" t="str">
        <f>IF(timeseries!A19&lt;&gt;"",timeseries!A19,"")</f>
        <v/>
      </c>
    </row>
    <row r="20" spans="1:1" x14ac:dyDescent="0.25">
      <c r="A20" s="7" t="str">
        <f>IF(timeseries!A20&lt;&gt;"",timeseries!A20,"")</f>
        <v/>
      </c>
    </row>
    <row r="21" spans="1:1" x14ac:dyDescent="0.25">
      <c r="A21" s="7" t="str">
        <f>IF(timeseries!A21&lt;&gt;"",timeseries!A21,"")</f>
        <v/>
      </c>
    </row>
    <row r="22" spans="1:1" x14ac:dyDescent="0.25">
      <c r="A22" s="7" t="str">
        <f>IF(timeseries!A22&lt;&gt;"",timeseries!A22,"")</f>
        <v/>
      </c>
    </row>
    <row r="23" spans="1:1" x14ac:dyDescent="0.25">
      <c r="A23" s="7" t="str">
        <f>IF(timeseries!A23&lt;&gt;"",timeseries!A23,"")</f>
        <v/>
      </c>
    </row>
    <row r="24" spans="1:1" x14ac:dyDescent="0.25">
      <c r="A24" s="7" t="str">
        <f>IF(timeseries!A24&lt;&gt;"",timeseries!A24,"")</f>
        <v/>
      </c>
    </row>
    <row r="25" spans="1:1" x14ac:dyDescent="0.25">
      <c r="A25" s="7" t="str">
        <f>IF(timeseries!A25&lt;&gt;"",timeseries!A25,"")</f>
        <v/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DE8F-BC70-48D0-8376-FB52E6946AF1}">
  <dimension ref="A1:G25"/>
  <sheetViews>
    <sheetView workbookViewId="0">
      <selection sqref="A1:A1048576"/>
    </sheetView>
  </sheetViews>
  <sheetFormatPr defaultRowHeight="15" x14ac:dyDescent="0.25"/>
  <cols>
    <col min="1" max="1" width="14.28515625" bestFit="1" customWidth="1"/>
    <col min="2" max="4" width="10.28515625" customWidth="1"/>
    <col min="5" max="7" width="11.7109375" customWidth="1"/>
  </cols>
  <sheetData>
    <row r="1" spans="1:7" x14ac:dyDescent="0.25">
      <c r="A1" s="3" t="s">
        <v>30</v>
      </c>
      <c r="B1" s="3" t="s">
        <v>110</v>
      </c>
      <c r="C1" s="3" t="s">
        <v>111</v>
      </c>
      <c r="D1" s="3" t="s">
        <v>112</v>
      </c>
      <c r="E1" s="3" t="s">
        <v>113</v>
      </c>
      <c r="F1" s="3" t="s">
        <v>114</v>
      </c>
      <c r="G1" s="3" t="s">
        <v>115</v>
      </c>
    </row>
    <row r="2" spans="1:7" x14ac:dyDescent="0.25">
      <c r="A2" s="7">
        <f>IF(timeseries!A2&lt;&gt;"",timeseries!A2,"")</f>
        <v>44671</v>
      </c>
      <c r="B2">
        <f>1.1*market_prices!B2</f>
        <v>52.800000000000004</v>
      </c>
      <c r="C2">
        <f>1.1*market_prices!F2</f>
        <v>52.800000000000004</v>
      </c>
      <c r="D2">
        <f>1.1*market_prices!J2</f>
        <v>52.800000000000004</v>
      </c>
      <c r="E2">
        <f>0.9*market_prices!B2</f>
        <v>43.2</v>
      </c>
      <c r="F2">
        <f>0.9*market_prices!F2</f>
        <v>43.2</v>
      </c>
      <c r="G2">
        <f>0.9*market_prices!J2</f>
        <v>43.2</v>
      </c>
    </row>
    <row r="3" spans="1:7" x14ac:dyDescent="0.25">
      <c r="A3" s="7">
        <f>IF(timeseries!A3&lt;&gt;"",timeseries!A3,"")</f>
        <v>44671.041666666664</v>
      </c>
      <c r="B3">
        <f>1.1*market_prices!B3</f>
        <v>66</v>
      </c>
      <c r="C3">
        <f>1.1*market_prices!F3</f>
        <v>66</v>
      </c>
      <c r="D3">
        <f>1.1*market_prices!J3</f>
        <v>66</v>
      </c>
      <c r="E3">
        <f>0.9*market_prices!B3</f>
        <v>54</v>
      </c>
      <c r="F3">
        <f>0.9*market_prices!F3</f>
        <v>54</v>
      </c>
      <c r="G3">
        <f>0.9*market_prices!J3</f>
        <v>54</v>
      </c>
    </row>
    <row r="4" spans="1:7" x14ac:dyDescent="0.25">
      <c r="A4" s="7">
        <f>IF(timeseries!A4&lt;&gt;"",timeseries!A4,"")</f>
        <v>44671.08333321759</v>
      </c>
      <c r="B4">
        <f>1.1*market_prices!B4</f>
        <v>63.800000000000004</v>
      </c>
      <c r="C4">
        <f>1.1*market_prices!F4</f>
        <v>63.800000000000004</v>
      </c>
      <c r="D4">
        <f>1.1*market_prices!J4</f>
        <v>63.800000000000004</v>
      </c>
      <c r="E4">
        <f>0.9*market_prices!B4</f>
        <v>52.2</v>
      </c>
      <c r="F4">
        <f>0.9*market_prices!F4</f>
        <v>52.2</v>
      </c>
      <c r="G4">
        <f>0.9*market_prices!J4</f>
        <v>52.2</v>
      </c>
    </row>
    <row r="5" spans="1:7" x14ac:dyDescent="0.25">
      <c r="A5" s="7">
        <f>IF(timeseries!A5&lt;&gt;"",timeseries!A5,"")</f>
        <v>44671.124999826388</v>
      </c>
      <c r="B5">
        <f>1.1*market_prices!B5</f>
        <v>56.1</v>
      </c>
      <c r="C5">
        <f>1.1*market_prices!F5</f>
        <v>84.15</v>
      </c>
      <c r="D5">
        <f>1.1*market_prices!J5</f>
        <v>28.05</v>
      </c>
      <c r="E5">
        <f>0.9*market_prices!B5</f>
        <v>45.9</v>
      </c>
      <c r="F5">
        <f>0.9*market_prices!F5</f>
        <v>68.850000000000009</v>
      </c>
      <c r="G5">
        <f>0.9*market_prices!J5</f>
        <v>22.95</v>
      </c>
    </row>
    <row r="6" spans="1:7" x14ac:dyDescent="0.25">
      <c r="A6" s="7">
        <f>IF(timeseries!A6&lt;&gt;"",timeseries!A6,"")</f>
        <v>44671.166666435187</v>
      </c>
      <c r="B6">
        <f>1.1*market_prices!B6</f>
        <v>40.700000000000003</v>
      </c>
      <c r="C6">
        <f>1.1*market_prices!F6</f>
        <v>61.050000000000004</v>
      </c>
      <c r="D6">
        <f>1.1*market_prices!J6</f>
        <v>20.350000000000001</v>
      </c>
      <c r="E6">
        <f>0.9*market_prices!B6</f>
        <v>33.300000000000004</v>
      </c>
      <c r="F6">
        <f>0.9*market_prices!F6</f>
        <v>49.95</v>
      </c>
      <c r="G6">
        <f>0.9*market_prices!J6</f>
        <v>16.650000000000002</v>
      </c>
    </row>
    <row r="7" spans="1:7" x14ac:dyDescent="0.25">
      <c r="A7" s="7" t="str">
        <f>IF(timeseries!A7&lt;&gt;"",timeseries!A7,"")</f>
        <v/>
      </c>
    </row>
    <row r="8" spans="1:7" x14ac:dyDescent="0.25">
      <c r="A8" s="7" t="str">
        <f>IF(timeseries!A8&lt;&gt;"",timeseries!A8,"")</f>
        <v/>
      </c>
    </row>
    <row r="9" spans="1:7" x14ac:dyDescent="0.25">
      <c r="A9" s="7" t="str">
        <f>IF(timeseries!A9&lt;&gt;"",timeseries!A9,"")</f>
        <v/>
      </c>
    </row>
    <row r="10" spans="1:7" x14ac:dyDescent="0.25">
      <c r="A10" s="7" t="str">
        <f>IF(timeseries!A10&lt;&gt;"",timeseries!A10,"")</f>
        <v/>
      </c>
    </row>
    <row r="11" spans="1:7" x14ac:dyDescent="0.25">
      <c r="A11" s="7" t="str">
        <f>IF(timeseries!A11&lt;&gt;"",timeseries!A11,"")</f>
        <v/>
      </c>
    </row>
    <row r="12" spans="1:7" x14ac:dyDescent="0.25">
      <c r="A12" s="7" t="str">
        <f>IF(timeseries!A12&lt;&gt;"",timeseries!A12,"")</f>
        <v/>
      </c>
    </row>
    <row r="13" spans="1:7" x14ac:dyDescent="0.25">
      <c r="A13" s="7" t="str">
        <f>IF(timeseries!A13&lt;&gt;"",timeseries!A13,"")</f>
        <v/>
      </c>
    </row>
    <row r="14" spans="1:7" x14ac:dyDescent="0.25">
      <c r="A14" s="7" t="str">
        <f>IF(timeseries!A14&lt;&gt;"",timeseries!A14,"")</f>
        <v/>
      </c>
    </row>
    <row r="15" spans="1:7" x14ac:dyDescent="0.25">
      <c r="A15" s="7" t="str">
        <f>IF(timeseries!A15&lt;&gt;"",timeseries!A15,"")</f>
        <v/>
      </c>
    </row>
    <row r="16" spans="1:7" x14ac:dyDescent="0.25">
      <c r="A16" s="7" t="str">
        <f>IF(timeseries!A16&lt;&gt;"",timeseries!A16,"")</f>
        <v/>
      </c>
    </row>
    <row r="17" spans="1:1" x14ac:dyDescent="0.25">
      <c r="A17" s="7" t="str">
        <f>IF(timeseries!A17&lt;&gt;"",timeseries!A17,"")</f>
        <v/>
      </c>
    </row>
    <row r="18" spans="1:1" x14ac:dyDescent="0.25">
      <c r="A18" s="7" t="str">
        <f>IF(timeseries!A18&lt;&gt;"",timeseries!A18,"")</f>
        <v/>
      </c>
    </row>
    <row r="19" spans="1:1" x14ac:dyDescent="0.25">
      <c r="A19" s="7" t="str">
        <f>IF(timeseries!A19&lt;&gt;"",timeseries!A19,"")</f>
        <v/>
      </c>
    </row>
    <row r="20" spans="1:1" x14ac:dyDescent="0.25">
      <c r="A20" s="7" t="str">
        <f>IF(timeseries!A20&lt;&gt;"",timeseries!A20,"")</f>
        <v/>
      </c>
    </row>
    <row r="21" spans="1:1" x14ac:dyDescent="0.25">
      <c r="A21" s="7" t="str">
        <f>IF(timeseries!A21&lt;&gt;"",timeseries!A21,"")</f>
        <v/>
      </c>
    </row>
    <row r="22" spans="1:1" x14ac:dyDescent="0.25">
      <c r="A22" s="7" t="str">
        <f>IF(timeseries!A22&lt;&gt;"",timeseries!A22,"")</f>
        <v/>
      </c>
    </row>
    <row r="23" spans="1:1" x14ac:dyDescent="0.25">
      <c r="A23" s="7" t="str">
        <f>IF(timeseries!A23&lt;&gt;"",timeseries!A23,"")</f>
        <v/>
      </c>
    </row>
    <row r="24" spans="1:1" x14ac:dyDescent="0.25">
      <c r="A24" s="7" t="str">
        <f>IF(timeseries!A24&lt;&gt;"",timeseries!A24,"")</f>
        <v/>
      </c>
    </row>
    <row r="25" spans="1:1" x14ac:dyDescent="0.25">
      <c r="A25" s="7" t="str">
        <f>IF(timeseries!A25&lt;&gt;"",timeseries!A25,"")</f>
        <v/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B427A-5538-47DE-980F-BB3AB58D71B6}">
  <dimension ref="A1:BA25"/>
  <sheetViews>
    <sheetView workbookViewId="0">
      <selection activeCell="D13" sqref="D13"/>
    </sheetView>
  </sheetViews>
  <sheetFormatPr defaultRowHeight="15" x14ac:dyDescent="0.25"/>
  <cols>
    <col min="1" max="1" width="14.28515625" bestFit="1" customWidth="1"/>
  </cols>
  <sheetData>
    <row r="1" spans="1:53" s="3" customFormat="1" x14ac:dyDescent="0.25">
      <c r="A1" s="3" t="s">
        <v>30</v>
      </c>
      <c r="B1" t="s">
        <v>56</v>
      </c>
      <c r="C1" t="s">
        <v>60</v>
      </c>
      <c r="D1" t="s">
        <v>64</v>
      </c>
      <c r="E1" t="s">
        <v>57</v>
      </c>
      <c r="F1" t="s">
        <v>61</v>
      </c>
      <c r="G1" t="s">
        <v>65</v>
      </c>
      <c r="H1" t="s">
        <v>58</v>
      </c>
      <c r="I1" t="s">
        <v>62</v>
      </c>
      <c r="J1" t="s">
        <v>66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</row>
    <row r="2" spans="1:53" x14ac:dyDescent="0.25">
      <c r="A2" s="7">
        <f>IF(timeseries!A2&lt;&gt;"",timeseries!A2,"")</f>
        <v>44671</v>
      </c>
      <c r="B2">
        <v>0.2</v>
      </c>
      <c r="C2">
        <v>0.3</v>
      </c>
      <c r="D2">
        <v>0.2</v>
      </c>
      <c r="E2">
        <v>0.2</v>
      </c>
      <c r="F2">
        <v>0.3</v>
      </c>
      <c r="G2">
        <v>0.2</v>
      </c>
      <c r="H2">
        <v>0.2</v>
      </c>
      <c r="I2">
        <v>0.3</v>
      </c>
      <c r="J2">
        <v>0.2</v>
      </c>
    </row>
    <row r="3" spans="1:53" x14ac:dyDescent="0.25">
      <c r="A3" s="7">
        <f>IF(timeseries!A3&lt;&gt;"",timeseries!A3,"")</f>
        <v>44671.041666666664</v>
      </c>
      <c r="B3">
        <v>0.2</v>
      </c>
      <c r="C3">
        <v>0.3</v>
      </c>
      <c r="D3">
        <v>0.2</v>
      </c>
      <c r="E3">
        <v>0.2</v>
      </c>
      <c r="F3">
        <v>0.3</v>
      </c>
      <c r="G3">
        <v>0.2</v>
      </c>
      <c r="H3">
        <v>0.2</v>
      </c>
      <c r="I3">
        <v>0.3</v>
      </c>
      <c r="J3">
        <v>0.2</v>
      </c>
    </row>
    <row r="4" spans="1:53" x14ac:dyDescent="0.25">
      <c r="A4" s="7">
        <f>IF(timeseries!A4&lt;&gt;"",timeseries!A4,"")</f>
        <v>44671.08333321759</v>
      </c>
      <c r="B4">
        <v>0.2</v>
      </c>
      <c r="C4">
        <v>0.3</v>
      </c>
      <c r="D4">
        <v>0.2</v>
      </c>
      <c r="E4">
        <v>0.2</v>
      </c>
      <c r="F4">
        <v>0.3</v>
      </c>
      <c r="G4">
        <v>0.2</v>
      </c>
      <c r="H4">
        <v>0.2</v>
      </c>
      <c r="I4">
        <v>0.3</v>
      </c>
      <c r="J4">
        <v>0.2</v>
      </c>
    </row>
    <row r="5" spans="1:53" x14ac:dyDescent="0.25">
      <c r="A5" s="7">
        <f>IF(timeseries!A5&lt;&gt;"",timeseries!A5,"")</f>
        <v>44671.124999826388</v>
      </c>
      <c r="B5">
        <v>0.2</v>
      </c>
      <c r="C5">
        <v>0.3</v>
      </c>
      <c r="D5">
        <v>0.2</v>
      </c>
      <c r="E5">
        <v>0.2</v>
      </c>
      <c r="F5">
        <v>0.3</v>
      </c>
      <c r="G5">
        <v>0.2</v>
      </c>
      <c r="H5">
        <v>0.2</v>
      </c>
      <c r="I5">
        <v>0.3</v>
      </c>
      <c r="J5">
        <v>0.2</v>
      </c>
    </row>
    <row r="6" spans="1:53" x14ac:dyDescent="0.25">
      <c r="A6" s="7">
        <f>IF(timeseries!A6&lt;&gt;"",timeseries!A6,"")</f>
        <v>44671.166666435187</v>
      </c>
      <c r="B6">
        <v>0.2</v>
      </c>
      <c r="C6">
        <v>0.3</v>
      </c>
      <c r="D6">
        <v>0.2</v>
      </c>
      <c r="E6">
        <v>0.2</v>
      </c>
      <c r="F6">
        <v>0.3</v>
      </c>
      <c r="G6">
        <v>0.2</v>
      </c>
      <c r="H6">
        <v>0.2</v>
      </c>
      <c r="I6">
        <v>0.3</v>
      </c>
      <c r="J6">
        <v>0.2</v>
      </c>
    </row>
    <row r="7" spans="1:53" x14ac:dyDescent="0.25">
      <c r="A7" s="7" t="str">
        <f>IF(timeseries!A7&lt;&gt;"",timeseries!A7,"")</f>
        <v/>
      </c>
    </row>
    <row r="8" spans="1:53" x14ac:dyDescent="0.25">
      <c r="A8" s="7" t="str">
        <f>IF(timeseries!A8&lt;&gt;"",timeseries!A8,"")</f>
        <v/>
      </c>
    </row>
    <row r="9" spans="1:53" x14ac:dyDescent="0.25">
      <c r="A9" s="7" t="str">
        <f>IF(timeseries!A9&lt;&gt;"",timeseries!A9,"")</f>
        <v/>
      </c>
    </row>
    <row r="10" spans="1:53" x14ac:dyDescent="0.25">
      <c r="A10" s="7" t="str">
        <f>IF(timeseries!A10&lt;&gt;"",timeseries!A10,"")</f>
        <v/>
      </c>
    </row>
    <row r="11" spans="1:53" x14ac:dyDescent="0.25">
      <c r="A11" s="7" t="str">
        <f>IF(timeseries!A11&lt;&gt;"",timeseries!A11,"")</f>
        <v/>
      </c>
    </row>
    <row r="12" spans="1:53" x14ac:dyDescent="0.25">
      <c r="A12" s="7" t="str">
        <f>IF(timeseries!A12&lt;&gt;"",timeseries!A12,"")</f>
        <v/>
      </c>
    </row>
    <row r="13" spans="1:53" x14ac:dyDescent="0.25">
      <c r="A13" s="7" t="str">
        <f>IF(timeseries!A13&lt;&gt;"",timeseries!A13,"")</f>
        <v/>
      </c>
    </row>
    <row r="14" spans="1:53" x14ac:dyDescent="0.25">
      <c r="A14" s="7" t="str">
        <f>IF(timeseries!A14&lt;&gt;"",timeseries!A14,"")</f>
        <v/>
      </c>
    </row>
    <row r="15" spans="1:53" x14ac:dyDescent="0.25">
      <c r="A15" s="7" t="str">
        <f>IF(timeseries!A15&lt;&gt;"",timeseries!A15,"")</f>
        <v/>
      </c>
    </row>
    <row r="16" spans="1:53" x14ac:dyDescent="0.25">
      <c r="A16" s="7" t="str">
        <f>IF(timeseries!A16&lt;&gt;"",timeseries!A16,"")</f>
        <v/>
      </c>
    </row>
    <row r="17" spans="1:1" x14ac:dyDescent="0.25">
      <c r="A17" s="7" t="str">
        <f>IF(timeseries!A17&lt;&gt;"",timeseries!A17,"")</f>
        <v/>
      </c>
    </row>
    <row r="18" spans="1:1" x14ac:dyDescent="0.25">
      <c r="A18" s="7" t="str">
        <f>IF(timeseries!A18&lt;&gt;"",timeseries!A18,"")</f>
        <v/>
      </c>
    </row>
    <row r="19" spans="1:1" x14ac:dyDescent="0.25">
      <c r="A19" s="7" t="str">
        <f>IF(timeseries!A19&lt;&gt;"",timeseries!A19,"")</f>
        <v/>
      </c>
    </row>
    <row r="20" spans="1:1" x14ac:dyDescent="0.25">
      <c r="A20" s="7" t="str">
        <f>IF(timeseries!A20&lt;&gt;"",timeseries!A20,"")</f>
        <v/>
      </c>
    </row>
    <row r="21" spans="1:1" x14ac:dyDescent="0.25">
      <c r="A21" s="7" t="str">
        <f>IF(timeseries!A21&lt;&gt;"",timeseries!A21,"")</f>
        <v/>
      </c>
    </row>
    <row r="22" spans="1:1" x14ac:dyDescent="0.25">
      <c r="A22" s="7" t="str">
        <f>IF(timeseries!A22&lt;&gt;"",timeseries!A22,"")</f>
        <v/>
      </c>
    </row>
    <row r="23" spans="1:1" x14ac:dyDescent="0.25">
      <c r="A23" s="7" t="str">
        <f>IF(timeseries!A23&lt;&gt;"",timeseries!A23,"")</f>
        <v/>
      </c>
    </row>
    <row r="24" spans="1:1" x14ac:dyDescent="0.25">
      <c r="A24" s="7" t="str">
        <f>IF(timeseries!A24&lt;&gt;"",timeseries!A24,"")</f>
        <v/>
      </c>
    </row>
    <row r="25" spans="1:1" x14ac:dyDescent="0.25">
      <c r="A25" s="7" t="str">
        <f>IF(timeseries!A25&lt;&gt;"",timeseries!A25,"")</f>
        <v/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4D326-256A-435C-AAE3-3517FA836EAE}">
  <dimension ref="A1:B3"/>
  <sheetViews>
    <sheetView workbookViewId="0">
      <selection activeCell="G26" sqref="G26"/>
    </sheetView>
  </sheetViews>
  <sheetFormatPr defaultRowHeight="15" x14ac:dyDescent="0.25"/>
  <cols>
    <col min="1" max="1" width="10.28515625" bestFit="1" customWidth="1"/>
  </cols>
  <sheetData>
    <row r="1" spans="1:2" x14ac:dyDescent="0.25">
      <c r="A1" s="3" t="s">
        <v>100</v>
      </c>
      <c r="B1" s="3" t="s">
        <v>101</v>
      </c>
    </row>
    <row r="2" spans="1:2" x14ac:dyDescent="0.25">
      <c r="A2" t="s">
        <v>102</v>
      </c>
      <c r="B2">
        <v>0.1</v>
      </c>
    </row>
    <row r="3" spans="1:2" x14ac:dyDescent="0.25">
      <c r="A3" t="s">
        <v>103</v>
      </c>
      <c r="B3">
        <v>0.2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AD413-E614-48C1-80E1-F1E8236FCBC6}">
  <dimension ref="A1:B4"/>
  <sheetViews>
    <sheetView workbookViewId="0">
      <selection activeCell="B2" sqref="B2:B4"/>
    </sheetView>
  </sheetViews>
  <sheetFormatPr defaultRowHeight="15" x14ac:dyDescent="0.25"/>
  <sheetData>
    <row r="1" spans="1:2" s="3" customFormat="1" x14ac:dyDescent="0.25">
      <c r="A1" s="3" t="s">
        <v>44</v>
      </c>
      <c r="B1" s="3" t="s">
        <v>45</v>
      </c>
    </row>
    <row r="2" spans="1:2" x14ac:dyDescent="0.25">
      <c r="A2" t="s">
        <v>46</v>
      </c>
      <c r="B2">
        <v>0.3</v>
      </c>
    </row>
    <row r="3" spans="1:2" x14ac:dyDescent="0.25">
      <c r="A3" t="s">
        <v>47</v>
      </c>
      <c r="B3">
        <v>0.5</v>
      </c>
    </row>
    <row r="4" spans="1:2" x14ac:dyDescent="0.25">
      <c r="A4" t="s">
        <v>48</v>
      </c>
      <c r="B4">
        <v>0.2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79CA5-0AA2-4F6F-8223-14BF74917F04}">
  <dimension ref="A1:B25"/>
  <sheetViews>
    <sheetView workbookViewId="0">
      <selection activeCell="P25" sqref="P25"/>
    </sheetView>
  </sheetViews>
  <sheetFormatPr defaultRowHeight="15" x14ac:dyDescent="0.25"/>
  <cols>
    <col min="1" max="1" width="19.28515625" style="7" customWidth="1"/>
  </cols>
  <sheetData>
    <row r="1" spans="1:2" s="3" customFormat="1" x14ac:dyDescent="0.25">
      <c r="A1" s="3" t="s">
        <v>30</v>
      </c>
    </row>
    <row r="2" spans="1:2" x14ac:dyDescent="0.25">
      <c r="A2" s="7">
        <f>IF(timeseries!A2&lt;&gt;"",timeseries!A2,"")</f>
        <v>44671</v>
      </c>
      <c r="B2" s="2"/>
    </row>
    <row r="3" spans="1:2" x14ac:dyDescent="0.25">
      <c r="A3" s="7">
        <f>IF(timeseries!A3&lt;&gt;"",timeseries!A3,"")</f>
        <v>44671.041666666664</v>
      </c>
      <c r="B3" s="2"/>
    </row>
    <row r="4" spans="1:2" x14ac:dyDescent="0.25">
      <c r="A4" s="7">
        <f>IF(timeseries!A4&lt;&gt;"",timeseries!A4,"")</f>
        <v>44671.08333321759</v>
      </c>
      <c r="B4" s="2"/>
    </row>
    <row r="5" spans="1:2" x14ac:dyDescent="0.25">
      <c r="A5" s="7">
        <f>IF(timeseries!A5&lt;&gt;"",timeseries!A5,"")</f>
        <v>44671.124999826388</v>
      </c>
      <c r="B5" s="2"/>
    </row>
    <row r="6" spans="1:2" x14ac:dyDescent="0.25">
      <c r="A6" s="7">
        <f>IF(timeseries!A6&lt;&gt;"",timeseries!A6,"")</f>
        <v>44671.166666435187</v>
      </c>
      <c r="B6" s="2"/>
    </row>
    <row r="7" spans="1:2" x14ac:dyDescent="0.25">
      <c r="A7" s="7" t="str">
        <f>IF(timeseries!A7&lt;&gt;"",timeseries!A7,"")</f>
        <v/>
      </c>
      <c r="B7" s="2"/>
    </row>
    <row r="8" spans="1:2" x14ac:dyDescent="0.25">
      <c r="A8" s="7" t="str">
        <f>IF(timeseries!A8&lt;&gt;"",timeseries!A8,"")</f>
        <v/>
      </c>
      <c r="B8" s="2"/>
    </row>
    <row r="9" spans="1:2" x14ac:dyDescent="0.25">
      <c r="A9" s="7" t="str">
        <f>IF(timeseries!A9&lt;&gt;"",timeseries!A9,"")</f>
        <v/>
      </c>
    </row>
    <row r="10" spans="1:2" x14ac:dyDescent="0.25">
      <c r="A10" s="7" t="str">
        <f>IF(timeseries!A10&lt;&gt;"",timeseries!A10,"")</f>
        <v/>
      </c>
    </row>
    <row r="11" spans="1:2" x14ac:dyDescent="0.25">
      <c r="A11" s="7" t="str">
        <f>IF(timeseries!A11&lt;&gt;"",timeseries!A11,"")</f>
        <v/>
      </c>
    </row>
    <row r="12" spans="1:2" x14ac:dyDescent="0.25">
      <c r="A12" s="7" t="str">
        <f>IF(timeseries!A12&lt;&gt;"",timeseries!A12,"")</f>
        <v/>
      </c>
    </row>
    <row r="13" spans="1:2" x14ac:dyDescent="0.25">
      <c r="A13" s="7" t="str">
        <f>IF(timeseries!A13&lt;&gt;"",timeseries!A13,"")</f>
        <v/>
      </c>
    </row>
    <row r="14" spans="1:2" x14ac:dyDescent="0.25">
      <c r="A14" s="7" t="str">
        <f>IF(timeseries!A14&lt;&gt;"",timeseries!A14,"")</f>
        <v/>
      </c>
    </row>
    <row r="15" spans="1:2" x14ac:dyDescent="0.25">
      <c r="A15" s="7" t="str">
        <f>IF(timeseries!A15&lt;&gt;"",timeseries!A15,"")</f>
        <v/>
      </c>
    </row>
    <row r="16" spans="1:2" x14ac:dyDescent="0.25">
      <c r="A16" s="7" t="str">
        <f>IF(timeseries!A16&lt;&gt;"",timeseries!A16,"")</f>
        <v/>
      </c>
    </row>
    <row r="17" spans="1:1" x14ac:dyDescent="0.25">
      <c r="A17" s="7" t="str">
        <f>IF(timeseries!A17&lt;&gt;"",timeseries!A17,"")</f>
        <v/>
      </c>
    </row>
    <row r="18" spans="1:1" x14ac:dyDescent="0.25">
      <c r="A18" s="7" t="str">
        <f>IF(timeseries!A18&lt;&gt;"",timeseries!A18,"")</f>
        <v/>
      </c>
    </row>
    <row r="19" spans="1:1" x14ac:dyDescent="0.25">
      <c r="A19" s="7" t="str">
        <f>IF(timeseries!A19&lt;&gt;"",timeseries!A19,"")</f>
        <v/>
      </c>
    </row>
    <row r="20" spans="1:1" x14ac:dyDescent="0.25">
      <c r="A20" s="7" t="str">
        <f>IF(timeseries!A20&lt;&gt;"",timeseries!A20,"")</f>
        <v/>
      </c>
    </row>
    <row r="21" spans="1:1" x14ac:dyDescent="0.25">
      <c r="A21" s="7" t="str">
        <f>IF(timeseries!A21&lt;&gt;"",timeseries!A21,"")</f>
        <v/>
      </c>
    </row>
    <row r="22" spans="1:1" x14ac:dyDescent="0.25">
      <c r="A22" s="7" t="str">
        <f>IF(timeseries!A22&lt;&gt;"",timeseries!A22,"")</f>
        <v/>
      </c>
    </row>
    <row r="23" spans="1:1" x14ac:dyDescent="0.25">
      <c r="A23" s="7" t="str">
        <f>IF(timeseries!A23&lt;&gt;"",timeseries!A23,"")</f>
        <v/>
      </c>
    </row>
    <row r="24" spans="1:1" x14ac:dyDescent="0.25">
      <c r="A24" s="7" t="str">
        <f>IF(timeseries!A24&lt;&gt;"",timeseries!A24,"")</f>
        <v/>
      </c>
    </row>
    <row r="25" spans="1:1" x14ac:dyDescent="0.25">
      <c r="A25" s="7" t="str">
        <f>IF(timeseries!A25&lt;&gt;"",timeseries!A25,"")</f>
        <v/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70E02-665B-45B8-BC4E-9596D2C1BC55}">
  <dimension ref="A1:D25"/>
  <sheetViews>
    <sheetView workbookViewId="0">
      <selection activeCell="B5" sqref="B5"/>
    </sheetView>
  </sheetViews>
  <sheetFormatPr defaultRowHeight="15" x14ac:dyDescent="0.25"/>
  <cols>
    <col min="1" max="1" width="19.28515625" style="7" customWidth="1"/>
  </cols>
  <sheetData>
    <row r="1" spans="1:4" s="3" customFormat="1" x14ac:dyDescent="0.25">
      <c r="A1" s="3" t="s">
        <v>30</v>
      </c>
      <c r="B1" s="3" t="s">
        <v>68</v>
      </c>
      <c r="C1" s="3" t="s">
        <v>69</v>
      </c>
      <c r="D1" s="3" t="s">
        <v>70</v>
      </c>
    </row>
    <row r="2" spans="1:4" x14ac:dyDescent="0.25">
      <c r="A2" s="7">
        <f>IF(timeseries!A2&lt;&gt;"",timeseries!A2,"")</f>
        <v>44671</v>
      </c>
      <c r="B2">
        <v>3</v>
      </c>
      <c r="C2">
        <v>3</v>
      </c>
      <c r="D2">
        <v>3</v>
      </c>
    </row>
    <row r="3" spans="1:4" x14ac:dyDescent="0.25">
      <c r="A3" s="7">
        <f>IF(timeseries!A3&lt;&gt;"",timeseries!A3,"")</f>
        <v>44671.041666666664</v>
      </c>
      <c r="B3">
        <v>3.5</v>
      </c>
      <c r="C3">
        <v>3.5</v>
      </c>
      <c r="D3">
        <v>3.5</v>
      </c>
    </row>
    <row r="4" spans="1:4" x14ac:dyDescent="0.25">
      <c r="A4" s="7">
        <f>IF(timeseries!A4&lt;&gt;"",timeseries!A4,"")</f>
        <v>44671.08333321759</v>
      </c>
      <c r="B4">
        <v>3.5</v>
      </c>
      <c r="C4">
        <v>3.5</v>
      </c>
      <c r="D4">
        <v>3.5</v>
      </c>
    </row>
    <row r="5" spans="1:4" x14ac:dyDescent="0.25">
      <c r="A5" s="7">
        <f>IF(timeseries!A5&lt;&gt;"",timeseries!A5,"")</f>
        <v>44671.124999826388</v>
      </c>
      <c r="B5">
        <v>3.4</v>
      </c>
      <c r="C5">
        <v>3.4</v>
      </c>
      <c r="D5">
        <v>3.4</v>
      </c>
    </row>
    <row r="6" spans="1:4" x14ac:dyDescent="0.25">
      <c r="A6" s="7">
        <f>IF(timeseries!A6&lt;&gt;"",timeseries!A6,"")</f>
        <v>44671.166666435187</v>
      </c>
      <c r="B6">
        <v>3.3</v>
      </c>
      <c r="C6">
        <v>3.3</v>
      </c>
      <c r="D6">
        <v>3.3</v>
      </c>
    </row>
    <row r="7" spans="1:4" x14ac:dyDescent="0.25">
      <c r="A7" s="7" t="str">
        <f>IF(timeseries!A7&lt;&gt;"",timeseries!A7,"")</f>
        <v/>
      </c>
    </row>
    <row r="8" spans="1:4" x14ac:dyDescent="0.25">
      <c r="A8" s="7" t="str">
        <f>IF(timeseries!A8&lt;&gt;"",timeseries!A8,"")</f>
        <v/>
      </c>
    </row>
    <row r="9" spans="1:4" x14ac:dyDescent="0.25">
      <c r="A9" s="7" t="str">
        <f>IF(timeseries!A9&lt;&gt;"",timeseries!A9,"")</f>
        <v/>
      </c>
    </row>
    <row r="10" spans="1:4" x14ac:dyDescent="0.25">
      <c r="A10" s="7" t="str">
        <f>IF(timeseries!A10&lt;&gt;"",timeseries!A10,"")</f>
        <v/>
      </c>
    </row>
    <row r="11" spans="1:4" x14ac:dyDescent="0.25">
      <c r="A11" s="7" t="str">
        <f>IF(timeseries!A11&lt;&gt;"",timeseries!A11,"")</f>
        <v/>
      </c>
    </row>
    <row r="12" spans="1:4" x14ac:dyDescent="0.25">
      <c r="A12" s="7" t="str">
        <f>IF(timeseries!A12&lt;&gt;"",timeseries!A12,"")</f>
        <v/>
      </c>
    </row>
    <row r="13" spans="1:4" x14ac:dyDescent="0.25">
      <c r="A13" s="7" t="str">
        <f>IF(timeseries!A13&lt;&gt;"",timeseries!A13,"")</f>
        <v/>
      </c>
    </row>
    <row r="14" spans="1:4" x14ac:dyDescent="0.25">
      <c r="A14" s="7" t="str">
        <f>IF(timeseries!A14&lt;&gt;"",timeseries!A14,"")</f>
        <v/>
      </c>
    </row>
    <row r="15" spans="1:4" x14ac:dyDescent="0.25">
      <c r="A15" s="7" t="str">
        <f>IF(timeseries!A15&lt;&gt;"",timeseries!A15,"")</f>
        <v/>
      </c>
    </row>
    <row r="16" spans="1:4" x14ac:dyDescent="0.25">
      <c r="A16" s="7" t="str">
        <f>IF(timeseries!A16&lt;&gt;"",timeseries!A16,"")</f>
        <v/>
      </c>
    </row>
    <row r="17" spans="1:1" x14ac:dyDescent="0.25">
      <c r="A17" s="7" t="str">
        <f>IF(timeseries!A17&lt;&gt;"",timeseries!A17,"")</f>
        <v/>
      </c>
    </row>
    <row r="18" spans="1:1" x14ac:dyDescent="0.25">
      <c r="A18" s="7" t="str">
        <f>IF(timeseries!A18&lt;&gt;"",timeseries!A18,"")</f>
        <v/>
      </c>
    </row>
    <row r="19" spans="1:1" x14ac:dyDescent="0.25">
      <c r="A19" s="7" t="str">
        <f>IF(timeseries!A19&lt;&gt;"",timeseries!A19,"")</f>
        <v/>
      </c>
    </row>
    <row r="20" spans="1:1" x14ac:dyDescent="0.25">
      <c r="A20" s="7" t="str">
        <f>IF(timeseries!A20&lt;&gt;"",timeseries!A20,"")</f>
        <v/>
      </c>
    </row>
    <row r="21" spans="1:1" x14ac:dyDescent="0.25">
      <c r="A21" s="7" t="str">
        <f>IF(timeseries!A21&lt;&gt;"",timeseries!A21,"")</f>
        <v/>
      </c>
    </row>
    <row r="22" spans="1:1" x14ac:dyDescent="0.25">
      <c r="A22" s="7" t="str">
        <f>IF(timeseries!A22&lt;&gt;"",timeseries!A22,"")</f>
        <v/>
      </c>
    </row>
    <row r="23" spans="1:1" x14ac:dyDescent="0.25">
      <c r="A23" s="7" t="str">
        <f>IF(timeseries!A23&lt;&gt;"",timeseries!A23,"")</f>
        <v/>
      </c>
    </row>
    <row r="24" spans="1:1" x14ac:dyDescent="0.25">
      <c r="A24" s="7" t="str">
        <f>IF(timeseries!A24&lt;&gt;"",timeseries!A24,"")</f>
        <v/>
      </c>
    </row>
    <row r="25" spans="1:1" x14ac:dyDescent="0.25">
      <c r="A25" s="7" t="str">
        <f>IF(timeseries!A25&lt;&gt;"",timeseries!A25,"")</f>
        <v/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4FC51-737E-45F9-9A9E-85A96AFE5439}">
  <dimension ref="A1:M9"/>
  <sheetViews>
    <sheetView workbookViewId="0">
      <selection activeCell="C1" sqref="C1:D2"/>
    </sheetView>
  </sheetViews>
  <sheetFormatPr defaultRowHeight="15" x14ac:dyDescent="0.25"/>
  <cols>
    <col min="1" max="1" width="17.7109375" bestFit="1" customWidth="1"/>
    <col min="3" max="3" width="22.5703125" bestFit="1" customWidth="1"/>
    <col min="4" max="4" width="25.7109375" bestFit="1" customWidth="1"/>
  </cols>
  <sheetData>
    <row r="1" spans="1:13" x14ac:dyDescent="0.25">
      <c r="A1" t="s">
        <v>44</v>
      </c>
      <c r="B1" t="s">
        <v>106</v>
      </c>
      <c r="C1" t="s">
        <v>124</v>
      </c>
      <c r="D1" t="s">
        <v>125</v>
      </c>
    </row>
    <row r="2" spans="1:13" x14ac:dyDescent="0.25">
      <c r="A2" t="s">
        <v>84</v>
      </c>
      <c r="B2" t="s">
        <v>85</v>
      </c>
      <c r="C2">
        <v>0</v>
      </c>
      <c r="D2">
        <v>0</v>
      </c>
    </row>
    <row r="9" spans="1:13" x14ac:dyDescent="0.25">
      <c r="K9" s="3"/>
      <c r="L9" s="3"/>
      <c r="M9" s="3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2AB76-2BDA-4ACA-A128-8CFB9FB6C8F8}">
  <dimension ref="A1:J25"/>
  <sheetViews>
    <sheetView workbookViewId="0">
      <selection activeCell="B7" sqref="B7"/>
    </sheetView>
  </sheetViews>
  <sheetFormatPr defaultRowHeight="15" x14ac:dyDescent="0.25"/>
  <cols>
    <col min="1" max="1" width="19.28515625" style="7" customWidth="1"/>
    <col min="2" max="4" width="14.42578125" bestFit="1" customWidth="1"/>
    <col min="5" max="7" width="14.140625" bestFit="1" customWidth="1"/>
    <col min="8" max="10" width="5.28515625" bestFit="1" customWidth="1"/>
  </cols>
  <sheetData>
    <row r="1" spans="1:10" x14ac:dyDescent="0.25">
      <c r="A1" s="3" t="s">
        <v>30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</row>
    <row r="2" spans="1:10" x14ac:dyDescent="0.25">
      <c r="A2" s="7">
        <f>IF(timeseries!A2&lt;&gt;"",timeseries!A2,"")</f>
        <v>44671</v>
      </c>
      <c r="B2">
        <v>1</v>
      </c>
      <c r="C2">
        <v>1</v>
      </c>
      <c r="D2">
        <v>1</v>
      </c>
      <c r="E2">
        <v>-0.8</v>
      </c>
      <c r="F2">
        <v>-0.8</v>
      </c>
      <c r="G2">
        <v>-0.8</v>
      </c>
      <c r="H2">
        <v>0</v>
      </c>
      <c r="I2">
        <v>0</v>
      </c>
      <c r="J2">
        <v>0</v>
      </c>
    </row>
    <row r="3" spans="1:10" x14ac:dyDescent="0.25">
      <c r="A3" s="7">
        <f>IF(timeseries!A3&lt;&gt;"",timeseries!A3,"")</f>
        <v>44671.041666666664</v>
      </c>
      <c r="B3">
        <v>1</v>
      </c>
      <c r="C3">
        <v>1</v>
      </c>
      <c r="D3">
        <v>1</v>
      </c>
      <c r="E3">
        <v>-0.8</v>
      </c>
      <c r="F3">
        <v>-0.8</v>
      </c>
      <c r="G3">
        <v>-0.8</v>
      </c>
      <c r="H3">
        <v>0</v>
      </c>
      <c r="I3">
        <v>0</v>
      </c>
      <c r="J3">
        <v>0</v>
      </c>
    </row>
    <row r="4" spans="1:10" x14ac:dyDescent="0.25">
      <c r="A4" s="7">
        <f>IF(timeseries!A4&lt;&gt;"",timeseries!A4,"")</f>
        <v>44671.08333321759</v>
      </c>
      <c r="B4">
        <v>1</v>
      </c>
      <c r="C4">
        <v>1</v>
      </c>
      <c r="D4">
        <v>1</v>
      </c>
      <c r="E4">
        <v>-0.8</v>
      </c>
      <c r="F4">
        <v>-0.8</v>
      </c>
      <c r="G4">
        <v>-0.8</v>
      </c>
      <c r="H4">
        <v>0</v>
      </c>
      <c r="I4">
        <v>0</v>
      </c>
      <c r="J4">
        <v>0</v>
      </c>
    </row>
    <row r="5" spans="1:10" x14ac:dyDescent="0.25">
      <c r="A5" s="7">
        <f>IF(timeseries!A5&lt;&gt;"",timeseries!A5,"")</f>
        <v>44671.124999826388</v>
      </c>
      <c r="B5">
        <v>1</v>
      </c>
      <c r="C5">
        <v>1</v>
      </c>
      <c r="D5">
        <v>1</v>
      </c>
      <c r="E5">
        <v>-0.8</v>
      </c>
      <c r="F5">
        <v>-0.8</v>
      </c>
      <c r="G5">
        <v>-0.8</v>
      </c>
      <c r="H5">
        <v>0</v>
      </c>
      <c r="I5">
        <v>0</v>
      </c>
      <c r="J5">
        <v>0</v>
      </c>
    </row>
    <row r="6" spans="1:10" x14ac:dyDescent="0.25">
      <c r="A6" s="7">
        <f>IF(timeseries!A6&lt;&gt;"",timeseries!A6,"")</f>
        <v>44671.166666435187</v>
      </c>
      <c r="B6">
        <v>1</v>
      </c>
      <c r="C6">
        <v>1</v>
      </c>
      <c r="D6">
        <v>1</v>
      </c>
      <c r="E6">
        <v>-0.8</v>
      </c>
      <c r="F6">
        <v>-0.8</v>
      </c>
      <c r="G6">
        <v>-0.8</v>
      </c>
      <c r="H6">
        <v>0</v>
      </c>
      <c r="I6">
        <v>0</v>
      </c>
      <c r="J6">
        <v>0</v>
      </c>
    </row>
    <row r="7" spans="1:10" x14ac:dyDescent="0.25">
      <c r="A7" s="7" t="str">
        <f>IF(timeseries!A7&lt;&gt;"",timeseries!A7,"")</f>
        <v/>
      </c>
    </row>
    <row r="8" spans="1:10" x14ac:dyDescent="0.25">
      <c r="A8" s="7" t="str">
        <f>IF(timeseries!A8&lt;&gt;"",timeseries!A8,"")</f>
        <v/>
      </c>
    </row>
    <row r="9" spans="1:10" x14ac:dyDescent="0.25">
      <c r="A9" s="7" t="str">
        <f>IF(timeseries!A9&lt;&gt;"",timeseries!A9,"")</f>
        <v/>
      </c>
    </row>
    <row r="10" spans="1:10" x14ac:dyDescent="0.25">
      <c r="A10" s="7" t="str">
        <f>IF(timeseries!A10&lt;&gt;"",timeseries!A10,"")</f>
        <v/>
      </c>
    </row>
    <row r="11" spans="1:10" x14ac:dyDescent="0.25">
      <c r="A11" s="7" t="str">
        <f>IF(timeseries!A11&lt;&gt;"",timeseries!A11,"")</f>
        <v/>
      </c>
    </row>
    <row r="12" spans="1:10" x14ac:dyDescent="0.25">
      <c r="A12" s="7" t="str">
        <f>IF(timeseries!A12&lt;&gt;"",timeseries!A12,"")</f>
        <v/>
      </c>
    </row>
    <row r="13" spans="1:10" x14ac:dyDescent="0.25">
      <c r="A13" s="7" t="str">
        <f>IF(timeseries!A13&lt;&gt;"",timeseries!A13,"")</f>
        <v/>
      </c>
    </row>
    <row r="14" spans="1:10" x14ac:dyDescent="0.25">
      <c r="A14" s="7" t="str">
        <f>IF(timeseries!A14&lt;&gt;"",timeseries!A14,"")</f>
        <v/>
      </c>
    </row>
    <row r="15" spans="1:10" x14ac:dyDescent="0.25">
      <c r="A15" s="7" t="str">
        <f>IF(timeseries!A15&lt;&gt;"",timeseries!A15,"")</f>
        <v/>
      </c>
    </row>
    <row r="16" spans="1:10" x14ac:dyDescent="0.25">
      <c r="A16" s="7" t="str">
        <f>IF(timeseries!A16&lt;&gt;"",timeseries!A16,"")</f>
        <v/>
      </c>
    </row>
    <row r="17" spans="1:1" x14ac:dyDescent="0.25">
      <c r="A17" s="7" t="str">
        <f>IF(timeseries!A17&lt;&gt;"",timeseries!A17,"")</f>
        <v/>
      </c>
    </row>
    <row r="18" spans="1:1" x14ac:dyDescent="0.25">
      <c r="A18" s="7" t="str">
        <f>IF(timeseries!A18&lt;&gt;"",timeseries!A18,"")</f>
        <v/>
      </c>
    </row>
    <row r="19" spans="1:1" x14ac:dyDescent="0.25">
      <c r="A19" s="7" t="str">
        <f>IF(timeseries!A19&lt;&gt;"",timeseries!A19,"")</f>
        <v/>
      </c>
    </row>
    <row r="20" spans="1:1" x14ac:dyDescent="0.25">
      <c r="A20" s="7" t="str">
        <f>IF(timeseries!A20&lt;&gt;"",timeseries!A20,"")</f>
        <v/>
      </c>
    </row>
    <row r="21" spans="1:1" x14ac:dyDescent="0.25">
      <c r="A21" s="7" t="str">
        <f>IF(timeseries!A21&lt;&gt;"",timeseries!A21,"")</f>
        <v/>
      </c>
    </row>
    <row r="22" spans="1:1" x14ac:dyDescent="0.25">
      <c r="A22" s="7" t="str">
        <f>IF(timeseries!A22&lt;&gt;"",timeseries!A22,"")</f>
        <v/>
      </c>
    </row>
    <row r="23" spans="1:1" x14ac:dyDescent="0.25">
      <c r="A23" s="7" t="str">
        <f>IF(timeseries!A23&lt;&gt;"",timeseries!A23,"")</f>
        <v/>
      </c>
    </row>
    <row r="24" spans="1:1" x14ac:dyDescent="0.25">
      <c r="A24" s="7" t="str">
        <f>IF(timeseries!A24&lt;&gt;"",timeseries!A24,"")</f>
        <v/>
      </c>
    </row>
    <row r="25" spans="1:1" x14ac:dyDescent="0.25">
      <c r="A25" s="7" t="str">
        <f>IF(timeseries!A25&lt;&gt;"",timeseries!A25,"")</f>
        <v/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EDBA5-B0F3-4E9D-9367-08D5F5FA8AEA}">
  <dimension ref="A1:D25"/>
  <sheetViews>
    <sheetView workbookViewId="0">
      <selection activeCell="I12" sqref="I12"/>
    </sheetView>
  </sheetViews>
  <sheetFormatPr defaultRowHeight="15" x14ac:dyDescent="0.25"/>
  <cols>
    <col min="1" max="1" width="19.28515625" style="7" customWidth="1"/>
  </cols>
  <sheetData>
    <row r="1" spans="1:4" x14ac:dyDescent="0.25">
      <c r="A1" s="3" t="s">
        <v>30</v>
      </c>
      <c r="B1" t="s">
        <v>96</v>
      </c>
      <c r="C1" t="s">
        <v>97</v>
      </c>
      <c r="D1" t="s">
        <v>98</v>
      </c>
    </row>
    <row r="2" spans="1:4" x14ac:dyDescent="0.25">
      <c r="A2" s="7">
        <f>IF(timeseries!A2&lt;&gt;"",timeseries!A2,"")</f>
        <v>44671</v>
      </c>
      <c r="B2">
        <v>5</v>
      </c>
      <c r="C2">
        <v>5</v>
      </c>
      <c r="D2">
        <v>5</v>
      </c>
    </row>
    <row r="3" spans="1:4" x14ac:dyDescent="0.25">
      <c r="A3" s="7">
        <f>IF(timeseries!A3&lt;&gt;"",timeseries!A3,"")</f>
        <v>44671.041666666664</v>
      </c>
      <c r="B3">
        <v>4.2857142857142856</v>
      </c>
      <c r="C3">
        <v>4.2857142857142856</v>
      </c>
      <c r="D3">
        <v>4.2857142857142856</v>
      </c>
    </row>
    <row r="4" spans="1:4" x14ac:dyDescent="0.25">
      <c r="A4" s="7">
        <f>IF(timeseries!A4&lt;&gt;"",timeseries!A4,"")</f>
        <v>44671.08333321759</v>
      </c>
      <c r="B4">
        <v>4.2857142857142856</v>
      </c>
      <c r="C4">
        <v>4.2857142857142856</v>
      </c>
      <c r="D4">
        <v>4.2857142857142856</v>
      </c>
    </row>
    <row r="5" spans="1:4" x14ac:dyDescent="0.25">
      <c r="A5" s="7">
        <f>IF(timeseries!A5&lt;&gt;"",timeseries!A5,"")</f>
        <v>44671.124999826388</v>
      </c>
      <c r="B5">
        <v>4.4117647058823533</v>
      </c>
      <c r="C5">
        <v>4.4117647058823533</v>
      </c>
      <c r="D5">
        <v>4.4117647058823533</v>
      </c>
    </row>
    <row r="6" spans="1:4" x14ac:dyDescent="0.25">
      <c r="A6" s="7">
        <f>IF(timeseries!A6&lt;&gt;"",timeseries!A6,"")</f>
        <v>44671.166666435187</v>
      </c>
      <c r="B6">
        <v>4.5454545454545459</v>
      </c>
      <c r="C6">
        <v>4.5454545454545459</v>
      </c>
      <c r="D6">
        <v>4.5454545454545459</v>
      </c>
    </row>
    <row r="7" spans="1:4" x14ac:dyDescent="0.25">
      <c r="A7" s="7" t="str">
        <f>IF(timeseries!A7&lt;&gt;"",timeseries!A7,"")</f>
        <v/>
      </c>
    </row>
    <row r="8" spans="1:4" x14ac:dyDescent="0.25">
      <c r="A8" s="7" t="str">
        <f>IF(timeseries!A8&lt;&gt;"",timeseries!A8,"")</f>
        <v/>
      </c>
    </row>
    <row r="9" spans="1:4" x14ac:dyDescent="0.25">
      <c r="A9" s="7" t="str">
        <f>IF(timeseries!A9&lt;&gt;"",timeseries!A9,"")</f>
        <v/>
      </c>
    </row>
    <row r="10" spans="1:4" x14ac:dyDescent="0.25">
      <c r="A10" s="7" t="str">
        <f>IF(timeseries!A10&lt;&gt;"",timeseries!A10,"")</f>
        <v/>
      </c>
    </row>
    <row r="11" spans="1:4" x14ac:dyDescent="0.25">
      <c r="A11" s="7" t="str">
        <f>IF(timeseries!A11&lt;&gt;"",timeseries!A11,"")</f>
        <v/>
      </c>
    </row>
    <row r="12" spans="1:4" x14ac:dyDescent="0.25">
      <c r="A12" s="7" t="str">
        <f>IF(timeseries!A12&lt;&gt;"",timeseries!A12,"")</f>
        <v/>
      </c>
    </row>
    <row r="13" spans="1:4" x14ac:dyDescent="0.25">
      <c r="A13" s="7" t="str">
        <f>IF(timeseries!A13&lt;&gt;"",timeseries!A13,"")</f>
        <v/>
      </c>
    </row>
    <row r="14" spans="1:4" x14ac:dyDescent="0.25">
      <c r="A14" s="7" t="str">
        <f>IF(timeseries!A14&lt;&gt;"",timeseries!A14,"")</f>
        <v/>
      </c>
    </row>
    <row r="15" spans="1:4" x14ac:dyDescent="0.25">
      <c r="A15" s="7" t="str">
        <f>IF(timeseries!A15&lt;&gt;"",timeseries!A15,"")</f>
        <v/>
      </c>
    </row>
    <row r="16" spans="1:4" x14ac:dyDescent="0.25">
      <c r="A16" s="7" t="str">
        <f>IF(timeseries!A16&lt;&gt;"",timeseries!A16,"")</f>
        <v/>
      </c>
    </row>
    <row r="17" spans="1:1" x14ac:dyDescent="0.25">
      <c r="A17" s="7" t="str">
        <f>IF(timeseries!A17&lt;&gt;"",timeseries!A17,"")</f>
        <v/>
      </c>
    </row>
    <row r="18" spans="1:1" x14ac:dyDescent="0.25">
      <c r="A18" s="7" t="str">
        <f>IF(timeseries!A18&lt;&gt;"",timeseries!A18,"")</f>
        <v/>
      </c>
    </row>
    <row r="19" spans="1:1" x14ac:dyDescent="0.25">
      <c r="A19" s="7" t="str">
        <f>IF(timeseries!A19&lt;&gt;"",timeseries!A19,"")</f>
        <v/>
      </c>
    </row>
    <row r="20" spans="1:1" x14ac:dyDescent="0.25">
      <c r="A20" s="7" t="str">
        <f>IF(timeseries!A20&lt;&gt;"",timeseries!A20,"")</f>
        <v/>
      </c>
    </row>
    <row r="21" spans="1:1" x14ac:dyDescent="0.25">
      <c r="A21" s="7" t="str">
        <f>IF(timeseries!A21&lt;&gt;"",timeseries!A21,"")</f>
        <v/>
      </c>
    </row>
    <row r="22" spans="1:1" x14ac:dyDescent="0.25">
      <c r="A22" s="7" t="str">
        <f>IF(timeseries!A22&lt;&gt;"",timeseries!A22,"")</f>
        <v/>
      </c>
    </row>
    <row r="23" spans="1:1" x14ac:dyDescent="0.25">
      <c r="A23" s="7" t="str">
        <f>IF(timeseries!A23&lt;&gt;"",timeseries!A23,"")</f>
        <v/>
      </c>
    </row>
    <row r="24" spans="1:1" x14ac:dyDescent="0.25">
      <c r="A24" s="7" t="str">
        <f>IF(timeseries!A24&lt;&gt;"",timeseries!A24,"")</f>
        <v/>
      </c>
    </row>
    <row r="25" spans="1:1" x14ac:dyDescent="0.25">
      <c r="A25" s="7" t="str">
        <f>IF(timeseries!A25&lt;&gt;"",timeseries!A25,"")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timeseries</vt:lpstr>
      <vt:lpstr>setup</vt:lpstr>
      <vt:lpstr>nodes</vt:lpstr>
      <vt:lpstr>processes</vt:lpstr>
      <vt:lpstr>groups</vt:lpstr>
      <vt:lpstr>efficiencies</vt:lpstr>
      <vt:lpstr>process_topology</vt:lpstr>
      <vt:lpstr>node_history</vt:lpstr>
      <vt:lpstr>node_delay</vt:lpstr>
      <vt:lpstr>node_diffusion</vt:lpstr>
      <vt:lpstr>reserve_type</vt:lpstr>
      <vt:lpstr>cf</vt:lpstr>
      <vt:lpstr>inflow</vt:lpstr>
      <vt:lpstr>inflow_blocks</vt:lpstr>
      <vt:lpstr>price</vt:lpstr>
      <vt:lpstr>markets</vt:lpstr>
      <vt:lpstr>reserve_realisation</vt:lpstr>
      <vt:lpstr>bid_slots</vt:lpstr>
      <vt:lpstr>market_prices</vt:lpstr>
      <vt:lpstr>balance_prices</vt:lpstr>
      <vt:lpstr>reserve_activation_price</vt:lpstr>
      <vt:lpstr>risk</vt:lpstr>
      <vt:lpstr>scenarios</vt:lpstr>
      <vt:lpstr>fixed_ts</vt:lpstr>
      <vt:lpstr>eff_ts</vt:lpstr>
      <vt:lpstr>constraints</vt:lpstr>
      <vt:lpstr>gen_constraint</vt:lpstr>
      <vt:lpstr>cap_ts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Sundell Dennis</dc:creator>
  <cp:lastModifiedBy>Sundell Dennis</cp:lastModifiedBy>
  <dcterms:created xsi:type="dcterms:W3CDTF">2021-10-20T07:57:58Z</dcterms:created>
  <dcterms:modified xsi:type="dcterms:W3CDTF">2024-07-02T10:21:10Z</dcterms:modified>
</cp:coreProperties>
</file>