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RDRS1STPS0.95" sheetId="1" r:id="rId4"/>
    <sheet state="visible" name="DPRDRS1STPS0.95Data" sheetId="2" r:id="rId5"/>
    <sheet state="visible" name="DPRDRS1STPS0.9" sheetId="3" r:id="rId6"/>
    <sheet state="visible" name="DPRDRS1STPS0.85" sheetId="4" r:id="rId7"/>
    <sheet state="visible" name="DPRDRS1STPS0.8" sheetId="5" r:id="rId8"/>
    <sheet state="visible" name="DPRDRS1STPS0.8Data" sheetId="6" r:id="rId9"/>
    <sheet state="visible" name="DPRDRS2STPS0.95" sheetId="7" r:id="rId10"/>
    <sheet state="visible" name="DPRDRS2STPS0.95Data" sheetId="8" r:id="rId11"/>
    <sheet state="visible" name="DPRDRS2STPS0.9" sheetId="9" r:id="rId12"/>
    <sheet state="visible" name="DPRDRS2STPS0.85" sheetId="10" r:id="rId13"/>
    <sheet state="visible" name="DPRDRS2STPS0.8" sheetId="11" r:id="rId14"/>
    <sheet state="visible" name="DPRDRS2STPS0.8Data" sheetId="12" r:id="rId15"/>
  </sheets>
  <definedNames/>
  <calcPr/>
</workbook>
</file>

<file path=xl/sharedStrings.xml><?xml version="1.0" encoding="utf-8"?>
<sst xmlns="http://schemas.openxmlformats.org/spreadsheetml/2006/main" count="1061" uniqueCount="66">
  <si>
    <t>Activity</t>
  </si>
  <si>
    <t>Actual duration</t>
  </si>
  <si>
    <t>Starting time, ts</t>
  </si>
  <si>
    <t>Guard interval, tg</t>
  </si>
  <si>
    <t xml:space="preserve">Actual timeline, tmin </t>
  </si>
  <si>
    <t xml:space="preserve">Allocated timeline, tmax </t>
  </si>
  <si>
    <t xml:space="preserve">Allocated duration, 𝜏 </t>
  </si>
  <si>
    <t>Observed duration</t>
  </si>
  <si>
    <t>Observed duration difference</t>
  </si>
  <si>
    <t>Ending time, te</t>
  </si>
  <si>
    <t>Expected (to verify)</t>
  </si>
  <si>
    <t>Count1</t>
  </si>
  <si>
    <t>Count0</t>
  </si>
  <si>
    <t>STP</t>
  </si>
  <si>
    <t>Legend</t>
  </si>
  <si>
    <t>Status</t>
  </si>
  <si>
    <t>Timeline</t>
  </si>
  <si>
    <t>No. of activities:</t>
  </si>
  <si>
    <t>Count 0's</t>
  </si>
  <si>
    <t>No G</t>
  </si>
  <si>
    <t>No. of failures</t>
  </si>
  <si>
    <t>Prob</t>
  </si>
  <si>
    <t>Event actual duration</t>
  </si>
  <si>
    <t>Sum</t>
  </si>
  <si>
    <t>Average</t>
  </si>
  <si>
    <t>Event observed duration</t>
  </si>
  <si>
    <t>1-Avg</t>
  </si>
  <si>
    <t>Guard</t>
  </si>
  <si>
    <t>Event duration difference</t>
  </si>
  <si>
    <t>Event allocated duration</t>
  </si>
  <si>
    <t>Actual time</t>
  </si>
  <si>
    <t>Allocated time</t>
  </si>
  <si>
    <t>Rewards</t>
  </si>
  <si>
    <t>Penalty</t>
  </si>
  <si>
    <t>Date</t>
  </si>
  <si>
    <t>Time (ms)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</si>
  <si>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</si>
  <si>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</si>
  <si>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</si>
  <si>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</si>
  <si>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</si>
  <si>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</si>
  <si>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</si>
  <si>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</si>
  <si>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</si>
  <si>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</si>
  <si>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</si>
  <si>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</si>
  <si>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</si>
  <si>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</si>
  <si>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</si>
  <si>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</si>
  <si>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</si>
  <si>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</si>
  <si>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</si>
  <si>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</si>
  <si>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</si>
  <si>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</si>
  <si>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</si>
  <si>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</si>
  <si>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</si>
  <si>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21/01/2020</t>
  </si>
  <si>
    <t>Mean (Sucess)</t>
  </si>
  <si>
    <t xml:space="preserve">Time </t>
  </si>
  <si>
    <t xml:space="preserve">Time -&gt; 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</si>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</sst>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0.0"/>
      <color rgb="FF000000"/>
      <name val="Times New Roman"/>
    </font>
    <font>
      <color theme="1"/>
      <name val="Times New Roman"/>
    </font>
    <font>
      <sz val="10.0"/>
      <color rgb="FF000000"/>
      <name val="Times New Roman"/>
    </font>
    <font>
      <b/>
      <color rgb="FF000000"/>
      <name val="Times New Roman"/>
    </font>
    <font>
      <color rgb="FF000000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color rgb="FF4A86E8"/>
      <name val="Times New Roman"/>
    </font>
    <font>
      <sz val="10.0"/>
      <color rgb="FF4A86E8"/>
      <name val="Times New Roman"/>
    </font>
    <font>
      <color theme="1"/>
      <name val="Arial"/>
    </font>
    <font>
      <color rgb="FF9900FF"/>
      <name val="Times New Roman"/>
    </font>
    <font>
      <sz val="10.0"/>
      <color rgb="FFFF0000"/>
      <name val="Times New Roman"/>
    </font>
    <font>
      <color rgb="FFFF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>
      <color rgb="FF000000"/>
      <name val="Arial"/>
    </font>
    <font>
      <b/>
      <color theme="1"/>
      <name val="Arial"/>
    </font>
    <font>
      <b/>
      <color rgb="FF4A86E8"/>
      <name val="Times New Roman"/>
    </font>
    <font>
      <color rgb="FF4A86E8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7" fontId="3" numFmtId="0" xfId="0" applyAlignment="1" applyBorder="1" applyFill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0" fillId="8" fontId="10" numFmtId="0" xfId="0" applyAlignment="1" applyFill="1" applyFont="1">
      <alignment vertical="bottom"/>
    </xf>
    <xf borderId="2" fillId="0" fontId="2" numFmtId="0" xfId="0" applyAlignment="1" applyBorder="1" applyFont="1">
      <alignment vertical="bottom"/>
    </xf>
    <xf borderId="2" fillId="0" fontId="11" numFmtId="0" xfId="0" applyAlignment="1" applyBorder="1" applyFont="1">
      <alignment horizontal="right" vertical="bottom"/>
    </xf>
    <xf borderId="1" fillId="0" fontId="12" numFmtId="0" xfId="0" applyAlignment="1" applyBorder="1" applyFont="1">
      <alignment horizontal="center" readingOrder="0"/>
    </xf>
    <xf borderId="0" fillId="0" fontId="13" numFmtId="0" xfId="0" applyAlignment="1" applyFont="1">
      <alignment horizontal="right" vertical="bottom"/>
    </xf>
    <xf borderId="6" fillId="7" fontId="3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vertical="bottom"/>
    </xf>
    <xf borderId="9" fillId="8" fontId="2" numFmtId="0" xfId="0" applyAlignment="1" applyBorder="1" applyFont="1">
      <alignment shrinkToFit="0" vertical="bottom" wrapText="1"/>
    </xf>
    <xf borderId="9" fillId="8" fontId="2" numFmtId="0" xfId="0" applyAlignment="1" applyBorder="1" applyFont="1">
      <alignment horizontal="center" vertical="bottom"/>
    </xf>
    <xf borderId="9" fillId="0" fontId="10" numFmtId="0" xfId="0" applyAlignment="1" applyBorder="1" applyFont="1">
      <alignment vertical="bottom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/>
    </xf>
    <xf borderId="0" fillId="0" fontId="14" numFmtId="0" xfId="0" applyFont="1"/>
    <xf borderId="0" fillId="0" fontId="15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15" numFmtId="0" xfId="0" applyFont="1"/>
    <xf borderId="0" fillId="0" fontId="2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18" numFmtId="0" xfId="0" applyAlignment="1" applyFont="1">
      <alignment horizontal="right" vertical="bottom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2" numFmtId="20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1" fillId="2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 shrinkToFit="0" wrapText="1"/>
    </xf>
    <xf borderId="3" fillId="4" fontId="4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3" fillId="5" fontId="4" numFmtId="0" xfId="0" applyAlignment="1" applyBorder="1" applyFont="1">
      <alignment horizontal="center" shrinkToFit="0" wrapText="1"/>
    </xf>
    <xf borderId="3" fillId="6" fontId="4" numFmtId="0" xfId="0" applyAlignment="1" applyBorder="1" applyFont="1">
      <alignment horizontal="center" shrinkToFit="0" wrapText="1"/>
    </xf>
    <xf borderId="4" fillId="7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1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readingOrder="0" vertical="bottom"/>
    </xf>
    <xf borderId="0" fillId="8" fontId="16" numFmtId="0" xfId="0" applyAlignment="1" applyFont="1">
      <alignment horizontal="center" vertical="bottom"/>
    </xf>
    <xf borderId="0" fillId="8" fontId="2" numFmtId="0" xfId="0" applyAlignment="1" applyFont="1">
      <alignment horizontal="center" vertical="bottom"/>
    </xf>
    <xf borderId="0" fillId="8" fontId="19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7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8" fontId="5" numFmtId="0" xfId="0" applyAlignment="1" applyFont="1">
      <alignment horizontal="center" vertical="bottom"/>
    </xf>
    <xf borderId="2" fillId="0" fontId="10" numFmtId="0" xfId="0" applyAlignment="1" applyBorder="1" applyFont="1">
      <alignment vertical="bottom"/>
    </xf>
    <xf borderId="0" fillId="0" fontId="2" numFmtId="0" xfId="0" applyFont="1"/>
    <xf borderId="0" fillId="0" fontId="14" numFmtId="0" xfId="0" applyAlignment="1" applyFont="1">
      <alignment horizontal="left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20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vertical="bottom"/>
    </xf>
    <xf borderId="0" fillId="8" fontId="10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2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right" vertical="bottom"/>
    </xf>
    <xf borderId="0" fillId="0" fontId="17" numFmtId="0" xfId="0" applyAlignment="1" applyFont="1">
      <alignment vertical="bottom"/>
    </xf>
    <xf borderId="2" fillId="0" fontId="5" numFmtId="0" xfId="0" applyAlignment="1" applyBorder="1" applyFont="1">
      <alignment horizontal="right" vertical="bottom"/>
    </xf>
    <xf borderId="0" fillId="8" fontId="17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21" numFmtId="0" xfId="0" applyAlignment="1" applyFont="1">
      <alignment horizontal="center"/>
    </xf>
    <xf borderId="0" fillId="0" fontId="22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right"/>
    </xf>
    <xf borderId="0" fillId="0" fontId="17" numFmtId="0" xfId="0" applyFont="1"/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2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6" t="s">
        <v>15</v>
      </c>
      <c r="Q1" s="7" t="s">
        <v>16</v>
      </c>
      <c r="R1" s="8">
        <v>0.0</v>
      </c>
      <c r="S1" s="8">
        <v>1.0</v>
      </c>
      <c r="T1" s="9">
        <f t="shared" ref="T1:GF1" si="1">S1+1</f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5">
        <f t="shared" ref="G2:G26" si="5">F2-C2</f>
        <v>15</v>
      </c>
      <c r="H2" s="16">
        <f>COUNTIF($R2:GF2,"&lt;&gt;"&amp;"")</f>
        <v>10</v>
      </c>
      <c r="I2" s="16">
        <f t="shared" ref="I2:I26" si="6">$H2-$B2</f>
        <v>0</v>
      </c>
      <c r="J2" s="17">
        <f t="shared" ref="J2:J26" si="7">IFS((Value($H2)=$B2),($C2+$B2),(VALUE($H2)&lt;&gt;$B2),$C2+(Value($H2)))</f>
        <v>10</v>
      </c>
      <c r="K2" s="16">
        <f t="shared" ref="K2:K26" si="8">$J2-$C2</f>
        <v>10</v>
      </c>
      <c r="L2" s="18">
        <f t="shared" ref="L2:L26" si="9">COUNTIF($R2:GF2,"=1")</f>
        <v>10</v>
      </c>
      <c r="M2" s="19">
        <f t="shared" ref="M2:M26" si="10">COUNTIF($R2:GF2,"=0")</f>
        <v>0</v>
      </c>
      <c r="N2" s="16">
        <f t="shared" ref="N2:N26" si="11">IFS(B2=L2,0.95,B2&lt;&gt;L2,0.05)</f>
        <v>0.95</v>
      </c>
      <c r="O2" s="16" t="str">
        <f t="shared" ref="O2:O26" si="12">IFS($N2=0.95,"Success",$N2&lt;&gt;0.95,"Failure")</f>
        <v>Success</v>
      </c>
      <c r="P2" s="16" t="str">
        <f t="shared" ref="P2:P5" si="13">IFS($N2=0.95,"Achieved",AND(Value($L2)=$B2,$N1&lt;&gt;0.95),"Achieved",(VALUE($L2)&lt;$B2),"Unachieved")</f>
        <v>Achieved</v>
      </c>
      <c r="Q2" s="20">
        <v>0.95</v>
      </c>
      <c r="R2" s="21">
        <f t="shared" ref="R2:AA2" si="2">IFS(R30&lt;0.95,1,R30&gt;0.95,0)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5">
        <f t="shared" si="5"/>
        <v>35</v>
      </c>
      <c r="H3" s="16">
        <f t="shared" ref="H3:H26" si="15">COUNTIF(R3:GF3,"&lt;&gt;"&amp;"")</f>
        <v>30</v>
      </c>
      <c r="I3" s="16">
        <f t="shared" si="6"/>
        <v>0</v>
      </c>
      <c r="J3" s="17">
        <f t="shared" si="7"/>
        <v>32</v>
      </c>
      <c r="K3" s="16">
        <f t="shared" si="8"/>
        <v>30</v>
      </c>
      <c r="L3" s="18">
        <f t="shared" si="9"/>
        <v>30</v>
      </c>
      <c r="M3" s="19">
        <f t="shared" si="10"/>
        <v>0</v>
      </c>
      <c r="N3" s="16">
        <f t="shared" si="11"/>
        <v>0.95</v>
      </c>
      <c r="O3" s="16" t="str">
        <f t="shared" si="12"/>
        <v>Success</v>
      </c>
      <c r="P3" s="16" t="str">
        <f t="shared" si="13"/>
        <v>Achieved</v>
      </c>
      <c r="Q3" s="25">
        <f>1-Q2</f>
        <v>0.05</v>
      </c>
      <c r="R3" s="22"/>
      <c r="S3" s="22"/>
      <c r="T3" s="21">
        <f t="shared" ref="T3:AV3" si="14">IFS(T31&lt;0.95,1,T31&gt;0.95,0)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1</v>
      </c>
      <c r="Y3" s="21">
        <f t="shared" si="14"/>
        <v>1</v>
      </c>
      <c r="Z3" s="21">
        <f t="shared" si="14"/>
        <v>1</v>
      </c>
      <c r="AA3" s="21">
        <f t="shared" si="14"/>
        <v>1</v>
      </c>
      <c r="AB3" s="21">
        <f t="shared" si="14"/>
        <v>1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1</v>
      </c>
      <c r="AI3" s="21">
        <f t="shared" si="14"/>
        <v>1</v>
      </c>
      <c r="AJ3" s="21">
        <f t="shared" si="14"/>
        <v>1</v>
      </c>
      <c r="AK3" s="21">
        <f t="shared" si="14"/>
        <v>1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1</v>
      </c>
      <c r="AQ3" s="21">
        <f t="shared" si="14"/>
        <v>1</v>
      </c>
      <c r="AR3" s="21">
        <f t="shared" si="14"/>
        <v>1</v>
      </c>
      <c r="AS3" s="21">
        <f t="shared" si="14"/>
        <v>1</v>
      </c>
      <c r="AT3" s="21">
        <f t="shared" si="14"/>
        <v>1</v>
      </c>
      <c r="AU3" s="21">
        <f t="shared" si="14"/>
        <v>1</v>
      </c>
      <c r="AV3" s="21">
        <f t="shared" si="14"/>
        <v>1</v>
      </c>
      <c r="AW3" s="21">
        <f>IFS(AW31&lt;VALUE(AV$28),1,AW31&gt;VALUE(AV$28),0)</f>
        <v>1</v>
      </c>
      <c r="AX3" s="22"/>
      <c r="AY3" s="22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5">
        <f t="shared" si="5"/>
        <v>10</v>
      </c>
      <c r="H4" s="16">
        <f t="shared" si="15"/>
        <v>5</v>
      </c>
      <c r="I4" s="16">
        <f t="shared" si="6"/>
        <v>0</v>
      </c>
      <c r="J4" s="17">
        <f t="shared" si="7"/>
        <v>8</v>
      </c>
      <c r="K4" s="16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0.95</v>
      </c>
      <c r="O4" s="16" t="str">
        <f t="shared" si="12"/>
        <v>Success</v>
      </c>
      <c r="P4" s="16" t="str">
        <f t="shared" si="13"/>
        <v>Achieved</v>
      </c>
      <c r="Q4" s="27"/>
      <c r="R4" s="22"/>
      <c r="S4" s="22"/>
      <c r="T4" s="22"/>
      <c r="U4" s="21">
        <f t="shared" ref="U4:Y4" si="16">IFS(U32&lt;0.95,1,U32&gt;0.95,0)</f>
        <v>1</v>
      </c>
      <c r="V4" s="21">
        <f t="shared" si="16"/>
        <v>1</v>
      </c>
      <c r="W4" s="21">
        <f t="shared" si="16"/>
        <v>1</v>
      </c>
      <c r="X4" s="21">
        <f t="shared" si="16"/>
        <v>1</v>
      </c>
      <c r="Y4" s="21">
        <f t="shared" si="16"/>
        <v>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5">
        <f t="shared" si="5"/>
        <v>20</v>
      </c>
      <c r="H5" s="16">
        <f t="shared" si="15"/>
        <v>15</v>
      </c>
      <c r="I5" s="16">
        <f t="shared" si="6"/>
        <v>0</v>
      </c>
      <c r="J5" s="17">
        <f t="shared" si="7"/>
        <v>19</v>
      </c>
      <c r="K5" s="16">
        <f t="shared" si="8"/>
        <v>15</v>
      </c>
      <c r="L5" s="18">
        <f t="shared" si="9"/>
        <v>15</v>
      </c>
      <c r="M5" s="19">
        <f t="shared" si="10"/>
        <v>0</v>
      </c>
      <c r="N5" s="16">
        <f t="shared" si="11"/>
        <v>0.95</v>
      </c>
      <c r="O5" s="16" t="str">
        <f t="shared" si="12"/>
        <v>Success</v>
      </c>
      <c r="P5" s="16" t="str">
        <f t="shared" si="13"/>
        <v>Achieved</v>
      </c>
      <c r="Q5" s="27"/>
      <c r="R5" s="22"/>
      <c r="S5" s="22"/>
      <c r="T5" s="22"/>
      <c r="U5" s="22"/>
      <c r="V5" s="21">
        <f t="shared" ref="V5:AJ5" si="17">IFS(V33&lt;0.95,1,V33&gt;0.95,0)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1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5">
        <f t="shared" si="5"/>
        <v>20</v>
      </c>
      <c r="H6" s="16">
        <f t="shared" si="15"/>
        <v>16</v>
      </c>
      <c r="I6" s="16">
        <f t="shared" si="6"/>
        <v>1</v>
      </c>
      <c r="J6" s="17">
        <f t="shared" si="7"/>
        <v>21</v>
      </c>
      <c r="K6" s="16">
        <f t="shared" si="8"/>
        <v>16</v>
      </c>
      <c r="L6" s="18">
        <f t="shared" si="9"/>
        <v>15</v>
      </c>
      <c r="M6" s="19">
        <f t="shared" si="10"/>
        <v>1</v>
      </c>
      <c r="N6" s="16">
        <f t="shared" si="11"/>
        <v>0.95</v>
      </c>
      <c r="O6" s="16" t="str">
        <f t="shared" si="12"/>
        <v>Success</v>
      </c>
      <c r="P6" s="16" t="str">
        <f t="shared" ref="P6:P26" si="19">IFS($N6=0.95,"Achieved",$N6&lt;&gt;0.95,"Unachieved")</f>
        <v>Achieved</v>
      </c>
      <c r="Q6" s="27"/>
      <c r="R6" s="22"/>
      <c r="S6" s="22"/>
      <c r="T6" s="22"/>
      <c r="U6" s="22"/>
      <c r="V6" s="22"/>
      <c r="W6" s="21">
        <f t="shared" ref="W6:AL6" si="18">IFS(W34&lt;0.95,1,W34&gt;0.95,0)</f>
        <v>1</v>
      </c>
      <c r="X6" s="21">
        <f t="shared" si="18"/>
        <v>0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>
        <f t="shared" si="18"/>
        <v>1</v>
      </c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5">
        <f t="shared" si="5"/>
        <v>30</v>
      </c>
      <c r="H7" s="16">
        <f t="shared" si="15"/>
        <v>26</v>
      </c>
      <c r="I7" s="16">
        <f t="shared" si="6"/>
        <v>1</v>
      </c>
      <c r="J7" s="17">
        <f t="shared" si="7"/>
        <v>32</v>
      </c>
      <c r="K7" s="16">
        <f t="shared" si="8"/>
        <v>26</v>
      </c>
      <c r="L7" s="18">
        <f t="shared" si="9"/>
        <v>25</v>
      </c>
      <c r="M7" s="19">
        <f t="shared" si="10"/>
        <v>1</v>
      </c>
      <c r="N7" s="16">
        <f t="shared" si="11"/>
        <v>0.95</v>
      </c>
      <c r="O7" s="16" t="str">
        <f t="shared" si="12"/>
        <v>Success</v>
      </c>
      <c r="P7" s="16" t="str">
        <f t="shared" si="19"/>
        <v>Achieved</v>
      </c>
      <c r="Q7" s="28">
        <v>0.9</v>
      </c>
      <c r="R7" s="22"/>
      <c r="S7" s="22"/>
      <c r="T7" s="22"/>
      <c r="U7" s="22"/>
      <c r="V7" s="22"/>
      <c r="W7" s="22"/>
      <c r="X7" s="21">
        <f t="shared" ref="X7:AW7" si="20">IFS(X35&lt;VALUE(W$28),1,X35&gt;VALUE(W$28),0)</f>
        <v>1</v>
      </c>
      <c r="Y7" s="21">
        <f t="shared" si="20"/>
        <v>1</v>
      </c>
      <c r="Z7" s="21">
        <f t="shared" si="20"/>
        <v>1</v>
      </c>
      <c r="AA7" s="21">
        <f t="shared" si="20"/>
        <v>1</v>
      </c>
      <c r="AB7" s="21">
        <f t="shared" si="20"/>
        <v>1</v>
      </c>
      <c r="AC7" s="21">
        <f t="shared" si="20"/>
        <v>1</v>
      </c>
      <c r="AD7" s="21">
        <f t="shared" si="20"/>
        <v>1</v>
      </c>
      <c r="AE7" s="21">
        <f t="shared" si="20"/>
        <v>1</v>
      </c>
      <c r="AF7" s="21">
        <f t="shared" si="20"/>
        <v>1</v>
      </c>
      <c r="AG7" s="21">
        <f t="shared" si="20"/>
        <v>1</v>
      </c>
      <c r="AH7" s="21">
        <f t="shared" si="20"/>
        <v>1</v>
      </c>
      <c r="AI7" s="21">
        <f t="shared" si="20"/>
        <v>1</v>
      </c>
      <c r="AJ7" s="21">
        <f t="shared" si="20"/>
        <v>1</v>
      </c>
      <c r="AK7" s="21">
        <f t="shared" si="20"/>
        <v>1</v>
      </c>
      <c r="AL7" s="21">
        <f t="shared" si="20"/>
        <v>1</v>
      </c>
      <c r="AM7" s="21">
        <f t="shared" si="20"/>
        <v>1</v>
      </c>
      <c r="AN7" s="21">
        <f t="shared" si="20"/>
        <v>1</v>
      </c>
      <c r="AO7" s="21">
        <f t="shared" si="20"/>
        <v>1</v>
      </c>
      <c r="AP7" s="21">
        <f t="shared" si="20"/>
        <v>1</v>
      </c>
      <c r="AQ7" s="21">
        <f t="shared" si="20"/>
        <v>1</v>
      </c>
      <c r="AR7" s="21">
        <f t="shared" si="20"/>
        <v>1</v>
      </c>
      <c r="AS7" s="21">
        <f t="shared" si="20"/>
        <v>1</v>
      </c>
      <c r="AT7" s="21">
        <f t="shared" si="20"/>
        <v>1</v>
      </c>
      <c r="AU7" s="21">
        <f t="shared" si="20"/>
        <v>1</v>
      </c>
      <c r="AV7" s="21">
        <f t="shared" si="20"/>
        <v>0</v>
      </c>
      <c r="AW7" s="21">
        <f t="shared" si="20"/>
        <v>1</v>
      </c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5">
        <f t="shared" si="5"/>
        <v>35</v>
      </c>
      <c r="H8" s="16">
        <f t="shared" si="15"/>
        <v>34</v>
      </c>
      <c r="I8" s="16">
        <f t="shared" si="6"/>
        <v>4</v>
      </c>
      <c r="J8" s="17">
        <f t="shared" si="7"/>
        <v>40</v>
      </c>
      <c r="K8" s="16">
        <f t="shared" si="8"/>
        <v>34</v>
      </c>
      <c r="L8" s="18">
        <f t="shared" si="9"/>
        <v>30</v>
      </c>
      <c r="M8" s="19">
        <f t="shared" si="10"/>
        <v>4</v>
      </c>
      <c r="N8" s="16">
        <f t="shared" si="11"/>
        <v>0.95</v>
      </c>
      <c r="O8" s="16" t="str">
        <f t="shared" si="12"/>
        <v>Success</v>
      </c>
      <c r="P8" s="16" t="str">
        <f t="shared" si="19"/>
        <v>Achieved</v>
      </c>
      <c r="Q8" s="27"/>
      <c r="R8" s="22"/>
      <c r="S8" s="22"/>
      <c r="T8" s="22"/>
      <c r="U8" s="22"/>
      <c r="V8" s="22"/>
      <c r="W8" s="22"/>
      <c r="X8" s="21">
        <f t="shared" ref="X8:BE8" si="21">IFS(X36&lt;VALUE(W$28),1,X36&gt;VALUE(W$28),0)</f>
        <v>1</v>
      </c>
      <c r="Y8" s="21">
        <f t="shared" si="21"/>
        <v>1</v>
      </c>
      <c r="Z8" s="21">
        <f t="shared" si="21"/>
        <v>1</v>
      </c>
      <c r="AA8" s="21">
        <f t="shared" si="21"/>
        <v>1</v>
      </c>
      <c r="AB8" s="21">
        <f t="shared" si="21"/>
        <v>1</v>
      </c>
      <c r="AC8" s="21">
        <f t="shared" si="21"/>
        <v>1</v>
      </c>
      <c r="AD8" s="21">
        <f t="shared" si="21"/>
        <v>1</v>
      </c>
      <c r="AE8" s="21">
        <f t="shared" si="21"/>
        <v>1</v>
      </c>
      <c r="AF8" s="21">
        <f t="shared" si="21"/>
        <v>1</v>
      </c>
      <c r="AG8" s="21">
        <f t="shared" si="21"/>
        <v>1</v>
      </c>
      <c r="AH8" s="21">
        <f t="shared" si="21"/>
        <v>1</v>
      </c>
      <c r="AI8" s="21">
        <f t="shared" si="21"/>
        <v>1</v>
      </c>
      <c r="AJ8" s="21">
        <f t="shared" si="21"/>
        <v>1</v>
      </c>
      <c r="AK8" s="21">
        <f t="shared" si="21"/>
        <v>1</v>
      </c>
      <c r="AL8" s="21">
        <f t="shared" si="21"/>
        <v>1</v>
      </c>
      <c r="AM8" s="21">
        <f t="shared" si="21"/>
        <v>1</v>
      </c>
      <c r="AN8" s="21">
        <f t="shared" si="21"/>
        <v>1</v>
      </c>
      <c r="AO8" s="21">
        <f t="shared" si="21"/>
        <v>1</v>
      </c>
      <c r="AP8" s="21">
        <f t="shared" si="21"/>
        <v>1</v>
      </c>
      <c r="AQ8" s="21">
        <f t="shared" si="21"/>
        <v>1</v>
      </c>
      <c r="AR8" s="21">
        <f t="shared" si="21"/>
        <v>1</v>
      </c>
      <c r="AS8" s="21">
        <f t="shared" si="21"/>
        <v>1</v>
      </c>
      <c r="AT8" s="21">
        <f t="shared" si="21"/>
        <v>0</v>
      </c>
      <c r="AU8" s="21">
        <f t="shared" si="21"/>
        <v>1</v>
      </c>
      <c r="AV8" s="21">
        <f t="shared" si="21"/>
        <v>1</v>
      </c>
      <c r="AW8" s="21">
        <f t="shared" si="21"/>
        <v>0</v>
      </c>
      <c r="AX8" s="21">
        <f t="shared" si="21"/>
        <v>1</v>
      </c>
      <c r="AY8" s="21">
        <f t="shared" si="21"/>
        <v>1</v>
      </c>
      <c r="AZ8" s="21">
        <f t="shared" si="21"/>
        <v>1</v>
      </c>
      <c r="BA8" s="21">
        <f t="shared" si="21"/>
        <v>1</v>
      </c>
      <c r="BB8" s="21">
        <f t="shared" si="21"/>
        <v>1</v>
      </c>
      <c r="BC8" s="21">
        <f t="shared" si="21"/>
        <v>0</v>
      </c>
      <c r="BD8" s="21">
        <f t="shared" si="21"/>
        <v>0</v>
      </c>
      <c r="BE8" s="21">
        <f t="shared" si="21"/>
        <v>1</v>
      </c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2"/>
      <c r="FZ8" s="22"/>
      <c r="GA8" s="22"/>
      <c r="GB8" s="22"/>
      <c r="GC8" s="22"/>
      <c r="GD8" s="22"/>
      <c r="GE8" s="22"/>
      <c r="GF8" s="22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5">
        <f t="shared" si="5"/>
        <v>25</v>
      </c>
      <c r="H9" s="16">
        <f t="shared" si="15"/>
        <v>23</v>
      </c>
      <c r="I9" s="16">
        <f t="shared" si="6"/>
        <v>3</v>
      </c>
      <c r="J9" s="17">
        <f t="shared" si="7"/>
        <v>31</v>
      </c>
      <c r="K9" s="16">
        <f t="shared" si="8"/>
        <v>23</v>
      </c>
      <c r="L9" s="18">
        <f t="shared" si="9"/>
        <v>20</v>
      </c>
      <c r="M9" s="19">
        <f t="shared" si="10"/>
        <v>3</v>
      </c>
      <c r="N9" s="16">
        <f t="shared" si="11"/>
        <v>0.95</v>
      </c>
      <c r="O9" s="16" t="str">
        <f t="shared" si="12"/>
        <v>Success</v>
      </c>
      <c r="P9" s="16" t="str">
        <f t="shared" si="19"/>
        <v>Achieved</v>
      </c>
      <c r="Q9" s="27"/>
      <c r="R9" s="22"/>
      <c r="S9" s="22"/>
      <c r="T9" s="22"/>
      <c r="U9" s="22"/>
      <c r="V9" s="22"/>
      <c r="W9" s="22"/>
      <c r="X9" s="22"/>
      <c r="Y9" s="22"/>
      <c r="Z9" s="21">
        <f t="shared" ref="Z9:AV9" si="22">IFS(Z37&lt;VALUE(Y$28),1,Z37&gt;VALUE(Y$28),0)</f>
        <v>1</v>
      </c>
      <c r="AA9" s="21">
        <f t="shared" si="22"/>
        <v>1</v>
      </c>
      <c r="AB9" s="21">
        <f t="shared" si="22"/>
        <v>1</v>
      </c>
      <c r="AC9" s="21">
        <f t="shared" si="22"/>
        <v>1</v>
      </c>
      <c r="AD9" s="21">
        <f t="shared" si="22"/>
        <v>1</v>
      </c>
      <c r="AE9" s="21">
        <f t="shared" si="22"/>
        <v>1</v>
      </c>
      <c r="AF9" s="21">
        <f t="shared" si="22"/>
        <v>1</v>
      </c>
      <c r="AG9" s="21">
        <f t="shared" si="22"/>
        <v>1</v>
      </c>
      <c r="AH9" s="21">
        <f t="shared" si="22"/>
        <v>1</v>
      </c>
      <c r="AI9" s="21">
        <f t="shared" si="22"/>
        <v>1</v>
      </c>
      <c r="AJ9" s="21">
        <f t="shared" si="22"/>
        <v>1</v>
      </c>
      <c r="AK9" s="21">
        <f t="shared" si="22"/>
        <v>0</v>
      </c>
      <c r="AL9" s="21">
        <f t="shared" si="22"/>
        <v>0</v>
      </c>
      <c r="AM9" s="21">
        <f t="shared" si="22"/>
        <v>1</v>
      </c>
      <c r="AN9" s="21">
        <f t="shared" si="22"/>
        <v>1</v>
      </c>
      <c r="AO9" s="21">
        <f t="shared" si="22"/>
        <v>1</v>
      </c>
      <c r="AP9" s="21">
        <f t="shared" si="22"/>
        <v>0</v>
      </c>
      <c r="AQ9" s="21">
        <f t="shared" si="22"/>
        <v>1</v>
      </c>
      <c r="AR9" s="21">
        <f t="shared" si="22"/>
        <v>1</v>
      </c>
      <c r="AS9" s="21">
        <f t="shared" si="22"/>
        <v>1</v>
      </c>
      <c r="AT9" s="21">
        <f t="shared" si="22"/>
        <v>1</v>
      </c>
      <c r="AU9" s="21">
        <f t="shared" si="22"/>
        <v>1</v>
      </c>
      <c r="AV9" s="21">
        <f t="shared" si="22"/>
        <v>1</v>
      </c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5">
        <f t="shared" si="5"/>
        <v>20</v>
      </c>
      <c r="H10" s="16">
        <f t="shared" si="15"/>
        <v>15</v>
      </c>
      <c r="I10" s="16">
        <f t="shared" si="6"/>
        <v>0</v>
      </c>
      <c r="J10" s="17">
        <f t="shared" si="7"/>
        <v>24</v>
      </c>
      <c r="K10" s="16">
        <f t="shared" si="8"/>
        <v>15</v>
      </c>
      <c r="L10" s="18">
        <f t="shared" si="9"/>
        <v>15</v>
      </c>
      <c r="M10" s="19">
        <f t="shared" si="10"/>
        <v>0</v>
      </c>
      <c r="N10" s="16">
        <f t="shared" si="11"/>
        <v>0.95</v>
      </c>
      <c r="O10" s="16" t="str">
        <f t="shared" si="12"/>
        <v>Success</v>
      </c>
      <c r="P10" s="16" t="str">
        <f t="shared" si="19"/>
        <v>Achieved</v>
      </c>
      <c r="Q10" s="27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O10" si="23">IFS(AA38&lt;VALUE(Z$28),1,AA38&gt;VALUE(Z$28),0)</f>
        <v>1</v>
      </c>
      <c r="AB10" s="21">
        <f t="shared" si="23"/>
        <v>1</v>
      </c>
      <c r="AC10" s="21">
        <f t="shared" si="23"/>
        <v>1</v>
      </c>
      <c r="AD10" s="21">
        <f t="shared" si="23"/>
        <v>1</v>
      </c>
      <c r="AE10" s="21">
        <f t="shared" si="23"/>
        <v>1</v>
      </c>
      <c r="AF10" s="21">
        <f t="shared" si="23"/>
        <v>1</v>
      </c>
      <c r="AG10" s="21">
        <f t="shared" si="23"/>
        <v>1</v>
      </c>
      <c r="AH10" s="21">
        <f t="shared" si="23"/>
        <v>1</v>
      </c>
      <c r="AI10" s="21">
        <f t="shared" si="23"/>
        <v>1</v>
      </c>
      <c r="AJ10" s="21">
        <f t="shared" si="23"/>
        <v>1</v>
      </c>
      <c r="AK10" s="21">
        <f t="shared" si="23"/>
        <v>1</v>
      </c>
      <c r="AL10" s="21">
        <f t="shared" si="23"/>
        <v>1</v>
      </c>
      <c r="AM10" s="21">
        <f t="shared" si="23"/>
        <v>1</v>
      </c>
      <c r="AN10" s="21">
        <f t="shared" si="23"/>
        <v>1</v>
      </c>
      <c r="AO10" s="21">
        <f t="shared" si="23"/>
        <v>1</v>
      </c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5">
        <f t="shared" si="5"/>
        <v>40</v>
      </c>
      <c r="H11" s="16">
        <f t="shared" si="15"/>
        <v>36</v>
      </c>
      <c r="I11" s="16">
        <f t="shared" si="6"/>
        <v>1</v>
      </c>
      <c r="J11" s="17">
        <f t="shared" si="7"/>
        <v>46</v>
      </c>
      <c r="K11" s="16">
        <f t="shared" si="8"/>
        <v>36</v>
      </c>
      <c r="L11" s="18">
        <f t="shared" si="9"/>
        <v>35</v>
      </c>
      <c r="M11" s="19">
        <f t="shared" si="10"/>
        <v>1</v>
      </c>
      <c r="N11" s="16">
        <f t="shared" si="11"/>
        <v>0.95</v>
      </c>
      <c r="O11" s="16" t="str">
        <f t="shared" si="12"/>
        <v>Success</v>
      </c>
      <c r="P11" s="16" t="str">
        <f t="shared" si="19"/>
        <v>Achieved</v>
      </c>
      <c r="Q11" s="27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K11" si="24">IFS(AB39&lt;VALUE(AA$28),1,AB39&gt;VALUE(AA$28),0)</f>
        <v>1</v>
      </c>
      <c r="AC11" s="21">
        <f t="shared" si="24"/>
        <v>1</v>
      </c>
      <c r="AD11" s="21">
        <f t="shared" si="24"/>
        <v>1</v>
      </c>
      <c r="AE11" s="21">
        <f t="shared" si="24"/>
        <v>1</v>
      </c>
      <c r="AF11" s="21">
        <f t="shared" si="24"/>
        <v>1</v>
      </c>
      <c r="AG11" s="21">
        <f t="shared" si="24"/>
        <v>1</v>
      </c>
      <c r="AH11" s="21">
        <f t="shared" si="24"/>
        <v>1</v>
      </c>
      <c r="AI11" s="21">
        <f t="shared" si="24"/>
        <v>1</v>
      </c>
      <c r="AJ11" s="21">
        <f t="shared" si="24"/>
        <v>1</v>
      </c>
      <c r="AK11" s="21">
        <f t="shared" si="24"/>
        <v>1</v>
      </c>
      <c r="AL11" s="21">
        <f t="shared" si="24"/>
        <v>1</v>
      </c>
      <c r="AM11" s="21">
        <f t="shared" si="24"/>
        <v>1</v>
      </c>
      <c r="AN11" s="21">
        <f t="shared" si="24"/>
        <v>1</v>
      </c>
      <c r="AO11" s="21">
        <f t="shared" si="24"/>
        <v>1</v>
      </c>
      <c r="AP11" s="21">
        <f t="shared" si="24"/>
        <v>1</v>
      </c>
      <c r="AQ11" s="21">
        <f t="shared" si="24"/>
        <v>1</v>
      </c>
      <c r="AR11" s="21">
        <f t="shared" si="24"/>
        <v>1</v>
      </c>
      <c r="AS11" s="21">
        <f t="shared" si="24"/>
        <v>1</v>
      </c>
      <c r="AT11" s="21">
        <f t="shared" si="24"/>
        <v>1</v>
      </c>
      <c r="AU11" s="21">
        <f t="shared" si="24"/>
        <v>1</v>
      </c>
      <c r="AV11" s="21">
        <f t="shared" si="24"/>
        <v>1</v>
      </c>
      <c r="AW11" s="21">
        <f t="shared" si="24"/>
        <v>0</v>
      </c>
      <c r="AX11" s="21">
        <f t="shared" si="24"/>
        <v>1</v>
      </c>
      <c r="AY11" s="21">
        <f t="shared" si="24"/>
        <v>1</v>
      </c>
      <c r="AZ11" s="21">
        <f t="shared" si="24"/>
        <v>1</v>
      </c>
      <c r="BA11" s="21">
        <f t="shared" si="24"/>
        <v>1</v>
      </c>
      <c r="BB11" s="21">
        <f t="shared" si="24"/>
        <v>1</v>
      </c>
      <c r="BC11" s="21">
        <f t="shared" si="24"/>
        <v>1</v>
      </c>
      <c r="BD11" s="21">
        <f t="shared" si="24"/>
        <v>1</v>
      </c>
      <c r="BE11" s="21">
        <f t="shared" si="24"/>
        <v>1</v>
      </c>
      <c r="BF11" s="21">
        <f t="shared" si="24"/>
        <v>1</v>
      </c>
      <c r="BG11" s="21">
        <f t="shared" si="24"/>
        <v>1</v>
      </c>
      <c r="BH11" s="21">
        <f t="shared" si="24"/>
        <v>1</v>
      </c>
      <c r="BI11" s="21">
        <f t="shared" si="24"/>
        <v>1</v>
      </c>
      <c r="BJ11" s="21">
        <f t="shared" si="24"/>
        <v>1</v>
      </c>
      <c r="BK11" s="21">
        <f t="shared" si="24"/>
        <v>1</v>
      </c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5">
        <f t="shared" si="5"/>
        <v>45</v>
      </c>
      <c r="H12" s="16">
        <f t="shared" si="15"/>
        <v>45</v>
      </c>
      <c r="I12" s="16">
        <f t="shared" si="6"/>
        <v>5</v>
      </c>
      <c r="J12" s="17">
        <f t="shared" si="7"/>
        <v>55</v>
      </c>
      <c r="K12" s="16">
        <f t="shared" si="8"/>
        <v>45</v>
      </c>
      <c r="L12" s="18">
        <f t="shared" si="9"/>
        <v>39</v>
      </c>
      <c r="M12" s="19">
        <f t="shared" si="10"/>
        <v>6</v>
      </c>
      <c r="N12" s="29">
        <f t="shared" si="11"/>
        <v>0.05</v>
      </c>
      <c r="O12" s="16" t="str">
        <f t="shared" si="12"/>
        <v>Failure</v>
      </c>
      <c r="P12" s="16" t="str">
        <f t="shared" si="19"/>
        <v>Unachieved</v>
      </c>
      <c r="Q12" s="27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5">IFS(AB40&lt;VALUE(AA$28),1,AB40&gt;VALUE(AA$28),0)</f>
        <v>1</v>
      </c>
      <c r="AC12" s="21">
        <f t="shared" si="25"/>
        <v>1</v>
      </c>
      <c r="AD12" s="21">
        <f t="shared" si="25"/>
        <v>1</v>
      </c>
      <c r="AE12" s="21">
        <f t="shared" si="25"/>
        <v>1</v>
      </c>
      <c r="AF12" s="21">
        <f t="shared" si="25"/>
        <v>1</v>
      </c>
      <c r="AG12" s="21">
        <f t="shared" si="25"/>
        <v>0</v>
      </c>
      <c r="AH12" s="21">
        <f t="shared" si="25"/>
        <v>1</v>
      </c>
      <c r="AI12" s="21">
        <f t="shared" si="25"/>
        <v>1</v>
      </c>
      <c r="AJ12" s="21">
        <f t="shared" si="25"/>
        <v>1</v>
      </c>
      <c r="AK12" s="21">
        <f t="shared" si="25"/>
        <v>1</v>
      </c>
      <c r="AL12" s="21">
        <f t="shared" si="25"/>
        <v>1</v>
      </c>
      <c r="AM12" s="21">
        <f t="shared" si="25"/>
        <v>1</v>
      </c>
      <c r="AN12" s="21">
        <f t="shared" si="25"/>
        <v>1</v>
      </c>
      <c r="AO12" s="21">
        <f t="shared" si="25"/>
        <v>1</v>
      </c>
      <c r="AP12" s="21">
        <f t="shared" si="25"/>
        <v>1</v>
      </c>
      <c r="AQ12" s="21">
        <f t="shared" si="25"/>
        <v>0</v>
      </c>
      <c r="AR12" s="21">
        <f t="shared" si="25"/>
        <v>1</v>
      </c>
      <c r="AS12" s="21">
        <f t="shared" si="25"/>
        <v>1</v>
      </c>
      <c r="AT12" s="21">
        <f t="shared" si="25"/>
        <v>1</v>
      </c>
      <c r="AU12" s="21">
        <f t="shared" si="25"/>
        <v>1</v>
      </c>
      <c r="AV12" s="21">
        <f t="shared" si="25"/>
        <v>1</v>
      </c>
      <c r="AW12" s="21">
        <f t="shared" si="25"/>
        <v>1</v>
      </c>
      <c r="AX12" s="21">
        <f t="shared" si="25"/>
        <v>1</v>
      </c>
      <c r="AY12" s="21">
        <f t="shared" si="25"/>
        <v>1</v>
      </c>
      <c r="AZ12" s="21">
        <f t="shared" si="25"/>
        <v>1</v>
      </c>
      <c r="BA12" s="21">
        <f t="shared" si="25"/>
        <v>1</v>
      </c>
      <c r="BB12" s="21">
        <f t="shared" si="25"/>
        <v>1</v>
      </c>
      <c r="BC12" s="21">
        <f t="shared" si="25"/>
        <v>0</v>
      </c>
      <c r="BD12" s="21">
        <f t="shared" si="25"/>
        <v>0</v>
      </c>
      <c r="BE12" s="21">
        <f t="shared" si="25"/>
        <v>1</v>
      </c>
      <c r="BF12" s="21">
        <f t="shared" si="25"/>
        <v>1</v>
      </c>
      <c r="BG12" s="21">
        <f t="shared" si="25"/>
        <v>1</v>
      </c>
      <c r="BH12" s="21">
        <f t="shared" si="25"/>
        <v>1</v>
      </c>
      <c r="BI12" s="21">
        <f t="shared" si="25"/>
        <v>1</v>
      </c>
      <c r="BJ12" s="21">
        <f t="shared" si="25"/>
        <v>1</v>
      </c>
      <c r="BK12" s="21">
        <f t="shared" si="25"/>
        <v>1</v>
      </c>
      <c r="BL12" s="21">
        <f t="shared" si="25"/>
        <v>1</v>
      </c>
      <c r="BM12" s="21">
        <f t="shared" si="25"/>
        <v>1</v>
      </c>
      <c r="BN12" s="21">
        <f t="shared" si="25"/>
        <v>1</v>
      </c>
      <c r="BO12" s="21">
        <f t="shared" si="25"/>
        <v>1</v>
      </c>
      <c r="BP12" s="21">
        <f t="shared" si="25"/>
        <v>1</v>
      </c>
      <c r="BQ12" s="21">
        <f t="shared" si="25"/>
        <v>1</v>
      </c>
      <c r="BR12" s="21">
        <f t="shared" si="25"/>
        <v>1</v>
      </c>
      <c r="BS12" s="21">
        <f t="shared" si="25"/>
        <v>0</v>
      </c>
      <c r="BT12" s="21">
        <f t="shared" si="25"/>
        <v>0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5">
        <f t="shared" si="5"/>
        <v>10</v>
      </c>
      <c r="H13" s="16">
        <f t="shared" si="15"/>
        <v>5</v>
      </c>
      <c r="I13" s="16">
        <f t="shared" si="6"/>
        <v>0</v>
      </c>
      <c r="J13" s="17">
        <f t="shared" si="7"/>
        <v>18</v>
      </c>
      <c r="K13" s="16">
        <f t="shared" si="8"/>
        <v>5</v>
      </c>
      <c r="L13" s="18">
        <f t="shared" si="9"/>
        <v>5</v>
      </c>
      <c r="M13" s="19">
        <f t="shared" si="10"/>
        <v>0</v>
      </c>
      <c r="N13" s="16">
        <f t="shared" si="11"/>
        <v>0.95</v>
      </c>
      <c r="O13" s="16" t="str">
        <f t="shared" si="12"/>
        <v>Success</v>
      </c>
      <c r="P13" s="16" t="str">
        <f t="shared" si="19"/>
        <v>Achieved</v>
      </c>
      <c r="Q13" s="27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I13" si="26">IFS(AE41&lt;VALUE(AD$28),1,AE41&gt;VALUE(AD$28),0)</f>
        <v>1</v>
      </c>
      <c r="AF13" s="21">
        <f t="shared" si="26"/>
        <v>1</v>
      </c>
      <c r="AG13" s="21">
        <f t="shared" si="26"/>
        <v>1</v>
      </c>
      <c r="AH13" s="21">
        <f t="shared" si="26"/>
        <v>1</v>
      </c>
      <c r="AI13" s="21">
        <f t="shared" si="26"/>
        <v>1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5">
        <f t="shared" si="5"/>
        <v>50</v>
      </c>
      <c r="H14" s="16">
        <f t="shared" si="15"/>
        <v>48</v>
      </c>
      <c r="I14" s="16">
        <f t="shared" si="6"/>
        <v>3</v>
      </c>
      <c r="J14" s="17">
        <f t="shared" si="7"/>
        <v>64</v>
      </c>
      <c r="K14" s="16">
        <f t="shared" si="8"/>
        <v>48</v>
      </c>
      <c r="L14" s="18">
        <f t="shared" si="9"/>
        <v>45</v>
      </c>
      <c r="M14" s="19">
        <f t="shared" si="10"/>
        <v>3</v>
      </c>
      <c r="N14" s="16">
        <f t="shared" si="11"/>
        <v>0.95</v>
      </c>
      <c r="O14" s="16" t="str">
        <f t="shared" si="12"/>
        <v>Success</v>
      </c>
      <c r="P14" s="16" t="str">
        <f t="shared" si="19"/>
        <v>Achieved</v>
      </c>
      <c r="Q14" s="27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C14" si="27">IFS(AH42&lt;VALUE(AG$28),1,AH42&gt;VALUE(AG$28),0)</f>
        <v>1</v>
      </c>
      <c r="AI14" s="21">
        <f t="shared" si="27"/>
        <v>1</v>
      </c>
      <c r="AJ14" s="21">
        <f t="shared" si="27"/>
        <v>1</v>
      </c>
      <c r="AK14" s="21">
        <f t="shared" si="27"/>
        <v>1</v>
      </c>
      <c r="AL14" s="21">
        <f t="shared" si="27"/>
        <v>1</v>
      </c>
      <c r="AM14" s="21">
        <f t="shared" si="27"/>
        <v>0</v>
      </c>
      <c r="AN14" s="21">
        <f t="shared" si="27"/>
        <v>1</v>
      </c>
      <c r="AO14" s="21">
        <f t="shared" si="27"/>
        <v>1</v>
      </c>
      <c r="AP14" s="21">
        <f t="shared" si="27"/>
        <v>1</v>
      </c>
      <c r="AQ14" s="21">
        <f t="shared" si="27"/>
        <v>1</v>
      </c>
      <c r="AR14" s="21">
        <f t="shared" si="27"/>
        <v>1</v>
      </c>
      <c r="AS14" s="21">
        <f t="shared" si="27"/>
        <v>1</v>
      </c>
      <c r="AT14" s="21">
        <f t="shared" si="27"/>
        <v>1</v>
      </c>
      <c r="AU14" s="21">
        <f t="shared" si="27"/>
        <v>1</v>
      </c>
      <c r="AV14" s="21">
        <f t="shared" si="27"/>
        <v>1</v>
      </c>
      <c r="AW14" s="21">
        <f t="shared" si="27"/>
        <v>1</v>
      </c>
      <c r="AX14" s="21">
        <f t="shared" si="27"/>
        <v>1</v>
      </c>
      <c r="AY14" s="21">
        <f t="shared" si="27"/>
        <v>1</v>
      </c>
      <c r="AZ14" s="21">
        <f t="shared" si="27"/>
        <v>1</v>
      </c>
      <c r="BA14" s="21">
        <f t="shared" si="27"/>
        <v>1</v>
      </c>
      <c r="BB14" s="21">
        <f t="shared" si="27"/>
        <v>0</v>
      </c>
      <c r="BC14" s="21">
        <f t="shared" si="27"/>
        <v>1</v>
      </c>
      <c r="BD14" s="21">
        <f t="shared" si="27"/>
        <v>0</v>
      </c>
      <c r="BE14" s="21">
        <f t="shared" si="27"/>
        <v>1</v>
      </c>
      <c r="BF14" s="21">
        <f t="shared" si="27"/>
        <v>1</v>
      </c>
      <c r="BG14" s="21">
        <f t="shared" si="27"/>
        <v>1</v>
      </c>
      <c r="BH14" s="21">
        <f t="shared" si="27"/>
        <v>1</v>
      </c>
      <c r="BI14" s="21">
        <f t="shared" si="27"/>
        <v>1</v>
      </c>
      <c r="BJ14" s="21">
        <f t="shared" si="27"/>
        <v>1</v>
      </c>
      <c r="BK14" s="21">
        <f t="shared" si="27"/>
        <v>1</v>
      </c>
      <c r="BL14" s="21">
        <f t="shared" si="27"/>
        <v>1</v>
      </c>
      <c r="BM14" s="21">
        <f t="shared" si="27"/>
        <v>1</v>
      </c>
      <c r="BN14" s="21">
        <f t="shared" si="27"/>
        <v>1</v>
      </c>
      <c r="BO14" s="21">
        <f t="shared" si="27"/>
        <v>1</v>
      </c>
      <c r="BP14" s="21">
        <f t="shared" si="27"/>
        <v>1</v>
      </c>
      <c r="BQ14" s="21">
        <f t="shared" si="27"/>
        <v>1</v>
      </c>
      <c r="BR14" s="21">
        <f t="shared" si="27"/>
        <v>1</v>
      </c>
      <c r="BS14" s="21">
        <f t="shared" si="27"/>
        <v>1</v>
      </c>
      <c r="BT14" s="21">
        <f t="shared" si="27"/>
        <v>1</v>
      </c>
      <c r="BU14" s="21">
        <f t="shared" si="27"/>
        <v>1</v>
      </c>
      <c r="BV14" s="21">
        <f t="shared" si="27"/>
        <v>1</v>
      </c>
      <c r="BW14" s="21">
        <f t="shared" si="27"/>
        <v>1</v>
      </c>
      <c r="BX14" s="21">
        <f t="shared" si="27"/>
        <v>1</v>
      </c>
      <c r="BY14" s="21">
        <f t="shared" si="27"/>
        <v>1</v>
      </c>
      <c r="BZ14" s="21">
        <f t="shared" si="27"/>
        <v>1</v>
      </c>
      <c r="CA14" s="21">
        <f t="shared" si="27"/>
        <v>1</v>
      </c>
      <c r="CB14" s="21">
        <f t="shared" si="27"/>
        <v>1</v>
      </c>
      <c r="CC14" s="21">
        <f t="shared" si="27"/>
        <v>1</v>
      </c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5">
        <f t="shared" si="5"/>
        <v>15</v>
      </c>
      <c r="H15" s="16">
        <f t="shared" si="15"/>
        <v>12</v>
      </c>
      <c r="I15" s="16">
        <f t="shared" si="6"/>
        <v>2</v>
      </c>
      <c r="J15" s="17">
        <f t="shared" si="7"/>
        <v>32</v>
      </c>
      <c r="K15" s="16">
        <f t="shared" si="8"/>
        <v>12</v>
      </c>
      <c r="L15" s="18">
        <f t="shared" si="9"/>
        <v>10</v>
      </c>
      <c r="M15" s="19">
        <f t="shared" si="10"/>
        <v>2</v>
      </c>
      <c r="N15" s="16">
        <f t="shared" si="11"/>
        <v>0.95</v>
      </c>
      <c r="O15" s="16" t="str">
        <f t="shared" si="12"/>
        <v>Success</v>
      </c>
      <c r="P15" s="16" t="str">
        <f t="shared" si="19"/>
        <v>Achieved</v>
      </c>
      <c r="Q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W15" si="28">IFS(AL43&lt;VALUE(AK$28),1,AL43&gt;VALUE(AK$28),0)</f>
        <v>1</v>
      </c>
      <c r="AM15" s="21">
        <f t="shared" si="28"/>
        <v>0</v>
      </c>
      <c r="AN15" s="21">
        <f t="shared" si="28"/>
        <v>1</v>
      </c>
      <c r="AO15" s="21">
        <f t="shared" si="28"/>
        <v>1</v>
      </c>
      <c r="AP15" s="21">
        <f t="shared" si="28"/>
        <v>1</v>
      </c>
      <c r="AQ15" s="21">
        <f t="shared" si="28"/>
        <v>1</v>
      </c>
      <c r="AR15" s="21">
        <f t="shared" si="28"/>
        <v>1</v>
      </c>
      <c r="AS15" s="21">
        <f t="shared" si="28"/>
        <v>1</v>
      </c>
      <c r="AT15" s="21">
        <f t="shared" si="28"/>
        <v>1</v>
      </c>
      <c r="AU15" s="21">
        <f t="shared" si="28"/>
        <v>1</v>
      </c>
      <c r="AV15" s="21">
        <f t="shared" si="28"/>
        <v>0</v>
      </c>
      <c r="AW15" s="21">
        <f t="shared" si="28"/>
        <v>1</v>
      </c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5">
        <f t="shared" si="5"/>
        <v>25</v>
      </c>
      <c r="H16" s="16">
        <f t="shared" si="15"/>
        <v>23</v>
      </c>
      <c r="I16" s="16">
        <f t="shared" si="6"/>
        <v>3</v>
      </c>
      <c r="J16" s="17">
        <f t="shared" si="7"/>
        <v>48</v>
      </c>
      <c r="K16" s="16">
        <f t="shared" si="8"/>
        <v>23</v>
      </c>
      <c r="L16" s="18">
        <f t="shared" si="9"/>
        <v>20</v>
      </c>
      <c r="M16" s="19">
        <f t="shared" si="10"/>
        <v>3</v>
      </c>
      <c r="N16" s="16">
        <f t="shared" si="11"/>
        <v>0.95</v>
      </c>
      <c r="O16" s="16" t="str">
        <f t="shared" si="12"/>
        <v>Success</v>
      </c>
      <c r="P16" s="16" t="str">
        <f t="shared" si="19"/>
        <v>Achieved</v>
      </c>
      <c r="Q16" s="27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M16" si="29">IFS(AQ44&lt;VALUE(AP$28),1,AQ44&gt;VALUE(AP$28),0)</f>
        <v>1</v>
      </c>
      <c r="AR16" s="21">
        <f t="shared" si="29"/>
        <v>1</v>
      </c>
      <c r="AS16" s="21">
        <f t="shared" si="29"/>
        <v>1</v>
      </c>
      <c r="AT16" s="21">
        <f t="shared" si="29"/>
        <v>1</v>
      </c>
      <c r="AU16" s="21">
        <f t="shared" si="29"/>
        <v>1</v>
      </c>
      <c r="AV16" s="21">
        <f t="shared" si="29"/>
        <v>0</v>
      </c>
      <c r="AW16" s="21">
        <f t="shared" si="29"/>
        <v>0</v>
      </c>
      <c r="AX16" s="21">
        <f t="shared" si="29"/>
        <v>1</v>
      </c>
      <c r="AY16" s="21">
        <f t="shared" si="29"/>
        <v>1</v>
      </c>
      <c r="AZ16" s="21">
        <f t="shared" si="29"/>
        <v>1</v>
      </c>
      <c r="BA16" s="21">
        <f t="shared" si="29"/>
        <v>1</v>
      </c>
      <c r="BB16" s="21">
        <f t="shared" si="29"/>
        <v>1</v>
      </c>
      <c r="BC16" s="21">
        <f t="shared" si="29"/>
        <v>1</v>
      </c>
      <c r="BD16" s="21">
        <f t="shared" si="29"/>
        <v>1</v>
      </c>
      <c r="BE16" s="21">
        <f t="shared" si="29"/>
        <v>1</v>
      </c>
      <c r="BF16" s="21">
        <f t="shared" si="29"/>
        <v>1</v>
      </c>
      <c r="BG16" s="21">
        <f t="shared" si="29"/>
        <v>1</v>
      </c>
      <c r="BH16" s="21">
        <f t="shared" si="29"/>
        <v>1</v>
      </c>
      <c r="BI16" s="21">
        <f t="shared" si="29"/>
        <v>1</v>
      </c>
      <c r="BJ16" s="21">
        <f t="shared" si="29"/>
        <v>1</v>
      </c>
      <c r="BK16" s="21">
        <f t="shared" si="29"/>
        <v>1</v>
      </c>
      <c r="BL16" s="21">
        <f t="shared" si="29"/>
        <v>0</v>
      </c>
      <c r="BM16" s="21">
        <f t="shared" si="29"/>
        <v>1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5">
        <f t="shared" si="5"/>
        <v>55</v>
      </c>
      <c r="H17" s="16">
        <f t="shared" si="15"/>
        <v>55</v>
      </c>
      <c r="I17" s="16">
        <f t="shared" si="6"/>
        <v>5</v>
      </c>
      <c r="J17" s="17">
        <f t="shared" si="7"/>
        <v>86</v>
      </c>
      <c r="K17" s="16">
        <f t="shared" si="8"/>
        <v>55</v>
      </c>
      <c r="L17" s="18">
        <f t="shared" si="9"/>
        <v>46</v>
      </c>
      <c r="M17" s="19">
        <f t="shared" si="10"/>
        <v>9</v>
      </c>
      <c r="N17" s="29">
        <f t="shared" si="11"/>
        <v>0.05</v>
      </c>
      <c r="O17" s="16" t="str">
        <f t="shared" si="12"/>
        <v>Failure</v>
      </c>
      <c r="P17" s="16" t="str">
        <f t="shared" si="19"/>
        <v>Unachieved</v>
      </c>
      <c r="Q17" s="27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30">IFS(AW45&lt;VALUE(AV$28),1,AW45&gt;VALUE(AV$28),0)</f>
        <v>0</v>
      </c>
      <c r="AX17" s="30">
        <f t="shared" si="30"/>
        <v>1</v>
      </c>
      <c r="AY17" s="30">
        <f t="shared" si="30"/>
        <v>1</v>
      </c>
      <c r="AZ17" s="30">
        <f t="shared" si="30"/>
        <v>0</v>
      </c>
      <c r="BA17" s="30">
        <f t="shared" si="30"/>
        <v>1</v>
      </c>
      <c r="BB17" s="30">
        <f t="shared" si="30"/>
        <v>1</v>
      </c>
      <c r="BC17" s="30">
        <f t="shared" si="30"/>
        <v>0</v>
      </c>
      <c r="BD17" s="30">
        <f t="shared" si="30"/>
        <v>1</v>
      </c>
      <c r="BE17" s="30">
        <f t="shared" si="30"/>
        <v>1</v>
      </c>
      <c r="BF17" s="30">
        <f t="shared" si="30"/>
        <v>1</v>
      </c>
      <c r="BG17" s="30">
        <f t="shared" si="30"/>
        <v>1</v>
      </c>
      <c r="BH17" s="30">
        <f t="shared" si="30"/>
        <v>1</v>
      </c>
      <c r="BI17" s="30">
        <f t="shared" si="30"/>
        <v>1</v>
      </c>
      <c r="BJ17" s="30">
        <f t="shared" si="30"/>
        <v>1</v>
      </c>
      <c r="BK17" s="30">
        <f t="shared" si="30"/>
        <v>0</v>
      </c>
      <c r="BL17" s="30">
        <f t="shared" si="30"/>
        <v>0</v>
      </c>
      <c r="BM17" s="30">
        <f t="shared" si="30"/>
        <v>1</v>
      </c>
      <c r="BN17" s="30">
        <f t="shared" si="30"/>
        <v>1</v>
      </c>
      <c r="BO17" s="30">
        <f t="shared" si="30"/>
        <v>1</v>
      </c>
      <c r="BP17" s="30">
        <f t="shared" si="30"/>
        <v>1</v>
      </c>
      <c r="BQ17" s="30">
        <f t="shared" si="30"/>
        <v>1</v>
      </c>
      <c r="BR17" s="30">
        <f t="shared" si="30"/>
        <v>0</v>
      </c>
      <c r="BS17" s="30">
        <f t="shared" si="30"/>
        <v>1</v>
      </c>
      <c r="BT17" s="30">
        <f t="shared" si="30"/>
        <v>1</v>
      </c>
      <c r="BU17" s="30">
        <f t="shared" si="30"/>
        <v>1</v>
      </c>
      <c r="BV17" s="30">
        <f t="shared" si="30"/>
        <v>1</v>
      </c>
      <c r="BW17" s="30">
        <f t="shared" si="30"/>
        <v>1</v>
      </c>
      <c r="BX17" s="30">
        <f t="shared" si="30"/>
        <v>1</v>
      </c>
      <c r="BY17" s="30">
        <f t="shared" si="30"/>
        <v>1</v>
      </c>
      <c r="BZ17" s="30">
        <f t="shared" si="30"/>
        <v>1</v>
      </c>
      <c r="CA17" s="30">
        <f t="shared" si="30"/>
        <v>1</v>
      </c>
      <c r="CB17" s="30">
        <f t="shared" si="30"/>
        <v>1</v>
      </c>
      <c r="CC17" s="30">
        <f t="shared" si="30"/>
        <v>1</v>
      </c>
      <c r="CD17" s="30">
        <f t="shared" si="30"/>
        <v>1</v>
      </c>
      <c r="CE17" s="30">
        <f t="shared" si="30"/>
        <v>1</v>
      </c>
      <c r="CF17" s="30">
        <f t="shared" si="30"/>
        <v>1</v>
      </c>
      <c r="CG17" s="30">
        <f t="shared" si="30"/>
        <v>1</v>
      </c>
      <c r="CH17" s="30">
        <f t="shared" si="30"/>
        <v>1</v>
      </c>
      <c r="CI17" s="30">
        <f t="shared" si="30"/>
        <v>1</v>
      </c>
      <c r="CJ17" s="30">
        <f t="shared" si="30"/>
        <v>1</v>
      </c>
      <c r="CK17" s="30">
        <f t="shared" si="30"/>
        <v>1</v>
      </c>
      <c r="CL17" s="30">
        <f t="shared" si="30"/>
        <v>1</v>
      </c>
      <c r="CM17" s="30">
        <f t="shared" si="30"/>
        <v>1</v>
      </c>
      <c r="CN17" s="30">
        <f t="shared" si="30"/>
        <v>0</v>
      </c>
      <c r="CO17" s="30">
        <f t="shared" si="30"/>
        <v>0</v>
      </c>
      <c r="CP17" s="30">
        <f t="shared" si="30"/>
        <v>1</v>
      </c>
      <c r="CQ17" s="30">
        <f t="shared" si="30"/>
        <v>1</v>
      </c>
      <c r="CR17" s="30">
        <f t="shared" si="30"/>
        <v>1</v>
      </c>
      <c r="CS17" s="30">
        <f t="shared" si="30"/>
        <v>1</v>
      </c>
      <c r="CT17" s="30">
        <f t="shared" si="30"/>
        <v>1</v>
      </c>
      <c r="CU17" s="30">
        <f t="shared" si="30"/>
        <v>1</v>
      </c>
      <c r="CV17" s="30">
        <f t="shared" si="30"/>
        <v>1</v>
      </c>
      <c r="CW17" s="30">
        <f t="shared" si="30"/>
        <v>1</v>
      </c>
      <c r="CX17" s="30">
        <f t="shared" si="30"/>
        <v>0</v>
      </c>
      <c r="CY17" s="30">
        <f t="shared" si="30"/>
        <v>1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5">
        <f t="shared" si="5"/>
        <v>30</v>
      </c>
      <c r="H18" s="16">
        <f t="shared" si="15"/>
        <v>27</v>
      </c>
      <c r="I18" s="16">
        <f t="shared" si="6"/>
        <v>2</v>
      </c>
      <c r="J18" s="17">
        <f t="shared" si="7"/>
        <v>76</v>
      </c>
      <c r="K18" s="16">
        <f t="shared" si="8"/>
        <v>27</v>
      </c>
      <c r="L18" s="18">
        <f t="shared" si="9"/>
        <v>25</v>
      </c>
      <c r="M18" s="19">
        <f t="shared" si="10"/>
        <v>2</v>
      </c>
      <c r="N18" s="16">
        <f t="shared" si="11"/>
        <v>0.95</v>
      </c>
      <c r="O18" s="16" t="str">
        <f t="shared" si="12"/>
        <v>Success</v>
      </c>
      <c r="P18" s="16" t="str">
        <f t="shared" si="19"/>
        <v>Achieved</v>
      </c>
      <c r="Q18" s="27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O18" si="31">IFS(BO46&lt;VALUE(BN$28),1,BO46&gt;VALUE(BN$28),0)</f>
        <v>1</v>
      </c>
      <c r="BP18" s="21">
        <f t="shared" si="31"/>
        <v>1</v>
      </c>
      <c r="BQ18" s="21">
        <f t="shared" si="31"/>
        <v>1</v>
      </c>
      <c r="BR18" s="21">
        <f t="shared" si="31"/>
        <v>1</v>
      </c>
      <c r="BS18" s="21">
        <f t="shared" si="31"/>
        <v>0</v>
      </c>
      <c r="BT18" s="21">
        <f t="shared" si="31"/>
        <v>1</v>
      </c>
      <c r="BU18" s="21">
        <f t="shared" si="31"/>
        <v>1</v>
      </c>
      <c r="BV18" s="21">
        <f t="shared" si="31"/>
        <v>1</v>
      </c>
      <c r="BW18" s="21">
        <f t="shared" si="31"/>
        <v>1</v>
      </c>
      <c r="BX18" s="21">
        <f t="shared" si="31"/>
        <v>1</v>
      </c>
      <c r="BY18" s="21">
        <f t="shared" si="31"/>
        <v>1</v>
      </c>
      <c r="BZ18" s="21">
        <f t="shared" si="31"/>
        <v>1</v>
      </c>
      <c r="CA18" s="21">
        <f t="shared" si="31"/>
        <v>1</v>
      </c>
      <c r="CB18" s="21">
        <f t="shared" si="31"/>
        <v>1</v>
      </c>
      <c r="CC18" s="21">
        <f t="shared" si="31"/>
        <v>1</v>
      </c>
      <c r="CD18" s="21">
        <f t="shared" si="31"/>
        <v>1</v>
      </c>
      <c r="CE18" s="21">
        <f t="shared" si="31"/>
        <v>1</v>
      </c>
      <c r="CF18" s="21">
        <f t="shared" si="31"/>
        <v>1</v>
      </c>
      <c r="CG18" s="21">
        <f t="shared" si="31"/>
        <v>1</v>
      </c>
      <c r="CH18" s="21">
        <f t="shared" si="31"/>
        <v>1</v>
      </c>
      <c r="CI18" s="21">
        <f t="shared" si="31"/>
        <v>1</v>
      </c>
      <c r="CJ18" s="21">
        <f t="shared" si="31"/>
        <v>1</v>
      </c>
      <c r="CK18" s="21">
        <f t="shared" si="31"/>
        <v>1</v>
      </c>
      <c r="CL18" s="21">
        <f t="shared" si="31"/>
        <v>0</v>
      </c>
      <c r="CM18" s="21">
        <f t="shared" si="31"/>
        <v>1</v>
      </c>
      <c r="CN18" s="21">
        <f t="shared" si="31"/>
        <v>1</v>
      </c>
      <c r="CO18" s="21">
        <f t="shared" si="31"/>
        <v>1</v>
      </c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5">
        <f t="shared" si="5"/>
        <v>20</v>
      </c>
      <c r="H19" s="16">
        <f t="shared" si="15"/>
        <v>16</v>
      </c>
      <c r="I19" s="16">
        <f t="shared" si="6"/>
        <v>1</v>
      </c>
      <c r="J19" s="17">
        <f t="shared" si="7"/>
        <v>65</v>
      </c>
      <c r="K19" s="16">
        <f t="shared" si="8"/>
        <v>16</v>
      </c>
      <c r="L19" s="18">
        <f t="shared" si="9"/>
        <v>15</v>
      </c>
      <c r="M19" s="19">
        <f t="shared" si="10"/>
        <v>1</v>
      </c>
      <c r="N19" s="16">
        <f t="shared" si="11"/>
        <v>0.95</v>
      </c>
      <c r="O19" s="16" t="str">
        <f t="shared" si="12"/>
        <v>Success</v>
      </c>
      <c r="P19" s="16" t="str">
        <f t="shared" si="19"/>
        <v>Achieved</v>
      </c>
      <c r="Q19" s="27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D19" si="32">IFS(BO47&lt;VALUE(BN$28),1,BO47&gt;VALUE(BN$28),0)</f>
        <v>1</v>
      </c>
      <c r="BP19" s="21">
        <f t="shared" si="32"/>
        <v>1</v>
      </c>
      <c r="BQ19" s="21">
        <f t="shared" si="32"/>
        <v>1</v>
      </c>
      <c r="BR19" s="21">
        <f t="shared" si="32"/>
        <v>1</v>
      </c>
      <c r="BS19" s="21">
        <f t="shared" si="32"/>
        <v>1</v>
      </c>
      <c r="BT19" s="21">
        <f t="shared" si="32"/>
        <v>1</v>
      </c>
      <c r="BU19" s="21">
        <f t="shared" si="32"/>
        <v>1</v>
      </c>
      <c r="BV19" s="21">
        <f t="shared" si="32"/>
        <v>1</v>
      </c>
      <c r="BW19" s="21">
        <f t="shared" si="32"/>
        <v>1</v>
      </c>
      <c r="BX19" s="21">
        <f t="shared" si="32"/>
        <v>0</v>
      </c>
      <c r="BY19" s="21">
        <f t="shared" si="32"/>
        <v>1</v>
      </c>
      <c r="BZ19" s="21">
        <f t="shared" si="32"/>
        <v>1</v>
      </c>
      <c r="CA19" s="21">
        <f t="shared" si="32"/>
        <v>1</v>
      </c>
      <c r="CB19" s="21">
        <f t="shared" si="32"/>
        <v>1</v>
      </c>
      <c r="CC19" s="21">
        <f t="shared" si="32"/>
        <v>1</v>
      </c>
      <c r="CD19" s="21">
        <f t="shared" si="32"/>
        <v>1</v>
      </c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5">
        <f t="shared" si="5"/>
        <v>10</v>
      </c>
      <c r="H20" s="16">
        <f t="shared" si="15"/>
        <v>5</v>
      </c>
      <c r="I20" s="16">
        <f t="shared" si="6"/>
        <v>0</v>
      </c>
      <c r="J20" s="17">
        <f t="shared" si="7"/>
        <v>60</v>
      </c>
      <c r="K20" s="16">
        <f t="shared" si="8"/>
        <v>5</v>
      </c>
      <c r="L20" s="18">
        <f t="shared" si="9"/>
        <v>5</v>
      </c>
      <c r="M20" s="19">
        <f t="shared" si="10"/>
        <v>0</v>
      </c>
      <c r="N20" s="16">
        <f t="shared" si="11"/>
        <v>0.95</v>
      </c>
      <c r="O20" s="16" t="str">
        <f t="shared" si="12"/>
        <v>Success</v>
      </c>
      <c r="P20" s="16" t="str">
        <f t="shared" si="19"/>
        <v>Achieved</v>
      </c>
      <c r="Q20" s="27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BY20" si="33">IFS(BU48&lt;VALUE(BT$28),1,BU48&gt;VALUE(BT$28),0)</f>
        <v>1</v>
      </c>
      <c r="BV20" s="21">
        <f t="shared" si="33"/>
        <v>1</v>
      </c>
      <c r="BW20" s="21">
        <f t="shared" si="33"/>
        <v>1</v>
      </c>
      <c r="BX20" s="21">
        <f t="shared" si="33"/>
        <v>1</v>
      </c>
      <c r="BY20" s="21">
        <f t="shared" si="33"/>
        <v>1</v>
      </c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5">
        <f t="shared" si="5"/>
        <v>25</v>
      </c>
      <c r="H21" s="16">
        <f t="shared" si="15"/>
        <v>21</v>
      </c>
      <c r="I21" s="16">
        <f t="shared" si="6"/>
        <v>1</v>
      </c>
      <c r="J21" s="17">
        <f t="shared" si="7"/>
        <v>86</v>
      </c>
      <c r="K21" s="16">
        <f t="shared" si="8"/>
        <v>21</v>
      </c>
      <c r="L21" s="18">
        <f t="shared" si="9"/>
        <v>20</v>
      </c>
      <c r="M21" s="19">
        <f t="shared" si="10"/>
        <v>1</v>
      </c>
      <c r="N21" s="16">
        <f t="shared" si="11"/>
        <v>0.95</v>
      </c>
      <c r="O21" s="16" t="str">
        <f t="shared" si="12"/>
        <v>Success</v>
      </c>
      <c r="P21" s="16" t="str">
        <f t="shared" si="19"/>
        <v>Achieved</v>
      </c>
      <c r="Q21" s="27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CY21" si="34">IFS(CE49&lt;VALUE(CD$28),1,CE49&gt;VALUE(CD$28),0)</f>
        <v>1</v>
      </c>
      <c r="CF21" s="21">
        <f t="shared" si="34"/>
        <v>1</v>
      </c>
      <c r="CG21" s="21">
        <f t="shared" si="34"/>
        <v>0</v>
      </c>
      <c r="CH21" s="21">
        <f t="shared" si="34"/>
        <v>1</v>
      </c>
      <c r="CI21" s="21">
        <f t="shared" si="34"/>
        <v>1</v>
      </c>
      <c r="CJ21" s="21">
        <f t="shared" si="34"/>
        <v>1</v>
      </c>
      <c r="CK21" s="21">
        <f t="shared" si="34"/>
        <v>1</v>
      </c>
      <c r="CL21" s="21">
        <f t="shared" si="34"/>
        <v>1</v>
      </c>
      <c r="CM21" s="21">
        <f t="shared" si="34"/>
        <v>1</v>
      </c>
      <c r="CN21" s="21">
        <f t="shared" si="34"/>
        <v>1</v>
      </c>
      <c r="CO21" s="21">
        <f t="shared" si="34"/>
        <v>1</v>
      </c>
      <c r="CP21" s="21">
        <f t="shared" si="34"/>
        <v>1</v>
      </c>
      <c r="CQ21" s="21">
        <f t="shared" si="34"/>
        <v>1</v>
      </c>
      <c r="CR21" s="21">
        <f t="shared" si="34"/>
        <v>1</v>
      </c>
      <c r="CS21" s="21">
        <f t="shared" si="34"/>
        <v>1</v>
      </c>
      <c r="CT21" s="21">
        <f t="shared" si="34"/>
        <v>1</v>
      </c>
      <c r="CU21" s="21">
        <f t="shared" si="34"/>
        <v>1</v>
      </c>
      <c r="CV21" s="21">
        <f t="shared" si="34"/>
        <v>1</v>
      </c>
      <c r="CW21" s="21">
        <f t="shared" si="34"/>
        <v>1</v>
      </c>
      <c r="CX21" s="21">
        <f t="shared" si="34"/>
        <v>1</v>
      </c>
      <c r="CY21" s="21">
        <f t="shared" si="34"/>
        <v>1</v>
      </c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5">
        <f t="shared" si="5"/>
        <v>60</v>
      </c>
      <c r="H22" s="16">
        <f t="shared" si="15"/>
        <v>60</v>
      </c>
      <c r="I22" s="16">
        <f t="shared" si="6"/>
        <v>5</v>
      </c>
      <c r="J22" s="17">
        <f t="shared" si="7"/>
        <v>136</v>
      </c>
      <c r="K22" s="16">
        <f t="shared" si="8"/>
        <v>60</v>
      </c>
      <c r="L22" s="18">
        <f t="shared" si="9"/>
        <v>55</v>
      </c>
      <c r="M22" s="19">
        <f t="shared" si="10"/>
        <v>5</v>
      </c>
      <c r="N22" s="16">
        <f t="shared" si="11"/>
        <v>0.95</v>
      </c>
      <c r="O22" s="16" t="str">
        <f t="shared" si="12"/>
        <v>Success</v>
      </c>
      <c r="P22" s="16" t="str">
        <f t="shared" si="19"/>
        <v>Achieved</v>
      </c>
      <c r="Q22" s="27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5">IFS(CP50&lt;VALUE(CO$28),1,CP50&gt;VALUE(CO$28),0)</f>
        <v>1</v>
      </c>
      <c r="CQ22" s="21">
        <f t="shared" si="35"/>
        <v>0</v>
      </c>
      <c r="CR22" s="21">
        <f t="shared" si="35"/>
        <v>1</v>
      </c>
      <c r="CS22" s="21">
        <f t="shared" si="35"/>
        <v>1</v>
      </c>
      <c r="CT22" s="21">
        <f t="shared" si="35"/>
        <v>1</v>
      </c>
      <c r="CU22" s="21">
        <f t="shared" si="35"/>
        <v>1</v>
      </c>
      <c r="CV22" s="21">
        <f t="shared" si="35"/>
        <v>1</v>
      </c>
      <c r="CW22" s="21">
        <f t="shared" si="35"/>
        <v>1</v>
      </c>
      <c r="CX22" s="21">
        <f t="shared" si="35"/>
        <v>1</v>
      </c>
      <c r="CY22" s="21">
        <f t="shared" si="35"/>
        <v>1</v>
      </c>
      <c r="CZ22" s="21">
        <f t="shared" si="35"/>
        <v>1</v>
      </c>
      <c r="DA22" s="21">
        <f t="shared" si="35"/>
        <v>1</v>
      </c>
      <c r="DB22" s="21">
        <f t="shared" si="35"/>
        <v>1</v>
      </c>
      <c r="DC22" s="21">
        <f t="shared" si="35"/>
        <v>1</v>
      </c>
      <c r="DD22" s="21">
        <f t="shared" si="35"/>
        <v>1</v>
      </c>
      <c r="DE22" s="21">
        <f t="shared" si="35"/>
        <v>1</v>
      </c>
      <c r="DF22" s="21">
        <f t="shared" si="35"/>
        <v>1</v>
      </c>
      <c r="DG22" s="21">
        <f t="shared" si="35"/>
        <v>1</v>
      </c>
      <c r="DH22" s="21">
        <f t="shared" si="35"/>
        <v>1</v>
      </c>
      <c r="DI22" s="21">
        <f t="shared" si="35"/>
        <v>1</v>
      </c>
      <c r="DJ22" s="21">
        <f t="shared" si="35"/>
        <v>0</v>
      </c>
      <c r="DK22" s="21">
        <f t="shared" si="35"/>
        <v>1</v>
      </c>
      <c r="DL22" s="21">
        <f t="shared" si="35"/>
        <v>1</v>
      </c>
      <c r="DM22" s="21">
        <f t="shared" si="35"/>
        <v>1</v>
      </c>
      <c r="DN22" s="21">
        <f t="shared" si="35"/>
        <v>0</v>
      </c>
      <c r="DO22" s="21">
        <f t="shared" si="35"/>
        <v>1</v>
      </c>
      <c r="DP22" s="21">
        <f t="shared" si="35"/>
        <v>0</v>
      </c>
      <c r="DQ22" s="21">
        <f t="shared" si="35"/>
        <v>1</v>
      </c>
      <c r="DR22" s="21">
        <f t="shared" si="35"/>
        <v>1</v>
      </c>
      <c r="DS22" s="21">
        <f t="shared" si="35"/>
        <v>1</v>
      </c>
      <c r="DT22" s="21">
        <f t="shared" si="35"/>
        <v>1</v>
      </c>
      <c r="DU22" s="21">
        <f t="shared" si="35"/>
        <v>1</v>
      </c>
      <c r="DV22" s="21">
        <f t="shared" si="35"/>
        <v>1</v>
      </c>
      <c r="DW22" s="21">
        <f t="shared" si="35"/>
        <v>1</v>
      </c>
      <c r="DX22" s="21">
        <f t="shared" si="35"/>
        <v>1</v>
      </c>
      <c r="DY22" s="21">
        <f t="shared" si="35"/>
        <v>1</v>
      </c>
      <c r="DZ22" s="21">
        <f t="shared" si="35"/>
        <v>1</v>
      </c>
      <c r="EA22" s="21">
        <f t="shared" si="35"/>
        <v>1</v>
      </c>
      <c r="EB22" s="21">
        <f t="shared" si="35"/>
        <v>1</v>
      </c>
      <c r="EC22" s="21">
        <f t="shared" si="35"/>
        <v>1</v>
      </c>
      <c r="ED22" s="21">
        <f t="shared" si="35"/>
        <v>1</v>
      </c>
      <c r="EE22" s="21">
        <f t="shared" si="35"/>
        <v>1</v>
      </c>
      <c r="EF22" s="21">
        <f t="shared" si="35"/>
        <v>1</v>
      </c>
      <c r="EG22" s="21">
        <f t="shared" si="35"/>
        <v>1</v>
      </c>
      <c r="EH22" s="21">
        <f t="shared" si="35"/>
        <v>1</v>
      </c>
      <c r="EI22" s="21">
        <f t="shared" si="35"/>
        <v>1</v>
      </c>
      <c r="EJ22" s="21">
        <f t="shared" si="35"/>
        <v>1</v>
      </c>
      <c r="EK22" s="21">
        <f t="shared" si="35"/>
        <v>1</v>
      </c>
      <c r="EL22" s="21">
        <f t="shared" si="35"/>
        <v>1</v>
      </c>
      <c r="EM22" s="21">
        <f t="shared" si="35"/>
        <v>1</v>
      </c>
      <c r="EN22" s="21">
        <f t="shared" si="35"/>
        <v>1</v>
      </c>
      <c r="EO22" s="21">
        <f t="shared" si="35"/>
        <v>1</v>
      </c>
      <c r="EP22" s="21">
        <f t="shared" si="35"/>
        <v>1</v>
      </c>
      <c r="EQ22" s="21">
        <f t="shared" si="35"/>
        <v>1</v>
      </c>
      <c r="ER22" s="21">
        <f t="shared" si="35"/>
        <v>1</v>
      </c>
      <c r="ES22" s="21">
        <f t="shared" si="35"/>
        <v>1</v>
      </c>
      <c r="ET22" s="21">
        <f t="shared" si="35"/>
        <v>1</v>
      </c>
      <c r="EU22" s="21">
        <f t="shared" si="35"/>
        <v>1</v>
      </c>
      <c r="EV22" s="21">
        <f t="shared" si="35"/>
        <v>0</v>
      </c>
      <c r="EW22" s="21">
        <f t="shared" si="35"/>
        <v>1</v>
      </c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5">
        <f t="shared" si="5"/>
        <v>15</v>
      </c>
      <c r="H23" s="16">
        <f t="shared" si="15"/>
        <v>10</v>
      </c>
      <c r="I23" s="16">
        <f t="shared" si="6"/>
        <v>0</v>
      </c>
      <c r="J23" s="17">
        <f t="shared" si="7"/>
        <v>90</v>
      </c>
      <c r="K23" s="16">
        <f t="shared" si="8"/>
        <v>10</v>
      </c>
      <c r="L23" s="18">
        <f t="shared" si="9"/>
        <v>10</v>
      </c>
      <c r="M23" s="19">
        <f t="shared" si="10"/>
        <v>0</v>
      </c>
      <c r="N23" s="16">
        <f t="shared" si="11"/>
        <v>0.95</v>
      </c>
      <c r="O23" s="16" t="str">
        <f t="shared" si="12"/>
        <v>Success</v>
      </c>
      <c r="P23" s="16" t="str">
        <f t="shared" si="19"/>
        <v>Achieved</v>
      </c>
      <c r="Q23" s="27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C23" si="36">IFS(CT51&lt;VALUE(CS$28),1,CT51&gt;VALUE(CS$28),0)</f>
        <v>1</v>
      </c>
      <c r="CU23" s="21">
        <f t="shared" si="36"/>
        <v>1</v>
      </c>
      <c r="CV23" s="21">
        <f t="shared" si="36"/>
        <v>1</v>
      </c>
      <c r="CW23" s="21">
        <f t="shared" si="36"/>
        <v>1</v>
      </c>
      <c r="CX23" s="21">
        <f t="shared" si="36"/>
        <v>1</v>
      </c>
      <c r="CY23" s="21">
        <f t="shared" si="36"/>
        <v>1</v>
      </c>
      <c r="CZ23" s="21">
        <f t="shared" si="36"/>
        <v>1</v>
      </c>
      <c r="DA23" s="21">
        <f t="shared" si="36"/>
        <v>1</v>
      </c>
      <c r="DB23" s="21">
        <f t="shared" si="36"/>
        <v>1</v>
      </c>
      <c r="DC23" s="21">
        <f t="shared" si="36"/>
        <v>1</v>
      </c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5">
        <f t="shared" si="5"/>
        <v>10</v>
      </c>
      <c r="H24" s="16">
        <f t="shared" si="15"/>
        <v>5</v>
      </c>
      <c r="I24" s="16">
        <f t="shared" si="6"/>
        <v>0</v>
      </c>
      <c r="J24" s="17">
        <f t="shared" si="7"/>
        <v>95</v>
      </c>
      <c r="K24" s="16">
        <f t="shared" si="8"/>
        <v>5</v>
      </c>
      <c r="L24" s="18">
        <f t="shared" si="9"/>
        <v>5</v>
      </c>
      <c r="M24" s="19">
        <f t="shared" si="10"/>
        <v>0</v>
      </c>
      <c r="N24" s="16">
        <f t="shared" si="11"/>
        <v>0.95</v>
      </c>
      <c r="O24" s="16" t="str">
        <f t="shared" si="12"/>
        <v>Success</v>
      </c>
      <c r="P24" s="16" t="str">
        <f t="shared" si="19"/>
        <v>Achieved</v>
      </c>
      <c r="Q24" s="27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H24" si="37">IFS(DD52&lt;VALUE(DC$28),1,DD52&gt;VALUE(DC$28),0)</f>
        <v>1</v>
      </c>
      <c r="DE24" s="21">
        <f t="shared" si="37"/>
        <v>1</v>
      </c>
      <c r="DF24" s="21">
        <f t="shared" si="37"/>
        <v>1</v>
      </c>
      <c r="DG24" s="21">
        <f t="shared" si="37"/>
        <v>1</v>
      </c>
      <c r="DH24" s="21">
        <f t="shared" si="37"/>
        <v>1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5">
        <f t="shared" si="5"/>
        <v>20</v>
      </c>
      <c r="H25" s="16">
        <f t="shared" si="15"/>
        <v>15</v>
      </c>
      <c r="I25" s="16">
        <f t="shared" si="6"/>
        <v>0</v>
      </c>
      <c r="J25" s="17">
        <f t="shared" si="7"/>
        <v>115</v>
      </c>
      <c r="K25" s="16">
        <f t="shared" si="8"/>
        <v>15</v>
      </c>
      <c r="L25" s="18">
        <f t="shared" si="9"/>
        <v>15</v>
      </c>
      <c r="M25" s="19">
        <f t="shared" si="10"/>
        <v>0</v>
      </c>
      <c r="N25" s="16">
        <f t="shared" si="11"/>
        <v>0.95</v>
      </c>
      <c r="O25" s="16" t="str">
        <f t="shared" si="12"/>
        <v>Success</v>
      </c>
      <c r="P25" s="16" t="str">
        <f t="shared" si="19"/>
        <v>Achieved</v>
      </c>
      <c r="Q25" s="2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B25" si="38">IFS(DN53&lt;VALUE(DM$28),1,DN53&gt;VALUE(DM$28),0)</f>
        <v>1</v>
      </c>
      <c r="DO25" s="21">
        <f t="shared" si="38"/>
        <v>1</v>
      </c>
      <c r="DP25" s="21">
        <f t="shared" si="38"/>
        <v>1</v>
      </c>
      <c r="DQ25" s="21">
        <f t="shared" si="38"/>
        <v>1</v>
      </c>
      <c r="DR25" s="21">
        <f t="shared" si="38"/>
        <v>1</v>
      </c>
      <c r="DS25" s="21">
        <f t="shared" si="38"/>
        <v>1</v>
      </c>
      <c r="DT25" s="21">
        <f t="shared" si="38"/>
        <v>1</v>
      </c>
      <c r="DU25" s="21">
        <f t="shared" si="38"/>
        <v>1</v>
      </c>
      <c r="DV25" s="21">
        <f t="shared" si="38"/>
        <v>1</v>
      </c>
      <c r="DW25" s="21">
        <f t="shared" si="38"/>
        <v>1</v>
      </c>
      <c r="DX25" s="21">
        <f t="shared" si="38"/>
        <v>1</v>
      </c>
      <c r="DY25" s="21">
        <f t="shared" si="38"/>
        <v>1</v>
      </c>
      <c r="DZ25" s="21">
        <f t="shared" si="38"/>
        <v>1</v>
      </c>
      <c r="EA25" s="21">
        <f t="shared" si="38"/>
        <v>1</v>
      </c>
      <c r="EB25" s="21">
        <f t="shared" si="38"/>
        <v>1</v>
      </c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31">
        <v>25.0</v>
      </c>
      <c r="B26" s="32">
        <v>60.0</v>
      </c>
      <c r="C26" s="33">
        <v>105.0</v>
      </c>
      <c r="D26" s="34">
        <v>5.0</v>
      </c>
      <c r="E26" s="35">
        <f t="shared" si="3"/>
        <v>165</v>
      </c>
      <c r="F26" s="35">
        <f t="shared" si="4"/>
        <v>170</v>
      </c>
      <c r="G26" s="15">
        <f t="shared" si="5"/>
        <v>65</v>
      </c>
      <c r="H26" s="16">
        <f t="shared" si="15"/>
        <v>65</v>
      </c>
      <c r="I26" s="16">
        <f t="shared" si="6"/>
        <v>5</v>
      </c>
      <c r="J26" s="17">
        <f t="shared" si="7"/>
        <v>170</v>
      </c>
      <c r="K26" s="16">
        <f t="shared" si="8"/>
        <v>65</v>
      </c>
      <c r="L26" s="18">
        <f t="shared" si="9"/>
        <v>60</v>
      </c>
      <c r="M26" s="19">
        <f t="shared" si="10"/>
        <v>5</v>
      </c>
      <c r="N26" s="16">
        <f t="shared" si="11"/>
        <v>0.95</v>
      </c>
      <c r="O26" s="16" t="str">
        <f t="shared" si="12"/>
        <v>Success</v>
      </c>
      <c r="P26" s="16" t="str">
        <f t="shared" si="19"/>
        <v>Achieved</v>
      </c>
      <c r="Q26" s="27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9">IFS(DS54&lt;VALUE(DR$28),1,DS54&gt;VALUE(DR$28),0)</f>
        <v>1</v>
      </c>
      <c r="DT26" s="36">
        <f t="shared" si="39"/>
        <v>1</v>
      </c>
      <c r="DU26" s="36">
        <f t="shared" si="39"/>
        <v>0</v>
      </c>
      <c r="DV26" s="36">
        <f t="shared" si="39"/>
        <v>1</v>
      </c>
      <c r="DW26" s="36">
        <f t="shared" si="39"/>
        <v>1</v>
      </c>
      <c r="DX26" s="36">
        <f t="shared" si="39"/>
        <v>1</v>
      </c>
      <c r="DY26" s="36">
        <f t="shared" si="39"/>
        <v>1</v>
      </c>
      <c r="DZ26" s="36">
        <f t="shared" si="39"/>
        <v>0</v>
      </c>
      <c r="EA26" s="36">
        <f t="shared" si="39"/>
        <v>1</v>
      </c>
      <c r="EB26" s="36">
        <f t="shared" si="39"/>
        <v>1</v>
      </c>
      <c r="EC26" s="36">
        <f t="shared" si="39"/>
        <v>1</v>
      </c>
      <c r="ED26" s="36">
        <f t="shared" si="39"/>
        <v>1</v>
      </c>
      <c r="EE26" s="36">
        <f t="shared" si="39"/>
        <v>1</v>
      </c>
      <c r="EF26" s="36">
        <f t="shared" si="39"/>
        <v>1</v>
      </c>
      <c r="EG26" s="36">
        <f t="shared" si="39"/>
        <v>1</v>
      </c>
      <c r="EH26" s="36">
        <f t="shared" si="39"/>
        <v>1</v>
      </c>
      <c r="EI26" s="36">
        <f t="shared" si="39"/>
        <v>1</v>
      </c>
      <c r="EJ26" s="36">
        <f t="shared" si="39"/>
        <v>1</v>
      </c>
      <c r="EK26" s="36">
        <f t="shared" si="39"/>
        <v>1</v>
      </c>
      <c r="EL26" s="36">
        <f t="shared" si="39"/>
        <v>1</v>
      </c>
      <c r="EM26" s="36">
        <f t="shared" si="39"/>
        <v>1</v>
      </c>
      <c r="EN26" s="36">
        <f t="shared" si="39"/>
        <v>1</v>
      </c>
      <c r="EO26" s="36">
        <f t="shared" si="39"/>
        <v>1</v>
      </c>
      <c r="EP26" s="36">
        <f t="shared" si="39"/>
        <v>1</v>
      </c>
      <c r="EQ26" s="36">
        <f t="shared" si="39"/>
        <v>1</v>
      </c>
      <c r="ER26" s="36">
        <f t="shared" si="39"/>
        <v>1</v>
      </c>
      <c r="ES26" s="36">
        <f t="shared" si="39"/>
        <v>1</v>
      </c>
      <c r="ET26" s="36">
        <f t="shared" si="39"/>
        <v>1</v>
      </c>
      <c r="EU26" s="36">
        <f t="shared" si="39"/>
        <v>1</v>
      </c>
      <c r="EV26" s="36">
        <f t="shared" si="39"/>
        <v>1</v>
      </c>
      <c r="EW26" s="36">
        <f t="shared" si="39"/>
        <v>1</v>
      </c>
      <c r="EX26" s="36">
        <f t="shared" si="39"/>
        <v>1</v>
      </c>
      <c r="EY26" s="36">
        <f t="shared" si="39"/>
        <v>1</v>
      </c>
      <c r="EZ26" s="36">
        <f t="shared" si="39"/>
        <v>1</v>
      </c>
      <c r="FA26" s="36">
        <f t="shared" si="39"/>
        <v>1</v>
      </c>
      <c r="FB26" s="36">
        <f t="shared" si="39"/>
        <v>1</v>
      </c>
      <c r="FC26" s="36">
        <f t="shared" si="39"/>
        <v>1</v>
      </c>
      <c r="FD26" s="36">
        <f t="shared" si="39"/>
        <v>1</v>
      </c>
      <c r="FE26" s="36">
        <f t="shared" si="39"/>
        <v>1</v>
      </c>
      <c r="FF26" s="36">
        <f t="shared" si="39"/>
        <v>1</v>
      </c>
      <c r="FG26" s="36">
        <f t="shared" si="39"/>
        <v>1</v>
      </c>
      <c r="FH26" s="36">
        <f t="shared" si="39"/>
        <v>1</v>
      </c>
      <c r="FI26" s="36">
        <f t="shared" si="39"/>
        <v>1</v>
      </c>
      <c r="FJ26" s="36">
        <f t="shared" si="39"/>
        <v>1</v>
      </c>
      <c r="FK26" s="36">
        <f t="shared" si="39"/>
        <v>0</v>
      </c>
      <c r="FL26" s="36">
        <f t="shared" si="39"/>
        <v>1</v>
      </c>
      <c r="FM26" s="36">
        <f t="shared" si="39"/>
        <v>1</v>
      </c>
      <c r="FN26" s="36">
        <f t="shared" si="39"/>
        <v>1</v>
      </c>
      <c r="FO26" s="36">
        <f t="shared" si="39"/>
        <v>1</v>
      </c>
      <c r="FP26" s="36">
        <f t="shared" si="39"/>
        <v>0</v>
      </c>
      <c r="FQ26" s="36">
        <f t="shared" si="39"/>
        <v>1</v>
      </c>
      <c r="FR26" s="36">
        <f t="shared" si="39"/>
        <v>1</v>
      </c>
      <c r="FS26" s="36">
        <f t="shared" si="39"/>
        <v>1</v>
      </c>
      <c r="FT26" s="36">
        <f t="shared" si="39"/>
        <v>1</v>
      </c>
      <c r="FU26" s="36">
        <f t="shared" si="39"/>
        <v>1</v>
      </c>
      <c r="FV26" s="36">
        <f t="shared" si="39"/>
        <v>1</v>
      </c>
      <c r="FW26" s="36">
        <f t="shared" si="39"/>
        <v>1</v>
      </c>
      <c r="FX26" s="36">
        <f t="shared" si="39"/>
        <v>1</v>
      </c>
      <c r="FY26" s="36">
        <f t="shared" si="39"/>
        <v>1</v>
      </c>
      <c r="FZ26" s="36">
        <f t="shared" si="39"/>
        <v>1</v>
      </c>
      <c r="GA26" s="36">
        <f t="shared" si="39"/>
        <v>1</v>
      </c>
      <c r="GB26" s="36">
        <f t="shared" si="39"/>
        <v>1</v>
      </c>
      <c r="GC26" s="36">
        <f t="shared" si="39"/>
        <v>1</v>
      </c>
      <c r="GD26" s="36">
        <f t="shared" si="39"/>
        <v>0</v>
      </c>
      <c r="GE26" s="36">
        <f t="shared" si="39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40"/>
      <c r="H27" s="41"/>
      <c r="I27" s="40"/>
      <c r="J27" s="40"/>
      <c r="K27" s="40"/>
      <c r="L27" s="42"/>
      <c r="M27" s="41"/>
      <c r="N27" s="41"/>
      <c r="O27" s="41"/>
      <c r="P27" s="41"/>
      <c r="Q27" s="43" t="s">
        <v>18</v>
      </c>
      <c r="R27" s="44">
        <f t="shared" ref="R27:GF27" si="40">COUNTIF(R2:R26,"=0")</f>
        <v>0</v>
      </c>
      <c r="S27" s="44">
        <f t="shared" si="40"/>
        <v>0</v>
      </c>
      <c r="T27" s="44">
        <f t="shared" si="40"/>
        <v>0</v>
      </c>
      <c r="U27" s="44">
        <f t="shared" si="40"/>
        <v>0</v>
      </c>
      <c r="V27" s="44">
        <f t="shared" si="40"/>
        <v>0</v>
      </c>
      <c r="W27" s="44">
        <f t="shared" si="40"/>
        <v>0</v>
      </c>
      <c r="X27" s="44">
        <f t="shared" si="40"/>
        <v>1</v>
      </c>
      <c r="Y27" s="44">
        <f t="shared" si="40"/>
        <v>0</v>
      </c>
      <c r="Z27" s="44">
        <f t="shared" si="40"/>
        <v>0</v>
      </c>
      <c r="AA27" s="44">
        <f t="shared" si="40"/>
        <v>0</v>
      </c>
      <c r="AB27" s="44">
        <f t="shared" si="40"/>
        <v>0</v>
      </c>
      <c r="AC27" s="44">
        <f t="shared" si="40"/>
        <v>0</v>
      </c>
      <c r="AD27" s="44">
        <f t="shared" si="40"/>
        <v>0</v>
      </c>
      <c r="AE27" s="44">
        <f t="shared" si="40"/>
        <v>0</v>
      </c>
      <c r="AF27" s="44">
        <f t="shared" si="40"/>
        <v>0</v>
      </c>
      <c r="AG27" s="44">
        <f t="shared" si="40"/>
        <v>1</v>
      </c>
      <c r="AH27" s="44">
        <f t="shared" si="40"/>
        <v>0</v>
      </c>
      <c r="AI27" s="44">
        <f t="shared" si="40"/>
        <v>0</v>
      </c>
      <c r="AJ27" s="44">
        <f t="shared" si="40"/>
        <v>0</v>
      </c>
      <c r="AK27" s="44">
        <f t="shared" si="40"/>
        <v>1</v>
      </c>
      <c r="AL27" s="44">
        <f t="shared" si="40"/>
        <v>1</v>
      </c>
      <c r="AM27" s="44">
        <f t="shared" si="40"/>
        <v>2</v>
      </c>
      <c r="AN27" s="44">
        <f t="shared" si="40"/>
        <v>0</v>
      </c>
      <c r="AO27" s="44">
        <f t="shared" si="40"/>
        <v>0</v>
      </c>
      <c r="AP27" s="44">
        <f t="shared" si="40"/>
        <v>1</v>
      </c>
      <c r="AQ27" s="44">
        <f t="shared" si="40"/>
        <v>1</v>
      </c>
      <c r="AR27" s="44">
        <f t="shared" si="40"/>
        <v>0</v>
      </c>
      <c r="AS27" s="44">
        <f t="shared" si="40"/>
        <v>0</v>
      </c>
      <c r="AT27" s="44">
        <f t="shared" si="40"/>
        <v>1</v>
      </c>
      <c r="AU27" s="44">
        <f t="shared" si="40"/>
        <v>0</v>
      </c>
      <c r="AV27" s="44">
        <f t="shared" si="40"/>
        <v>3</v>
      </c>
      <c r="AW27" s="44">
        <f t="shared" si="40"/>
        <v>4</v>
      </c>
      <c r="AX27" s="44">
        <f t="shared" si="40"/>
        <v>0</v>
      </c>
      <c r="AY27" s="44">
        <f t="shared" si="40"/>
        <v>0</v>
      </c>
      <c r="AZ27" s="44">
        <f t="shared" si="40"/>
        <v>1</v>
      </c>
      <c r="BA27" s="44">
        <f t="shared" si="40"/>
        <v>0</v>
      </c>
      <c r="BB27" s="44">
        <f t="shared" si="40"/>
        <v>1</v>
      </c>
      <c r="BC27" s="44">
        <f t="shared" si="40"/>
        <v>3</v>
      </c>
      <c r="BD27" s="44">
        <f t="shared" si="40"/>
        <v>3</v>
      </c>
      <c r="BE27" s="44">
        <f t="shared" si="40"/>
        <v>0</v>
      </c>
      <c r="BF27" s="44">
        <f t="shared" si="40"/>
        <v>0</v>
      </c>
      <c r="BG27" s="44">
        <f t="shared" si="40"/>
        <v>0</v>
      </c>
      <c r="BH27" s="44">
        <f t="shared" si="40"/>
        <v>0</v>
      </c>
      <c r="BI27" s="44">
        <f t="shared" si="40"/>
        <v>0</v>
      </c>
      <c r="BJ27" s="44">
        <f t="shared" si="40"/>
        <v>0</v>
      </c>
      <c r="BK27" s="44">
        <f t="shared" si="40"/>
        <v>1</v>
      </c>
      <c r="BL27" s="44">
        <f t="shared" si="40"/>
        <v>2</v>
      </c>
      <c r="BM27" s="44">
        <f t="shared" si="40"/>
        <v>0</v>
      </c>
      <c r="BN27" s="44">
        <f t="shared" si="40"/>
        <v>0</v>
      </c>
      <c r="BO27" s="44">
        <f t="shared" si="40"/>
        <v>0</v>
      </c>
      <c r="BP27" s="44">
        <f t="shared" si="40"/>
        <v>0</v>
      </c>
      <c r="BQ27" s="44">
        <f t="shared" si="40"/>
        <v>0</v>
      </c>
      <c r="BR27" s="44">
        <f t="shared" si="40"/>
        <v>1</v>
      </c>
      <c r="BS27" s="44">
        <f t="shared" si="40"/>
        <v>2</v>
      </c>
      <c r="BT27" s="44">
        <f t="shared" si="40"/>
        <v>1</v>
      </c>
      <c r="BU27" s="44">
        <f t="shared" si="40"/>
        <v>0</v>
      </c>
      <c r="BV27" s="44">
        <f t="shared" si="40"/>
        <v>0</v>
      </c>
      <c r="BW27" s="44">
        <f t="shared" si="40"/>
        <v>0</v>
      </c>
      <c r="BX27" s="44">
        <f t="shared" si="40"/>
        <v>1</v>
      </c>
      <c r="BY27" s="44">
        <f t="shared" si="40"/>
        <v>0</v>
      </c>
      <c r="BZ27" s="44">
        <f t="shared" si="40"/>
        <v>0</v>
      </c>
      <c r="CA27" s="44">
        <f t="shared" si="40"/>
        <v>0</v>
      </c>
      <c r="CB27" s="44">
        <f t="shared" si="40"/>
        <v>0</v>
      </c>
      <c r="CC27" s="44">
        <f t="shared" si="40"/>
        <v>0</v>
      </c>
      <c r="CD27" s="44">
        <f t="shared" si="40"/>
        <v>0</v>
      </c>
      <c r="CE27" s="44">
        <f t="shared" si="40"/>
        <v>0</v>
      </c>
      <c r="CF27" s="44">
        <f t="shared" si="40"/>
        <v>0</v>
      </c>
      <c r="CG27" s="44">
        <f t="shared" si="40"/>
        <v>1</v>
      </c>
      <c r="CH27" s="44">
        <f t="shared" si="40"/>
        <v>0</v>
      </c>
      <c r="CI27" s="44">
        <f t="shared" si="40"/>
        <v>0</v>
      </c>
      <c r="CJ27" s="44">
        <f t="shared" si="40"/>
        <v>0</v>
      </c>
      <c r="CK27" s="44">
        <f t="shared" si="40"/>
        <v>0</v>
      </c>
      <c r="CL27" s="44">
        <f t="shared" si="40"/>
        <v>1</v>
      </c>
      <c r="CM27" s="44">
        <f t="shared" si="40"/>
        <v>0</v>
      </c>
      <c r="CN27" s="44">
        <f t="shared" si="40"/>
        <v>1</v>
      </c>
      <c r="CO27" s="44">
        <f t="shared" si="40"/>
        <v>1</v>
      </c>
      <c r="CP27" s="44">
        <f t="shared" si="40"/>
        <v>0</v>
      </c>
      <c r="CQ27" s="44">
        <f t="shared" si="40"/>
        <v>1</v>
      </c>
      <c r="CR27" s="44">
        <f t="shared" si="40"/>
        <v>0</v>
      </c>
      <c r="CS27" s="44">
        <f t="shared" si="40"/>
        <v>0</v>
      </c>
      <c r="CT27" s="44">
        <f t="shared" si="40"/>
        <v>0</v>
      </c>
      <c r="CU27" s="44">
        <f t="shared" si="40"/>
        <v>0</v>
      </c>
      <c r="CV27" s="44">
        <f t="shared" si="40"/>
        <v>0</v>
      </c>
      <c r="CW27" s="44">
        <f t="shared" si="40"/>
        <v>0</v>
      </c>
      <c r="CX27" s="44">
        <f t="shared" si="40"/>
        <v>1</v>
      </c>
      <c r="CY27" s="44">
        <f t="shared" si="40"/>
        <v>0</v>
      </c>
      <c r="CZ27" s="44">
        <f t="shared" si="40"/>
        <v>0</v>
      </c>
      <c r="DA27" s="44">
        <f t="shared" si="40"/>
        <v>0</v>
      </c>
      <c r="DB27" s="44">
        <f t="shared" si="40"/>
        <v>0</v>
      </c>
      <c r="DC27" s="44">
        <f t="shared" si="40"/>
        <v>0</v>
      </c>
      <c r="DD27" s="44">
        <f t="shared" si="40"/>
        <v>0</v>
      </c>
      <c r="DE27" s="44">
        <f t="shared" si="40"/>
        <v>0</v>
      </c>
      <c r="DF27" s="44">
        <f t="shared" si="40"/>
        <v>0</v>
      </c>
      <c r="DG27" s="44">
        <f t="shared" si="40"/>
        <v>0</v>
      </c>
      <c r="DH27" s="44">
        <f t="shared" si="40"/>
        <v>0</v>
      </c>
      <c r="DI27" s="44">
        <f t="shared" si="40"/>
        <v>0</v>
      </c>
      <c r="DJ27" s="44">
        <f t="shared" si="40"/>
        <v>1</v>
      </c>
      <c r="DK27" s="44">
        <f t="shared" si="40"/>
        <v>0</v>
      </c>
      <c r="DL27" s="44">
        <f t="shared" si="40"/>
        <v>0</v>
      </c>
      <c r="DM27" s="44">
        <f t="shared" si="40"/>
        <v>0</v>
      </c>
      <c r="DN27" s="44">
        <f t="shared" si="40"/>
        <v>1</v>
      </c>
      <c r="DO27" s="44">
        <f t="shared" si="40"/>
        <v>0</v>
      </c>
      <c r="DP27" s="44">
        <f t="shared" si="40"/>
        <v>1</v>
      </c>
      <c r="DQ27" s="44">
        <f t="shared" si="40"/>
        <v>0</v>
      </c>
      <c r="DR27" s="44">
        <f t="shared" si="40"/>
        <v>0</v>
      </c>
      <c r="DS27" s="44">
        <f t="shared" si="40"/>
        <v>0</v>
      </c>
      <c r="DT27" s="44">
        <f t="shared" si="40"/>
        <v>0</v>
      </c>
      <c r="DU27" s="44">
        <f t="shared" si="40"/>
        <v>1</v>
      </c>
      <c r="DV27" s="44">
        <f t="shared" si="40"/>
        <v>0</v>
      </c>
      <c r="DW27" s="44">
        <f t="shared" si="40"/>
        <v>0</v>
      </c>
      <c r="DX27" s="44">
        <f t="shared" si="40"/>
        <v>0</v>
      </c>
      <c r="DY27" s="44">
        <f t="shared" si="40"/>
        <v>0</v>
      </c>
      <c r="DZ27" s="44">
        <f t="shared" si="40"/>
        <v>1</v>
      </c>
      <c r="EA27" s="44">
        <f t="shared" si="40"/>
        <v>0</v>
      </c>
      <c r="EB27" s="44">
        <f t="shared" si="40"/>
        <v>0</v>
      </c>
      <c r="EC27" s="44">
        <f t="shared" si="40"/>
        <v>0</v>
      </c>
      <c r="ED27" s="44">
        <f t="shared" si="40"/>
        <v>0</v>
      </c>
      <c r="EE27" s="44">
        <f t="shared" si="40"/>
        <v>0</v>
      </c>
      <c r="EF27" s="44">
        <f t="shared" si="40"/>
        <v>0</v>
      </c>
      <c r="EG27" s="44">
        <f t="shared" si="40"/>
        <v>0</v>
      </c>
      <c r="EH27" s="44">
        <f t="shared" si="40"/>
        <v>0</v>
      </c>
      <c r="EI27" s="44">
        <f t="shared" si="40"/>
        <v>0</v>
      </c>
      <c r="EJ27" s="44">
        <f t="shared" si="40"/>
        <v>0</v>
      </c>
      <c r="EK27" s="44">
        <f t="shared" si="40"/>
        <v>0</v>
      </c>
      <c r="EL27" s="44">
        <f t="shared" si="40"/>
        <v>0</v>
      </c>
      <c r="EM27" s="44">
        <f t="shared" si="40"/>
        <v>0</v>
      </c>
      <c r="EN27" s="44">
        <f t="shared" si="40"/>
        <v>0</v>
      </c>
      <c r="EO27" s="44">
        <f t="shared" si="40"/>
        <v>0</v>
      </c>
      <c r="EP27" s="44">
        <f t="shared" si="40"/>
        <v>0</v>
      </c>
      <c r="EQ27" s="44">
        <f t="shared" si="40"/>
        <v>0</v>
      </c>
      <c r="ER27" s="44">
        <f t="shared" si="40"/>
        <v>0</v>
      </c>
      <c r="ES27" s="44">
        <f t="shared" si="40"/>
        <v>0</v>
      </c>
      <c r="ET27" s="44">
        <f t="shared" si="40"/>
        <v>0</v>
      </c>
      <c r="EU27" s="44">
        <f t="shared" si="40"/>
        <v>0</v>
      </c>
      <c r="EV27" s="44">
        <f t="shared" si="40"/>
        <v>1</v>
      </c>
      <c r="EW27" s="44">
        <f t="shared" si="40"/>
        <v>0</v>
      </c>
      <c r="EX27" s="44">
        <f t="shared" si="40"/>
        <v>0</v>
      </c>
      <c r="EY27" s="44">
        <f t="shared" si="40"/>
        <v>0</v>
      </c>
      <c r="EZ27" s="44">
        <f t="shared" si="40"/>
        <v>0</v>
      </c>
      <c r="FA27" s="44">
        <f t="shared" si="40"/>
        <v>0</v>
      </c>
      <c r="FB27" s="44">
        <f t="shared" si="40"/>
        <v>0</v>
      </c>
      <c r="FC27" s="44">
        <f t="shared" si="40"/>
        <v>0</v>
      </c>
      <c r="FD27" s="44">
        <f t="shared" si="40"/>
        <v>0</v>
      </c>
      <c r="FE27" s="44">
        <f t="shared" si="40"/>
        <v>0</v>
      </c>
      <c r="FF27" s="44">
        <f t="shared" si="40"/>
        <v>0</v>
      </c>
      <c r="FG27" s="44">
        <f t="shared" si="40"/>
        <v>0</v>
      </c>
      <c r="FH27" s="44">
        <f t="shared" si="40"/>
        <v>0</v>
      </c>
      <c r="FI27" s="44">
        <f t="shared" si="40"/>
        <v>0</v>
      </c>
      <c r="FJ27" s="44">
        <f t="shared" si="40"/>
        <v>0</v>
      </c>
      <c r="FK27" s="44">
        <f t="shared" si="40"/>
        <v>1</v>
      </c>
      <c r="FL27" s="44">
        <f t="shared" si="40"/>
        <v>0</v>
      </c>
      <c r="FM27" s="44">
        <f t="shared" si="40"/>
        <v>0</v>
      </c>
      <c r="FN27" s="44">
        <f t="shared" si="40"/>
        <v>0</v>
      </c>
      <c r="FO27" s="44">
        <f t="shared" si="40"/>
        <v>0</v>
      </c>
      <c r="FP27" s="44">
        <f t="shared" si="40"/>
        <v>1</v>
      </c>
      <c r="FQ27" s="44">
        <f t="shared" si="40"/>
        <v>0</v>
      </c>
      <c r="FR27" s="44">
        <f t="shared" si="40"/>
        <v>0</v>
      </c>
      <c r="FS27" s="44">
        <f t="shared" si="40"/>
        <v>0</v>
      </c>
      <c r="FT27" s="44">
        <f t="shared" si="40"/>
        <v>0</v>
      </c>
      <c r="FU27" s="44">
        <f t="shared" si="40"/>
        <v>0</v>
      </c>
      <c r="FV27" s="44">
        <f t="shared" si="40"/>
        <v>0</v>
      </c>
      <c r="FW27" s="44">
        <f t="shared" si="40"/>
        <v>0</v>
      </c>
      <c r="FX27" s="44">
        <f t="shared" si="40"/>
        <v>0</v>
      </c>
      <c r="FY27" s="44">
        <f t="shared" si="40"/>
        <v>0</v>
      </c>
      <c r="FZ27" s="44">
        <f t="shared" si="40"/>
        <v>0</v>
      </c>
      <c r="GA27" s="44">
        <f t="shared" si="40"/>
        <v>0</v>
      </c>
      <c r="GB27" s="44">
        <f t="shared" si="40"/>
        <v>0</v>
      </c>
      <c r="GC27" s="44">
        <f t="shared" si="40"/>
        <v>0</v>
      </c>
      <c r="GD27" s="44">
        <f t="shared" si="40"/>
        <v>1</v>
      </c>
      <c r="GE27" s="44">
        <f t="shared" si="40"/>
        <v>0</v>
      </c>
      <c r="GF27" s="44">
        <f t="shared" si="40"/>
        <v>0</v>
      </c>
    </row>
    <row r="28">
      <c r="C28" s="45"/>
      <c r="H28" s="46" t="s">
        <v>19</v>
      </c>
      <c r="I28" s="46">
        <f>COUNTIF(I2:I26,"&lt;&gt;0")</f>
        <v>15</v>
      </c>
      <c r="J28" s="47"/>
      <c r="K28" s="47"/>
      <c r="L28" s="48" t="s">
        <v>20</v>
      </c>
      <c r="M28" s="41"/>
      <c r="N28" s="42">
        <f>COUNTIF(P2:P26,"&lt;&gt;Achieved")</f>
        <v>2</v>
      </c>
      <c r="O28" s="42"/>
      <c r="P28" s="42"/>
      <c r="Q28" s="43" t="s">
        <v>21</v>
      </c>
      <c r="R28" s="9" t="str">
        <f t="shared" ref="R28:GF28" si="41">IFS(R27=0,"0.95", R27&gt;0, "0.9")</f>
        <v>0.95</v>
      </c>
      <c r="S28" s="9" t="str">
        <f t="shared" si="41"/>
        <v>0.95</v>
      </c>
      <c r="T28" s="9" t="str">
        <f t="shared" si="41"/>
        <v>0.95</v>
      </c>
      <c r="U28" s="9" t="str">
        <f t="shared" si="41"/>
        <v>0.95</v>
      </c>
      <c r="V28" s="9" t="str">
        <f t="shared" si="41"/>
        <v>0.95</v>
      </c>
      <c r="W28" s="9" t="str">
        <f t="shared" si="41"/>
        <v>0.95</v>
      </c>
      <c r="X28" s="9" t="str">
        <f t="shared" si="41"/>
        <v>0.9</v>
      </c>
      <c r="Y28" s="9" t="str">
        <f t="shared" si="41"/>
        <v>0.95</v>
      </c>
      <c r="Z28" s="9" t="str">
        <f t="shared" si="41"/>
        <v>0.95</v>
      </c>
      <c r="AA28" s="9" t="str">
        <f t="shared" si="41"/>
        <v>0.95</v>
      </c>
      <c r="AB28" s="9" t="str">
        <f t="shared" si="41"/>
        <v>0.95</v>
      </c>
      <c r="AC28" s="9" t="str">
        <f t="shared" si="41"/>
        <v>0.95</v>
      </c>
      <c r="AD28" s="9" t="str">
        <f t="shared" si="41"/>
        <v>0.95</v>
      </c>
      <c r="AE28" s="9" t="str">
        <f t="shared" si="41"/>
        <v>0.95</v>
      </c>
      <c r="AF28" s="9" t="str">
        <f t="shared" si="41"/>
        <v>0.95</v>
      </c>
      <c r="AG28" s="9" t="str">
        <f t="shared" si="41"/>
        <v>0.9</v>
      </c>
      <c r="AH28" s="9" t="str">
        <f t="shared" si="41"/>
        <v>0.95</v>
      </c>
      <c r="AI28" s="9" t="str">
        <f t="shared" si="41"/>
        <v>0.95</v>
      </c>
      <c r="AJ28" s="9" t="str">
        <f t="shared" si="41"/>
        <v>0.95</v>
      </c>
      <c r="AK28" s="9" t="str">
        <f t="shared" si="41"/>
        <v>0.9</v>
      </c>
      <c r="AL28" s="9" t="str">
        <f t="shared" si="41"/>
        <v>0.9</v>
      </c>
      <c r="AM28" s="9" t="str">
        <f t="shared" si="41"/>
        <v>0.9</v>
      </c>
      <c r="AN28" s="9" t="str">
        <f t="shared" si="41"/>
        <v>0.95</v>
      </c>
      <c r="AO28" s="9" t="str">
        <f t="shared" si="41"/>
        <v>0.95</v>
      </c>
      <c r="AP28" s="9" t="str">
        <f t="shared" si="41"/>
        <v>0.9</v>
      </c>
      <c r="AQ28" s="9" t="str">
        <f t="shared" si="41"/>
        <v>0.9</v>
      </c>
      <c r="AR28" s="9" t="str">
        <f t="shared" si="41"/>
        <v>0.95</v>
      </c>
      <c r="AS28" s="9" t="str">
        <f t="shared" si="41"/>
        <v>0.95</v>
      </c>
      <c r="AT28" s="9" t="str">
        <f t="shared" si="41"/>
        <v>0.9</v>
      </c>
      <c r="AU28" s="9" t="str">
        <f t="shared" si="41"/>
        <v>0.95</v>
      </c>
      <c r="AV28" s="9" t="str">
        <f t="shared" si="41"/>
        <v>0.9</v>
      </c>
      <c r="AW28" s="9" t="str">
        <f t="shared" si="41"/>
        <v>0.9</v>
      </c>
      <c r="AX28" s="9" t="str">
        <f t="shared" si="41"/>
        <v>0.95</v>
      </c>
      <c r="AY28" s="9" t="str">
        <f t="shared" si="41"/>
        <v>0.95</v>
      </c>
      <c r="AZ28" s="9" t="str">
        <f t="shared" si="41"/>
        <v>0.9</v>
      </c>
      <c r="BA28" s="9" t="str">
        <f t="shared" si="41"/>
        <v>0.95</v>
      </c>
      <c r="BB28" s="9" t="str">
        <f t="shared" si="41"/>
        <v>0.9</v>
      </c>
      <c r="BC28" s="9" t="str">
        <f t="shared" si="41"/>
        <v>0.9</v>
      </c>
      <c r="BD28" s="9" t="str">
        <f t="shared" si="41"/>
        <v>0.9</v>
      </c>
      <c r="BE28" s="9" t="str">
        <f t="shared" si="41"/>
        <v>0.95</v>
      </c>
      <c r="BF28" s="9" t="str">
        <f t="shared" si="41"/>
        <v>0.95</v>
      </c>
      <c r="BG28" s="9" t="str">
        <f t="shared" si="41"/>
        <v>0.95</v>
      </c>
      <c r="BH28" s="9" t="str">
        <f t="shared" si="41"/>
        <v>0.95</v>
      </c>
      <c r="BI28" s="9" t="str">
        <f t="shared" si="41"/>
        <v>0.95</v>
      </c>
      <c r="BJ28" s="9" t="str">
        <f t="shared" si="41"/>
        <v>0.95</v>
      </c>
      <c r="BK28" s="9" t="str">
        <f t="shared" si="41"/>
        <v>0.9</v>
      </c>
      <c r="BL28" s="9" t="str">
        <f t="shared" si="41"/>
        <v>0.9</v>
      </c>
      <c r="BM28" s="9" t="str">
        <f t="shared" si="41"/>
        <v>0.95</v>
      </c>
      <c r="BN28" s="9" t="str">
        <f t="shared" si="41"/>
        <v>0.95</v>
      </c>
      <c r="BO28" s="9" t="str">
        <f t="shared" si="41"/>
        <v>0.95</v>
      </c>
      <c r="BP28" s="9" t="str">
        <f t="shared" si="41"/>
        <v>0.95</v>
      </c>
      <c r="BQ28" s="9" t="str">
        <f t="shared" si="41"/>
        <v>0.95</v>
      </c>
      <c r="BR28" s="9" t="str">
        <f t="shared" si="41"/>
        <v>0.9</v>
      </c>
      <c r="BS28" s="9" t="str">
        <f t="shared" si="41"/>
        <v>0.9</v>
      </c>
      <c r="BT28" s="9" t="str">
        <f t="shared" si="41"/>
        <v>0.9</v>
      </c>
      <c r="BU28" s="9" t="str">
        <f t="shared" si="41"/>
        <v>0.95</v>
      </c>
      <c r="BV28" s="9" t="str">
        <f t="shared" si="41"/>
        <v>0.95</v>
      </c>
      <c r="BW28" s="9" t="str">
        <f t="shared" si="41"/>
        <v>0.95</v>
      </c>
      <c r="BX28" s="9" t="str">
        <f t="shared" si="41"/>
        <v>0.9</v>
      </c>
      <c r="BY28" s="9" t="str">
        <f t="shared" si="41"/>
        <v>0.95</v>
      </c>
      <c r="BZ28" s="9" t="str">
        <f t="shared" si="41"/>
        <v>0.95</v>
      </c>
      <c r="CA28" s="9" t="str">
        <f t="shared" si="41"/>
        <v>0.95</v>
      </c>
      <c r="CB28" s="9" t="str">
        <f t="shared" si="41"/>
        <v>0.95</v>
      </c>
      <c r="CC28" s="9" t="str">
        <f t="shared" si="41"/>
        <v>0.95</v>
      </c>
      <c r="CD28" s="9" t="str">
        <f t="shared" si="41"/>
        <v>0.95</v>
      </c>
      <c r="CE28" s="9" t="str">
        <f t="shared" si="41"/>
        <v>0.95</v>
      </c>
      <c r="CF28" s="9" t="str">
        <f t="shared" si="41"/>
        <v>0.95</v>
      </c>
      <c r="CG28" s="9" t="str">
        <f t="shared" si="41"/>
        <v>0.9</v>
      </c>
      <c r="CH28" s="9" t="str">
        <f t="shared" si="41"/>
        <v>0.95</v>
      </c>
      <c r="CI28" s="9" t="str">
        <f t="shared" si="41"/>
        <v>0.95</v>
      </c>
      <c r="CJ28" s="9" t="str">
        <f t="shared" si="41"/>
        <v>0.95</v>
      </c>
      <c r="CK28" s="9" t="str">
        <f t="shared" si="41"/>
        <v>0.95</v>
      </c>
      <c r="CL28" s="9" t="str">
        <f t="shared" si="41"/>
        <v>0.9</v>
      </c>
      <c r="CM28" s="9" t="str">
        <f t="shared" si="41"/>
        <v>0.95</v>
      </c>
      <c r="CN28" s="9" t="str">
        <f t="shared" si="41"/>
        <v>0.9</v>
      </c>
      <c r="CO28" s="9" t="str">
        <f t="shared" si="41"/>
        <v>0.9</v>
      </c>
      <c r="CP28" s="9" t="str">
        <f t="shared" si="41"/>
        <v>0.95</v>
      </c>
      <c r="CQ28" s="9" t="str">
        <f t="shared" si="41"/>
        <v>0.9</v>
      </c>
      <c r="CR28" s="9" t="str">
        <f t="shared" si="41"/>
        <v>0.95</v>
      </c>
      <c r="CS28" s="9" t="str">
        <f t="shared" si="41"/>
        <v>0.95</v>
      </c>
      <c r="CT28" s="9" t="str">
        <f t="shared" si="41"/>
        <v>0.95</v>
      </c>
      <c r="CU28" s="9" t="str">
        <f t="shared" si="41"/>
        <v>0.95</v>
      </c>
      <c r="CV28" s="9" t="str">
        <f t="shared" si="41"/>
        <v>0.95</v>
      </c>
      <c r="CW28" s="9" t="str">
        <f t="shared" si="41"/>
        <v>0.95</v>
      </c>
      <c r="CX28" s="9" t="str">
        <f t="shared" si="41"/>
        <v>0.9</v>
      </c>
      <c r="CY28" s="9" t="str">
        <f t="shared" si="41"/>
        <v>0.95</v>
      </c>
      <c r="CZ28" s="9" t="str">
        <f t="shared" si="41"/>
        <v>0.95</v>
      </c>
      <c r="DA28" s="9" t="str">
        <f t="shared" si="41"/>
        <v>0.95</v>
      </c>
      <c r="DB28" s="9" t="str">
        <f t="shared" si="41"/>
        <v>0.95</v>
      </c>
      <c r="DC28" s="9" t="str">
        <f t="shared" si="41"/>
        <v>0.95</v>
      </c>
      <c r="DD28" s="9" t="str">
        <f t="shared" si="41"/>
        <v>0.95</v>
      </c>
      <c r="DE28" s="9" t="str">
        <f t="shared" si="41"/>
        <v>0.95</v>
      </c>
      <c r="DF28" s="9" t="str">
        <f t="shared" si="41"/>
        <v>0.95</v>
      </c>
      <c r="DG28" s="9" t="str">
        <f t="shared" si="41"/>
        <v>0.95</v>
      </c>
      <c r="DH28" s="9" t="str">
        <f t="shared" si="41"/>
        <v>0.95</v>
      </c>
      <c r="DI28" s="9" t="str">
        <f t="shared" si="41"/>
        <v>0.95</v>
      </c>
      <c r="DJ28" s="9" t="str">
        <f t="shared" si="41"/>
        <v>0.9</v>
      </c>
      <c r="DK28" s="9" t="str">
        <f t="shared" si="41"/>
        <v>0.95</v>
      </c>
      <c r="DL28" s="9" t="str">
        <f t="shared" si="41"/>
        <v>0.95</v>
      </c>
      <c r="DM28" s="9" t="str">
        <f t="shared" si="41"/>
        <v>0.95</v>
      </c>
      <c r="DN28" s="9" t="str">
        <f t="shared" si="41"/>
        <v>0.9</v>
      </c>
      <c r="DO28" s="9" t="str">
        <f t="shared" si="41"/>
        <v>0.95</v>
      </c>
      <c r="DP28" s="9" t="str">
        <f t="shared" si="41"/>
        <v>0.9</v>
      </c>
      <c r="DQ28" s="9" t="str">
        <f t="shared" si="41"/>
        <v>0.95</v>
      </c>
      <c r="DR28" s="9" t="str">
        <f t="shared" si="41"/>
        <v>0.95</v>
      </c>
      <c r="DS28" s="9" t="str">
        <f t="shared" si="41"/>
        <v>0.95</v>
      </c>
      <c r="DT28" s="9" t="str">
        <f t="shared" si="41"/>
        <v>0.95</v>
      </c>
      <c r="DU28" s="9" t="str">
        <f t="shared" si="41"/>
        <v>0.9</v>
      </c>
      <c r="DV28" s="9" t="str">
        <f t="shared" si="41"/>
        <v>0.95</v>
      </c>
      <c r="DW28" s="9" t="str">
        <f t="shared" si="41"/>
        <v>0.95</v>
      </c>
      <c r="DX28" s="9" t="str">
        <f t="shared" si="41"/>
        <v>0.95</v>
      </c>
      <c r="DY28" s="9" t="str">
        <f t="shared" si="41"/>
        <v>0.95</v>
      </c>
      <c r="DZ28" s="9" t="str">
        <f t="shared" si="41"/>
        <v>0.9</v>
      </c>
      <c r="EA28" s="9" t="str">
        <f t="shared" si="41"/>
        <v>0.95</v>
      </c>
      <c r="EB28" s="9" t="str">
        <f t="shared" si="41"/>
        <v>0.95</v>
      </c>
      <c r="EC28" s="9" t="str">
        <f t="shared" si="41"/>
        <v>0.95</v>
      </c>
      <c r="ED28" s="9" t="str">
        <f t="shared" si="41"/>
        <v>0.95</v>
      </c>
      <c r="EE28" s="9" t="str">
        <f t="shared" si="41"/>
        <v>0.95</v>
      </c>
      <c r="EF28" s="9" t="str">
        <f t="shared" si="41"/>
        <v>0.95</v>
      </c>
      <c r="EG28" s="9" t="str">
        <f t="shared" si="41"/>
        <v>0.95</v>
      </c>
      <c r="EH28" s="9" t="str">
        <f t="shared" si="41"/>
        <v>0.95</v>
      </c>
      <c r="EI28" s="9" t="str">
        <f t="shared" si="41"/>
        <v>0.95</v>
      </c>
      <c r="EJ28" s="9" t="str">
        <f t="shared" si="41"/>
        <v>0.95</v>
      </c>
      <c r="EK28" s="9" t="str">
        <f t="shared" si="41"/>
        <v>0.95</v>
      </c>
      <c r="EL28" s="9" t="str">
        <f t="shared" si="41"/>
        <v>0.95</v>
      </c>
      <c r="EM28" s="9" t="str">
        <f t="shared" si="41"/>
        <v>0.95</v>
      </c>
      <c r="EN28" s="9" t="str">
        <f t="shared" si="41"/>
        <v>0.95</v>
      </c>
      <c r="EO28" s="9" t="str">
        <f t="shared" si="41"/>
        <v>0.95</v>
      </c>
      <c r="EP28" s="9" t="str">
        <f t="shared" si="41"/>
        <v>0.95</v>
      </c>
      <c r="EQ28" s="9" t="str">
        <f t="shared" si="41"/>
        <v>0.95</v>
      </c>
      <c r="ER28" s="9" t="str">
        <f t="shared" si="41"/>
        <v>0.95</v>
      </c>
      <c r="ES28" s="9" t="str">
        <f t="shared" si="41"/>
        <v>0.95</v>
      </c>
      <c r="ET28" s="9" t="str">
        <f t="shared" si="41"/>
        <v>0.95</v>
      </c>
      <c r="EU28" s="9" t="str">
        <f t="shared" si="41"/>
        <v>0.95</v>
      </c>
      <c r="EV28" s="9" t="str">
        <f t="shared" si="41"/>
        <v>0.9</v>
      </c>
      <c r="EW28" s="9" t="str">
        <f t="shared" si="41"/>
        <v>0.95</v>
      </c>
      <c r="EX28" s="9" t="str">
        <f t="shared" si="41"/>
        <v>0.95</v>
      </c>
      <c r="EY28" s="9" t="str">
        <f t="shared" si="41"/>
        <v>0.95</v>
      </c>
      <c r="EZ28" s="9" t="str">
        <f t="shared" si="41"/>
        <v>0.95</v>
      </c>
      <c r="FA28" s="9" t="str">
        <f t="shared" si="41"/>
        <v>0.95</v>
      </c>
      <c r="FB28" s="9" t="str">
        <f t="shared" si="41"/>
        <v>0.95</v>
      </c>
      <c r="FC28" s="9" t="str">
        <f t="shared" si="41"/>
        <v>0.95</v>
      </c>
      <c r="FD28" s="9" t="str">
        <f t="shared" si="41"/>
        <v>0.95</v>
      </c>
      <c r="FE28" s="9" t="str">
        <f t="shared" si="41"/>
        <v>0.95</v>
      </c>
      <c r="FF28" s="9" t="str">
        <f t="shared" si="41"/>
        <v>0.95</v>
      </c>
      <c r="FG28" s="9" t="str">
        <f t="shared" si="41"/>
        <v>0.95</v>
      </c>
      <c r="FH28" s="9" t="str">
        <f t="shared" si="41"/>
        <v>0.95</v>
      </c>
      <c r="FI28" s="9" t="str">
        <f t="shared" si="41"/>
        <v>0.95</v>
      </c>
      <c r="FJ28" s="9" t="str">
        <f t="shared" si="41"/>
        <v>0.95</v>
      </c>
      <c r="FK28" s="9" t="str">
        <f t="shared" si="41"/>
        <v>0.9</v>
      </c>
      <c r="FL28" s="9" t="str">
        <f t="shared" si="41"/>
        <v>0.95</v>
      </c>
      <c r="FM28" s="9" t="str">
        <f t="shared" si="41"/>
        <v>0.95</v>
      </c>
      <c r="FN28" s="9" t="str">
        <f t="shared" si="41"/>
        <v>0.95</v>
      </c>
      <c r="FO28" s="9" t="str">
        <f t="shared" si="41"/>
        <v>0.95</v>
      </c>
      <c r="FP28" s="9" t="str">
        <f t="shared" si="41"/>
        <v>0.9</v>
      </c>
      <c r="FQ28" s="9" t="str">
        <f t="shared" si="41"/>
        <v>0.95</v>
      </c>
      <c r="FR28" s="9" t="str">
        <f t="shared" si="41"/>
        <v>0.95</v>
      </c>
      <c r="FS28" s="9" t="str">
        <f t="shared" si="41"/>
        <v>0.95</v>
      </c>
      <c r="FT28" s="9" t="str">
        <f t="shared" si="41"/>
        <v>0.95</v>
      </c>
      <c r="FU28" s="9" t="str">
        <f t="shared" si="41"/>
        <v>0.95</v>
      </c>
      <c r="FV28" s="9" t="str">
        <f t="shared" si="41"/>
        <v>0.95</v>
      </c>
      <c r="FW28" s="9" t="str">
        <f t="shared" si="41"/>
        <v>0.95</v>
      </c>
      <c r="FX28" s="9" t="str">
        <f t="shared" si="41"/>
        <v>0.95</v>
      </c>
      <c r="FY28" s="9" t="str">
        <f t="shared" si="41"/>
        <v>0.95</v>
      </c>
      <c r="FZ28" s="9" t="str">
        <f t="shared" si="41"/>
        <v>0.95</v>
      </c>
      <c r="GA28" s="9" t="str">
        <f t="shared" si="41"/>
        <v>0.95</v>
      </c>
      <c r="GB28" s="9" t="str">
        <f t="shared" si="41"/>
        <v>0.95</v>
      </c>
      <c r="GC28" s="9" t="str">
        <f t="shared" si="41"/>
        <v>0.95</v>
      </c>
      <c r="GD28" s="9" t="str">
        <f t="shared" si="41"/>
        <v>0.9</v>
      </c>
      <c r="GE28" s="9" t="str">
        <f t="shared" si="41"/>
        <v>0.95</v>
      </c>
      <c r="GF28" s="9" t="str">
        <f t="shared" si="41"/>
        <v>0.95</v>
      </c>
    </row>
    <row r="29">
      <c r="A29" s="49" t="s">
        <v>22</v>
      </c>
      <c r="B29" s="50">
        <f>SUM($B2:$B26)</f>
        <v>580</v>
      </c>
      <c r="C29" s="45"/>
      <c r="G29" s="40"/>
      <c r="H29" s="45"/>
      <c r="I29" s="40">
        <f>25-I28</f>
        <v>10</v>
      </c>
      <c r="J29" s="40"/>
      <c r="K29" s="40"/>
      <c r="L29" s="51"/>
      <c r="M29" s="45"/>
      <c r="N29" s="40">
        <f>25-N28</f>
        <v>23</v>
      </c>
      <c r="O29" s="45"/>
      <c r="P29" s="45"/>
      <c r="Q29" s="5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45"/>
      <c r="I30" s="40"/>
      <c r="J30" s="40"/>
      <c r="K30" s="40"/>
      <c r="L30" s="51"/>
      <c r="M30" s="53" t="s">
        <v>23</v>
      </c>
      <c r="N30" s="54">
        <f>SUM(N2:N26)</f>
        <v>21.95</v>
      </c>
      <c r="O30" s="22"/>
      <c r="P30" s="45"/>
      <c r="Q30" s="55">
        <v>1.0</v>
      </c>
      <c r="R30" s="56">
        <f t="shared" ref="R30:R54" si="42">0.1+S30</f>
        <v>0.2761832891</v>
      </c>
      <c r="S30" s="56">
        <v>0.17618328907275493</v>
      </c>
      <c r="T30" s="56">
        <v>0.5185892800802557</v>
      </c>
      <c r="U30" s="56">
        <v>0.404511026944666</v>
      </c>
      <c r="V30" s="56">
        <v>0.3911876459764193</v>
      </c>
      <c r="W30" s="56">
        <v>0.4278710421973554</v>
      </c>
      <c r="X30" s="56">
        <v>0.5595483076701837</v>
      </c>
      <c r="Y30" s="56">
        <v>0.8058905274086797</v>
      </c>
      <c r="Z30" s="56">
        <v>0.5905182483546499</v>
      </c>
      <c r="AA30" s="56">
        <v>0.55106507925404</v>
      </c>
      <c r="AB30" s="56">
        <v>0.5208209816258175</v>
      </c>
      <c r="AC30" s="56">
        <v>0.7684856112603062</v>
      </c>
      <c r="AD30" s="56">
        <v>0.5944411496877644</v>
      </c>
      <c r="AE30" s="56">
        <v>0.6350979709724189</v>
      </c>
      <c r="AF30" s="56">
        <v>0.19853200643671276</v>
      </c>
      <c r="AG30" s="56">
        <v>0.5366660811726741</v>
      </c>
      <c r="AH30" s="56">
        <v>0.9229904732034647</v>
      </c>
      <c r="AI30" s="56">
        <v>0.37235522592147197</v>
      </c>
      <c r="AJ30" s="56">
        <v>0.671289321846329</v>
      </c>
      <c r="AK30" s="56">
        <v>0.5533657125809879</v>
      </c>
      <c r="AL30" s="56">
        <v>0.25949833163903735</v>
      </c>
      <c r="AM30" s="56">
        <v>0.6189933393996283</v>
      </c>
      <c r="AN30" s="56">
        <v>0.8013921368288258</v>
      </c>
      <c r="AO30" s="56">
        <v>0.8671600813508502</v>
      </c>
      <c r="AP30" s="56">
        <v>0.5004827859656741</v>
      </c>
      <c r="AQ30" s="56">
        <v>0.033760907394316475</v>
      </c>
      <c r="AR30" s="56">
        <v>0.8807085508959185</v>
      </c>
      <c r="AS30" s="56">
        <v>0.08364925031980386</v>
      </c>
      <c r="AT30" s="56">
        <v>0.37795486911464726</v>
      </c>
      <c r="AU30" s="56">
        <v>0.21389879908392484</v>
      </c>
      <c r="AV30" s="56">
        <v>0.9918099710923617</v>
      </c>
      <c r="AW30" s="56">
        <v>0.47592194179857517</v>
      </c>
      <c r="AX30" s="56">
        <v>0.03381409223290288</v>
      </c>
      <c r="AY30" s="56">
        <v>0.14650890795173344</v>
      </c>
      <c r="AZ30" s="56">
        <v>0.09342572738973898</v>
      </c>
      <c r="BA30" s="56">
        <v>0.4089166973312761</v>
      </c>
      <c r="BB30" s="56">
        <v>0.13010300739534064</v>
      </c>
      <c r="BC30" s="56">
        <v>0.7244457188739027</v>
      </c>
      <c r="BD30" s="56">
        <v>0.05900852894891162</v>
      </c>
      <c r="BE30" s="56">
        <v>0.8037851215359187</v>
      </c>
      <c r="BF30" s="56">
        <v>0.5642431629260856</v>
      </c>
      <c r="BG30" s="56">
        <v>0.5376987205671615</v>
      </c>
      <c r="BH30" s="56">
        <v>0.8981774984210663</v>
      </c>
      <c r="BI30" s="56">
        <v>0.9709005226143094</v>
      </c>
      <c r="BJ30" s="56">
        <v>0.6249763210663992</v>
      </c>
      <c r="BK30" s="56">
        <v>0.1443974983095616</v>
      </c>
      <c r="BL30" s="56">
        <v>0.17303199101422062</v>
      </c>
      <c r="BM30" s="56">
        <v>0.7739454061914861</v>
      </c>
      <c r="BN30" s="56">
        <v>0.47258658950968924</v>
      </c>
      <c r="BO30" s="56">
        <v>0.5499860251469242</v>
      </c>
      <c r="BP30" s="56">
        <v>0.184806532588356</v>
      </c>
      <c r="BQ30" s="56">
        <v>0.7525491642930597</v>
      </c>
      <c r="BR30" s="56">
        <v>0.15608013502539508</v>
      </c>
      <c r="BS30" s="56">
        <v>0.6787758764849161</v>
      </c>
      <c r="BT30" s="56">
        <v>0.8510629998024682</v>
      </c>
      <c r="BU30" s="56">
        <v>0.5272372786331746</v>
      </c>
      <c r="BV30" s="56">
        <v>0.9903511871526841</v>
      </c>
      <c r="BW30" s="56">
        <v>0.209003146001012</v>
      </c>
      <c r="BX30" s="56">
        <v>0.3195935508494935</v>
      </c>
      <c r="BY30" s="56">
        <v>0.5379920742050629</v>
      </c>
      <c r="BZ30" s="56">
        <v>0.00796461264579329</v>
      </c>
      <c r="CA30" s="56">
        <f t="shared" ref="CA30:CA54" si="43">0.1+CB30</f>
        <v>0.2761832891</v>
      </c>
      <c r="CB30" s="56">
        <v>0.17618328907275493</v>
      </c>
      <c r="CC30" s="56">
        <v>0.5185892800802557</v>
      </c>
      <c r="CD30" s="56">
        <v>0.404511026944666</v>
      </c>
      <c r="CE30" s="56">
        <v>0.3911876459764193</v>
      </c>
      <c r="CF30" s="56">
        <v>0.4278710421973554</v>
      </c>
      <c r="CG30" s="56">
        <v>0.5595483076701837</v>
      </c>
      <c r="CH30" s="56">
        <v>0.8058905274086797</v>
      </c>
      <c r="CI30" s="56">
        <v>0.5905182483546499</v>
      </c>
      <c r="CJ30" s="56">
        <v>0.55106507925404</v>
      </c>
      <c r="CK30" s="56">
        <v>0.5208209816258175</v>
      </c>
      <c r="CL30" s="56">
        <v>0.7684856112603062</v>
      </c>
      <c r="CM30" s="56">
        <v>0.5944411496877644</v>
      </c>
      <c r="CN30" s="56">
        <v>0.6350979709724189</v>
      </c>
      <c r="CO30" s="56">
        <v>0.19853200643671276</v>
      </c>
      <c r="CP30" s="56">
        <v>0.5366660811726741</v>
      </c>
      <c r="CQ30" s="56">
        <v>0.9229904732034647</v>
      </c>
      <c r="CR30" s="56">
        <v>0.37235522592147197</v>
      </c>
      <c r="CS30" s="56">
        <v>0.671289321846329</v>
      </c>
      <c r="CT30" s="56">
        <v>0.5533657125809879</v>
      </c>
      <c r="CU30" s="56">
        <v>0.25949833163903735</v>
      </c>
      <c r="CV30" s="56">
        <v>0.6189933393996283</v>
      </c>
      <c r="CW30" s="56">
        <v>0.8013921368288258</v>
      </c>
      <c r="CX30" s="56">
        <v>0.8671600813508502</v>
      </c>
      <c r="CY30" s="56">
        <v>0.5004827859656741</v>
      </c>
      <c r="CZ30" s="56">
        <v>0.033760907394316475</v>
      </c>
      <c r="DA30" s="56">
        <v>0.8807085508959185</v>
      </c>
      <c r="DB30" s="56">
        <v>0.08364925031980386</v>
      </c>
      <c r="DC30" s="56">
        <v>0.37795486911464726</v>
      </c>
      <c r="DD30" s="56">
        <v>0.21389879908392484</v>
      </c>
      <c r="DE30" s="56">
        <v>0.9918099710923617</v>
      </c>
      <c r="DF30" s="56">
        <v>0.47592194179857517</v>
      </c>
      <c r="DG30" s="56">
        <v>0.03381409223290288</v>
      </c>
      <c r="DH30" s="56">
        <v>0.14650890795173344</v>
      </c>
      <c r="DI30" s="56">
        <v>0.09342572738973898</v>
      </c>
      <c r="DJ30" s="56">
        <v>0.4089166973312761</v>
      </c>
      <c r="DK30" s="56">
        <v>0.13010300739534064</v>
      </c>
      <c r="DL30" s="56">
        <v>0.7244457188739027</v>
      </c>
      <c r="DM30" s="56">
        <v>0.05900852894891162</v>
      </c>
      <c r="DN30" s="56">
        <v>0.8037851215359187</v>
      </c>
      <c r="DO30" s="56">
        <v>0.5642431629260856</v>
      </c>
      <c r="DP30" s="56">
        <v>0.5376987205671615</v>
      </c>
      <c r="DQ30" s="56">
        <v>0.8981774984210663</v>
      </c>
      <c r="DR30" s="56">
        <v>0.9709005226143094</v>
      </c>
      <c r="DS30" s="56">
        <v>0.6249763210663992</v>
      </c>
      <c r="DT30" s="56">
        <v>0.1443974983095616</v>
      </c>
      <c r="DU30" s="56">
        <v>0.17303199101422062</v>
      </c>
      <c r="DV30" s="56">
        <v>0.7739454061914861</v>
      </c>
      <c r="DW30" s="56">
        <v>0.47258658950968924</v>
      </c>
      <c r="DX30" s="56">
        <v>0.5499860251469242</v>
      </c>
      <c r="DY30" s="56">
        <v>0.184806532588356</v>
      </c>
      <c r="DZ30" s="56">
        <v>0.7525491642930597</v>
      </c>
      <c r="EA30" s="56">
        <v>0.15608013502539508</v>
      </c>
      <c r="EB30" s="56">
        <v>0.6787758764849161</v>
      </c>
      <c r="EC30" s="56">
        <v>0.8510629998024682</v>
      </c>
      <c r="ED30" s="56">
        <v>0.5272372786331746</v>
      </c>
      <c r="EE30" s="56">
        <v>0.9903511871526841</v>
      </c>
      <c r="EF30" s="56">
        <v>0.209003146001012</v>
      </c>
      <c r="EG30" s="56">
        <v>0.3195935508494935</v>
      </c>
      <c r="EH30" s="56">
        <v>0.5379920742050629</v>
      </c>
      <c r="EI30" s="56">
        <v>0.00796461264579329</v>
      </c>
      <c r="EJ30" s="56">
        <f t="shared" ref="EJ30:EJ54" si="44">0.1+EK30</f>
        <v>0.2761832891</v>
      </c>
      <c r="EK30" s="56">
        <v>0.17618328907275493</v>
      </c>
      <c r="EL30" s="56">
        <v>0.5185892800802557</v>
      </c>
      <c r="EM30" s="56">
        <v>0.404511026944666</v>
      </c>
      <c r="EN30" s="56">
        <v>0.3911876459764193</v>
      </c>
      <c r="EO30" s="56">
        <v>0.4278710421973554</v>
      </c>
      <c r="EP30" s="56">
        <v>0.5595483076701837</v>
      </c>
      <c r="EQ30" s="56">
        <v>0.8058905274086797</v>
      </c>
      <c r="ER30" s="56">
        <v>0.5905182483546499</v>
      </c>
      <c r="ES30" s="56">
        <v>0.55106507925404</v>
      </c>
      <c r="ET30" s="56">
        <v>0.5208209816258175</v>
      </c>
      <c r="EU30" s="56">
        <v>0.7684856112603062</v>
      </c>
      <c r="EV30" s="56">
        <v>0.5944411496877644</v>
      </c>
      <c r="EW30" s="56">
        <v>0.6350979709724189</v>
      </c>
      <c r="EX30" s="56">
        <v>0.19853200643671276</v>
      </c>
      <c r="EY30" s="56">
        <v>0.5366660811726741</v>
      </c>
      <c r="EZ30" s="56">
        <v>0.9229904732034647</v>
      </c>
      <c r="FA30" s="56">
        <v>0.37235522592147197</v>
      </c>
      <c r="FB30" s="56">
        <v>0.671289321846329</v>
      </c>
      <c r="FC30" s="56">
        <v>0.5533657125809879</v>
      </c>
      <c r="FD30" s="56">
        <v>0.25949833163903735</v>
      </c>
      <c r="FE30" s="56">
        <v>0.6189933393996283</v>
      </c>
      <c r="FF30" s="56">
        <v>0.8013921368288258</v>
      </c>
      <c r="FG30" s="56">
        <v>0.8671600813508502</v>
      </c>
      <c r="FH30" s="56">
        <v>0.5004827859656741</v>
      </c>
      <c r="FI30" s="56">
        <v>0.033760907394316475</v>
      </c>
      <c r="FJ30" s="56">
        <v>0.8807085508959185</v>
      </c>
      <c r="FK30" s="56">
        <v>0.08364925031980386</v>
      </c>
      <c r="FL30" s="56">
        <v>0.37795486911464726</v>
      </c>
      <c r="FM30" s="56">
        <v>0.21389879908392484</v>
      </c>
      <c r="FN30" s="56">
        <v>0.9918099710923617</v>
      </c>
      <c r="FO30" s="56">
        <v>0.47592194179857517</v>
      </c>
      <c r="FP30" s="56">
        <v>0.03381409223290288</v>
      </c>
      <c r="FQ30" s="56">
        <v>0.14650890795173344</v>
      </c>
      <c r="FR30" s="56">
        <v>0.09342572738973898</v>
      </c>
      <c r="FS30" s="56">
        <v>0.4089166973312761</v>
      </c>
      <c r="FT30" s="56">
        <v>0.13010300739534064</v>
      </c>
      <c r="FU30" s="56">
        <v>0.7244457188739027</v>
      </c>
      <c r="FV30" s="56">
        <v>0.05900852894891162</v>
      </c>
      <c r="FW30" s="56">
        <v>0.8037851215359187</v>
      </c>
      <c r="FX30" s="56">
        <v>0.5642431629260856</v>
      </c>
      <c r="FY30" s="56">
        <v>0.5376987205671615</v>
      </c>
      <c r="FZ30" s="56">
        <v>0.8981774984210663</v>
      </c>
      <c r="GA30" s="56">
        <v>0.9709005226143094</v>
      </c>
      <c r="GB30" s="56">
        <v>0.6249763210663992</v>
      </c>
      <c r="GC30" s="56">
        <v>0.1443974983095616</v>
      </c>
      <c r="GD30" s="56">
        <v>0.17303199101422062</v>
      </c>
      <c r="GE30" s="56">
        <v>0.7739454061914861</v>
      </c>
      <c r="GF30" s="56">
        <v>0.47258658950968924</v>
      </c>
    </row>
    <row r="31">
      <c r="C31" s="45"/>
      <c r="G31" s="40"/>
      <c r="H31" s="45"/>
      <c r="I31" s="40"/>
      <c r="J31" s="40"/>
      <c r="K31" s="40"/>
      <c r="L31" s="51"/>
      <c r="M31" s="53" t="s">
        <v>24</v>
      </c>
      <c r="N31" s="54">
        <f>N30/25</f>
        <v>0.878</v>
      </c>
      <c r="O31" s="57">
        <f t="shared" ref="O31:O32" si="45">N31*100</f>
        <v>87.8</v>
      </c>
      <c r="P31" s="45"/>
      <c r="Q31" s="55">
        <v>2.0</v>
      </c>
      <c r="R31" s="56">
        <f t="shared" si="42"/>
        <v>0.2848269555</v>
      </c>
      <c r="S31" s="56">
        <v>0.18482695551243378</v>
      </c>
      <c r="T31" s="56">
        <v>0.5928545963469638</v>
      </c>
      <c r="U31" s="56">
        <v>0.6773274352765528</v>
      </c>
      <c r="V31" s="56">
        <v>0.3961277570176954</v>
      </c>
      <c r="W31" s="56">
        <v>0.31410008388670707</v>
      </c>
      <c r="X31" s="56">
        <v>0.44847787015094487</v>
      </c>
      <c r="Y31" s="56">
        <v>0.9353945031303472</v>
      </c>
      <c r="Z31" s="56">
        <v>0.4399533743947802</v>
      </c>
      <c r="AA31" s="56">
        <v>0.092403588724842</v>
      </c>
      <c r="AB31" s="56">
        <v>0.04193441444801049</v>
      </c>
      <c r="AC31" s="56">
        <v>0.08527255001788936</v>
      </c>
      <c r="AD31" s="56">
        <v>0.05826182104818911</v>
      </c>
      <c r="AE31" s="56">
        <v>0.7509743613658596</v>
      </c>
      <c r="AF31" s="56">
        <v>0.1898163337371298</v>
      </c>
      <c r="AG31" s="56">
        <v>0.06515365738300682</v>
      </c>
      <c r="AH31" s="56">
        <v>0.7429328347759697</v>
      </c>
      <c r="AI31" s="56">
        <v>0.5326118657055838</v>
      </c>
      <c r="AJ31" s="56">
        <v>0.28655232457297897</v>
      </c>
      <c r="AK31" s="56">
        <v>0.9331374807306614</v>
      </c>
      <c r="AL31" s="56">
        <v>0.02182319539114319</v>
      </c>
      <c r="AM31" s="56">
        <v>0.2130662624746601</v>
      </c>
      <c r="AN31" s="56">
        <v>0.7414683002010111</v>
      </c>
      <c r="AO31" s="56">
        <v>0.07161280042730478</v>
      </c>
      <c r="AP31" s="56">
        <v>0.07327034797092158</v>
      </c>
      <c r="AQ31" s="56">
        <v>0.1910883504476023</v>
      </c>
      <c r="AR31" s="56">
        <v>0.8992514478852802</v>
      </c>
      <c r="AS31" s="56">
        <v>0.6611827777893785</v>
      </c>
      <c r="AT31" s="56">
        <v>0.6744176436864364</v>
      </c>
      <c r="AU31" s="56">
        <v>0.2122351969753452</v>
      </c>
      <c r="AV31" s="56">
        <v>0.9193117153444988</v>
      </c>
      <c r="AW31" s="56">
        <v>0.616669338766221</v>
      </c>
      <c r="AX31" s="56">
        <v>0.5902025911049441</v>
      </c>
      <c r="AY31" s="56">
        <v>0.46047055951138316</v>
      </c>
      <c r="AZ31" s="56">
        <v>0.8287931026346392</v>
      </c>
      <c r="BA31" s="56">
        <v>0.2998021489069128</v>
      </c>
      <c r="BB31" s="56">
        <v>0.8272335764655505</v>
      </c>
      <c r="BC31" s="56">
        <v>0.5767952491086958</v>
      </c>
      <c r="BD31" s="56">
        <v>0.10949487918024126</v>
      </c>
      <c r="BE31" s="56">
        <v>0.10151851216396712</v>
      </c>
      <c r="BF31" s="56">
        <v>0.40041220449431114</v>
      </c>
      <c r="BG31" s="56">
        <v>0.14558662498068564</v>
      </c>
      <c r="BH31" s="56">
        <v>0.7307202653858429</v>
      </c>
      <c r="BI31" s="56">
        <v>0.42137041938974973</v>
      </c>
      <c r="BJ31" s="56">
        <v>0.39004220219348484</v>
      </c>
      <c r="BK31" s="56">
        <v>0.3270233535274709</v>
      </c>
      <c r="BL31" s="56">
        <v>0.4980784213476688</v>
      </c>
      <c r="BM31" s="56">
        <v>0.6623551865251177</v>
      </c>
      <c r="BN31" s="56">
        <v>0.10329775300385224</v>
      </c>
      <c r="BO31" s="56">
        <v>0.6079150231309381</v>
      </c>
      <c r="BP31" s="56">
        <v>0.9525232219131289</v>
      </c>
      <c r="BQ31" s="56">
        <v>0.6065570150918669</v>
      </c>
      <c r="BR31" s="56">
        <v>0.09630764486777132</v>
      </c>
      <c r="BS31" s="56">
        <v>0.09345335987765346</v>
      </c>
      <c r="BT31" s="56">
        <v>0.8244198488470798</v>
      </c>
      <c r="BU31" s="56">
        <v>0.9403065309371861</v>
      </c>
      <c r="BV31" s="56">
        <v>0.6617441153108059</v>
      </c>
      <c r="BW31" s="56">
        <v>0.36884559092882463</v>
      </c>
      <c r="BX31" s="56">
        <v>0.2241884869207258</v>
      </c>
      <c r="BY31" s="56">
        <v>0.7571358185880651</v>
      </c>
      <c r="BZ31" s="56">
        <v>0.14168799650772157</v>
      </c>
      <c r="CA31" s="56">
        <f t="shared" si="43"/>
        <v>0.2848269555</v>
      </c>
      <c r="CB31" s="56">
        <v>0.18482695551243378</v>
      </c>
      <c r="CC31" s="56">
        <v>0.5928545963469638</v>
      </c>
      <c r="CD31" s="56">
        <v>0.6773274352765528</v>
      </c>
      <c r="CE31" s="56">
        <v>0.3961277570176954</v>
      </c>
      <c r="CF31" s="56">
        <v>0.31410008388670707</v>
      </c>
      <c r="CG31" s="56">
        <v>0.44847787015094487</v>
      </c>
      <c r="CH31" s="56">
        <v>0.9353945031303472</v>
      </c>
      <c r="CI31" s="56">
        <v>0.4399533743947802</v>
      </c>
      <c r="CJ31" s="56">
        <v>0.092403588724842</v>
      </c>
      <c r="CK31" s="56">
        <v>0.04193441444801049</v>
      </c>
      <c r="CL31" s="56">
        <v>0.08527255001788936</v>
      </c>
      <c r="CM31" s="56">
        <v>0.05826182104818911</v>
      </c>
      <c r="CN31" s="56">
        <v>0.7509743613658596</v>
      </c>
      <c r="CO31" s="56">
        <v>0.1898163337371298</v>
      </c>
      <c r="CP31" s="56">
        <v>0.06515365738300682</v>
      </c>
      <c r="CQ31" s="56">
        <v>0.7429328347759697</v>
      </c>
      <c r="CR31" s="56">
        <v>0.5326118657055838</v>
      </c>
      <c r="CS31" s="56">
        <v>0.28655232457297897</v>
      </c>
      <c r="CT31" s="56">
        <v>0.9331374807306614</v>
      </c>
      <c r="CU31" s="56">
        <v>0.02182319539114319</v>
      </c>
      <c r="CV31" s="56">
        <v>0.2130662624746601</v>
      </c>
      <c r="CW31" s="56">
        <v>0.7414683002010111</v>
      </c>
      <c r="CX31" s="56">
        <v>0.07161280042730478</v>
      </c>
      <c r="CY31" s="56">
        <v>0.07327034797092158</v>
      </c>
      <c r="CZ31" s="56">
        <v>0.1910883504476023</v>
      </c>
      <c r="DA31" s="56">
        <v>0.8992514478852802</v>
      </c>
      <c r="DB31" s="56">
        <v>0.6611827777893785</v>
      </c>
      <c r="DC31" s="56">
        <v>0.6744176436864364</v>
      </c>
      <c r="DD31" s="56">
        <v>0.2122351969753452</v>
      </c>
      <c r="DE31" s="56">
        <v>0.9193117153444988</v>
      </c>
      <c r="DF31" s="56">
        <v>0.616669338766221</v>
      </c>
      <c r="DG31" s="56">
        <v>0.5902025911049441</v>
      </c>
      <c r="DH31" s="56">
        <v>0.46047055951138316</v>
      </c>
      <c r="DI31" s="56">
        <v>0.8287931026346392</v>
      </c>
      <c r="DJ31" s="56">
        <v>0.2998021489069128</v>
      </c>
      <c r="DK31" s="56">
        <v>0.8272335764655505</v>
      </c>
      <c r="DL31" s="56">
        <v>0.5767952491086958</v>
      </c>
      <c r="DM31" s="56">
        <v>0.10949487918024126</v>
      </c>
      <c r="DN31" s="56">
        <v>0.10151851216396712</v>
      </c>
      <c r="DO31" s="56">
        <v>0.40041220449431114</v>
      </c>
      <c r="DP31" s="56">
        <v>0.14558662498068564</v>
      </c>
      <c r="DQ31" s="56">
        <v>0.7307202653858429</v>
      </c>
      <c r="DR31" s="56">
        <v>0.42137041938974973</v>
      </c>
      <c r="DS31" s="56">
        <v>0.39004220219348484</v>
      </c>
      <c r="DT31" s="56">
        <v>0.3270233535274709</v>
      </c>
      <c r="DU31" s="56">
        <v>0.4980784213476688</v>
      </c>
      <c r="DV31" s="56">
        <v>0.6623551865251177</v>
      </c>
      <c r="DW31" s="56">
        <v>0.10329775300385224</v>
      </c>
      <c r="DX31" s="56">
        <v>0.6079150231309381</v>
      </c>
      <c r="DY31" s="56">
        <v>0.9525232219131289</v>
      </c>
      <c r="DZ31" s="56">
        <v>0.6065570150918669</v>
      </c>
      <c r="EA31" s="56">
        <v>0.09630764486777132</v>
      </c>
      <c r="EB31" s="56">
        <v>0.09345335987765346</v>
      </c>
      <c r="EC31" s="56">
        <v>0.8244198488470798</v>
      </c>
      <c r="ED31" s="56">
        <v>0.9403065309371861</v>
      </c>
      <c r="EE31" s="56">
        <v>0.6617441153108059</v>
      </c>
      <c r="EF31" s="56">
        <v>0.36884559092882463</v>
      </c>
      <c r="EG31" s="56">
        <v>0.2241884869207258</v>
      </c>
      <c r="EH31" s="56">
        <v>0.7571358185880651</v>
      </c>
      <c r="EI31" s="56">
        <v>0.14168799650772157</v>
      </c>
      <c r="EJ31" s="56">
        <f t="shared" si="44"/>
        <v>0.2848269555</v>
      </c>
      <c r="EK31" s="56">
        <v>0.18482695551243378</v>
      </c>
      <c r="EL31" s="56">
        <v>0.5928545963469638</v>
      </c>
      <c r="EM31" s="56">
        <v>0.6773274352765528</v>
      </c>
      <c r="EN31" s="56">
        <v>0.3961277570176954</v>
      </c>
      <c r="EO31" s="56">
        <v>0.31410008388670707</v>
      </c>
      <c r="EP31" s="56">
        <v>0.44847787015094487</v>
      </c>
      <c r="EQ31" s="56">
        <v>0.9353945031303472</v>
      </c>
      <c r="ER31" s="56">
        <v>0.4399533743947802</v>
      </c>
      <c r="ES31" s="56">
        <v>0.092403588724842</v>
      </c>
      <c r="ET31" s="56">
        <v>0.04193441444801049</v>
      </c>
      <c r="EU31" s="56">
        <v>0.08527255001788936</v>
      </c>
      <c r="EV31" s="56">
        <v>0.05826182104818911</v>
      </c>
      <c r="EW31" s="56">
        <v>0.7509743613658596</v>
      </c>
      <c r="EX31" s="56">
        <v>0.1898163337371298</v>
      </c>
      <c r="EY31" s="56">
        <v>0.06515365738300682</v>
      </c>
      <c r="EZ31" s="56">
        <v>0.7429328347759697</v>
      </c>
      <c r="FA31" s="56">
        <v>0.5326118657055838</v>
      </c>
      <c r="FB31" s="56">
        <v>0.28655232457297897</v>
      </c>
      <c r="FC31" s="56">
        <v>0.9331374807306614</v>
      </c>
      <c r="FD31" s="56">
        <v>0.02182319539114319</v>
      </c>
      <c r="FE31" s="56">
        <v>0.2130662624746601</v>
      </c>
      <c r="FF31" s="56">
        <v>0.7414683002010111</v>
      </c>
      <c r="FG31" s="56">
        <v>0.07161280042730478</v>
      </c>
      <c r="FH31" s="56">
        <v>0.07327034797092158</v>
      </c>
      <c r="FI31" s="56">
        <v>0.1910883504476023</v>
      </c>
      <c r="FJ31" s="56">
        <v>0.8992514478852802</v>
      </c>
      <c r="FK31" s="56">
        <v>0.6611827777893785</v>
      </c>
      <c r="FL31" s="56">
        <v>0.6744176436864364</v>
      </c>
      <c r="FM31" s="56">
        <v>0.2122351969753452</v>
      </c>
      <c r="FN31" s="56">
        <v>0.9193117153444988</v>
      </c>
      <c r="FO31" s="56">
        <v>0.616669338766221</v>
      </c>
      <c r="FP31" s="56">
        <v>0.5902025911049441</v>
      </c>
      <c r="FQ31" s="56">
        <v>0.46047055951138316</v>
      </c>
      <c r="FR31" s="56">
        <v>0.8287931026346392</v>
      </c>
      <c r="FS31" s="56">
        <v>0.2998021489069128</v>
      </c>
      <c r="FT31" s="56">
        <v>0.8272335764655505</v>
      </c>
      <c r="FU31" s="56">
        <v>0.5767952491086958</v>
      </c>
      <c r="FV31" s="56">
        <v>0.10949487918024126</v>
      </c>
      <c r="FW31" s="56">
        <v>0.10151851216396712</v>
      </c>
      <c r="FX31" s="56">
        <v>0.40041220449431114</v>
      </c>
      <c r="FY31" s="56">
        <v>0.14558662498068564</v>
      </c>
      <c r="FZ31" s="56">
        <v>0.7307202653858429</v>
      </c>
      <c r="GA31" s="56">
        <v>0.42137041938974973</v>
      </c>
      <c r="GB31" s="56">
        <v>0.39004220219348484</v>
      </c>
      <c r="GC31" s="56">
        <v>0.3270233535274709</v>
      </c>
      <c r="GD31" s="56">
        <v>0.4980784213476688</v>
      </c>
      <c r="GE31" s="56">
        <v>0.6623551865251177</v>
      </c>
      <c r="GF31" s="56">
        <v>0.10329775300385224</v>
      </c>
    </row>
    <row r="32">
      <c r="A32" s="58" t="s">
        <v>25</v>
      </c>
      <c r="B32" s="59">
        <f>SUM($H2:$H26)</f>
        <v>622</v>
      </c>
      <c r="C32" s="22"/>
      <c r="D32" s="22"/>
      <c r="E32" s="22"/>
      <c r="F32" s="22"/>
      <c r="G32" s="40"/>
      <c r="H32" s="45"/>
      <c r="I32" s="40"/>
      <c r="J32" s="40"/>
      <c r="K32" s="40"/>
      <c r="L32" s="51"/>
      <c r="M32" s="53" t="s">
        <v>26</v>
      </c>
      <c r="N32" s="54">
        <f>1-N31</f>
        <v>0.122</v>
      </c>
      <c r="O32" s="57">
        <f t="shared" si="45"/>
        <v>12.2</v>
      </c>
      <c r="P32" s="45"/>
      <c r="Q32" s="55">
        <v>3.0</v>
      </c>
      <c r="R32" s="56">
        <f t="shared" si="42"/>
        <v>0.9878782265</v>
      </c>
      <c r="S32" s="56">
        <v>0.887878226474239</v>
      </c>
      <c r="T32" s="56">
        <v>0.7387858507256108</v>
      </c>
      <c r="U32" s="56">
        <v>0.7805918207675797</v>
      </c>
      <c r="V32" s="56">
        <v>0.4392807515204985</v>
      </c>
      <c r="W32" s="56">
        <v>0.19098845863875447</v>
      </c>
      <c r="X32" s="56">
        <v>0.4727798623374254</v>
      </c>
      <c r="Y32" s="56">
        <v>0.10924221897565956</v>
      </c>
      <c r="Z32" s="56">
        <v>0.6501088226951058</v>
      </c>
      <c r="AA32" s="56">
        <v>0.9884958467213044</v>
      </c>
      <c r="AB32" s="56">
        <v>0.9121926188977963</v>
      </c>
      <c r="AC32" s="56">
        <v>0.4002078118555894</v>
      </c>
      <c r="AD32" s="56">
        <v>0.33604184347226307</v>
      </c>
      <c r="AE32" s="56">
        <v>0.10298621546367259</v>
      </c>
      <c r="AF32" s="56">
        <v>0.6766352688007587</v>
      </c>
      <c r="AG32" s="56">
        <v>0.6185376025092236</v>
      </c>
      <c r="AH32" s="56">
        <v>0.46376660339003284</v>
      </c>
      <c r="AI32" s="56">
        <v>0.6309577688946473</v>
      </c>
      <c r="AJ32" s="56">
        <v>0.8993371142279333</v>
      </c>
      <c r="AK32" s="56">
        <v>0.9181739479545193</v>
      </c>
      <c r="AL32" s="56">
        <v>0.03144528186304685</v>
      </c>
      <c r="AM32" s="56">
        <v>0.791013598473628</v>
      </c>
      <c r="AN32" s="56">
        <v>0.3476133239480913</v>
      </c>
      <c r="AO32" s="56">
        <v>0.875853249183831</v>
      </c>
      <c r="AP32" s="56">
        <v>0.10188810450454899</v>
      </c>
      <c r="AQ32" s="56">
        <v>0.5164398258829691</v>
      </c>
      <c r="AR32" s="56">
        <v>0.3312745289753952</v>
      </c>
      <c r="AS32" s="56">
        <v>0.5902574226525652</v>
      </c>
      <c r="AT32" s="56">
        <v>0.728541455970439</v>
      </c>
      <c r="AU32" s="56">
        <v>0.40133097826432385</v>
      </c>
      <c r="AV32" s="56">
        <v>0.8140480233134588</v>
      </c>
      <c r="AW32" s="56">
        <v>0.8068468477014463</v>
      </c>
      <c r="AX32" s="56">
        <v>0.3226621953901654</v>
      </c>
      <c r="AY32" s="56">
        <v>0.40727530119951993</v>
      </c>
      <c r="AZ32" s="56">
        <v>0.41749397320853654</v>
      </c>
      <c r="BA32" s="56">
        <v>0.5422821015871844</v>
      </c>
      <c r="BB32" s="56">
        <v>0.4250871445989268</v>
      </c>
      <c r="BC32" s="56">
        <v>0.8167145323752273</v>
      </c>
      <c r="BD32" s="56">
        <v>0.8125646271051672</v>
      </c>
      <c r="BE32" s="56">
        <v>0.7770689348368317</v>
      </c>
      <c r="BF32" s="56">
        <v>0.2922964844084509</v>
      </c>
      <c r="BG32" s="56">
        <v>0.27944456079410085</v>
      </c>
      <c r="BH32" s="56">
        <v>0.3308680925916646</v>
      </c>
      <c r="BI32" s="56">
        <v>0.6610366823007655</v>
      </c>
      <c r="BJ32" s="56">
        <v>0.18400867116036024</v>
      </c>
      <c r="BK32" s="56">
        <v>0.4403239818940461</v>
      </c>
      <c r="BL32" s="56">
        <v>0.49586253457567175</v>
      </c>
      <c r="BM32" s="56">
        <v>0.3334874807786573</v>
      </c>
      <c r="BN32" s="56">
        <v>0.7483331006455628</v>
      </c>
      <c r="BO32" s="56">
        <v>0.5591102850811531</v>
      </c>
      <c r="BP32" s="56">
        <v>0.5736208460788652</v>
      </c>
      <c r="BQ32" s="56">
        <v>0.8983299627520198</v>
      </c>
      <c r="BR32" s="56">
        <v>0.4405468872845778</v>
      </c>
      <c r="BS32" s="56">
        <v>0.7374441046455543</v>
      </c>
      <c r="BT32" s="56">
        <v>0.17346947254766054</v>
      </c>
      <c r="BU32" s="56">
        <v>0.314237724569998</v>
      </c>
      <c r="BV32" s="56">
        <v>0.48284965072440167</v>
      </c>
      <c r="BW32" s="56">
        <v>0.8533540401788784</v>
      </c>
      <c r="BX32" s="56">
        <v>0.3907196374607027</v>
      </c>
      <c r="BY32" s="56">
        <v>0.9608493048613578</v>
      </c>
      <c r="BZ32" s="56">
        <v>0.4749907870598611</v>
      </c>
      <c r="CA32" s="56">
        <f t="shared" si="43"/>
        <v>0.9878782265</v>
      </c>
      <c r="CB32" s="56">
        <v>0.887878226474239</v>
      </c>
      <c r="CC32" s="56">
        <v>0.7387858507256108</v>
      </c>
      <c r="CD32" s="56">
        <v>0.7805918207675797</v>
      </c>
      <c r="CE32" s="56">
        <v>0.4392807515204985</v>
      </c>
      <c r="CF32" s="56">
        <v>0.19098845863875447</v>
      </c>
      <c r="CG32" s="56">
        <v>0.4727798623374254</v>
      </c>
      <c r="CH32" s="56">
        <v>0.10924221897565956</v>
      </c>
      <c r="CI32" s="56">
        <v>0.6501088226951058</v>
      </c>
      <c r="CJ32" s="56">
        <v>0.9884958467213044</v>
      </c>
      <c r="CK32" s="56">
        <v>0.9121926188977963</v>
      </c>
      <c r="CL32" s="56">
        <v>0.4002078118555894</v>
      </c>
      <c r="CM32" s="56">
        <v>0.33604184347226307</v>
      </c>
      <c r="CN32" s="56">
        <v>0.10298621546367259</v>
      </c>
      <c r="CO32" s="56">
        <v>0.6766352688007587</v>
      </c>
      <c r="CP32" s="56">
        <v>0.6185376025092236</v>
      </c>
      <c r="CQ32" s="56">
        <v>0.46376660339003284</v>
      </c>
      <c r="CR32" s="56">
        <v>0.6309577688946473</v>
      </c>
      <c r="CS32" s="56">
        <v>0.8993371142279333</v>
      </c>
      <c r="CT32" s="56">
        <v>0.9181739479545193</v>
      </c>
      <c r="CU32" s="56">
        <v>0.03144528186304685</v>
      </c>
      <c r="CV32" s="56">
        <v>0.791013598473628</v>
      </c>
      <c r="CW32" s="56">
        <v>0.3476133239480913</v>
      </c>
      <c r="CX32" s="56">
        <v>0.875853249183831</v>
      </c>
      <c r="CY32" s="56">
        <v>0.10188810450454899</v>
      </c>
      <c r="CZ32" s="56">
        <v>0.5164398258829691</v>
      </c>
      <c r="DA32" s="56">
        <v>0.3312745289753952</v>
      </c>
      <c r="DB32" s="56">
        <v>0.5902574226525652</v>
      </c>
      <c r="DC32" s="56">
        <v>0.728541455970439</v>
      </c>
      <c r="DD32" s="56">
        <v>0.40133097826432385</v>
      </c>
      <c r="DE32" s="56">
        <v>0.8140480233134588</v>
      </c>
      <c r="DF32" s="56">
        <v>0.8068468477014463</v>
      </c>
      <c r="DG32" s="56">
        <v>0.3226621953901654</v>
      </c>
      <c r="DH32" s="56">
        <v>0.40727530119951993</v>
      </c>
      <c r="DI32" s="56">
        <v>0.41749397320853654</v>
      </c>
      <c r="DJ32" s="56">
        <v>0.5422821015871844</v>
      </c>
      <c r="DK32" s="56">
        <v>0.4250871445989268</v>
      </c>
      <c r="DL32" s="56">
        <v>0.8167145323752273</v>
      </c>
      <c r="DM32" s="56">
        <v>0.8125646271051672</v>
      </c>
      <c r="DN32" s="56">
        <v>0.7770689348368317</v>
      </c>
      <c r="DO32" s="56">
        <v>0.2922964844084509</v>
      </c>
      <c r="DP32" s="56">
        <v>0.27944456079410085</v>
      </c>
      <c r="DQ32" s="56">
        <v>0.3308680925916646</v>
      </c>
      <c r="DR32" s="56">
        <v>0.6610366823007655</v>
      </c>
      <c r="DS32" s="56">
        <v>0.18400867116036024</v>
      </c>
      <c r="DT32" s="56">
        <v>0.4403239818940461</v>
      </c>
      <c r="DU32" s="56">
        <v>0.49586253457567175</v>
      </c>
      <c r="DV32" s="56">
        <v>0.3334874807786573</v>
      </c>
      <c r="DW32" s="56">
        <v>0.7483331006455628</v>
      </c>
      <c r="DX32" s="56">
        <v>0.5591102850811531</v>
      </c>
      <c r="DY32" s="56">
        <v>0.5736208460788652</v>
      </c>
      <c r="DZ32" s="56">
        <v>0.8983299627520198</v>
      </c>
      <c r="EA32" s="56">
        <v>0.4405468872845778</v>
      </c>
      <c r="EB32" s="56">
        <v>0.7374441046455543</v>
      </c>
      <c r="EC32" s="56">
        <v>0.17346947254766054</v>
      </c>
      <c r="ED32" s="56">
        <v>0.314237724569998</v>
      </c>
      <c r="EE32" s="56">
        <v>0.48284965072440167</v>
      </c>
      <c r="EF32" s="56">
        <v>0.8533540401788784</v>
      </c>
      <c r="EG32" s="56">
        <v>0.3907196374607027</v>
      </c>
      <c r="EH32" s="56">
        <v>0.9608493048613578</v>
      </c>
      <c r="EI32" s="56">
        <v>0.4749907870598611</v>
      </c>
      <c r="EJ32" s="56">
        <f t="shared" si="44"/>
        <v>0.9878782265</v>
      </c>
      <c r="EK32" s="56">
        <v>0.887878226474239</v>
      </c>
      <c r="EL32" s="56">
        <v>0.7387858507256108</v>
      </c>
      <c r="EM32" s="56">
        <v>0.7805918207675797</v>
      </c>
      <c r="EN32" s="56">
        <v>0.4392807515204985</v>
      </c>
      <c r="EO32" s="56">
        <v>0.19098845863875447</v>
      </c>
      <c r="EP32" s="56">
        <v>0.4727798623374254</v>
      </c>
      <c r="EQ32" s="56">
        <v>0.10924221897565956</v>
      </c>
      <c r="ER32" s="56">
        <v>0.6501088226951058</v>
      </c>
      <c r="ES32" s="56">
        <v>0.9884958467213044</v>
      </c>
      <c r="ET32" s="56">
        <v>0.9121926188977963</v>
      </c>
      <c r="EU32" s="56">
        <v>0.4002078118555894</v>
      </c>
      <c r="EV32" s="56">
        <v>0.33604184347226307</v>
      </c>
      <c r="EW32" s="56">
        <v>0.10298621546367259</v>
      </c>
      <c r="EX32" s="56">
        <v>0.6766352688007587</v>
      </c>
      <c r="EY32" s="56">
        <v>0.6185376025092236</v>
      </c>
      <c r="EZ32" s="56">
        <v>0.46376660339003284</v>
      </c>
      <c r="FA32" s="56">
        <v>0.6309577688946473</v>
      </c>
      <c r="FB32" s="56">
        <v>0.8993371142279333</v>
      </c>
      <c r="FC32" s="56">
        <v>0.9181739479545193</v>
      </c>
      <c r="FD32" s="56">
        <v>0.03144528186304685</v>
      </c>
      <c r="FE32" s="56">
        <v>0.791013598473628</v>
      </c>
      <c r="FF32" s="56">
        <v>0.3476133239480913</v>
      </c>
      <c r="FG32" s="56">
        <v>0.875853249183831</v>
      </c>
      <c r="FH32" s="56">
        <v>0.10188810450454899</v>
      </c>
      <c r="FI32" s="56">
        <v>0.5164398258829691</v>
      </c>
      <c r="FJ32" s="56">
        <v>0.3312745289753952</v>
      </c>
      <c r="FK32" s="56">
        <v>0.5902574226525652</v>
      </c>
      <c r="FL32" s="56">
        <v>0.728541455970439</v>
      </c>
      <c r="FM32" s="56">
        <v>0.40133097826432385</v>
      </c>
      <c r="FN32" s="56">
        <v>0.8140480233134588</v>
      </c>
      <c r="FO32" s="56">
        <v>0.8068468477014463</v>
      </c>
      <c r="FP32" s="56">
        <v>0.3226621953901654</v>
      </c>
      <c r="FQ32" s="56">
        <v>0.40727530119951993</v>
      </c>
      <c r="FR32" s="56">
        <v>0.41749397320853654</v>
      </c>
      <c r="FS32" s="56">
        <v>0.5422821015871844</v>
      </c>
      <c r="FT32" s="56">
        <v>0.4250871445989268</v>
      </c>
      <c r="FU32" s="56">
        <v>0.8167145323752273</v>
      </c>
      <c r="FV32" s="56">
        <v>0.8125646271051672</v>
      </c>
      <c r="FW32" s="56">
        <v>0.7770689348368317</v>
      </c>
      <c r="FX32" s="56">
        <v>0.2922964844084509</v>
      </c>
      <c r="FY32" s="56">
        <v>0.27944456079410085</v>
      </c>
      <c r="FZ32" s="56">
        <v>0.3308680925916646</v>
      </c>
      <c r="GA32" s="56">
        <v>0.6610366823007655</v>
      </c>
      <c r="GB32" s="56">
        <v>0.18400867116036024</v>
      </c>
      <c r="GC32" s="56">
        <v>0.4403239818940461</v>
      </c>
      <c r="GD32" s="56">
        <v>0.49586253457567175</v>
      </c>
      <c r="GE32" s="56">
        <v>0.3334874807786573</v>
      </c>
      <c r="GF32" s="56">
        <v>0.7483331006455628</v>
      </c>
    </row>
    <row r="33">
      <c r="C33" s="22" t="s">
        <v>27</v>
      </c>
      <c r="D33" s="21">
        <v>5.0</v>
      </c>
      <c r="E33" s="22"/>
      <c r="F33" s="22"/>
      <c r="G33" s="40"/>
      <c r="H33" s="45"/>
      <c r="I33" s="40"/>
      <c r="J33" s="40"/>
      <c r="K33" s="40"/>
      <c r="L33" s="51"/>
      <c r="M33" s="45"/>
      <c r="N33" s="45"/>
      <c r="O33" s="45"/>
      <c r="P33" s="45"/>
      <c r="Q33" s="55">
        <v>4.0</v>
      </c>
      <c r="R33" s="56">
        <f t="shared" si="42"/>
        <v>0.6911423648</v>
      </c>
      <c r="S33" s="56">
        <v>0.5911423648</v>
      </c>
      <c r="T33" s="56">
        <v>0.4919463674</v>
      </c>
      <c r="U33" s="56">
        <v>0.6799280513</v>
      </c>
      <c r="V33" s="56">
        <v>0.4181377227</v>
      </c>
      <c r="W33" s="56">
        <v>0.6009315103</v>
      </c>
      <c r="X33" s="56">
        <v>0.8293993346</v>
      </c>
      <c r="Y33" s="56">
        <v>0.1361403401</v>
      </c>
      <c r="Z33" s="56">
        <v>0.7448302964</v>
      </c>
      <c r="AA33" s="56">
        <v>0.2093667505</v>
      </c>
      <c r="AB33" s="56">
        <v>0.1430819122</v>
      </c>
      <c r="AC33" s="56">
        <v>0.8181456995</v>
      </c>
      <c r="AD33" s="56">
        <v>0.2033335081</v>
      </c>
      <c r="AE33" s="56">
        <v>0.1386231378</v>
      </c>
      <c r="AF33" s="56">
        <v>0.7834722196</v>
      </c>
      <c r="AG33" s="56">
        <v>0.7476167658</v>
      </c>
      <c r="AH33" s="56">
        <v>0.8821971814</v>
      </c>
      <c r="AI33" s="56">
        <v>0.4721219131</v>
      </c>
      <c r="AJ33" s="56">
        <v>0.4606330193</v>
      </c>
      <c r="AK33" s="56">
        <v>0.2998628724</v>
      </c>
      <c r="AL33" s="56">
        <v>0.6692226083</v>
      </c>
      <c r="AM33" s="56">
        <v>0.8277531112</v>
      </c>
      <c r="AN33" s="56">
        <v>0.82018275</v>
      </c>
      <c r="AO33" s="56">
        <v>0.6041440685</v>
      </c>
      <c r="AP33" s="56">
        <v>0.0257812423</v>
      </c>
      <c r="AQ33" s="56">
        <v>0.3544596385</v>
      </c>
      <c r="AR33" s="56">
        <v>0.2773890344</v>
      </c>
      <c r="AS33" s="56">
        <v>0.8402988119</v>
      </c>
      <c r="AT33" s="56">
        <v>0.4370564387</v>
      </c>
      <c r="AU33" s="56">
        <v>0.06454243423</v>
      </c>
      <c r="AV33" s="56">
        <v>0.5477695984</v>
      </c>
      <c r="AW33" s="56">
        <v>0.7277362361</v>
      </c>
      <c r="AX33" s="56">
        <v>0.5141916849</v>
      </c>
      <c r="AY33" s="56">
        <v>0.4954915078</v>
      </c>
      <c r="AZ33" s="56">
        <v>0.3643434508</v>
      </c>
      <c r="BA33" s="56">
        <v>0.4374146919</v>
      </c>
      <c r="BB33" s="56">
        <v>0.3542098084</v>
      </c>
      <c r="BC33" s="56">
        <v>0.3328431186</v>
      </c>
      <c r="BD33" s="56">
        <v>0.329683117</v>
      </c>
      <c r="BE33" s="56">
        <v>0.7482477048</v>
      </c>
      <c r="BF33" s="56">
        <v>0.2997023959</v>
      </c>
      <c r="BG33" s="56">
        <v>0.4195088583</v>
      </c>
      <c r="BH33" s="56">
        <v>0.7151759276</v>
      </c>
      <c r="BI33" s="56">
        <v>0.5164497524</v>
      </c>
      <c r="BJ33" s="56">
        <v>0.6826698733</v>
      </c>
      <c r="BK33" s="56">
        <v>0.5272171717</v>
      </c>
      <c r="BL33" s="56">
        <v>0.2904113251</v>
      </c>
      <c r="BM33" s="56">
        <v>0.4296538437</v>
      </c>
      <c r="BN33" s="56">
        <v>0.4855263786</v>
      </c>
      <c r="BO33" s="56">
        <v>0.3721538534</v>
      </c>
      <c r="BP33" s="56">
        <v>0.9423675066</v>
      </c>
      <c r="BQ33" s="56">
        <v>0.5772037704</v>
      </c>
      <c r="BR33" s="56">
        <v>0.1071662742</v>
      </c>
      <c r="BS33" s="56">
        <v>0.6195826828</v>
      </c>
      <c r="BT33" s="56">
        <v>0.9270798381</v>
      </c>
      <c r="BU33" s="56">
        <v>0.5838435276</v>
      </c>
      <c r="BV33" s="56">
        <v>0.5831216876</v>
      </c>
      <c r="BW33" s="56">
        <v>0.04117321693</v>
      </c>
      <c r="BX33" s="56">
        <v>0.08573051206</v>
      </c>
      <c r="BY33" s="56">
        <v>0.9260975857</v>
      </c>
      <c r="BZ33" s="56">
        <v>0.6762234917</v>
      </c>
      <c r="CA33" s="56">
        <f t="shared" si="43"/>
        <v>0.6911423648</v>
      </c>
      <c r="CB33" s="56">
        <v>0.5911423648</v>
      </c>
      <c r="CC33" s="56">
        <v>0.4919463674</v>
      </c>
      <c r="CD33" s="56">
        <v>0.6799280513</v>
      </c>
      <c r="CE33" s="56">
        <v>0.4181377227</v>
      </c>
      <c r="CF33" s="56">
        <v>0.6009315103</v>
      </c>
      <c r="CG33" s="56">
        <v>0.8293993346</v>
      </c>
      <c r="CH33" s="56">
        <v>0.1361403401</v>
      </c>
      <c r="CI33" s="56">
        <v>0.7448302964</v>
      </c>
      <c r="CJ33" s="56">
        <v>0.2093667505</v>
      </c>
      <c r="CK33" s="56">
        <v>0.1430819122</v>
      </c>
      <c r="CL33" s="56">
        <v>0.8181456995</v>
      </c>
      <c r="CM33" s="56">
        <v>0.2033335081</v>
      </c>
      <c r="CN33" s="56">
        <v>0.1386231378</v>
      </c>
      <c r="CO33" s="56">
        <v>0.7834722196</v>
      </c>
      <c r="CP33" s="56">
        <v>0.7476167658</v>
      </c>
      <c r="CQ33" s="56">
        <v>0.8821971814</v>
      </c>
      <c r="CR33" s="56">
        <v>0.4721219131</v>
      </c>
      <c r="CS33" s="56">
        <v>0.4606330193</v>
      </c>
      <c r="CT33" s="56">
        <v>0.2998628724</v>
      </c>
      <c r="CU33" s="56">
        <v>0.6692226083</v>
      </c>
      <c r="CV33" s="56">
        <v>0.8277531112</v>
      </c>
      <c r="CW33" s="56">
        <v>0.82018275</v>
      </c>
      <c r="CX33" s="56">
        <v>0.6041440685</v>
      </c>
      <c r="CY33" s="56">
        <v>0.0257812423</v>
      </c>
      <c r="CZ33" s="56">
        <v>0.3544596385</v>
      </c>
      <c r="DA33" s="56">
        <v>0.2773890344</v>
      </c>
      <c r="DB33" s="56">
        <v>0.8402988119</v>
      </c>
      <c r="DC33" s="56">
        <v>0.4370564387</v>
      </c>
      <c r="DD33" s="56">
        <v>0.06454243423</v>
      </c>
      <c r="DE33" s="56">
        <v>0.5477695984</v>
      </c>
      <c r="DF33" s="56">
        <v>0.7277362361</v>
      </c>
      <c r="DG33" s="56">
        <v>0.5141916849</v>
      </c>
      <c r="DH33" s="56">
        <v>0.4954915078</v>
      </c>
      <c r="DI33" s="56">
        <v>0.3643434508</v>
      </c>
      <c r="DJ33" s="56">
        <v>0.4374146919</v>
      </c>
      <c r="DK33" s="56">
        <v>0.3542098084</v>
      </c>
      <c r="DL33" s="56">
        <v>0.3328431186</v>
      </c>
      <c r="DM33" s="56">
        <v>0.329683117</v>
      </c>
      <c r="DN33" s="56">
        <v>0.7482477048</v>
      </c>
      <c r="DO33" s="56">
        <v>0.2997023959</v>
      </c>
      <c r="DP33" s="56">
        <v>0.4195088583</v>
      </c>
      <c r="DQ33" s="56">
        <v>0.7151759276</v>
      </c>
      <c r="DR33" s="56">
        <v>0.5164497524</v>
      </c>
      <c r="DS33" s="56">
        <v>0.6826698733</v>
      </c>
      <c r="DT33" s="56">
        <v>0.5272171717</v>
      </c>
      <c r="DU33" s="56">
        <v>0.2904113251</v>
      </c>
      <c r="DV33" s="56">
        <v>0.4296538437</v>
      </c>
      <c r="DW33" s="56">
        <v>0.4855263786</v>
      </c>
      <c r="DX33" s="56">
        <v>0.3721538534</v>
      </c>
      <c r="DY33" s="56">
        <v>0.9423675066</v>
      </c>
      <c r="DZ33" s="56">
        <v>0.5772037704</v>
      </c>
      <c r="EA33" s="56">
        <v>0.1071662742</v>
      </c>
      <c r="EB33" s="56">
        <v>0.6195826828</v>
      </c>
      <c r="EC33" s="56">
        <v>0.9270798381</v>
      </c>
      <c r="ED33" s="56">
        <v>0.5838435276</v>
      </c>
      <c r="EE33" s="56">
        <v>0.5831216876</v>
      </c>
      <c r="EF33" s="56">
        <v>0.04117321693</v>
      </c>
      <c r="EG33" s="56">
        <v>0.08573051206</v>
      </c>
      <c r="EH33" s="56">
        <v>0.9260975857</v>
      </c>
      <c r="EI33" s="56">
        <v>0.6762234917</v>
      </c>
      <c r="EJ33" s="56">
        <f t="shared" si="44"/>
        <v>0.6911423648</v>
      </c>
      <c r="EK33" s="56">
        <v>0.5911423648</v>
      </c>
      <c r="EL33" s="56">
        <v>0.4919463674</v>
      </c>
      <c r="EM33" s="56">
        <v>0.6799280513</v>
      </c>
      <c r="EN33" s="56">
        <v>0.4181377227</v>
      </c>
      <c r="EO33" s="56">
        <v>0.6009315103</v>
      </c>
      <c r="EP33" s="56">
        <v>0.8293993346</v>
      </c>
      <c r="EQ33" s="56">
        <v>0.1361403401</v>
      </c>
      <c r="ER33" s="56">
        <v>0.7448302964</v>
      </c>
      <c r="ES33" s="56">
        <v>0.2093667505</v>
      </c>
      <c r="ET33" s="56">
        <v>0.1430819122</v>
      </c>
      <c r="EU33" s="56">
        <v>0.8181456995</v>
      </c>
      <c r="EV33" s="56">
        <v>0.2033335081</v>
      </c>
      <c r="EW33" s="56">
        <v>0.1386231378</v>
      </c>
      <c r="EX33" s="56">
        <v>0.7834722196</v>
      </c>
      <c r="EY33" s="56">
        <v>0.7476167658</v>
      </c>
      <c r="EZ33" s="56">
        <v>0.8821971814</v>
      </c>
      <c r="FA33" s="56">
        <v>0.4721219131</v>
      </c>
      <c r="FB33" s="56">
        <v>0.4606330193</v>
      </c>
      <c r="FC33" s="56">
        <v>0.2998628724</v>
      </c>
      <c r="FD33" s="56">
        <v>0.6692226083</v>
      </c>
      <c r="FE33" s="56">
        <v>0.8277531112</v>
      </c>
      <c r="FF33" s="56">
        <v>0.82018275</v>
      </c>
      <c r="FG33" s="56">
        <v>0.6041440685</v>
      </c>
      <c r="FH33" s="56">
        <v>0.0257812423</v>
      </c>
      <c r="FI33" s="56">
        <v>0.3544596385</v>
      </c>
      <c r="FJ33" s="56">
        <v>0.2773890344</v>
      </c>
      <c r="FK33" s="56">
        <v>0.8402988119</v>
      </c>
      <c r="FL33" s="56">
        <v>0.4370564387</v>
      </c>
      <c r="FM33" s="56">
        <v>0.06454243423</v>
      </c>
      <c r="FN33" s="56">
        <v>0.5477695984</v>
      </c>
      <c r="FO33" s="56">
        <v>0.7277362361</v>
      </c>
      <c r="FP33" s="56">
        <v>0.5141916849</v>
      </c>
      <c r="FQ33" s="56">
        <v>0.4954915078</v>
      </c>
      <c r="FR33" s="56">
        <v>0.3643434508</v>
      </c>
      <c r="FS33" s="56">
        <v>0.4374146919</v>
      </c>
      <c r="FT33" s="56">
        <v>0.3542098084</v>
      </c>
      <c r="FU33" s="56">
        <v>0.3328431186</v>
      </c>
      <c r="FV33" s="56">
        <v>0.329683117</v>
      </c>
      <c r="FW33" s="56">
        <v>0.7482477048</v>
      </c>
      <c r="FX33" s="56">
        <v>0.2997023959</v>
      </c>
      <c r="FY33" s="56">
        <v>0.4195088583</v>
      </c>
      <c r="FZ33" s="56">
        <v>0.7151759276</v>
      </c>
      <c r="GA33" s="56">
        <v>0.5164497524</v>
      </c>
      <c r="GB33" s="56">
        <v>0.6826698733</v>
      </c>
      <c r="GC33" s="56">
        <v>0.5272171717</v>
      </c>
      <c r="GD33" s="56">
        <v>0.2904113251</v>
      </c>
      <c r="GE33" s="56">
        <v>0.4296538437</v>
      </c>
      <c r="GF33" s="56">
        <v>0.4855263786</v>
      </c>
    </row>
    <row r="34">
      <c r="C34" s="22"/>
      <c r="D34" s="22"/>
      <c r="E34" s="22"/>
      <c r="F34" s="22"/>
      <c r="G34" s="40"/>
      <c r="H34" s="45"/>
      <c r="I34" s="40"/>
      <c r="J34" s="40"/>
      <c r="K34" s="40"/>
      <c r="L34" s="51"/>
      <c r="M34" s="45"/>
      <c r="N34" s="45"/>
      <c r="O34" s="45"/>
      <c r="P34" s="45"/>
      <c r="Q34" s="55">
        <v>5.0</v>
      </c>
      <c r="R34" s="56">
        <f t="shared" si="42"/>
        <v>0.3364661132</v>
      </c>
      <c r="S34" s="56">
        <v>0.23646611323074285</v>
      </c>
      <c r="T34" s="56">
        <v>0.07474630680787975</v>
      </c>
      <c r="U34" s="56">
        <v>0.43069698776150855</v>
      </c>
      <c r="V34" s="56">
        <v>0.2220209179509992</v>
      </c>
      <c r="W34" s="56">
        <v>0.35892341901957237</v>
      </c>
      <c r="X34" s="56">
        <v>0.9504880858478468</v>
      </c>
      <c r="Y34" s="56">
        <v>0.4753536078896614</v>
      </c>
      <c r="Z34" s="56">
        <v>0.6891928782205377</v>
      </c>
      <c r="AA34" s="56">
        <v>0.6842350911600261</v>
      </c>
      <c r="AB34" s="56">
        <v>0.13492586228552816</v>
      </c>
      <c r="AC34" s="56">
        <v>0.4800723659427457</v>
      </c>
      <c r="AD34" s="56">
        <v>0.8209959778399863</v>
      </c>
      <c r="AE34" s="56">
        <v>0.038195384241705876</v>
      </c>
      <c r="AF34" s="56">
        <v>0.0894136201640271</v>
      </c>
      <c r="AG34" s="56">
        <v>0.861814096335666</v>
      </c>
      <c r="AH34" s="56">
        <v>0.31787568334272964</v>
      </c>
      <c r="AI34" s="56">
        <v>0.4453215093734164</v>
      </c>
      <c r="AJ34" s="56">
        <v>0.16690431782591808</v>
      </c>
      <c r="AK34" s="56">
        <v>0.11568250504261213</v>
      </c>
      <c r="AL34" s="56">
        <v>0.6449193899507616</v>
      </c>
      <c r="AM34" s="56">
        <v>0.6363425247867686</v>
      </c>
      <c r="AN34" s="56">
        <v>0.007306051705770922</v>
      </c>
      <c r="AO34" s="56">
        <v>0.8764011603709438</v>
      </c>
      <c r="AP34" s="56">
        <v>0.8051788363710006</v>
      </c>
      <c r="AQ34" s="56">
        <v>0.39014269416330205</v>
      </c>
      <c r="AR34" s="56">
        <v>0.7541776299522237</v>
      </c>
      <c r="AS34" s="56">
        <v>0.8498435712616598</v>
      </c>
      <c r="AT34" s="56">
        <v>0.8050140444767693</v>
      </c>
      <c r="AU34" s="56">
        <v>0.11265587195449067</v>
      </c>
      <c r="AV34" s="56">
        <v>0.745504518803475</v>
      </c>
      <c r="AW34" s="56">
        <v>0.1679918811581218</v>
      </c>
      <c r="AX34" s="56">
        <v>0.5564841700465092</v>
      </c>
      <c r="AY34" s="56">
        <v>0.1460271824681223</v>
      </c>
      <c r="AZ34" s="56">
        <v>0.3674278558891112</v>
      </c>
      <c r="BA34" s="56">
        <v>0.014644668404045325</v>
      </c>
      <c r="BB34" s="56">
        <v>0.32606877919754396</v>
      </c>
      <c r="BC34" s="56">
        <v>0.04842947993219093</v>
      </c>
      <c r="BD34" s="56">
        <v>0.7021831877947756</v>
      </c>
      <c r="BE34" s="56">
        <v>0.8193896651446367</v>
      </c>
      <c r="BF34" s="56">
        <v>0.6095109444896442</v>
      </c>
      <c r="BG34" s="56">
        <v>0.488241248741081</v>
      </c>
      <c r="BH34" s="56">
        <v>0.450137433165262</v>
      </c>
      <c r="BI34" s="56">
        <v>0.9238025877879333</v>
      </c>
      <c r="BJ34" s="56">
        <v>0.48933103586969673</v>
      </c>
      <c r="BK34" s="56">
        <v>0.45586412248101993</v>
      </c>
      <c r="BL34" s="56">
        <v>0.3606960524287893</v>
      </c>
      <c r="BM34" s="56">
        <v>0.3865287579403718</v>
      </c>
      <c r="BN34" s="56">
        <v>0.11456813326040283</v>
      </c>
      <c r="BO34" s="56">
        <v>0.21227755207067378</v>
      </c>
      <c r="BP34" s="56">
        <v>0.06798498770309469</v>
      </c>
      <c r="BQ34" s="56">
        <v>0.5128489786986569</v>
      </c>
      <c r="BR34" s="56">
        <v>0.9315640136161834</v>
      </c>
      <c r="BS34" s="56">
        <v>0.7654988541124109</v>
      </c>
      <c r="BT34" s="56">
        <v>0.7945943219471275</v>
      </c>
      <c r="BU34" s="56">
        <v>0.7695270948054553</v>
      </c>
      <c r="BV34" s="56">
        <v>0.6901117567075151</v>
      </c>
      <c r="BW34" s="56">
        <v>0.69443741531288</v>
      </c>
      <c r="BX34" s="56">
        <v>0.8603044340782916</v>
      </c>
      <c r="BY34" s="56">
        <v>0.9771814967792906</v>
      </c>
      <c r="BZ34" s="56">
        <v>0.05104976355281721</v>
      </c>
      <c r="CA34" s="56">
        <f t="shared" si="43"/>
        <v>0.3364661132</v>
      </c>
      <c r="CB34" s="56">
        <v>0.23646611323074285</v>
      </c>
      <c r="CC34" s="56">
        <v>0.07474630680787975</v>
      </c>
      <c r="CD34" s="56">
        <v>0.43069698776150855</v>
      </c>
      <c r="CE34" s="56">
        <v>0.2220209179509992</v>
      </c>
      <c r="CF34" s="56">
        <v>0.35892341901957237</v>
      </c>
      <c r="CG34" s="56">
        <v>0.9504880858478468</v>
      </c>
      <c r="CH34" s="56">
        <v>0.4753536078896614</v>
      </c>
      <c r="CI34" s="56">
        <v>0.6891928782205377</v>
      </c>
      <c r="CJ34" s="56">
        <v>0.6842350911600261</v>
      </c>
      <c r="CK34" s="56">
        <v>0.13492586228552816</v>
      </c>
      <c r="CL34" s="56">
        <v>0.4800723659427457</v>
      </c>
      <c r="CM34" s="56">
        <v>0.8209959778399863</v>
      </c>
      <c r="CN34" s="56">
        <v>0.038195384241705876</v>
      </c>
      <c r="CO34" s="56">
        <v>0.0894136201640271</v>
      </c>
      <c r="CP34" s="56">
        <v>0.861814096335666</v>
      </c>
      <c r="CQ34" s="56">
        <v>0.31787568334272964</v>
      </c>
      <c r="CR34" s="56">
        <v>0.4453215093734164</v>
      </c>
      <c r="CS34" s="56">
        <v>0.16690431782591808</v>
      </c>
      <c r="CT34" s="56">
        <v>0.11568250504261213</v>
      </c>
      <c r="CU34" s="56">
        <v>0.6449193899507616</v>
      </c>
      <c r="CV34" s="56">
        <v>0.6363425247867686</v>
      </c>
      <c r="CW34" s="56">
        <v>0.007306051705770922</v>
      </c>
      <c r="CX34" s="56">
        <v>0.8764011603709438</v>
      </c>
      <c r="CY34" s="56">
        <v>0.8051788363710006</v>
      </c>
      <c r="CZ34" s="56">
        <v>0.39014269416330205</v>
      </c>
      <c r="DA34" s="56">
        <v>0.7541776299522237</v>
      </c>
      <c r="DB34" s="56">
        <v>0.8498435712616598</v>
      </c>
      <c r="DC34" s="56">
        <v>0.8050140444767693</v>
      </c>
      <c r="DD34" s="56">
        <v>0.11265587195449067</v>
      </c>
      <c r="DE34" s="56">
        <v>0.745504518803475</v>
      </c>
      <c r="DF34" s="56">
        <v>0.1679918811581218</v>
      </c>
      <c r="DG34" s="56">
        <v>0.5564841700465092</v>
      </c>
      <c r="DH34" s="56">
        <v>0.1460271824681223</v>
      </c>
      <c r="DI34" s="56">
        <v>0.3674278558891112</v>
      </c>
      <c r="DJ34" s="56">
        <v>0.014644668404045325</v>
      </c>
      <c r="DK34" s="56">
        <v>0.32606877919754396</v>
      </c>
      <c r="DL34" s="56">
        <v>0.04842947993219093</v>
      </c>
      <c r="DM34" s="56">
        <v>0.7021831877947756</v>
      </c>
      <c r="DN34" s="56">
        <v>0.8193896651446367</v>
      </c>
      <c r="DO34" s="56">
        <v>0.6095109444896442</v>
      </c>
      <c r="DP34" s="56">
        <v>0.488241248741081</v>
      </c>
      <c r="DQ34" s="56">
        <v>0.450137433165262</v>
      </c>
      <c r="DR34" s="56">
        <v>0.9238025877879333</v>
      </c>
      <c r="DS34" s="56">
        <v>0.48933103586969673</v>
      </c>
      <c r="DT34" s="56">
        <v>0.45586412248101993</v>
      </c>
      <c r="DU34" s="56">
        <v>0.3606960524287893</v>
      </c>
      <c r="DV34" s="56">
        <v>0.3865287579403718</v>
      </c>
      <c r="DW34" s="56">
        <v>0.11456813326040283</v>
      </c>
      <c r="DX34" s="56">
        <v>0.21227755207067378</v>
      </c>
      <c r="DY34" s="56">
        <v>0.06798498770309469</v>
      </c>
      <c r="DZ34" s="56">
        <v>0.5128489786986569</v>
      </c>
      <c r="EA34" s="56">
        <v>0.9315640136161834</v>
      </c>
      <c r="EB34" s="56">
        <v>0.7654988541124109</v>
      </c>
      <c r="EC34" s="56">
        <v>0.7945943219471275</v>
      </c>
      <c r="ED34" s="56">
        <v>0.7695270948054553</v>
      </c>
      <c r="EE34" s="56">
        <v>0.6901117567075151</v>
      </c>
      <c r="EF34" s="56">
        <v>0.69443741531288</v>
      </c>
      <c r="EG34" s="56">
        <v>0.8603044340782916</v>
      </c>
      <c r="EH34" s="56">
        <v>0.9771814967792906</v>
      </c>
      <c r="EI34" s="56">
        <v>0.05104976355281721</v>
      </c>
      <c r="EJ34" s="56">
        <f t="shared" si="44"/>
        <v>0.3364661132</v>
      </c>
      <c r="EK34" s="56">
        <v>0.23646611323074285</v>
      </c>
      <c r="EL34" s="56">
        <v>0.07474630680787975</v>
      </c>
      <c r="EM34" s="56">
        <v>0.43069698776150855</v>
      </c>
      <c r="EN34" s="56">
        <v>0.2220209179509992</v>
      </c>
      <c r="EO34" s="56">
        <v>0.35892341901957237</v>
      </c>
      <c r="EP34" s="56">
        <v>0.9504880858478468</v>
      </c>
      <c r="EQ34" s="56">
        <v>0.4753536078896614</v>
      </c>
      <c r="ER34" s="56">
        <v>0.6891928782205377</v>
      </c>
      <c r="ES34" s="56">
        <v>0.6842350911600261</v>
      </c>
      <c r="ET34" s="56">
        <v>0.13492586228552816</v>
      </c>
      <c r="EU34" s="56">
        <v>0.4800723659427457</v>
      </c>
      <c r="EV34" s="56">
        <v>0.8209959778399863</v>
      </c>
      <c r="EW34" s="56">
        <v>0.038195384241705876</v>
      </c>
      <c r="EX34" s="56">
        <v>0.0894136201640271</v>
      </c>
      <c r="EY34" s="56">
        <v>0.861814096335666</v>
      </c>
      <c r="EZ34" s="56">
        <v>0.31787568334272964</v>
      </c>
      <c r="FA34" s="56">
        <v>0.4453215093734164</v>
      </c>
      <c r="FB34" s="56">
        <v>0.16690431782591808</v>
      </c>
      <c r="FC34" s="56">
        <v>0.11568250504261213</v>
      </c>
      <c r="FD34" s="56">
        <v>0.6449193899507616</v>
      </c>
      <c r="FE34" s="56">
        <v>0.6363425247867686</v>
      </c>
      <c r="FF34" s="56">
        <v>0.007306051705770922</v>
      </c>
      <c r="FG34" s="56">
        <v>0.8764011603709438</v>
      </c>
      <c r="FH34" s="56">
        <v>0.8051788363710006</v>
      </c>
      <c r="FI34" s="56">
        <v>0.39014269416330205</v>
      </c>
      <c r="FJ34" s="56">
        <v>0.7541776299522237</v>
      </c>
      <c r="FK34" s="56">
        <v>0.8498435712616598</v>
      </c>
      <c r="FL34" s="56">
        <v>0.8050140444767693</v>
      </c>
      <c r="FM34" s="56">
        <v>0.11265587195449067</v>
      </c>
      <c r="FN34" s="56">
        <v>0.745504518803475</v>
      </c>
      <c r="FO34" s="56">
        <v>0.1679918811581218</v>
      </c>
      <c r="FP34" s="56">
        <v>0.5564841700465092</v>
      </c>
      <c r="FQ34" s="56">
        <v>0.1460271824681223</v>
      </c>
      <c r="FR34" s="56">
        <v>0.3674278558891112</v>
      </c>
      <c r="FS34" s="56">
        <v>0.014644668404045325</v>
      </c>
      <c r="FT34" s="56">
        <v>0.32606877919754396</v>
      </c>
      <c r="FU34" s="56">
        <v>0.04842947993219093</v>
      </c>
      <c r="FV34" s="56">
        <v>0.7021831877947756</v>
      </c>
      <c r="FW34" s="56">
        <v>0.8193896651446367</v>
      </c>
      <c r="FX34" s="56">
        <v>0.6095109444896442</v>
      </c>
      <c r="FY34" s="56">
        <v>0.488241248741081</v>
      </c>
      <c r="FZ34" s="56">
        <v>0.450137433165262</v>
      </c>
      <c r="GA34" s="56">
        <v>0.9238025877879333</v>
      </c>
      <c r="GB34" s="56">
        <v>0.48933103586969673</v>
      </c>
      <c r="GC34" s="56">
        <v>0.45586412248101993</v>
      </c>
      <c r="GD34" s="56">
        <v>0.3606960524287893</v>
      </c>
      <c r="GE34" s="56">
        <v>0.3865287579403718</v>
      </c>
      <c r="GF34" s="56">
        <v>0.11456813326040283</v>
      </c>
    </row>
    <row r="35">
      <c r="A35" s="60" t="s">
        <v>28</v>
      </c>
      <c r="B35" s="50">
        <f>B32-B29</f>
        <v>42</v>
      </c>
      <c r="C35" s="22"/>
      <c r="D35" s="22"/>
      <c r="E35" s="22"/>
      <c r="F35" s="22"/>
      <c r="G35" s="40"/>
      <c r="H35" s="45"/>
      <c r="I35" s="40"/>
      <c r="J35" s="40"/>
      <c r="K35" s="40"/>
      <c r="L35" s="51"/>
      <c r="M35" s="45"/>
      <c r="N35" s="45"/>
      <c r="O35" s="45"/>
      <c r="P35" s="45"/>
      <c r="Q35" s="55">
        <v>6.0</v>
      </c>
      <c r="R35" s="56">
        <f t="shared" si="42"/>
        <v>0.2922917298</v>
      </c>
      <c r="S35" s="56">
        <v>0.1922917298093728</v>
      </c>
      <c r="T35" s="56">
        <v>0.23087029806095205</v>
      </c>
      <c r="U35" s="56">
        <v>0.17651904552688857</v>
      </c>
      <c r="V35" s="56">
        <v>0.06433699480507538</v>
      </c>
      <c r="W35" s="56">
        <v>0.508235958200785</v>
      </c>
      <c r="X35" s="56">
        <v>0.3966425712176874</v>
      </c>
      <c r="Y35" s="56">
        <v>0.34991752494179984</v>
      </c>
      <c r="Z35" s="56">
        <v>0.8993397557340667</v>
      </c>
      <c r="AA35" s="56">
        <v>0.6756332091785852</v>
      </c>
      <c r="AB35" s="56">
        <v>0.8285240200796975</v>
      </c>
      <c r="AC35" s="56">
        <v>0.9230408943795203</v>
      </c>
      <c r="AD35" s="56">
        <v>0.08683641321776348</v>
      </c>
      <c r="AE35" s="56">
        <v>0.5257047691114226</v>
      </c>
      <c r="AF35" s="56">
        <v>0.8175733735201306</v>
      </c>
      <c r="AG35" s="56">
        <v>0.7295051057590062</v>
      </c>
      <c r="AH35" s="56">
        <v>0.07215507152861256</v>
      </c>
      <c r="AI35" s="56">
        <v>0.6281766417526111</v>
      </c>
      <c r="AJ35" s="56">
        <v>0.924284432608069</v>
      </c>
      <c r="AK35" s="56">
        <v>0.8484540158074303</v>
      </c>
      <c r="AL35" s="56">
        <v>0.7555583982436439</v>
      </c>
      <c r="AM35" s="56">
        <v>0.8735491515133014</v>
      </c>
      <c r="AN35" s="56">
        <v>0.16451449044595357</v>
      </c>
      <c r="AO35" s="56">
        <v>0.04149520423787445</v>
      </c>
      <c r="AP35" s="56">
        <v>0.3636833871139914</v>
      </c>
      <c r="AQ35" s="56">
        <v>0.7971468520467347</v>
      </c>
      <c r="AR35" s="56">
        <v>0.03986192871507532</v>
      </c>
      <c r="AS35" s="56">
        <v>0.6463361474191374</v>
      </c>
      <c r="AT35" s="56">
        <v>0.42734704277846036</v>
      </c>
      <c r="AU35" s="56">
        <v>0.36897809904607837</v>
      </c>
      <c r="AV35" s="56">
        <v>0.9512195286872024</v>
      </c>
      <c r="AW35" s="56">
        <v>0.6340602759105742</v>
      </c>
      <c r="AX35" s="56">
        <v>0.8600114887330408</v>
      </c>
      <c r="AY35" s="56">
        <v>0.040816992786386064</v>
      </c>
      <c r="AZ35" s="56">
        <v>0.10942593103062681</v>
      </c>
      <c r="BA35" s="56">
        <v>0.43249080972221154</v>
      </c>
      <c r="BB35" s="56">
        <v>0.6595221051471365</v>
      </c>
      <c r="BC35" s="56">
        <v>0.8155526068214037</v>
      </c>
      <c r="BD35" s="56">
        <v>0.7883822942749417</v>
      </c>
      <c r="BE35" s="56">
        <v>0.41984717452486575</v>
      </c>
      <c r="BF35" s="56">
        <v>0.9403021777938021</v>
      </c>
      <c r="BG35" s="56">
        <v>0.9837333272210491</v>
      </c>
      <c r="BH35" s="56">
        <v>0.6536972930154947</v>
      </c>
      <c r="BI35" s="56">
        <v>0.7009075931367432</v>
      </c>
      <c r="BJ35" s="56">
        <v>0.8440085693434606</v>
      </c>
      <c r="BK35" s="56">
        <v>0.958367776508944</v>
      </c>
      <c r="BL35" s="56">
        <v>0.9438681090976799</v>
      </c>
      <c r="BM35" s="56">
        <v>0.892148587876804</v>
      </c>
      <c r="BN35" s="56">
        <v>0.3737227700761039</v>
      </c>
      <c r="BO35" s="56">
        <v>0.3314248501712487</v>
      </c>
      <c r="BP35" s="56">
        <v>0.48120119097151437</v>
      </c>
      <c r="BQ35" s="56">
        <v>0.16284010929495718</v>
      </c>
      <c r="BR35" s="56">
        <v>0.3500719858235789</v>
      </c>
      <c r="BS35" s="56">
        <v>0.8741104375714838</v>
      </c>
      <c r="BT35" s="56">
        <v>0.8461211440032884</v>
      </c>
      <c r="BU35" s="56">
        <v>0.7058329312952467</v>
      </c>
      <c r="BV35" s="56">
        <v>0.49724542334150645</v>
      </c>
      <c r="BW35" s="56">
        <v>0.7078791035719361</v>
      </c>
      <c r="BX35" s="56">
        <v>0.5612119244883019</v>
      </c>
      <c r="BY35" s="56">
        <v>0.14478283666174618</v>
      </c>
      <c r="BZ35" s="56">
        <v>0.1326912946029527</v>
      </c>
      <c r="CA35" s="56">
        <f t="shared" si="43"/>
        <v>0.2922917298</v>
      </c>
      <c r="CB35" s="56">
        <v>0.1922917298093728</v>
      </c>
      <c r="CC35" s="56">
        <v>0.23087029806095205</v>
      </c>
      <c r="CD35" s="56">
        <v>0.17651904552688857</v>
      </c>
      <c r="CE35" s="56">
        <v>0.06433699480507538</v>
      </c>
      <c r="CF35" s="56">
        <v>0.508235958200785</v>
      </c>
      <c r="CG35" s="56">
        <v>0.3966425712176874</v>
      </c>
      <c r="CH35" s="56">
        <v>0.34991752494179984</v>
      </c>
      <c r="CI35" s="56">
        <v>0.8993397557340667</v>
      </c>
      <c r="CJ35" s="56">
        <v>0.6756332091785852</v>
      </c>
      <c r="CK35" s="56">
        <v>0.8285240200796975</v>
      </c>
      <c r="CL35" s="56">
        <v>0.9230408943795203</v>
      </c>
      <c r="CM35" s="56">
        <v>0.08683641321776348</v>
      </c>
      <c r="CN35" s="56">
        <v>0.5257047691114226</v>
      </c>
      <c r="CO35" s="56">
        <v>0.8175733735201306</v>
      </c>
      <c r="CP35" s="56">
        <v>0.7295051057590062</v>
      </c>
      <c r="CQ35" s="56">
        <v>0.07215507152861256</v>
      </c>
      <c r="CR35" s="56">
        <v>0.6281766417526111</v>
      </c>
      <c r="CS35" s="56">
        <v>0.924284432608069</v>
      </c>
      <c r="CT35" s="56">
        <v>0.8484540158074303</v>
      </c>
      <c r="CU35" s="56">
        <v>0.7555583982436439</v>
      </c>
      <c r="CV35" s="56">
        <v>0.8735491515133014</v>
      </c>
      <c r="CW35" s="56">
        <v>0.16451449044595357</v>
      </c>
      <c r="CX35" s="56">
        <v>0.04149520423787445</v>
      </c>
      <c r="CY35" s="56">
        <v>0.3636833871139914</v>
      </c>
      <c r="CZ35" s="56">
        <v>0.7971468520467347</v>
      </c>
      <c r="DA35" s="56">
        <v>0.03986192871507532</v>
      </c>
      <c r="DB35" s="56">
        <v>0.6463361474191374</v>
      </c>
      <c r="DC35" s="56">
        <v>0.42734704277846036</v>
      </c>
      <c r="DD35" s="56">
        <v>0.36897809904607837</v>
      </c>
      <c r="DE35" s="56">
        <v>0.9512195286872024</v>
      </c>
      <c r="DF35" s="56">
        <v>0.6340602759105742</v>
      </c>
      <c r="DG35" s="56">
        <v>0.8600114887330408</v>
      </c>
      <c r="DH35" s="56">
        <v>0.040816992786386064</v>
      </c>
      <c r="DI35" s="56">
        <v>0.10942593103062681</v>
      </c>
      <c r="DJ35" s="56">
        <v>0.43249080972221154</v>
      </c>
      <c r="DK35" s="56">
        <v>0.6595221051471365</v>
      </c>
      <c r="DL35" s="56">
        <v>0.8155526068214037</v>
      </c>
      <c r="DM35" s="56">
        <v>0.7883822942749417</v>
      </c>
      <c r="DN35" s="56">
        <v>0.41984717452486575</v>
      </c>
      <c r="DO35" s="56">
        <v>0.9403021777938021</v>
      </c>
      <c r="DP35" s="56">
        <v>0.9837333272210491</v>
      </c>
      <c r="DQ35" s="56">
        <v>0.6536972930154947</v>
      </c>
      <c r="DR35" s="56">
        <v>0.7009075931367432</v>
      </c>
      <c r="DS35" s="56">
        <v>0.8440085693434606</v>
      </c>
      <c r="DT35" s="56">
        <v>0.958367776508944</v>
      </c>
      <c r="DU35" s="56">
        <v>0.9438681090976799</v>
      </c>
      <c r="DV35" s="56">
        <v>0.892148587876804</v>
      </c>
      <c r="DW35" s="56">
        <v>0.3737227700761039</v>
      </c>
      <c r="DX35" s="56">
        <v>0.3314248501712487</v>
      </c>
      <c r="DY35" s="56">
        <v>0.48120119097151437</v>
      </c>
      <c r="DZ35" s="56">
        <v>0.16284010929495718</v>
      </c>
      <c r="EA35" s="56">
        <v>0.3500719858235789</v>
      </c>
      <c r="EB35" s="56">
        <v>0.8741104375714838</v>
      </c>
      <c r="EC35" s="56">
        <v>0.8461211440032884</v>
      </c>
      <c r="ED35" s="56">
        <v>0.7058329312952467</v>
      </c>
      <c r="EE35" s="56">
        <v>0.49724542334150645</v>
      </c>
      <c r="EF35" s="56">
        <v>0.7078791035719361</v>
      </c>
      <c r="EG35" s="56">
        <v>0.5612119244883019</v>
      </c>
      <c r="EH35" s="56">
        <v>0.14478283666174618</v>
      </c>
      <c r="EI35" s="56">
        <v>0.1326912946029527</v>
      </c>
      <c r="EJ35" s="56">
        <f t="shared" si="44"/>
        <v>0.2922917298</v>
      </c>
      <c r="EK35" s="56">
        <v>0.1922917298093728</v>
      </c>
      <c r="EL35" s="56">
        <v>0.23087029806095205</v>
      </c>
      <c r="EM35" s="56">
        <v>0.17651904552688857</v>
      </c>
      <c r="EN35" s="56">
        <v>0.06433699480507538</v>
      </c>
      <c r="EO35" s="56">
        <v>0.508235958200785</v>
      </c>
      <c r="EP35" s="56">
        <v>0.3966425712176874</v>
      </c>
      <c r="EQ35" s="56">
        <v>0.34991752494179984</v>
      </c>
      <c r="ER35" s="56">
        <v>0.8993397557340667</v>
      </c>
      <c r="ES35" s="56">
        <v>0.6756332091785852</v>
      </c>
      <c r="ET35" s="56">
        <v>0.8285240200796975</v>
      </c>
      <c r="EU35" s="56">
        <v>0.9230408943795203</v>
      </c>
      <c r="EV35" s="56">
        <v>0.08683641321776348</v>
      </c>
      <c r="EW35" s="56">
        <v>0.5257047691114226</v>
      </c>
      <c r="EX35" s="56">
        <v>0.8175733735201306</v>
      </c>
      <c r="EY35" s="56">
        <v>0.7295051057590062</v>
      </c>
      <c r="EZ35" s="56">
        <v>0.07215507152861256</v>
      </c>
      <c r="FA35" s="56">
        <v>0.6281766417526111</v>
      </c>
      <c r="FB35" s="56">
        <v>0.924284432608069</v>
      </c>
      <c r="FC35" s="56">
        <v>0.8484540158074303</v>
      </c>
      <c r="FD35" s="56">
        <v>0.7555583982436439</v>
      </c>
      <c r="FE35" s="56">
        <v>0.8735491515133014</v>
      </c>
      <c r="FF35" s="56">
        <v>0.16451449044595357</v>
      </c>
      <c r="FG35" s="56">
        <v>0.04149520423787445</v>
      </c>
      <c r="FH35" s="56">
        <v>0.3636833871139914</v>
      </c>
      <c r="FI35" s="56">
        <v>0.7971468520467347</v>
      </c>
      <c r="FJ35" s="56">
        <v>0.03986192871507532</v>
      </c>
      <c r="FK35" s="56">
        <v>0.6463361474191374</v>
      </c>
      <c r="FL35" s="56">
        <v>0.42734704277846036</v>
      </c>
      <c r="FM35" s="56">
        <v>0.36897809904607837</v>
      </c>
      <c r="FN35" s="56">
        <v>0.9512195286872024</v>
      </c>
      <c r="FO35" s="56">
        <v>0.6340602759105742</v>
      </c>
      <c r="FP35" s="56">
        <v>0.8600114887330408</v>
      </c>
      <c r="FQ35" s="56">
        <v>0.040816992786386064</v>
      </c>
      <c r="FR35" s="56">
        <v>0.10942593103062681</v>
      </c>
      <c r="FS35" s="56">
        <v>0.43249080972221154</v>
      </c>
      <c r="FT35" s="56">
        <v>0.6595221051471365</v>
      </c>
      <c r="FU35" s="56">
        <v>0.8155526068214037</v>
      </c>
      <c r="FV35" s="56">
        <v>0.7883822942749417</v>
      </c>
      <c r="FW35" s="56">
        <v>0.41984717452486575</v>
      </c>
      <c r="FX35" s="56">
        <v>0.9403021777938021</v>
      </c>
      <c r="FY35" s="56">
        <v>0.9837333272210491</v>
      </c>
      <c r="FZ35" s="56">
        <v>0.6536972930154947</v>
      </c>
      <c r="GA35" s="56">
        <v>0.7009075931367432</v>
      </c>
      <c r="GB35" s="56">
        <v>0.8440085693434606</v>
      </c>
      <c r="GC35" s="56">
        <v>0.958367776508944</v>
      </c>
      <c r="GD35" s="56">
        <v>0.9438681090976799</v>
      </c>
      <c r="GE35" s="56">
        <v>0.892148587876804</v>
      </c>
      <c r="GF35" s="56">
        <v>0.3737227700761039</v>
      </c>
    </row>
    <row r="36">
      <c r="C36" s="22"/>
      <c r="D36" s="22"/>
      <c r="E36" s="22"/>
      <c r="F36" s="22"/>
      <c r="G36" s="40"/>
      <c r="H36" s="45"/>
      <c r="I36" s="40"/>
      <c r="J36" s="40"/>
      <c r="K36" s="40"/>
      <c r="L36" s="51"/>
      <c r="M36" s="45"/>
      <c r="N36" s="45"/>
      <c r="O36" s="45"/>
      <c r="P36" s="45"/>
      <c r="Q36" s="55">
        <v>7.0</v>
      </c>
      <c r="R36" s="56">
        <f t="shared" si="42"/>
        <v>0.8468155517</v>
      </c>
      <c r="S36" s="56">
        <v>0.7468155516925262</v>
      </c>
      <c r="T36" s="56">
        <v>0.6736728863804672</v>
      </c>
      <c r="U36" s="56">
        <v>0.39612821677186305</v>
      </c>
      <c r="V36" s="56">
        <v>0.18640367822141335</v>
      </c>
      <c r="W36" s="56">
        <v>0.760247972841282</v>
      </c>
      <c r="X36" s="56">
        <v>0.020461247269417004</v>
      </c>
      <c r="Y36" s="56">
        <v>0.8517701194454976</v>
      </c>
      <c r="Z36" s="56">
        <v>0.8818506784239546</v>
      </c>
      <c r="AA36" s="56">
        <v>0.23569084226631554</v>
      </c>
      <c r="AB36" s="56">
        <v>0.18103964606304057</v>
      </c>
      <c r="AC36" s="56">
        <v>0.6904370630598234</v>
      </c>
      <c r="AD36" s="56">
        <v>0.23025327636573922</v>
      </c>
      <c r="AE36" s="56">
        <v>0.03590227964327963</v>
      </c>
      <c r="AF36" s="56">
        <v>0.8552731675477722</v>
      </c>
      <c r="AG36" s="56">
        <v>0.7085684661679074</v>
      </c>
      <c r="AH36" s="56">
        <v>0.8356620062936213</v>
      </c>
      <c r="AI36" s="56">
        <v>0.6847638220630806</v>
      </c>
      <c r="AJ36" s="56">
        <v>0.4707620854325941</v>
      </c>
      <c r="AK36" s="56">
        <v>0.6851717733431801</v>
      </c>
      <c r="AL36" s="56">
        <v>0.5235928711937684</v>
      </c>
      <c r="AM36" s="56">
        <v>0.07378185808581106</v>
      </c>
      <c r="AN36" s="56">
        <v>0.19687585983642653</v>
      </c>
      <c r="AO36" s="56">
        <v>0.4700993119680247</v>
      </c>
      <c r="AP36" s="56">
        <v>0.7864469971018138</v>
      </c>
      <c r="AQ36" s="56">
        <v>0.19276762657903168</v>
      </c>
      <c r="AR36" s="56">
        <v>0.3945029916550721</v>
      </c>
      <c r="AS36" s="56">
        <v>0.2546000413415622</v>
      </c>
      <c r="AT36" s="56">
        <v>0.9913211906181537</v>
      </c>
      <c r="AU36" s="56">
        <v>0.6327732077471736</v>
      </c>
      <c r="AV36" s="56">
        <v>0.12776749158030987</v>
      </c>
      <c r="AW36" s="56">
        <v>0.9836492059996877</v>
      </c>
      <c r="AX36" s="56">
        <v>0.4261680196599307</v>
      </c>
      <c r="AY36" s="56">
        <v>0.2900247830587195</v>
      </c>
      <c r="AZ36" s="56">
        <v>0.33369035991048357</v>
      </c>
      <c r="BA36" s="56">
        <v>0.1908483181232784</v>
      </c>
      <c r="BB36" s="56">
        <v>0.49561497641712726</v>
      </c>
      <c r="BC36" s="56">
        <v>0.911508691012084</v>
      </c>
      <c r="BD36" s="56">
        <v>0.9967497447023517</v>
      </c>
      <c r="BE36" s="56">
        <v>0.8892265529877563</v>
      </c>
      <c r="BF36" s="56">
        <v>0.8943541838692773</v>
      </c>
      <c r="BG36" s="56">
        <v>0.8660300992218667</v>
      </c>
      <c r="BH36" s="56">
        <v>0.20752144646520132</v>
      </c>
      <c r="BI36" s="56">
        <v>0.5350642006077094</v>
      </c>
      <c r="BJ36" s="56">
        <v>0.38386552764895154</v>
      </c>
      <c r="BK36" s="56">
        <v>0.798977690195194</v>
      </c>
      <c r="BL36" s="56">
        <v>0.2980563411362307</v>
      </c>
      <c r="BM36" s="56">
        <v>0.49689721969381817</v>
      </c>
      <c r="BN36" s="56">
        <v>0.8773378381711028</v>
      </c>
      <c r="BO36" s="56">
        <v>0.6346920787169733</v>
      </c>
      <c r="BP36" s="56">
        <v>0.34137968581424494</v>
      </c>
      <c r="BQ36" s="56">
        <v>0.9081517348644721</v>
      </c>
      <c r="BR36" s="56">
        <v>0.8980041283301313</v>
      </c>
      <c r="BS36" s="56">
        <v>0.7272498936068869</v>
      </c>
      <c r="BT36" s="56">
        <v>0.17847213521984118</v>
      </c>
      <c r="BU36" s="56">
        <v>0.2593959119391325</v>
      </c>
      <c r="BV36" s="56">
        <v>0.11770835673401003</v>
      </c>
      <c r="BW36" s="56">
        <v>0.8286392528254565</v>
      </c>
      <c r="BX36" s="56">
        <v>0.7933202174077536</v>
      </c>
      <c r="BY36" s="56">
        <v>0.5949855739043153</v>
      </c>
      <c r="BZ36" s="56">
        <v>0.6053732420364525</v>
      </c>
      <c r="CA36" s="56">
        <f t="shared" si="43"/>
        <v>0.8468155517</v>
      </c>
      <c r="CB36" s="56">
        <v>0.7468155516925262</v>
      </c>
      <c r="CC36" s="56">
        <v>0.6736728863804672</v>
      </c>
      <c r="CD36" s="56">
        <v>0.39612821677186305</v>
      </c>
      <c r="CE36" s="56">
        <v>0.18640367822141335</v>
      </c>
      <c r="CF36" s="56">
        <v>0.760247972841282</v>
      </c>
      <c r="CG36" s="56">
        <v>0.020461247269417004</v>
      </c>
      <c r="CH36" s="56">
        <v>0.8517701194454976</v>
      </c>
      <c r="CI36" s="56">
        <v>0.8818506784239546</v>
      </c>
      <c r="CJ36" s="56">
        <v>0.23569084226631554</v>
      </c>
      <c r="CK36" s="56">
        <v>0.18103964606304057</v>
      </c>
      <c r="CL36" s="56">
        <v>0.6904370630598234</v>
      </c>
      <c r="CM36" s="56">
        <v>0.23025327636573922</v>
      </c>
      <c r="CN36" s="56">
        <v>0.03590227964327963</v>
      </c>
      <c r="CO36" s="56">
        <v>0.8552731675477722</v>
      </c>
      <c r="CP36" s="56">
        <v>0.7085684661679074</v>
      </c>
      <c r="CQ36" s="56">
        <v>0.8356620062936213</v>
      </c>
      <c r="CR36" s="56">
        <v>0.6847638220630806</v>
      </c>
      <c r="CS36" s="56">
        <v>0.4707620854325941</v>
      </c>
      <c r="CT36" s="56">
        <v>0.6851717733431801</v>
      </c>
      <c r="CU36" s="56">
        <v>0.5235928711937684</v>
      </c>
      <c r="CV36" s="56">
        <v>0.07378185808581106</v>
      </c>
      <c r="CW36" s="56">
        <v>0.19687585983642653</v>
      </c>
      <c r="CX36" s="56">
        <v>0.4700993119680247</v>
      </c>
      <c r="CY36" s="56">
        <v>0.7864469971018138</v>
      </c>
      <c r="CZ36" s="56">
        <v>0.19276762657903168</v>
      </c>
      <c r="DA36" s="56">
        <v>0.3945029916550721</v>
      </c>
      <c r="DB36" s="56">
        <v>0.2546000413415622</v>
      </c>
      <c r="DC36" s="56">
        <v>0.9913211906181537</v>
      </c>
      <c r="DD36" s="56">
        <v>0.6327732077471736</v>
      </c>
      <c r="DE36" s="56">
        <v>0.12776749158030987</v>
      </c>
      <c r="DF36" s="56">
        <v>0.9836492059996877</v>
      </c>
      <c r="DG36" s="56">
        <v>0.4261680196599307</v>
      </c>
      <c r="DH36" s="56">
        <v>0.2900247830587195</v>
      </c>
      <c r="DI36" s="56">
        <v>0.33369035991048357</v>
      </c>
      <c r="DJ36" s="56">
        <v>0.1908483181232784</v>
      </c>
      <c r="DK36" s="56">
        <v>0.49561497641712726</v>
      </c>
      <c r="DL36" s="56">
        <v>0.911508691012084</v>
      </c>
      <c r="DM36" s="56">
        <v>0.9967497447023517</v>
      </c>
      <c r="DN36" s="56">
        <v>0.8892265529877563</v>
      </c>
      <c r="DO36" s="56">
        <v>0.8943541838692773</v>
      </c>
      <c r="DP36" s="56">
        <v>0.8660300992218667</v>
      </c>
      <c r="DQ36" s="56">
        <v>0.20752144646520132</v>
      </c>
      <c r="DR36" s="56">
        <v>0.5350642006077094</v>
      </c>
      <c r="DS36" s="56">
        <v>0.38386552764895154</v>
      </c>
      <c r="DT36" s="56">
        <v>0.798977690195194</v>
      </c>
      <c r="DU36" s="56">
        <v>0.2980563411362307</v>
      </c>
      <c r="DV36" s="56">
        <v>0.49689721969381817</v>
      </c>
      <c r="DW36" s="56">
        <v>0.8773378381711028</v>
      </c>
      <c r="DX36" s="56">
        <v>0.6346920787169733</v>
      </c>
      <c r="DY36" s="56">
        <v>0.34137968581424494</v>
      </c>
      <c r="DZ36" s="56">
        <v>0.9081517348644721</v>
      </c>
      <c r="EA36" s="56">
        <v>0.8980041283301313</v>
      </c>
      <c r="EB36" s="56">
        <v>0.7272498936068869</v>
      </c>
      <c r="EC36" s="56">
        <v>0.17847213521984118</v>
      </c>
      <c r="ED36" s="56">
        <v>0.2593959119391325</v>
      </c>
      <c r="EE36" s="56">
        <v>0.11770835673401003</v>
      </c>
      <c r="EF36" s="56">
        <v>0.8286392528254565</v>
      </c>
      <c r="EG36" s="56">
        <v>0.7933202174077536</v>
      </c>
      <c r="EH36" s="56">
        <v>0.5949855739043153</v>
      </c>
      <c r="EI36" s="56">
        <v>0.6053732420364525</v>
      </c>
      <c r="EJ36" s="56">
        <f t="shared" si="44"/>
        <v>0.8468155517</v>
      </c>
      <c r="EK36" s="56">
        <v>0.7468155516925262</v>
      </c>
      <c r="EL36" s="56">
        <v>0.6736728863804672</v>
      </c>
      <c r="EM36" s="56">
        <v>0.39612821677186305</v>
      </c>
      <c r="EN36" s="56">
        <v>0.18640367822141335</v>
      </c>
      <c r="EO36" s="56">
        <v>0.760247972841282</v>
      </c>
      <c r="EP36" s="56">
        <v>0.020461247269417004</v>
      </c>
      <c r="EQ36" s="56">
        <v>0.8517701194454976</v>
      </c>
      <c r="ER36" s="56">
        <v>0.8818506784239546</v>
      </c>
      <c r="ES36" s="56">
        <v>0.23569084226631554</v>
      </c>
      <c r="ET36" s="56">
        <v>0.18103964606304057</v>
      </c>
      <c r="EU36" s="56">
        <v>0.6904370630598234</v>
      </c>
      <c r="EV36" s="56">
        <v>0.23025327636573922</v>
      </c>
      <c r="EW36" s="56">
        <v>0.03590227964327963</v>
      </c>
      <c r="EX36" s="56">
        <v>0.8552731675477722</v>
      </c>
      <c r="EY36" s="56">
        <v>0.7085684661679074</v>
      </c>
      <c r="EZ36" s="56">
        <v>0.8356620062936213</v>
      </c>
      <c r="FA36" s="56">
        <v>0.6847638220630806</v>
      </c>
      <c r="FB36" s="56">
        <v>0.4707620854325941</v>
      </c>
      <c r="FC36" s="56">
        <v>0.6851717733431801</v>
      </c>
      <c r="FD36" s="56">
        <v>0.5235928711937684</v>
      </c>
      <c r="FE36" s="56">
        <v>0.07378185808581106</v>
      </c>
      <c r="FF36" s="56">
        <v>0.19687585983642653</v>
      </c>
      <c r="FG36" s="56">
        <v>0.4700993119680247</v>
      </c>
      <c r="FH36" s="56">
        <v>0.7864469971018138</v>
      </c>
      <c r="FI36" s="56">
        <v>0.19276762657903168</v>
      </c>
      <c r="FJ36" s="56">
        <v>0.3945029916550721</v>
      </c>
      <c r="FK36" s="56">
        <v>0.2546000413415622</v>
      </c>
      <c r="FL36" s="56">
        <v>0.9913211906181537</v>
      </c>
      <c r="FM36" s="56">
        <v>0.6327732077471736</v>
      </c>
      <c r="FN36" s="56">
        <v>0.12776749158030987</v>
      </c>
      <c r="FO36" s="56">
        <v>0.9836492059996877</v>
      </c>
      <c r="FP36" s="56">
        <v>0.4261680196599307</v>
      </c>
      <c r="FQ36" s="56">
        <v>0.2900247830587195</v>
      </c>
      <c r="FR36" s="56">
        <v>0.33369035991048357</v>
      </c>
      <c r="FS36" s="56">
        <v>0.1908483181232784</v>
      </c>
      <c r="FT36" s="56">
        <v>0.49561497641712726</v>
      </c>
      <c r="FU36" s="56">
        <v>0.911508691012084</v>
      </c>
      <c r="FV36" s="56">
        <v>0.9967497447023517</v>
      </c>
      <c r="FW36" s="56">
        <v>0.8892265529877563</v>
      </c>
      <c r="FX36" s="56">
        <v>0.8943541838692773</v>
      </c>
      <c r="FY36" s="56">
        <v>0.8660300992218667</v>
      </c>
      <c r="FZ36" s="56">
        <v>0.20752144646520132</v>
      </c>
      <c r="GA36" s="56">
        <v>0.5350642006077094</v>
      </c>
      <c r="GB36" s="56">
        <v>0.38386552764895154</v>
      </c>
      <c r="GC36" s="56">
        <v>0.798977690195194</v>
      </c>
      <c r="GD36" s="56">
        <v>0.2980563411362307</v>
      </c>
      <c r="GE36" s="56">
        <v>0.49689721969381817</v>
      </c>
      <c r="GF36" s="56">
        <v>0.8773378381711028</v>
      </c>
    </row>
    <row r="37">
      <c r="C37" s="22"/>
      <c r="D37" s="22"/>
      <c r="E37" s="22"/>
      <c r="F37" s="22"/>
      <c r="G37" s="40"/>
      <c r="H37" s="45"/>
      <c r="I37" s="40"/>
      <c r="J37" s="40"/>
      <c r="K37" s="40"/>
      <c r="L37" s="51"/>
      <c r="M37" s="45"/>
      <c r="N37" s="45"/>
      <c r="O37" s="45"/>
      <c r="P37" s="45"/>
      <c r="Q37" s="55">
        <v>8.0</v>
      </c>
      <c r="R37" s="56">
        <f t="shared" si="42"/>
        <v>0.7949942267</v>
      </c>
      <c r="S37" s="21">
        <v>0.6949942267310638</v>
      </c>
      <c r="T37" s="21">
        <v>0.5579574581151687</v>
      </c>
      <c r="U37" s="21">
        <v>0.18594858874488862</v>
      </c>
      <c r="V37" s="21">
        <v>0.4600109820109093</v>
      </c>
      <c r="W37" s="21">
        <v>0.39254022227515273</v>
      </c>
      <c r="X37" s="21">
        <v>0.6383749274400915</v>
      </c>
      <c r="Y37" s="21">
        <v>0.35512798551779035</v>
      </c>
      <c r="Z37" s="21">
        <v>0.4116086819417599</v>
      </c>
      <c r="AA37" s="21">
        <v>0.37718133775312235</v>
      </c>
      <c r="AB37" s="21">
        <v>0.9153933282252054</v>
      </c>
      <c r="AC37" s="21">
        <v>0.19755778293884196</v>
      </c>
      <c r="AD37" s="21">
        <v>0.6651404232024365</v>
      </c>
      <c r="AE37" s="21">
        <v>0.8955747040705027</v>
      </c>
      <c r="AF37" s="21">
        <v>0.6097948734230687</v>
      </c>
      <c r="AG37" s="21">
        <v>0.1722248960502174</v>
      </c>
      <c r="AH37" s="21">
        <v>0.7017365346882563</v>
      </c>
      <c r="AI37" s="21">
        <v>0.8779998913690337</v>
      </c>
      <c r="AJ37" s="21">
        <v>0.2708416426486874</v>
      </c>
      <c r="AK37" s="21">
        <v>0.9709001928788898</v>
      </c>
      <c r="AL37" s="21">
        <v>0.9400189785748287</v>
      </c>
      <c r="AM37" s="21">
        <v>0.34767527831426936</v>
      </c>
      <c r="AN37" s="21">
        <v>0.29179803228787793</v>
      </c>
      <c r="AO37" s="21">
        <v>0.5731270947362579</v>
      </c>
      <c r="AP37" s="21">
        <v>0.9683601459199842</v>
      </c>
      <c r="AQ37" s="21">
        <v>0.5780306219643967</v>
      </c>
      <c r="AR37" s="21">
        <v>0.7289287116011933</v>
      </c>
      <c r="AS37" s="21">
        <v>0.06309779742441901</v>
      </c>
      <c r="AT37" s="21">
        <v>0.20746349464367897</v>
      </c>
      <c r="AU37" s="21">
        <v>0.05729270232491834</v>
      </c>
      <c r="AV37" s="21">
        <v>0.6095492542538314</v>
      </c>
      <c r="AW37" s="21">
        <v>0.7721682017412014</v>
      </c>
      <c r="AX37" s="21">
        <v>0.4002687540002522</v>
      </c>
      <c r="AY37" s="21">
        <v>0.2738420236647804</v>
      </c>
      <c r="AZ37" s="21">
        <v>0.5953710600482776</v>
      </c>
      <c r="BA37" s="21">
        <v>0.2804895200835914</v>
      </c>
      <c r="BB37" s="21">
        <v>0.6474745627971832</v>
      </c>
      <c r="BC37" s="21">
        <v>0.5711507155006214</v>
      </c>
      <c r="BD37" s="21">
        <v>0.07929592523121509</v>
      </c>
      <c r="BE37" s="21">
        <v>0.5622106765281288</v>
      </c>
      <c r="BF37" s="21">
        <v>0.05950930773253005</v>
      </c>
      <c r="BG37" s="21">
        <v>0.8377126801671044</v>
      </c>
      <c r="BH37" s="21">
        <v>0.5369800771997677</v>
      </c>
      <c r="BI37" s="21">
        <v>0.09093250083098392</v>
      </c>
      <c r="BJ37" s="21">
        <v>0.4795707705458203</v>
      </c>
      <c r="BK37" s="21">
        <v>0.595229244082488</v>
      </c>
      <c r="BL37" s="21">
        <v>0.2289010365178491</v>
      </c>
      <c r="BM37" s="21">
        <v>0.0355712594561679</v>
      </c>
      <c r="BN37" s="21">
        <v>0.1473939830708949</v>
      </c>
      <c r="BO37" s="21">
        <v>0.12741458279461748</v>
      </c>
      <c r="BP37" s="21">
        <v>0.15432528772573773</v>
      </c>
      <c r="BQ37" s="21">
        <v>0.7715155521297339</v>
      </c>
      <c r="BR37" s="21">
        <v>0.6196957688486107</v>
      </c>
      <c r="BS37" s="21">
        <v>0.6521369577054906</v>
      </c>
      <c r="BT37" s="21">
        <v>0.49548825491541315</v>
      </c>
      <c r="BU37" s="21">
        <v>0.8079369560250761</v>
      </c>
      <c r="BV37" s="21">
        <v>0.7407834461733255</v>
      </c>
      <c r="BW37" s="21">
        <v>0.18121378858066695</v>
      </c>
      <c r="BX37" s="21">
        <v>0.6584626342179185</v>
      </c>
      <c r="BY37" s="21">
        <v>0.8893418708757406</v>
      </c>
      <c r="BZ37" s="21">
        <v>0.9656044379376209</v>
      </c>
      <c r="CA37" s="56">
        <f t="shared" si="43"/>
        <v>0.7949942267</v>
      </c>
      <c r="CB37" s="21">
        <v>0.6949942267310638</v>
      </c>
      <c r="CC37" s="21">
        <v>0.5579574581151687</v>
      </c>
      <c r="CD37" s="21">
        <v>0.18594858874488862</v>
      </c>
      <c r="CE37" s="21">
        <v>0.4600109820109093</v>
      </c>
      <c r="CF37" s="21">
        <v>0.39254022227515273</v>
      </c>
      <c r="CG37" s="21">
        <v>0.6383749274400915</v>
      </c>
      <c r="CH37" s="21">
        <v>0.35512798551779035</v>
      </c>
      <c r="CI37" s="21">
        <v>0.4116086819417599</v>
      </c>
      <c r="CJ37" s="21">
        <v>0.37718133775312235</v>
      </c>
      <c r="CK37" s="21">
        <v>0.9153933282252054</v>
      </c>
      <c r="CL37" s="21">
        <v>0.19755778293884196</v>
      </c>
      <c r="CM37" s="21">
        <v>0.6651404232024365</v>
      </c>
      <c r="CN37" s="21">
        <v>0.8955747040705027</v>
      </c>
      <c r="CO37" s="21">
        <v>0.6097948734230687</v>
      </c>
      <c r="CP37" s="21">
        <v>0.1722248960502174</v>
      </c>
      <c r="CQ37" s="21">
        <v>0.7017365346882563</v>
      </c>
      <c r="CR37" s="21">
        <v>0.8779998913690337</v>
      </c>
      <c r="CS37" s="21">
        <v>0.2708416426486874</v>
      </c>
      <c r="CT37" s="21">
        <v>0.9709001928788898</v>
      </c>
      <c r="CU37" s="21">
        <v>0.9400189785748287</v>
      </c>
      <c r="CV37" s="21">
        <v>0.34767527831426936</v>
      </c>
      <c r="CW37" s="21">
        <v>0.29179803228787793</v>
      </c>
      <c r="CX37" s="21">
        <v>0.5731270947362579</v>
      </c>
      <c r="CY37" s="21">
        <v>0.9683601459199842</v>
      </c>
      <c r="CZ37" s="21">
        <v>0.5780306219643967</v>
      </c>
      <c r="DA37" s="21">
        <v>0.7289287116011933</v>
      </c>
      <c r="DB37" s="21">
        <v>0.06309779742441901</v>
      </c>
      <c r="DC37" s="21">
        <v>0.20746349464367897</v>
      </c>
      <c r="DD37" s="21">
        <v>0.05729270232491834</v>
      </c>
      <c r="DE37" s="21">
        <v>0.6095492542538314</v>
      </c>
      <c r="DF37" s="21">
        <v>0.7721682017412014</v>
      </c>
      <c r="DG37" s="21">
        <v>0.4002687540002522</v>
      </c>
      <c r="DH37" s="21">
        <v>0.2738420236647804</v>
      </c>
      <c r="DI37" s="21">
        <v>0.5953710600482776</v>
      </c>
      <c r="DJ37" s="21">
        <v>0.2804895200835914</v>
      </c>
      <c r="DK37" s="21">
        <v>0.6474745627971832</v>
      </c>
      <c r="DL37" s="21">
        <v>0.5711507155006214</v>
      </c>
      <c r="DM37" s="21">
        <v>0.07929592523121509</v>
      </c>
      <c r="DN37" s="21">
        <v>0.5622106765281288</v>
      </c>
      <c r="DO37" s="21">
        <v>0.05950930773253005</v>
      </c>
      <c r="DP37" s="21">
        <v>0.8377126801671044</v>
      </c>
      <c r="DQ37" s="21">
        <v>0.5369800771997677</v>
      </c>
      <c r="DR37" s="21">
        <v>0.09093250083098392</v>
      </c>
      <c r="DS37" s="21">
        <v>0.4795707705458203</v>
      </c>
      <c r="DT37" s="21">
        <v>0.595229244082488</v>
      </c>
      <c r="DU37" s="21">
        <v>0.2289010365178491</v>
      </c>
      <c r="DV37" s="21">
        <v>0.0355712594561679</v>
      </c>
      <c r="DW37" s="21">
        <v>0.1473939830708949</v>
      </c>
      <c r="DX37" s="21">
        <v>0.12741458279461748</v>
      </c>
      <c r="DY37" s="21">
        <v>0.15432528772573773</v>
      </c>
      <c r="DZ37" s="21">
        <v>0.7715155521297339</v>
      </c>
      <c r="EA37" s="21">
        <v>0.6196957688486107</v>
      </c>
      <c r="EB37" s="21">
        <v>0.6521369577054906</v>
      </c>
      <c r="EC37" s="21">
        <v>0.49548825491541315</v>
      </c>
      <c r="ED37" s="21">
        <v>0.8079369560250761</v>
      </c>
      <c r="EE37" s="21">
        <v>0.7407834461733255</v>
      </c>
      <c r="EF37" s="21">
        <v>0.18121378858066695</v>
      </c>
      <c r="EG37" s="21">
        <v>0.6584626342179185</v>
      </c>
      <c r="EH37" s="21">
        <v>0.8893418708757406</v>
      </c>
      <c r="EI37" s="21">
        <v>0.9656044379376209</v>
      </c>
      <c r="EJ37" s="21">
        <f t="shared" si="44"/>
        <v>0.7949942267</v>
      </c>
      <c r="EK37" s="21">
        <v>0.6949942267310638</v>
      </c>
      <c r="EL37" s="21">
        <v>0.5579574581151687</v>
      </c>
      <c r="EM37" s="21">
        <v>0.18594858874488862</v>
      </c>
      <c r="EN37" s="21">
        <v>0.4600109820109093</v>
      </c>
      <c r="EO37" s="21">
        <v>0.39254022227515273</v>
      </c>
      <c r="EP37" s="21">
        <v>0.6383749274400915</v>
      </c>
      <c r="EQ37" s="21">
        <v>0.35512798551779035</v>
      </c>
      <c r="ER37" s="21">
        <v>0.4116086819417599</v>
      </c>
      <c r="ES37" s="21">
        <v>0.37718133775312235</v>
      </c>
      <c r="ET37" s="21">
        <v>0.9153933282252054</v>
      </c>
      <c r="EU37" s="21">
        <v>0.19755778293884196</v>
      </c>
      <c r="EV37" s="21">
        <v>0.6651404232024365</v>
      </c>
      <c r="EW37" s="21">
        <v>0.8955747040705027</v>
      </c>
      <c r="EX37" s="21">
        <v>0.6097948734230687</v>
      </c>
      <c r="EY37" s="21">
        <v>0.1722248960502174</v>
      </c>
      <c r="EZ37" s="21">
        <v>0.7017365346882563</v>
      </c>
      <c r="FA37" s="21">
        <v>0.8779998913690337</v>
      </c>
      <c r="FB37" s="21">
        <v>0.2708416426486874</v>
      </c>
      <c r="FC37" s="21">
        <v>0.9709001928788898</v>
      </c>
      <c r="FD37" s="21">
        <v>0.9400189785748287</v>
      </c>
      <c r="FE37" s="21">
        <v>0.34767527831426936</v>
      </c>
      <c r="FF37" s="21">
        <v>0.29179803228787793</v>
      </c>
      <c r="FG37" s="21">
        <v>0.5731270947362579</v>
      </c>
      <c r="FH37" s="21">
        <v>0.9683601459199842</v>
      </c>
      <c r="FI37" s="21">
        <v>0.5780306219643967</v>
      </c>
      <c r="FJ37" s="21">
        <v>0.7289287116011933</v>
      </c>
      <c r="FK37" s="21">
        <v>0.06309779742441901</v>
      </c>
      <c r="FL37" s="21">
        <v>0.20746349464367897</v>
      </c>
      <c r="FM37" s="21">
        <v>0.05729270232491834</v>
      </c>
      <c r="FN37" s="21">
        <v>0.6095492542538314</v>
      </c>
      <c r="FO37" s="21">
        <v>0.7721682017412014</v>
      </c>
      <c r="FP37" s="21">
        <v>0.4002687540002522</v>
      </c>
      <c r="FQ37" s="21">
        <v>0.2738420236647804</v>
      </c>
      <c r="FR37" s="21">
        <v>0.5953710600482776</v>
      </c>
      <c r="FS37" s="21">
        <v>0.2804895200835914</v>
      </c>
      <c r="FT37" s="21">
        <v>0.6474745627971832</v>
      </c>
      <c r="FU37" s="21">
        <v>0.5711507155006214</v>
      </c>
      <c r="FV37" s="21">
        <v>0.07929592523121509</v>
      </c>
      <c r="FW37" s="21">
        <v>0.5622106765281288</v>
      </c>
      <c r="FX37" s="21">
        <v>0.05950930773253005</v>
      </c>
      <c r="FY37" s="21">
        <v>0.8377126801671044</v>
      </c>
      <c r="FZ37" s="21">
        <v>0.5369800771997677</v>
      </c>
      <c r="GA37" s="21">
        <v>0.09093250083098392</v>
      </c>
      <c r="GB37" s="21">
        <v>0.4795707705458203</v>
      </c>
      <c r="GC37" s="21">
        <v>0.595229244082488</v>
      </c>
      <c r="GD37" s="21">
        <v>0.2289010365178491</v>
      </c>
      <c r="GE37" s="21">
        <v>0.0355712594561679</v>
      </c>
      <c r="GF37" s="21">
        <v>0.1473939830708949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45"/>
      <c r="I38" s="40"/>
      <c r="J38" s="40"/>
      <c r="K38" s="40"/>
      <c r="L38" s="51"/>
      <c r="M38" s="45"/>
      <c r="N38" s="45"/>
      <c r="O38" s="45"/>
      <c r="P38" s="45"/>
      <c r="Q38" s="55">
        <v>9.0</v>
      </c>
      <c r="R38" s="56">
        <f t="shared" si="42"/>
        <v>0.2699149899</v>
      </c>
      <c r="S38" s="21">
        <v>0.16991498988855502</v>
      </c>
      <c r="T38" s="21">
        <v>0.21607504054359872</v>
      </c>
      <c r="U38" s="21">
        <v>0.5902321693203223</v>
      </c>
      <c r="V38" s="21">
        <v>0.8035433791904398</v>
      </c>
      <c r="W38" s="21">
        <v>0.8619126383079962</v>
      </c>
      <c r="X38" s="21">
        <v>0.278102418833596</v>
      </c>
      <c r="Y38" s="21">
        <v>0.7509797688527738</v>
      </c>
      <c r="Z38" s="21">
        <v>0.7891413240584362</v>
      </c>
      <c r="AA38" s="21">
        <v>0.08419932183191281</v>
      </c>
      <c r="AB38" s="21">
        <v>0.3789784412370317</v>
      </c>
      <c r="AC38" s="21">
        <v>0.05729054759926866</v>
      </c>
      <c r="AD38" s="21">
        <v>0.8792742261222042</v>
      </c>
      <c r="AE38" s="21">
        <v>0.11108665713279975</v>
      </c>
      <c r="AF38" s="21">
        <v>0.11094647318076611</v>
      </c>
      <c r="AG38" s="21">
        <v>0.10969450273455106</v>
      </c>
      <c r="AH38" s="21">
        <v>0.1309320431775598</v>
      </c>
      <c r="AI38" s="21">
        <v>0.33386693711073623</v>
      </c>
      <c r="AJ38" s="21">
        <v>0.7394960602893788</v>
      </c>
      <c r="AK38" s="21">
        <v>0.30150806600626334</v>
      </c>
      <c r="AL38" s="21">
        <v>0.5154576746919141</v>
      </c>
      <c r="AM38" s="21">
        <v>0.4550522728505618</v>
      </c>
      <c r="AN38" s="21">
        <v>0.7885669256993041</v>
      </c>
      <c r="AO38" s="21">
        <v>0.8250873750762544</v>
      </c>
      <c r="AP38" s="21">
        <v>0.5213353449408479</v>
      </c>
      <c r="AQ38" s="21">
        <v>0.35685131962183925</v>
      </c>
      <c r="AR38" s="21">
        <v>0.46802765839236493</v>
      </c>
      <c r="AS38" s="21">
        <v>0.3400661904423481</v>
      </c>
      <c r="AT38" s="21">
        <v>0.9455213473390222</v>
      </c>
      <c r="AU38" s="21">
        <v>0.4350510580579061</v>
      </c>
      <c r="AV38" s="21">
        <v>0.40671648864732546</v>
      </c>
      <c r="AW38" s="21">
        <v>0.9643752755004853</v>
      </c>
      <c r="AX38" s="21">
        <v>0.8976396561626476</v>
      </c>
      <c r="AY38" s="21">
        <v>0.2177930173202719</v>
      </c>
      <c r="AZ38" s="21">
        <v>0.6279641226667038</v>
      </c>
      <c r="BA38" s="21">
        <v>0.4802857829796805</v>
      </c>
      <c r="BB38" s="21">
        <v>0.843122648239668</v>
      </c>
      <c r="BC38" s="21">
        <v>0.7733018680772108</v>
      </c>
      <c r="BD38" s="21">
        <v>0.08440186658848692</v>
      </c>
      <c r="BE38" s="21">
        <v>0.03541438067862224</v>
      </c>
      <c r="BF38" s="21">
        <v>0.7193853647885283</v>
      </c>
      <c r="BG38" s="21">
        <v>0.7514464234417727</v>
      </c>
      <c r="BH38" s="21">
        <v>0.3549906458166565</v>
      </c>
      <c r="BI38" s="21">
        <v>0.16257314390292388</v>
      </c>
      <c r="BJ38" s="21">
        <v>0.7733787581903393</v>
      </c>
      <c r="BK38" s="21">
        <v>0.9010817620788047</v>
      </c>
      <c r="BL38" s="21">
        <v>0.29958952391783866</v>
      </c>
      <c r="BM38" s="21">
        <v>0.6425427753564475</v>
      </c>
      <c r="BN38" s="21">
        <v>0.789376279721604</v>
      </c>
      <c r="BO38" s="21">
        <v>0.5584427028918171</v>
      </c>
      <c r="BP38" s="21">
        <v>0.565015379989813</v>
      </c>
      <c r="BQ38" s="21">
        <v>0.5902923529905324</v>
      </c>
      <c r="BR38" s="21">
        <v>0.802604919039614</v>
      </c>
      <c r="BS38" s="21">
        <v>0.9114286254809932</v>
      </c>
      <c r="BT38" s="21">
        <v>0.8414275458355747</v>
      </c>
      <c r="BU38" s="21">
        <v>0.15786527937385242</v>
      </c>
      <c r="BV38" s="21">
        <v>0.22734020429624158</v>
      </c>
      <c r="BW38" s="21">
        <v>0.8104398055916964</v>
      </c>
      <c r="BX38" s="21">
        <v>0.6790048633634161</v>
      </c>
      <c r="BY38" s="21">
        <v>0.41609507627510633</v>
      </c>
      <c r="BZ38" s="21">
        <v>0.5673424928851409</v>
      </c>
      <c r="CA38" s="56">
        <f t="shared" si="43"/>
        <v>0.2699149899</v>
      </c>
      <c r="CB38" s="21">
        <v>0.16991498988855502</v>
      </c>
      <c r="CC38" s="21">
        <v>0.21607504054359872</v>
      </c>
      <c r="CD38" s="21">
        <v>0.5902321693203223</v>
      </c>
      <c r="CE38" s="21">
        <v>0.8035433791904398</v>
      </c>
      <c r="CF38" s="21">
        <v>0.8619126383079962</v>
      </c>
      <c r="CG38" s="21">
        <v>0.278102418833596</v>
      </c>
      <c r="CH38" s="21">
        <v>0.7509797688527738</v>
      </c>
      <c r="CI38" s="21">
        <v>0.7891413240584362</v>
      </c>
      <c r="CJ38" s="21">
        <v>0.08419932183191281</v>
      </c>
      <c r="CK38" s="21">
        <v>0.3789784412370317</v>
      </c>
      <c r="CL38" s="21">
        <v>0.05729054759926866</v>
      </c>
      <c r="CM38" s="21">
        <v>0.8792742261222042</v>
      </c>
      <c r="CN38" s="21">
        <v>0.11108665713279975</v>
      </c>
      <c r="CO38" s="21">
        <v>0.11094647318076611</v>
      </c>
      <c r="CP38" s="21">
        <v>0.10969450273455106</v>
      </c>
      <c r="CQ38" s="21">
        <v>0.1309320431775598</v>
      </c>
      <c r="CR38" s="21">
        <v>0.33386693711073623</v>
      </c>
      <c r="CS38" s="21">
        <v>0.7394960602893788</v>
      </c>
      <c r="CT38" s="21">
        <v>0.30150806600626334</v>
      </c>
      <c r="CU38" s="21">
        <v>0.5154576746919141</v>
      </c>
      <c r="CV38" s="21">
        <v>0.4550522728505618</v>
      </c>
      <c r="CW38" s="21">
        <v>0.7885669256993041</v>
      </c>
      <c r="CX38" s="21">
        <v>0.8250873750762544</v>
      </c>
      <c r="CY38" s="21">
        <v>0.5213353449408479</v>
      </c>
      <c r="CZ38" s="21">
        <v>0.35685131962183925</v>
      </c>
      <c r="DA38" s="21">
        <v>0.46802765839236493</v>
      </c>
      <c r="DB38" s="21">
        <v>0.3400661904423481</v>
      </c>
      <c r="DC38" s="21">
        <v>0.9455213473390222</v>
      </c>
      <c r="DD38" s="21">
        <v>0.4350510580579061</v>
      </c>
      <c r="DE38" s="21">
        <v>0.40671648864732546</v>
      </c>
      <c r="DF38" s="21">
        <v>0.9643752755004853</v>
      </c>
      <c r="DG38" s="21">
        <v>0.8976396561626476</v>
      </c>
      <c r="DH38" s="21">
        <v>0.2177930173202719</v>
      </c>
      <c r="DI38" s="21">
        <v>0.6279641226667038</v>
      </c>
      <c r="DJ38" s="21">
        <v>0.4802857829796805</v>
      </c>
      <c r="DK38" s="21">
        <v>0.843122648239668</v>
      </c>
      <c r="DL38" s="21">
        <v>0.7733018680772108</v>
      </c>
      <c r="DM38" s="21">
        <v>0.08440186658848692</v>
      </c>
      <c r="DN38" s="21">
        <v>0.03541438067862224</v>
      </c>
      <c r="DO38" s="21">
        <v>0.7193853647885283</v>
      </c>
      <c r="DP38" s="21">
        <v>0.7514464234417727</v>
      </c>
      <c r="DQ38" s="21">
        <v>0.3549906458166565</v>
      </c>
      <c r="DR38" s="21">
        <v>0.16257314390292388</v>
      </c>
      <c r="DS38" s="21">
        <v>0.7733787581903393</v>
      </c>
      <c r="DT38" s="21">
        <v>0.9010817620788047</v>
      </c>
      <c r="DU38" s="21">
        <v>0.29958952391783866</v>
      </c>
      <c r="DV38" s="21">
        <v>0.6425427753564475</v>
      </c>
      <c r="DW38" s="21">
        <v>0.789376279721604</v>
      </c>
      <c r="DX38" s="21">
        <v>0.5584427028918171</v>
      </c>
      <c r="DY38" s="21">
        <v>0.565015379989813</v>
      </c>
      <c r="DZ38" s="21">
        <v>0.5902923529905324</v>
      </c>
      <c r="EA38" s="21">
        <v>0.802604919039614</v>
      </c>
      <c r="EB38" s="21">
        <v>0.9114286254809932</v>
      </c>
      <c r="EC38" s="21">
        <v>0.8414275458355747</v>
      </c>
      <c r="ED38" s="21">
        <v>0.15786527937385242</v>
      </c>
      <c r="EE38" s="21">
        <v>0.22734020429624158</v>
      </c>
      <c r="EF38" s="21">
        <v>0.8104398055916964</v>
      </c>
      <c r="EG38" s="21">
        <v>0.6790048633634161</v>
      </c>
      <c r="EH38" s="21">
        <v>0.41609507627510633</v>
      </c>
      <c r="EI38" s="21">
        <v>0.5673424928851409</v>
      </c>
      <c r="EJ38" s="21">
        <f t="shared" si="44"/>
        <v>0.2699149899</v>
      </c>
      <c r="EK38" s="21">
        <v>0.16991498988855502</v>
      </c>
      <c r="EL38" s="21">
        <v>0.21607504054359872</v>
      </c>
      <c r="EM38" s="21">
        <v>0.5902321693203223</v>
      </c>
      <c r="EN38" s="21">
        <v>0.8035433791904398</v>
      </c>
      <c r="EO38" s="21">
        <v>0.8619126383079962</v>
      </c>
      <c r="EP38" s="21">
        <v>0.278102418833596</v>
      </c>
      <c r="EQ38" s="21">
        <v>0.7509797688527738</v>
      </c>
      <c r="ER38" s="21">
        <v>0.7891413240584362</v>
      </c>
      <c r="ES38" s="21">
        <v>0.08419932183191281</v>
      </c>
      <c r="ET38" s="21">
        <v>0.3789784412370317</v>
      </c>
      <c r="EU38" s="21">
        <v>0.05729054759926866</v>
      </c>
      <c r="EV38" s="21">
        <v>0.8792742261222042</v>
      </c>
      <c r="EW38" s="21">
        <v>0.11108665713279975</v>
      </c>
      <c r="EX38" s="21">
        <v>0.11094647318076611</v>
      </c>
      <c r="EY38" s="21">
        <v>0.10969450273455106</v>
      </c>
      <c r="EZ38" s="21">
        <v>0.1309320431775598</v>
      </c>
      <c r="FA38" s="21">
        <v>0.33386693711073623</v>
      </c>
      <c r="FB38" s="21">
        <v>0.7394960602893788</v>
      </c>
      <c r="FC38" s="21">
        <v>0.30150806600626334</v>
      </c>
      <c r="FD38" s="21">
        <v>0.5154576746919141</v>
      </c>
      <c r="FE38" s="21">
        <v>0.4550522728505618</v>
      </c>
      <c r="FF38" s="21">
        <v>0.7885669256993041</v>
      </c>
      <c r="FG38" s="21">
        <v>0.8250873750762544</v>
      </c>
      <c r="FH38" s="21">
        <v>0.5213353449408479</v>
      </c>
      <c r="FI38" s="21">
        <v>0.35685131962183925</v>
      </c>
      <c r="FJ38" s="21">
        <v>0.46802765839236493</v>
      </c>
      <c r="FK38" s="21">
        <v>0.3400661904423481</v>
      </c>
      <c r="FL38" s="21">
        <v>0.9455213473390222</v>
      </c>
      <c r="FM38" s="21">
        <v>0.4350510580579061</v>
      </c>
      <c r="FN38" s="21">
        <v>0.40671648864732546</v>
      </c>
      <c r="FO38" s="21">
        <v>0.9643752755004853</v>
      </c>
      <c r="FP38" s="21">
        <v>0.8976396561626476</v>
      </c>
      <c r="FQ38" s="21">
        <v>0.2177930173202719</v>
      </c>
      <c r="FR38" s="21">
        <v>0.6279641226667038</v>
      </c>
      <c r="FS38" s="21">
        <v>0.4802857829796805</v>
      </c>
      <c r="FT38" s="21">
        <v>0.843122648239668</v>
      </c>
      <c r="FU38" s="21">
        <v>0.7733018680772108</v>
      </c>
      <c r="FV38" s="21">
        <v>0.08440186658848692</v>
      </c>
      <c r="FW38" s="21">
        <v>0.03541438067862224</v>
      </c>
      <c r="FX38" s="21">
        <v>0.7193853647885283</v>
      </c>
      <c r="FY38" s="21">
        <v>0.7514464234417727</v>
      </c>
      <c r="FZ38" s="21">
        <v>0.3549906458166565</v>
      </c>
      <c r="GA38" s="21">
        <v>0.16257314390292388</v>
      </c>
      <c r="GB38" s="21">
        <v>0.7733787581903393</v>
      </c>
      <c r="GC38" s="21">
        <v>0.9010817620788047</v>
      </c>
      <c r="GD38" s="21">
        <v>0.29958952391783866</v>
      </c>
      <c r="GE38" s="21">
        <v>0.6425427753564475</v>
      </c>
      <c r="GF38" s="21">
        <v>0.789376279721604</v>
      </c>
    </row>
    <row r="39">
      <c r="C39" s="22"/>
      <c r="D39" s="22"/>
      <c r="E39" s="22"/>
      <c r="F39" s="22"/>
      <c r="G39" s="40"/>
      <c r="H39" s="45"/>
      <c r="I39" s="40"/>
      <c r="J39" s="40"/>
      <c r="K39" s="40"/>
      <c r="L39" s="51"/>
      <c r="M39" s="45"/>
      <c r="N39" s="45"/>
      <c r="O39" s="45"/>
      <c r="P39" s="45"/>
      <c r="Q39" s="55">
        <v>10.0</v>
      </c>
      <c r="R39" s="56">
        <f t="shared" si="42"/>
        <v>0.1825912165</v>
      </c>
      <c r="S39" s="56">
        <v>0.0825912165044</v>
      </c>
      <c r="T39" s="21">
        <v>0.8319041643337854</v>
      </c>
      <c r="U39" s="21">
        <v>0.666605155908413</v>
      </c>
      <c r="V39" s="21">
        <v>0.7722034557315967</v>
      </c>
      <c r="W39" s="21">
        <v>0.4512944549833674</v>
      </c>
      <c r="X39" s="21">
        <v>0.37892086646688794</v>
      </c>
      <c r="Y39" s="21">
        <v>0.08576848545378501</v>
      </c>
      <c r="Z39" s="21">
        <v>0.9206939219070147</v>
      </c>
      <c r="AA39" s="21">
        <v>0.21350917648732903</v>
      </c>
      <c r="AB39" s="21">
        <v>0.8525395432952143</v>
      </c>
      <c r="AC39" s="21">
        <v>0.6309394258874852</v>
      </c>
      <c r="AD39" s="21">
        <v>0.8674336912437468</v>
      </c>
      <c r="AE39" s="21">
        <v>0.2612234332676141</v>
      </c>
      <c r="AF39" s="21">
        <v>0.009714096807356354</v>
      </c>
      <c r="AG39" s="21">
        <v>0.6047030210400552</v>
      </c>
      <c r="AH39" s="21">
        <v>0.4921927198329117</v>
      </c>
      <c r="AI39" s="21">
        <v>0.7946904581789005</v>
      </c>
      <c r="AJ39" s="21">
        <v>0.7571687841959815</v>
      </c>
      <c r="AK39" s="21">
        <v>0.36746006914361495</v>
      </c>
      <c r="AL39" s="21">
        <v>0.3456311513108554</v>
      </c>
      <c r="AM39" s="21">
        <v>0.07496504887101563</v>
      </c>
      <c r="AN39" s="21">
        <v>0.5983992180432789</v>
      </c>
      <c r="AO39" s="21">
        <v>0.5329370154747903</v>
      </c>
      <c r="AP39" s="21">
        <v>0.1204725750515605</v>
      </c>
      <c r="AQ39" s="21">
        <v>0.03860907976638861</v>
      </c>
      <c r="AR39" s="21">
        <v>0.2612585612298668</v>
      </c>
      <c r="AS39" s="21">
        <v>0.4224743252769174</v>
      </c>
      <c r="AT39" s="21">
        <v>0.7675722335203802</v>
      </c>
      <c r="AU39" s="21">
        <v>0.5565057428392276</v>
      </c>
      <c r="AV39" s="21">
        <v>0.8754216114537169</v>
      </c>
      <c r="AW39" s="21">
        <v>0.9445057724085218</v>
      </c>
      <c r="AX39" s="21">
        <v>0.7458016724815872</v>
      </c>
      <c r="AY39" s="21">
        <v>0.31423003666499216</v>
      </c>
      <c r="AZ39" s="21">
        <v>0.5973405589011516</v>
      </c>
      <c r="BA39" s="21">
        <v>0.03927390099285277</v>
      </c>
      <c r="BB39" s="21">
        <v>0.6261176718229416</v>
      </c>
      <c r="BC39" s="21">
        <v>0.5931809011486933</v>
      </c>
      <c r="BD39" s="21">
        <v>0.7648763882128792</v>
      </c>
      <c r="BE39" s="21">
        <v>0.70870939318469</v>
      </c>
      <c r="BF39" s="21">
        <v>0.15787802997145528</v>
      </c>
      <c r="BG39" s="21">
        <v>0.9396881880644989</v>
      </c>
      <c r="BH39" s="21">
        <v>0.5046097188761617</v>
      </c>
      <c r="BI39" s="21">
        <v>0.43753559183373847</v>
      </c>
      <c r="BJ39" s="21">
        <v>0.9494123748185105</v>
      </c>
      <c r="BK39" s="21">
        <v>0.8235650521226716</v>
      </c>
      <c r="BL39" s="21">
        <v>0.2119057968633361</v>
      </c>
      <c r="BM39" s="21">
        <v>0.5040411361868907</v>
      </c>
      <c r="BN39" s="21">
        <v>0.11505114863336485</v>
      </c>
      <c r="BO39" s="21">
        <v>0.9080851318623535</v>
      </c>
      <c r="BP39" s="21">
        <v>0.4771284871807455</v>
      </c>
      <c r="BQ39" s="21">
        <v>0.2775977590607541</v>
      </c>
      <c r="BR39" s="21">
        <v>0.5972617537379559</v>
      </c>
      <c r="BS39" s="21">
        <v>0.4801203836633292</v>
      </c>
      <c r="BT39" s="21">
        <v>0.8409680233336291</v>
      </c>
      <c r="BU39" s="21">
        <v>0.10488204146303703</v>
      </c>
      <c r="BV39" s="21">
        <v>0.38523558278953596</v>
      </c>
      <c r="BW39" s="21">
        <v>0.9221846721691287</v>
      </c>
      <c r="BX39" s="21">
        <v>0.22766827175502347</v>
      </c>
      <c r="BY39" s="21">
        <v>0.7978933338589925</v>
      </c>
      <c r="BZ39" s="21">
        <v>0.5202154083359063</v>
      </c>
      <c r="CA39" s="56">
        <f t="shared" si="43"/>
        <v>0.1825912165</v>
      </c>
      <c r="CB39" s="56">
        <v>0.0825912165044</v>
      </c>
      <c r="CC39" s="21">
        <v>0.8319041643337854</v>
      </c>
      <c r="CD39" s="21">
        <v>0.666605155908413</v>
      </c>
      <c r="CE39" s="21">
        <v>0.7722034557315967</v>
      </c>
      <c r="CF39" s="21">
        <v>0.4512944549833674</v>
      </c>
      <c r="CG39" s="21">
        <v>0.37892086646688794</v>
      </c>
      <c r="CH39" s="21">
        <v>0.08576848545378501</v>
      </c>
      <c r="CI39" s="21">
        <v>0.9206939219070147</v>
      </c>
      <c r="CJ39" s="21">
        <v>0.21350917648732903</v>
      </c>
      <c r="CK39" s="21">
        <v>0.8525395432952143</v>
      </c>
      <c r="CL39" s="21">
        <v>0.6309394258874852</v>
      </c>
      <c r="CM39" s="21">
        <v>0.8674336912437468</v>
      </c>
      <c r="CN39" s="21">
        <v>0.2612234332676141</v>
      </c>
      <c r="CO39" s="21">
        <v>0.009714096807356354</v>
      </c>
      <c r="CP39" s="21">
        <v>0.6047030210400552</v>
      </c>
      <c r="CQ39" s="21">
        <v>0.4921927198329117</v>
      </c>
      <c r="CR39" s="21">
        <v>0.7946904581789005</v>
      </c>
      <c r="CS39" s="21">
        <v>0.7571687841959815</v>
      </c>
      <c r="CT39" s="21">
        <v>0.36746006914361495</v>
      </c>
      <c r="CU39" s="21">
        <v>0.3456311513108554</v>
      </c>
      <c r="CV39" s="21">
        <v>0.07496504887101563</v>
      </c>
      <c r="CW39" s="21">
        <v>0.5983992180432789</v>
      </c>
      <c r="CX39" s="21">
        <v>0.5329370154747903</v>
      </c>
      <c r="CY39" s="21">
        <v>0.1204725750515605</v>
      </c>
      <c r="CZ39" s="21">
        <v>0.03860907976638861</v>
      </c>
      <c r="DA39" s="21">
        <v>0.2612585612298668</v>
      </c>
      <c r="DB39" s="21">
        <v>0.4224743252769174</v>
      </c>
      <c r="DC39" s="21">
        <v>0.7675722335203802</v>
      </c>
      <c r="DD39" s="21">
        <v>0.5565057428392276</v>
      </c>
      <c r="DE39" s="21">
        <v>0.8754216114537169</v>
      </c>
      <c r="DF39" s="21">
        <v>0.9445057724085218</v>
      </c>
      <c r="DG39" s="21">
        <v>0.7458016724815872</v>
      </c>
      <c r="DH39" s="21">
        <v>0.31423003666499216</v>
      </c>
      <c r="DI39" s="21">
        <v>0.5973405589011516</v>
      </c>
      <c r="DJ39" s="21">
        <v>0.03927390099285277</v>
      </c>
      <c r="DK39" s="21">
        <v>0.6261176718229416</v>
      </c>
      <c r="DL39" s="21">
        <v>0.5931809011486933</v>
      </c>
      <c r="DM39" s="21">
        <v>0.7648763882128792</v>
      </c>
      <c r="DN39" s="21">
        <v>0.70870939318469</v>
      </c>
      <c r="DO39" s="21">
        <v>0.15787802997145528</v>
      </c>
      <c r="DP39" s="21">
        <v>0.9396881880644989</v>
      </c>
      <c r="DQ39" s="21">
        <v>0.5046097188761617</v>
      </c>
      <c r="DR39" s="21">
        <v>0.43753559183373847</v>
      </c>
      <c r="DS39" s="21">
        <v>0.9494123748185105</v>
      </c>
      <c r="DT39" s="21">
        <v>0.8235650521226716</v>
      </c>
      <c r="DU39" s="21">
        <v>0.2119057968633361</v>
      </c>
      <c r="DV39" s="21">
        <v>0.5040411361868907</v>
      </c>
      <c r="DW39" s="21">
        <v>0.11505114863336485</v>
      </c>
      <c r="DX39" s="21">
        <v>0.9080851318623535</v>
      </c>
      <c r="DY39" s="21">
        <v>0.4771284871807455</v>
      </c>
      <c r="DZ39" s="21">
        <v>0.2775977590607541</v>
      </c>
      <c r="EA39" s="21">
        <v>0.5972617537379559</v>
      </c>
      <c r="EB39" s="21">
        <v>0.4801203836633292</v>
      </c>
      <c r="EC39" s="21">
        <v>0.8409680233336291</v>
      </c>
      <c r="ED39" s="21">
        <v>0.10488204146303703</v>
      </c>
      <c r="EE39" s="21">
        <v>0.38523558278953596</v>
      </c>
      <c r="EF39" s="21">
        <v>0.9221846721691287</v>
      </c>
      <c r="EG39" s="21">
        <v>0.22766827175502347</v>
      </c>
      <c r="EH39" s="21">
        <v>0.7978933338589925</v>
      </c>
      <c r="EI39" s="21">
        <v>0.5202154083359063</v>
      </c>
      <c r="EJ39" s="21">
        <f t="shared" si="44"/>
        <v>0.1825912165</v>
      </c>
      <c r="EK39" s="21">
        <v>0.0825912165044</v>
      </c>
      <c r="EL39" s="21">
        <v>0.8319041643337854</v>
      </c>
      <c r="EM39" s="21">
        <v>0.666605155908413</v>
      </c>
      <c r="EN39" s="21">
        <v>0.7722034557315967</v>
      </c>
      <c r="EO39" s="21">
        <v>0.4512944549833674</v>
      </c>
      <c r="EP39" s="21">
        <v>0.37892086646688794</v>
      </c>
      <c r="EQ39" s="21">
        <v>0.08576848545378501</v>
      </c>
      <c r="ER39" s="21">
        <v>0.9206939219070147</v>
      </c>
      <c r="ES39" s="21">
        <v>0.21350917648732903</v>
      </c>
      <c r="ET39" s="21">
        <v>0.8525395432952143</v>
      </c>
      <c r="EU39" s="21">
        <v>0.6309394258874852</v>
      </c>
      <c r="EV39" s="21">
        <v>0.8674336912437468</v>
      </c>
      <c r="EW39" s="21">
        <v>0.2612234332676141</v>
      </c>
      <c r="EX39" s="21">
        <v>0.009714096807356354</v>
      </c>
      <c r="EY39" s="21">
        <v>0.6047030210400552</v>
      </c>
      <c r="EZ39" s="21">
        <v>0.4921927198329117</v>
      </c>
      <c r="FA39" s="21">
        <v>0.7946904581789005</v>
      </c>
      <c r="FB39" s="21">
        <v>0.7571687841959815</v>
      </c>
      <c r="FC39" s="21">
        <v>0.36746006914361495</v>
      </c>
      <c r="FD39" s="21">
        <v>0.3456311513108554</v>
      </c>
      <c r="FE39" s="21">
        <v>0.07496504887101563</v>
      </c>
      <c r="FF39" s="21">
        <v>0.5983992180432789</v>
      </c>
      <c r="FG39" s="21">
        <v>0.5329370154747903</v>
      </c>
      <c r="FH39" s="21">
        <v>0.1204725750515605</v>
      </c>
      <c r="FI39" s="21">
        <v>0.03860907976638861</v>
      </c>
      <c r="FJ39" s="21">
        <v>0.2612585612298668</v>
      </c>
      <c r="FK39" s="21">
        <v>0.4224743252769174</v>
      </c>
      <c r="FL39" s="21">
        <v>0.7675722335203802</v>
      </c>
      <c r="FM39" s="21">
        <v>0.5565057428392276</v>
      </c>
      <c r="FN39" s="21">
        <v>0.8754216114537169</v>
      </c>
      <c r="FO39" s="21">
        <v>0.9445057724085218</v>
      </c>
      <c r="FP39" s="21">
        <v>0.7458016724815872</v>
      </c>
      <c r="FQ39" s="21">
        <v>0.31423003666499216</v>
      </c>
      <c r="FR39" s="21">
        <v>0.5973405589011516</v>
      </c>
      <c r="FS39" s="21">
        <v>0.03927390099285277</v>
      </c>
      <c r="FT39" s="21">
        <v>0.6261176718229416</v>
      </c>
      <c r="FU39" s="21">
        <v>0.5931809011486933</v>
      </c>
      <c r="FV39" s="21">
        <v>0.7648763882128792</v>
      </c>
      <c r="FW39" s="21">
        <v>0.70870939318469</v>
      </c>
      <c r="FX39" s="21">
        <v>0.15787802997145528</v>
      </c>
      <c r="FY39" s="21">
        <v>0.9396881880644989</v>
      </c>
      <c r="FZ39" s="21">
        <v>0.5046097188761617</v>
      </c>
      <c r="GA39" s="21">
        <v>0.43753559183373847</v>
      </c>
      <c r="GB39" s="21">
        <v>0.9494123748185105</v>
      </c>
      <c r="GC39" s="21">
        <v>0.8235650521226716</v>
      </c>
      <c r="GD39" s="21">
        <v>0.2119057968633361</v>
      </c>
      <c r="GE39" s="21">
        <v>0.5040411361868907</v>
      </c>
      <c r="GF39" s="21">
        <v>0.11505114863336485</v>
      </c>
    </row>
    <row r="40">
      <c r="C40" s="22"/>
      <c r="D40" s="22"/>
      <c r="E40" s="22"/>
      <c r="F40" s="22"/>
      <c r="G40" s="40"/>
      <c r="H40" s="45"/>
      <c r="I40" s="40"/>
      <c r="J40" s="40"/>
      <c r="K40" s="40"/>
      <c r="L40" s="51"/>
      <c r="M40" s="45"/>
      <c r="N40" s="45"/>
      <c r="O40" s="45"/>
      <c r="P40" s="45"/>
      <c r="Q40" s="55">
        <v>11.0</v>
      </c>
      <c r="R40" s="56">
        <f t="shared" si="42"/>
        <v>0.4011780232</v>
      </c>
      <c r="S40" s="56">
        <v>0.301178023233461</v>
      </c>
      <c r="T40" s="21">
        <v>0.5806367021014818</v>
      </c>
      <c r="U40" s="21">
        <v>0.48580931608768996</v>
      </c>
      <c r="V40" s="21">
        <v>0.7430906306459959</v>
      </c>
      <c r="W40" s="21">
        <v>0.43409940513358536</v>
      </c>
      <c r="X40" s="21">
        <v>0.8429264842098123</v>
      </c>
      <c r="Y40" s="21">
        <v>0.5575652330466987</v>
      </c>
      <c r="Z40" s="21">
        <v>0.3002857775808695</v>
      </c>
      <c r="AA40" s="21">
        <v>0.6606309513514509</v>
      </c>
      <c r="AB40" s="21">
        <v>0.10978493144381685</v>
      </c>
      <c r="AC40" s="21">
        <v>0.03839736705593999</v>
      </c>
      <c r="AD40" s="21">
        <v>0.43360366932546457</v>
      </c>
      <c r="AE40" s="21">
        <v>0.45350544371920853</v>
      </c>
      <c r="AF40" s="21">
        <v>0.5731863345726831</v>
      </c>
      <c r="AG40" s="21">
        <v>0.9607390813675851</v>
      </c>
      <c r="AH40" s="21">
        <v>0.7603889277593768</v>
      </c>
      <c r="AI40" s="21">
        <v>0.8976507018927753</v>
      </c>
      <c r="AJ40" s="21">
        <v>0.4931180365061423</v>
      </c>
      <c r="AK40" s="21">
        <v>0.7898557139827549</v>
      </c>
      <c r="AL40" s="21">
        <v>0.05710710746905201</v>
      </c>
      <c r="AM40" s="21">
        <v>0.656706154473389</v>
      </c>
      <c r="AN40" s="21">
        <v>0.15199984316561477</v>
      </c>
      <c r="AO40" s="21">
        <v>0.13842145277886353</v>
      </c>
      <c r="AP40" s="21">
        <v>0.29452141441846846</v>
      </c>
      <c r="AQ40" s="21">
        <v>0.9066517461268395</v>
      </c>
      <c r="AR40" s="21">
        <v>0.6630086173134139</v>
      </c>
      <c r="AS40" s="21">
        <v>0.13972769564044607</v>
      </c>
      <c r="AT40" s="21">
        <v>0.9253500555335145</v>
      </c>
      <c r="AU40" s="21">
        <v>0.12998758783382702</v>
      </c>
      <c r="AV40" s="21">
        <v>0.14649973639213354</v>
      </c>
      <c r="AW40" s="21">
        <v>0.7976684404169049</v>
      </c>
      <c r="AX40" s="21">
        <v>0.2828330232643208</v>
      </c>
      <c r="AY40" s="21">
        <v>0.483629900308041</v>
      </c>
      <c r="AZ40" s="21">
        <v>0.8600040906958195</v>
      </c>
      <c r="BA40" s="21">
        <v>0.6170000341073921</v>
      </c>
      <c r="BB40" s="21">
        <v>0.9105511868848428</v>
      </c>
      <c r="BC40" s="21">
        <v>0.954664828262908</v>
      </c>
      <c r="BD40" s="21">
        <v>0.9698205016450521</v>
      </c>
      <c r="BE40" s="21">
        <v>0.08397430072057988</v>
      </c>
      <c r="BF40" s="21">
        <v>0.1370052544358067</v>
      </c>
      <c r="BG40" s="21">
        <v>0.8003287315584183</v>
      </c>
      <c r="BH40" s="21">
        <v>0.7860104920182194</v>
      </c>
      <c r="BI40" s="21">
        <v>0.11529520083937028</v>
      </c>
      <c r="BJ40" s="21">
        <v>0.2328751463334321</v>
      </c>
      <c r="BK40" s="21">
        <v>0.8320599789906009</v>
      </c>
      <c r="BL40" s="21">
        <v>0.4476429446013732</v>
      </c>
      <c r="BM40" s="21">
        <v>0.422451362363065</v>
      </c>
      <c r="BN40" s="21">
        <v>0.04454545805403343</v>
      </c>
      <c r="BO40" s="21">
        <v>0.9481933796212989</v>
      </c>
      <c r="BP40" s="21">
        <v>0.24142427808652722</v>
      </c>
      <c r="BQ40" s="21">
        <v>0.848827811126816</v>
      </c>
      <c r="BR40" s="21">
        <v>0.08439606595828308</v>
      </c>
      <c r="BS40" s="21">
        <v>0.9458459732242411</v>
      </c>
      <c r="BT40" s="21">
        <v>0.9643895065970515</v>
      </c>
      <c r="BU40" s="21">
        <v>0.12860212317403308</v>
      </c>
      <c r="BV40" s="21">
        <v>0.6765210655348429</v>
      </c>
      <c r="BW40" s="21">
        <v>0.049768255255881244</v>
      </c>
      <c r="BX40" s="21">
        <v>1.1793681554239654E-4</v>
      </c>
      <c r="BY40" s="21">
        <v>0.1892816017715333</v>
      </c>
      <c r="BZ40" s="21">
        <v>0.9059539165049687</v>
      </c>
      <c r="CA40" s="56">
        <f t="shared" si="43"/>
        <v>0.4011780232</v>
      </c>
      <c r="CB40" s="56">
        <v>0.301178023233461</v>
      </c>
      <c r="CC40" s="21">
        <v>0.5806367021014818</v>
      </c>
      <c r="CD40" s="21">
        <v>0.48580931608768996</v>
      </c>
      <c r="CE40" s="21">
        <v>0.7430906306459959</v>
      </c>
      <c r="CF40" s="21">
        <v>0.43409940513358536</v>
      </c>
      <c r="CG40" s="21">
        <v>0.8429264842098123</v>
      </c>
      <c r="CH40" s="21">
        <v>0.5575652330466987</v>
      </c>
      <c r="CI40" s="21">
        <v>0.3002857775808695</v>
      </c>
      <c r="CJ40" s="21">
        <v>0.6606309513514509</v>
      </c>
      <c r="CK40" s="21">
        <v>0.10978493144381685</v>
      </c>
      <c r="CL40" s="21">
        <v>0.03839736705593999</v>
      </c>
      <c r="CM40" s="21">
        <v>0.43360366932546457</v>
      </c>
      <c r="CN40" s="21">
        <v>0.45350544371920853</v>
      </c>
      <c r="CO40" s="21">
        <v>0.5731863345726831</v>
      </c>
      <c r="CP40" s="21">
        <v>0.9607390813675851</v>
      </c>
      <c r="CQ40" s="21">
        <v>0.7603889277593768</v>
      </c>
      <c r="CR40" s="21">
        <v>0.8976507018927753</v>
      </c>
      <c r="CS40" s="21">
        <v>0.4931180365061423</v>
      </c>
      <c r="CT40" s="21">
        <v>0.7898557139827549</v>
      </c>
      <c r="CU40" s="21">
        <v>0.05710710746905201</v>
      </c>
      <c r="CV40" s="21">
        <v>0.656706154473389</v>
      </c>
      <c r="CW40" s="21">
        <v>0.15199984316561477</v>
      </c>
      <c r="CX40" s="21">
        <v>0.13842145277886353</v>
      </c>
      <c r="CY40" s="21">
        <v>0.29452141441846846</v>
      </c>
      <c r="CZ40" s="21">
        <v>0.9066517461268395</v>
      </c>
      <c r="DA40" s="21">
        <v>0.6630086173134139</v>
      </c>
      <c r="DB40" s="21">
        <v>0.13972769564044607</v>
      </c>
      <c r="DC40" s="21">
        <v>0.9253500555335145</v>
      </c>
      <c r="DD40" s="21">
        <v>0.12998758783382702</v>
      </c>
      <c r="DE40" s="21">
        <v>0.14649973639213354</v>
      </c>
      <c r="DF40" s="21">
        <v>0.7976684404169049</v>
      </c>
      <c r="DG40" s="21">
        <v>0.2828330232643208</v>
      </c>
      <c r="DH40" s="21">
        <v>0.483629900308041</v>
      </c>
      <c r="DI40" s="21">
        <v>0.8600040906958195</v>
      </c>
      <c r="DJ40" s="21">
        <v>0.6170000341073921</v>
      </c>
      <c r="DK40" s="21">
        <v>0.9105511868848428</v>
      </c>
      <c r="DL40" s="21">
        <v>0.954664828262908</v>
      </c>
      <c r="DM40" s="21">
        <v>0.9698205016450521</v>
      </c>
      <c r="DN40" s="21">
        <v>0.08397430072057988</v>
      </c>
      <c r="DO40" s="21">
        <v>0.1370052544358067</v>
      </c>
      <c r="DP40" s="21">
        <v>0.8003287315584183</v>
      </c>
      <c r="DQ40" s="21">
        <v>0.7860104920182194</v>
      </c>
      <c r="DR40" s="21">
        <v>0.11529520083937028</v>
      </c>
      <c r="DS40" s="21">
        <v>0.2328751463334321</v>
      </c>
      <c r="DT40" s="21">
        <v>0.8320599789906009</v>
      </c>
      <c r="DU40" s="21">
        <v>0.4476429446013732</v>
      </c>
      <c r="DV40" s="21">
        <v>0.422451362363065</v>
      </c>
      <c r="DW40" s="21">
        <v>0.04454545805403343</v>
      </c>
      <c r="DX40" s="21">
        <v>0.9481933796212989</v>
      </c>
      <c r="DY40" s="21">
        <v>0.24142427808652722</v>
      </c>
      <c r="DZ40" s="21">
        <v>0.848827811126816</v>
      </c>
      <c r="EA40" s="21">
        <v>0.08439606595828308</v>
      </c>
      <c r="EB40" s="21">
        <v>0.9458459732242411</v>
      </c>
      <c r="EC40" s="21">
        <v>0.9643895065970515</v>
      </c>
      <c r="ED40" s="21">
        <v>0.12860212317403308</v>
      </c>
      <c r="EE40" s="21">
        <v>0.6765210655348429</v>
      </c>
      <c r="EF40" s="21">
        <v>0.049768255255881244</v>
      </c>
      <c r="EG40" s="21">
        <v>1.1793681554239654E-4</v>
      </c>
      <c r="EH40" s="21">
        <v>0.1892816017715333</v>
      </c>
      <c r="EI40" s="21">
        <v>0.9059539165049687</v>
      </c>
      <c r="EJ40" s="21">
        <f t="shared" si="44"/>
        <v>0.4011780232</v>
      </c>
      <c r="EK40" s="21">
        <v>0.301178023233461</v>
      </c>
      <c r="EL40" s="21">
        <v>0.5806367021014818</v>
      </c>
      <c r="EM40" s="21">
        <v>0.48580931608768996</v>
      </c>
      <c r="EN40" s="21">
        <v>0.7430906306459959</v>
      </c>
      <c r="EO40" s="21">
        <v>0.43409940513358536</v>
      </c>
      <c r="EP40" s="21">
        <v>0.8429264842098123</v>
      </c>
      <c r="EQ40" s="21">
        <v>0.5575652330466987</v>
      </c>
      <c r="ER40" s="21">
        <v>0.3002857775808695</v>
      </c>
      <c r="ES40" s="21">
        <v>0.6606309513514509</v>
      </c>
      <c r="ET40" s="21">
        <v>0.10978493144381685</v>
      </c>
      <c r="EU40" s="21">
        <v>0.03839736705593999</v>
      </c>
      <c r="EV40" s="21">
        <v>0.43360366932546457</v>
      </c>
      <c r="EW40" s="21">
        <v>0.45350544371920853</v>
      </c>
      <c r="EX40" s="21">
        <v>0.5731863345726831</v>
      </c>
      <c r="EY40" s="21">
        <v>0.9607390813675851</v>
      </c>
      <c r="EZ40" s="21">
        <v>0.7603889277593768</v>
      </c>
      <c r="FA40" s="21">
        <v>0.8976507018927753</v>
      </c>
      <c r="FB40" s="21">
        <v>0.4931180365061423</v>
      </c>
      <c r="FC40" s="21">
        <v>0.7898557139827549</v>
      </c>
      <c r="FD40" s="21">
        <v>0.05710710746905201</v>
      </c>
      <c r="FE40" s="21">
        <v>0.656706154473389</v>
      </c>
      <c r="FF40" s="21">
        <v>0.15199984316561477</v>
      </c>
      <c r="FG40" s="21">
        <v>0.13842145277886353</v>
      </c>
      <c r="FH40" s="21">
        <v>0.29452141441846846</v>
      </c>
      <c r="FI40" s="21">
        <v>0.9066517461268395</v>
      </c>
      <c r="FJ40" s="21">
        <v>0.6630086173134139</v>
      </c>
      <c r="FK40" s="21">
        <v>0.13972769564044607</v>
      </c>
      <c r="FL40" s="21">
        <v>0.9253500555335145</v>
      </c>
      <c r="FM40" s="21">
        <v>0.12998758783382702</v>
      </c>
      <c r="FN40" s="21">
        <v>0.14649973639213354</v>
      </c>
      <c r="FO40" s="21">
        <v>0.7976684404169049</v>
      </c>
      <c r="FP40" s="21">
        <v>0.2828330232643208</v>
      </c>
      <c r="FQ40" s="21">
        <v>0.483629900308041</v>
      </c>
      <c r="FR40" s="21">
        <v>0.8600040906958195</v>
      </c>
      <c r="FS40" s="21">
        <v>0.6170000341073921</v>
      </c>
      <c r="FT40" s="21">
        <v>0.9105511868848428</v>
      </c>
      <c r="FU40" s="21">
        <v>0.954664828262908</v>
      </c>
      <c r="FV40" s="21">
        <v>0.9698205016450521</v>
      </c>
      <c r="FW40" s="21">
        <v>0.08397430072057988</v>
      </c>
      <c r="FX40" s="21">
        <v>0.1370052544358067</v>
      </c>
      <c r="FY40" s="21">
        <v>0.8003287315584183</v>
      </c>
      <c r="FZ40" s="21">
        <v>0.7860104920182194</v>
      </c>
      <c r="GA40" s="21">
        <v>0.11529520083937028</v>
      </c>
      <c r="GB40" s="21">
        <v>0.2328751463334321</v>
      </c>
      <c r="GC40" s="21">
        <v>0.8320599789906009</v>
      </c>
      <c r="GD40" s="21">
        <v>0.4476429446013732</v>
      </c>
      <c r="GE40" s="21">
        <v>0.422451362363065</v>
      </c>
      <c r="GF40" s="21">
        <v>0.04454545805403343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45"/>
      <c r="I41" s="40"/>
      <c r="J41" s="40"/>
      <c r="K41" s="40"/>
      <c r="L41" s="51"/>
      <c r="M41" s="45"/>
      <c r="N41" s="45"/>
      <c r="O41" s="45"/>
      <c r="P41" s="45"/>
      <c r="Q41" s="55">
        <v>12.0</v>
      </c>
      <c r="R41" s="56">
        <f t="shared" si="42"/>
        <v>0.4245604825</v>
      </c>
      <c r="S41" s="56">
        <v>0.324560482461445</v>
      </c>
      <c r="T41" s="21">
        <v>0.3095843492008209</v>
      </c>
      <c r="U41" s="21">
        <v>0.4947092640012678</v>
      </c>
      <c r="V41" s="21">
        <v>0.44795047565530954</v>
      </c>
      <c r="W41" s="21">
        <v>0.46577321047152664</v>
      </c>
      <c r="X41" s="21">
        <v>0.1365942759792469</v>
      </c>
      <c r="Y41" s="21">
        <v>0.033661698486650904</v>
      </c>
      <c r="Z41" s="21">
        <v>0.1258475068500342</v>
      </c>
      <c r="AA41" s="21">
        <v>0.8323847506066406</v>
      </c>
      <c r="AB41" s="21">
        <v>0.5442438207936243</v>
      </c>
      <c r="AC41" s="21">
        <v>0.7621431093428643</v>
      </c>
      <c r="AD41" s="21">
        <v>0.724828911547855</v>
      </c>
      <c r="AE41" s="21">
        <v>0.11976150699925792</v>
      </c>
      <c r="AF41" s="21">
        <v>0.24587768557575007</v>
      </c>
      <c r="AG41" s="21">
        <v>0.8423206011934776</v>
      </c>
      <c r="AH41" s="21">
        <v>0.11397713140053978</v>
      </c>
      <c r="AI41" s="21">
        <v>0.3739942608509368</v>
      </c>
      <c r="AJ41" s="21">
        <v>0.7585107940152938</v>
      </c>
      <c r="AK41" s="21">
        <v>0.6374320326031991</v>
      </c>
      <c r="AL41" s="21">
        <v>0.10782731070816476</v>
      </c>
      <c r="AM41" s="21">
        <v>0.9112971325883769</v>
      </c>
      <c r="AN41" s="21">
        <v>0.5383593299574498</v>
      </c>
      <c r="AO41" s="21">
        <v>0.8396613158242795</v>
      </c>
      <c r="AP41" s="21">
        <v>0.6913783654456948</v>
      </c>
      <c r="AQ41" s="21">
        <v>0.9098783159982663</v>
      </c>
      <c r="AR41" s="21">
        <v>0.7537440413764946</v>
      </c>
      <c r="AS41" s="21">
        <v>0.19443871738416674</v>
      </c>
      <c r="AT41" s="21">
        <v>0.7178793521600525</v>
      </c>
      <c r="AU41" s="21">
        <v>0.9484096801183094</v>
      </c>
      <c r="AV41" s="21">
        <v>0.7443458272784371</v>
      </c>
      <c r="AW41" s="21">
        <v>0.3547659612002061</v>
      </c>
      <c r="AX41" s="21">
        <v>0.12300113567647253</v>
      </c>
      <c r="AY41" s="21">
        <v>0.7107305176099243</v>
      </c>
      <c r="AZ41" s="21">
        <v>0.4941155442811881</v>
      </c>
      <c r="BA41" s="21">
        <v>0.12279912653869984</v>
      </c>
      <c r="BB41" s="21">
        <v>0.18044787695669084</v>
      </c>
      <c r="BC41" s="21">
        <v>0.12817816041910013</v>
      </c>
      <c r="BD41" s="21">
        <v>0.3797085739732112</v>
      </c>
      <c r="BE41" s="21">
        <v>0.9658044476239216</v>
      </c>
      <c r="BF41" s="21">
        <v>0.9617589350417134</v>
      </c>
      <c r="BG41" s="21">
        <v>0.6889458980247539</v>
      </c>
      <c r="BH41" s="21">
        <v>0.04713637405959903</v>
      </c>
      <c r="BI41" s="21">
        <v>0.2297354548265509</v>
      </c>
      <c r="BJ41" s="21">
        <v>0.9569963897539582</v>
      </c>
      <c r="BK41" s="21">
        <v>0.5081270824146259</v>
      </c>
      <c r="BL41" s="21">
        <v>0.5163964823383057</v>
      </c>
      <c r="BM41" s="21">
        <v>0.9160626609811113</v>
      </c>
      <c r="BN41" s="21">
        <v>0.7632094802562361</v>
      </c>
      <c r="BO41" s="21">
        <v>0.022611132733839745</v>
      </c>
      <c r="BP41" s="21">
        <v>0.517163782661869</v>
      </c>
      <c r="BQ41" s="21">
        <v>0.23611951832390377</v>
      </c>
      <c r="BR41" s="21">
        <v>0.8540117192268019</v>
      </c>
      <c r="BS41" s="21">
        <v>0.8517559226982366</v>
      </c>
      <c r="BT41" s="21">
        <v>0.6181950443015767</v>
      </c>
      <c r="BU41" s="21">
        <v>0.4121115160739769</v>
      </c>
      <c r="BV41" s="21">
        <v>0.7063023827520843</v>
      </c>
      <c r="BW41" s="21">
        <v>0.4477684223945484</v>
      </c>
      <c r="BX41" s="21">
        <v>0.9289202510877316</v>
      </c>
      <c r="BY41" s="21">
        <v>0.35506790841045366</v>
      </c>
      <c r="BZ41" s="21">
        <v>0.9791093015910176</v>
      </c>
      <c r="CA41" s="56">
        <f t="shared" si="43"/>
        <v>0.4245604825</v>
      </c>
      <c r="CB41" s="56">
        <v>0.324560482461445</v>
      </c>
      <c r="CC41" s="21">
        <v>0.3095843492008209</v>
      </c>
      <c r="CD41" s="21">
        <v>0.4947092640012678</v>
      </c>
      <c r="CE41" s="21">
        <v>0.44795047565530954</v>
      </c>
      <c r="CF41" s="21">
        <v>0.46577321047152664</v>
      </c>
      <c r="CG41" s="21">
        <v>0.1365942759792469</v>
      </c>
      <c r="CH41" s="21">
        <v>0.033661698486650904</v>
      </c>
      <c r="CI41" s="21">
        <v>0.1258475068500342</v>
      </c>
      <c r="CJ41" s="21">
        <v>0.8323847506066406</v>
      </c>
      <c r="CK41" s="21">
        <v>0.5442438207936243</v>
      </c>
      <c r="CL41" s="21">
        <v>0.7621431093428643</v>
      </c>
      <c r="CM41" s="21">
        <v>0.724828911547855</v>
      </c>
      <c r="CN41" s="21">
        <v>0.11976150699925792</v>
      </c>
      <c r="CO41" s="21">
        <v>0.24587768557575007</v>
      </c>
      <c r="CP41" s="21">
        <v>0.8423206011934776</v>
      </c>
      <c r="CQ41" s="21">
        <v>0.11397713140053978</v>
      </c>
      <c r="CR41" s="21">
        <v>0.3739942608509368</v>
      </c>
      <c r="CS41" s="21">
        <v>0.7585107940152938</v>
      </c>
      <c r="CT41" s="21">
        <v>0.6374320326031991</v>
      </c>
      <c r="CU41" s="21">
        <v>0.10782731070816476</v>
      </c>
      <c r="CV41" s="21">
        <v>0.9112971325883769</v>
      </c>
      <c r="CW41" s="21">
        <v>0.5383593299574498</v>
      </c>
      <c r="CX41" s="21">
        <v>0.8396613158242795</v>
      </c>
      <c r="CY41" s="21">
        <v>0.6913783654456948</v>
      </c>
      <c r="CZ41" s="21">
        <v>0.9098783159982663</v>
      </c>
      <c r="DA41" s="21">
        <v>0.7537440413764946</v>
      </c>
      <c r="DB41" s="21">
        <v>0.19443871738416674</v>
      </c>
      <c r="DC41" s="21">
        <v>0.7178793521600525</v>
      </c>
      <c r="DD41" s="21">
        <v>0.9484096801183094</v>
      </c>
      <c r="DE41" s="21">
        <v>0.7443458272784371</v>
      </c>
      <c r="DF41" s="21">
        <v>0.3547659612002061</v>
      </c>
      <c r="DG41" s="21">
        <v>0.12300113567647253</v>
      </c>
      <c r="DH41" s="21">
        <v>0.7107305176099243</v>
      </c>
      <c r="DI41" s="21">
        <v>0.4941155442811881</v>
      </c>
      <c r="DJ41" s="21">
        <v>0.12279912653869984</v>
      </c>
      <c r="DK41" s="21">
        <v>0.18044787695669084</v>
      </c>
      <c r="DL41" s="21">
        <v>0.12817816041910013</v>
      </c>
      <c r="DM41" s="21">
        <v>0.3797085739732112</v>
      </c>
      <c r="DN41" s="21">
        <v>0.9658044476239216</v>
      </c>
      <c r="DO41" s="21">
        <v>0.9617589350417134</v>
      </c>
      <c r="DP41" s="21">
        <v>0.6889458980247539</v>
      </c>
      <c r="DQ41" s="21">
        <v>0.04713637405959903</v>
      </c>
      <c r="DR41" s="21">
        <v>0.2297354548265509</v>
      </c>
      <c r="DS41" s="21">
        <v>0.9569963897539582</v>
      </c>
      <c r="DT41" s="21">
        <v>0.5081270824146259</v>
      </c>
      <c r="DU41" s="21">
        <v>0.5163964823383057</v>
      </c>
      <c r="DV41" s="21">
        <v>0.9160626609811113</v>
      </c>
      <c r="DW41" s="21">
        <v>0.7632094802562361</v>
      </c>
      <c r="DX41" s="21">
        <v>0.022611132733839745</v>
      </c>
      <c r="DY41" s="21">
        <v>0.517163782661869</v>
      </c>
      <c r="DZ41" s="21">
        <v>0.23611951832390377</v>
      </c>
      <c r="EA41" s="21">
        <v>0.8540117192268019</v>
      </c>
      <c r="EB41" s="21">
        <v>0.8517559226982366</v>
      </c>
      <c r="EC41" s="21">
        <v>0.6181950443015767</v>
      </c>
      <c r="ED41" s="21">
        <v>0.4121115160739769</v>
      </c>
      <c r="EE41" s="21">
        <v>0.7063023827520843</v>
      </c>
      <c r="EF41" s="21">
        <v>0.4477684223945484</v>
      </c>
      <c r="EG41" s="21">
        <v>0.9289202510877316</v>
      </c>
      <c r="EH41" s="21">
        <v>0.35506790841045366</v>
      </c>
      <c r="EI41" s="21">
        <v>0.9791093015910176</v>
      </c>
      <c r="EJ41" s="21">
        <f t="shared" si="44"/>
        <v>0.4245604825</v>
      </c>
      <c r="EK41" s="21">
        <v>0.324560482461445</v>
      </c>
      <c r="EL41" s="21">
        <v>0.3095843492008209</v>
      </c>
      <c r="EM41" s="21">
        <v>0.4947092640012678</v>
      </c>
      <c r="EN41" s="21">
        <v>0.44795047565530954</v>
      </c>
      <c r="EO41" s="21">
        <v>0.46577321047152664</v>
      </c>
      <c r="EP41" s="21">
        <v>0.1365942759792469</v>
      </c>
      <c r="EQ41" s="21">
        <v>0.033661698486650904</v>
      </c>
      <c r="ER41" s="21">
        <v>0.1258475068500342</v>
      </c>
      <c r="ES41" s="21">
        <v>0.8323847506066406</v>
      </c>
      <c r="ET41" s="21">
        <v>0.5442438207936243</v>
      </c>
      <c r="EU41" s="21">
        <v>0.7621431093428643</v>
      </c>
      <c r="EV41" s="21">
        <v>0.724828911547855</v>
      </c>
      <c r="EW41" s="21">
        <v>0.11976150699925792</v>
      </c>
      <c r="EX41" s="21">
        <v>0.24587768557575007</v>
      </c>
      <c r="EY41" s="21">
        <v>0.8423206011934776</v>
      </c>
      <c r="EZ41" s="21">
        <v>0.11397713140053978</v>
      </c>
      <c r="FA41" s="21">
        <v>0.3739942608509368</v>
      </c>
      <c r="FB41" s="21">
        <v>0.7585107940152938</v>
      </c>
      <c r="FC41" s="21">
        <v>0.6374320326031991</v>
      </c>
      <c r="FD41" s="21">
        <v>0.10782731070816476</v>
      </c>
      <c r="FE41" s="21">
        <v>0.9112971325883769</v>
      </c>
      <c r="FF41" s="21">
        <v>0.5383593299574498</v>
      </c>
      <c r="FG41" s="21">
        <v>0.8396613158242795</v>
      </c>
      <c r="FH41" s="21">
        <v>0.6913783654456948</v>
      </c>
      <c r="FI41" s="21">
        <v>0.9098783159982663</v>
      </c>
      <c r="FJ41" s="21">
        <v>0.7537440413764946</v>
      </c>
      <c r="FK41" s="21">
        <v>0.19443871738416674</v>
      </c>
      <c r="FL41" s="21">
        <v>0.7178793521600525</v>
      </c>
      <c r="FM41" s="21">
        <v>0.9484096801183094</v>
      </c>
      <c r="FN41" s="21">
        <v>0.7443458272784371</v>
      </c>
      <c r="FO41" s="21">
        <v>0.3547659612002061</v>
      </c>
      <c r="FP41" s="21">
        <v>0.12300113567647253</v>
      </c>
      <c r="FQ41" s="21">
        <v>0.7107305176099243</v>
      </c>
      <c r="FR41" s="21">
        <v>0.4941155442811881</v>
      </c>
      <c r="FS41" s="21">
        <v>0.12279912653869984</v>
      </c>
      <c r="FT41" s="21">
        <v>0.18044787695669084</v>
      </c>
      <c r="FU41" s="21">
        <v>0.12817816041910013</v>
      </c>
      <c r="FV41" s="21">
        <v>0.3797085739732112</v>
      </c>
      <c r="FW41" s="21">
        <v>0.9658044476239216</v>
      </c>
      <c r="FX41" s="21">
        <v>0.9617589350417134</v>
      </c>
      <c r="FY41" s="21">
        <v>0.6889458980247539</v>
      </c>
      <c r="FZ41" s="21">
        <v>0.04713637405959903</v>
      </c>
      <c r="GA41" s="21">
        <v>0.2297354548265509</v>
      </c>
      <c r="GB41" s="21">
        <v>0.9569963897539582</v>
      </c>
      <c r="GC41" s="21">
        <v>0.5081270824146259</v>
      </c>
      <c r="GD41" s="21">
        <v>0.5163964823383057</v>
      </c>
      <c r="GE41" s="21">
        <v>0.9160626609811113</v>
      </c>
      <c r="GF41" s="21">
        <v>0.7632094802562361</v>
      </c>
    </row>
    <row r="42">
      <c r="C42" s="22"/>
      <c r="D42" s="22"/>
      <c r="E42" s="22"/>
      <c r="F42" s="22"/>
      <c r="G42" s="40"/>
      <c r="H42" s="45"/>
      <c r="I42" s="40"/>
      <c r="J42" s="40"/>
      <c r="K42" s="40"/>
      <c r="L42" s="51"/>
      <c r="M42" s="45"/>
      <c r="N42" s="45"/>
      <c r="O42" s="45"/>
      <c r="P42" s="45"/>
      <c r="Q42" s="55">
        <v>13.0</v>
      </c>
      <c r="R42" s="56">
        <f t="shared" si="42"/>
        <v>0.2345685553</v>
      </c>
      <c r="S42" s="21">
        <v>0.1345685552958561</v>
      </c>
      <c r="T42" s="21">
        <v>0.7922667337928854</v>
      </c>
      <c r="U42" s="21">
        <v>0.2963533671248578</v>
      </c>
      <c r="V42" s="21">
        <v>0.24452046052919074</v>
      </c>
      <c r="W42" s="21">
        <v>0.19538330652065738</v>
      </c>
      <c r="X42" s="21">
        <v>0.3567397948996811</v>
      </c>
      <c r="Y42" s="21">
        <v>0.9447034517258833</v>
      </c>
      <c r="Z42" s="21">
        <v>0.39516934603848586</v>
      </c>
      <c r="AA42" s="21">
        <v>0.07512749687627884</v>
      </c>
      <c r="AB42" s="21">
        <v>0.27275113493952796</v>
      </c>
      <c r="AC42" s="21">
        <v>0.30362340878644756</v>
      </c>
      <c r="AD42" s="21">
        <v>0.8966093849931845</v>
      </c>
      <c r="AE42" s="21">
        <v>0.5394240324615419</v>
      </c>
      <c r="AF42" s="21">
        <v>0.14586655579678098</v>
      </c>
      <c r="AG42" s="21">
        <v>0.5664649203091864</v>
      </c>
      <c r="AH42" s="21">
        <v>0.8559485354094898</v>
      </c>
      <c r="AI42" s="21">
        <v>0.36321733122648636</v>
      </c>
      <c r="AJ42" s="21">
        <v>0.5541016647841464</v>
      </c>
      <c r="AK42" s="21">
        <v>0.24565763640466065</v>
      </c>
      <c r="AL42" s="21">
        <v>0.4476532407643463</v>
      </c>
      <c r="AM42" s="21">
        <v>0.9157253162823298</v>
      </c>
      <c r="AN42" s="21">
        <v>0.6328905633316755</v>
      </c>
      <c r="AO42" s="21">
        <v>0.301519294669254</v>
      </c>
      <c r="AP42" s="21">
        <v>0.880223667500242</v>
      </c>
      <c r="AQ42" s="21">
        <v>0.5376441872515493</v>
      </c>
      <c r="AR42" s="21">
        <v>0.01307499637356524</v>
      </c>
      <c r="AS42" s="21">
        <v>0.07114634288942678</v>
      </c>
      <c r="AT42" s="21">
        <v>0.5768669662282737</v>
      </c>
      <c r="AU42" s="21">
        <v>0.22259901992275033</v>
      </c>
      <c r="AV42" s="21">
        <v>0.5743473073342202</v>
      </c>
      <c r="AW42" s="21">
        <v>0.38096012799691825</v>
      </c>
      <c r="AX42" s="21">
        <v>0.7987142776299834</v>
      </c>
      <c r="AY42" s="21">
        <v>0.6783103720113011</v>
      </c>
      <c r="AZ42" s="21">
        <v>0.14161851817019344</v>
      </c>
      <c r="BA42" s="21">
        <v>0.5555857739820885</v>
      </c>
      <c r="BB42" s="21">
        <v>0.9947921541816325</v>
      </c>
      <c r="BC42" s="21">
        <v>0.18767320431353773</v>
      </c>
      <c r="BD42" s="21">
        <v>0.9480730846087233</v>
      </c>
      <c r="BE42" s="21">
        <v>0.646092643010853</v>
      </c>
      <c r="BF42" s="21">
        <v>0.7498723188184062</v>
      </c>
      <c r="BG42" s="21">
        <v>0.8159215140317884</v>
      </c>
      <c r="BH42" s="21">
        <v>0.41621008690335526</v>
      </c>
      <c r="BI42" s="21">
        <v>0.09222587811607952</v>
      </c>
      <c r="BJ42" s="21">
        <v>0.3194882117527237</v>
      </c>
      <c r="BK42" s="21">
        <v>0.4172780641792875</v>
      </c>
      <c r="BL42" s="21">
        <v>0.5669600396545641</v>
      </c>
      <c r="BM42" s="21">
        <v>0.20611133020931183</v>
      </c>
      <c r="BN42" s="21">
        <v>0.39082073911641846</v>
      </c>
      <c r="BO42" s="21">
        <v>0.5829655808119856</v>
      </c>
      <c r="BP42" s="21">
        <v>0.1570053374778695</v>
      </c>
      <c r="BQ42" s="21">
        <v>0.31901678094071584</v>
      </c>
      <c r="BR42" s="21">
        <v>0.8888196577597924</v>
      </c>
      <c r="BS42" s="21">
        <v>0.14218212434939947</v>
      </c>
      <c r="BT42" s="21">
        <v>0.4657218631423613</v>
      </c>
      <c r="BU42" s="21">
        <v>0.168104272995918</v>
      </c>
      <c r="BV42" s="21">
        <v>0.35884113921377836</v>
      </c>
      <c r="BW42" s="21">
        <v>0.07862009532261527</v>
      </c>
      <c r="BX42" s="21">
        <v>0.5056979066269038</v>
      </c>
      <c r="BY42" s="21">
        <v>0.11671012024646155</v>
      </c>
      <c r="BZ42" s="21">
        <v>0.7002459544814267</v>
      </c>
      <c r="CA42" s="56">
        <f t="shared" si="43"/>
        <v>0.2345685553</v>
      </c>
      <c r="CB42" s="21">
        <v>0.1345685552958561</v>
      </c>
      <c r="CC42" s="21">
        <v>0.7922667337928854</v>
      </c>
      <c r="CD42" s="21">
        <v>0.2963533671248578</v>
      </c>
      <c r="CE42" s="21">
        <v>0.24452046052919074</v>
      </c>
      <c r="CF42" s="21">
        <v>0.19538330652065738</v>
      </c>
      <c r="CG42" s="21">
        <v>0.3567397948996811</v>
      </c>
      <c r="CH42" s="21">
        <v>0.9447034517258833</v>
      </c>
      <c r="CI42" s="21">
        <v>0.39516934603848586</v>
      </c>
      <c r="CJ42" s="21">
        <v>0.07512749687627884</v>
      </c>
      <c r="CK42" s="21">
        <v>0.27275113493952796</v>
      </c>
      <c r="CL42" s="21">
        <v>0.30362340878644756</v>
      </c>
      <c r="CM42" s="21">
        <v>0.8966093849931845</v>
      </c>
      <c r="CN42" s="21">
        <v>0.5394240324615419</v>
      </c>
      <c r="CO42" s="21">
        <v>0.14586655579678098</v>
      </c>
      <c r="CP42" s="21">
        <v>0.5664649203091864</v>
      </c>
      <c r="CQ42" s="21">
        <v>0.8559485354094898</v>
      </c>
      <c r="CR42" s="21">
        <v>0.36321733122648636</v>
      </c>
      <c r="CS42" s="21">
        <v>0.5541016647841464</v>
      </c>
      <c r="CT42" s="21">
        <v>0.24565763640466065</v>
      </c>
      <c r="CU42" s="21">
        <v>0.4476532407643463</v>
      </c>
      <c r="CV42" s="21">
        <v>0.9157253162823298</v>
      </c>
      <c r="CW42" s="21">
        <v>0.6328905633316755</v>
      </c>
      <c r="CX42" s="21">
        <v>0.301519294669254</v>
      </c>
      <c r="CY42" s="21">
        <v>0.880223667500242</v>
      </c>
      <c r="CZ42" s="21">
        <v>0.5376441872515493</v>
      </c>
      <c r="DA42" s="21">
        <v>0.01307499637356524</v>
      </c>
      <c r="DB42" s="21">
        <v>0.07114634288942678</v>
      </c>
      <c r="DC42" s="21">
        <v>0.5768669662282737</v>
      </c>
      <c r="DD42" s="21">
        <v>0.22259901992275033</v>
      </c>
      <c r="DE42" s="21">
        <v>0.5743473073342202</v>
      </c>
      <c r="DF42" s="21">
        <v>0.38096012799691825</v>
      </c>
      <c r="DG42" s="21">
        <v>0.7987142776299834</v>
      </c>
      <c r="DH42" s="21">
        <v>0.6783103720113011</v>
      </c>
      <c r="DI42" s="21">
        <v>0.14161851817019344</v>
      </c>
      <c r="DJ42" s="21">
        <v>0.5555857739820885</v>
      </c>
      <c r="DK42" s="21">
        <v>0.9947921541816325</v>
      </c>
      <c r="DL42" s="21">
        <v>0.18767320431353773</v>
      </c>
      <c r="DM42" s="21">
        <v>0.9480730846087233</v>
      </c>
      <c r="DN42" s="21">
        <v>0.646092643010853</v>
      </c>
      <c r="DO42" s="21">
        <v>0.7498723188184062</v>
      </c>
      <c r="DP42" s="21">
        <v>0.8159215140317884</v>
      </c>
      <c r="DQ42" s="21">
        <v>0.41621008690335526</v>
      </c>
      <c r="DR42" s="21">
        <v>0.09222587811607952</v>
      </c>
      <c r="DS42" s="21">
        <v>0.3194882117527237</v>
      </c>
      <c r="DT42" s="21">
        <v>0.4172780641792875</v>
      </c>
      <c r="DU42" s="21">
        <v>0.5669600396545641</v>
      </c>
      <c r="DV42" s="21">
        <v>0.20611133020931183</v>
      </c>
      <c r="DW42" s="21">
        <v>0.39082073911641846</v>
      </c>
      <c r="DX42" s="21">
        <v>0.5829655808119856</v>
      </c>
      <c r="DY42" s="21">
        <v>0.1570053374778695</v>
      </c>
      <c r="DZ42" s="21">
        <v>0.31901678094071584</v>
      </c>
      <c r="EA42" s="21">
        <v>0.8888196577597924</v>
      </c>
      <c r="EB42" s="21">
        <v>0.14218212434939947</v>
      </c>
      <c r="EC42" s="21">
        <v>0.4657218631423613</v>
      </c>
      <c r="ED42" s="21">
        <v>0.168104272995918</v>
      </c>
      <c r="EE42" s="21">
        <v>0.35884113921377836</v>
      </c>
      <c r="EF42" s="21">
        <v>0.07862009532261527</v>
      </c>
      <c r="EG42" s="21">
        <v>0.5056979066269038</v>
      </c>
      <c r="EH42" s="21">
        <v>0.11671012024646155</v>
      </c>
      <c r="EI42" s="21">
        <v>0.7002459544814267</v>
      </c>
      <c r="EJ42" s="21">
        <f t="shared" si="44"/>
        <v>0.2345685553</v>
      </c>
      <c r="EK42" s="21">
        <v>0.1345685552958561</v>
      </c>
      <c r="EL42" s="21">
        <v>0.7922667337928854</v>
      </c>
      <c r="EM42" s="21">
        <v>0.2963533671248578</v>
      </c>
      <c r="EN42" s="21">
        <v>0.24452046052919074</v>
      </c>
      <c r="EO42" s="21">
        <v>0.19538330652065738</v>
      </c>
      <c r="EP42" s="21">
        <v>0.3567397948996811</v>
      </c>
      <c r="EQ42" s="21">
        <v>0.9447034517258833</v>
      </c>
      <c r="ER42" s="21">
        <v>0.39516934603848586</v>
      </c>
      <c r="ES42" s="21">
        <v>0.07512749687627884</v>
      </c>
      <c r="ET42" s="21">
        <v>0.27275113493952796</v>
      </c>
      <c r="EU42" s="21">
        <v>0.30362340878644756</v>
      </c>
      <c r="EV42" s="21">
        <v>0.8966093849931845</v>
      </c>
      <c r="EW42" s="21">
        <v>0.5394240324615419</v>
      </c>
      <c r="EX42" s="21">
        <v>0.14586655579678098</v>
      </c>
      <c r="EY42" s="21">
        <v>0.5664649203091864</v>
      </c>
      <c r="EZ42" s="21">
        <v>0.8559485354094898</v>
      </c>
      <c r="FA42" s="21">
        <v>0.36321733122648636</v>
      </c>
      <c r="FB42" s="21">
        <v>0.5541016647841464</v>
      </c>
      <c r="FC42" s="21">
        <v>0.24565763640466065</v>
      </c>
      <c r="FD42" s="21">
        <v>0.4476532407643463</v>
      </c>
      <c r="FE42" s="21">
        <v>0.9157253162823298</v>
      </c>
      <c r="FF42" s="21">
        <v>0.6328905633316755</v>
      </c>
      <c r="FG42" s="21">
        <v>0.301519294669254</v>
      </c>
      <c r="FH42" s="21">
        <v>0.880223667500242</v>
      </c>
      <c r="FI42" s="21">
        <v>0.5376441872515493</v>
      </c>
      <c r="FJ42" s="21">
        <v>0.01307499637356524</v>
      </c>
      <c r="FK42" s="21">
        <v>0.07114634288942678</v>
      </c>
      <c r="FL42" s="21">
        <v>0.5768669662282737</v>
      </c>
      <c r="FM42" s="21">
        <v>0.22259901992275033</v>
      </c>
      <c r="FN42" s="21">
        <v>0.5743473073342202</v>
      </c>
      <c r="FO42" s="21">
        <v>0.38096012799691825</v>
      </c>
      <c r="FP42" s="21">
        <v>0.7987142776299834</v>
      </c>
      <c r="FQ42" s="21">
        <v>0.6783103720113011</v>
      </c>
      <c r="FR42" s="21">
        <v>0.14161851817019344</v>
      </c>
      <c r="FS42" s="21">
        <v>0.5555857739820885</v>
      </c>
      <c r="FT42" s="21">
        <v>0.9947921541816325</v>
      </c>
      <c r="FU42" s="21">
        <v>0.18767320431353773</v>
      </c>
      <c r="FV42" s="21">
        <v>0.9480730846087233</v>
      </c>
      <c r="FW42" s="21">
        <v>0.646092643010853</v>
      </c>
      <c r="FX42" s="21">
        <v>0.7498723188184062</v>
      </c>
      <c r="FY42" s="21">
        <v>0.8159215140317884</v>
      </c>
      <c r="FZ42" s="21">
        <v>0.41621008690335526</v>
      </c>
      <c r="GA42" s="21">
        <v>0.09222587811607952</v>
      </c>
      <c r="GB42" s="21">
        <v>0.3194882117527237</v>
      </c>
      <c r="GC42" s="21">
        <v>0.4172780641792875</v>
      </c>
      <c r="GD42" s="21">
        <v>0.5669600396545641</v>
      </c>
      <c r="GE42" s="21">
        <v>0.20611133020931183</v>
      </c>
      <c r="GF42" s="21">
        <v>0.39082073911641846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45"/>
      <c r="I43" s="40"/>
      <c r="J43" s="40"/>
      <c r="K43" s="40"/>
      <c r="L43" s="51"/>
      <c r="M43" s="45"/>
      <c r="N43" s="45"/>
      <c r="O43" s="45"/>
      <c r="P43" s="45"/>
      <c r="Q43" s="55">
        <v>14.0</v>
      </c>
      <c r="R43" s="56">
        <f t="shared" si="42"/>
        <v>0.1896472124</v>
      </c>
      <c r="S43" s="56">
        <v>0.08964721239424389</v>
      </c>
      <c r="T43" s="56">
        <v>0.16196525384458738</v>
      </c>
      <c r="U43" s="56">
        <v>0.5417279463235272</v>
      </c>
      <c r="V43" s="56">
        <v>0.668167143364744</v>
      </c>
      <c r="W43" s="56">
        <v>0.7878915326770864</v>
      </c>
      <c r="X43" s="56">
        <v>0.9808399602665507</v>
      </c>
      <c r="Y43" s="56">
        <v>0.5458305657874525</v>
      </c>
      <c r="Z43" s="56">
        <v>0.849994716662193</v>
      </c>
      <c r="AA43" s="56">
        <v>0.8948234951268725</v>
      </c>
      <c r="AB43" s="56">
        <v>0.1624775288190905</v>
      </c>
      <c r="AC43" s="56">
        <v>0.3824774465466547</v>
      </c>
      <c r="AD43" s="56">
        <v>0.8628133693098693</v>
      </c>
      <c r="AE43" s="56">
        <v>0.4461038625232342</v>
      </c>
      <c r="AF43" s="56">
        <v>0.08933932249121002</v>
      </c>
      <c r="AG43" s="56">
        <v>0.04980744710422458</v>
      </c>
      <c r="AH43" s="56">
        <v>0.4048134927811795</v>
      </c>
      <c r="AI43" s="56">
        <v>0.06775178990647968</v>
      </c>
      <c r="AJ43" s="56">
        <v>0.3066127287228675</v>
      </c>
      <c r="AK43" s="56">
        <v>0.2402571542931341</v>
      </c>
      <c r="AL43" s="56">
        <v>0.5537630644539918</v>
      </c>
      <c r="AM43" s="56">
        <v>0.9582079219646558</v>
      </c>
      <c r="AN43" s="56">
        <v>0.6575146273628988</v>
      </c>
      <c r="AO43" s="56">
        <v>0.36164290330742377</v>
      </c>
      <c r="AP43" s="56">
        <v>0.888233473719523</v>
      </c>
      <c r="AQ43" s="56">
        <v>0.3924433669050369</v>
      </c>
      <c r="AR43" s="56">
        <v>0.6714224552900633</v>
      </c>
      <c r="AS43" s="56">
        <v>0.34391511617237436</v>
      </c>
      <c r="AT43" s="56">
        <v>0.4252057031418096</v>
      </c>
      <c r="AU43" s="56">
        <v>0.8801033534023308</v>
      </c>
      <c r="AV43" s="56">
        <v>0.9542530716537752</v>
      </c>
      <c r="AW43" s="56">
        <v>0.43632708558491184</v>
      </c>
      <c r="AX43" s="56">
        <v>0.012637413649042695</v>
      </c>
      <c r="AY43" s="56">
        <v>0.7942444530580928</v>
      </c>
      <c r="AZ43" s="56">
        <v>0.7103923195993587</v>
      </c>
      <c r="BA43" s="56">
        <v>0.5874563701180743</v>
      </c>
      <c r="BB43" s="56">
        <v>0.02357901469167467</v>
      </c>
      <c r="BC43" s="56">
        <v>0.6280441706515119</v>
      </c>
      <c r="BD43" s="56">
        <v>0.8116114054331192</v>
      </c>
      <c r="BE43" s="56">
        <v>0.5444612777769026</v>
      </c>
      <c r="BF43" s="56">
        <v>0.8126845152607167</v>
      </c>
      <c r="BG43" s="56">
        <v>0.03393280941538035</v>
      </c>
      <c r="BH43" s="56">
        <v>0.020788171414644174</v>
      </c>
      <c r="BI43" s="56">
        <v>0.5081514317241781</v>
      </c>
      <c r="BJ43" s="56">
        <v>0.41647117744859197</v>
      </c>
      <c r="BK43" s="56">
        <v>0.4529171711271516</v>
      </c>
      <c r="BL43" s="56">
        <v>0.0768852125860332</v>
      </c>
      <c r="BM43" s="56">
        <v>0.03689570901812578</v>
      </c>
      <c r="BN43" s="56">
        <v>0.4054393599474546</v>
      </c>
      <c r="BO43" s="56">
        <v>0.4514359222249299</v>
      </c>
      <c r="BP43" s="56">
        <v>0.3525186920571406</v>
      </c>
      <c r="BQ43" s="56">
        <v>0.9050865712050395</v>
      </c>
      <c r="BR43" s="56">
        <v>0.6291718899286697</v>
      </c>
      <c r="BS43" s="56">
        <v>0.8489076901687461</v>
      </c>
      <c r="BT43" s="56">
        <v>0.7065849659213291</v>
      </c>
      <c r="BU43" s="56">
        <v>0.790825191349575</v>
      </c>
      <c r="BV43" s="56">
        <v>0.8347904507019824</v>
      </c>
      <c r="BW43" s="56">
        <v>0.3412018706130592</v>
      </c>
      <c r="BX43" s="56">
        <v>0.9717951738557717</v>
      </c>
      <c r="BY43" s="56">
        <v>0.992687168290905</v>
      </c>
      <c r="BZ43" s="56">
        <v>0.7846535975185659</v>
      </c>
      <c r="CA43" s="56">
        <f t="shared" si="43"/>
        <v>0.1896472124</v>
      </c>
      <c r="CB43" s="56">
        <v>0.08964721239424389</v>
      </c>
      <c r="CC43" s="56">
        <v>0.16196525384458738</v>
      </c>
      <c r="CD43" s="56">
        <v>0.5417279463235272</v>
      </c>
      <c r="CE43" s="56">
        <v>0.668167143364744</v>
      </c>
      <c r="CF43" s="56">
        <v>0.7878915326770864</v>
      </c>
      <c r="CG43" s="56">
        <v>0.9808399602665507</v>
      </c>
      <c r="CH43" s="56">
        <v>0.5458305657874525</v>
      </c>
      <c r="CI43" s="56">
        <v>0.849994716662193</v>
      </c>
      <c r="CJ43" s="56">
        <v>0.8948234951268725</v>
      </c>
      <c r="CK43" s="56">
        <v>0.1624775288190905</v>
      </c>
      <c r="CL43" s="56">
        <v>0.3824774465466547</v>
      </c>
      <c r="CM43" s="56">
        <v>0.8628133693098693</v>
      </c>
      <c r="CN43" s="56">
        <v>0.4461038625232342</v>
      </c>
      <c r="CO43" s="56">
        <v>0.08933932249121002</v>
      </c>
      <c r="CP43" s="56">
        <v>0.04980744710422458</v>
      </c>
      <c r="CQ43" s="56">
        <v>0.4048134927811795</v>
      </c>
      <c r="CR43" s="56">
        <v>0.06775178990647968</v>
      </c>
      <c r="CS43" s="56">
        <v>0.3066127287228675</v>
      </c>
      <c r="CT43" s="56">
        <v>0.2402571542931341</v>
      </c>
      <c r="CU43" s="56">
        <v>0.5537630644539918</v>
      </c>
      <c r="CV43" s="56">
        <v>0.9582079219646558</v>
      </c>
      <c r="CW43" s="56">
        <v>0.6575146273628988</v>
      </c>
      <c r="CX43" s="56">
        <v>0.36164290330742377</v>
      </c>
      <c r="CY43" s="56">
        <v>0.888233473719523</v>
      </c>
      <c r="CZ43" s="56">
        <v>0.3924433669050369</v>
      </c>
      <c r="DA43" s="56">
        <v>0.6714224552900633</v>
      </c>
      <c r="DB43" s="56">
        <v>0.34391511617237436</v>
      </c>
      <c r="DC43" s="56">
        <v>0.4252057031418096</v>
      </c>
      <c r="DD43" s="56">
        <v>0.8801033534023308</v>
      </c>
      <c r="DE43" s="56">
        <v>0.9542530716537752</v>
      </c>
      <c r="DF43" s="56">
        <v>0.43632708558491184</v>
      </c>
      <c r="DG43" s="56">
        <v>0.012637413649042695</v>
      </c>
      <c r="DH43" s="56">
        <v>0.7942444530580928</v>
      </c>
      <c r="DI43" s="56">
        <v>0.7103923195993587</v>
      </c>
      <c r="DJ43" s="56">
        <v>0.5874563701180743</v>
      </c>
      <c r="DK43" s="56">
        <v>0.02357901469167467</v>
      </c>
      <c r="DL43" s="56">
        <v>0.6280441706515119</v>
      </c>
      <c r="DM43" s="56">
        <v>0.8116114054331192</v>
      </c>
      <c r="DN43" s="56">
        <v>0.5444612777769026</v>
      </c>
      <c r="DO43" s="56">
        <v>0.8126845152607167</v>
      </c>
      <c r="DP43" s="56">
        <v>0.03393280941538035</v>
      </c>
      <c r="DQ43" s="56">
        <v>0.020788171414644174</v>
      </c>
      <c r="DR43" s="56">
        <v>0.5081514317241781</v>
      </c>
      <c r="DS43" s="56">
        <v>0.41647117744859197</v>
      </c>
      <c r="DT43" s="56">
        <v>0.4529171711271516</v>
      </c>
      <c r="DU43" s="56">
        <v>0.0768852125860332</v>
      </c>
      <c r="DV43" s="56">
        <v>0.03689570901812578</v>
      </c>
      <c r="DW43" s="56">
        <v>0.4054393599474546</v>
      </c>
      <c r="DX43" s="56">
        <v>0.4514359222249299</v>
      </c>
      <c r="DY43" s="56">
        <v>0.3525186920571406</v>
      </c>
      <c r="DZ43" s="56">
        <v>0.9050865712050395</v>
      </c>
      <c r="EA43" s="56">
        <v>0.6291718899286697</v>
      </c>
      <c r="EB43" s="56">
        <v>0.8489076901687461</v>
      </c>
      <c r="EC43" s="56">
        <v>0.7065849659213291</v>
      </c>
      <c r="ED43" s="56">
        <v>0.790825191349575</v>
      </c>
      <c r="EE43" s="56">
        <v>0.8347904507019824</v>
      </c>
      <c r="EF43" s="56">
        <v>0.3412018706130592</v>
      </c>
      <c r="EG43" s="56">
        <v>0.9717951738557717</v>
      </c>
      <c r="EH43" s="56">
        <v>0.992687168290905</v>
      </c>
      <c r="EI43" s="56">
        <v>0.7846535975185659</v>
      </c>
      <c r="EJ43" s="56">
        <f t="shared" si="44"/>
        <v>0.1896472124</v>
      </c>
      <c r="EK43" s="56">
        <v>0.08964721239424389</v>
      </c>
      <c r="EL43" s="56">
        <v>0.16196525384458738</v>
      </c>
      <c r="EM43" s="56">
        <v>0.5417279463235272</v>
      </c>
      <c r="EN43" s="56">
        <v>0.668167143364744</v>
      </c>
      <c r="EO43" s="56">
        <v>0.7878915326770864</v>
      </c>
      <c r="EP43" s="56">
        <v>0.9808399602665507</v>
      </c>
      <c r="EQ43" s="56">
        <v>0.5458305657874525</v>
      </c>
      <c r="ER43" s="56">
        <v>0.849994716662193</v>
      </c>
      <c r="ES43" s="56">
        <v>0.8948234951268725</v>
      </c>
      <c r="ET43" s="56">
        <v>0.1624775288190905</v>
      </c>
      <c r="EU43" s="56">
        <v>0.3824774465466547</v>
      </c>
      <c r="EV43" s="56">
        <v>0.8628133693098693</v>
      </c>
      <c r="EW43" s="56">
        <v>0.4461038625232342</v>
      </c>
      <c r="EX43" s="56">
        <v>0.08933932249121002</v>
      </c>
      <c r="EY43" s="56">
        <v>0.04980744710422458</v>
      </c>
      <c r="EZ43" s="56">
        <v>0.4048134927811795</v>
      </c>
      <c r="FA43" s="56">
        <v>0.06775178990647968</v>
      </c>
      <c r="FB43" s="56">
        <v>0.3066127287228675</v>
      </c>
      <c r="FC43" s="56">
        <v>0.2402571542931341</v>
      </c>
      <c r="FD43" s="56">
        <v>0.5537630644539918</v>
      </c>
      <c r="FE43" s="56">
        <v>0.9582079219646558</v>
      </c>
      <c r="FF43" s="56">
        <v>0.6575146273628988</v>
      </c>
      <c r="FG43" s="56">
        <v>0.36164290330742377</v>
      </c>
      <c r="FH43" s="56">
        <v>0.888233473719523</v>
      </c>
      <c r="FI43" s="56">
        <v>0.3924433669050369</v>
      </c>
      <c r="FJ43" s="56">
        <v>0.6714224552900633</v>
      </c>
      <c r="FK43" s="56">
        <v>0.34391511617237436</v>
      </c>
      <c r="FL43" s="56">
        <v>0.4252057031418096</v>
      </c>
      <c r="FM43" s="56">
        <v>0.8801033534023308</v>
      </c>
      <c r="FN43" s="56">
        <v>0.9542530716537752</v>
      </c>
      <c r="FO43" s="56">
        <v>0.43632708558491184</v>
      </c>
      <c r="FP43" s="56">
        <v>0.012637413649042695</v>
      </c>
      <c r="FQ43" s="56">
        <v>0.7942444530580928</v>
      </c>
      <c r="FR43" s="56">
        <v>0.7103923195993587</v>
      </c>
      <c r="FS43" s="56">
        <v>0.5874563701180743</v>
      </c>
      <c r="FT43" s="56">
        <v>0.02357901469167467</v>
      </c>
      <c r="FU43" s="56">
        <v>0.6280441706515119</v>
      </c>
      <c r="FV43" s="56">
        <v>0.8116114054331192</v>
      </c>
      <c r="FW43" s="56">
        <v>0.5444612777769026</v>
      </c>
      <c r="FX43" s="56">
        <v>0.8126845152607167</v>
      </c>
      <c r="FY43" s="56">
        <v>0.03393280941538035</v>
      </c>
      <c r="FZ43" s="56">
        <v>0.020788171414644174</v>
      </c>
      <c r="GA43" s="56">
        <v>0.5081514317241781</v>
      </c>
      <c r="GB43" s="56">
        <v>0.41647117744859197</v>
      </c>
      <c r="GC43" s="56">
        <v>0.4529171711271516</v>
      </c>
      <c r="GD43" s="56">
        <v>0.0768852125860332</v>
      </c>
      <c r="GE43" s="56">
        <v>0.03689570901812578</v>
      </c>
      <c r="GF43" s="56">
        <v>0.4054393599474546</v>
      </c>
    </row>
    <row r="44">
      <c r="C44" s="22"/>
      <c r="D44" s="22"/>
      <c r="E44" s="22"/>
      <c r="F44" s="22"/>
      <c r="G44" s="40"/>
      <c r="H44" s="45"/>
      <c r="I44" s="40"/>
      <c r="J44" s="40"/>
      <c r="K44" s="40"/>
      <c r="L44" s="51"/>
      <c r="M44" s="45"/>
      <c r="N44" s="45"/>
      <c r="O44" s="45"/>
      <c r="P44" s="45"/>
      <c r="Q44" s="55">
        <v>15.0</v>
      </c>
      <c r="R44" s="56">
        <f t="shared" si="42"/>
        <v>1.041332909</v>
      </c>
      <c r="S44" s="56">
        <v>0.9413329094523897</v>
      </c>
      <c r="T44" s="56">
        <v>0.16777709477705094</v>
      </c>
      <c r="U44" s="56">
        <v>0.48709778819305594</v>
      </c>
      <c r="V44" s="56">
        <v>0.7818163953885187</v>
      </c>
      <c r="W44" s="56">
        <v>0.26393339536427274</v>
      </c>
      <c r="X44" s="56">
        <v>0.32174230756184596</v>
      </c>
      <c r="Y44" s="56">
        <v>0.6173105127816944</v>
      </c>
      <c r="Z44" s="56">
        <v>0.8391224323298878</v>
      </c>
      <c r="AA44" s="56">
        <v>0.19664087329099356</v>
      </c>
      <c r="AB44" s="56">
        <v>0.9348526587918744</v>
      </c>
      <c r="AC44" s="56">
        <v>0.7077264168969686</v>
      </c>
      <c r="AD44" s="56">
        <v>0.8158611866146305</v>
      </c>
      <c r="AE44" s="56">
        <v>0.8553210204370207</v>
      </c>
      <c r="AF44" s="56">
        <v>0.9701803370506491</v>
      </c>
      <c r="AG44" s="56">
        <v>0.9541690293177582</v>
      </c>
      <c r="AH44" s="56">
        <v>0.801056630351173</v>
      </c>
      <c r="AI44" s="56">
        <v>0.5962661980938336</v>
      </c>
      <c r="AJ44" s="56">
        <v>0.06344438440364508</v>
      </c>
      <c r="AK44" s="56">
        <v>0.3885737360267234</v>
      </c>
      <c r="AL44" s="56">
        <v>0.5258669483167066</v>
      </c>
      <c r="AM44" s="56">
        <v>0.5145087332901231</v>
      </c>
      <c r="AN44" s="56">
        <v>0.9655552117345447</v>
      </c>
      <c r="AO44" s="56">
        <v>0.19787141909960582</v>
      </c>
      <c r="AP44" s="56">
        <v>0.6264287014830139</v>
      </c>
      <c r="AQ44" s="56">
        <v>0.861206499104749</v>
      </c>
      <c r="AR44" s="56">
        <v>0.3124421514059884</v>
      </c>
      <c r="AS44" s="56">
        <v>0.2518157473642296</v>
      </c>
      <c r="AT44" s="56">
        <v>0.7407741598650898</v>
      </c>
      <c r="AU44" s="56">
        <v>0.2657511101981629</v>
      </c>
      <c r="AV44" s="56">
        <v>0.9811054846831831</v>
      </c>
      <c r="AW44" s="56">
        <v>0.9192519110238203</v>
      </c>
      <c r="AX44" s="56">
        <v>0.3027672465262966</v>
      </c>
      <c r="AY44" s="56">
        <v>0.5125075287610323</v>
      </c>
      <c r="AZ44" s="56">
        <v>0.5379051175086301</v>
      </c>
      <c r="BA44" s="56">
        <v>0.6947082948325266</v>
      </c>
      <c r="BB44" s="56">
        <v>0.8461988928395765</v>
      </c>
      <c r="BC44" s="56">
        <v>0.8926009582036237</v>
      </c>
      <c r="BD44" s="56">
        <v>0.1884178686080632</v>
      </c>
      <c r="BE44" s="56">
        <v>0.5058247189227525</v>
      </c>
      <c r="BF44" s="56">
        <v>0.7386282171554103</v>
      </c>
      <c r="BG44" s="56">
        <v>0.8279254634402351</v>
      </c>
      <c r="BH44" s="56">
        <v>0.19776632430866592</v>
      </c>
      <c r="BI44" s="56">
        <v>0.8270140954207584</v>
      </c>
      <c r="BJ44" s="56">
        <v>0.5272507319801871</v>
      </c>
      <c r="BK44" s="56">
        <v>0.547556011042466</v>
      </c>
      <c r="BL44" s="56">
        <v>0.9661417971575286</v>
      </c>
      <c r="BM44" s="56">
        <v>0.885887087927064</v>
      </c>
      <c r="BN44" s="56">
        <v>0.4980205467627602</v>
      </c>
      <c r="BO44" s="56">
        <v>0.08600355169782015</v>
      </c>
      <c r="BP44" s="56">
        <v>0.8163149316617653</v>
      </c>
      <c r="BQ44" s="56">
        <v>0.3163520370139722</v>
      </c>
      <c r="BR44" s="56">
        <v>0.6244487892072474</v>
      </c>
      <c r="BS44" s="56">
        <v>0.7682609391823689</v>
      </c>
      <c r="BT44" s="56">
        <v>0.07824724802270588</v>
      </c>
      <c r="BU44" s="56">
        <v>0.5859352516214823</v>
      </c>
      <c r="BV44" s="56">
        <v>0.8139453666882281</v>
      </c>
      <c r="BW44" s="56">
        <v>0.6483446427404291</v>
      </c>
      <c r="BX44" s="56">
        <v>0.240487594075805</v>
      </c>
      <c r="BY44" s="56">
        <v>0.4047500467369973</v>
      </c>
      <c r="BZ44" s="56">
        <v>0.24726713154950497</v>
      </c>
      <c r="CA44" s="56">
        <f t="shared" si="43"/>
        <v>1.041332909</v>
      </c>
      <c r="CB44" s="56">
        <v>0.9413329094523897</v>
      </c>
      <c r="CC44" s="56">
        <v>0.16777709477705094</v>
      </c>
      <c r="CD44" s="56">
        <v>0.48709778819305594</v>
      </c>
      <c r="CE44" s="56">
        <v>0.7818163953885187</v>
      </c>
      <c r="CF44" s="56">
        <v>0.26393339536427274</v>
      </c>
      <c r="CG44" s="56">
        <v>0.32174230756184596</v>
      </c>
      <c r="CH44" s="56">
        <v>0.6173105127816944</v>
      </c>
      <c r="CI44" s="56">
        <v>0.8391224323298878</v>
      </c>
      <c r="CJ44" s="56">
        <v>0.19664087329099356</v>
      </c>
      <c r="CK44" s="56">
        <v>0.9348526587918744</v>
      </c>
      <c r="CL44" s="56">
        <v>0.7077264168969686</v>
      </c>
      <c r="CM44" s="56">
        <v>0.8158611866146305</v>
      </c>
      <c r="CN44" s="56">
        <v>0.8553210204370207</v>
      </c>
      <c r="CO44" s="56">
        <v>0.9701803370506491</v>
      </c>
      <c r="CP44" s="56">
        <v>0.9541690293177582</v>
      </c>
      <c r="CQ44" s="56">
        <v>0.801056630351173</v>
      </c>
      <c r="CR44" s="56">
        <v>0.5962661980938336</v>
      </c>
      <c r="CS44" s="56">
        <v>0.06344438440364508</v>
      </c>
      <c r="CT44" s="56">
        <v>0.3885737360267234</v>
      </c>
      <c r="CU44" s="56">
        <v>0.5258669483167066</v>
      </c>
      <c r="CV44" s="56">
        <v>0.5145087332901231</v>
      </c>
      <c r="CW44" s="56">
        <v>0.9655552117345447</v>
      </c>
      <c r="CX44" s="56">
        <v>0.19787141909960582</v>
      </c>
      <c r="CY44" s="56">
        <v>0.6264287014830139</v>
      </c>
      <c r="CZ44" s="56">
        <v>0.861206499104749</v>
      </c>
      <c r="DA44" s="56">
        <v>0.3124421514059884</v>
      </c>
      <c r="DB44" s="56">
        <v>0.2518157473642296</v>
      </c>
      <c r="DC44" s="56">
        <v>0.7407741598650898</v>
      </c>
      <c r="DD44" s="56">
        <v>0.2657511101981629</v>
      </c>
      <c r="DE44" s="56">
        <v>0.9811054846831831</v>
      </c>
      <c r="DF44" s="56">
        <v>0.9192519110238203</v>
      </c>
      <c r="DG44" s="56">
        <v>0.3027672465262966</v>
      </c>
      <c r="DH44" s="56">
        <v>0.5125075287610323</v>
      </c>
      <c r="DI44" s="56">
        <v>0.5379051175086301</v>
      </c>
      <c r="DJ44" s="56">
        <v>0.6947082948325266</v>
      </c>
      <c r="DK44" s="56">
        <v>0.8461988928395765</v>
      </c>
      <c r="DL44" s="56">
        <v>0.8926009582036237</v>
      </c>
      <c r="DM44" s="56">
        <v>0.1884178686080632</v>
      </c>
      <c r="DN44" s="56">
        <v>0.5058247189227525</v>
      </c>
      <c r="DO44" s="56">
        <v>0.7386282171554103</v>
      </c>
      <c r="DP44" s="56">
        <v>0.8279254634402351</v>
      </c>
      <c r="DQ44" s="56">
        <v>0.19776632430866592</v>
      </c>
      <c r="DR44" s="56">
        <v>0.8270140954207584</v>
      </c>
      <c r="DS44" s="56">
        <v>0.5272507319801871</v>
      </c>
      <c r="DT44" s="56">
        <v>0.547556011042466</v>
      </c>
      <c r="DU44" s="56">
        <v>0.9661417971575286</v>
      </c>
      <c r="DV44" s="56">
        <v>0.885887087927064</v>
      </c>
      <c r="DW44" s="56">
        <v>0.4980205467627602</v>
      </c>
      <c r="DX44" s="56">
        <v>0.08600355169782015</v>
      </c>
      <c r="DY44" s="56">
        <v>0.8163149316617653</v>
      </c>
      <c r="DZ44" s="56">
        <v>0.3163520370139722</v>
      </c>
      <c r="EA44" s="56">
        <v>0.6244487892072474</v>
      </c>
      <c r="EB44" s="56">
        <v>0.7682609391823689</v>
      </c>
      <c r="EC44" s="56">
        <v>0.07824724802270588</v>
      </c>
      <c r="ED44" s="56">
        <v>0.5859352516214823</v>
      </c>
      <c r="EE44" s="56">
        <v>0.8139453666882281</v>
      </c>
      <c r="EF44" s="56">
        <v>0.6483446427404291</v>
      </c>
      <c r="EG44" s="56">
        <v>0.240487594075805</v>
      </c>
      <c r="EH44" s="56">
        <v>0.4047500467369973</v>
      </c>
      <c r="EI44" s="56">
        <v>0.24726713154950497</v>
      </c>
      <c r="EJ44" s="56">
        <f t="shared" si="44"/>
        <v>1.041332909</v>
      </c>
      <c r="EK44" s="56">
        <v>0.9413329094523897</v>
      </c>
      <c r="EL44" s="56">
        <v>0.16777709477705094</v>
      </c>
      <c r="EM44" s="56">
        <v>0.48709778819305594</v>
      </c>
      <c r="EN44" s="56">
        <v>0.7818163953885187</v>
      </c>
      <c r="EO44" s="56">
        <v>0.26393339536427274</v>
      </c>
      <c r="EP44" s="56">
        <v>0.32174230756184596</v>
      </c>
      <c r="EQ44" s="56">
        <v>0.6173105127816944</v>
      </c>
      <c r="ER44" s="56">
        <v>0.8391224323298878</v>
      </c>
      <c r="ES44" s="56">
        <v>0.19664087329099356</v>
      </c>
      <c r="ET44" s="56">
        <v>0.9348526587918744</v>
      </c>
      <c r="EU44" s="56">
        <v>0.7077264168969686</v>
      </c>
      <c r="EV44" s="56">
        <v>0.8158611866146305</v>
      </c>
      <c r="EW44" s="56">
        <v>0.8553210204370207</v>
      </c>
      <c r="EX44" s="56">
        <v>0.9701803370506491</v>
      </c>
      <c r="EY44" s="56">
        <v>0.9541690293177582</v>
      </c>
      <c r="EZ44" s="56">
        <v>0.801056630351173</v>
      </c>
      <c r="FA44" s="56">
        <v>0.5962661980938336</v>
      </c>
      <c r="FB44" s="56">
        <v>0.06344438440364508</v>
      </c>
      <c r="FC44" s="56">
        <v>0.3885737360267234</v>
      </c>
      <c r="FD44" s="56">
        <v>0.5258669483167066</v>
      </c>
      <c r="FE44" s="56">
        <v>0.5145087332901231</v>
      </c>
      <c r="FF44" s="56">
        <v>0.9655552117345447</v>
      </c>
      <c r="FG44" s="56">
        <v>0.19787141909960582</v>
      </c>
      <c r="FH44" s="56">
        <v>0.6264287014830139</v>
      </c>
      <c r="FI44" s="56">
        <v>0.861206499104749</v>
      </c>
      <c r="FJ44" s="56">
        <v>0.3124421514059884</v>
      </c>
      <c r="FK44" s="56">
        <v>0.2518157473642296</v>
      </c>
      <c r="FL44" s="56">
        <v>0.7407741598650898</v>
      </c>
      <c r="FM44" s="56">
        <v>0.2657511101981629</v>
      </c>
      <c r="FN44" s="56">
        <v>0.9811054846831831</v>
      </c>
      <c r="FO44" s="56">
        <v>0.9192519110238203</v>
      </c>
      <c r="FP44" s="56">
        <v>0.3027672465262966</v>
      </c>
      <c r="FQ44" s="56">
        <v>0.5125075287610323</v>
      </c>
      <c r="FR44" s="56">
        <v>0.5379051175086301</v>
      </c>
      <c r="FS44" s="56">
        <v>0.6947082948325266</v>
      </c>
      <c r="FT44" s="56">
        <v>0.8461988928395765</v>
      </c>
      <c r="FU44" s="56">
        <v>0.8926009582036237</v>
      </c>
      <c r="FV44" s="56">
        <v>0.1884178686080632</v>
      </c>
      <c r="FW44" s="56">
        <v>0.5058247189227525</v>
      </c>
      <c r="FX44" s="56">
        <v>0.7386282171554103</v>
      </c>
      <c r="FY44" s="56">
        <v>0.8279254634402351</v>
      </c>
      <c r="FZ44" s="56">
        <v>0.19776632430866592</v>
      </c>
      <c r="GA44" s="56">
        <v>0.8270140954207584</v>
      </c>
      <c r="GB44" s="56">
        <v>0.5272507319801871</v>
      </c>
      <c r="GC44" s="56">
        <v>0.547556011042466</v>
      </c>
      <c r="GD44" s="56">
        <v>0.9661417971575286</v>
      </c>
      <c r="GE44" s="56">
        <v>0.885887087927064</v>
      </c>
      <c r="GF44" s="56">
        <v>0.4980205467627602</v>
      </c>
    </row>
    <row r="45">
      <c r="A45" s="62" t="s">
        <v>32</v>
      </c>
      <c r="B45" s="59">
        <f>Sum(L2:L26)</f>
        <v>575</v>
      </c>
      <c r="C45" s="22"/>
      <c r="D45" s="22"/>
      <c r="E45" s="22"/>
      <c r="F45" s="22"/>
      <c r="G45" s="40"/>
      <c r="H45" s="45"/>
      <c r="I45" s="40"/>
      <c r="J45" s="40"/>
      <c r="K45" s="40"/>
      <c r="L45" s="51"/>
      <c r="M45" s="45"/>
      <c r="N45" s="45"/>
      <c r="O45" s="45"/>
      <c r="P45" s="45"/>
      <c r="Q45" s="55">
        <v>16.0</v>
      </c>
      <c r="R45" s="56">
        <f t="shared" si="42"/>
        <v>0.3331593282</v>
      </c>
      <c r="S45" s="56">
        <v>0.23315932820841634</v>
      </c>
      <c r="T45" s="56">
        <v>0.769626543372799</v>
      </c>
      <c r="U45" s="56">
        <v>0.7622604144461403</v>
      </c>
      <c r="V45" s="56">
        <v>0.7263136888929267</v>
      </c>
      <c r="W45" s="56">
        <v>0.47201035028884764</v>
      </c>
      <c r="X45" s="56">
        <v>0.5046846566304084</v>
      </c>
      <c r="Y45" s="56">
        <v>0.010718002363752865</v>
      </c>
      <c r="Z45" s="56">
        <v>0.11789632570031505</v>
      </c>
      <c r="AA45" s="56">
        <v>0.10448644355358239</v>
      </c>
      <c r="AB45" s="56">
        <v>0.6530643564329093</v>
      </c>
      <c r="AC45" s="56">
        <v>0.5105983292772921</v>
      </c>
      <c r="AD45" s="56">
        <v>0.4864321904470742</v>
      </c>
      <c r="AE45" s="56">
        <v>0.995611510806299</v>
      </c>
      <c r="AF45" s="56">
        <v>0.9455904257937846</v>
      </c>
      <c r="AG45" s="56">
        <v>0.04669980326719381</v>
      </c>
      <c r="AH45" s="56">
        <v>0.16313380380971854</v>
      </c>
      <c r="AI45" s="56">
        <v>0.607357254455034</v>
      </c>
      <c r="AJ45" s="56">
        <v>0.4535178909833779</v>
      </c>
      <c r="AK45" s="56">
        <v>0.48466823445318663</v>
      </c>
      <c r="AL45" s="56">
        <v>0.5058501279048988</v>
      </c>
      <c r="AM45" s="56">
        <v>0.06527759454964399</v>
      </c>
      <c r="AN45" s="56">
        <v>0.8568318032328093</v>
      </c>
      <c r="AO45" s="56">
        <v>0.9769559180665804</v>
      </c>
      <c r="AP45" s="56">
        <v>0.46759842738984747</v>
      </c>
      <c r="AQ45" s="56">
        <v>0.4838415966563562</v>
      </c>
      <c r="AR45" s="56">
        <v>0.14395177351973987</v>
      </c>
      <c r="AS45" s="56">
        <v>0.8632854537371533</v>
      </c>
      <c r="AT45" s="56">
        <v>0.020222732021672574</v>
      </c>
      <c r="AU45" s="56">
        <v>0.20357146655872171</v>
      </c>
      <c r="AV45" s="56">
        <v>0.27216925641518874</v>
      </c>
      <c r="AW45" s="56">
        <v>0.923119675768435</v>
      </c>
      <c r="AX45" s="56">
        <v>0.6739318031381464</v>
      </c>
      <c r="AY45" s="56">
        <v>0.5471941112102423</v>
      </c>
      <c r="AZ45" s="56">
        <v>0.9988084596950153</v>
      </c>
      <c r="BA45" s="56">
        <v>0.6073650386118867</v>
      </c>
      <c r="BB45" s="56">
        <v>0.6547588599008684</v>
      </c>
      <c r="BC45" s="56">
        <v>0.9373658086079465</v>
      </c>
      <c r="BD45" s="56">
        <v>0.30501694542709457</v>
      </c>
      <c r="BE45" s="56">
        <v>0.6275133828408799</v>
      </c>
      <c r="BF45" s="56">
        <v>0.6545244272537708</v>
      </c>
      <c r="BG45" s="56">
        <v>0.7351314316452786</v>
      </c>
      <c r="BH45" s="56">
        <v>0.5772550151872702</v>
      </c>
      <c r="BI45" s="56">
        <v>0.8126525041815326</v>
      </c>
      <c r="BJ45" s="56">
        <v>0.4516725860005275</v>
      </c>
      <c r="BK45" s="56">
        <v>0.9561313298508931</v>
      </c>
      <c r="BL45" s="56">
        <v>0.9859679943578415</v>
      </c>
      <c r="BM45" s="56">
        <v>0.4582532656835794</v>
      </c>
      <c r="BN45" s="56">
        <v>0.11639021733880484</v>
      </c>
      <c r="BO45" s="56">
        <v>0.10067012000642228</v>
      </c>
      <c r="BP45" s="56">
        <v>0.30658862911623785</v>
      </c>
      <c r="BQ45" s="56">
        <v>0.485367225184114</v>
      </c>
      <c r="BR45" s="56">
        <v>0.9597074518226931</v>
      </c>
      <c r="BS45" s="56">
        <v>0.6941137024724825</v>
      </c>
      <c r="BT45" s="56">
        <v>0.7649317398212666</v>
      </c>
      <c r="BU45" s="56">
        <v>0.6048452826382343</v>
      </c>
      <c r="BV45" s="56">
        <v>0.8638171249871321</v>
      </c>
      <c r="BW45" s="56">
        <v>0.7756819866964341</v>
      </c>
      <c r="BX45" s="56">
        <v>0.3572069664107038</v>
      </c>
      <c r="BY45" s="56">
        <v>0.3384146101575335</v>
      </c>
      <c r="BZ45" s="56">
        <v>0.1396397312133797</v>
      </c>
      <c r="CA45" s="56">
        <f t="shared" si="43"/>
        <v>0.3331593282</v>
      </c>
      <c r="CB45" s="56">
        <v>0.23315932820841634</v>
      </c>
      <c r="CC45" s="56">
        <v>0.769626543372799</v>
      </c>
      <c r="CD45" s="56">
        <v>0.7622604144461403</v>
      </c>
      <c r="CE45" s="56">
        <v>0.7263136888929267</v>
      </c>
      <c r="CF45" s="56">
        <v>0.47201035028884764</v>
      </c>
      <c r="CG45" s="56">
        <v>0.5046846566304084</v>
      </c>
      <c r="CH45" s="56">
        <v>0.010718002363752865</v>
      </c>
      <c r="CI45" s="56">
        <v>0.11789632570031505</v>
      </c>
      <c r="CJ45" s="56">
        <v>0.10448644355358239</v>
      </c>
      <c r="CK45" s="56">
        <v>0.6530643564329093</v>
      </c>
      <c r="CL45" s="56">
        <v>0.5105983292772921</v>
      </c>
      <c r="CM45" s="56">
        <v>0.4864321904470742</v>
      </c>
      <c r="CN45" s="56">
        <v>0.995611510806299</v>
      </c>
      <c r="CO45" s="56">
        <v>0.9455904257937846</v>
      </c>
      <c r="CP45" s="56">
        <v>0.04669980326719381</v>
      </c>
      <c r="CQ45" s="56">
        <v>0.16313380380971854</v>
      </c>
      <c r="CR45" s="56">
        <v>0.607357254455034</v>
      </c>
      <c r="CS45" s="56">
        <v>0.4535178909833779</v>
      </c>
      <c r="CT45" s="56">
        <v>0.48466823445318663</v>
      </c>
      <c r="CU45" s="56">
        <v>0.5058501279048988</v>
      </c>
      <c r="CV45" s="56">
        <v>0.06527759454964399</v>
      </c>
      <c r="CW45" s="56">
        <v>0.8568318032328093</v>
      </c>
      <c r="CX45" s="56">
        <v>0.9769559180665804</v>
      </c>
      <c r="CY45" s="56">
        <v>0.46759842738984747</v>
      </c>
      <c r="CZ45" s="56">
        <v>0.4838415966563562</v>
      </c>
      <c r="DA45" s="56">
        <v>0.14395177351973987</v>
      </c>
      <c r="DB45" s="56">
        <v>0.8632854537371533</v>
      </c>
      <c r="DC45" s="56">
        <v>0.020222732021672574</v>
      </c>
      <c r="DD45" s="56">
        <v>0.20357146655872171</v>
      </c>
      <c r="DE45" s="56">
        <v>0.27216925641518874</v>
      </c>
      <c r="DF45" s="56">
        <v>0.923119675768435</v>
      </c>
      <c r="DG45" s="56">
        <v>0.6739318031381464</v>
      </c>
      <c r="DH45" s="56">
        <v>0.5471941112102423</v>
      </c>
      <c r="DI45" s="56">
        <v>0.9988084596950153</v>
      </c>
      <c r="DJ45" s="56">
        <v>0.6073650386118867</v>
      </c>
      <c r="DK45" s="56">
        <v>0.6547588599008684</v>
      </c>
      <c r="DL45" s="56">
        <v>0.9373658086079465</v>
      </c>
      <c r="DM45" s="56">
        <v>0.30501694542709457</v>
      </c>
      <c r="DN45" s="56">
        <v>0.6275133828408799</v>
      </c>
      <c r="DO45" s="56">
        <v>0.6545244272537708</v>
      </c>
      <c r="DP45" s="56">
        <v>0.7351314316452786</v>
      </c>
      <c r="DQ45" s="56">
        <v>0.5772550151872702</v>
      </c>
      <c r="DR45" s="56">
        <v>0.8126525041815326</v>
      </c>
      <c r="DS45" s="56">
        <v>0.4516725860005275</v>
      </c>
      <c r="DT45" s="56">
        <v>0.9561313298508931</v>
      </c>
      <c r="DU45" s="56">
        <v>0.9859679943578415</v>
      </c>
      <c r="DV45" s="56">
        <v>0.4582532656835794</v>
      </c>
      <c r="DW45" s="56">
        <v>0.11639021733880484</v>
      </c>
      <c r="DX45" s="56">
        <v>0.10067012000642228</v>
      </c>
      <c r="DY45" s="56">
        <v>0.30658862911623785</v>
      </c>
      <c r="DZ45" s="56">
        <v>0.485367225184114</v>
      </c>
      <c r="EA45" s="56">
        <v>0.9597074518226931</v>
      </c>
      <c r="EB45" s="56">
        <v>0.6941137024724825</v>
      </c>
      <c r="EC45" s="56">
        <v>0.7649317398212666</v>
      </c>
      <c r="ED45" s="56">
        <v>0.6048452826382343</v>
      </c>
      <c r="EE45" s="56">
        <v>0.8638171249871321</v>
      </c>
      <c r="EF45" s="56">
        <v>0.7756819866964341</v>
      </c>
      <c r="EG45" s="56">
        <v>0.3572069664107038</v>
      </c>
      <c r="EH45" s="56">
        <v>0.3384146101575335</v>
      </c>
      <c r="EI45" s="56">
        <v>0.1396397312133797</v>
      </c>
      <c r="EJ45" s="56">
        <f t="shared" si="44"/>
        <v>0.3331593282</v>
      </c>
      <c r="EK45" s="56">
        <v>0.23315932820841634</v>
      </c>
      <c r="EL45" s="56">
        <v>0.769626543372799</v>
      </c>
      <c r="EM45" s="56">
        <v>0.7622604144461403</v>
      </c>
      <c r="EN45" s="56">
        <v>0.7263136888929267</v>
      </c>
      <c r="EO45" s="56">
        <v>0.47201035028884764</v>
      </c>
      <c r="EP45" s="56">
        <v>0.5046846566304084</v>
      </c>
      <c r="EQ45" s="56">
        <v>0.010718002363752865</v>
      </c>
      <c r="ER45" s="56">
        <v>0.11789632570031505</v>
      </c>
      <c r="ES45" s="56">
        <v>0.10448644355358239</v>
      </c>
      <c r="ET45" s="56">
        <v>0.6530643564329093</v>
      </c>
      <c r="EU45" s="56">
        <v>0.5105983292772921</v>
      </c>
      <c r="EV45" s="56">
        <v>0.4864321904470742</v>
      </c>
      <c r="EW45" s="56">
        <v>0.995611510806299</v>
      </c>
      <c r="EX45" s="56">
        <v>0.9455904257937846</v>
      </c>
      <c r="EY45" s="56">
        <v>0.04669980326719381</v>
      </c>
      <c r="EZ45" s="56">
        <v>0.16313380380971854</v>
      </c>
      <c r="FA45" s="56">
        <v>0.607357254455034</v>
      </c>
      <c r="FB45" s="56">
        <v>0.4535178909833779</v>
      </c>
      <c r="FC45" s="56">
        <v>0.48466823445318663</v>
      </c>
      <c r="FD45" s="56">
        <v>0.5058501279048988</v>
      </c>
      <c r="FE45" s="56">
        <v>0.06527759454964399</v>
      </c>
      <c r="FF45" s="56">
        <v>0.8568318032328093</v>
      </c>
      <c r="FG45" s="56">
        <v>0.9769559180665804</v>
      </c>
      <c r="FH45" s="56">
        <v>0.46759842738984747</v>
      </c>
      <c r="FI45" s="56">
        <v>0.4838415966563562</v>
      </c>
      <c r="FJ45" s="56">
        <v>0.14395177351973987</v>
      </c>
      <c r="FK45" s="56">
        <v>0.8632854537371533</v>
      </c>
      <c r="FL45" s="56">
        <v>0.020222732021672574</v>
      </c>
      <c r="FM45" s="56">
        <v>0.20357146655872171</v>
      </c>
      <c r="FN45" s="56">
        <v>0.27216925641518874</v>
      </c>
      <c r="FO45" s="56">
        <v>0.923119675768435</v>
      </c>
      <c r="FP45" s="56">
        <v>0.6739318031381464</v>
      </c>
      <c r="FQ45" s="56">
        <v>0.5471941112102423</v>
      </c>
      <c r="FR45" s="56">
        <v>0.9988084596950153</v>
      </c>
      <c r="FS45" s="56">
        <v>0.6073650386118867</v>
      </c>
      <c r="FT45" s="56">
        <v>0.6547588599008684</v>
      </c>
      <c r="FU45" s="56">
        <v>0.9373658086079465</v>
      </c>
      <c r="FV45" s="56">
        <v>0.30501694542709457</v>
      </c>
      <c r="FW45" s="56">
        <v>0.6275133828408799</v>
      </c>
      <c r="FX45" s="56">
        <v>0.6545244272537708</v>
      </c>
      <c r="FY45" s="56">
        <v>0.7351314316452786</v>
      </c>
      <c r="FZ45" s="56">
        <v>0.5772550151872702</v>
      </c>
      <c r="GA45" s="56">
        <v>0.8126525041815326</v>
      </c>
      <c r="GB45" s="56">
        <v>0.4516725860005275</v>
      </c>
      <c r="GC45" s="56">
        <v>0.9561313298508931</v>
      </c>
      <c r="GD45" s="56">
        <v>0.9859679943578415</v>
      </c>
      <c r="GE45" s="56">
        <v>0.4582532656835794</v>
      </c>
      <c r="GF45" s="56">
        <v>0.11639021733880484</v>
      </c>
    </row>
    <row r="46">
      <c r="A46" s="62" t="s">
        <v>33</v>
      </c>
      <c r="B46" s="59">
        <f>SUM(M2:M26)</f>
        <v>47</v>
      </c>
      <c r="C46" s="22"/>
      <c r="D46" s="22"/>
      <c r="E46" s="22"/>
      <c r="F46" s="22"/>
      <c r="G46" s="40"/>
      <c r="H46" s="45"/>
      <c r="I46" s="40"/>
      <c r="J46" s="40"/>
      <c r="K46" s="40"/>
      <c r="L46" s="51"/>
      <c r="M46" s="45"/>
      <c r="N46" s="45"/>
      <c r="O46" s="45"/>
      <c r="P46" s="45"/>
      <c r="Q46" s="55">
        <v>17.0</v>
      </c>
      <c r="R46" s="56">
        <f t="shared" si="42"/>
        <v>0.943056825</v>
      </c>
      <c r="S46" s="56">
        <v>0.8430568250053482</v>
      </c>
      <c r="T46" s="56">
        <v>0.22530736838592869</v>
      </c>
      <c r="U46" s="56">
        <v>0.21550764416997248</v>
      </c>
      <c r="V46" s="56">
        <v>0.7015995103024566</v>
      </c>
      <c r="W46" s="56">
        <v>0.8409582942269204</v>
      </c>
      <c r="X46" s="56">
        <v>0.4680730708414067</v>
      </c>
      <c r="Y46" s="56">
        <v>0.4927639660128208</v>
      </c>
      <c r="Z46" s="56">
        <v>0.9047834910072986</v>
      </c>
      <c r="AA46" s="56">
        <v>0.23950390497804197</v>
      </c>
      <c r="AB46" s="56">
        <v>0.49827250340833296</v>
      </c>
      <c r="AC46" s="56">
        <v>0.9801764903657694</v>
      </c>
      <c r="AD46" s="56">
        <v>0.8921658696834879</v>
      </c>
      <c r="AE46" s="56">
        <v>0.6522402656531154</v>
      </c>
      <c r="AF46" s="56">
        <v>0.6663609980497702</v>
      </c>
      <c r="AG46" s="56">
        <v>0.4755080499444272</v>
      </c>
      <c r="AH46" s="56">
        <v>0.7580068771068097</v>
      </c>
      <c r="AI46" s="56">
        <v>0.416620838635982</v>
      </c>
      <c r="AJ46" s="56">
        <v>0.3216076583357086</v>
      </c>
      <c r="AK46" s="56">
        <v>0.2614690415225793</v>
      </c>
      <c r="AL46" s="56">
        <v>0.8626024673148209</v>
      </c>
      <c r="AM46" s="56">
        <v>0.34559116922319166</v>
      </c>
      <c r="AN46" s="56">
        <v>0.47435291167150273</v>
      </c>
      <c r="AO46" s="56">
        <v>0.20999089445772212</v>
      </c>
      <c r="AP46" s="56">
        <v>0.40889492963159224</v>
      </c>
      <c r="AQ46" s="56">
        <v>0.5823245789485558</v>
      </c>
      <c r="AR46" s="56">
        <v>0.35399633298595146</v>
      </c>
      <c r="AS46" s="56">
        <v>0.006999431772483966</v>
      </c>
      <c r="AT46" s="56">
        <v>0.15054657573282393</v>
      </c>
      <c r="AU46" s="56">
        <v>0.803988215163636</v>
      </c>
      <c r="AV46" s="56">
        <v>0.133252634627958</v>
      </c>
      <c r="AW46" s="56">
        <v>0.4823372082807943</v>
      </c>
      <c r="AX46" s="56">
        <v>0.3228154492089764</v>
      </c>
      <c r="AY46" s="56">
        <v>0.19327151235389328</v>
      </c>
      <c r="AZ46" s="56">
        <v>0.7386284992401613</v>
      </c>
      <c r="BA46" s="56">
        <v>0.7179615835390115</v>
      </c>
      <c r="BB46" s="56">
        <v>0.6776116131790179</v>
      </c>
      <c r="BC46" s="56">
        <v>0.0505098039580546</v>
      </c>
      <c r="BD46" s="56">
        <v>0.8477366401167858</v>
      </c>
      <c r="BE46" s="56">
        <v>0.07727086195814314</v>
      </c>
      <c r="BF46" s="56">
        <v>0.3254006955398241</v>
      </c>
      <c r="BG46" s="56">
        <v>0.6545884536759268</v>
      </c>
      <c r="BH46" s="56">
        <v>0.8859774481157353</v>
      </c>
      <c r="BI46" s="56">
        <v>0.5493881378322203</v>
      </c>
      <c r="BJ46" s="56">
        <v>0.939161617487189</v>
      </c>
      <c r="BK46" s="56">
        <v>0.9974133843804047</v>
      </c>
      <c r="BL46" s="56">
        <v>0.07828306400022478</v>
      </c>
      <c r="BM46" s="56">
        <v>0.8344587477038365</v>
      </c>
      <c r="BN46" s="56">
        <v>0.7593933584677733</v>
      </c>
      <c r="BO46" s="56">
        <v>0.3145863835132554</v>
      </c>
      <c r="BP46" s="56">
        <v>0.38603226962154635</v>
      </c>
      <c r="BQ46" s="56">
        <v>0.4094935888890917</v>
      </c>
      <c r="BR46" s="56">
        <v>0.7542054069434404</v>
      </c>
      <c r="BS46" s="56">
        <v>0.914024226642999</v>
      </c>
      <c r="BT46" s="56">
        <v>0.46490911306934746</v>
      </c>
      <c r="BU46" s="56">
        <v>0.4090175475624759</v>
      </c>
      <c r="BV46" s="56">
        <v>0.2348154545554657</v>
      </c>
      <c r="BW46" s="56">
        <v>0.6646133003941068</v>
      </c>
      <c r="BX46" s="56">
        <v>0.6163919283732268</v>
      </c>
      <c r="BY46" s="56">
        <v>0.5307584918484587</v>
      </c>
      <c r="BZ46" s="56">
        <v>0.20431659691949633</v>
      </c>
      <c r="CA46" s="56">
        <f t="shared" si="43"/>
        <v>0.943056825</v>
      </c>
      <c r="CB46" s="56">
        <v>0.8430568250053482</v>
      </c>
      <c r="CC46" s="56">
        <v>0.22530736838592869</v>
      </c>
      <c r="CD46" s="56">
        <v>0.21550764416997248</v>
      </c>
      <c r="CE46" s="56">
        <v>0.7015995103024566</v>
      </c>
      <c r="CF46" s="56">
        <v>0.8409582942269204</v>
      </c>
      <c r="CG46" s="56">
        <v>0.4680730708414067</v>
      </c>
      <c r="CH46" s="56">
        <v>0.4927639660128208</v>
      </c>
      <c r="CI46" s="56">
        <v>0.9047834910072986</v>
      </c>
      <c r="CJ46" s="56">
        <v>0.23950390497804197</v>
      </c>
      <c r="CK46" s="56">
        <v>0.49827250340833296</v>
      </c>
      <c r="CL46" s="56">
        <v>0.9801764903657694</v>
      </c>
      <c r="CM46" s="56">
        <v>0.8921658696834879</v>
      </c>
      <c r="CN46" s="56">
        <v>0.6522402656531154</v>
      </c>
      <c r="CO46" s="56">
        <v>0.6663609980497702</v>
      </c>
      <c r="CP46" s="56">
        <v>0.4755080499444272</v>
      </c>
      <c r="CQ46" s="56">
        <v>0.7580068771068097</v>
      </c>
      <c r="CR46" s="56">
        <v>0.416620838635982</v>
      </c>
      <c r="CS46" s="56">
        <v>0.3216076583357086</v>
      </c>
      <c r="CT46" s="56">
        <v>0.2614690415225793</v>
      </c>
      <c r="CU46" s="56">
        <v>0.8626024673148209</v>
      </c>
      <c r="CV46" s="56">
        <v>0.34559116922319166</v>
      </c>
      <c r="CW46" s="56">
        <v>0.47435291167150273</v>
      </c>
      <c r="CX46" s="56">
        <v>0.20999089445772212</v>
      </c>
      <c r="CY46" s="56">
        <v>0.40889492963159224</v>
      </c>
      <c r="CZ46" s="56">
        <v>0.5823245789485558</v>
      </c>
      <c r="DA46" s="56">
        <v>0.35399633298595146</v>
      </c>
      <c r="DB46" s="56">
        <v>0.006999431772483966</v>
      </c>
      <c r="DC46" s="56">
        <v>0.15054657573282393</v>
      </c>
      <c r="DD46" s="56">
        <v>0.803988215163636</v>
      </c>
      <c r="DE46" s="56">
        <v>0.133252634627958</v>
      </c>
      <c r="DF46" s="56">
        <v>0.4823372082807943</v>
      </c>
      <c r="DG46" s="56">
        <v>0.3228154492089764</v>
      </c>
      <c r="DH46" s="56">
        <v>0.19327151235389328</v>
      </c>
      <c r="DI46" s="56">
        <v>0.7386284992401613</v>
      </c>
      <c r="DJ46" s="56">
        <v>0.7179615835390115</v>
      </c>
      <c r="DK46" s="56">
        <v>0.6776116131790179</v>
      </c>
      <c r="DL46" s="56">
        <v>0.0505098039580546</v>
      </c>
      <c r="DM46" s="56">
        <v>0.8477366401167858</v>
      </c>
      <c r="DN46" s="56">
        <v>0.07727086195814314</v>
      </c>
      <c r="DO46" s="56">
        <v>0.3254006955398241</v>
      </c>
      <c r="DP46" s="56">
        <v>0.6545884536759268</v>
      </c>
      <c r="DQ46" s="56">
        <v>0.8859774481157353</v>
      </c>
      <c r="DR46" s="56">
        <v>0.5493881378322203</v>
      </c>
      <c r="DS46" s="56">
        <v>0.939161617487189</v>
      </c>
      <c r="DT46" s="56">
        <v>0.9974133843804047</v>
      </c>
      <c r="DU46" s="56">
        <v>0.07828306400022478</v>
      </c>
      <c r="DV46" s="56">
        <v>0.8344587477038365</v>
      </c>
      <c r="DW46" s="56">
        <v>0.7593933584677733</v>
      </c>
      <c r="DX46" s="56">
        <v>0.3145863835132554</v>
      </c>
      <c r="DY46" s="56">
        <v>0.38603226962154635</v>
      </c>
      <c r="DZ46" s="56">
        <v>0.4094935888890917</v>
      </c>
      <c r="EA46" s="56">
        <v>0.7542054069434404</v>
      </c>
      <c r="EB46" s="56">
        <v>0.914024226642999</v>
      </c>
      <c r="EC46" s="56">
        <v>0.46490911306934746</v>
      </c>
      <c r="ED46" s="56">
        <v>0.4090175475624759</v>
      </c>
      <c r="EE46" s="56">
        <v>0.2348154545554657</v>
      </c>
      <c r="EF46" s="56">
        <v>0.6646133003941068</v>
      </c>
      <c r="EG46" s="56">
        <v>0.6163919283732268</v>
      </c>
      <c r="EH46" s="56">
        <v>0.5307584918484587</v>
      </c>
      <c r="EI46" s="56">
        <v>0.20431659691949633</v>
      </c>
      <c r="EJ46" s="56">
        <f t="shared" si="44"/>
        <v>0.943056825</v>
      </c>
      <c r="EK46" s="56">
        <v>0.8430568250053482</v>
      </c>
      <c r="EL46" s="56">
        <v>0.22530736838592869</v>
      </c>
      <c r="EM46" s="56">
        <v>0.21550764416997248</v>
      </c>
      <c r="EN46" s="56">
        <v>0.7015995103024566</v>
      </c>
      <c r="EO46" s="56">
        <v>0.8409582942269204</v>
      </c>
      <c r="EP46" s="56">
        <v>0.4680730708414067</v>
      </c>
      <c r="EQ46" s="56">
        <v>0.4927639660128208</v>
      </c>
      <c r="ER46" s="56">
        <v>0.9047834910072986</v>
      </c>
      <c r="ES46" s="56">
        <v>0.23950390497804197</v>
      </c>
      <c r="ET46" s="56">
        <v>0.49827250340833296</v>
      </c>
      <c r="EU46" s="56">
        <v>0.9801764903657694</v>
      </c>
      <c r="EV46" s="56">
        <v>0.8921658696834879</v>
      </c>
      <c r="EW46" s="56">
        <v>0.6522402656531154</v>
      </c>
      <c r="EX46" s="56">
        <v>0.6663609980497702</v>
      </c>
      <c r="EY46" s="56">
        <v>0.4755080499444272</v>
      </c>
      <c r="EZ46" s="56">
        <v>0.7580068771068097</v>
      </c>
      <c r="FA46" s="56">
        <v>0.416620838635982</v>
      </c>
      <c r="FB46" s="56">
        <v>0.3216076583357086</v>
      </c>
      <c r="FC46" s="56">
        <v>0.2614690415225793</v>
      </c>
      <c r="FD46" s="56">
        <v>0.8626024673148209</v>
      </c>
      <c r="FE46" s="56">
        <v>0.34559116922319166</v>
      </c>
      <c r="FF46" s="56">
        <v>0.47435291167150273</v>
      </c>
      <c r="FG46" s="56">
        <v>0.20999089445772212</v>
      </c>
      <c r="FH46" s="56">
        <v>0.40889492963159224</v>
      </c>
      <c r="FI46" s="56">
        <v>0.5823245789485558</v>
      </c>
      <c r="FJ46" s="56">
        <v>0.35399633298595146</v>
      </c>
      <c r="FK46" s="56">
        <v>0.006999431772483966</v>
      </c>
      <c r="FL46" s="56">
        <v>0.15054657573282393</v>
      </c>
      <c r="FM46" s="56">
        <v>0.803988215163636</v>
      </c>
      <c r="FN46" s="56">
        <v>0.133252634627958</v>
      </c>
      <c r="FO46" s="56">
        <v>0.4823372082807943</v>
      </c>
      <c r="FP46" s="56">
        <v>0.3228154492089764</v>
      </c>
      <c r="FQ46" s="56">
        <v>0.19327151235389328</v>
      </c>
      <c r="FR46" s="56">
        <v>0.7386284992401613</v>
      </c>
      <c r="FS46" s="56">
        <v>0.7179615835390115</v>
      </c>
      <c r="FT46" s="56">
        <v>0.6776116131790179</v>
      </c>
      <c r="FU46" s="56">
        <v>0.0505098039580546</v>
      </c>
      <c r="FV46" s="56">
        <v>0.8477366401167858</v>
      </c>
      <c r="FW46" s="56">
        <v>0.07727086195814314</v>
      </c>
      <c r="FX46" s="56">
        <v>0.3254006955398241</v>
      </c>
      <c r="FY46" s="56">
        <v>0.6545884536759268</v>
      </c>
      <c r="FZ46" s="56">
        <v>0.8859774481157353</v>
      </c>
      <c r="GA46" s="56">
        <v>0.5493881378322203</v>
      </c>
      <c r="GB46" s="56">
        <v>0.939161617487189</v>
      </c>
      <c r="GC46" s="56">
        <v>0.9974133843804047</v>
      </c>
      <c r="GD46" s="56">
        <v>0.07828306400022478</v>
      </c>
      <c r="GE46" s="56">
        <v>0.8344587477038365</v>
      </c>
      <c r="GF46" s="56">
        <v>0.7593933584677733</v>
      </c>
    </row>
    <row r="47">
      <c r="A47" s="22"/>
      <c r="B47" s="22"/>
      <c r="C47" s="22"/>
      <c r="D47" s="22"/>
      <c r="E47" s="22"/>
      <c r="F47" s="22"/>
      <c r="G47" s="40"/>
      <c r="H47" s="45"/>
      <c r="I47" s="40"/>
      <c r="J47" s="40"/>
      <c r="K47" s="40"/>
      <c r="L47" s="51"/>
      <c r="M47" s="45"/>
      <c r="N47" s="45"/>
      <c r="O47" s="45"/>
      <c r="P47" s="45"/>
      <c r="Q47" s="55">
        <v>18.0</v>
      </c>
      <c r="R47" s="56">
        <f t="shared" si="42"/>
        <v>0.5202012331</v>
      </c>
      <c r="S47" s="56">
        <v>0.42020123309217994</v>
      </c>
      <c r="T47" s="56">
        <v>0.36525128064153733</v>
      </c>
      <c r="U47" s="56">
        <v>0.18969051726046937</v>
      </c>
      <c r="V47" s="56">
        <v>0.1543998138700724</v>
      </c>
      <c r="W47" s="56">
        <v>0.050382113078637714</v>
      </c>
      <c r="X47" s="56">
        <v>0.4040589535221001</v>
      </c>
      <c r="Y47" s="56">
        <v>0.23339674610461436</v>
      </c>
      <c r="Z47" s="56">
        <v>0.8778286343354074</v>
      </c>
      <c r="AA47" s="56">
        <v>0.08694808712794411</v>
      </c>
      <c r="AB47" s="56">
        <v>0.7784276354847713</v>
      </c>
      <c r="AC47" s="56">
        <v>0.49103424584576105</v>
      </c>
      <c r="AD47" s="56">
        <v>0.11768885720980993</v>
      </c>
      <c r="AE47" s="56">
        <v>0.658605905216508</v>
      </c>
      <c r="AF47" s="56">
        <v>0.014784885803498682</v>
      </c>
      <c r="AG47" s="56">
        <v>0.38907628223685686</v>
      </c>
      <c r="AH47" s="56">
        <v>0.954921012875509</v>
      </c>
      <c r="AI47" s="56">
        <v>0.1865547937045463</v>
      </c>
      <c r="AJ47" s="56">
        <v>0.5049551866121712</v>
      </c>
      <c r="AK47" s="56">
        <v>0.8066939711186317</v>
      </c>
      <c r="AL47" s="56">
        <v>0.7521067030616235</v>
      </c>
      <c r="AM47" s="56">
        <v>0.05429803955237944</v>
      </c>
      <c r="AN47" s="56">
        <v>0.9916704107687586</v>
      </c>
      <c r="AO47" s="56">
        <v>0.898734246163448</v>
      </c>
      <c r="AP47" s="56">
        <v>0.8271530043835029</v>
      </c>
      <c r="AQ47" s="56">
        <v>0.913720380356415</v>
      </c>
      <c r="AR47" s="56">
        <v>0.7023166621844849</v>
      </c>
      <c r="AS47" s="56">
        <v>0.46836992893764606</v>
      </c>
      <c r="AT47" s="56">
        <v>0.003194430329902631</v>
      </c>
      <c r="AU47" s="56">
        <v>0.11171462357301987</v>
      </c>
      <c r="AV47" s="56">
        <v>0.7463042140073097</v>
      </c>
      <c r="AW47" s="56">
        <v>0.8956779458086397</v>
      </c>
      <c r="AX47" s="56">
        <v>0.7072289174603207</v>
      </c>
      <c r="AY47" s="56">
        <v>0.49214869332729316</v>
      </c>
      <c r="AZ47" s="56">
        <v>0.7947680513680405</v>
      </c>
      <c r="BA47" s="56">
        <v>0.4770348616619515</v>
      </c>
      <c r="BB47" s="56">
        <v>0.8964484011581402</v>
      </c>
      <c r="BC47" s="56">
        <v>0.0047222016328175576</v>
      </c>
      <c r="BD47" s="56">
        <v>0.12087650996998967</v>
      </c>
      <c r="BE47" s="56">
        <v>0.7851011136018531</v>
      </c>
      <c r="BF47" s="56">
        <v>0.8539209858164994</v>
      </c>
      <c r="BG47" s="56">
        <v>0.13526951366614892</v>
      </c>
      <c r="BH47" s="56">
        <v>0.7948458966232772</v>
      </c>
      <c r="BI47" s="56">
        <v>0.3202987596533404</v>
      </c>
      <c r="BJ47" s="56">
        <v>0.8142262618832878</v>
      </c>
      <c r="BK47" s="56">
        <v>0.1613237812194217</v>
      </c>
      <c r="BL47" s="56">
        <v>0.19982935075897978</v>
      </c>
      <c r="BM47" s="56">
        <v>0.2920699280851643</v>
      </c>
      <c r="BN47" s="56">
        <v>0.45484083878227544</v>
      </c>
      <c r="BO47" s="56">
        <v>0.6322647466888673</v>
      </c>
      <c r="BP47" s="56">
        <v>0.06316834839009844</v>
      </c>
      <c r="BQ47" s="56">
        <v>0.8418363845833449</v>
      </c>
      <c r="BR47" s="56">
        <v>0.5205167691906221</v>
      </c>
      <c r="BS47" s="56">
        <v>0.2751304242023074</v>
      </c>
      <c r="BT47" s="56">
        <v>0.8820659665784456</v>
      </c>
      <c r="BU47" s="56">
        <v>0.39946268566295007</v>
      </c>
      <c r="BV47" s="56">
        <v>0.23559037222153423</v>
      </c>
      <c r="BW47" s="56">
        <v>0.735180937192235</v>
      </c>
      <c r="BX47" s="56">
        <v>0.9635606482890052</v>
      </c>
      <c r="BY47" s="56">
        <v>0.15115938665674755</v>
      </c>
      <c r="BZ47" s="56">
        <v>0.7031046002577174</v>
      </c>
      <c r="CA47" s="56">
        <f t="shared" si="43"/>
        <v>0.5202012331</v>
      </c>
      <c r="CB47" s="56">
        <v>0.42020123309217994</v>
      </c>
      <c r="CC47" s="56">
        <v>0.36525128064153733</v>
      </c>
      <c r="CD47" s="56">
        <v>0.18969051726046937</v>
      </c>
      <c r="CE47" s="56">
        <v>0.1543998138700724</v>
      </c>
      <c r="CF47" s="56">
        <v>0.050382113078637714</v>
      </c>
      <c r="CG47" s="56">
        <v>0.4040589535221001</v>
      </c>
      <c r="CH47" s="56">
        <v>0.23339674610461436</v>
      </c>
      <c r="CI47" s="56">
        <v>0.8778286343354074</v>
      </c>
      <c r="CJ47" s="56">
        <v>0.08694808712794411</v>
      </c>
      <c r="CK47" s="56">
        <v>0.7784276354847713</v>
      </c>
      <c r="CL47" s="56">
        <v>0.49103424584576105</v>
      </c>
      <c r="CM47" s="56">
        <v>0.11768885720980993</v>
      </c>
      <c r="CN47" s="56">
        <v>0.658605905216508</v>
      </c>
      <c r="CO47" s="56">
        <v>0.014784885803498682</v>
      </c>
      <c r="CP47" s="56">
        <v>0.38907628223685686</v>
      </c>
      <c r="CQ47" s="56">
        <v>0.954921012875509</v>
      </c>
      <c r="CR47" s="56">
        <v>0.1865547937045463</v>
      </c>
      <c r="CS47" s="56">
        <v>0.5049551866121712</v>
      </c>
      <c r="CT47" s="56">
        <v>0.8066939711186317</v>
      </c>
      <c r="CU47" s="56">
        <v>0.7521067030616235</v>
      </c>
      <c r="CV47" s="56">
        <v>0.05429803955237944</v>
      </c>
      <c r="CW47" s="56">
        <v>0.9916704107687586</v>
      </c>
      <c r="CX47" s="56">
        <v>0.898734246163448</v>
      </c>
      <c r="CY47" s="56">
        <v>0.8271530043835029</v>
      </c>
      <c r="CZ47" s="56">
        <v>0.913720380356415</v>
      </c>
      <c r="DA47" s="56">
        <v>0.7023166621844849</v>
      </c>
      <c r="DB47" s="56">
        <v>0.46836992893764606</v>
      </c>
      <c r="DC47" s="56">
        <v>0.003194430329902631</v>
      </c>
      <c r="DD47" s="56">
        <v>0.11171462357301987</v>
      </c>
      <c r="DE47" s="56">
        <v>0.7463042140073097</v>
      </c>
      <c r="DF47" s="56">
        <v>0.8956779458086397</v>
      </c>
      <c r="DG47" s="56">
        <v>0.7072289174603207</v>
      </c>
      <c r="DH47" s="56">
        <v>0.49214869332729316</v>
      </c>
      <c r="DI47" s="56">
        <v>0.7947680513680405</v>
      </c>
      <c r="DJ47" s="56">
        <v>0.4770348616619515</v>
      </c>
      <c r="DK47" s="56">
        <v>0.8964484011581402</v>
      </c>
      <c r="DL47" s="56">
        <v>0.0047222016328175576</v>
      </c>
      <c r="DM47" s="56">
        <v>0.12087650996998967</v>
      </c>
      <c r="DN47" s="56">
        <v>0.7851011136018531</v>
      </c>
      <c r="DO47" s="56">
        <v>0.8539209858164994</v>
      </c>
      <c r="DP47" s="56">
        <v>0.13526951366614892</v>
      </c>
      <c r="DQ47" s="56">
        <v>0.7948458966232772</v>
      </c>
      <c r="DR47" s="56">
        <v>0.3202987596533404</v>
      </c>
      <c r="DS47" s="56">
        <v>0.8142262618832878</v>
      </c>
      <c r="DT47" s="56">
        <v>0.1613237812194217</v>
      </c>
      <c r="DU47" s="56">
        <v>0.19982935075897978</v>
      </c>
      <c r="DV47" s="56">
        <v>0.2920699280851643</v>
      </c>
      <c r="DW47" s="56">
        <v>0.45484083878227544</v>
      </c>
      <c r="DX47" s="56">
        <v>0.6322647466888673</v>
      </c>
      <c r="DY47" s="56">
        <v>0.06316834839009844</v>
      </c>
      <c r="DZ47" s="56">
        <v>0.8418363845833449</v>
      </c>
      <c r="EA47" s="56">
        <v>0.5205167691906221</v>
      </c>
      <c r="EB47" s="56">
        <v>0.2751304242023074</v>
      </c>
      <c r="EC47" s="56">
        <v>0.8820659665784456</v>
      </c>
      <c r="ED47" s="56">
        <v>0.39946268566295007</v>
      </c>
      <c r="EE47" s="56">
        <v>0.23559037222153423</v>
      </c>
      <c r="EF47" s="56">
        <v>0.735180937192235</v>
      </c>
      <c r="EG47" s="56">
        <v>0.9635606482890052</v>
      </c>
      <c r="EH47" s="56">
        <v>0.15115938665674755</v>
      </c>
      <c r="EI47" s="56">
        <v>0.7031046002577174</v>
      </c>
      <c r="EJ47" s="56">
        <f t="shared" si="44"/>
        <v>0.5202012331</v>
      </c>
      <c r="EK47" s="56">
        <v>0.42020123309217994</v>
      </c>
      <c r="EL47" s="56">
        <v>0.36525128064153733</v>
      </c>
      <c r="EM47" s="56">
        <v>0.18969051726046937</v>
      </c>
      <c r="EN47" s="56">
        <v>0.1543998138700724</v>
      </c>
      <c r="EO47" s="56">
        <v>0.050382113078637714</v>
      </c>
      <c r="EP47" s="56">
        <v>0.4040589535221001</v>
      </c>
      <c r="EQ47" s="56">
        <v>0.23339674610461436</v>
      </c>
      <c r="ER47" s="56">
        <v>0.8778286343354074</v>
      </c>
      <c r="ES47" s="56">
        <v>0.08694808712794411</v>
      </c>
      <c r="ET47" s="56">
        <v>0.7784276354847713</v>
      </c>
      <c r="EU47" s="56">
        <v>0.49103424584576105</v>
      </c>
      <c r="EV47" s="56">
        <v>0.11768885720980993</v>
      </c>
      <c r="EW47" s="56">
        <v>0.658605905216508</v>
      </c>
      <c r="EX47" s="56">
        <v>0.014784885803498682</v>
      </c>
      <c r="EY47" s="56">
        <v>0.38907628223685686</v>
      </c>
      <c r="EZ47" s="56">
        <v>0.954921012875509</v>
      </c>
      <c r="FA47" s="56">
        <v>0.1865547937045463</v>
      </c>
      <c r="FB47" s="56">
        <v>0.5049551866121712</v>
      </c>
      <c r="FC47" s="56">
        <v>0.8066939711186317</v>
      </c>
      <c r="FD47" s="56">
        <v>0.7521067030616235</v>
      </c>
      <c r="FE47" s="56">
        <v>0.05429803955237944</v>
      </c>
      <c r="FF47" s="56">
        <v>0.9916704107687586</v>
      </c>
      <c r="FG47" s="56">
        <v>0.898734246163448</v>
      </c>
      <c r="FH47" s="56">
        <v>0.8271530043835029</v>
      </c>
      <c r="FI47" s="56">
        <v>0.913720380356415</v>
      </c>
      <c r="FJ47" s="56">
        <v>0.7023166621844849</v>
      </c>
      <c r="FK47" s="56">
        <v>0.46836992893764606</v>
      </c>
      <c r="FL47" s="56">
        <v>0.003194430329902631</v>
      </c>
      <c r="FM47" s="56">
        <v>0.11171462357301987</v>
      </c>
      <c r="FN47" s="56">
        <v>0.7463042140073097</v>
      </c>
      <c r="FO47" s="56">
        <v>0.8956779458086397</v>
      </c>
      <c r="FP47" s="56">
        <v>0.7072289174603207</v>
      </c>
      <c r="FQ47" s="56">
        <v>0.49214869332729316</v>
      </c>
      <c r="FR47" s="56">
        <v>0.7947680513680405</v>
      </c>
      <c r="FS47" s="56">
        <v>0.4770348616619515</v>
      </c>
      <c r="FT47" s="56">
        <v>0.8964484011581402</v>
      </c>
      <c r="FU47" s="56">
        <v>0.0047222016328175576</v>
      </c>
      <c r="FV47" s="56">
        <v>0.12087650996998967</v>
      </c>
      <c r="FW47" s="56">
        <v>0.7851011136018531</v>
      </c>
      <c r="FX47" s="56">
        <v>0.8539209858164994</v>
      </c>
      <c r="FY47" s="56">
        <v>0.13526951366614892</v>
      </c>
      <c r="FZ47" s="56">
        <v>0.7948458966232772</v>
      </c>
      <c r="GA47" s="56">
        <v>0.3202987596533404</v>
      </c>
      <c r="GB47" s="56">
        <v>0.8142262618832878</v>
      </c>
      <c r="GC47" s="56">
        <v>0.1613237812194217</v>
      </c>
      <c r="GD47" s="56">
        <v>0.19982935075897978</v>
      </c>
      <c r="GE47" s="56">
        <v>0.2920699280851643</v>
      </c>
      <c r="GF47" s="56">
        <v>0.45484083878227544</v>
      </c>
    </row>
    <row r="48">
      <c r="A48" s="45"/>
      <c r="B48" s="45"/>
      <c r="C48" s="45"/>
      <c r="D48" s="45"/>
      <c r="E48" s="45"/>
      <c r="F48" s="45"/>
      <c r="G48" s="40"/>
      <c r="H48" s="45"/>
      <c r="I48" s="40"/>
      <c r="J48" s="40"/>
      <c r="K48" s="40"/>
      <c r="L48" s="51"/>
      <c r="M48" s="45"/>
      <c r="N48" s="45"/>
      <c r="O48" s="45"/>
      <c r="P48" s="45"/>
      <c r="Q48" s="55">
        <v>19.0</v>
      </c>
      <c r="R48" s="56">
        <f t="shared" si="42"/>
        <v>0.8174701881</v>
      </c>
      <c r="S48" s="56">
        <v>0.7174701881348289</v>
      </c>
      <c r="T48" s="56">
        <v>0.7855828388339245</v>
      </c>
      <c r="U48" s="56">
        <v>0.8848857989314929</v>
      </c>
      <c r="V48" s="56">
        <v>0.3284028924836039</v>
      </c>
      <c r="W48" s="56">
        <v>0.10464360423084151</v>
      </c>
      <c r="X48" s="56">
        <v>0.17361573976887668</v>
      </c>
      <c r="Y48" s="56">
        <v>0.9921361060376105</v>
      </c>
      <c r="Z48" s="56">
        <v>0.5465085743496121</v>
      </c>
      <c r="AA48" s="56">
        <v>0.33608944158066045</v>
      </c>
      <c r="AB48" s="56">
        <v>0.8924903150365193</v>
      </c>
      <c r="AC48" s="56">
        <v>0.7682567938701677</v>
      </c>
      <c r="AD48" s="56">
        <v>0.9675242151732727</v>
      </c>
      <c r="AE48" s="56">
        <v>0.2954853785559267</v>
      </c>
      <c r="AF48" s="56">
        <v>0.3728097580980012</v>
      </c>
      <c r="AG48" s="56">
        <v>0.7253605244232477</v>
      </c>
      <c r="AH48" s="56">
        <v>0.19106415303786894</v>
      </c>
      <c r="AI48" s="56">
        <v>0.32271008549606606</v>
      </c>
      <c r="AJ48" s="56">
        <v>0.08459149258553955</v>
      </c>
      <c r="AK48" s="56">
        <v>0.09991513991578804</v>
      </c>
      <c r="AL48" s="56">
        <v>0.20558236379660344</v>
      </c>
      <c r="AM48" s="56">
        <v>0.1694127250202695</v>
      </c>
      <c r="AN48" s="56">
        <v>0.06726149737029952</v>
      </c>
      <c r="AO48" s="56">
        <v>0.7253151990468241</v>
      </c>
      <c r="AP48" s="56">
        <v>0.7292326211267439</v>
      </c>
      <c r="AQ48" s="56">
        <v>0.8291521776355449</v>
      </c>
      <c r="AR48" s="56">
        <v>0.18841328246828903</v>
      </c>
      <c r="AS48" s="56">
        <v>0.061936770911576344</v>
      </c>
      <c r="AT48" s="56">
        <v>0.2431927027865416</v>
      </c>
      <c r="AU48" s="56">
        <v>0.7837627963520856</v>
      </c>
      <c r="AV48" s="56">
        <v>0.6458882395588746</v>
      </c>
      <c r="AW48" s="56">
        <v>0.6787730523045132</v>
      </c>
      <c r="AX48" s="56">
        <v>0.4883570185083955</v>
      </c>
      <c r="AY48" s="56">
        <v>0.12654825018293414</v>
      </c>
      <c r="AZ48" s="56">
        <v>0.2169921020096114</v>
      </c>
      <c r="BA48" s="56">
        <v>0.8528193729183987</v>
      </c>
      <c r="BB48" s="56">
        <v>0.7636848376974044</v>
      </c>
      <c r="BC48" s="56">
        <v>0.098100771414109</v>
      </c>
      <c r="BD48" s="56">
        <v>0.15416996658790016</v>
      </c>
      <c r="BE48" s="56">
        <v>0.980695863246421</v>
      </c>
      <c r="BF48" s="56">
        <v>0.8381246161211194</v>
      </c>
      <c r="BG48" s="56">
        <v>0.80198808724467</v>
      </c>
      <c r="BH48" s="56">
        <v>0.4282204826514313</v>
      </c>
      <c r="BI48" s="56">
        <v>0.18156671698199545</v>
      </c>
      <c r="BJ48" s="56">
        <v>0.6679171954520838</v>
      </c>
      <c r="BK48" s="56">
        <v>0.255245848819291</v>
      </c>
      <c r="BL48" s="56">
        <v>0.2281368548246786</v>
      </c>
      <c r="BM48" s="56">
        <v>0.8112351081727549</v>
      </c>
      <c r="BN48" s="56">
        <v>0.3972137107024176</v>
      </c>
      <c r="BO48" s="56">
        <v>0.47255857573912396</v>
      </c>
      <c r="BP48" s="56">
        <v>0.24092103340618243</v>
      </c>
      <c r="BQ48" s="56">
        <v>0.6043634216994125</v>
      </c>
      <c r="BR48" s="56">
        <v>0.31232671107756893</v>
      </c>
      <c r="BS48" s="56">
        <v>0.9832076674911472</v>
      </c>
      <c r="BT48" s="56">
        <v>0.2552246643601829</v>
      </c>
      <c r="BU48" s="56">
        <v>0.8150883317236919</v>
      </c>
      <c r="BV48" s="56">
        <v>0.5185661438417416</v>
      </c>
      <c r="BW48" s="56">
        <v>0.036309732591252586</v>
      </c>
      <c r="BX48" s="56">
        <v>0.059428392109801775</v>
      </c>
      <c r="BY48" s="56">
        <v>0.03587110041358654</v>
      </c>
      <c r="BZ48" s="56">
        <v>0.11349423163404626</v>
      </c>
      <c r="CA48" s="56">
        <f t="shared" si="43"/>
        <v>0.8174701881</v>
      </c>
      <c r="CB48" s="56">
        <v>0.7174701881348289</v>
      </c>
      <c r="CC48" s="56">
        <v>0.7855828388339245</v>
      </c>
      <c r="CD48" s="56">
        <v>0.8848857989314929</v>
      </c>
      <c r="CE48" s="56">
        <v>0.3284028924836039</v>
      </c>
      <c r="CF48" s="56">
        <v>0.10464360423084151</v>
      </c>
      <c r="CG48" s="56">
        <v>0.17361573976887668</v>
      </c>
      <c r="CH48" s="56">
        <v>0.9921361060376105</v>
      </c>
      <c r="CI48" s="56">
        <v>0.5465085743496121</v>
      </c>
      <c r="CJ48" s="56">
        <v>0.33608944158066045</v>
      </c>
      <c r="CK48" s="56">
        <v>0.8924903150365193</v>
      </c>
      <c r="CL48" s="56">
        <v>0.7682567938701677</v>
      </c>
      <c r="CM48" s="56">
        <v>0.9675242151732727</v>
      </c>
      <c r="CN48" s="56">
        <v>0.2954853785559267</v>
      </c>
      <c r="CO48" s="56">
        <v>0.3728097580980012</v>
      </c>
      <c r="CP48" s="56">
        <v>0.7253605244232477</v>
      </c>
      <c r="CQ48" s="56">
        <v>0.19106415303786894</v>
      </c>
      <c r="CR48" s="56">
        <v>0.32271008549606606</v>
      </c>
      <c r="CS48" s="56">
        <v>0.08459149258553955</v>
      </c>
      <c r="CT48" s="56">
        <v>0.09991513991578804</v>
      </c>
      <c r="CU48" s="56">
        <v>0.20558236379660344</v>
      </c>
      <c r="CV48" s="56">
        <v>0.1694127250202695</v>
      </c>
      <c r="CW48" s="56">
        <v>0.06726149737029952</v>
      </c>
      <c r="CX48" s="56">
        <v>0.7253151990468241</v>
      </c>
      <c r="CY48" s="56">
        <v>0.7292326211267439</v>
      </c>
      <c r="CZ48" s="56">
        <v>0.8291521776355449</v>
      </c>
      <c r="DA48" s="56">
        <v>0.18841328246828903</v>
      </c>
      <c r="DB48" s="56">
        <v>0.061936770911576344</v>
      </c>
      <c r="DC48" s="56">
        <v>0.2431927027865416</v>
      </c>
      <c r="DD48" s="56">
        <v>0.7837627963520856</v>
      </c>
      <c r="DE48" s="56">
        <v>0.6458882395588746</v>
      </c>
      <c r="DF48" s="56">
        <v>0.6787730523045132</v>
      </c>
      <c r="DG48" s="56">
        <v>0.4883570185083955</v>
      </c>
      <c r="DH48" s="56">
        <v>0.12654825018293414</v>
      </c>
      <c r="DI48" s="56">
        <v>0.2169921020096114</v>
      </c>
      <c r="DJ48" s="56">
        <v>0.8528193729183987</v>
      </c>
      <c r="DK48" s="56">
        <v>0.7636848376974044</v>
      </c>
      <c r="DL48" s="56">
        <v>0.098100771414109</v>
      </c>
      <c r="DM48" s="56">
        <v>0.15416996658790016</v>
      </c>
      <c r="DN48" s="56">
        <v>0.980695863246421</v>
      </c>
      <c r="DO48" s="56">
        <v>0.8381246161211194</v>
      </c>
      <c r="DP48" s="56">
        <v>0.80198808724467</v>
      </c>
      <c r="DQ48" s="56">
        <v>0.4282204826514313</v>
      </c>
      <c r="DR48" s="56">
        <v>0.18156671698199545</v>
      </c>
      <c r="DS48" s="56">
        <v>0.6679171954520838</v>
      </c>
      <c r="DT48" s="56">
        <v>0.255245848819291</v>
      </c>
      <c r="DU48" s="56">
        <v>0.2281368548246786</v>
      </c>
      <c r="DV48" s="56">
        <v>0.8112351081727549</v>
      </c>
      <c r="DW48" s="56">
        <v>0.3972137107024176</v>
      </c>
      <c r="DX48" s="56">
        <v>0.47255857573912396</v>
      </c>
      <c r="DY48" s="56">
        <v>0.24092103340618243</v>
      </c>
      <c r="DZ48" s="56">
        <v>0.6043634216994125</v>
      </c>
      <c r="EA48" s="56">
        <v>0.31232671107756893</v>
      </c>
      <c r="EB48" s="56">
        <v>0.9832076674911472</v>
      </c>
      <c r="EC48" s="56">
        <v>0.2552246643601829</v>
      </c>
      <c r="ED48" s="56">
        <v>0.8150883317236919</v>
      </c>
      <c r="EE48" s="56">
        <v>0.5185661438417416</v>
      </c>
      <c r="EF48" s="56">
        <v>0.036309732591252586</v>
      </c>
      <c r="EG48" s="56">
        <v>0.059428392109801775</v>
      </c>
      <c r="EH48" s="56">
        <v>0.03587110041358654</v>
      </c>
      <c r="EI48" s="56">
        <v>0.11349423163404626</v>
      </c>
      <c r="EJ48" s="56">
        <f t="shared" si="44"/>
        <v>0.8174701881</v>
      </c>
      <c r="EK48" s="56">
        <v>0.7174701881348289</v>
      </c>
      <c r="EL48" s="56">
        <v>0.7855828388339245</v>
      </c>
      <c r="EM48" s="56">
        <v>0.8848857989314929</v>
      </c>
      <c r="EN48" s="56">
        <v>0.3284028924836039</v>
      </c>
      <c r="EO48" s="56">
        <v>0.10464360423084151</v>
      </c>
      <c r="EP48" s="56">
        <v>0.17361573976887668</v>
      </c>
      <c r="EQ48" s="56">
        <v>0.9921361060376105</v>
      </c>
      <c r="ER48" s="56">
        <v>0.5465085743496121</v>
      </c>
      <c r="ES48" s="56">
        <v>0.33608944158066045</v>
      </c>
      <c r="ET48" s="56">
        <v>0.8924903150365193</v>
      </c>
      <c r="EU48" s="56">
        <v>0.7682567938701677</v>
      </c>
      <c r="EV48" s="56">
        <v>0.9675242151732727</v>
      </c>
      <c r="EW48" s="56">
        <v>0.2954853785559267</v>
      </c>
      <c r="EX48" s="56">
        <v>0.3728097580980012</v>
      </c>
      <c r="EY48" s="56">
        <v>0.7253605244232477</v>
      </c>
      <c r="EZ48" s="56">
        <v>0.19106415303786894</v>
      </c>
      <c r="FA48" s="56">
        <v>0.32271008549606606</v>
      </c>
      <c r="FB48" s="56">
        <v>0.08459149258553955</v>
      </c>
      <c r="FC48" s="56">
        <v>0.09991513991578804</v>
      </c>
      <c r="FD48" s="56">
        <v>0.20558236379660344</v>
      </c>
      <c r="FE48" s="56">
        <v>0.1694127250202695</v>
      </c>
      <c r="FF48" s="56">
        <v>0.06726149737029952</v>
      </c>
      <c r="FG48" s="56">
        <v>0.7253151990468241</v>
      </c>
      <c r="FH48" s="56">
        <v>0.7292326211267439</v>
      </c>
      <c r="FI48" s="56">
        <v>0.8291521776355449</v>
      </c>
      <c r="FJ48" s="56">
        <v>0.18841328246828903</v>
      </c>
      <c r="FK48" s="56">
        <v>0.061936770911576344</v>
      </c>
      <c r="FL48" s="56">
        <v>0.2431927027865416</v>
      </c>
      <c r="FM48" s="56">
        <v>0.7837627963520856</v>
      </c>
      <c r="FN48" s="56">
        <v>0.6458882395588746</v>
      </c>
      <c r="FO48" s="56">
        <v>0.6787730523045132</v>
      </c>
      <c r="FP48" s="56">
        <v>0.4883570185083955</v>
      </c>
      <c r="FQ48" s="56">
        <v>0.12654825018293414</v>
      </c>
      <c r="FR48" s="56">
        <v>0.2169921020096114</v>
      </c>
      <c r="FS48" s="56">
        <v>0.8528193729183987</v>
      </c>
      <c r="FT48" s="56">
        <v>0.7636848376974044</v>
      </c>
      <c r="FU48" s="56">
        <v>0.098100771414109</v>
      </c>
      <c r="FV48" s="56">
        <v>0.15416996658790016</v>
      </c>
      <c r="FW48" s="56">
        <v>0.980695863246421</v>
      </c>
      <c r="FX48" s="56">
        <v>0.8381246161211194</v>
      </c>
      <c r="FY48" s="56">
        <v>0.80198808724467</v>
      </c>
      <c r="FZ48" s="56">
        <v>0.4282204826514313</v>
      </c>
      <c r="GA48" s="56">
        <v>0.18156671698199545</v>
      </c>
      <c r="GB48" s="56">
        <v>0.6679171954520838</v>
      </c>
      <c r="GC48" s="56">
        <v>0.255245848819291</v>
      </c>
      <c r="GD48" s="56">
        <v>0.2281368548246786</v>
      </c>
      <c r="GE48" s="56">
        <v>0.8112351081727549</v>
      </c>
      <c r="GF48" s="56">
        <v>0.3972137107024176</v>
      </c>
    </row>
    <row r="49">
      <c r="A49" s="45"/>
      <c r="B49" s="45"/>
      <c r="C49" s="45"/>
      <c r="D49" s="45"/>
      <c r="E49" s="45"/>
      <c r="F49" s="45"/>
      <c r="G49" s="40"/>
      <c r="H49" s="45"/>
      <c r="I49" s="40"/>
      <c r="J49" s="40"/>
      <c r="K49" s="40"/>
      <c r="L49" s="51"/>
      <c r="M49" s="45"/>
      <c r="N49" s="45"/>
      <c r="O49" s="45"/>
      <c r="P49" s="45"/>
      <c r="Q49" s="55">
        <v>20.0</v>
      </c>
      <c r="R49" s="56">
        <f t="shared" si="42"/>
        <v>1.038555487</v>
      </c>
      <c r="S49" s="56">
        <v>0.9385554868807341</v>
      </c>
      <c r="T49" s="56">
        <v>0.11504415972966664</v>
      </c>
      <c r="U49" s="56">
        <v>0.006769408356342432</v>
      </c>
      <c r="V49" s="56">
        <v>0.21757919846663953</v>
      </c>
      <c r="W49" s="56">
        <v>0.1709081169838833</v>
      </c>
      <c r="X49" s="56">
        <v>0.9569410390010471</v>
      </c>
      <c r="Y49" s="56">
        <v>0.28974136948188756</v>
      </c>
      <c r="Z49" s="56">
        <v>0.9340172684213545</v>
      </c>
      <c r="AA49" s="56">
        <v>0.892333038092033</v>
      </c>
      <c r="AB49" s="56">
        <v>0.3342749660222093</v>
      </c>
      <c r="AC49" s="56">
        <v>0.9393925367970088</v>
      </c>
      <c r="AD49" s="56">
        <v>0.724332551269423</v>
      </c>
      <c r="AE49" s="56">
        <v>0.15390755299157843</v>
      </c>
      <c r="AF49" s="56">
        <v>0.2019325586175137</v>
      </c>
      <c r="AG49" s="56">
        <v>0.13424562496439396</v>
      </c>
      <c r="AH49" s="56">
        <v>0.5438860774354676</v>
      </c>
      <c r="AI49" s="56">
        <v>0.5303441778605626</v>
      </c>
      <c r="AJ49" s="56">
        <v>0.703914903732919</v>
      </c>
      <c r="AK49" s="56">
        <v>0.6660147719699427</v>
      </c>
      <c r="AL49" s="56">
        <v>0.9231030708326909</v>
      </c>
      <c r="AM49" s="56">
        <v>0.2342105464727966</v>
      </c>
      <c r="AN49" s="56">
        <v>0.5066433836954916</v>
      </c>
      <c r="AO49" s="56">
        <v>0.6369194741548585</v>
      </c>
      <c r="AP49" s="56">
        <v>0.24660856048579138</v>
      </c>
      <c r="AQ49" s="56">
        <v>0.4498422633278475</v>
      </c>
      <c r="AR49" s="56">
        <v>0.6146004174948929</v>
      </c>
      <c r="AS49" s="56">
        <v>0.5800150853957982</v>
      </c>
      <c r="AT49" s="56">
        <v>0.3714638592064876</v>
      </c>
      <c r="AU49" s="56">
        <v>0.3709885934132253</v>
      </c>
      <c r="AV49" s="56">
        <v>0.6330576834149645</v>
      </c>
      <c r="AW49" s="56">
        <v>0.06714550431009214</v>
      </c>
      <c r="AX49" s="56">
        <v>0.7587286041381806</v>
      </c>
      <c r="AY49" s="56">
        <v>0.251424899054301</v>
      </c>
      <c r="AZ49" s="56">
        <v>0.588151447253958</v>
      </c>
      <c r="BA49" s="56">
        <v>0.647444288906685</v>
      </c>
      <c r="BB49" s="56">
        <v>0.5162064010799934</v>
      </c>
      <c r="BC49" s="56">
        <v>0.7592123205220749</v>
      </c>
      <c r="BD49" s="56">
        <v>0.9663231874906338</v>
      </c>
      <c r="BE49" s="56">
        <v>0.3938802121971329</v>
      </c>
      <c r="BF49" s="56">
        <v>0.8801140576253575</v>
      </c>
      <c r="BG49" s="56">
        <v>0.06297975719124327</v>
      </c>
      <c r="BH49" s="56">
        <v>0.593150819749268</v>
      </c>
      <c r="BI49" s="56">
        <v>0.42616430598846655</v>
      </c>
      <c r="BJ49" s="56">
        <v>0.6995481032537959</v>
      </c>
      <c r="BK49" s="56">
        <v>0.37254852658822024</v>
      </c>
      <c r="BL49" s="56">
        <v>0.33585423450440766</v>
      </c>
      <c r="BM49" s="56">
        <v>0.5254049319826766</v>
      </c>
      <c r="BN49" s="56">
        <v>0.430004409934157</v>
      </c>
      <c r="BO49" s="56">
        <v>0.10641599572808735</v>
      </c>
      <c r="BP49" s="56">
        <v>0.3842662942683287</v>
      </c>
      <c r="BQ49" s="56">
        <v>0.35921848374869214</v>
      </c>
      <c r="BR49" s="56">
        <v>0.9908401502597158</v>
      </c>
      <c r="BS49" s="56">
        <v>0.4650587873390176</v>
      </c>
      <c r="BT49" s="56">
        <v>0.041818245526235365</v>
      </c>
      <c r="BU49" s="56">
        <v>0.8955732331995093</v>
      </c>
      <c r="BV49" s="56">
        <v>0.5964493645300993</v>
      </c>
      <c r="BW49" s="56">
        <v>0.9517126776098066</v>
      </c>
      <c r="BX49" s="56">
        <v>0.5410966566239986</v>
      </c>
      <c r="BY49" s="56">
        <v>0.29946399160873216</v>
      </c>
      <c r="BZ49" s="56">
        <v>0.3320572423704077</v>
      </c>
      <c r="CA49" s="56">
        <f t="shared" si="43"/>
        <v>1.038555487</v>
      </c>
      <c r="CB49" s="56">
        <v>0.9385554868807341</v>
      </c>
      <c r="CC49" s="56">
        <v>0.11504415972966664</v>
      </c>
      <c r="CD49" s="56">
        <v>0.006769408356342432</v>
      </c>
      <c r="CE49" s="56">
        <v>0.21757919846663953</v>
      </c>
      <c r="CF49" s="56">
        <v>0.1709081169838833</v>
      </c>
      <c r="CG49" s="56">
        <v>0.9569410390010471</v>
      </c>
      <c r="CH49" s="56">
        <v>0.28974136948188756</v>
      </c>
      <c r="CI49" s="56">
        <v>0.9340172684213545</v>
      </c>
      <c r="CJ49" s="56">
        <v>0.892333038092033</v>
      </c>
      <c r="CK49" s="56">
        <v>0.3342749660222093</v>
      </c>
      <c r="CL49" s="56">
        <v>0.9393925367970088</v>
      </c>
      <c r="CM49" s="56">
        <v>0.724332551269423</v>
      </c>
      <c r="CN49" s="56">
        <v>0.15390755299157843</v>
      </c>
      <c r="CO49" s="56">
        <v>0.2019325586175137</v>
      </c>
      <c r="CP49" s="56">
        <v>0.13424562496439396</v>
      </c>
      <c r="CQ49" s="56">
        <v>0.5438860774354676</v>
      </c>
      <c r="CR49" s="56">
        <v>0.5303441778605626</v>
      </c>
      <c r="CS49" s="56">
        <v>0.703914903732919</v>
      </c>
      <c r="CT49" s="56">
        <v>0.6660147719699427</v>
      </c>
      <c r="CU49" s="56">
        <v>0.9231030708326909</v>
      </c>
      <c r="CV49" s="56">
        <v>0.2342105464727966</v>
      </c>
      <c r="CW49" s="56">
        <v>0.5066433836954916</v>
      </c>
      <c r="CX49" s="56">
        <v>0.6369194741548585</v>
      </c>
      <c r="CY49" s="56">
        <v>0.24660856048579138</v>
      </c>
      <c r="CZ49" s="56">
        <v>0.4498422633278475</v>
      </c>
      <c r="DA49" s="56">
        <v>0.6146004174948929</v>
      </c>
      <c r="DB49" s="56">
        <v>0.5800150853957982</v>
      </c>
      <c r="DC49" s="56">
        <v>0.3714638592064876</v>
      </c>
      <c r="DD49" s="56">
        <v>0.3709885934132253</v>
      </c>
      <c r="DE49" s="56">
        <v>0.6330576834149645</v>
      </c>
      <c r="DF49" s="56">
        <v>0.06714550431009214</v>
      </c>
      <c r="DG49" s="56">
        <v>0.7587286041381806</v>
      </c>
      <c r="DH49" s="56">
        <v>0.251424899054301</v>
      </c>
      <c r="DI49" s="56">
        <v>0.588151447253958</v>
      </c>
      <c r="DJ49" s="56">
        <v>0.647444288906685</v>
      </c>
      <c r="DK49" s="56">
        <v>0.5162064010799934</v>
      </c>
      <c r="DL49" s="56">
        <v>0.7592123205220749</v>
      </c>
      <c r="DM49" s="56">
        <v>0.9663231874906338</v>
      </c>
      <c r="DN49" s="56">
        <v>0.3938802121971329</v>
      </c>
      <c r="DO49" s="56">
        <v>0.8801140576253575</v>
      </c>
      <c r="DP49" s="56">
        <v>0.06297975719124327</v>
      </c>
      <c r="DQ49" s="56">
        <v>0.593150819749268</v>
      </c>
      <c r="DR49" s="56">
        <v>0.42616430598846655</v>
      </c>
      <c r="DS49" s="56">
        <v>0.6995481032537959</v>
      </c>
      <c r="DT49" s="56">
        <v>0.37254852658822024</v>
      </c>
      <c r="DU49" s="56">
        <v>0.33585423450440766</v>
      </c>
      <c r="DV49" s="56">
        <v>0.5254049319826766</v>
      </c>
      <c r="DW49" s="56">
        <v>0.430004409934157</v>
      </c>
      <c r="DX49" s="56">
        <v>0.10641599572808735</v>
      </c>
      <c r="DY49" s="56">
        <v>0.3842662942683287</v>
      </c>
      <c r="DZ49" s="56">
        <v>0.35921848374869214</v>
      </c>
      <c r="EA49" s="56">
        <v>0.9908401502597158</v>
      </c>
      <c r="EB49" s="56">
        <v>0.4650587873390176</v>
      </c>
      <c r="EC49" s="56">
        <v>0.041818245526235365</v>
      </c>
      <c r="ED49" s="56">
        <v>0.8955732331995093</v>
      </c>
      <c r="EE49" s="56">
        <v>0.5964493645300993</v>
      </c>
      <c r="EF49" s="56">
        <v>0.9517126776098066</v>
      </c>
      <c r="EG49" s="56">
        <v>0.5410966566239986</v>
      </c>
      <c r="EH49" s="56">
        <v>0.29946399160873216</v>
      </c>
      <c r="EI49" s="56">
        <v>0.3320572423704077</v>
      </c>
      <c r="EJ49" s="56">
        <f t="shared" si="44"/>
        <v>1.038555487</v>
      </c>
      <c r="EK49" s="56">
        <v>0.9385554868807341</v>
      </c>
      <c r="EL49" s="56">
        <v>0.11504415972966664</v>
      </c>
      <c r="EM49" s="56">
        <v>0.006769408356342432</v>
      </c>
      <c r="EN49" s="56">
        <v>0.21757919846663953</v>
      </c>
      <c r="EO49" s="56">
        <v>0.1709081169838833</v>
      </c>
      <c r="EP49" s="56">
        <v>0.9569410390010471</v>
      </c>
      <c r="EQ49" s="56">
        <v>0.28974136948188756</v>
      </c>
      <c r="ER49" s="56">
        <v>0.9340172684213545</v>
      </c>
      <c r="ES49" s="56">
        <v>0.892333038092033</v>
      </c>
      <c r="ET49" s="56">
        <v>0.3342749660222093</v>
      </c>
      <c r="EU49" s="56">
        <v>0.9393925367970088</v>
      </c>
      <c r="EV49" s="56">
        <v>0.724332551269423</v>
      </c>
      <c r="EW49" s="56">
        <v>0.15390755299157843</v>
      </c>
      <c r="EX49" s="56">
        <v>0.2019325586175137</v>
      </c>
      <c r="EY49" s="56">
        <v>0.13424562496439396</v>
      </c>
      <c r="EZ49" s="56">
        <v>0.5438860774354676</v>
      </c>
      <c r="FA49" s="56">
        <v>0.5303441778605626</v>
      </c>
      <c r="FB49" s="56">
        <v>0.703914903732919</v>
      </c>
      <c r="FC49" s="56">
        <v>0.6660147719699427</v>
      </c>
      <c r="FD49" s="56">
        <v>0.9231030708326909</v>
      </c>
      <c r="FE49" s="56">
        <v>0.2342105464727966</v>
      </c>
      <c r="FF49" s="56">
        <v>0.5066433836954916</v>
      </c>
      <c r="FG49" s="56">
        <v>0.6369194741548585</v>
      </c>
      <c r="FH49" s="56">
        <v>0.24660856048579138</v>
      </c>
      <c r="FI49" s="56">
        <v>0.4498422633278475</v>
      </c>
      <c r="FJ49" s="56">
        <v>0.6146004174948929</v>
      </c>
      <c r="FK49" s="56">
        <v>0.5800150853957982</v>
      </c>
      <c r="FL49" s="56">
        <v>0.3714638592064876</v>
      </c>
      <c r="FM49" s="56">
        <v>0.3709885934132253</v>
      </c>
      <c r="FN49" s="56">
        <v>0.6330576834149645</v>
      </c>
      <c r="FO49" s="56">
        <v>0.06714550431009214</v>
      </c>
      <c r="FP49" s="56">
        <v>0.7587286041381806</v>
      </c>
      <c r="FQ49" s="56">
        <v>0.251424899054301</v>
      </c>
      <c r="FR49" s="56">
        <v>0.588151447253958</v>
      </c>
      <c r="FS49" s="56">
        <v>0.647444288906685</v>
      </c>
      <c r="FT49" s="56">
        <v>0.5162064010799934</v>
      </c>
      <c r="FU49" s="56">
        <v>0.7592123205220749</v>
      </c>
      <c r="FV49" s="56">
        <v>0.9663231874906338</v>
      </c>
      <c r="FW49" s="56">
        <v>0.3938802121971329</v>
      </c>
      <c r="FX49" s="56">
        <v>0.8801140576253575</v>
      </c>
      <c r="FY49" s="56">
        <v>0.06297975719124327</v>
      </c>
      <c r="FZ49" s="56">
        <v>0.593150819749268</v>
      </c>
      <c r="GA49" s="56">
        <v>0.42616430598846655</v>
      </c>
      <c r="GB49" s="56">
        <v>0.6995481032537959</v>
      </c>
      <c r="GC49" s="56">
        <v>0.37254852658822024</v>
      </c>
      <c r="GD49" s="56">
        <v>0.33585423450440766</v>
      </c>
      <c r="GE49" s="56">
        <v>0.5254049319826766</v>
      </c>
      <c r="GF49" s="56">
        <v>0.430004409934157</v>
      </c>
    </row>
    <row r="50">
      <c r="A50" s="45"/>
      <c r="B50" s="45"/>
      <c r="C50" s="45"/>
      <c r="D50" s="45"/>
      <c r="E50" s="45"/>
      <c r="F50" s="45"/>
      <c r="G50" s="40"/>
      <c r="H50" s="45"/>
      <c r="I50" s="40"/>
      <c r="J50" s="40"/>
      <c r="K50" s="40"/>
      <c r="L50" s="51"/>
      <c r="M50" s="45"/>
      <c r="N50" s="45"/>
      <c r="O50" s="45"/>
      <c r="P50" s="45"/>
      <c r="Q50" s="55">
        <v>21.0</v>
      </c>
      <c r="R50" s="56">
        <f t="shared" si="42"/>
        <v>0.7041556537</v>
      </c>
      <c r="S50" s="56">
        <v>0.604155653729156</v>
      </c>
      <c r="T50" s="56">
        <v>0.09949195036917036</v>
      </c>
      <c r="U50" s="56">
        <v>0.44775836334504504</v>
      </c>
      <c r="V50" s="56">
        <v>0.13515730966177053</v>
      </c>
      <c r="W50" s="56">
        <v>0.05598398529676385</v>
      </c>
      <c r="X50" s="56">
        <v>0.9167349750149618</v>
      </c>
      <c r="Y50" s="56">
        <v>0.5068834401778806</v>
      </c>
      <c r="Z50" s="56">
        <v>0.03809639847933666</v>
      </c>
      <c r="AA50" s="56">
        <v>0.826671449661421</v>
      </c>
      <c r="AB50" s="56">
        <v>0.6116081146657032</v>
      </c>
      <c r="AC50" s="56">
        <v>0.027087865659829347</v>
      </c>
      <c r="AD50" s="56">
        <v>0.9590792738424573</v>
      </c>
      <c r="AE50" s="56">
        <v>0.4006454128678776</v>
      </c>
      <c r="AF50" s="56">
        <v>0.03893984831653563</v>
      </c>
      <c r="AG50" s="56">
        <v>0.08908884607666101</v>
      </c>
      <c r="AH50" s="56">
        <v>0.9503240166427606</v>
      </c>
      <c r="AI50" s="56">
        <v>0.3229776651915952</v>
      </c>
      <c r="AJ50" s="56">
        <v>0.4502419018381514</v>
      </c>
      <c r="AK50" s="56">
        <v>0.760658099759143</v>
      </c>
      <c r="AL50" s="56">
        <v>0.31222345896159964</v>
      </c>
      <c r="AM50" s="56">
        <v>0.06914293474315447</v>
      </c>
      <c r="AN50" s="56">
        <v>0.8376558817780184</v>
      </c>
      <c r="AO50" s="56">
        <v>0.6518264641360026</v>
      </c>
      <c r="AP50" s="56">
        <v>0.6515808733369404</v>
      </c>
      <c r="AQ50" s="56">
        <v>0.18091071973127804</v>
      </c>
      <c r="AR50" s="56">
        <v>0.5231667460434148</v>
      </c>
      <c r="AS50" s="56">
        <v>0.106415680535073</v>
      </c>
      <c r="AT50" s="56">
        <v>0.7507407269974748</v>
      </c>
      <c r="AU50" s="56">
        <v>0.43732182075608106</v>
      </c>
      <c r="AV50" s="56">
        <v>0.24860701791261808</v>
      </c>
      <c r="AW50" s="56">
        <v>5.081750894426751E-4</v>
      </c>
      <c r="AX50" s="56">
        <v>0.927454545546679</v>
      </c>
      <c r="AY50" s="56">
        <v>0.8345838568913336</v>
      </c>
      <c r="AZ50" s="56">
        <v>0.03467034964130067</v>
      </c>
      <c r="BA50" s="56">
        <v>0.9514748270494301</v>
      </c>
      <c r="BB50" s="56">
        <v>0.5311421205087482</v>
      </c>
      <c r="BC50" s="56">
        <v>0.05985276962814112</v>
      </c>
      <c r="BD50" s="56">
        <v>0.24609926213600786</v>
      </c>
      <c r="BE50" s="56">
        <v>0.980437493849202</v>
      </c>
      <c r="BF50" s="56">
        <v>0.8432790592379288</v>
      </c>
      <c r="BG50" s="56">
        <v>0.9612501550157263</v>
      </c>
      <c r="BH50" s="56">
        <v>0.6254061706861068</v>
      </c>
      <c r="BI50" s="56">
        <v>0.3165516922598045</v>
      </c>
      <c r="BJ50" s="56">
        <v>0.9279612407045411</v>
      </c>
      <c r="BK50" s="56">
        <v>0.2400990973386421</v>
      </c>
      <c r="BL50" s="56">
        <v>0.5389329980794213</v>
      </c>
      <c r="BM50" s="56">
        <v>0.08325190451233566</v>
      </c>
      <c r="BN50" s="56">
        <v>0.9132681613429786</v>
      </c>
      <c r="BO50" s="56">
        <v>0.22124406701841204</v>
      </c>
      <c r="BP50" s="56">
        <v>0.31674945261592413</v>
      </c>
      <c r="BQ50" s="56">
        <v>0.06461027391313123</v>
      </c>
      <c r="BR50" s="56">
        <v>0.7748660952413013</v>
      </c>
      <c r="BS50" s="56">
        <v>0.09345306329572689</v>
      </c>
      <c r="BT50" s="56">
        <v>0.3618354361362961</v>
      </c>
      <c r="BU50" s="56">
        <v>0.614217396674054</v>
      </c>
      <c r="BV50" s="56">
        <v>0.940363742380904</v>
      </c>
      <c r="BW50" s="56">
        <v>0.45428299057292787</v>
      </c>
      <c r="BX50" s="56">
        <v>0.6541888226804486</v>
      </c>
      <c r="BY50" s="56">
        <v>0.039500849794185666</v>
      </c>
      <c r="BZ50" s="56">
        <v>0.9362520392650341</v>
      </c>
      <c r="CA50" s="56">
        <f t="shared" si="43"/>
        <v>0.7041556537</v>
      </c>
      <c r="CB50" s="56">
        <v>0.604155653729156</v>
      </c>
      <c r="CC50" s="56">
        <v>0.09949195036917036</v>
      </c>
      <c r="CD50" s="56">
        <v>0.44775836334504504</v>
      </c>
      <c r="CE50" s="56">
        <v>0.13515730966177053</v>
      </c>
      <c r="CF50" s="56">
        <v>0.05598398529676385</v>
      </c>
      <c r="CG50" s="56">
        <v>0.9167349750149618</v>
      </c>
      <c r="CH50" s="56">
        <v>0.5068834401778806</v>
      </c>
      <c r="CI50" s="56">
        <v>0.03809639847933666</v>
      </c>
      <c r="CJ50" s="56">
        <v>0.826671449661421</v>
      </c>
      <c r="CK50" s="56">
        <v>0.6116081146657032</v>
      </c>
      <c r="CL50" s="56">
        <v>0.027087865659829347</v>
      </c>
      <c r="CM50" s="56">
        <v>0.9590792738424573</v>
      </c>
      <c r="CN50" s="56">
        <v>0.4006454128678776</v>
      </c>
      <c r="CO50" s="56">
        <v>0.03893984831653563</v>
      </c>
      <c r="CP50" s="56">
        <v>0.08908884607666101</v>
      </c>
      <c r="CQ50" s="56">
        <v>0.9503240166427606</v>
      </c>
      <c r="CR50" s="56">
        <v>0.3229776651915952</v>
      </c>
      <c r="CS50" s="56">
        <v>0.4502419018381514</v>
      </c>
      <c r="CT50" s="56">
        <v>0.760658099759143</v>
      </c>
      <c r="CU50" s="56">
        <v>0.31222345896159964</v>
      </c>
      <c r="CV50" s="56">
        <v>0.06914293474315447</v>
      </c>
      <c r="CW50" s="56">
        <v>0.8376558817780184</v>
      </c>
      <c r="CX50" s="56">
        <v>0.6518264641360026</v>
      </c>
      <c r="CY50" s="56">
        <v>0.6515808733369404</v>
      </c>
      <c r="CZ50" s="56">
        <v>0.18091071973127804</v>
      </c>
      <c r="DA50" s="56">
        <v>0.5231667460434148</v>
      </c>
      <c r="DB50" s="56">
        <v>0.106415680535073</v>
      </c>
      <c r="DC50" s="56">
        <v>0.7507407269974748</v>
      </c>
      <c r="DD50" s="56">
        <v>0.43732182075608106</v>
      </c>
      <c r="DE50" s="56">
        <v>0.24860701791261808</v>
      </c>
      <c r="DF50" s="56">
        <v>5.081750894426751E-4</v>
      </c>
      <c r="DG50" s="56">
        <v>0.927454545546679</v>
      </c>
      <c r="DH50" s="56">
        <v>0.8345838568913336</v>
      </c>
      <c r="DI50" s="56">
        <v>0.03467034964130067</v>
      </c>
      <c r="DJ50" s="56">
        <v>0.9514748270494301</v>
      </c>
      <c r="DK50" s="56">
        <v>0.5311421205087482</v>
      </c>
      <c r="DL50" s="56">
        <v>0.05985276962814112</v>
      </c>
      <c r="DM50" s="56">
        <v>0.24609926213600786</v>
      </c>
      <c r="DN50" s="56">
        <v>0.980437493849202</v>
      </c>
      <c r="DO50" s="56">
        <v>0.8432790592379288</v>
      </c>
      <c r="DP50" s="56">
        <v>0.9612501550157263</v>
      </c>
      <c r="DQ50" s="56">
        <v>0.6254061706861068</v>
      </c>
      <c r="DR50" s="56">
        <v>0.3165516922598045</v>
      </c>
      <c r="DS50" s="56">
        <v>0.9279612407045411</v>
      </c>
      <c r="DT50" s="56">
        <v>0.2400990973386421</v>
      </c>
      <c r="DU50" s="56">
        <v>0.5389329980794213</v>
      </c>
      <c r="DV50" s="56">
        <v>0.08325190451233566</v>
      </c>
      <c r="DW50" s="56">
        <v>0.9132681613429786</v>
      </c>
      <c r="DX50" s="56">
        <v>0.22124406701841204</v>
      </c>
      <c r="DY50" s="56">
        <v>0.31674945261592413</v>
      </c>
      <c r="DZ50" s="56">
        <v>0.06461027391313123</v>
      </c>
      <c r="EA50" s="56">
        <v>0.7748660952413013</v>
      </c>
      <c r="EB50" s="56">
        <v>0.09345306329572689</v>
      </c>
      <c r="EC50" s="56">
        <v>0.3618354361362961</v>
      </c>
      <c r="ED50" s="56">
        <v>0.614217396674054</v>
      </c>
      <c r="EE50" s="56">
        <v>0.940363742380904</v>
      </c>
      <c r="EF50" s="56">
        <v>0.45428299057292787</v>
      </c>
      <c r="EG50" s="56">
        <v>0.6541888226804486</v>
      </c>
      <c r="EH50" s="56">
        <v>0.039500849794185666</v>
      </c>
      <c r="EI50" s="56">
        <v>0.9362520392650341</v>
      </c>
      <c r="EJ50" s="56">
        <f t="shared" si="44"/>
        <v>0.7041556537</v>
      </c>
      <c r="EK50" s="56">
        <v>0.604155653729156</v>
      </c>
      <c r="EL50" s="56">
        <v>0.09949195036917036</v>
      </c>
      <c r="EM50" s="56">
        <v>0.44775836334504504</v>
      </c>
      <c r="EN50" s="56">
        <v>0.13515730966177053</v>
      </c>
      <c r="EO50" s="56">
        <v>0.05598398529676385</v>
      </c>
      <c r="EP50" s="56">
        <v>0.9167349750149618</v>
      </c>
      <c r="EQ50" s="56">
        <v>0.5068834401778806</v>
      </c>
      <c r="ER50" s="56">
        <v>0.03809639847933666</v>
      </c>
      <c r="ES50" s="56">
        <v>0.826671449661421</v>
      </c>
      <c r="ET50" s="56">
        <v>0.6116081146657032</v>
      </c>
      <c r="EU50" s="56">
        <v>0.027087865659829347</v>
      </c>
      <c r="EV50" s="56">
        <v>0.9590792738424573</v>
      </c>
      <c r="EW50" s="56">
        <v>0.4006454128678776</v>
      </c>
      <c r="EX50" s="56">
        <v>0.03893984831653563</v>
      </c>
      <c r="EY50" s="56">
        <v>0.08908884607666101</v>
      </c>
      <c r="EZ50" s="56">
        <v>0.9503240166427606</v>
      </c>
      <c r="FA50" s="56">
        <v>0.3229776651915952</v>
      </c>
      <c r="FB50" s="56">
        <v>0.4502419018381514</v>
      </c>
      <c r="FC50" s="56">
        <v>0.760658099759143</v>
      </c>
      <c r="FD50" s="56">
        <v>0.31222345896159964</v>
      </c>
      <c r="FE50" s="56">
        <v>0.06914293474315447</v>
      </c>
      <c r="FF50" s="56">
        <v>0.8376558817780184</v>
      </c>
      <c r="FG50" s="56">
        <v>0.6518264641360026</v>
      </c>
      <c r="FH50" s="56">
        <v>0.6515808733369404</v>
      </c>
      <c r="FI50" s="56">
        <v>0.18091071973127804</v>
      </c>
      <c r="FJ50" s="56">
        <v>0.5231667460434148</v>
      </c>
      <c r="FK50" s="56">
        <v>0.106415680535073</v>
      </c>
      <c r="FL50" s="56">
        <v>0.7507407269974748</v>
      </c>
      <c r="FM50" s="56">
        <v>0.43732182075608106</v>
      </c>
      <c r="FN50" s="56">
        <v>0.24860701791261808</v>
      </c>
      <c r="FO50" s="56">
        <v>5.081750894426751E-4</v>
      </c>
      <c r="FP50" s="56">
        <v>0.927454545546679</v>
      </c>
      <c r="FQ50" s="56">
        <v>0.8345838568913336</v>
      </c>
      <c r="FR50" s="56">
        <v>0.03467034964130067</v>
      </c>
      <c r="FS50" s="56">
        <v>0.9514748270494301</v>
      </c>
      <c r="FT50" s="56">
        <v>0.5311421205087482</v>
      </c>
      <c r="FU50" s="56">
        <v>0.05985276962814112</v>
      </c>
      <c r="FV50" s="56">
        <v>0.24609926213600786</v>
      </c>
      <c r="FW50" s="56">
        <v>0.980437493849202</v>
      </c>
      <c r="FX50" s="56">
        <v>0.8432790592379288</v>
      </c>
      <c r="FY50" s="56">
        <v>0.9612501550157263</v>
      </c>
      <c r="FZ50" s="56">
        <v>0.6254061706861068</v>
      </c>
      <c r="GA50" s="56">
        <v>0.3165516922598045</v>
      </c>
      <c r="GB50" s="56">
        <v>0.9279612407045411</v>
      </c>
      <c r="GC50" s="56">
        <v>0.2400990973386421</v>
      </c>
      <c r="GD50" s="56">
        <v>0.5389329980794213</v>
      </c>
      <c r="GE50" s="56">
        <v>0.08325190451233566</v>
      </c>
      <c r="GF50" s="56">
        <v>0.9132681613429786</v>
      </c>
    </row>
    <row r="51">
      <c r="A51" s="45"/>
      <c r="B51" s="45"/>
      <c r="C51" s="45"/>
      <c r="D51" s="45"/>
      <c r="E51" s="45"/>
      <c r="F51" s="45"/>
      <c r="G51" s="40"/>
      <c r="H51" s="45"/>
      <c r="I51" s="40"/>
      <c r="J51" s="40"/>
      <c r="K51" s="40"/>
      <c r="L51" s="51"/>
      <c r="M51" s="45"/>
      <c r="N51" s="45"/>
      <c r="O51" s="45"/>
      <c r="P51" s="45"/>
      <c r="Q51" s="55">
        <v>22.0</v>
      </c>
      <c r="R51" s="56">
        <f t="shared" si="42"/>
        <v>0.4071183236</v>
      </c>
      <c r="S51" s="56">
        <v>0.3071183236406906</v>
      </c>
      <c r="T51" s="56">
        <v>0.5924864658755179</v>
      </c>
      <c r="U51" s="56">
        <v>0.5917358744962199</v>
      </c>
      <c r="V51" s="56">
        <v>0.03681878523634452</v>
      </c>
      <c r="W51" s="56">
        <v>0.7423155681231081</v>
      </c>
      <c r="X51" s="56">
        <v>0.8417223084627574</v>
      </c>
      <c r="Y51" s="56">
        <v>0.8075245068399832</v>
      </c>
      <c r="Z51" s="56">
        <v>0.85076805960069</v>
      </c>
      <c r="AA51" s="56">
        <v>0.3128571589573528</v>
      </c>
      <c r="AB51" s="56">
        <v>0.48634619578521265</v>
      </c>
      <c r="AC51" s="56">
        <v>0.5795643805508379</v>
      </c>
      <c r="AD51" s="56">
        <v>0.5685145447034248</v>
      </c>
      <c r="AE51" s="56">
        <v>0.6265898369940316</v>
      </c>
      <c r="AF51" s="56">
        <v>0.31734577035303746</v>
      </c>
      <c r="AG51" s="56">
        <v>0.3136914336467338</v>
      </c>
      <c r="AH51" s="56">
        <v>0.08211400104920519</v>
      </c>
      <c r="AI51" s="56">
        <v>0.23184482803245332</v>
      </c>
      <c r="AJ51" s="56">
        <v>0.04603556506271178</v>
      </c>
      <c r="AK51" s="56">
        <v>0.6630243358120665</v>
      </c>
      <c r="AL51" s="56">
        <v>0.7901531020226523</v>
      </c>
      <c r="AM51" s="56">
        <v>0.8766654643434224</v>
      </c>
      <c r="AN51" s="56">
        <v>0.5832795939541432</v>
      </c>
      <c r="AO51" s="56">
        <v>0.5937931792545008</v>
      </c>
      <c r="AP51" s="56">
        <v>0.4687636555013962</v>
      </c>
      <c r="AQ51" s="56">
        <v>0.6993292455941567</v>
      </c>
      <c r="AR51" s="56">
        <v>0.21839988190985316</v>
      </c>
      <c r="AS51" s="56">
        <v>0.11398430076371413</v>
      </c>
      <c r="AT51" s="56">
        <v>0.5474039148466513</v>
      </c>
      <c r="AU51" s="56">
        <v>0.12302212590318029</v>
      </c>
      <c r="AV51" s="56">
        <v>0.36345074265030797</v>
      </c>
      <c r="AW51" s="56">
        <v>0.7018188135190286</v>
      </c>
      <c r="AX51" s="56">
        <v>0.44190324424275196</v>
      </c>
      <c r="AY51" s="56">
        <v>0.35740526351746027</v>
      </c>
      <c r="AZ51" s="56">
        <v>0.6662341281760982</v>
      </c>
      <c r="BA51" s="56">
        <v>0.42909086439206345</v>
      </c>
      <c r="BB51" s="56">
        <v>0.688086885721589</v>
      </c>
      <c r="BC51" s="56">
        <v>0.44594770587036947</v>
      </c>
      <c r="BD51" s="56">
        <v>0.5893764996397838</v>
      </c>
      <c r="BE51" s="56">
        <v>0.13864858376454514</v>
      </c>
      <c r="BF51" s="56">
        <v>0.36636757375031526</v>
      </c>
      <c r="BG51" s="56">
        <v>0.740281030332345</v>
      </c>
      <c r="BH51" s="56">
        <v>0.002983258863993643</v>
      </c>
      <c r="BI51" s="56">
        <v>0.8058094682880276</v>
      </c>
      <c r="BJ51" s="56">
        <v>0.7110114947774172</v>
      </c>
      <c r="BK51" s="56">
        <v>0.5314649224922718</v>
      </c>
      <c r="BL51" s="56">
        <v>0.9448317137707092</v>
      </c>
      <c r="BM51" s="56">
        <v>0.3902589711739872</v>
      </c>
      <c r="BN51" s="56">
        <v>0.8573561333094879</v>
      </c>
      <c r="BO51" s="56">
        <v>0.3229353638532537</v>
      </c>
      <c r="BP51" s="56">
        <v>0.4647592603610454</v>
      </c>
      <c r="BQ51" s="56">
        <v>0.06798918583902369</v>
      </c>
      <c r="BR51" s="56">
        <v>0.3960778515042509</v>
      </c>
      <c r="BS51" s="56">
        <v>0.8910399217228928</v>
      </c>
      <c r="BT51" s="56">
        <v>0.3888484733703136</v>
      </c>
      <c r="BU51" s="56">
        <v>0.7220925049478281</v>
      </c>
      <c r="BV51" s="56">
        <v>0.7756772582867175</v>
      </c>
      <c r="BW51" s="56">
        <v>0.8464476305289558</v>
      </c>
      <c r="BX51" s="56">
        <v>0.9142063292149183</v>
      </c>
      <c r="BY51" s="56">
        <v>0.9667326157648194</v>
      </c>
      <c r="BZ51" s="56">
        <v>0.6226714008921526</v>
      </c>
      <c r="CA51" s="56">
        <f t="shared" si="43"/>
        <v>0.4071183236</v>
      </c>
      <c r="CB51" s="56">
        <v>0.3071183236406906</v>
      </c>
      <c r="CC51" s="56">
        <v>0.5924864658755179</v>
      </c>
      <c r="CD51" s="56">
        <v>0.5917358744962199</v>
      </c>
      <c r="CE51" s="56">
        <v>0.03681878523634452</v>
      </c>
      <c r="CF51" s="56">
        <v>0.7423155681231081</v>
      </c>
      <c r="CG51" s="56">
        <v>0.8417223084627574</v>
      </c>
      <c r="CH51" s="56">
        <v>0.8075245068399832</v>
      </c>
      <c r="CI51" s="56">
        <v>0.85076805960069</v>
      </c>
      <c r="CJ51" s="56">
        <v>0.3128571589573528</v>
      </c>
      <c r="CK51" s="56">
        <v>0.48634619578521265</v>
      </c>
      <c r="CL51" s="56">
        <v>0.5795643805508379</v>
      </c>
      <c r="CM51" s="56">
        <v>0.5685145447034248</v>
      </c>
      <c r="CN51" s="56">
        <v>0.6265898369940316</v>
      </c>
      <c r="CO51" s="56">
        <v>0.31734577035303746</v>
      </c>
      <c r="CP51" s="56">
        <v>0.3136914336467338</v>
      </c>
      <c r="CQ51" s="56">
        <v>0.08211400104920519</v>
      </c>
      <c r="CR51" s="56">
        <v>0.23184482803245332</v>
      </c>
      <c r="CS51" s="56">
        <v>0.04603556506271178</v>
      </c>
      <c r="CT51" s="56">
        <v>0.6630243358120665</v>
      </c>
      <c r="CU51" s="56">
        <v>0.7901531020226523</v>
      </c>
      <c r="CV51" s="56">
        <v>0.8766654643434224</v>
      </c>
      <c r="CW51" s="56">
        <v>0.5832795939541432</v>
      </c>
      <c r="CX51" s="56">
        <v>0.5937931792545008</v>
      </c>
      <c r="CY51" s="56">
        <v>0.4687636555013962</v>
      </c>
      <c r="CZ51" s="56">
        <v>0.6993292455941567</v>
      </c>
      <c r="DA51" s="56">
        <v>0.21839988190985316</v>
      </c>
      <c r="DB51" s="56">
        <v>0.11398430076371413</v>
      </c>
      <c r="DC51" s="56">
        <v>0.5474039148466513</v>
      </c>
      <c r="DD51" s="56">
        <v>0.12302212590318029</v>
      </c>
      <c r="DE51" s="56">
        <v>0.36345074265030797</v>
      </c>
      <c r="DF51" s="56">
        <v>0.7018188135190286</v>
      </c>
      <c r="DG51" s="56">
        <v>0.44190324424275196</v>
      </c>
      <c r="DH51" s="56">
        <v>0.35740526351746027</v>
      </c>
      <c r="DI51" s="56">
        <v>0.6662341281760982</v>
      </c>
      <c r="DJ51" s="56">
        <v>0.42909086439206345</v>
      </c>
      <c r="DK51" s="56">
        <v>0.688086885721589</v>
      </c>
      <c r="DL51" s="56">
        <v>0.44594770587036947</v>
      </c>
      <c r="DM51" s="56">
        <v>0.5893764996397838</v>
      </c>
      <c r="DN51" s="56">
        <v>0.13864858376454514</v>
      </c>
      <c r="DO51" s="56">
        <v>0.36636757375031526</v>
      </c>
      <c r="DP51" s="56">
        <v>0.740281030332345</v>
      </c>
      <c r="DQ51" s="56">
        <v>0.002983258863993643</v>
      </c>
      <c r="DR51" s="56">
        <v>0.8058094682880276</v>
      </c>
      <c r="DS51" s="56">
        <v>0.7110114947774172</v>
      </c>
      <c r="DT51" s="56">
        <v>0.5314649224922718</v>
      </c>
      <c r="DU51" s="56">
        <v>0.9448317137707092</v>
      </c>
      <c r="DV51" s="56">
        <v>0.3902589711739872</v>
      </c>
      <c r="DW51" s="56">
        <v>0.8573561333094879</v>
      </c>
      <c r="DX51" s="56">
        <v>0.3229353638532537</v>
      </c>
      <c r="DY51" s="56">
        <v>0.4647592603610454</v>
      </c>
      <c r="DZ51" s="56">
        <v>0.06798918583902369</v>
      </c>
      <c r="EA51" s="56">
        <v>0.3960778515042509</v>
      </c>
      <c r="EB51" s="56">
        <v>0.8910399217228928</v>
      </c>
      <c r="EC51" s="56">
        <v>0.3888484733703136</v>
      </c>
      <c r="ED51" s="56">
        <v>0.7220925049478281</v>
      </c>
      <c r="EE51" s="56">
        <v>0.7756772582867175</v>
      </c>
      <c r="EF51" s="56">
        <v>0.8464476305289558</v>
      </c>
      <c r="EG51" s="56">
        <v>0.9142063292149183</v>
      </c>
      <c r="EH51" s="56">
        <v>0.9667326157648194</v>
      </c>
      <c r="EI51" s="56">
        <v>0.6226714008921526</v>
      </c>
      <c r="EJ51" s="56">
        <f t="shared" si="44"/>
        <v>0.4071183236</v>
      </c>
      <c r="EK51" s="56">
        <v>0.3071183236406906</v>
      </c>
      <c r="EL51" s="56">
        <v>0.5924864658755179</v>
      </c>
      <c r="EM51" s="56">
        <v>0.5917358744962199</v>
      </c>
      <c r="EN51" s="56">
        <v>0.03681878523634452</v>
      </c>
      <c r="EO51" s="56">
        <v>0.7423155681231081</v>
      </c>
      <c r="EP51" s="56">
        <v>0.8417223084627574</v>
      </c>
      <c r="EQ51" s="56">
        <v>0.8075245068399832</v>
      </c>
      <c r="ER51" s="56">
        <v>0.85076805960069</v>
      </c>
      <c r="ES51" s="56">
        <v>0.3128571589573528</v>
      </c>
      <c r="ET51" s="56">
        <v>0.48634619578521265</v>
      </c>
      <c r="EU51" s="56">
        <v>0.5795643805508379</v>
      </c>
      <c r="EV51" s="56">
        <v>0.5685145447034248</v>
      </c>
      <c r="EW51" s="56">
        <v>0.6265898369940316</v>
      </c>
      <c r="EX51" s="56">
        <v>0.31734577035303746</v>
      </c>
      <c r="EY51" s="56">
        <v>0.3136914336467338</v>
      </c>
      <c r="EZ51" s="56">
        <v>0.08211400104920519</v>
      </c>
      <c r="FA51" s="56">
        <v>0.23184482803245332</v>
      </c>
      <c r="FB51" s="56">
        <v>0.04603556506271178</v>
      </c>
      <c r="FC51" s="56">
        <v>0.6630243358120665</v>
      </c>
      <c r="FD51" s="56">
        <v>0.7901531020226523</v>
      </c>
      <c r="FE51" s="56">
        <v>0.8766654643434224</v>
      </c>
      <c r="FF51" s="56">
        <v>0.5832795939541432</v>
      </c>
      <c r="FG51" s="56">
        <v>0.5937931792545008</v>
      </c>
      <c r="FH51" s="56">
        <v>0.4687636555013962</v>
      </c>
      <c r="FI51" s="56">
        <v>0.6993292455941567</v>
      </c>
      <c r="FJ51" s="56">
        <v>0.21839988190985316</v>
      </c>
      <c r="FK51" s="56">
        <v>0.11398430076371413</v>
      </c>
      <c r="FL51" s="56">
        <v>0.5474039148466513</v>
      </c>
      <c r="FM51" s="56">
        <v>0.12302212590318029</v>
      </c>
      <c r="FN51" s="56">
        <v>0.36345074265030797</v>
      </c>
      <c r="FO51" s="56">
        <v>0.7018188135190286</v>
      </c>
      <c r="FP51" s="56">
        <v>0.44190324424275196</v>
      </c>
      <c r="FQ51" s="56">
        <v>0.35740526351746027</v>
      </c>
      <c r="FR51" s="56">
        <v>0.6662341281760982</v>
      </c>
      <c r="FS51" s="56">
        <v>0.42909086439206345</v>
      </c>
      <c r="FT51" s="56">
        <v>0.688086885721589</v>
      </c>
      <c r="FU51" s="56">
        <v>0.44594770587036947</v>
      </c>
      <c r="FV51" s="56">
        <v>0.5893764996397838</v>
      </c>
      <c r="FW51" s="56">
        <v>0.13864858376454514</v>
      </c>
      <c r="FX51" s="56">
        <v>0.36636757375031526</v>
      </c>
      <c r="FY51" s="56">
        <v>0.740281030332345</v>
      </c>
      <c r="FZ51" s="56">
        <v>0.002983258863993643</v>
      </c>
      <c r="GA51" s="56">
        <v>0.8058094682880276</v>
      </c>
      <c r="GB51" s="56">
        <v>0.7110114947774172</v>
      </c>
      <c r="GC51" s="56">
        <v>0.5314649224922718</v>
      </c>
      <c r="GD51" s="56">
        <v>0.9448317137707092</v>
      </c>
      <c r="GE51" s="56">
        <v>0.3902589711739872</v>
      </c>
      <c r="GF51" s="56">
        <v>0.8573561333094879</v>
      </c>
    </row>
    <row r="52">
      <c r="A52" s="45"/>
      <c r="B52" s="45"/>
      <c r="C52" s="45"/>
      <c r="D52" s="45"/>
      <c r="E52" s="45"/>
      <c r="F52" s="45"/>
      <c r="G52" s="40"/>
      <c r="H52" s="45"/>
      <c r="I52" s="40"/>
      <c r="J52" s="40"/>
      <c r="K52" s="40"/>
      <c r="L52" s="51"/>
      <c r="M52" s="45"/>
      <c r="N52" s="45"/>
      <c r="O52" s="45"/>
      <c r="P52" s="45"/>
      <c r="Q52" s="55">
        <v>23.0</v>
      </c>
      <c r="R52" s="56">
        <f t="shared" si="42"/>
        <v>0.5261961346</v>
      </c>
      <c r="S52" s="56">
        <v>0.42619613458727856</v>
      </c>
      <c r="T52" s="56">
        <v>0.16617433604216714</v>
      </c>
      <c r="U52" s="56">
        <v>0.3022776709478525</v>
      </c>
      <c r="V52" s="56">
        <v>0.8417789696357718</v>
      </c>
      <c r="W52" s="56">
        <v>0.848082120895212</v>
      </c>
      <c r="X52" s="56">
        <v>0.16085657956691224</v>
      </c>
      <c r="Y52" s="56">
        <v>0.40807062190580545</v>
      </c>
      <c r="Z52" s="56">
        <v>0.18159869682660468</v>
      </c>
      <c r="AA52" s="56">
        <v>0.4972601777075395</v>
      </c>
      <c r="AB52" s="56">
        <v>0.6965445834109695</v>
      </c>
      <c r="AC52" s="56">
        <v>0.6702174539667454</v>
      </c>
      <c r="AD52" s="56">
        <v>0.38033809136555985</v>
      </c>
      <c r="AE52" s="56">
        <v>0.619254158504749</v>
      </c>
      <c r="AF52" s="56">
        <v>0.7285778375584127</v>
      </c>
      <c r="AG52" s="56">
        <v>0.25502969700863665</v>
      </c>
      <c r="AH52" s="56">
        <v>0.5805189496712411</v>
      </c>
      <c r="AI52" s="56">
        <v>0.9702342069318104</v>
      </c>
      <c r="AJ52" s="56">
        <v>0.5200819353418289</v>
      </c>
      <c r="AK52" s="56">
        <v>0.310970381248887</v>
      </c>
      <c r="AL52" s="56">
        <v>0.262662699088567</v>
      </c>
      <c r="AM52" s="56">
        <v>0.02638196808531479</v>
      </c>
      <c r="AN52" s="56">
        <v>0.037935567254563485</v>
      </c>
      <c r="AO52" s="56">
        <v>0.15862393828775534</v>
      </c>
      <c r="AP52" s="56">
        <v>0.9526459345139163</v>
      </c>
      <c r="AQ52" s="56">
        <v>0.02419322880308894</v>
      </c>
      <c r="AR52" s="56">
        <v>0.7968702627547146</v>
      </c>
      <c r="AS52" s="56">
        <v>0.7538184644694355</v>
      </c>
      <c r="AT52" s="56">
        <v>0.880072578665673</v>
      </c>
      <c r="AU52" s="56">
        <v>0.4595562192311101</v>
      </c>
      <c r="AV52" s="56">
        <v>0.3403318076039279</v>
      </c>
      <c r="AW52" s="56">
        <v>0.12058616437060621</v>
      </c>
      <c r="AX52" s="56">
        <v>0.2552953204044883</v>
      </c>
      <c r="AY52" s="56">
        <v>0.2877011503720297</v>
      </c>
      <c r="AZ52" s="56">
        <v>0.5438025496738211</v>
      </c>
      <c r="BA52" s="56">
        <v>0.6430305521210709</v>
      </c>
      <c r="BB52" s="56">
        <v>0.5329152043154061</v>
      </c>
      <c r="BC52" s="56">
        <v>0.08662511593410427</v>
      </c>
      <c r="BD52" s="56">
        <v>0.5796048743192801</v>
      </c>
      <c r="BE52" s="56">
        <v>0.20380170019281707</v>
      </c>
      <c r="BF52" s="56">
        <v>0.8860323927760864</v>
      </c>
      <c r="BG52" s="56">
        <v>0.873353882314202</v>
      </c>
      <c r="BH52" s="56">
        <v>0.6917755375704534</v>
      </c>
      <c r="BI52" s="56">
        <v>0.16176405550656014</v>
      </c>
      <c r="BJ52" s="56">
        <v>0.1282177587070309</v>
      </c>
      <c r="BK52" s="56">
        <v>0.09540952005669567</v>
      </c>
      <c r="BL52" s="56">
        <v>0.8954214207779151</v>
      </c>
      <c r="BM52" s="56">
        <v>0.07257354147780493</v>
      </c>
      <c r="BN52" s="56">
        <v>0.48911913104428484</v>
      </c>
      <c r="BO52" s="56">
        <v>0.559111902956879</v>
      </c>
      <c r="BP52" s="56">
        <v>0.3370373787839489</v>
      </c>
      <c r="BQ52" s="56">
        <v>0.8732639181202516</v>
      </c>
      <c r="BR52" s="56">
        <v>0.9748120568316339</v>
      </c>
      <c r="BS52" s="56">
        <v>0.701848167960759</v>
      </c>
      <c r="BT52" s="56">
        <v>0.33058719356506705</v>
      </c>
      <c r="BU52" s="56">
        <v>0.9755753096361518</v>
      </c>
      <c r="BV52" s="56">
        <v>0.5254499579713939</v>
      </c>
      <c r="BW52" s="56">
        <v>0.6672036678496778</v>
      </c>
      <c r="BX52" s="56">
        <v>0.018719127189717022</v>
      </c>
      <c r="BY52" s="56">
        <v>0.3426399383126595</v>
      </c>
      <c r="BZ52" s="56">
        <v>0.8204639180073486</v>
      </c>
      <c r="CA52" s="56">
        <f t="shared" si="43"/>
        <v>0.5261961346</v>
      </c>
      <c r="CB52" s="56">
        <v>0.42619613458727856</v>
      </c>
      <c r="CC52" s="56">
        <v>0.16617433604216714</v>
      </c>
      <c r="CD52" s="56">
        <v>0.3022776709478525</v>
      </c>
      <c r="CE52" s="56">
        <v>0.8417789696357718</v>
      </c>
      <c r="CF52" s="56">
        <v>0.848082120895212</v>
      </c>
      <c r="CG52" s="56">
        <v>0.16085657956691224</v>
      </c>
      <c r="CH52" s="56">
        <v>0.40807062190580545</v>
      </c>
      <c r="CI52" s="56">
        <v>0.18159869682660468</v>
      </c>
      <c r="CJ52" s="56">
        <v>0.4972601777075395</v>
      </c>
      <c r="CK52" s="56">
        <v>0.6965445834109695</v>
      </c>
      <c r="CL52" s="56">
        <v>0.6702174539667454</v>
      </c>
      <c r="CM52" s="56">
        <v>0.38033809136555985</v>
      </c>
      <c r="CN52" s="56">
        <v>0.619254158504749</v>
      </c>
      <c r="CO52" s="56">
        <v>0.7285778375584127</v>
      </c>
      <c r="CP52" s="56">
        <v>0.25502969700863665</v>
      </c>
      <c r="CQ52" s="56">
        <v>0.5805189496712411</v>
      </c>
      <c r="CR52" s="56">
        <v>0.9702342069318104</v>
      </c>
      <c r="CS52" s="56">
        <v>0.5200819353418289</v>
      </c>
      <c r="CT52" s="56">
        <v>0.310970381248887</v>
      </c>
      <c r="CU52" s="56">
        <v>0.262662699088567</v>
      </c>
      <c r="CV52" s="56">
        <v>0.02638196808531479</v>
      </c>
      <c r="CW52" s="56">
        <v>0.037935567254563485</v>
      </c>
      <c r="CX52" s="56">
        <v>0.15862393828775534</v>
      </c>
      <c r="CY52" s="56">
        <v>0.9526459345139163</v>
      </c>
      <c r="CZ52" s="56">
        <v>0.02419322880308894</v>
      </c>
      <c r="DA52" s="56">
        <v>0.7968702627547146</v>
      </c>
      <c r="DB52" s="56">
        <v>0.7538184644694355</v>
      </c>
      <c r="DC52" s="56">
        <v>0.880072578665673</v>
      </c>
      <c r="DD52" s="56">
        <v>0.4595562192311101</v>
      </c>
      <c r="DE52" s="56">
        <v>0.3403318076039279</v>
      </c>
      <c r="DF52" s="56">
        <v>0.12058616437060621</v>
      </c>
      <c r="DG52" s="56">
        <v>0.2552953204044883</v>
      </c>
      <c r="DH52" s="56">
        <v>0.2877011503720297</v>
      </c>
      <c r="DI52" s="56">
        <v>0.5438025496738211</v>
      </c>
      <c r="DJ52" s="56">
        <v>0.6430305521210709</v>
      </c>
      <c r="DK52" s="56">
        <v>0.5329152043154061</v>
      </c>
      <c r="DL52" s="56">
        <v>0.08662511593410427</v>
      </c>
      <c r="DM52" s="56">
        <v>0.5796048743192801</v>
      </c>
      <c r="DN52" s="56">
        <v>0.20380170019281707</v>
      </c>
      <c r="DO52" s="56">
        <v>0.8860323927760864</v>
      </c>
      <c r="DP52" s="56">
        <v>0.873353882314202</v>
      </c>
      <c r="DQ52" s="56">
        <v>0.6917755375704534</v>
      </c>
      <c r="DR52" s="56">
        <v>0.16176405550656014</v>
      </c>
      <c r="DS52" s="56">
        <v>0.1282177587070309</v>
      </c>
      <c r="DT52" s="56">
        <v>0.09540952005669567</v>
      </c>
      <c r="DU52" s="56">
        <v>0.8954214207779151</v>
      </c>
      <c r="DV52" s="56">
        <v>0.07257354147780493</v>
      </c>
      <c r="DW52" s="56">
        <v>0.48911913104428484</v>
      </c>
      <c r="DX52" s="56">
        <v>0.559111902956879</v>
      </c>
      <c r="DY52" s="56">
        <v>0.3370373787839489</v>
      </c>
      <c r="DZ52" s="56">
        <v>0.8732639181202516</v>
      </c>
      <c r="EA52" s="56">
        <v>0.9748120568316339</v>
      </c>
      <c r="EB52" s="56">
        <v>0.701848167960759</v>
      </c>
      <c r="EC52" s="56">
        <v>0.33058719356506705</v>
      </c>
      <c r="ED52" s="56">
        <v>0.9755753096361518</v>
      </c>
      <c r="EE52" s="56">
        <v>0.5254499579713939</v>
      </c>
      <c r="EF52" s="56">
        <v>0.6672036678496778</v>
      </c>
      <c r="EG52" s="56">
        <v>0.018719127189717022</v>
      </c>
      <c r="EH52" s="56">
        <v>0.3426399383126595</v>
      </c>
      <c r="EI52" s="56">
        <v>0.8204639180073486</v>
      </c>
      <c r="EJ52" s="56">
        <f t="shared" si="44"/>
        <v>0.5261961346</v>
      </c>
      <c r="EK52" s="56">
        <v>0.42619613458727856</v>
      </c>
      <c r="EL52" s="56">
        <v>0.16617433604216714</v>
      </c>
      <c r="EM52" s="56">
        <v>0.3022776709478525</v>
      </c>
      <c r="EN52" s="56">
        <v>0.8417789696357718</v>
      </c>
      <c r="EO52" s="56">
        <v>0.848082120895212</v>
      </c>
      <c r="EP52" s="56">
        <v>0.16085657956691224</v>
      </c>
      <c r="EQ52" s="56">
        <v>0.40807062190580545</v>
      </c>
      <c r="ER52" s="56">
        <v>0.18159869682660468</v>
      </c>
      <c r="ES52" s="56">
        <v>0.4972601777075395</v>
      </c>
      <c r="ET52" s="56">
        <v>0.6965445834109695</v>
      </c>
      <c r="EU52" s="56">
        <v>0.6702174539667454</v>
      </c>
      <c r="EV52" s="56">
        <v>0.38033809136555985</v>
      </c>
      <c r="EW52" s="56">
        <v>0.619254158504749</v>
      </c>
      <c r="EX52" s="56">
        <v>0.7285778375584127</v>
      </c>
      <c r="EY52" s="56">
        <v>0.25502969700863665</v>
      </c>
      <c r="EZ52" s="56">
        <v>0.5805189496712411</v>
      </c>
      <c r="FA52" s="56">
        <v>0.9702342069318104</v>
      </c>
      <c r="FB52" s="56">
        <v>0.5200819353418289</v>
      </c>
      <c r="FC52" s="56">
        <v>0.310970381248887</v>
      </c>
      <c r="FD52" s="56">
        <v>0.262662699088567</v>
      </c>
      <c r="FE52" s="56">
        <v>0.02638196808531479</v>
      </c>
      <c r="FF52" s="56">
        <v>0.037935567254563485</v>
      </c>
      <c r="FG52" s="56">
        <v>0.15862393828775534</v>
      </c>
      <c r="FH52" s="56">
        <v>0.9526459345139163</v>
      </c>
      <c r="FI52" s="56">
        <v>0.02419322880308894</v>
      </c>
      <c r="FJ52" s="56">
        <v>0.7968702627547146</v>
      </c>
      <c r="FK52" s="56">
        <v>0.7538184644694355</v>
      </c>
      <c r="FL52" s="56">
        <v>0.880072578665673</v>
      </c>
      <c r="FM52" s="56">
        <v>0.4595562192311101</v>
      </c>
      <c r="FN52" s="56">
        <v>0.3403318076039279</v>
      </c>
      <c r="FO52" s="56">
        <v>0.12058616437060621</v>
      </c>
      <c r="FP52" s="56">
        <v>0.2552953204044883</v>
      </c>
      <c r="FQ52" s="56">
        <v>0.2877011503720297</v>
      </c>
      <c r="FR52" s="56">
        <v>0.5438025496738211</v>
      </c>
      <c r="FS52" s="56">
        <v>0.6430305521210709</v>
      </c>
      <c r="FT52" s="56">
        <v>0.5329152043154061</v>
      </c>
      <c r="FU52" s="56">
        <v>0.08662511593410427</v>
      </c>
      <c r="FV52" s="56">
        <v>0.5796048743192801</v>
      </c>
      <c r="FW52" s="56">
        <v>0.20380170019281707</v>
      </c>
      <c r="FX52" s="56">
        <v>0.8860323927760864</v>
      </c>
      <c r="FY52" s="56">
        <v>0.873353882314202</v>
      </c>
      <c r="FZ52" s="56">
        <v>0.6917755375704534</v>
      </c>
      <c r="GA52" s="56">
        <v>0.16176405550656014</v>
      </c>
      <c r="GB52" s="56">
        <v>0.1282177587070309</v>
      </c>
      <c r="GC52" s="56">
        <v>0.09540952005669567</v>
      </c>
      <c r="GD52" s="56">
        <v>0.8954214207779151</v>
      </c>
      <c r="GE52" s="56">
        <v>0.07257354147780493</v>
      </c>
      <c r="GF52" s="56">
        <v>0.48911913104428484</v>
      </c>
    </row>
    <row r="53">
      <c r="A53" s="45"/>
      <c r="B53" s="45"/>
      <c r="C53" s="45"/>
      <c r="D53" s="45"/>
      <c r="E53" s="45"/>
      <c r="F53" s="45"/>
      <c r="G53" s="40"/>
      <c r="H53" s="45"/>
      <c r="I53" s="40"/>
      <c r="J53" s="40"/>
      <c r="K53" s="40"/>
      <c r="L53" s="51"/>
      <c r="M53" s="45"/>
      <c r="N53" s="45"/>
      <c r="O53" s="45"/>
      <c r="P53" s="45"/>
      <c r="Q53" s="55">
        <v>24.0</v>
      </c>
      <c r="R53" s="56">
        <f t="shared" si="42"/>
        <v>0.2274149293</v>
      </c>
      <c r="S53" s="56">
        <v>0.12741492932021026</v>
      </c>
      <c r="T53" s="56">
        <v>0.6691766687258153</v>
      </c>
      <c r="U53" s="56">
        <v>0.6070241835600998</v>
      </c>
      <c r="V53" s="56">
        <v>0.8225186307754339</v>
      </c>
      <c r="W53" s="56">
        <v>0.8964916230920721</v>
      </c>
      <c r="X53" s="56">
        <v>0.930388728375331</v>
      </c>
      <c r="Y53" s="56">
        <v>0.750027165565243</v>
      </c>
      <c r="Z53" s="56">
        <v>0.848431788454797</v>
      </c>
      <c r="AA53" s="56">
        <v>0.24493063716049646</v>
      </c>
      <c r="AB53" s="56">
        <v>0.5858841970072127</v>
      </c>
      <c r="AC53" s="56">
        <v>0.9644500710818399</v>
      </c>
      <c r="AD53" s="56">
        <v>0.05866999194191336</v>
      </c>
      <c r="AE53" s="56">
        <v>0.7313919707651165</v>
      </c>
      <c r="AF53" s="56">
        <v>0.06468906650786554</v>
      </c>
      <c r="AG53" s="56">
        <v>0.7021728245541069</v>
      </c>
      <c r="AH53" s="56">
        <v>0.8045082118823985</v>
      </c>
      <c r="AI53" s="56">
        <v>0.678506540871558</v>
      </c>
      <c r="AJ53" s="56">
        <v>0.8699589398177621</v>
      </c>
      <c r="AK53" s="56">
        <v>0.6091140679495135</v>
      </c>
      <c r="AL53" s="56">
        <v>0.6109270329970609</v>
      </c>
      <c r="AM53" s="56">
        <v>0.6916052159288307</v>
      </c>
      <c r="AN53" s="56">
        <v>0.42958510673577843</v>
      </c>
      <c r="AO53" s="56">
        <v>0.328024107674445</v>
      </c>
      <c r="AP53" s="56">
        <v>0.057288478408368926</v>
      </c>
      <c r="AQ53" s="56">
        <v>0.5976034836764424</v>
      </c>
      <c r="AR53" s="56">
        <v>0.6612753856319941</v>
      </c>
      <c r="AS53" s="56">
        <v>0.3762947910919229</v>
      </c>
      <c r="AT53" s="56">
        <v>0.5782514576749037</v>
      </c>
      <c r="AU53" s="56">
        <v>0.822016462253262</v>
      </c>
      <c r="AV53" s="56">
        <v>0.15509412907185383</v>
      </c>
      <c r="AW53" s="56">
        <v>0.5527963908996891</v>
      </c>
      <c r="AX53" s="56">
        <v>0.12160261927807725</v>
      </c>
      <c r="AY53" s="56">
        <v>0.44571202783181096</v>
      </c>
      <c r="AZ53" s="56">
        <v>0.8578916325111219</v>
      </c>
      <c r="BA53" s="56">
        <v>0.8795093678852471</v>
      </c>
      <c r="BB53" s="56">
        <v>0.03424904156759745</v>
      </c>
      <c r="BC53" s="56">
        <v>0.3128923264695538</v>
      </c>
      <c r="BD53" s="56">
        <v>0.28174790925615467</v>
      </c>
      <c r="BE53" s="56">
        <v>0.04172651511091674</v>
      </c>
      <c r="BF53" s="56">
        <v>0.6384393656122804</v>
      </c>
      <c r="BG53" s="56">
        <v>0.5979272337397222</v>
      </c>
      <c r="BH53" s="56">
        <v>0.5525014432567779</v>
      </c>
      <c r="BI53" s="56">
        <v>0.654858921332599</v>
      </c>
      <c r="BJ53" s="56">
        <v>0.7073503146719466</v>
      </c>
      <c r="BK53" s="56">
        <v>0.18104569444356</v>
      </c>
      <c r="BL53" s="56">
        <v>0.06462900132353211</v>
      </c>
      <c r="BM53" s="56">
        <v>0.4563872347056699</v>
      </c>
      <c r="BN53" s="56">
        <v>0.4524960432031313</v>
      </c>
      <c r="BO53" s="56">
        <v>0.03152380642971109</v>
      </c>
      <c r="BP53" s="56">
        <v>0.1151873117931389</v>
      </c>
      <c r="BQ53" s="56">
        <v>0.6982570102140272</v>
      </c>
      <c r="BR53" s="56">
        <v>0.6949876236746351</v>
      </c>
      <c r="BS53" s="56">
        <v>0.5518915900222998</v>
      </c>
      <c r="BT53" s="56">
        <v>0.6522235730752557</v>
      </c>
      <c r="BU53" s="56">
        <v>0.5980252739131707</v>
      </c>
      <c r="BV53" s="56">
        <v>0.6084907617193203</v>
      </c>
      <c r="BW53" s="56">
        <v>0.49781284782783985</v>
      </c>
      <c r="BX53" s="56">
        <v>0.1920061689526119</v>
      </c>
      <c r="BY53" s="56">
        <v>0.6963228074473462</v>
      </c>
      <c r="BZ53" s="56">
        <v>0.7938000391698887</v>
      </c>
      <c r="CA53" s="56">
        <f t="shared" si="43"/>
        <v>0.2274149293</v>
      </c>
      <c r="CB53" s="56">
        <v>0.12741492932021026</v>
      </c>
      <c r="CC53" s="56">
        <v>0.6691766687258153</v>
      </c>
      <c r="CD53" s="56">
        <v>0.6070241835600998</v>
      </c>
      <c r="CE53" s="56">
        <v>0.8225186307754339</v>
      </c>
      <c r="CF53" s="56">
        <v>0.8964916230920721</v>
      </c>
      <c r="CG53" s="56">
        <v>0.930388728375331</v>
      </c>
      <c r="CH53" s="56">
        <v>0.750027165565243</v>
      </c>
      <c r="CI53" s="56">
        <v>0.848431788454797</v>
      </c>
      <c r="CJ53" s="56">
        <v>0.24493063716049646</v>
      </c>
      <c r="CK53" s="56">
        <v>0.5858841970072127</v>
      </c>
      <c r="CL53" s="56">
        <v>0.9644500710818399</v>
      </c>
      <c r="CM53" s="56">
        <v>0.05866999194191336</v>
      </c>
      <c r="CN53" s="56">
        <v>0.7313919707651165</v>
      </c>
      <c r="CO53" s="56">
        <v>0.06468906650786554</v>
      </c>
      <c r="CP53" s="56">
        <v>0.7021728245541069</v>
      </c>
      <c r="CQ53" s="56">
        <v>0.8045082118823985</v>
      </c>
      <c r="CR53" s="56">
        <v>0.678506540871558</v>
      </c>
      <c r="CS53" s="56">
        <v>0.8699589398177621</v>
      </c>
      <c r="CT53" s="56">
        <v>0.6091140679495135</v>
      </c>
      <c r="CU53" s="56">
        <v>0.6109270329970609</v>
      </c>
      <c r="CV53" s="56">
        <v>0.6916052159288307</v>
      </c>
      <c r="CW53" s="56">
        <v>0.42958510673577843</v>
      </c>
      <c r="CX53" s="56">
        <v>0.328024107674445</v>
      </c>
      <c r="CY53" s="56">
        <v>0.057288478408368926</v>
      </c>
      <c r="CZ53" s="56">
        <v>0.5976034836764424</v>
      </c>
      <c r="DA53" s="56">
        <v>0.6612753856319941</v>
      </c>
      <c r="DB53" s="56">
        <v>0.3762947910919229</v>
      </c>
      <c r="DC53" s="56">
        <v>0.5782514576749037</v>
      </c>
      <c r="DD53" s="56">
        <v>0.822016462253262</v>
      </c>
      <c r="DE53" s="56">
        <v>0.15509412907185383</v>
      </c>
      <c r="DF53" s="56">
        <v>0.5527963908996891</v>
      </c>
      <c r="DG53" s="56">
        <v>0.12160261927807725</v>
      </c>
      <c r="DH53" s="56">
        <v>0.44571202783181096</v>
      </c>
      <c r="DI53" s="56">
        <v>0.8578916325111219</v>
      </c>
      <c r="DJ53" s="56">
        <v>0.8795093678852471</v>
      </c>
      <c r="DK53" s="56">
        <v>0.03424904156759745</v>
      </c>
      <c r="DL53" s="56">
        <v>0.3128923264695538</v>
      </c>
      <c r="DM53" s="56">
        <v>0.28174790925615467</v>
      </c>
      <c r="DN53" s="56">
        <v>0.04172651511091674</v>
      </c>
      <c r="DO53" s="56">
        <v>0.6384393656122804</v>
      </c>
      <c r="DP53" s="56">
        <v>0.5979272337397222</v>
      </c>
      <c r="DQ53" s="56">
        <v>0.5525014432567779</v>
      </c>
      <c r="DR53" s="56">
        <v>0.654858921332599</v>
      </c>
      <c r="DS53" s="56">
        <v>0.7073503146719466</v>
      </c>
      <c r="DT53" s="56">
        <v>0.18104569444356</v>
      </c>
      <c r="DU53" s="56">
        <v>0.06462900132353211</v>
      </c>
      <c r="DV53" s="56">
        <v>0.4563872347056699</v>
      </c>
      <c r="DW53" s="56">
        <v>0.4524960432031313</v>
      </c>
      <c r="DX53" s="56">
        <v>0.03152380642971109</v>
      </c>
      <c r="DY53" s="56">
        <v>0.1151873117931389</v>
      </c>
      <c r="DZ53" s="56">
        <v>0.6982570102140272</v>
      </c>
      <c r="EA53" s="56">
        <v>0.6949876236746351</v>
      </c>
      <c r="EB53" s="56">
        <v>0.5518915900222998</v>
      </c>
      <c r="EC53" s="56">
        <v>0.6522235730752557</v>
      </c>
      <c r="ED53" s="56">
        <v>0.5980252739131707</v>
      </c>
      <c r="EE53" s="56">
        <v>0.6084907617193203</v>
      </c>
      <c r="EF53" s="56">
        <v>0.49781284782783985</v>
      </c>
      <c r="EG53" s="56">
        <v>0.1920061689526119</v>
      </c>
      <c r="EH53" s="56">
        <v>0.6963228074473462</v>
      </c>
      <c r="EI53" s="56">
        <v>0.7938000391698887</v>
      </c>
      <c r="EJ53" s="56">
        <f t="shared" si="44"/>
        <v>0.2274149293</v>
      </c>
      <c r="EK53" s="56">
        <v>0.12741492932021026</v>
      </c>
      <c r="EL53" s="56">
        <v>0.6691766687258153</v>
      </c>
      <c r="EM53" s="56">
        <v>0.6070241835600998</v>
      </c>
      <c r="EN53" s="56">
        <v>0.8225186307754339</v>
      </c>
      <c r="EO53" s="56">
        <v>0.8964916230920721</v>
      </c>
      <c r="EP53" s="56">
        <v>0.930388728375331</v>
      </c>
      <c r="EQ53" s="56">
        <v>0.750027165565243</v>
      </c>
      <c r="ER53" s="56">
        <v>0.848431788454797</v>
      </c>
      <c r="ES53" s="56">
        <v>0.24493063716049646</v>
      </c>
      <c r="ET53" s="56">
        <v>0.5858841970072127</v>
      </c>
      <c r="EU53" s="56">
        <v>0.9644500710818399</v>
      </c>
      <c r="EV53" s="56">
        <v>0.05866999194191336</v>
      </c>
      <c r="EW53" s="56">
        <v>0.7313919707651165</v>
      </c>
      <c r="EX53" s="56">
        <v>0.06468906650786554</v>
      </c>
      <c r="EY53" s="56">
        <v>0.7021728245541069</v>
      </c>
      <c r="EZ53" s="56">
        <v>0.8045082118823985</v>
      </c>
      <c r="FA53" s="56">
        <v>0.678506540871558</v>
      </c>
      <c r="FB53" s="56">
        <v>0.8699589398177621</v>
      </c>
      <c r="FC53" s="56">
        <v>0.6091140679495135</v>
      </c>
      <c r="FD53" s="56">
        <v>0.6109270329970609</v>
      </c>
      <c r="FE53" s="56">
        <v>0.6916052159288307</v>
      </c>
      <c r="FF53" s="56">
        <v>0.42958510673577843</v>
      </c>
      <c r="FG53" s="56">
        <v>0.328024107674445</v>
      </c>
      <c r="FH53" s="56">
        <v>0.057288478408368926</v>
      </c>
      <c r="FI53" s="56">
        <v>0.5976034836764424</v>
      </c>
      <c r="FJ53" s="56">
        <v>0.6612753856319941</v>
      </c>
      <c r="FK53" s="56">
        <v>0.3762947910919229</v>
      </c>
      <c r="FL53" s="56">
        <v>0.5782514576749037</v>
      </c>
      <c r="FM53" s="56">
        <v>0.822016462253262</v>
      </c>
      <c r="FN53" s="56">
        <v>0.15509412907185383</v>
      </c>
      <c r="FO53" s="56">
        <v>0.5527963908996891</v>
      </c>
      <c r="FP53" s="56">
        <v>0.12160261927807725</v>
      </c>
      <c r="FQ53" s="56">
        <v>0.44571202783181096</v>
      </c>
      <c r="FR53" s="56">
        <v>0.8578916325111219</v>
      </c>
      <c r="FS53" s="56">
        <v>0.8795093678852471</v>
      </c>
      <c r="FT53" s="56">
        <v>0.03424904156759745</v>
      </c>
      <c r="FU53" s="56">
        <v>0.3128923264695538</v>
      </c>
      <c r="FV53" s="56">
        <v>0.28174790925615467</v>
      </c>
      <c r="FW53" s="56">
        <v>0.04172651511091674</v>
      </c>
      <c r="FX53" s="56">
        <v>0.6384393656122804</v>
      </c>
      <c r="FY53" s="56">
        <v>0.5979272337397222</v>
      </c>
      <c r="FZ53" s="56">
        <v>0.5525014432567779</v>
      </c>
      <c r="GA53" s="56">
        <v>0.654858921332599</v>
      </c>
      <c r="GB53" s="56">
        <v>0.7073503146719466</v>
      </c>
      <c r="GC53" s="56">
        <v>0.18104569444356</v>
      </c>
      <c r="GD53" s="56">
        <v>0.06462900132353211</v>
      </c>
      <c r="GE53" s="56">
        <v>0.4563872347056699</v>
      </c>
      <c r="GF53" s="56">
        <v>0.4524960432031313</v>
      </c>
    </row>
    <row r="54">
      <c r="A54" s="45"/>
      <c r="B54" s="45"/>
      <c r="C54" s="45"/>
      <c r="D54" s="45"/>
      <c r="E54" s="45"/>
      <c r="F54" s="45"/>
      <c r="G54" s="40"/>
      <c r="H54" s="45"/>
      <c r="I54" s="40"/>
      <c r="J54" s="40"/>
      <c r="K54" s="40"/>
      <c r="L54" s="51"/>
      <c r="M54" s="45"/>
      <c r="N54" s="45"/>
      <c r="O54" s="45"/>
      <c r="P54" s="45"/>
      <c r="Q54" s="55">
        <v>25.0</v>
      </c>
      <c r="R54" s="56">
        <f t="shared" si="42"/>
        <v>0.8318739144</v>
      </c>
      <c r="S54" s="56">
        <v>0.7318739144222616</v>
      </c>
      <c r="T54" s="56">
        <v>0.32919192002072284</v>
      </c>
      <c r="U54" s="56">
        <v>0.07961531746729233</v>
      </c>
      <c r="V54" s="56">
        <v>0.8887203009685436</v>
      </c>
      <c r="W54" s="56">
        <v>0.6574353291551684</v>
      </c>
      <c r="X54" s="56">
        <v>0.7614050015159401</v>
      </c>
      <c r="Y54" s="56">
        <v>0.4057369407514364</v>
      </c>
      <c r="Z54" s="56">
        <v>0.6748291630001381</v>
      </c>
      <c r="AA54" s="56">
        <v>0.5462971175093773</v>
      </c>
      <c r="AB54" s="56">
        <v>0.42839612652856884</v>
      </c>
      <c r="AC54" s="56">
        <v>0.22348329842939652</v>
      </c>
      <c r="AD54" s="56">
        <v>0.25713052196799946</v>
      </c>
      <c r="AE54" s="56">
        <v>0.7901841804699633</v>
      </c>
      <c r="AF54" s="56">
        <v>0.2020734171300962</v>
      </c>
      <c r="AG54" s="56">
        <v>0.26038709832505624</v>
      </c>
      <c r="AH54" s="56">
        <v>0.9382908869550015</v>
      </c>
      <c r="AI54" s="56">
        <v>0.39543799588476736</v>
      </c>
      <c r="AJ54" s="56">
        <v>0.2101888944476561</v>
      </c>
      <c r="AK54" s="56">
        <v>0.8552258255582801</v>
      </c>
      <c r="AL54" s="56">
        <v>0.634670781092048</v>
      </c>
      <c r="AM54" s="56">
        <v>0.743883729896478</v>
      </c>
      <c r="AN54" s="56">
        <v>0.7347896636153224</v>
      </c>
      <c r="AO54" s="56">
        <v>0.017755576346868418</v>
      </c>
      <c r="AP54" s="56">
        <v>0.2546615545147788</v>
      </c>
      <c r="AQ54" s="56">
        <v>0.5476299805260313</v>
      </c>
      <c r="AR54" s="56">
        <v>0.9408702251455658</v>
      </c>
      <c r="AS54" s="56">
        <v>0.9745070469399061</v>
      </c>
      <c r="AT54" s="56">
        <v>0.4323847951977353</v>
      </c>
      <c r="AU54" s="56">
        <v>0.8459758892805981</v>
      </c>
      <c r="AV54" s="56">
        <v>0.8217308690696205</v>
      </c>
      <c r="AW54" s="56">
        <v>0.23680677289862784</v>
      </c>
      <c r="AX54" s="56">
        <v>0.9920295930601557</v>
      </c>
      <c r="AY54" s="56">
        <v>0.1513903088780808</v>
      </c>
      <c r="AZ54" s="56">
        <v>0.4203993984804386</v>
      </c>
      <c r="BA54" s="56">
        <v>0.3766013543993436</v>
      </c>
      <c r="BB54" s="56">
        <v>0.7065784775146101</v>
      </c>
      <c r="BC54" s="56">
        <v>0.1415654531792675</v>
      </c>
      <c r="BD54" s="56">
        <v>0.3405736281120113</v>
      </c>
      <c r="BE54" s="56">
        <v>0.3763257309922139</v>
      </c>
      <c r="BF54" s="56">
        <v>0.8843997270372103</v>
      </c>
      <c r="BG54" s="56">
        <v>0.6158379114829546</v>
      </c>
      <c r="BH54" s="56">
        <v>0.7958953522046956</v>
      </c>
      <c r="BI54" s="56">
        <v>0.6309712069141141</v>
      </c>
      <c r="BJ54" s="56">
        <v>0.06816089829486438</v>
      </c>
      <c r="BK54" s="56">
        <v>0.7868079574689937</v>
      </c>
      <c r="BL54" s="56">
        <v>0.9629663219350298</v>
      </c>
      <c r="BM54" s="56">
        <v>0.4236728788678793</v>
      </c>
      <c r="BN54" s="56">
        <v>0.6627439345223612</v>
      </c>
      <c r="BO54" s="56">
        <v>0.3617776869782233</v>
      </c>
      <c r="BP54" s="56">
        <v>0.20136992165286638</v>
      </c>
      <c r="BQ54" s="56">
        <v>0.9705500526961239</v>
      </c>
      <c r="BR54" s="56">
        <v>0.6223195899728302</v>
      </c>
      <c r="BS54" s="56">
        <v>0.2836671751015354</v>
      </c>
      <c r="BT54" s="56">
        <v>0.7830624563831372</v>
      </c>
      <c r="BU54" s="56">
        <v>0.9361972132002392</v>
      </c>
      <c r="BV54" s="56">
        <v>0.42146524364291504</v>
      </c>
      <c r="BW54" s="56">
        <v>0.44735757827081246</v>
      </c>
      <c r="BX54" s="56">
        <v>0.13385041631594907</v>
      </c>
      <c r="BY54" s="56">
        <v>0.6581375348154244</v>
      </c>
      <c r="BZ54" s="56">
        <v>0.41118655888358047</v>
      </c>
      <c r="CA54" s="56">
        <f t="shared" si="43"/>
        <v>0.8318739144</v>
      </c>
      <c r="CB54" s="56">
        <v>0.7318739144222616</v>
      </c>
      <c r="CC54" s="56">
        <v>0.32919192002072284</v>
      </c>
      <c r="CD54" s="56">
        <v>0.07961531746729233</v>
      </c>
      <c r="CE54" s="56">
        <v>0.8887203009685436</v>
      </c>
      <c r="CF54" s="56">
        <v>0.6574353291551684</v>
      </c>
      <c r="CG54" s="56">
        <v>0.7614050015159401</v>
      </c>
      <c r="CH54" s="56">
        <v>0.4057369407514364</v>
      </c>
      <c r="CI54" s="56">
        <v>0.6748291630001381</v>
      </c>
      <c r="CJ54" s="56">
        <v>0.5462971175093773</v>
      </c>
      <c r="CK54" s="56">
        <v>0.42839612652856884</v>
      </c>
      <c r="CL54" s="56">
        <v>0.22348329842939652</v>
      </c>
      <c r="CM54" s="56">
        <v>0.25713052196799946</v>
      </c>
      <c r="CN54" s="56">
        <v>0.7901841804699633</v>
      </c>
      <c r="CO54" s="56">
        <v>0.2020734171300962</v>
      </c>
      <c r="CP54" s="56">
        <v>0.26038709832505624</v>
      </c>
      <c r="CQ54" s="56">
        <v>0.9382908869550015</v>
      </c>
      <c r="CR54" s="56">
        <v>0.39543799588476736</v>
      </c>
      <c r="CS54" s="56">
        <v>0.2101888944476561</v>
      </c>
      <c r="CT54" s="56">
        <v>0.8552258255582801</v>
      </c>
      <c r="CU54" s="56">
        <v>0.634670781092048</v>
      </c>
      <c r="CV54" s="56">
        <v>0.743883729896478</v>
      </c>
      <c r="CW54" s="56">
        <v>0.7347896636153224</v>
      </c>
      <c r="CX54" s="56">
        <v>0.017755576346868418</v>
      </c>
      <c r="CY54" s="56">
        <v>0.2546615545147788</v>
      </c>
      <c r="CZ54" s="56">
        <v>0.5476299805260313</v>
      </c>
      <c r="DA54" s="56">
        <v>0.9408702251455658</v>
      </c>
      <c r="DB54" s="56">
        <v>0.9745070469399061</v>
      </c>
      <c r="DC54" s="56">
        <v>0.4323847951977353</v>
      </c>
      <c r="DD54" s="56">
        <v>0.8459758892805981</v>
      </c>
      <c r="DE54" s="56">
        <v>0.8217308690696205</v>
      </c>
      <c r="DF54" s="56">
        <v>0.23680677289862784</v>
      </c>
      <c r="DG54" s="56">
        <v>0.9920295930601557</v>
      </c>
      <c r="DH54" s="56">
        <v>0.1513903088780808</v>
      </c>
      <c r="DI54" s="56">
        <v>0.4203993984804386</v>
      </c>
      <c r="DJ54" s="56">
        <v>0.3766013543993436</v>
      </c>
      <c r="DK54" s="56">
        <v>0.7065784775146101</v>
      </c>
      <c r="DL54" s="56">
        <v>0.1415654531792675</v>
      </c>
      <c r="DM54" s="56">
        <v>0.3405736281120113</v>
      </c>
      <c r="DN54" s="56">
        <v>0.3763257309922139</v>
      </c>
      <c r="DO54" s="56">
        <v>0.8843997270372103</v>
      </c>
      <c r="DP54" s="56">
        <v>0.6158379114829546</v>
      </c>
      <c r="DQ54" s="56">
        <v>0.7958953522046956</v>
      </c>
      <c r="DR54" s="56">
        <v>0.6309712069141141</v>
      </c>
      <c r="DS54" s="56">
        <v>0.06816089829486438</v>
      </c>
      <c r="DT54" s="56">
        <v>0.7868079574689937</v>
      </c>
      <c r="DU54" s="56">
        <v>0.9629663219350298</v>
      </c>
      <c r="DV54" s="56">
        <v>0.4236728788678793</v>
      </c>
      <c r="DW54" s="56">
        <v>0.6627439345223612</v>
      </c>
      <c r="DX54" s="56">
        <v>0.3617776869782233</v>
      </c>
      <c r="DY54" s="56">
        <v>0.20136992165286638</v>
      </c>
      <c r="DZ54" s="56">
        <v>0.9705500526961239</v>
      </c>
      <c r="EA54" s="56">
        <v>0.6223195899728302</v>
      </c>
      <c r="EB54" s="56">
        <v>0.2836671751015354</v>
      </c>
      <c r="EC54" s="56">
        <v>0.7830624563831372</v>
      </c>
      <c r="ED54" s="56">
        <v>0.9361972132002392</v>
      </c>
      <c r="EE54" s="56">
        <v>0.42146524364291504</v>
      </c>
      <c r="EF54" s="56">
        <v>0.44735757827081246</v>
      </c>
      <c r="EG54" s="56">
        <v>0.13385041631594907</v>
      </c>
      <c r="EH54" s="56">
        <v>0.6581375348154244</v>
      </c>
      <c r="EI54" s="56">
        <v>0.41118655888358047</v>
      </c>
      <c r="EJ54" s="56">
        <f t="shared" si="44"/>
        <v>0.8318739144</v>
      </c>
      <c r="EK54" s="56">
        <v>0.7318739144222616</v>
      </c>
      <c r="EL54" s="56">
        <v>0.32919192002072284</v>
      </c>
      <c r="EM54" s="56">
        <v>0.07961531746729233</v>
      </c>
      <c r="EN54" s="56">
        <v>0.8887203009685436</v>
      </c>
      <c r="EO54" s="56">
        <v>0.6574353291551684</v>
      </c>
      <c r="EP54" s="56">
        <v>0.7614050015159401</v>
      </c>
      <c r="EQ54" s="56">
        <v>0.4057369407514364</v>
      </c>
      <c r="ER54" s="56">
        <v>0.6748291630001381</v>
      </c>
      <c r="ES54" s="56">
        <v>0.5462971175093773</v>
      </c>
      <c r="ET54" s="56">
        <v>0.42839612652856884</v>
      </c>
      <c r="EU54" s="56">
        <v>0.22348329842939652</v>
      </c>
      <c r="EV54" s="56">
        <v>0.25713052196799946</v>
      </c>
      <c r="EW54" s="56">
        <v>0.7901841804699633</v>
      </c>
      <c r="EX54" s="56">
        <v>0.2020734171300962</v>
      </c>
      <c r="EY54" s="56">
        <v>0.26038709832505624</v>
      </c>
      <c r="EZ54" s="56">
        <v>0.9382908869550015</v>
      </c>
      <c r="FA54" s="56">
        <v>0.39543799588476736</v>
      </c>
      <c r="FB54" s="56">
        <v>0.2101888944476561</v>
      </c>
      <c r="FC54" s="56">
        <v>0.8552258255582801</v>
      </c>
      <c r="FD54" s="56">
        <v>0.634670781092048</v>
      </c>
      <c r="FE54" s="56">
        <v>0.743883729896478</v>
      </c>
      <c r="FF54" s="56">
        <v>0.7347896636153224</v>
      </c>
      <c r="FG54" s="56">
        <v>0.017755576346868418</v>
      </c>
      <c r="FH54" s="56">
        <v>0.2546615545147788</v>
      </c>
      <c r="FI54" s="56">
        <v>0.5476299805260313</v>
      </c>
      <c r="FJ54" s="56">
        <v>0.9408702251455658</v>
      </c>
      <c r="FK54" s="56">
        <v>0.9745070469399061</v>
      </c>
      <c r="FL54" s="56">
        <v>0.4323847951977353</v>
      </c>
      <c r="FM54" s="56">
        <v>0.8459758892805981</v>
      </c>
      <c r="FN54" s="56">
        <v>0.8217308690696205</v>
      </c>
      <c r="FO54" s="56">
        <v>0.23680677289862784</v>
      </c>
      <c r="FP54" s="56">
        <v>0.9920295930601557</v>
      </c>
      <c r="FQ54" s="56">
        <v>0.1513903088780808</v>
      </c>
      <c r="FR54" s="56">
        <v>0.4203993984804386</v>
      </c>
      <c r="FS54" s="56">
        <v>0.3766013543993436</v>
      </c>
      <c r="FT54" s="56">
        <v>0.7065784775146101</v>
      </c>
      <c r="FU54" s="56">
        <v>0.1415654531792675</v>
      </c>
      <c r="FV54" s="56">
        <v>0.3405736281120113</v>
      </c>
      <c r="FW54" s="56">
        <v>0.3763257309922139</v>
      </c>
      <c r="FX54" s="56">
        <v>0.8843997270372103</v>
      </c>
      <c r="FY54" s="56">
        <v>0.6158379114829546</v>
      </c>
      <c r="FZ54" s="56">
        <v>0.7958953522046956</v>
      </c>
      <c r="GA54" s="56">
        <v>0.6309712069141141</v>
      </c>
      <c r="GB54" s="56">
        <v>0.06816089829486438</v>
      </c>
      <c r="GC54" s="56">
        <v>0.7868079574689937</v>
      </c>
      <c r="GD54" s="56">
        <v>0.9629663219350298</v>
      </c>
      <c r="GE54" s="56">
        <v>0.4236728788678793</v>
      </c>
      <c r="GF54" s="56">
        <v>0.6627439345223612</v>
      </c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conditionalFormatting sqref="R2:GE26">
    <cfRule type="containsText" dxfId="0" priority="1" operator="containsText" text="1">
      <formula>NOT(ISERROR(SEARCH(("1"),(R2))))</formula>
    </cfRule>
  </conditionalFormatting>
  <conditionalFormatting sqref="R2:GE26">
    <cfRule type="containsText" dxfId="1" priority="2" operator="containsText" text="0">
      <formula>NOT(ISERROR(SEARCH(("0"),(R2))))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34</v>
      </c>
      <c r="B1" s="50" t="s">
        <v>35</v>
      </c>
      <c r="C1" s="50" t="s">
        <v>35</v>
      </c>
      <c r="D1" s="50" t="s">
        <v>36</v>
      </c>
      <c r="E1" s="50" t="s">
        <v>37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43</v>
      </c>
      <c r="L1" s="50" t="s">
        <v>44</v>
      </c>
      <c r="M1" s="50" t="s">
        <v>45</v>
      </c>
      <c r="N1" s="50" t="s">
        <v>46</v>
      </c>
      <c r="O1" s="50" t="s">
        <v>47</v>
      </c>
      <c r="P1" s="50" t="s">
        <v>48</v>
      </c>
      <c r="Q1" s="50" t="s">
        <v>49</v>
      </c>
      <c r="R1" s="50" t="s">
        <v>50</v>
      </c>
      <c r="S1" s="50" t="s">
        <v>51</v>
      </c>
      <c r="T1" s="50" t="s">
        <v>52</v>
      </c>
      <c r="U1" s="50" t="s">
        <v>53</v>
      </c>
      <c r="V1" s="50" t="s">
        <v>54</v>
      </c>
      <c r="W1" s="50" t="s">
        <v>55</v>
      </c>
      <c r="X1" s="50" t="s">
        <v>56</v>
      </c>
      <c r="Y1" s="50" t="s">
        <v>57</v>
      </c>
      <c r="Z1" s="50" t="s">
        <v>58</v>
      </c>
      <c r="AA1" s="50" t="s">
        <v>59</v>
      </c>
      <c r="AB1" s="50" t="s">
        <v>60</v>
      </c>
    </row>
    <row r="2">
      <c r="A2" s="50" t="s">
        <v>61</v>
      </c>
      <c r="B2" s="63">
        <v>0.003472222222222222</v>
      </c>
      <c r="C2" s="9">
        <v>0.0</v>
      </c>
      <c r="D2" s="64">
        <f t="array" ref="D2:D171">TRANSPOSE(DPRDRS1STPS0.95!R2:GE2)</f>
        <v>1</v>
      </c>
      <c r="E2" s="64" t="str">
        <f t="array" ref="E2:E171">TRANSPOSE(DPRDRS1STPS0.95!$R3:$GE3)</f>
        <v/>
      </c>
      <c r="F2" s="64" t="str">
        <f t="array" ref="F2:F171">TRANSPOSE(DPRDRS1STPS0.95!$R4:$GE4)</f>
        <v/>
      </c>
      <c r="G2" s="64" t="str">
        <f t="array" ref="G2:G171">TRANSPOSE(DPRDRS1STPS0.95!$R5:$GE5)</f>
        <v/>
      </c>
      <c r="H2" s="64" t="str">
        <f t="array" ref="H2:H171">TRANSPOSE(DPRDRS1STPS0.95!$R6:$GE6)</f>
        <v/>
      </c>
      <c r="I2" s="64" t="str">
        <f t="array" ref="I2:I171">TRANSPOSE(DPRDRS1STPS0.95!$R7:$GE7)</f>
        <v/>
      </c>
      <c r="J2" s="64" t="str">
        <f t="array" ref="J2:J171">TRANSPOSE(DPRDRS1STPS0.95!$R8:$GE8)</f>
        <v/>
      </c>
      <c r="K2" s="64" t="str">
        <f t="array" ref="K2:K171">TRANSPOSE(DPRDRS1STPS0.95!$R9:$GE9)</f>
        <v/>
      </c>
      <c r="L2" s="64" t="str">
        <f t="array" ref="L2:L171">TRANSPOSE(DPRDRS1STPS0.95!$R10:$GE10)</f>
        <v/>
      </c>
      <c r="M2" s="64" t="str">
        <f t="array" ref="M2:M171">TRANSPOSE(DPRDRS1STPS0.95!$R11:$GE11)</f>
        <v/>
      </c>
      <c r="N2" s="64" t="str">
        <f t="array" ref="N2:N171">TRANSPOSE(DPRDRS1STPS0.95!$R12:$GE12)</f>
        <v/>
      </c>
      <c r="O2" s="64" t="str">
        <f t="array" ref="O2:O171">TRANSPOSE(DPRDRS1STPS0.95!$R13:$GE13)</f>
        <v/>
      </c>
      <c r="P2" s="64" t="str">
        <f t="array" ref="P2:P171">TRANSPOSE(DPRDRS1STPS0.95!$R14:$GE14)</f>
        <v/>
      </c>
      <c r="Q2" s="64" t="str">
        <f t="array" ref="Q2:Q171">TRANSPOSE(DPRDRS1STPS0.95!$R15:$GE15)</f>
        <v/>
      </c>
      <c r="R2" s="64" t="str">
        <f t="array" ref="R2:R171">TRANSPOSE(DPRDRS1STPS0.95!$R16:$GE16)</f>
        <v/>
      </c>
      <c r="S2" s="64" t="str">
        <f t="array" ref="S2:S171">TRANSPOSE(DPRDRS1STPS0.95!$R17:$GE17)</f>
        <v/>
      </c>
      <c r="T2" s="64" t="str">
        <f t="array" ref="T2:T171">TRANSPOSE(DPRDRS1STPS0.95!$R18:$GE18)</f>
        <v/>
      </c>
      <c r="U2" s="64" t="str">
        <f t="array" ref="U2:U171">TRANSPOSE(DPRDRS1STPS0.95!$R19:$GE19)</f>
        <v/>
      </c>
      <c r="V2" s="64" t="str">
        <f t="array" ref="V2:V171">TRANSPOSE(DPRDRS1STPS0.95!$R20:$GE20)</f>
        <v/>
      </c>
      <c r="W2" s="64" t="str">
        <f t="array" ref="W2:W171">TRANSPOSE(DPRDRS1STPS0.95!$R21:$GE21)</f>
        <v/>
      </c>
      <c r="X2" s="64" t="str">
        <f t="array" ref="X2:X171">TRANSPOSE(DPRDRS1STPS0.95!$R22:$GE22)</f>
        <v/>
      </c>
      <c r="Y2" s="64" t="str">
        <f t="array" ref="Y2:Y171">TRANSPOSE(DPRDRS1STPS0.95!$R23:$GE23)</f>
        <v/>
      </c>
      <c r="Z2" s="64" t="str">
        <f t="array" ref="Z2:Z171">TRANSPOSE(DPRDRS1STPS0.95!$R24:$GE24)</f>
        <v/>
      </c>
      <c r="AA2" s="64" t="str">
        <f t="array" ref="AA2:AA171">TRANSPOSE(DPRDRS1STPS0.95!$R25:$GE25)</f>
        <v/>
      </c>
      <c r="AB2" s="64" t="str">
        <f t="array" ref="AB2:AB171">TRANSPOSE(DPRDRS1STPS0.95!$R26:$GE26)</f>
        <v/>
      </c>
    </row>
    <row r="3">
      <c r="A3" s="50" t="s">
        <v>61</v>
      </c>
      <c r="B3" s="63">
        <v>0.041666666666666664</v>
      </c>
      <c r="C3" s="9">
        <v>1.0</v>
      </c>
      <c r="D3" s="9">
        <v>1.0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50" t="s">
        <v>61</v>
      </c>
      <c r="B4" s="63">
        <v>0.04236111111111111</v>
      </c>
      <c r="C4" s="9">
        <v>2.0</v>
      </c>
      <c r="D4" s="9">
        <v>1.0</v>
      </c>
      <c r="E4" s="9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0" t="s">
        <v>61</v>
      </c>
      <c r="B5" s="63">
        <v>0.043055555555555555</v>
      </c>
      <c r="C5" s="9">
        <v>3.0</v>
      </c>
      <c r="D5" s="9">
        <v>1.0</v>
      </c>
      <c r="E5" s="9">
        <v>1.0</v>
      </c>
      <c r="F5" s="9">
        <v>1.0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50" t="s">
        <v>61</v>
      </c>
      <c r="B6" s="63">
        <v>0.04375</v>
      </c>
      <c r="C6" s="9">
        <v>4.0</v>
      </c>
      <c r="D6" s="9">
        <v>1.0</v>
      </c>
      <c r="E6" s="9">
        <v>1.0</v>
      </c>
      <c r="F6" s="9">
        <v>1.0</v>
      </c>
      <c r="G6" s="9">
        <v>1.0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50" t="s">
        <v>61</v>
      </c>
      <c r="B7" s="63">
        <v>0.044444444444444446</v>
      </c>
      <c r="C7" s="9">
        <v>5.0</v>
      </c>
      <c r="D7" s="9">
        <v>1.0</v>
      </c>
      <c r="E7" s="9">
        <v>1.0</v>
      </c>
      <c r="F7" s="9">
        <v>1.0</v>
      </c>
      <c r="G7" s="9">
        <v>1.0</v>
      </c>
      <c r="H7" s="9">
        <v>1.0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50" t="s">
        <v>61</v>
      </c>
      <c r="B8" s="63">
        <v>0.04513888888888889</v>
      </c>
      <c r="C8" s="9">
        <v>6.0</v>
      </c>
      <c r="D8" s="9">
        <v>1.0</v>
      </c>
      <c r="E8" s="9">
        <v>1.0</v>
      </c>
      <c r="F8" s="9">
        <v>1.0</v>
      </c>
      <c r="G8" s="9">
        <v>1.0</v>
      </c>
      <c r="H8" s="9">
        <v>0.0</v>
      </c>
      <c r="I8" s="9">
        <v>1.0</v>
      </c>
      <c r="J8" s="9">
        <v>1.0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50" t="s">
        <v>61</v>
      </c>
      <c r="B9" s="63">
        <v>0.04583333333333333</v>
      </c>
      <c r="C9" s="9">
        <v>7.0</v>
      </c>
      <c r="D9" s="9">
        <v>1.0</v>
      </c>
      <c r="E9" s="9">
        <v>1.0</v>
      </c>
      <c r="F9" s="9">
        <v>1.0</v>
      </c>
      <c r="G9" s="9">
        <v>1.0</v>
      </c>
      <c r="H9" s="9">
        <v>1.0</v>
      </c>
      <c r="I9" s="9">
        <v>1.0</v>
      </c>
      <c r="J9" s="9">
        <v>1.0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50" t="s">
        <v>61</v>
      </c>
      <c r="B10" s="63">
        <v>0.04652777777777778</v>
      </c>
      <c r="C10" s="9">
        <v>8.0</v>
      </c>
      <c r="D10" s="9">
        <v>1.0</v>
      </c>
      <c r="E10" s="9">
        <v>1.0</v>
      </c>
      <c r="F10" s="9"/>
      <c r="G10" s="9">
        <v>1.0</v>
      </c>
      <c r="H10" s="9">
        <v>1.0</v>
      </c>
      <c r="I10" s="9">
        <v>1.0</v>
      </c>
      <c r="J10" s="9">
        <v>1.0</v>
      </c>
      <c r="K10" s="9">
        <v>1.0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50" t="s">
        <v>61</v>
      </c>
      <c r="B11" s="63">
        <v>0.04722222222222222</v>
      </c>
      <c r="C11" s="9">
        <v>9.0</v>
      </c>
      <c r="D11" s="9">
        <v>1.0</v>
      </c>
      <c r="E11" s="9">
        <v>1.0</v>
      </c>
      <c r="F11" s="9"/>
      <c r="G11" s="9">
        <v>1.0</v>
      </c>
      <c r="H11" s="9">
        <v>1.0</v>
      </c>
      <c r="I11" s="9">
        <v>1.0</v>
      </c>
      <c r="J11" s="9">
        <v>1.0</v>
      </c>
      <c r="K11" s="9">
        <v>1.0</v>
      </c>
      <c r="L11" s="9">
        <v>1.0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50" t="s">
        <v>61</v>
      </c>
      <c r="B12" s="63">
        <v>0.04791666666666667</v>
      </c>
      <c r="C12" s="9">
        <v>10.0</v>
      </c>
      <c r="D12" s="9"/>
      <c r="E12" s="9">
        <v>1.0</v>
      </c>
      <c r="F12" s="9"/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1.0</v>
      </c>
      <c r="M12" s="9">
        <v>1.0</v>
      </c>
      <c r="N12" s="9">
        <v>1.0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50" t="s">
        <v>61</v>
      </c>
      <c r="B13" s="63">
        <v>0.04861111111111111</v>
      </c>
      <c r="C13" s="9">
        <v>11.0</v>
      </c>
      <c r="D13" s="9"/>
      <c r="E13" s="9">
        <v>1.0</v>
      </c>
      <c r="F13" s="9"/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  <c r="N13" s="9">
        <v>1.0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50" t="s">
        <v>61</v>
      </c>
      <c r="B14" s="63">
        <v>0.049305555555555554</v>
      </c>
      <c r="C14" s="9">
        <v>12.0</v>
      </c>
      <c r="D14" s="9"/>
      <c r="E14" s="9">
        <v>1.0</v>
      </c>
      <c r="F14" s="9"/>
      <c r="G14" s="9">
        <v>1.0</v>
      </c>
      <c r="H14" s="9">
        <v>1.0</v>
      </c>
      <c r="I14" s="9">
        <v>1.0</v>
      </c>
      <c r="J14" s="9">
        <v>1.0</v>
      </c>
      <c r="K14" s="9">
        <v>1.0</v>
      </c>
      <c r="L14" s="9">
        <v>1.0</v>
      </c>
      <c r="M14" s="9">
        <v>1.0</v>
      </c>
      <c r="N14" s="9">
        <v>1.0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50" t="s">
        <v>61</v>
      </c>
      <c r="B15" s="63">
        <v>0.05</v>
      </c>
      <c r="C15" s="9">
        <v>13.0</v>
      </c>
      <c r="D15" s="9"/>
      <c r="E15" s="9">
        <v>1.0</v>
      </c>
      <c r="F15" s="9"/>
      <c r="G15" s="9">
        <v>1.0</v>
      </c>
      <c r="H15" s="9">
        <v>1.0</v>
      </c>
      <c r="I15" s="9">
        <v>1.0</v>
      </c>
      <c r="J15" s="9">
        <v>1.0</v>
      </c>
      <c r="K15" s="9">
        <v>1.0</v>
      </c>
      <c r="L15" s="9">
        <v>1.0</v>
      </c>
      <c r="M15" s="9">
        <v>1.0</v>
      </c>
      <c r="N15" s="9">
        <v>1.0</v>
      </c>
      <c r="O15" s="9">
        <v>1.0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50" t="s">
        <v>61</v>
      </c>
      <c r="B16" s="63">
        <v>0.050694444444444445</v>
      </c>
      <c r="C16" s="9">
        <v>14.0</v>
      </c>
      <c r="D16" s="9"/>
      <c r="E16" s="9">
        <v>1.0</v>
      </c>
      <c r="F16" s="9"/>
      <c r="G16" s="9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9">
        <v>1.0</v>
      </c>
      <c r="N16" s="9">
        <v>1.0</v>
      </c>
      <c r="O16" s="9">
        <v>1.0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50" t="s">
        <v>61</v>
      </c>
      <c r="B17" s="63">
        <v>0.05138888888888889</v>
      </c>
      <c r="C17" s="9">
        <v>15.0</v>
      </c>
      <c r="D17" s="9"/>
      <c r="E17" s="9">
        <v>1.0</v>
      </c>
      <c r="F17" s="9"/>
      <c r="G17" s="9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1.0</v>
      </c>
      <c r="M17" s="9">
        <v>1.0</v>
      </c>
      <c r="N17" s="9">
        <v>0.0</v>
      </c>
      <c r="O17" s="9">
        <v>1.0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50" t="s">
        <v>61</v>
      </c>
      <c r="B18" s="63">
        <v>0.052083333333333336</v>
      </c>
      <c r="C18" s="9">
        <v>16.0</v>
      </c>
      <c r="D18" s="9"/>
      <c r="E18" s="9">
        <v>1.0</v>
      </c>
      <c r="F18" s="9"/>
      <c r="G18" s="9">
        <v>1.0</v>
      </c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9">
        <v>1.0</v>
      </c>
      <c r="N18" s="9">
        <v>1.0</v>
      </c>
      <c r="O18" s="9">
        <v>1.0</v>
      </c>
      <c r="P18" s="9">
        <v>1.0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50" t="s">
        <v>61</v>
      </c>
      <c r="B19" s="63">
        <v>0.05277777777777778</v>
      </c>
      <c r="C19" s="9">
        <v>17.0</v>
      </c>
      <c r="D19" s="9"/>
      <c r="E19" s="9">
        <v>1.0</v>
      </c>
      <c r="F19" s="9"/>
      <c r="G19" s="9">
        <v>1.0</v>
      </c>
      <c r="H19" s="9">
        <v>1.0</v>
      </c>
      <c r="I19" s="9">
        <v>1.0</v>
      </c>
      <c r="J19" s="9">
        <v>1.0</v>
      </c>
      <c r="K19" s="9">
        <v>1.0</v>
      </c>
      <c r="L19" s="9">
        <v>1.0</v>
      </c>
      <c r="M19" s="9">
        <v>1.0</v>
      </c>
      <c r="N19" s="9">
        <v>1.0</v>
      </c>
      <c r="O19" s="9">
        <v>1.0</v>
      </c>
      <c r="P19" s="9">
        <v>1.0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50" t="s">
        <v>61</v>
      </c>
      <c r="B20" s="63">
        <v>0.05347222222222222</v>
      </c>
      <c r="C20" s="9">
        <v>18.0</v>
      </c>
      <c r="D20" s="9"/>
      <c r="E20" s="9">
        <v>1.0</v>
      </c>
      <c r="F20" s="9"/>
      <c r="G20" s="9">
        <v>1.0</v>
      </c>
      <c r="H20" s="9">
        <v>1.0</v>
      </c>
      <c r="I20" s="9">
        <v>1.0</v>
      </c>
      <c r="J20" s="9">
        <v>1.0</v>
      </c>
      <c r="K20" s="9">
        <v>1.0</v>
      </c>
      <c r="L20" s="9">
        <v>1.0</v>
      </c>
      <c r="M20" s="9">
        <v>1.0</v>
      </c>
      <c r="N20" s="9">
        <v>1.0</v>
      </c>
      <c r="O20" s="9"/>
      <c r="P20" s="9">
        <v>1.0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50" t="s">
        <v>61</v>
      </c>
      <c r="B21" s="63">
        <v>0.05416666666666667</v>
      </c>
      <c r="C21" s="9">
        <v>19.0</v>
      </c>
      <c r="D21" s="9"/>
      <c r="E21" s="9">
        <v>1.0</v>
      </c>
      <c r="F21" s="9"/>
      <c r="G21" s="9"/>
      <c r="H21" s="9">
        <v>1.0</v>
      </c>
      <c r="I21" s="9">
        <v>1.0</v>
      </c>
      <c r="J21" s="9">
        <v>1.0</v>
      </c>
      <c r="K21" s="9">
        <v>0.0</v>
      </c>
      <c r="L21" s="9">
        <v>1.0</v>
      </c>
      <c r="M21" s="9">
        <v>1.0</v>
      </c>
      <c r="N21" s="9">
        <v>1.0</v>
      </c>
      <c r="O21" s="9"/>
      <c r="P21" s="9">
        <v>1.0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50" t="s">
        <v>61</v>
      </c>
      <c r="B22" s="63">
        <v>0.05486111111111111</v>
      </c>
      <c r="C22" s="9">
        <v>20.0</v>
      </c>
      <c r="D22" s="9"/>
      <c r="E22" s="9">
        <v>1.0</v>
      </c>
      <c r="F22" s="9"/>
      <c r="G22" s="9"/>
      <c r="H22" s="9">
        <v>1.0</v>
      </c>
      <c r="I22" s="9">
        <v>1.0</v>
      </c>
      <c r="J22" s="9">
        <v>1.0</v>
      </c>
      <c r="K22" s="9">
        <v>0.0</v>
      </c>
      <c r="L22" s="9">
        <v>1.0</v>
      </c>
      <c r="M22" s="9">
        <v>1.0</v>
      </c>
      <c r="N22" s="9">
        <v>1.0</v>
      </c>
      <c r="O22" s="9"/>
      <c r="P22" s="9">
        <v>1.0</v>
      </c>
      <c r="Q22" s="9">
        <v>1.0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50" t="s">
        <v>61</v>
      </c>
      <c r="B23" s="63">
        <v>0.05555555555555555</v>
      </c>
      <c r="C23" s="9">
        <v>21.0</v>
      </c>
      <c r="D23" s="9"/>
      <c r="E23" s="9">
        <v>1.0</v>
      </c>
      <c r="F23" s="9"/>
      <c r="G23" s="9"/>
      <c r="H23" s="9"/>
      <c r="I23" s="9">
        <v>1.0</v>
      </c>
      <c r="J23" s="9">
        <v>1.0</v>
      </c>
      <c r="K23" s="9">
        <v>1.0</v>
      </c>
      <c r="L23" s="9">
        <v>1.0</v>
      </c>
      <c r="M23" s="9">
        <v>1.0</v>
      </c>
      <c r="N23" s="9">
        <v>1.0</v>
      </c>
      <c r="O23" s="9"/>
      <c r="P23" s="9">
        <v>0.0</v>
      </c>
      <c r="Q23" s="9">
        <v>0.0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50" t="s">
        <v>61</v>
      </c>
      <c r="B24" s="63">
        <v>0.05625</v>
      </c>
      <c r="C24" s="9">
        <v>22.0</v>
      </c>
      <c r="D24" s="9"/>
      <c r="E24" s="9">
        <v>1.0</v>
      </c>
      <c r="F24" s="9"/>
      <c r="G24" s="9"/>
      <c r="H24" s="9"/>
      <c r="I24" s="9">
        <v>1.0</v>
      </c>
      <c r="J24" s="9">
        <v>1.0</v>
      </c>
      <c r="K24" s="9">
        <v>1.0</v>
      </c>
      <c r="L24" s="9">
        <v>1.0</v>
      </c>
      <c r="M24" s="9">
        <v>1.0</v>
      </c>
      <c r="N24" s="9">
        <v>1.0</v>
      </c>
      <c r="O24" s="9"/>
      <c r="P24" s="9">
        <v>1.0</v>
      </c>
      <c r="Q24" s="9">
        <v>1.0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50" t="s">
        <v>61</v>
      </c>
      <c r="B25" s="63">
        <v>0.05694444444444444</v>
      </c>
      <c r="C25" s="9">
        <v>23.0</v>
      </c>
      <c r="D25" s="9"/>
      <c r="E25" s="9">
        <v>1.0</v>
      </c>
      <c r="F25" s="9"/>
      <c r="G25" s="9"/>
      <c r="H25" s="9"/>
      <c r="I25" s="9">
        <v>1.0</v>
      </c>
      <c r="J25" s="9">
        <v>1.0</v>
      </c>
      <c r="K25" s="9">
        <v>1.0</v>
      </c>
      <c r="L25" s="9">
        <v>1.0</v>
      </c>
      <c r="M25" s="9">
        <v>1.0</v>
      </c>
      <c r="N25" s="9">
        <v>1.0</v>
      </c>
      <c r="O25" s="9"/>
      <c r="P25" s="9">
        <v>1.0</v>
      </c>
      <c r="Q25" s="9">
        <v>1.0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50" t="s">
        <v>61</v>
      </c>
      <c r="B26" s="63">
        <v>0.05763888888888889</v>
      </c>
      <c r="C26" s="9">
        <v>24.0</v>
      </c>
      <c r="D26" s="9"/>
      <c r="E26" s="9">
        <v>1.0</v>
      </c>
      <c r="F26" s="9"/>
      <c r="G26" s="9"/>
      <c r="H26" s="9"/>
      <c r="I26" s="9">
        <v>1.0</v>
      </c>
      <c r="J26" s="9">
        <v>1.0</v>
      </c>
      <c r="K26" s="9">
        <v>0.0</v>
      </c>
      <c r="L26" s="9"/>
      <c r="M26" s="9">
        <v>1.0</v>
      </c>
      <c r="N26" s="9">
        <v>1.0</v>
      </c>
      <c r="O26" s="9"/>
      <c r="P26" s="9">
        <v>1.0</v>
      </c>
      <c r="Q26" s="9">
        <v>1.0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50" t="s">
        <v>61</v>
      </c>
      <c r="B27" s="63">
        <v>0.058333333333333334</v>
      </c>
      <c r="C27" s="9">
        <v>25.0</v>
      </c>
      <c r="D27" s="9"/>
      <c r="E27" s="9">
        <v>1.0</v>
      </c>
      <c r="F27" s="9"/>
      <c r="G27" s="9"/>
      <c r="H27" s="9"/>
      <c r="I27" s="9">
        <v>1.0</v>
      </c>
      <c r="J27" s="9">
        <v>1.0</v>
      </c>
      <c r="K27" s="9">
        <v>1.0</v>
      </c>
      <c r="L27" s="9"/>
      <c r="M27" s="9">
        <v>1.0</v>
      </c>
      <c r="N27" s="9">
        <v>0.0</v>
      </c>
      <c r="O27" s="9"/>
      <c r="P27" s="9">
        <v>1.0</v>
      </c>
      <c r="Q27" s="9">
        <v>1.0</v>
      </c>
      <c r="R27" s="9">
        <v>1.0</v>
      </c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50" t="s">
        <v>61</v>
      </c>
      <c r="B28" s="63">
        <v>0.059027777777777776</v>
      </c>
      <c r="C28" s="9">
        <v>26.0</v>
      </c>
      <c r="D28" s="9"/>
      <c r="E28" s="9">
        <v>1.0</v>
      </c>
      <c r="F28" s="9"/>
      <c r="G28" s="9"/>
      <c r="H28" s="9"/>
      <c r="I28" s="9">
        <v>1.0</v>
      </c>
      <c r="J28" s="9">
        <v>1.0</v>
      </c>
      <c r="K28" s="9">
        <v>1.0</v>
      </c>
      <c r="L28" s="9"/>
      <c r="M28" s="9">
        <v>1.0</v>
      </c>
      <c r="N28" s="9">
        <v>1.0</v>
      </c>
      <c r="O28" s="9"/>
      <c r="P28" s="9">
        <v>1.0</v>
      </c>
      <c r="Q28" s="9">
        <v>1.0</v>
      </c>
      <c r="R28" s="9">
        <v>1.0</v>
      </c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50" t="s">
        <v>61</v>
      </c>
      <c r="B29" s="63">
        <v>0.059722222222222225</v>
      </c>
      <c r="C29" s="9">
        <v>27.0</v>
      </c>
      <c r="D29" s="9"/>
      <c r="E29" s="9">
        <v>1.0</v>
      </c>
      <c r="F29" s="9"/>
      <c r="G29" s="9"/>
      <c r="H29" s="9"/>
      <c r="I29" s="9">
        <v>1.0</v>
      </c>
      <c r="J29" s="9">
        <v>1.0</v>
      </c>
      <c r="K29" s="9">
        <v>1.0</v>
      </c>
      <c r="L29" s="9"/>
      <c r="M29" s="9">
        <v>1.0</v>
      </c>
      <c r="N29" s="9">
        <v>1.0</v>
      </c>
      <c r="O29" s="9"/>
      <c r="P29" s="9">
        <v>1.0</v>
      </c>
      <c r="Q29" s="9">
        <v>1.0</v>
      </c>
      <c r="R29" s="9">
        <v>1.0</v>
      </c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50" t="s">
        <v>61</v>
      </c>
      <c r="B30" s="63">
        <v>0.06041666666666667</v>
      </c>
      <c r="C30" s="9">
        <v>28.0</v>
      </c>
      <c r="D30" s="9"/>
      <c r="E30" s="9">
        <v>1.0</v>
      </c>
      <c r="F30" s="9"/>
      <c r="G30" s="9"/>
      <c r="H30" s="9"/>
      <c r="I30" s="9">
        <v>1.0</v>
      </c>
      <c r="J30" s="9">
        <v>0.0</v>
      </c>
      <c r="K30" s="9">
        <v>1.0</v>
      </c>
      <c r="L30" s="9"/>
      <c r="M30" s="9">
        <v>1.0</v>
      </c>
      <c r="N30" s="9">
        <v>1.0</v>
      </c>
      <c r="O30" s="9"/>
      <c r="P30" s="9">
        <v>1.0</v>
      </c>
      <c r="Q30" s="9">
        <v>1.0</v>
      </c>
      <c r="R30" s="9">
        <v>1.0</v>
      </c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50" t="s">
        <v>61</v>
      </c>
      <c r="B31" s="63">
        <v>0.06111111111111111</v>
      </c>
      <c r="C31" s="9">
        <v>29.0</v>
      </c>
      <c r="D31" s="9"/>
      <c r="E31" s="9">
        <v>1.0</v>
      </c>
      <c r="F31" s="9"/>
      <c r="G31" s="9"/>
      <c r="H31" s="9"/>
      <c r="I31" s="9">
        <v>1.0</v>
      </c>
      <c r="J31" s="9">
        <v>1.0</v>
      </c>
      <c r="K31" s="9">
        <v>1.0</v>
      </c>
      <c r="L31" s="9"/>
      <c r="M31" s="9">
        <v>1.0</v>
      </c>
      <c r="N31" s="9">
        <v>1.0</v>
      </c>
      <c r="O31" s="9"/>
      <c r="P31" s="9">
        <v>1.0</v>
      </c>
      <c r="Q31" s="9">
        <v>1.0</v>
      </c>
      <c r="R31" s="9">
        <v>1.0</v>
      </c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50" t="s">
        <v>61</v>
      </c>
      <c r="B32" s="63">
        <v>0.06180555555555556</v>
      </c>
      <c r="C32" s="9">
        <v>30.0</v>
      </c>
      <c r="D32" s="9"/>
      <c r="E32" s="9">
        <v>1.0</v>
      </c>
      <c r="F32" s="9"/>
      <c r="G32" s="9"/>
      <c r="H32" s="9"/>
      <c r="I32" s="9">
        <v>0.0</v>
      </c>
      <c r="J32" s="9">
        <v>1.0</v>
      </c>
      <c r="K32" s="9">
        <v>1.0</v>
      </c>
      <c r="L32" s="9"/>
      <c r="M32" s="9">
        <v>1.0</v>
      </c>
      <c r="N32" s="9">
        <v>1.0</v>
      </c>
      <c r="O32" s="9"/>
      <c r="P32" s="9">
        <v>1.0</v>
      </c>
      <c r="Q32" s="9">
        <v>0.0</v>
      </c>
      <c r="R32" s="9">
        <v>0.0</v>
      </c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50" t="s">
        <v>61</v>
      </c>
      <c r="B33" s="63">
        <v>0.0625</v>
      </c>
      <c r="C33" s="9">
        <v>31.0</v>
      </c>
      <c r="D33" s="9"/>
      <c r="E33" s="9">
        <v>1.0</v>
      </c>
      <c r="F33" s="9"/>
      <c r="G33" s="9"/>
      <c r="H33" s="9"/>
      <c r="I33" s="9">
        <v>1.0</v>
      </c>
      <c r="J33" s="9">
        <v>0.0</v>
      </c>
      <c r="K33" s="9"/>
      <c r="L33" s="9"/>
      <c r="M33" s="9">
        <v>0.0</v>
      </c>
      <c r="N33" s="9">
        <v>1.0</v>
      </c>
      <c r="O33" s="9"/>
      <c r="P33" s="9">
        <v>1.0</v>
      </c>
      <c r="Q33" s="9">
        <v>1.0</v>
      </c>
      <c r="R33" s="9">
        <v>0.0</v>
      </c>
      <c r="S33" s="9">
        <v>0.0</v>
      </c>
      <c r="T33" s="9"/>
      <c r="U33" s="9"/>
      <c r="V33" s="9"/>
      <c r="W33" s="9"/>
      <c r="X33" s="9"/>
      <c r="Y33" s="9"/>
      <c r="Z33" s="9"/>
      <c r="AA33" s="9"/>
      <c r="AB33" s="9"/>
    </row>
    <row r="34">
      <c r="A34" s="50" t="s">
        <v>61</v>
      </c>
      <c r="B34" s="63">
        <v>0.06319444444444444</v>
      </c>
      <c r="C34" s="9">
        <v>32.0</v>
      </c>
      <c r="D34" s="9"/>
      <c r="E34" s="9"/>
      <c r="F34" s="9"/>
      <c r="G34" s="9"/>
      <c r="H34" s="9"/>
      <c r="I34" s="9"/>
      <c r="J34" s="9">
        <v>1.0</v>
      </c>
      <c r="K34" s="9"/>
      <c r="L34" s="9"/>
      <c r="M34" s="9">
        <v>1.0</v>
      </c>
      <c r="N34" s="9">
        <v>1.0</v>
      </c>
      <c r="O34" s="9"/>
      <c r="P34" s="9">
        <v>1.0</v>
      </c>
      <c r="Q34" s="9"/>
      <c r="R34" s="9">
        <v>1.0</v>
      </c>
      <c r="S34" s="9">
        <v>1.0</v>
      </c>
      <c r="T34" s="9"/>
      <c r="U34" s="9"/>
      <c r="V34" s="9"/>
      <c r="W34" s="9"/>
      <c r="X34" s="9"/>
      <c r="Y34" s="9"/>
      <c r="Z34" s="9"/>
      <c r="AA34" s="9"/>
      <c r="AB34" s="9"/>
    </row>
    <row r="35">
      <c r="A35" s="50" t="s">
        <v>61</v>
      </c>
      <c r="B35" s="63">
        <v>0.06388888888888888</v>
      </c>
      <c r="C35" s="9">
        <v>33.0</v>
      </c>
      <c r="D35" s="9"/>
      <c r="E35" s="9"/>
      <c r="F35" s="9"/>
      <c r="G35" s="9"/>
      <c r="H35" s="9"/>
      <c r="I35" s="9"/>
      <c r="J35" s="9">
        <v>1.0</v>
      </c>
      <c r="K35" s="9"/>
      <c r="L35" s="9"/>
      <c r="M35" s="9">
        <v>1.0</v>
      </c>
      <c r="N35" s="9">
        <v>1.0</v>
      </c>
      <c r="O35" s="9"/>
      <c r="P35" s="9">
        <v>1.0</v>
      </c>
      <c r="Q35" s="9"/>
      <c r="R35" s="9">
        <v>1.0</v>
      </c>
      <c r="S35" s="9">
        <v>1.0</v>
      </c>
      <c r="T35" s="9"/>
      <c r="U35" s="9"/>
      <c r="V35" s="9"/>
      <c r="W35" s="9"/>
      <c r="X35" s="9"/>
      <c r="Y35" s="9"/>
      <c r="Z35" s="9"/>
      <c r="AA35" s="9"/>
      <c r="AB35" s="9"/>
    </row>
    <row r="36">
      <c r="A36" s="50" t="s">
        <v>61</v>
      </c>
      <c r="B36" s="63">
        <v>0.06458333333333334</v>
      </c>
      <c r="C36" s="9">
        <v>34.0</v>
      </c>
      <c r="D36" s="9"/>
      <c r="E36" s="9"/>
      <c r="F36" s="9"/>
      <c r="G36" s="9"/>
      <c r="H36" s="9"/>
      <c r="I36" s="9"/>
      <c r="J36" s="9">
        <v>1.0</v>
      </c>
      <c r="K36" s="9"/>
      <c r="L36" s="9"/>
      <c r="M36" s="9">
        <v>1.0</v>
      </c>
      <c r="N36" s="9">
        <v>1.0</v>
      </c>
      <c r="O36" s="9"/>
      <c r="P36" s="9">
        <v>1.0</v>
      </c>
      <c r="Q36" s="9"/>
      <c r="R36" s="9">
        <v>1.0</v>
      </c>
      <c r="S36" s="9">
        <v>0.0</v>
      </c>
      <c r="T36" s="9"/>
      <c r="U36" s="9"/>
      <c r="V36" s="9"/>
      <c r="W36" s="9"/>
      <c r="X36" s="9"/>
      <c r="Y36" s="9"/>
      <c r="Z36" s="9"/>
      <c r="AA36" s="9"/>
      <c r="AB36" s="9"/>
    </row>
    <row r="37">
      <c r="A37" s="50" t="s">
        <v>61</v>
      </c>
      <c r="B37" s="63">
        <v>0.06527777777777778</v>
      </c>
      <c r="C37" s="9">
        <v>35.0</v>
      </c>
      <c r="D37" s="9"/>
      <c r="E37" s="9"/>
      <c r="F37" s="9"/>
      <c r="G37" s="9"/>
      <c r="H37" s="9"/>
      <c r="I37" s="9"/>
      <c r="J37" s="9">
        <v>1.0</v>
      </c>
      <c r="K37" s="9"/>
      <c r="L37" s="9"/>
      <c r="M37" s="9">
        <v>1.0</v>
      </c>
      <c r="N37" s="9">
        <v>1.0</v>
      </c>
      <c r="O37" s="9"/>
      <c r="P37" s="9">
        <v>1.0</v>
      </c>
      <c r="Q37" s="9"/>
      <c r="R37" s="9">
        <v>1.0</v>
      </c>
      <c r="S37" s="9">
        <v>1.0</v>
      </c>
      <c r="T37" s="9"/>
      <c r="U37" s="9"/>
      <c r="V37" s="9"/>
      <c r="W37" s="9"/>
      <c r="X37" s="9"/>
      <c r="Y37" s="9"/>
      <c r="Z37" s="9"/>
      <c r="AA37" s="9"/>
      <c r="AB37" s="9"/>
    </row>
    <row r="38">
      <c r="A38" s="50" t="s">
        <v>61</v>
      </c>
      <c r="B38" s="63">
        <v>0.06597222222222222</v>
      </c>
      <c r="C38" s="9">
        <v>36.0</v>
      </c>
      <c r="D38" s="9"/>
      <c r="E38" s="9"/>
      <c r="F38" s="9"/>
      <c r="G38" s="9"/>
      <c r="H38" s="9"/>
      <c r="I38" s="9"/>
      <c r="J38" s="9">
        <v>1.0</v>
      </c>
      <c r="K38" s="9"/>
      <c r="L38" s="9"/>
      <c r="M38" s="9">
        <v>1.0</v>
      </c>
      <c r="N38" s="9">
        <v>1.0</v>
      </c>
      <c r="O38" s="9"/>
      <c r="P38" s="9">
        <v>0.0</v>
      </c>
      <c r="Q38" s="9"/>
      <c r="R38" s="9">
        <v>1.0</v>
      </c>
      <c r="S38" s="9">
        <v>1.0</v>
      </c>
      <c r="T38" s="9"/>
      <c r="U38" s="9"/>
      <c r="V38" s="9"/>
      <c r="W38" s="9"/>
      <c r="X38" s="9"/>
      <c r="Y38" s="9"/>
      <c r="Z38" s="9"/>
      <c r="AA38" s="9"/>
      <c r="AB38" s="9"/>
    </row>
    <row r="39">
      <c r="A39" s="50" t="s">
        <v>61</v>
      </c>
      <c r="B39" s="63">
        <v>0.06666666666666667</v>
      </c>
      <c r="C39" s="9">
        <v>37.0</v>
      </c>
      <c r="D39" s="9"/>
      <c r="E39" s="9"/>
      <c r="F39" s="9"/>
      <c r="G39" s="9"/>
      <c r="H39" s="9"/>
      <c r="I39" s="9"/>
      <c r="J39" s="9">
        <v>0.0</v>
      </c>
      <c r="K39" s="9"/>
      <c r="L39" s="9"/>
      <c r="M39" s="9">
        <v>1.0</v>
      </c>
      <c r="N39" s="9">
        <v>0.0</v>
      </c>
      <c r="O39" s="9"/>
      <c r="P39" s="9">
        <v>1.0</v>
      </c>
      <c r="Q39" s="9"/>
      <c r="R39" s="9">
        <v>1.0</v>
      </c>
      <c r="S39" s="9">
        <v>0.0</v>
      </c>
      <c r="T39" s="9"/>
      <c r="U39" s="9"/>
      <c r="V39" s="9"/>
      <c r="W39" s="9"/>
      <c r="X39" s="9"/>
      <c r="Y39" s="9"/>
      <c r="Z39" s="9"/>
      <c r="AA39" s="9"/>
      <c r="AB39" s="9"/>
    </row>
    <row r="40">
      <c r="A40" s="50" t="s">
        <v>61</v>
      </c>
      <c r="B40" s="63">
        <v>0.06736111111111111</v>
      </c>
      <c r="C40" s="9">
        <v>38.0</v>
      </c>
      <c r="D40" s="9"/>
      <c r="E40" s="9"/>
      <c r="F40" s="9"/>
      <c r="G40" s="9"/>
      <c r="H40" s="9"/>
      <c r="I40" s="9"/>
      <c r="J40" s="9">
        <v>0.0</v>
      </c>
      <c r="K40" s="9"/>
      <c r="L40" s="9"/>
      <c r="M40" s="9">
        <v>1.0</v>
      </c>
      <c r="N40" s="9">
        <v>0.0</v>
      </c>
      <c r="O40" s="9"/>
      <c r="P40" s="9">
        <v>0.0</v>
      </c>
      <c r="Q40" s="9"/>
      <c r="R40" s="9">
        <v>1.0</v>
      </c>
      <c r="S40" s="9">
        <v>1.0</v>
      </c>
      <c r="T40" s="9"/>
      <c r="U40" s="9"/>
      <c r="V40" s="9"/>
      <c r="W40" s="9"/>
      <c r="X40" s="9"/>
      <c r="Y40" s="9"/>
      <c r="Z40" s="9"/>
      <c r="AA40" s="9"/>
      <c r="AB40" s="9"/>
    </row>
    <row r="41">
      <c r="A41" s="50" t="s">
        <v>61</v>
      </c>
      <c r="B41" s="63">
        <v>0.06805555555555555</v>
      </c>
      <c r="C41" s="9">
        <v>39.0</v>
      </c>
      <c r="D41" s="9"/>
      <c r="E41" s="9"/>
      <c r="F41" s="9"/>
      <c r="G41" s="9"/>
      <c r="H41" s="9"/>
      <c r="I41" s="9"/>
      <c r="J41" s="9">
        <v>1.0</v>
      </c>
      <c r="K41" s="9"/>
      <c r="L41" s="9"/>
      <c r="M41" s="9">
        <v>1.0</v>
      </c>
      <c r="N41" s="9">
        <v>1.0</v>
      </c>
      <c r="O41" s="9"/>
      <c r="P41" s="9">
        <v>1.0</v>
      </c>
      <c r="Q41" s="9"/>
      <c r="R41" s="9">
        <v>1.0</v>
      </c>
      <c r="S41" s="9">
        <v>1.0</v>
      </c>
      <c r="T41" s="9"/>
      <c r="U41" s="9"/>
      <c r="V41" s="9"/>
      <c r="W41" s="9"/>
      <c r="X41" s="9"/>
      <c r="Y41" s="9"/>
      <c r="Z41" s="9"/>
      <c r="AA41" s="9"/>
      <c r="AB41" s="9"/>
    </row>
    <row r="42">
      <c r="A42" s="50" t="s">
        <v>61</v>
      </c>
      <c r="B42" s="63">
        <v>0.06875</v>
      </c>
      <c r="C42" s="9">
        <v>40.0</v>
      </c>
      <c r="D42" s="9"/>
      <c r="E42" s="9"/>
      <c r="F42" s="9"/>
      <c r="G42" s="9"/>
      <c r="H42" s="9"/>
      <c r="I42" s="9"/>
      <c r="J42" s="9"/>
      <c r="K42" s="9"/>
      <c r="L42" s="9"/>
      <c r="M42" s="9">
        <v>1.0</v>
      </c>
      <c r="N42" s="9">
        <v>1.0</v>
      </c>
      <c r="O42" s="9"/>
      <c r="P42" s="9">
        <v>1.0</v>
      </c>
      <c r="Q42" s="9"/>
      <c r="R42" s="9">
        <v>1.0</v>
      </c>
      <c r="S42" s="9">
        <v>1.0</v>
      </c>
      <c r="T42" s="9"/>
      <c r="U42" s="9"/>
      <c r="V42" s="9"/>
      <c r="W42" s="9"/>
      <c r="X42" s="9"/>
      <c r="Y42" s="9"/>
      <c r="Z42" s="9"/>
      <c r="AA42" s="9"/>
      <c r="AB42" s="9"/>
    </row>
    <row r="43">
      <c r="A43" s="50" t="s">
        <v>61</v>
      </c>
      <c r="B43" s="63">
        <v>0.06944444444444445</v>
      </c>
      <c r="C43" s="9">
        <v>41.0</v>
      </c>
      <c r="D43" s="9"/>
      <c r="E43" s="9"/>
      <c r="F43" s="9"/>
      <c r="G43" s="9"/>
      <c r="H43" s="9"/>
      <c r="I43" s="9"/>
      <c r="J43" s="9"/>
      <c r="K43" s="9"/>
      <c r="L43" s="9"/>
      <c r="M43" s="9">
        <v>1.0</v>
      </c>
      <c r="N43" s="9">
        <v>1.0</v>
      </c>
      <c r="O43" s="9"/>
      <c r="P43" s="9">
        <v>1.0</v>
      </c>
      <c r="Q43" s="9"/>
      <c r="R43" s="9">
        <v>1.0</v>
      </c>
      <c r="S43" s="9">
        <v>1.0</v>
      </c>
      <c r="T43" s="9"/>
      <c r="U43" s="9"/>
      <c r="V43" s="9"/>
      <c r="W43" s="9"/>
      <c r="X43" s="9"/>
      <c r="Y43" s="9"/>
      <c r="Z43" s="9"/>
      <c r="AA43" s="9"/>
      <c r="AB43" s="9"/>
    </row>
    <row r="44">
      <c r="A44" s="50" t="s">
        <v>61</v>
      </c>
      <c r="B44" s="63">
        <v>0.07013888888888889</v>
      </c>
      <c r="C44" s="9">
        <v>42.0</v>
      </c>
      <c r="D44" s="9"/>
      <c r="E44" s="9"/>
      <c r="F44" s="9"/>
      <c r="G44" s="9"/>
      <c r="H44" s="9"/>
      <c r="I44" s="9"/>
      <c r="J44" s="9"/>
      <c r="K44" s="9"/>
      <c r="L44" s="9"/>
      <c r="M44" s="9">
        <v>1.0</v>
      </c>
      <c r="N44" s="9">
        <v>1.0</v>
      </c>
      <c r="O44" s="9"/>
      <c r="P44" s="9">
        <v>1.0</v>
      </c>
      <c r="Q44" s="9"/>
      <c r="R44" s="9">
        <v>1.0</v>
      </c>
      <c r="S44" s="9">
        <v>1.0</v>
      </c>
      <c r="T44" s="9"/>
      <c r="U44" s="9"/>
      <c r="V44" s="9"/>
      <c r="W44" s="9"/>
      <c r="X44" s="9"/>
      <c r="Y44" s="9"/>
      <c r="Z44" s="9"/>
      <c r="AA44" s="9"/>
      <c r="AB44" s="9"/>
    </row>
    <row r="45">
      <c r="A45" s="50" t="s">
        <v>61</v>
      </c>
      <c r="B45" s="63">
        <v>0.07083333333333333</v>
      </c>
      <c r="C45" s="9">
        <v>43.0</v>
      </c>
      <c r="D45" s="9"/>
      <c r="E45" s="9"/>
      <c r="F45" s="9"/>
      <c r="G45" s="9"/>
      <c r="H45" s="9"/>
      <c r="I45" s="9"/>
      <c r="J45" s="9"/>
      <c r="K45" s="9"/>
      <c r="L45" s="9"/>
      <c r="M45" s="9">
        <v>1.0</v>
      </c>
      <c r="N45" s="9">
        <v>1.0</v>
      </c>
      <c r="O45" s="9"/>
      <c r="P45" s="9">
        <v>1.0</v>
      </c>
      <c r="Q45" s="9"/>
      <c r="R45" s="9">
        <v>1.0</v>
      </c>
      <c r="S45" s="9">
        <v>1.0</v>
      </c>
      <c r="T45" s="9"/>
      <c r="U45" s="9"/>
      <c r="V45" s="9"/>
      <c r="W45" s="9"/>
      <c r="X45" s="9"/>
      <c r="Y45" s="9"/>
      <c r="Z45" s="9"/>
      <c r="AA45" s="9"/>
      <c r="AB45" s="9"/>
    </row>
    <row r="46">
      <c r="A46" s="50" t="s">
        <v>61</v>
      </c>
      <c r="B46" s="63">
        <v>0.07152777777777777</v>
      </c>
      <c r="C46" s="9">
        <v>44.0</v>
      </c>
      <c r="D46" s="9"/>
      <c r="E46" s="9"/>
      <c r="F46" s="9"/>
      <c r="G46" s="9"/>
      <c r="H46" s="9"/>
      <c r="I46" s="9"/>
      <c r="J46" s="9"/>
      <c r="K46" s="9"/>
      <c r="L46" s="9"/>
      <c r="M46" s="9">
        <v>1.0</v>
      </c>
      <c r="N46" s="9">
        <v>1.0</v>
      </c>
      <c r="O46" s="9"/>
      <c r="P46" s="9">
        <v>1.0</v>
      </c>
      <c r="Q46" s="9"/>
      <c r="R46" s="9">
        <v>1.0</v>
      </c>
      <c r="S46" s="9">
        <v>1.0</v>
      </c>
      <c r="T46" s="9"/>
      <c r="U46" s="9"/>
      <c r="V46" s="9"/>
      <c r="W46" s="9"/>
      <c r="X46" s="9"/>
      <c r="Y46" s="9"/>
      <c r="Z46" s="9"/>
      <c r="AA46" s="9"/>
      <c r="AB46" s="9"/>
    </row>
    <row r="47">
      <c r="A47" s="50" t="s">
        <v>61</v>
      </c>
      <c r="B47" s="63">
        <v>0.07222222222222222</v>
      </c>
      <c r="C47" s="9">
        <v>45.0</v>
      </c>
      <c r="D47" s="9"/>
      <c r="E47" s="9"/>
      <c r="F47" s="9"/>
      <c r="G47" s="9"/>
      <c r="H47" s="9"/>
      <c r="I47" s="9"/>
      <c r="J47" s="9"/>
      <c r="K47" s="9"/>
      <c r="L47" s="9"/>
      <c r="M47" s="9">
        <v>1.0</v>
      </c>
      <c r="N47" s="9">
        <v>1.0</v>
      </c>
      <c r="O47" s="9"/>
      <c r="P47" s="9">
        <v>1.0</v>
      </c>
      <c r="Q47" s="9"/>
      <c r="R47" s="9">
        <v>1.0</v>
      </c>
      <c r="S47" s="9">
        <v>0.0</v>
      </c>
      <c r="T47" s="9"/>
      <c r="U47" s="9"/>
      <c r="V47" s="9"/>
      <c r="W47" s="9"/>
      <c r="X47" s="9"/>
      <c r="Y47" s="9"/>
      <c r="Z47" s="9"/>
      <c r="AA47" s="9"/>
      <c r="AB47" s="9"/>
    </row>
    <row r="48">
      <c r="A48" s="50" t="s">
        <v>61</v>
      </c>
      <c r="B48" s="63">
        <v>0.07291666666666667</v>
      </c>
      <c r="C48" s="9">
        <v>46.0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>
        <v>1.0</v>
      </c>
      <c r="O48" s="9"/>
      <c r="P48" s="9">
        <v>1.0</v>
      </c>
      <c r="Q48" s="9"/>
      <c r="R48" s="9">
        <v>0.0</v>
      </c>
      <c r="S48" s="9">
        <v>0.0</v>
      </c>
      <c r="T48" s="9"/>
      <c r="U48" s="9"/>
      <c r="V48" s="9"/>
      <c r="W48" s="9"/>
      <c r="X48" s="9"/>
      <c r="Y48" s="9"/>
      <c r="Z48" s="9"/>
      <c r="AA48" s="9"/>
      <c r="AB48" s="9"/>
    </row>
    <row r="49">
      <c r="A49" s="50" t="s">
        <v>61</v>
      </c>
      <c r="B49" s="63">
        <v>0.07361111111111111</v>
      </c>
      <c r="C49" s="9">
        <v>47.0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>
        <v>1.0</v>
      </c>
      <c r="O49" s="9"/>
      <c r="P49" s="9">
        <v>1.0</v>
      </c>
      <c r="Q49" s="9"/>
      <c r="R49" s="9">
        <v>1.0</v>
      </c>
      <c r="S49" s="9">
        <v>1.0</v>
      </c>
      <c r="T49" s="9"/>
      <c r="U49" s="9"/>
      <c r="V49" s="9"/>
      <c r="W49" s="9"/>
      <c r="X49" s="9"/>
      <c r="Y49" s="9"/>
      <c r="Z49" s="9"/>
      <c r="AA49" s="9"/>
      <c r="AB49" s="9"/>
    </row>
    <row r="50">
      <c r="A50" s="50" t="s">
        <v>61</v>
      </c>
      <c r="B50" s="63">
        <v>0.07430555555555556</v>
      </c>
      <c r="C50" s="9">
        <v>48.0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>
        <v>1.0</v>
      </c>
      <c r="O50" s="9"/>
      <c r="P50" s="9">
        <v>1.0</v>
      </c>
      <c r="Q50" s="9"/>
      <c r="R50" s="9"/>
      <c r="S50" s="9">
        <v>1.0</v>
      </c>
      <c r="T50" s="9"/>
      <c r="U50" s="9"/>
      <c r="V50" s="9"/>
      <c r="W50" s="9"/>
      <c r="X50" s="9"/>
      <c r="Y50" s="9"/>
      <c r="Z50" s="9"/>
      <c r="AA50" s="9"/>
      <c r="AB50" s="9"/>
    </row>
    <row r="51">
      <c r="A51" s="50" t="s">
        <v>61</v>
      </c>
      <c r="B51" s="63">
        <v>0.075</v>
      </c>
      <c r="C51" s="9">
        <v>49.0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1.0</v>
      </c>
      <c r="O51" s="9"/>
      <c r="P51" s="9">
        <v>1.0</v>
      </c>
      <c r="Q51" s="9"/>
      <c r="R51" s="9"/>
      <c r="S51" s="9">
        <v>1.0</v>
      </c>
      <c r="T51" s="9">
        <v>1.0</v>
      </c>
      <c r="U51" s="9">
        <v>1.0</v>
      </c>
      <c r="V51" s="9"/>
      <c r="W51" s="9"/>
      <c r="X51" s="9"/>
      <c r="Y51" s="9"/>
      <c r="Z51" s="9"/>
      <c r="AA51" s="9"/>
      <c r="AB51" s="9"/>
    </row>
    <row r="52">
      <c r="A52" s="50" t="s">
        <v>61</v>
      </c>
      <c r="B52" s="63">
        <v>0.07569444444444444</v>
      </c>
      <c r="C52" s="9">
        <v>50.0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1.0</v>
      </c>
      <c r="O52" s="9"/>
      <c r="P52" s="9">
        <v>1.0</v>
      </c>
      <c r="Q52" s="9"/>
      <c r="R52" s="9"/>
      <c r="S52" s="9">
        <v>1.0</v>
      </c>
      <c r="T52" s="9">
        <v>1.0</v>
      </c>
      <c r="U52" s="9">
        <v>1.0</v>
      </c>
      <c r="V52" s="9"/>
      <c r="W52" s="9"/>
      <c r="X52" s="9"/>
      <c r="Y52" s="9"/>
      <c r="Z52" s="9"/>
      <c r="AA52" s="9"/>
      <c r="AB52" s="9"/>
    </row>
    <row r="53">
      <c r="A53" s="50" t="s">
        <v>61</v>
      </c>
      <c r="B53" s="63">
        <v>0.0763888888888889</v>
      </c>
      <c r="C53" s="9">
        <v>51.0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1.0</v>
      </c>
      <c r="O53" s="9"/>
      <c r="P53" s="9">
        <v>1.0</v>
      </c>
      <c r="Q53" s="9"/>
      <c r="R53" s="9"/>
      <c r="S53" s="9">
        <v>1.0</v>
      </c>
      <c r="T53" s="9">
        <v>1.0</v>
      </c>
      <c r="U53" s="9">
        <v>1.0</v>
      </c>
      <c r="V53" s="9"/>
      <c r="W53" s="9"/>
      <c r="X53" s="9"/>
      <c r="Y53" s="9"/>
      <c r="Z53" s="9"/>
      <c r="AA53" s="9"/>
      <c r="AB53" s="9"/>
    </row>
    <row r="54">
      <c r="A54" s="50" t="s">
        <v>61</v>
      </c>
      <c r="B54" s="63">
        <v>0.07708333333333334</v>
      </c>
      <c r="C54" s="9">
        <v>52.0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1.0</v>
      </c>
      <c r="O54" s="9"/>
      <c r="P54" s="9">
        <v>1.0</v>
      </c>
      <c r="Q54" s="9"/>
      <c r="R54" s="9"/>
      <c r="S54" s="9">
        <v>0.0</v>
      </c>
      <c r="T54" s="9">
        <v>1.0</v>
      </c>
      <c r="U54" s="9">
        <v>1.0</v>
      </c>
      <c r="V54" s="9"/>
      <c r="W54" s="9"/>
      <c r="X54" s="9"/>
      <c r="Y54" s="9"/>
      <c r="Z54" s="9"/>
      <c r="AA54" s="9"/>
      <c r="AB54" s="9"/>
    </row>
    <row r="55">
      <c r="A55" s="50" t="s">
        <v>61</v>
      </c>
      <c r="B55" s="63">
        <v>0.07777777777777778</v>
      </c>
      <c r="C55" s="9">
        <v>53.0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0.0</v>
      </c>
      <c r="O55" s="9"/>
      <c r="P55" s="9">
        <v>1.0</v>
      </c>
      <c r="Q55" s="9"/>
      <c r="R55" s="9"/>
      <c r="S55" s="9">
        <v>1.0</v>
      </c>
      <c r="T55" s="9">
        <v>0.0</v>
      </c>
      <c r="U55" s="9">
        <v>1.0</v>
      </c>
      <c r="V55" s="9"/>
      <c r="W55" s="9"/>
      <c r="X55" s="9"/>
      <c r="Y55" s="9"/>
      <c r="Z55" s="9"/>
      <c r="AA55" s="9"/>
      <c r="AB55" s="9"/>
    </row>
    <row r="56">
      <c r="A56" s="50" t="s">
        <v>61</v>
      </c>
      <c r="B56" s="63">
        <v>0.07847222222222222</v>
      </c>
      <c r="C56" s="9">
        <v>54.0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0.0</v>
      </c>
      <c r="O56" s="9"/>
      <c r="P56" s="9">
        <v>1.0</v>
      </c>
      <c r="Q56" s="9"/>
      <c r="R56" s="9"/>
      <c r="S56" s="9">
        <v>1.0</v>
      </c>
      <c r="T56" s="9">
        <v>1.0</v>
      </c>
      <c r="U56" s="9">
        <v>1.0</v>
      </c>
      <c r="V56" s="9"/>
      <c r="W56" s="9"/>
      <c r="X56" s="9"/>
      <c r="Y56" s="9"/>
      <c r="Z56" s="9"/>
      <c r="AA56" s="9"/>
      <c r="AB56" s="9"/>
    </row>
    <row r="57">
      <c r="A57" s="50" t="s">
        <v>61</v>
      </c>
      <c r="B57" s="63">
        <v>0.07916666666666666</v>
      </c>
      <c r="C57" s="9">
        <v>55.0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>
        <v>1.0</v>
      </c>
      <c r="Q57" s="9"/>
      <c r="R57" s="9"/>
      <c r="S57" s="9">
        <v>1.0</v>
      </c>
      <c r="T57" s="9">
        <v>1.0</v>
      </c>
      <c r="U57" s="9">
        <v>1.0</v>
      </c>
      <c r="V57" s="9">
        <v>1.0</v>
      </c>
      <c r="W57" s="9"/>
      <c r="X57" s="9"/>
      <c r="Y57" s="9"/>
      <c r="Z57" s="9"/>
      <c r="AA57" s="9"/>
      <c r="AB57" s="9"/>
    </row>
    <row r="58">
      <c r="A58" s="50" t="s">
        <v>61</v>
      </c>
      <c r="B58" s="63">
        <v>0.0798611111111111</v>
      </c>
      <c r="C58" s="9">
        <v>56.0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>
        <v>1.0</v>
      </c>
      <c r="Q58" s="9"/>
      <c r="R58" s="9"/>
      <c r="S58" s="9">
        <v>1.0</v>
      </c>
      <c r="T58" s="9">
        <v>1.0</v>
      </c>
      <c r="U58" s="9">
        <v>1.0</v>
      </c>
      <c r="V58" s="9">
        <v>1.0</v>
      </c>
      <c r="W58" s="9"/>
      <c r="X58" s="9"/>
      <c r="Y58" s="9"/>
      <c r="Z58" s="9"/>
      <c r="AA58" s="9"/>
      <c r="AB58" s="9"/>
    </row>
    <row r="59">
      <c r="A59" s="50" t="s">
        <v>61</v>
      </c>
      <c r="B59" s="63">
        <v>0.08055555555555556</v>
      </c>
      <c r="C59" s="9">
        <v>57.0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>
        <v>1.0</v>
      </c>
      <c r="Q59" s="9"/>
      <c r="R59" s="9"/>
      <c r="S59" s="9">
        <v>1.0</v>
      </c>
      <c r="T59" s="9">
        <v>1.0</v>
      </c>
      <c r="U59" s="9">
        <v>1.0</v>
      </c>
      <c r="V59" s="9">
        <v>1.0</v>
      </c>
      <c r="W59" s="9"/>
      <c r="X59" s="9"/>
      <c r="Y59" s="9"/>
      <c r="Z59" s="9"/>
      <c r="AA59" s="9"/>
      <c r="AB59" s="9"/>
    </row>
    <row r="60">
      <c r="A60" s="50" t="s">
        <v>61</v>
      </c>
      <c r="B60" s="63">
        <v>0.08125</v>
      </c>
      <c r="C60" s="9">
        <v>58.0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v>1.0</v>
      </c>
      <c r="Q60" s="9"/>
      <c r="R60" s="9"/>
      <c r="S60" s="9">
        <v>1.0</v>
      </c>
      <c r="T60" s="9">
        <v>1.0</v>
      </c>
      <c r="U60" s="9">
        <v>0.0</v>
      </c>
      <c r="V60" s="9">
        <v>1.0</v>
      </c>
      <c r="W60" s="9"/>
      <c r="X60" s="9"/>
      <c r="Y60" s="9"/>
      <c r="Z60" s="9"/>
      <c r="AA60" s="9"/>
      <c r="AB60" s="9"/>
    </row>
    <row r="61">
      <c r="A61" s="50" t="s">
        <v>61</v>
      </c>
      <c r="B61" s="63">
        <v>0.08194444444444444</v>
      </c>
      <c r="C61" s="9">
        <v>59.0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v>1.0</v>
      </c>
      <c r="Q61" s="9"/>
      <c r="R61" s="9"/>
      <c r="S61" s="9">
        <v>1.0</v>
      </c>
      <c r="T61" s="9">
        <v>1.0</v>
      </c>
      <c r="U61" s="9">
        <v>1.0</v>
      </c>
      <c r="V61" s="9">
        <v>1.0</v>
      </c>
      <c r="W61" s="9"/>
      <c r="X61" s="9"/>
      <c r="Y61" s="9"/>
      <c r="Z61" s="9"/>
      <c r="AA61" s="9"/>
      <c r="AB61" s="9"/>
    </row>
    <row r="62">
      <c r="A62" s="50" t="s">
        <v>61</v>
      </c>
      <c r="B62" s="63">
        <v>0.08263888888888889</v>
      </c>
      <c r="C62" s="9">
        <v>60.0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>
        <v>1.0</v>
      </c>
      <c r="Q62" s="9"/>
      <c r="R62" s="9"/>
      <c r="S62" s="9">
        <v>1.0</v>
      </c>
      <c r="T62" s="9">
        <v>1.0</v>
      </c>
      <c r="U62" s="9">
        <v>1.0</v>
      </c>
      <c r="V62" s="9"/>
      <c r="W62" s="9"/>
      <c r="X62" s="9"/>
      <c r="Y62" s="9"/>
      <c r="Z62" s="9"/>
      <c r="AA62" s="9"/>
      <c r="AB62" s="9"/>
    </row>
    <row r="63">
      <c r="A63" s="50" t="s">
        <v>61</v>
      </c>
      <c r="B63" s="63">
        <v>0.08333333333333333</v>
      </c>
      <c r="C63" s="9">
        <v>61.0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>
        <v>1.0</v>
      </c>
      <c r="Q63" s="9"/>
      <c r="R63" s="9"/>
      <c r="S63" s="9">
        <v>1.0</v>
      </c>
      <c r="T63" s="9">
        <v>1.0</v>
      </c>
      <c r="U63" s="9">
        <v>1.0</v>
      </c>
      <c r="V63" s="9"/>
      <c r="W63" s="9"/>
      <c r="X63" s="9"/>
      <c r="Y63" s="9"/>
      <c r="Z63" s="9"/>
      <c r="AA63" s="9"/>
      <c r="AB63" s="9"/>
    </row>
    <row r="64">
      <c r="A64" s="50" t="s">
        <v>61</v>
      </c>
      <c r="B64" s="63">
        <v>0.08402777777777778</v>
      </c>
      <c r="C64" s="9">
        <v>62.0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>
        <v>1.0</v>
      </c>
      <c r="Q64" s="9"/>
      <c r="R64" s="9"/>
      <c r="S64" s="9">
        <v>1.0</v>
      </c>
      <c r="T64" s="9">
        <v>1.0</v>
      </c>
      <c r="U64" s="9">
        <v>1.0</v>
      </c>
      <c r="V64" s="9"/>
      <c r="W64" s="9"/>
      <c r="X64" s="9"/>
      <c r="Y64" s="9"/>
      <c r="Z64" s="9"/>
      <c r="AA64" s="9"/>
      <c r="AB64" s="9"/>
    </row>
    <row r="65">
      <c r="A65" s="50" t="s">
        <v>61</v>
      </c>
      <c r="B65" s="63">
        <v>0.08472222222222223</v>
      </c>
      <c r="C65" s="9">
        <v>63.0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>
        <v>1.0</v>
      </c>
      <c r="Q65" s="9"/>
      <c r="R65" s="9"/>
      <c r="S65" s="9">
        <v>1.0</v>
      </c>
      <c r="T65" s="9">
        <v>1.0</v>
      </c>
      <c r="U65" s="9">
        <v>1.0</v>
      </c>
      <c r="V65" s="9"/>
      <c r="W65" s="9"/>
      <c r="X65" s="9"/>
      <c r="Y65" s="9"/>
      <c r="Z65" s="9"/>
      <c r="AA65" s="9"/>
      <c r="AB65" s="9"/>
    </row>
    <row r="66">
      <c r="A66" s="50" t="s">
        <v>61</v>
      </c>
      <c r="B66" s="63">
        <v>0.08541666666666667</v>
      </c>
      <c r="C66" s="9">
        <v>64.0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>
        <v>1.0</v>
      </c>
      <c r="T66" s="9">
        <v>1.0</v>
      </c>
      <c r="U66" s="9">
        <v>1.0</v>
      </c>
      <c r="V66" s="9"/>
      <c r="W66" s="9"/>
      <c r="X66" s="9"/>
      <c r="Y66" s="9"/>
      <c r="Z66" s="9"/>
      <c r="AA66" s="9"/>
      <c r="AB66" s="9"/>
    </row>
    <row r="67">
      <c r="A67" s="50" t="s">
        <v>61</v>
      </c>
      <c r="B67" s="63">
        <v>0.08611111111111111</v>
      </c>
      <c r="C67" s="9">
        <v>65.0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>
        <v>1.0</v>
      </c>
      <c r="T67" s="9">
        <v>1.0</v>
      </c>
      <c r="U67" s="9"/>
      <c r="V67" s="9"/>
      <c r="W67" s="9">
        <v>1.0</v>
      </c>
      <c r="X67" s="9"/>
      <c r="Y67" s="9"/>
      <c r="Z67" s="9"/>
      <c r="AA67" s="9"/>
      <c r="AB67" s="9"/>
    </row>
    <row r="68">
      <c r="A68" s="50" t="s">
        <v>61</v>
      </c>
      <c r="B68" s="63">
        <v>0.08680555555555555</v>
      </c>
      <c r="C68" s="9">
        <v>66.0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>
        <v>1.0</v>
      </c>
      <c r="T68" s="9">
        <v>1.0</v>
      </c>
      <c r="U68" s="9"/>
      <c r="V68" s="9"/>
      <c r="W68" s="9">
        <v>1.0</v>
      </c>
      <c r="X68" s="9"/>
      <c r="Y68" s="9"/>
      <c r="Z68" s="9"/>
      <c r="AA68" s="9"/>
      <c r="AB68" s="9"/>
    </row>
    <row r="69">
      <c r="A69" s="50" t="s">
        <v>61</v>
      </c>
      <c r="B69" s="63">
        <v>0.0875</v>
      </c>
      <c r="C69" s="9">
        <v>67.0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>
        <v>1.0</v>
      </c>
      <c r="T69" s="9">
        <v>1.0</v>
      </c>
      <c r="U69" s="9"/>
      <c r="V69" s="9"/>
      <c r="W69" s="9">
        <v>0.0</v>
      </c>
      <c r="X69" s="9"/>
      <c r="Y69" s="9"/>
      <c r="Z69" s="9"/>
      <c r="AA69" s="9"/>
      <c r="AB69" s="9"/>
    </row>
    <row r="70">
      <c r="A70" s="50" t="s">
        <v>61</v>
      </c>
      <c r="B70" s="63">
        <v>0.08819444444444445</v>
      </c>
      <c r="C70" s="9">
        <v>68.0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>
        <v>1.0</v>
      </c>
      <c r="T70" s="9">
        <v>1.0</v>
      </c>
      <c r="U70" s="9"/>
      <c r="V70" s="9"/>
      <c r="W70" s="9">
        <v>1.0</v>
      </c>
      <c r="X70" s="9"/>
      <c r="Y70" s="9"/>
      <c r="Z70" s="9"/>
      <c r="AA70" s="9"/>
      <c r="AB70" s="9"/>
    </row>
    <row r="71">
      <c r="A71" s="50" t="s">
        <v>61</v>
      </c>
      <c r="B71" s="63">
        <v>0.08888888888888889</v>
      </c>
      <c r="C71" s="9">
        <v>69.0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>
        <v>1.0</v>
      </c>
      <c r="T71" s="9">
        <v>1.0</v>
      </c>
      <c r="U71" s="9"/>
      <c r="V71" s="9"/>
      <c r="W71" s="9">
        <v>1.0</v>
      </c>
      <c r="X71" s="9"/>
      <c r="Y71" s="9"/>
      <c r="Z71" s="9"/>
      <c r="AA71" s="9"/>
      <c r="AB71" s="9"/>
    </row>
    <row r="72">
      <c r="A72" s="50" t="s">
        <v>61</v>
      </c>
      <c r="B72" s="63">
        <v>0.08958333333333333</v>
      </c>
      <c r="C72" s="9">
        <v>70.0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>
        <v>1.0</v>
      </c>
      <c r="T72" s="9">
        <v>1.0</v>
      </c>
      <c r="U72" s="9"/>
      <c r="V72" s="9"/>
      <c r="W72" s="9">
        <v>1.0</v>
      </c>
      <c r="X72" s="9"/>
      <c r="Y72" s="9"/>
      <c r="Z72" s="9"/>
      <c r="AA72" s="9"/>
      <c r="AB72" s="9"/>
    </row>
    <row r="73">
      <c r="A73" s="50" t="s">
        <v>61</v>
      </c>
      <c r="B73" s="63">
        <v>0.09027777777777778</v>
      </c>
      <c r="C73" s="9">
        <v>71.0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1.0</v>
      </c>
      <c r="T73" s="9">
        <v>1.0</v>
      </c>
      <c r="U73" s="9"/>
      <c r="V73" s="9"/>
      <c r="W73" s="9">
        <v>1.0</v>
      </c>
      <c r="X73" s="9"/>
      <c r="Y73" s="9"/>
      <c r="Z73" s="9"/>
      <c r="AA73" s="9"/>
      <c r="AB73" s="9"/>
    </row>
    <row r="74">
      <c r="A74" s="50" t="s">
        <v>61</v>
      </c>
      <c r="B74" s="63">
        <v>0.09097222222222222</v>
      </c>
      <c r="C74" s="9">
        <v>72.0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>
        <v>1.0</v>
      </c>
      <c r="T74" s="9">
        <v>0.0</v>
      </c>
      <c r="U74" s="9"/>
      <c r="V74" s="9"/>
      <c r="W74" s="9">
        <v>1.0</v>
      </c>
      <c r="X74" s="9"/>
      <c r="Y74" s="9"/>
      <c r="Z74" s="9"/>
      <c r="AA74" s="9"/>
      <c r="AB74" s="9"/>
    </row>
    <row r="75">
      <c r="A75" s="50" t="s">
        <v>61</v>
      </c>
      <c r="B75" s="63">
        <v>0.09166666666666666</v>
      </c>
      <c r="C75" s="9">
        <v>73.0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>
        <v>1.0</v>
      </c>
      <c r="T75" s="9">
        <v>1.0</v>
      </c>
      <c r="U75" s="9"/>
      <c r="V75" s="9"/>
      <c r="W75" s="9">
        <v>1.0</v>
      </c>
      <c r="X75" s="9"/>
      <c r="Y75" s="9"/>
      <c r="Z75" s="9"/>
      <c r="AA75" s="9"/>
      <c r="AB75" s="9"/>
    </row>
    <row r="76">
      <c r="A76" s="50" t="s">
        <v>61</v>
      </c>
      <c r="B76" s="63">
        <v>0.09236111111111112</v>
      </c>
      <c r="C76" s="9">
        <v>74.0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>
        <v>0.0</v>
      </c>
      <c r="T76" s="9">
        <v>1.0</v>
      </c>
      <c r="U76" s="9"/>
      <c r="V76" s="9"/>
      <c r="W76" s="9">
        <v>1.0</v>
      </c>
      <c r="X76" s="9"/>
      <c r="Y76" s="9"/>
      <c r="Z76" s="9"/>
      <c r="AA76" s="9"/>
      <c r="AB76" s="9"/>
    </row>
    <row r="77">
      <c r="A77" s="50" t="s">
        <v>61</v>
      </c>
      <c r="B77" s="63">
        <v>0.09305555555555556</v>
      </c>
      <c r="C77" s="9">
        <v>75.0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>
        <v>0.0</v>
      </c>
      <c r="T77" s="9">
        <v>1.0</v>
      </c>
      <c r="U77" s="9"/>
      <c r="V77" s="9"/>
      <c r="W77" s="9">
        <v>1.0</v>
      </c>
      <c r="X77" s="9"/>
      <c r="Y77" s="9"/>
      <c r="Z77" s="9"/>
      <c r="AA77" s="9"/>
      <c r="AB77" s="9"/>
    </row>
    <row r="78">
      <c r="A78" s="50" t="s">
        <v>61</v>
      </c>
      <c r="B78" s="63">
        <v>0.09375</v>
      </c>
      <c r="C78" s="9">
        <v>76.0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>
        <v>1.0</v>
      </c>
      <c r="T78" s="9"/>
      <c r="U78" s="9"/>
      <c r="V78" s="9"/>
      <c r="W78" s="9">
        <v>1.0</v>
      </c>
      <c r="X78" s="9">
        <v>1.0</v>
      </c>
      <c r="Y78" s="9"/>
      <c r="Z78" s="9"/>
      <c r="AA78" s="9"/>
      <c r="AB78" s="9"/>
    </row>
    <row r="79">
      <c r="A79" s="50" t="s">
        <v>61</v>
      </c>
      <c r="B79" s="63">
        <v>0.09444444444444444</v>
      </c>
      <c r="C79" s="9">
        <v>77.0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>
        <v>1.0</v>
      </c>
      <c r="T79" s="9"/>
      <c r="U79" s="9"/>
      <c r="V79" s="9"/>
      <c r="W79" s="9">
        <v>1.0</v>
      </c>
      <c r="X79" s="9">
        <v>0.0</v>
      </c>
      <c r="Y79" s="9"/>
      <c r="Z79" s="9"/>
      <c r="AA79" s="9"/>
      <c r="AB79" s="9"/>
    </row>
    <row r="80">
      <c r="A80" s="50" t="s">
        <v>61</v>
      </c>
      <c r="B80" s="63">
        <v>0.09513888888888888</v>
      </c>
      <c r="C80" s="9">
        <v>78.0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>
        <v>1.0</v>
      </c>
      <c r="T80" s="9"/>
      <c r="U80" s="9"/>
      <c r="V80" s="9"/>
      <c r="W80" s="9">
        <v>1.0</v>
      </c>
      <c r="X80" s="9">
        <v>1.0</v>
      </c>
      <c r="Y80" s="9"/>
      <c r="Z80" s="9"/>
      <c r="AA80" s="9"/>
      <c r="AB80" s="9"/>
    </row>
    <row r="81">
      <c r="A81" s="50" t="s">
        <v>61</v>
      </c>
      <c r="B81" s="63">
        <v>0.09583333333333334</v>
      </c>
      <c r="C81" s="9">
        <v>79.0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>
        <v>1.0</v>
      </c>
      <c r="T81" s="9"/>
      <c r="U81" s="9"/>
      <c r="V81" s="9"/>
      <c r="W81" s="9">
        <v>1.0</v>
      </c>
      <c r="X81" s="9">
        <v>1.0</v>
      </c>
      <c r="Y81" s="9"/>
      <c r="Z81" s="9"/>
      <c r="AA81" s="9"/>
      <c r="AB81" s="9"/>
    </row>
    <row r="82">
      <c r="A82" s="50" t="s">
        <v>61</v>
      </c>
      <c r="B82" s="63">
        <v>0.09652777777777778</v>
      </c>
      <c r="C82" s="9">
        <v>80.0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>
        <v>1.0</v>
      </c>
      <c r="T82" s="9"/>
      <c r="U82" s="9"/>
      <c r="V82" s="9"/>
      <c r="W82" s="9">
        <v>1.0</v>
      </c>
      <c r="X82" s="9">
        <v>1.0</v>
      </c>
      <c r="Y82" s="9">
        <v>1.0</v>
      </c>
      <c r="Z82" s="9"/>
      <c r="AA82" s="9"/>
      <c r="AB82" s="9"/>
    </row>
    <row r="83">
      <c r="A83" s="50" t="s">
        <v>61</v>
      </c>
      <c r="B83" s="63">
        <v>0.09722222222222222</v>
      </c>
      <c r="C83" s="9">
        <v>81.0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>
        <v>1.0</v>
      </c>
      <c r="T83" s="9"/>
      <c r="U83" s="9"/>
      <c r="V83" s="9"/>
      <c r="W83" s="9">
        <v>1.0</v>
      </c>
      <c r="X83" s="9">
        <v>1.0</v>
      </c>
      <c r="Y83" s="9">
        <v>1.0</v>
      </c>
      <c r="Z83" s="9"/>
      <c r="AA83" s="9"/>
      <c r="AB83" s="9"/>
    </row>
    <row r="84">
      <c r="A84" s="50" t="s">
        <v>61</v>
      </c>
      <c r="B84" s="63">
        <v>0.09791666666666667</v>
      </c>
      <c r="C84" s="9">
        <v>82.0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>
        <v>1.0</v>
      </c>
      <c r="T84" s="9"/>
      <c r="U84" s="9"/>
      <c r="V84" s="9"/>
      <c r="W84" s="9">
        <v>1.0</v>
      </c>
      <c r="X84" s="9">
        <v>1.0</v>
      </c>
      <c r="Y84" s="9">
        <v>1.0</v>
      </c>
      <c r="Z84" s="9"/>
      <c r="AA84" s="9"/>
      <c r="AB84" s="9"/>
    </row>
    <row r="85">
      <c r="A85" s="50" t="s">
        <v>61</v>
      </c>
      <c r="B85" s="63">
        <v>0.09861111111111111</v>
      </c>
      <c r="C85" s="9">
        <v>83.0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>
        <v>1.0</v>
      </c>
      <c r="T85" s="9"/>
      <c r="U85" s="9"/>
      <c r="V85" s="9"/>
      <c r="W85" s="9">
        <v>1.0</v>
      </c>
      <c r="X85" s="9">
        <v>1.0</v>
      </c>
      <c r="Y85" s="9">
        <v>1.0</v>
      </c>
      <c r="Z85" s="9"/>
      <c r="AA85" s="9"/>
      <c r="AB85" s="9"/>
    </row>
    <row r="86">
      <c r="A86" s="50" t="s">
        <v>61</v>
      </c>
      <c r="B86" s="63">
        <v>0.09930555555555555</v>
      </c>
      <c r="C86" s="9">
        <v>84.0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>
        <v>0.0</v>
      </c>
      <c r="T86" s="9"/>
      <c r="U86" s="9"/>
      <c r="V86" s="9"/>
      <c r="W86" s="9">
        <v>1.0</v>
      </c>
      <c r="X86" s="9">
        <v>1.0</v>
      </c>
      <c r="Y86" s="9">
        <v>1.0</v>
      </c>
      <c r="Z86" s="9"/>
      <c r="AA86" s="9"/>
      <c r="AB86" s="9"/>
    </row>
    <row r="87">
      <c r="A87" s="50" t="s">
        <v>61</v>
      </c>
      <c r="B87" s="63">
        <v>0.1</v>
      </c>
      <c r="C87" s="9">
        <v>85.0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>
        <v>1.0</v>
      </c>
      <c r="T87" s="9"/>
      <c r="U87" s="9"/>
      <c r="V87" s="9"/>
      <c r="W87" s="9">
        <v>1.0</v>
      </c>
      <c r="X87" s="9">
        <v>1.0</v>
      </c>
      <c r="Y87" s="9">
        <v>1.0</v>
      </c>
      <c r="Z87" s="9"/>
      <c r="AA87" s="9"/>
      <c r="AB87" s="9"/>
    </row>
    <row r="88">
      <c r="A88" s="50" t="s">
        <v>61</v>
      </c>
      <c r="B88" s="63">
        <v>0.10069444444444445</v>
      </c>
      <c r="C88" s="9">
        <v>86.0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>
        <v>1.0</v>
      </c>
      <c r="Y88" s="9">
        <v>1.0</v>
      </c>
      <c r="Z88" s="9"/>
      <c r="AA88" s="9"/>
      <c r="AB88" s="9"/>
    </row>
    <row r="89">
      <c r="A89" s="50" t="s">
        <v>61</v>
      </c>
      <c r="B89" s="63">
        <v>0.10138888888888889</v>
      </c>
      <c r="C89" s="9">
        <v>87.0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>
        <v>1.0</v>
      </c>
      <c r="Y89" s="9">
        <v>1.0</v>
      </c>
      <c r="Z89" s="9"/>
      <c r="AA89" s="9"/>
      <c r="AB89" s="9"/>
    </row>
    <row r="90">
      <c r="A90" s="50" t="s">
        <v>61</v>
      </c>
      <c r="B90" s="63">
        <v>0.10208333333333333</v>
      </c>
      <c r="C90" s="9">
        <v>88.0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>
        <v>1.0</v>
      </c>
      <c r="Y90" s="9">
        <v>1.0</v>
      </c>
      <c r="Z90" s="9"/>
      <c r="AA90" s="9"/>
      <c r="AB90" s="9"/>
    </row>
    <row r="91">
      <c r="A91" s="50" t="s">
        <v>61</v>
      </c>
      <c r="B91" s="63">
        <v>0.10277777777777777</v>
      </c>
      <c r="C91" s="9">
        <v>89.0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>
        <v>1.0</v>
      </c>
      <c r="Y91" s="9">
        <v>1.0</v>
      </c>
      <c r="Z91" s="9"/>
      <c r="AA91" s="9"/>
      <c r="AB91" s="9"/>
    </row>
    <row r="92">
      <c r="A92" s="50" t="s">
        <v>61</v>
      </c>
      <c r="B92" s="63">
        <v>0.10347222222222222</v>
      </c>
      <c r="C92" s="9">
        <v>90.0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>
        <v>1.0</v>
      </c>
      <c r="Y92" s="9"/>
      <c r="Z92" s="9">
        <v>1.0</v>
      </c>
      <c r="AA92" s="9"/>
      <c r="AB92" s="9"/>
    </row>
    <row r="93">
      <c r="A93" s="50" t="s">
        <v>61</v>
      </c>
      <c r="B93" s="63">
        <v>0.10416666666666667</v>
      </c>
      <c r="C93" s="9">
        <v>91.0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>
        <v>1.0</v>
      </c>
      <c r="Y93" s="9"/>
      <c r="Z93" s="9">
        <v>1.0</v>
      </c>
      <c r="AA93" s="9"/>
      <c r="AB93" s="9"/>
    </row>
    <row r="94">
      <c r="A94" s="50" t="s">
        <v>61</v>
      </c>
      <c r="B94" s="63">
        <v>0.10486111111111111</v>
      </c>
      <c r="C94" s="9">
        <v>92.0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>
        <v>1.0</v>
      </c>
      <c r="Y94" s="9"/>
      <c r="Z94" s="9">
        <v>1.0</v>
      </c>
      <c r="AA94" s="9"/>
      <c r="AB94" s="9"/>
    </row>
    <row r="95">
      <c r="A95" s="50" t="s">
        <v>61</v>
      </c>
      <c r="B95" s="63">
        <v>0.10555555555555556</v>
      </c>
      <c r="C95" s="9">
        <v>93.0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>
        <v>1.0</v>
      </c>
      <c r="Y95" s="9"/>
      <c r="Z95" s="9">
        <v>1.0</v>
      </c>
      <c r="AA95" s="9"/>
      <c r="AB95" s="9"/>
    </row>
    <row r="96">
      <c r="A96" s="50" t="s">
        <v>61</v>
      </c>
      <c r="B96" s="63">
        <v>0.10625</v>
      </c>
      <c r="C96" s="9">
        <v>94.0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>
        <v>1.0</v>
      </c>
      <c r="Y96" s="9"/>
      <c r="Z96" s="9">
        <v>1.0</v>
      </c>
      <c r="AA96" s="9"/>
      <c r="AB96" s="9"/>
    </row>
    <row r="97">
      <c r="A97" s="50" t="s">
        <v>61</v>
      </c>
      <c r="B97" s="63">
        <v>0.10694444444444444</v>
      </c>
      <c r="C97" s="9">
        <v>95.0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>
        <v>1.0</v>
      </c>
      <c r="Y97" s="9"/>
      <c r="Z97" s="9"/>
      <c r="AA97" s="9"/>
      <c r="AB97" s="9"/>
    </row>
    <row r="98">
      <c r="A98" s="50" t="s">
        <v>61</v>
      </c>
      <c r="B98" s="63">
        <v>0.1076388888888889</v>
      </c>
      <c r="C98" s="9">
        <v>96.0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>
        <v>0.0</v>
      </c>
      <c r="Y98" s="9"/>
      <c r="Z98" s="9"/>
      <c r="AA98" s="9"/>
      <c r="AB98" s="9"/>
    </row>
    <row r="99">
      <c r="A99" s="50" t="s">
        <v>61</v>
      </c>
      <c r="B99" s="63">
        <v>0.10833333333333334</v>
      </c>
      <c r="C99" s="9">
        <v>97.0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>
        <v>1.0</v>
      </c>
      <c r="Y99" s="9"/>
      <c r="Z99" s="9"/>
      <c r="AA99" s="9"/>
      <c r="AB99" s="9"/>
    </row>
    <row r="100">
      <c r="A100" s="50" t="s">
        <v>61</v>
      </c>
      <c r="B100" s="63">
        <v>0.10902777777777778</v>
      </c>
      <c r="C100" s="9">
        <v>98.0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>
        <v>1.0</v>
      </c>
      <c r="Y100" s="9"/>
      <c r="Z100" s="9"/>
      <c r="AA100" s="9"/>
      <c r="AB100" s="9"/>
    </row>
    <row r="101">
      <c r="A101" s="50" t="s">
        <v>61</v>
      </c>
      <c r="B101" s="63">
        <v>0.10972222222222222</v>
      </c>
      <c r="C101" s="9">
        <v>99.0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>
        <v>1.0</v>
      </c>
      <c r="Y101" s="9"/>
      <c r="Z101" s="9"/>
      <c r="AA101" s="9"/>
      <c r="AB101" s="9"/>
    </row>
    <row r="102">
      <c r="A102" s="50" t="s">
        <v>61</v>
      </c>
      <c r="B102" s="63">
        <v>0.11041666666666666</v>
      </c>
      <c r="C102" s="9">
        <v>100.0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>
        <v>0.0</v>
      </c>
      <c r="Y102" s="9"/>
      <c r="Z102" s="9"/>
      <c r="AA102" s="9">
        <v>1.0</v>
      </c>
      <c r="AB102" s="9"/>
    </row>
    <row r="103">
      <c r="A103" s="50" t="s">
        <v>61</v>
      </c>
      <c r="B103" s="63">
        <v>0.1111111111111111</v>
      </c>
      <c r="C103" s="9">
        <v>101.0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>
        <v>1.0</v>
      </c>
      <c r="Y103" s="9"/>
      <c r="Z103" s="9"/>
      <c r="AA103" s="9">
        <v>1.0</v>
      </c>
      <c r="AB103" s="9"/>
    </row>
    <row r="104">
      <c r="A104" s="50" t="s">
        <v>61</v>
      </c>
      <c r="B104" s="63">
        <v>0.11180555555555556</v>
      </c>
      <c r="C104" s="9">
        <v>102.0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>
        <v>0.0</v>
      </c>
      <c r="Y104" s="9"/>
      <c r="Z104" s="9"/>
      <c r="AA104" s="9">
        <v>1.0</v>
      </c>
      <c r="AB104" s="9"/>
    </row>
    <row r="105">
      <c r="A105" s="50" t="s">
        <v>61</v>
      </c>
      <c r="B105" s="63">
        <v>0.1125</v>
      </c>
      <c r="C105" s="9">
        <v>103.0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>
        <v>1.0</v>
      </c>
      <c r="Y105" s="9"/>
      <c r="Z105" s="9"/>
      <c r="AA105" s="9">
        <v>1.0</v>
      </c>
      <c r="AB105" s="9"/>
    </row>
    <row r="106">
      <c r="A106" s="50" t="s">
        <v>61</v>
      </c>
      <c r="B106" s="63">
        <v>0.11319444444444444</v>
      </c>
      <c r="C106" s="9">
        <v>104.0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>
        <v>1.0</v>
      </c>
      <c r="Y106" s="9"/>
      <c r="Z106" s="9"/>
      <c r="AA106" s="9">
        <v>1.0</v>
      </c>
      <c r="AB106" s="9"/>
    </row>
    <row r="107">
      <c r="A107" s="50" t="s">
        <v>61</v>
      </c>
      <c r="B107" s="63">
        <v>0.11388888888888889</v>
      </c>
      <c r="C107" s="9">
        <v>105.0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>
        <v>1.0</v>
      </c>
      <c r="Y107" s="9"/>
      <c r="Z107" s="9"/>
      <c r="AA107" s="9">
        <v>1.0</v>
      </c>
      <c r="AB107" s="9">
        <v>1.0</v>
      </c>
    </row>
    <row r="108">
      <c r="A108" s="50" t="s">
        <v>61</v>
      </c>
      <c r="B108" s="63">
        <v>0.11458333333333333</v>
      </c>
      <c r="C108" s="9">
        <v>106.0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>
        <v>1.0</v>
      </c>
      <c r="Y108" s="9"/>
      <c r="Z108" s="9"/>
      <c r="AA108" s="9">
        <v>1.0</v>
      </c>
      <c r="AB108" s="9">
        <v>1.0</v>
      </c>
    </row>
    <row r="109">
      <c r="A109" s="50" t="s">
        <v>61</v>
      </c>
      <c r="B109" s="63">
        <v>0.11527777777777778</v>
      </c>
      <c r="C109" s="9">
        <v>107.0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>
        <v>1.0</v>
      </c>
      <c r="Y109" s="9"/>
      <c r="Z109" s="9"/>
      <c r="AA109" s="9">
        <v>1.0</v>
      </c>
      <c r="AB109" s="9">
        <v>0.0</v>
      </c>
    </row>
    <row r="110">
      <c r="A110" s="50" t="s">
        <v>61</v>
      </c>
      <c r="B110" s="63">
        <v>0.11597222222222223</v>
      </c>
      <c r="C110" s="9">
        <v>108.0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>
        <v>1.0</v>
      </c>
      <c r="Y110" s="9"/>
      <c r="Z110" s="9"/>
      <c r="AA110" s="9">
        <v>1.0</v>
      </c>
      <c r="AB110" s="9">
        <v>1.0</v>
      </c>
    </row>
    <row r="111">
      <c r="A111" s="50" t="s">
        <v>61</v>
      </c>
      <c r="B111" s="63">
        <v>0.11666666666666667</v>
      </c>
      <c r="C111" s="9">
        <v>109.0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>
        <v>1.0</v>
      </c>
      <c r="Y111" s="9"/>
      <c r="Z111" s="9"/>
      <c r="AA111" s="9">
        <v>1.0</v>
      </c>
      <c r="AB111" s="9">
        <v>1.0</v>
      </c>
    </row>
    <row r="112">
      <c r="A112" s="50" t="s">
        <v>61</v>
      </c>
      <c r="B112" s="63">
        <v>0.11736111111111111</v>
      </c>
      <c r="C112" s="9">
        <v>110.0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1.0</v>
      </c>
      <c r="Y112" s="9"/>
      <c r="Z112" s="9"/>
      <c r="AA112" s="9">
        <v>1.0</v>
      </c>
      <c r="AB112" s="9">
        <v>1.0</v>
      </c>
    </row>
    <row r="113">
      <c r="A113" s="50" t="s">
        <v>61</v>
      </c>
      <c r="B113" s="63">
        <v>0.11805555555555555</v>
      </c>
      <c r="C113" s="9">
        <v>111.0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>
        <v>1.0</v>
      </c>
      <c r="Y113" s="9"/>
      <c r="Z113" s="9"/>
      <c r="AA113" s="9">
        <v>1.0</v>
      </c>
      <c r="AB113" s="9">
        <v>1.0</v>
      </c>
    </row>
    <row r="114">
      <c r="A114" s="50" t="s">
        <v>61</v>
      </c>
      <c r="B114" s="63">
        <v>0.11875</v>
      </c>
      <c r="C114" s="9">
        <v>112.0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>
        <v>1.0</v>
      </c>
      <c r="Y114" s="9"/>
      <c r="Z114" s="9"/>
      <c r="AA114" s="9">
        <v>1.0</v>
      </c>
      <c r="AB114" s="9">
        <v>0.0</v>
      </c>
    </row>
    <row r="115">
      <c r="A115" s="50" t="s">
        <v>61</v>
      </c>
      <c r="B115" s="63">
        <v>0.11944444444444445</v>
      </c>
      <c r="C115" s="9">
        <v>113.0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>
        <v>1.0</v>
      </c>
      <c r="Y115" s="9"/>
      <c r="Z115" s="9"/>
      <c r="AA115" s="9">
        <v>1.0</v>
      </c>
      <c r="AB115" s="9">
        <v>1.0</v>
      </c>
    </row>
    <row r="116">
      <c r="A116" s="50" t="s">
        <v>61</v>
      </c>
      <c r="B116" s="63">
        <v>0.12013888888888889</v>
      </c>
      <c r="C116" s="9">
        <v>114.0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>
        <v>1.0</v>
      </c>
      <c r="Y116" s="9"/>
      <c r="Z116" s="9"/>
      <c r="AA116" s="9">
        <v>1.0</v>
      </c>
      <c r="AB116" s="9">
        <v>1.0</v>
      </c>
    </row>
    <row r="117">
      <c r="A117" s="50" t="s">
        <v>61</v>
      </c>
      <c r="B117" s="63">
        <v>0.12083333333333333</v>
      </c>
      <c r="C117" s="9">
        <v>115.0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>
        <v>1.0</v>
      </c>
      <c r="Y117" s="9"/>
      <c r="Z117" s="9"/>
      <c r="AA117" s="9"/>
      <c r="AB117" s="9">
        <v>1.0</v>
      </c>
    </row>
    <row r="118">
      <c r="A118" s="50" t="s">
        <v>61</v>
      </c>
      <c r="B118" s="63">
        <v>0.12152777777777778</v>
      </c>
      <c r="C118" s="9">
        <v>116.0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>
        <v>1.0</v>
      </c>
      <c r="Y118" s="9"/>
      <c r="Z118" s="9"/>
      <c r="AA118" s="9"/>
      <c r="AB118" s="9">
        <v>1.0</v>
      </c>
    </row>
    <row r="119">
      <c r="A119" s="50" t="s">
        <v>61</v>
      </c>
      <c r="B119" s="63">
        <v>0.12222222222222222</v>
      </c>
      <c r="C119" s="9">
        <v>117.0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>
        <v>1.0</v>
      </c>
      <c r="Y119" s="9"/>
      <c r="Z119" s="9"/>
      <c r="AA119" s="9"/>
      <c r="AB119" s="9">
        <v>1.0</v>
      </c>
    </row>
    <row r="120">
      <c r="A120" s="50" t="s">
        <v>61</v>
      </c>
      <c r="B120" s="63">
        <v>0.12291666666666666</v>
      </c>
      <c r="C120" s="9">
        <v>118.0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>
        <v>1.0</v>
      </c>
      <c r="Y120" s="9"/>
      <c r="Z120" s="9"/>
      <c r="AA120" s="9"/>
      <c r="AB120" s="9">
        <v>1.0</v>
      </c>
    </row>
    <row r="121">
      <c r="A121" s="50" t="s">
        <v>61</v>
      </c>
      <c r="B121" s="63">
        <v>0.12361111111111112</v>
      </c>
      <c r="C121" s="9">
        <v>119.0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>
        <v>1.0</v>
      </c>
      <c r="Y121" s="9"/>
      <c r="Z121" s="9"/>
      <c r="AA121" s="9"/>
      <c r="AB121" s="9">
        <v>1.0</v>
      </c>
    </row>
    <row r="122">
      <c r="A122" s="50" t="s">
        <v>61</v>
      </c>
      <c r="B122" s="63">
        <v>0.12430555555555556</v>
      </c>
      <c r="C122" s="9">
        <v>120.0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>
        <v>1.0</v>
      </c>
      <c r="Y122" s="9"/>
      <c r="Z122" s="9"/>
      <c r="AA122" s="9"/>
      <c r="AB122" s="9">
        <v>1.0</v>
      </c>
    </row>
    <row r="123">
      <c r="A123" s="50" t="s">
        <v>61</v>
      </c>
      <c r="B123" s="63">
        <v>0.125</v>
      </c>
      <c r="C123" s="9">
        <v>121.0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>
        <v>1.0</v>
      </c>
      <c r="Y123" s="9"/>
      <c r="Z123" s="9"/>
      <c r="AA123" s="9"/>
      <c r="AB123" s="9">
        <v>1.0</v>
      </c>
    </row>
    <row r="124">
      <c r="A124" s="50" t="s">
        <v>61</v>
      </c>
      <c r="B124" s="63">
        <v>0.12569444444444444</v>
      </c>
      <c r="C124" s="9">
        <v>122.0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>
        <v>1.0</v>
      </c>
      <c r="Y124" s="9"/>
      <c r="Z124" s="9"/>
      <c r="AA124" s="9"/>
      <c r="AB124" s="9">
        <v>1.0</v>
      </c>
    </row>
    <row r="125">
      <c r="A125" s="50" t="s">
        <v>61</v>
      </c>
      <c r="B125" s="63">
        <v>0.12638888888888888</v>
      </c>
      <c r="C125" s="9">
        <v>123.0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>
        <v>1.0</v>
      </c>
      <c r="Y125" s="9"/>
      <c r="Z125" s="9"/>
      <c r="AA125" s="9"/>
      <c r="AB125" s="9">
        <v>1.0</v>
      </c>
    </row>
    <row r="126">
      <c r="A126" s="50" t="s">
        <v>61</v>
      </c>
      <c r="B126" s="63">
        <v>0.12708333333333333</v>
      </c>
      <c r="C126" s="9">
        <v>124.0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>
        <v>1.0</v>
      </c>
      <c r="Y126" s="9"/>
      <c r="Z126" s="9"/>
      <c r="AA126" s="9"/>
      <c r="AB126" s="9">
        <v>1.0</v>
      </c>
    </row>
    <row r="127">
      <c r="A127" s="50" t="s">
        <v>61</v>
      </c>
      <c r="B127" s="63">
        <v>0.12777777777777777</v>
      </c>
      <c r="C127" s="9">
        <v>125.0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>
        <v>1.0</v>
      </c>
      <c r="Y127" s="9"/>
      <c r="Z127" s="9"/>
      <c r="AA127" s="9"/>
      <c r="AB127" s="9">
        <v>1.0</v>
      </c>
    </row>
    <row r="128">
      <c r="A128" s="50" t="s">
        <v>61</v>
      </c>
      <c r="B128" s="63">
        <v>0.1284722222222222</v>
      </c>
      <c r="C128" s="9">
        <v>126.0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>
        <v>1.0</v>
      </c>
      <c r="Y128" s="9"/>
      <c r="Z128" s="9"/>
      <c r="AA128" s="9"/>
      <c r="AB128" s="9">
        <v>1.0</v>
      </c>
    </row>
    <row r="129">
      <c r="A129" s="50" t="s">
        <v>61</v>
      </c>
      <c r="B129" s="63">
        <v>0.12916666666666668</v>
      </c>
      <c r="C129" s="9">
        <v>127.0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>
        <v>1.0</v>
      </c>
      <c r="Y129" s="9"/>
      <c r="Z129" s="9"/>
      <c r="AA129" s="9"/>
      <c r="AB129" s="9">
        <v>1.0</v>
      </c>
    </row>
    <row r="130">
      <c r="A130" s="50" t="s">
        <v>61</v>
      </c>
      <c r="B130" s="63">
        <v>0.12986111111111112</v>
      </c>
      <c r="C130" s="9">
        <v>128.0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>
        <v>1.0</v>
      </c>
      <c r="Y130" s="9"/>
      <c r="Z130" s="9"/>
      <c r="AA130" s="9"/>
      <c r="AB130" s="9">
        <v>1.0</v>
      </c>
    </row>
    <row r="131">
      <c r="A131" s="50" t="s">
        <v>61</v>
      </c>
      <c r="B131" s="63">
        <v>0.13055555555555556</v>
      </c>
      <c r="C131" s="9">
        <v>129.0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>
        <v>1.0</v>
      </c>
      <c r="Y131" s="9"/>
      <c r="Z131" s="9"/>
      <c r="AA131" s="9"/>
      <c r="AB131" s="9">
        <v>1.0</v>
      </c>
    </row>
    <row r="132">
      <c r="A132" s="50" t="s">
        <v>61</v>
      </c>
      <c r="B132" s="63">
        <v>0.13125</v>
      </c>
      <c r="C132" s="9">
        <v>130.0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>
        <v>1.0</v>
      </c>
      <c r="Y132" s="9"/>
      <c r="Z132" s="9"/>
      <c r="AA132" s="9"/>
      <c r="AB132" s="9">
        <v>1.0</v>
      </c>
    </row>
    <row r="133">
      <c r="A133" s="50" t="s">
        <v>61</v>
      </c>
      <c r="B133" s="63">
        <v>0.13194444444444445</v>
      </c>
      <c r="C133" s="9">
        <v>131.0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>
        <v>1.0</v>
      </c>
      <c r="Y133" s="9"/>
      <c r="Z133" s="9"/>
      <c r="AA133" s="9"/>
      <c r="AB133" s="9">
        <v>1.0</v>
      </c>
    </row>
    <row r="134">
      <c r="A134" s="50" t="s">
        <v>61</v>
      </c>
      <c r="B134" s="63">
        <v>0.1326388888888889</v>
      </c>
      <c r="C134" s="9">
        <v>132.0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>
        <v>1.0</v>
      </c>
      <c r="Y134" s="9"/>
      <c r="Z134" s="9"/>
      <c r="AA134" s="9"/>
      <c r="AB134" s="9">
        <v>1.0</v>
      </c>
    </row>
    <row r="135">
      <c r="A135" s="50" t="s">
        <v>61</v>
      </c>
      <c r="B135" s="63">
        <v>0.13333333333333333</v>
      </c>
      <c r="C135" s="9">
        <v>133.0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>
        <v>1.0</v>
      </c>
      <c r="Y135" s="9"/>
      <c r="Z135" s="9"/>
      <c r="AA135" s="9"/>
      <c r="AB135" s="9">
        <v>1.0</v>
      </c>
    </row>
    <row r="136">
      <c r="A136" s="50" t="s">
        <v>61</v>
      </c>
      <c r="B136" s="63">
        <v>0.13402777777777777</v>
      </c>
      <c r="C136" s="9">
        <v>134.0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>
        <v>0.0</v>
      </c>
      <c r="Y136" s="9"/>
      <c r="Z136" s="9"/>
      <c r="AA136" s="9"/>
      <c r="AB136" s="9">
        <v>1.0</v>
      </c>
    </row>
    <row r="137">
      <c r="A137" s="50" t="s">
        <v>61</v>
      </c>
      <c r="B137" s="63">
        <v>0.13472222222222222</v>
      </c>
      <c r="C137" s="9">
        <v>135.0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>
        <v>1.0</v>
      </c>
      <c r="Y137" s="9"/>
      <c r="Z137" s="9"/>
      <c r="AA137" s="9"/>
      <c r="AB137" s="9">
        <v>1.0</v>
      </c>
    </row>
    <row r="138">
      <c r="A138" s="50" t="s">
        <v>61</v>
      </c>
      <c r="B138" s="63">
        <v>0.13541666666666666</v>
      </c>
      <c r="C138" s="9">
        <v>136.0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>
        <v>1.0</v>
      </c>
    </row>
    <row r="139">
      <c r="A139" s="50" t="s">
        <v>61</v>
      </c>
      <c r="B139" s="63">
        <v>0.1361111111111111</v>
      </c>
      <c r="C139" s="9">
        <v>137.0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>
        <v>1.0</v>
      </c>
    </row>
    <row r="140">
      <c r="A140" s="50" t="s">
        <v>61</v>
      </c>
      <c r="B140" s="63">
        <v>0.13680555555555557</v>
      </c>
      <c r="C140" s="9">
        <v>138.0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>
        <v>1.0</v>
      </c>
    </row>
    <row r="141">
      <c r="A141" s="50" t="s">
        <v>61</v>
      </c>
      <c r="B141" s="63">
        <v>0.1375</v>
      </c>
      <c r="C141" s="9">
        <v>139.0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>
        <v>1.0</v>
      </c>
    </row>
    <row r="142">
      <c r="A142" s="50" t="s">
        <v>61</v>
      </c>
      <c r="B142" s="63">
        <v>0.13819444444444445</v>
      </c>
      <c r="C142" s="9">
        <v>140.0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>
        <v>1.0</v>
      </c>
    </row>
    <row r="143">
      <c r="A143" s="50" t="s">
        <v>61</v>
      </c>
      <c r="B143" s="63">
        <v>0.1388888888888889</v>
      </c>
      <c r="C143" s="9">
        <v>141.0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>
        <v>1.0</v>
      </c>
    </row>
    <row r="144">
      <c r="A144" s="50" t="s">
        <v>61</v>
      </c>
      <c r="B144" s="63">
        <v>0.13958333333333334</v>
      </c>
      <c r="C144" s="9">
        <v>142.0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>
        <v>1.0</v>
      </c>
    </row>
    <row r="145">
      <c r="A145" s="50" t="s">
        <v>61</v>
      </c>
      <c r="B145" s="63">
        <v>0.14027777777777778</v>
      </c>
      <c r="C145" s="9">
        <v>143.0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>
        <v>1.0</v>
      </c>
    </row>
    <row r="146">
      <c r="A146" s="50" t="s">
        <v>61</v>
      </c>
      <c r="B146" s="63">
        <v>0.14097222222222222</v>
      </c>
      <c r="C146" s="9">
        <v>144.0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>
        <v>1.0</v>
      </c>
    </row>
    <row r="147">
      <c r="A147" s="50" t="s">
        <v>61</v>
      </c>
      <c r="B147" s="63">
        <v>0.14166666666666666</v>
      </c>
      <c r="C147" s="9">
        <v>145.0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>
        <v>1.0</v>
      </c>
    </row>
    <row r="148">
      <c r="A148" s="50" t="s">
        <v>61</v>
      </c>
      <c r="B148" s="63">
        <v>0.1423611111111111</v>
      </c>
      <c r="C148" s="9">
        <v>146.0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>
        <v>1.0</v>
      </c>
    </row>
    <row r="149">
      <c r="A149" s="50" t="s">
        <v>61</v>
      </c>
      <c r="B149" s="63">
        <v>0.14305555555555555</v>
      </c>
      <c r="C149" s="9">
        <v>147.0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>
        <v>1.0</v>
      </c>
    </row>
    <row r="150">
      <c r="A150" s="50" t="s">
        <v>61</v>
      </c>
      <c r="B150" s="63">
        <v>0.14375</v>
      </c>
      <c r="C150" s="9">
        <v>148.0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>
        <v>1.0</v>
      </c>
    </row>
    <row r="151">
      <c r="A151" s="50" t="s">
        <v>61</v>
      </c>
      <c r="B151" s="63">
        <v>0.14444444444444443</v>
      </c>
      <c r="C151" s="9">
        <v>149.0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>
        <v>0.0</v>
      </c>
    </row>
    <row r="152">
      <c r="A152" s="50" t="s">
        <v>61</v>
      </c>
      <c r="B152" s="63">
        <v>0.1451388888888889</v>
      </c>
      <c r="C152" s="9">
        <v>150.0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>
        <v>1.0</v>
      </c>
    </row>
    <row r="153">
      <c r="A153" s="50" t="s">
        <v>61</v>
      </c>
      <c r="B153" s="63">
        <v>0.14583333333333334</v>
      </c>
      <c r="C153" s="9">
        <v>151.0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>
        <v>1.0</v>
      </c>
    </row>
    <row r="154">
      <c r="A154" s="50" t="s">
        <v>61</v>
      </c>
      <c r="B154" s="63">
        <v>0.14652777777777778</v>
      </c>
      <c r="C154" s="9">
        <v>152.0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>
        <v>1.0</v>
      </c>
    </row>
    <row r="155">
      <c r="A155" s="50" t="s">
        <v>61</v>
      </c>
      <c r="B155" s="63">
        <v>0.14722222222222223</v>
      </c>
      <c r="C155" s="9">
        <v>153.0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>
        <v>1.0</v>
      </c>
    </row>
    <row r="156">
      <c r="A156" s="50" t="s">
        <v>61</v>
      </c>
      <c r="B156" s="63">
        <v>0.14791666666666667</v>
      </c>
      <c r="C156" s="9">
        <v>154.0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>
        <v>0.0</v>
      </c>
    </row>
    <row r="157">
      <c r="A157" s="50" t="s">
        <v>61</v>
      </c>
      <c r="B157" s="63">
        <v>0.1486111111111111</v>
      </c>
      <c r="C157" s="9">
        <v>155.0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>
        <v>1.0</v>
      </c>
    </row>
    <row r="158">
      <c r="A158" s="50" t="s">
        <v>61</v>
      </c>
      <c r="B158" s="63">
        <v>0.14930555555555555</v>
      </c>
      <c r="C158" s="9">
        <v>156.0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>
        <v>1.0</v>
      </c>
    </row>
    <row r="159">
      <c r="A159" s="50" t="s">
        <v>61</v>
      </c>
      <c r="B159" s="63">
        <v>0.15</v>
      </c>
      <c r="C159" s="9">
        <v>157.0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>
        <v>1.0</v>
      </c>
    </row>
    <row r="160">
      <c r="A160" s="50" t="s">
        <v>61</v>
      </c>
      <c r="B160" s="63">
        <v>0.15069444444444444</v>
      </c>
      <c r="C160" s="9">
        <v>158.0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>
        <v>1.0</v>
      </c>
    </row>
    <row r="161">
      <c r="A161" s="50" t="s">
        <v>61</v>
      </c>
      <c r="B161" s="63">
        <v>0.15138888888888888</v>
      </c>
      <c r="C161" s="9">
        <v>159.0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>
        <v>1.0</v>
      </c>
    </row>
    <row r="162">
      <c r="A162" s="50" t="s">
        <v>61</v>
      </c>
      <c r="B162" s="63">
        <v>0.15208333333333332</v>
      </c>
      <c r="C162" s="9">
        <v>160.0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>
        <v>1.0</v>
      </c>
    </row>
    <row r="163">
      <c r="A163" s="50" t="s">
        <v>61</v>
      </c>
      <c r="B163" s="63">
        <v>0.1527777777777778</v>
      </c>
      <c r="C163" s="9">
        <v>161.0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>
        <v>1.0</v>
      </c>
    </row>
    <row r="164">
      <c r="A164" s="50" t="s">
        <v>61</v>
      </c>
      <c r="B164" s="63">
        <v>0.15347222222222223</v>
      </c>
      <c r="C164" s="9">
        <v>162.0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>
        <v>1.0</v>
      </c>
    </row>
    <row r="165">
      <c r="A165" s="50" t="s">
        <v>61</v>
      </c>
      <c r="B165" s="63">
        <v>0.15416666666666667</v>
      </c>
      <c r="C165" s="9">
        <v>163.0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>
        <v>1.0</v>
      </c>
    </row>
    <row r="166">
      <c r="A166" s="50" t="s">
        <v>61</v>
      </c>
      <c r="B166" s="63">
        <v>0.15486111111111112</v>
      </c>
      <c r="C166" s="9">
        <v>164.0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>
        <v>1.0</v>
      </c>
    </row>
    <row r="167">
      <c r="A167" s="50" t="s">
        <v>61</v>
      </c>
      <c r="B167" s="63">
        <v>0.15555555555555556</v>
      </c>
      <c r="C167" s="9">
        <v>165.0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>
        <v>1.0</v>
      </c>
    </row>
    <row r="168">
      <c r="A168" s="50" t="s">
        <v>61</v>
      </c>
      <c r="B168" s="63">
        <v>0.15625</v>
      </c>
      <c r="C168" s="9">
        <v>166.0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>
        <v>1.0</v>
      </c>
    </row>
    <row r="169">
      <c r="A169" s="50" t="s">
        <v>61</v>
      </c>
      <c r="B169" s="63">
        <v>0.15694444444444444</v>
      </c>
      <c r="C169" s="9">
        <v>167.0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>
        <v>1.0</v>
      </c>
    </row>
    <row r="170">
      <c r="A170" s="50" t="s">
        <v>61</v>
      </c>
      <c r="B170" s="63">
        <v>0.15763888888888888</v>
      </c>
      <c r="C170" s="9">
        <v>168.0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>
        <v>0.0</v>
      </c>
    </row>
    <row r="171">
      <c r="A171" s="50" t="s">
        <v>61</v>
      </c>
      <c r="B171" s="63">
        <v>0.15833333333333333</v>
      </c>
      <c r="C171" s="9">
        <v>169.0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43"/>
    <col customWidth="1" min="2" max="2" width="10.43"/>
    <col customWidth="1" min="3" max="3" width="8.0"/>
    <col customWidth="1" min="4" max="9" width="10.43"/>
    <col customWidth="1" min="10" max="10" width="7.57"/>
    <col customWidth="1" min="11" max="11" width="10.43"/>
    <col customWidth="1" min="12" max="14" width="6.14"/>
    <col customWidth="1" min="15" max="17" width="10.43"/>
    <col customWidth="1" min="18" max="188" width="4.71"/>
  </cols>
  <sheetData>
    <row r="1">
      <c r="A1" s="65" t="s">
        <v>0</v>
      </c>
      <c r="B1" s="66" t="s">
        <v>1</v>
      </c>
      <c r="C1" s="67" t="s">
        <v>2</v>
      </c>
      <c r="D1" s="68" t="s">
        <v>3</v>
      </c>
      <c r="E1" s="68" t="s">
        <v>4</v>
      </c>
      <c r="F1" s="68" t="s">
        <v>5</v>
      </c>
      <c r="G1" s="69" t="s">
        <v>6</v>
      </c>
      <c r="H1" s="2" t="s">
        <v>7</v>
      </c>
      <c r="I1" s="68" t="s">
        <v>8</v>
      </c>
      <c r="J1" s="67" t="s">
        <v>9</v>
      </c>
      <c r="K1" s="68" t="s">
        <v>10</v>
      </c>
      <c r="L1" s="4" t="s">
        <v>11</v>
      </c>
      <c r="M1" s="4" t="s">
        <v>12</v>
      </c>
      <c r="N1" s="70" t="s">
        <v>13</v>
      </c>
      <c r="O1" s="68" t="s">
        <v>14</v>
      </c>
      <c r="P1" s="70" t="s">
        <v>15</v>
      </c>
      <c r="Q1" s="7" t="s">
        <v>16</v>
      </c>
      <c r="R1" s="8">
        <v>0.0</v>
      </c>
      <c r="S1" s="8">
        <v>1.0</v>
      </c>
      <c r="T1" s="9">
        <f t="shared" ref="T1:GF1" si="1">S1+1</f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71">
        <v>1.0</v>
      </c>
      <c r="B2" s="11">
        <v>10.0</v>
      </c>
      <c r="C2" s="12">
        <v>0.0</v>
      </c>
      <c r="D2" s="13">
        <v>5.0</v>
      </c>
      <c r="E2" s="72">
        <f t="shared" ref="E2:E26" si="3">$C2+$B2</f>
        <v>10</v>
      </c>
      <c r="F2" s="72">
        <f t="shared" ref="F2:F26" si="4">$E2+$D2</f>
        <v>15</v>
      </c>
      <c r="G2" s="73">
        <f t="shared" ref="G2:G26" si="5">$F2-$C2</f>
        <v>15</v>
      </c>
      <c r="H2" s="74">
        <f>COUNTIF($R2:ID2,"&lt;&gt;"&amp;"")</f>
        <v>10</v>
      </c>
      <c r="I2" s="75">
        <f t="shared" ref="I2:I26" si="6">$H2-$B2</f>
        <v>0</v>
      </c>
      <c r="J2" s="76">
        <f t="shared" ref="J2:J26" si="7">IFS((Value($H2)=$B2),($C2+$B2),(VALUE($H2)&lt;&gt;$B2),$C2+(Value($H2)))</f>
        <v>10</v>
      </c>
      <c r="K2" s="75">
        <f t="shared" ref="K2:K26" si="8">$J2-$C2</f>
        <v>10</v>
      </c>
      <c r="L2" s="18">
        <f t="shared" ref="L2:L26" si="9">COUNTIF($R2:ID2,"=1")</f>
        <v>10</v>
      </c>
      <c r="M2" s="19">
        <f t="shared" ref="M2:M26" si="10">COUNTIF($R2:ID2,"=0")</f>
        <v>0</v>
      </c>
      <c r="N2" s="16">
        <f t="shared" ref="N2:N26" si="11">IFS(B2=L2,0.9,B2&lt;&gt;L2,1-0.9)</f>
        <v>0.9</v>
      </c>
      <c r="O2" s="16" t="str">
        <f t="shared" ref="O2:O26" si="12">IFS($N2=0.9,"Success",$N2&lt;&gt;0.9,"Failure")</f>
        <v>Success</v>
      </c>
      <c r="P2" s="16" t="str">
        <f t="shared" ref="P2:P26" si="13">IFS($N2=0.9,"Achieved",$N2&lt;&gt;0.9,"Unachieved")</f>
        <v>Achieved</v>
      </c>
      <c r="Q2" s="77">
        <v>0.9</v>
      </c>
      <c r="R2" s="21">
        <f t="shared" ref="R2:AA2" si="2">IFS(R30&lt;0.9,1,R30&gt;0.9,0)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71">
        <v>2.0</v>
      </c>
      <c r="B3" s="23">
        <v>30.0</v>
      </c>
      <c r="C3" s="24">
        <v>2.0</v>
      </c>
      <c r="D3" s="13">
        <v>5.0</v>
      </c>
      <c r="E3" s="72">
        <f t="shared" si="3"/>
        <v>32</v>
      </c>
      <c r="F3" s="72">
        <f t="shared" si="4"/>
        <v>37</v>
      </c>
      <c r="G3" s="73">
        <f t="shared" si="5"/>
        <v>35</v>
      </c>
      <c r="H3" s="74">
        <f t="shared" ref="H3:H26" si="15">COUNTIF(R3:ID3,"&lt;&gt;"&amp;"")</f>
        <v>33</v>
      </c>
      <c r="I3" s="75">
        <f t="shared" si="6"/>
        <v>3</v>
      </c>
      <c r="J3" s="76">
        <f t="shared" si="7"/>
        <v>35</v>
      </c>
      <c r="K3" s="75">
        <f t="shared" si="8"/>
        <v>33</v>
      </c>
      <c r="L3" s="18">
        <f t="shared" si="9"/>
        <v>30</v>
      </c>
      <c r="M3" s="19">
        <f t="shared" si="10"/>
        <v>3</v>
      </c>
      <c r="N3" s="16">
        <f t="shared" si="11"/>
        <v>0.9</v>
      </c>
      <c r="O3" s="16" t="str">
        <f t="shared" si="12"/>
        <v>Success</v>
      </c>
      <c r="P3" s="16" t="str">
        <f t="shared" si="13"/>
        <v>Achieved</v>
      </c>
      <c r="Q3" s="25">
        <f>1-Q2</f>
        <v>0.1</v>
      </c>
      <c r="R3" s="22"/>
      <c r="S3" s="22"/>
      <c r="T3" s="21">
        <f t="shared" ref="T3:AZ3" si="14">IFS(T31&lt;0.9,1,T31&gt;0.9,0)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1</v>
      </c>
      <c r="Y3" s="21">
        <f t="shared" si="14"/>
        <v>0</v>
      </c>
      <c r="Z3" s="21">
        <f t="shared" si="14"/>
        <v>1</v>
      </c>
      <c r="AA3" s="21">
        <f t="shared" si="14"/>
        <v>1</v>
      </c>
      <c r="AB3" s="21">
        <f t="shared" si="14"/>
        <v>1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1</v>
      </c>
      <c r="AI3" s="21">
        <f t="shared" si="14"/>
        <v>1</v>
      </c>
      <c r="AJ3" s="21">
        <f t="shared" si="14"/>
        <v>1</v>
      </c>
      <c r="AK3" s="21">
        <f t="shared" si="14"/>
        <v>0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1</v>
      </c>
      <c r="AQ3" s="21">
        <f t="shared" si="14"/>
        <v>1</v>
      </c>
      <c r="AR3" s="21">
        <f t="shared" si="14"/>
        <v>1</v>
      </c>
      <c r="AS3" s="21">
        <f t="shared" si="14"/>
        <v>1</v>
      </c>
      <c r="AT3" s="21">
        <f t="shared" si="14"/>
        <v>1</v>
      </c>
      <c r="AU3" s="21">
        <f t="shared" si="14"/>
        <v>1</v>
      </c>
      <c r="AV3" s="21">
        <f t="shared" si="14"/>
        <v>0</v>
      </c>
      <c r="AW3" s="21">
        <f t="shared" si="14"/>
        <v>1</v>
      </c>
      <c r="AX3" s="21">
        <f t="shared" si="14"/>
        <v>1</v>
      </c>
      <c r="AY3" s="21">
        <f t="shared" si="14"/>
        <v>1</v>
      </c>
      <c r="AZ3" s="21">
        <f t="shared" si="14"/>
        <v>1</v>
      </c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71">
        <v>3.0</v>
      </c>
      <c r="B4" s="23">
        <v>5.0</v>
      </c>
      <c r="C4" s="24">
        <v>3.0</v>
      </c>
      <c r="D4" s="13">
        <v>5.0</v>
      </c>
      <c r="E4" s="72">
        <f t="shared" si="3"/>
        <v>8</v>
      </c>
      <c r="F4" s="72">
        <f t="shared" si="4"/>
        <v>13</v>
      </c>
      <c r="G4" s="73">
        <f t="shared" si="5"/>
        <v>10</v>
      </c>
      <c r="H4" s="74">
        <f t="shared" si="15"/>
        <v>5</v>
      </c>
      <c r="I4" s="75">
        <f t="shared" si="6"/>
        <v>0</v>
      </c>
      <c r="J4" s="76">
        <f t="shared" si="7"/>
        <v>8</v>
      </c>
      <c r="K4" s="75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0.9</v>
      </c>
      <c r="O4" s="16" t="str">
        <f t="shared" si="12"/>
        <v>Success</v>
      </c>
      <c r="P4" s="16" t="str">
        <f t="shared" si="13"/>
        <v>Achieved</v>
      </c>
      <c r="Q4" s="27"/>
      <c r="R4" s="22"/>
      <c r="S4" s="22"/>
      <c r="T4" s="22"/>
      <c r="U4" s="21">
        <f t="shared" ref="U4:X4" si="16">IFS(U32&lt;0.9,1,U32&gt;0.9,0)</f>
        <v>1</v>
      </c>
      <c r="V4" s="21">
        <f t="shared" si="16"/>
        <v>1</v>
      </c>
      <c r="W4" s="21">
        <f t="shared" si="16"/>
        <v>1</v>
      </c>
      <c r="X4" s="21">
        <f t="shared" si="16"/>
        <v>1</v>
      </c>
      <c r="Y4" s="21">
        <f>IFS(Y32&lt;VALUE(X$28),1,Y32&gt;VALUE(X$28),0)</f>
        <v>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71">
        <v>4.0</v>
      </c>
      <c r="B5" s="23">
        <v>15.0</v>
      </c>
      <c r="C5" s="24">
        <v>4.0</v>
      </c>
      <c r="D5" s="13">
        <v>5.0</v>
      </c>
      <c r="E5" s="72">
        <f t="shared" si="3"/>
        <v>19</v>
      </c>
      <c r="F5" s="72">
        <f t="shared" si="4"/>
        <v>24</v>
      </c>
      <c r="G5" s="73">
        <f t="shared" si="5"/>
        <v>20</v>
      </c>
      <c r="H5" s="74">
        <f t="shared" si="15"/>
        <v>15</v>
      </c>
      <c r="I5" s="75">
        <f t="shared" si="6"/>
        <v>0</v>
      </c>
      <c r="J5" s="76">
        <f t="shared" si="7"/>
        <v>19</v>
      </c>
      <c r="K5" s="75">
        <f t="shared" si="8"/>
        <v>15</v>
      </c>
      <c r="L5" s="18">
        <f t="shared" si="9"/>
        <v>15</v>
      </c>
      <c r="M5" s="19">
        <f t="shared" si="10"/>
        <v>0</v>
      </c>
      <c r="N5" s="16">
        <f t="shared" si="11"/>
        <v>0.9</v>
      </c>
      <c r="O5" s="16" t="str">
        <f t="shared" si="12"/>
        <v>Success</v>
      </c>
      <c r="P5" s="16" t="str">
        <f t="shared" si="13"/>
        <v>Achieved</v>
      </c>
      <c r="Q5" s="27"/>
      <c r="R5" s="22"/>
      <c r="S5" s="22"/>
      <c r="T5" s="22"/>
      <c r="U5" s="22"/>
      <c r="V5" s="21">
        <f t="shared" ref="V5:AJ5" si="17">IFS(V33&lt;0.95,1,V33&gt;0.95,0)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1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71">
        <v>5.0</v>
      </c>
      <c r="B6" s="23">
        <v>15.0</v>
      </c>
      <c r="C6" s="24">
        <v>5.0</v>
      </c>
      <c r="D6" s="13">
        <v>5.0</v>
      </c>
      <c r="E6" s="72">
        <f t="shared" si="3"/>
        <v>20</v>
      </c>
      <c r="F6" s="72">
        <f t="shared" si="4"/>
        <v>25</v>
      </c>
      <c r="G6" s="73">
        <f t="shared" si="5"/>
        <v>20</v>
      </c>
      <c r="H6" s="74">
        <f t="shared" si="15"/>
        <v>16</v>
      </c>
      <c r="I6" s="75">
        <f t="shared" si="6"/>
        <v>1</v>
      </c>
      <c r="J6" s="76">
        <f t="shared" si="7"/>
        <v>21</v>
      </c>
      <c r="K6" s="75">
        <f t="shared" si="8"/>
        <v>16</v>
      </c>
      <c r="L6" s="18">
        <f t="shared" si="9"/>
        <v>15</v>
      </c>
      <c r="M6" s="19">
        <f t="shared" si="10"/>
        <v>1</v>
      </c>
      <c r="N6" s="16">
        <f t="shared" si="11"/>
        <v>0.9</v>
      </c>
      <c r="O6" s="16" t="str">
        <f t="shared" si="12"/>
        <v>Success</v>
      </c>
      <c r="P6" s="16" t="str">
        <f t="shared" si="13"/>
        <v>Achieved</v>
      </c>
      <c r="Q6" s="27"/>
      <c r="R6" s="22"/>
      <c r="S6" s="22"/>
      <c r="T6" s="22"/>
      <c r="U6" s="22"/>
      <c r="V6" s="22"/>
      <c r="W6" s="21">
        <f t="shared" ref="W6:AL6" si="18">IFS(W34&lt;0.95,1,W34&gt;0.95,0)</f>
        <v>1</v>
      </c>
      <c r="X6" s="21">
        <f t="shared" si="18"/>
        <v>0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>
        <f t="shared" si="18"/>
        <v>1</v>
      </c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71">
        <v>6.0</v>
      </c>
      <c r="B7" s="23">
        <v>25.0</v>
      </c>
      <c r="C7" s="24">
        <v>6.0</v>
      </c>
      <c r="D7" s="13">
        <v>5.0</v>
      </c>
      <c r="E7" s="72">
        <f t="shared" si="3"/>
        <v>31</v>
      </c>
      <c r="F7" s="72">
        <f t="shared" si="4"/>
        <v>36</v>
      </c>
      <c r="G7" s="73">
        <f t="shared" si="5"/>
        <v>30</v>
      </c>
      <c r="H7" s="74">
        <f t="shared" si="15"/>
        <v>30</v>
      </c>
      <c r="I7" s="75">
        <f t="shared" si="6"/>
        <v>5</v>
      </c>
      <c r="J7" s="76">
        <f t="shared" si="7"/>
        <v>36</v>
      </c>
      <c r="K7" s="75">
        <f t="shared" si="8"/>
        <v>30</v>
      </c>
      <c r="L7" s="18">
        <f t="shared" si="9"/>
        <v>24</v>
      </c>
      <c r="M7" s="19">
        <f t="shared" si="10"/>
        <v>6</v>
      </c>
      <c r="N7" s="16">
        <f t="shared" si="11"/>
        <v>0.1</v>
      </c>
      <c r="O7" s="16" t="str">
        <f t="shared" si="12"/>
        <v>Failure</v>
      </c>
      <c r="P7" s="16" t="str">
        <f t="shared" si="13"/>
        <v>Unachieved</v>
      </c>
      <c r="Q7" s="28">
        <v>0.9</v>
      </c>
      <c r="R7" s="22"/>
      <c r="S7" s="22"/>
      <c r="T7" s="22"/>
      <c r="U7" s="22"/>
      <c r="V7" s="22"/>
      <c r="W7" s="22"/>
      <c r="X7" s="21">
        <f t="shared" ref="X7:BA7" si="19">IFS(X35&lt;VALUE(W$28),1,X35&gt;VALUE(W$28),0)</f>
        <v>1</v>
      </c>
      <c r="Y7" s="21">
        <f t="shared" si="19"/>
        <v>1</v>
      </c>
      <c r="Z7" s="21">
        <f t="shared" si="19"/>
        <v>0</v>
      </c>
      <c r="AA7" s="21">
        <f t="shared" si="19"/>
        <v>1</v>
      </c>
      <c r="AB7" s="21">
        <f t="shared" si="19"/>
        <v>1</v>
      </c>
      <c r="AC7" s="21">
        <f t="shared" si="19"/>
        <v>0</v>
      </c>
      <c r="AD7" s="21">
        <f t="shared" si="19"/>
        <v>1</v>
      </c>
      <c r="AE7" s="21">
        <f t="shared" si="19"/>
        <v>1</v>
      </c>
      <c r="AF7" s="21">
        <f t="shared" si="19"/>
        <v>1</v>
      </c>
      <c r="AG7" s="21">
        <f t="shared" si="19"/>
        <v>1</v>
      </c>
      <c r="AH7" s="21">
        <f t="shared" si="19"/>
        <v>1</v>
      </c>
      <c r="AI7" s="21">
        <f t="shared" si="19"/>
        <v>1</v>
      </c>
      <c r="AJ7" s="21">
        <f t="shared" si="19"/>
        <v>0</v>
      </c>
      <c r="AK7" s="21">
        <f t="shared" si="19"/>
        <v>1</v>
      </c>
      <c r="AL7" s="21">
        <f t="shared" si="19"/>
        <v>1</v>
      </c>
      <c r="AM7" s="21">
        <f t="shared" si="19"/>
        <v>0</v>
      </c>
      <c r="AN7" s="21">
        <f t="shared" si="19"/>
        <v>1</v>
      </c>
      <c r="AO7" s="21">
        <f t="shared" si="19"/>
        <v>1</v>
      </c>
      <c r="AP7" s="21">
        <f t="shared" si="19"/>
        <v>1</v>
      </c>
      <c r="AQ7" s="21">
        <f t="shared" si="19"/>
        <v>1</v>
      </c>
      <c r="AR7" s="21">
        <f t="shared" si="19"/>
        <v>1</v>
      </c>
      <c r="AS7" s="21">
        <f t="shared" si="19"/>
        <v>1</v>
      </c>
      <c r="AT7" s="21">
        <f t="shared" si="19"/>
        <v>1</v>
      </c>
      <c r="AU7" s="21">
        <f t="shared" si="19"/>
        <v>1</v>
      </c>
      <c r="AV7" s="21">
        <f t="shared" si="19"/>
        <v>0</v>
      </c>
      <c r="AW7" s="21">
        <f t="shared" si="19"/>
        <v>1</v>
      </c>
      <c r="AX7" s="21">
        <f t="shared" si="19"/>
        <v>0</v>
      </c>
      <c r="AY7" s="21">
        <f t="shared" si="19"/>
        <v>1</v>
      </c>
      <c r="AZ7" s="21">
        <f t="shared" si="19"/>
        <v>1</v>
      </c>
      <c r="BA7" s="21">
        <f t="shared" si="19"/>
        <v>1</v>
      </c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</row>
    <row r="8">
      <c r="A8" s="71">
        <v>7.0</v>
      </c>
      <c r="B8" s="23">
        <v>30.0</v>
      </c>
      <c r="C8" s="24">
        <v>6.0</v>
      </c>
      <c r="D8" s="13">
        <v>5.0</v>
      </c>
      <c r="E8" s="72">
        <f t="shared" si="3"/>
        <v>36</v>
      </c>
      <c r="F8" s="72">
        <f t="shared" si="4"/>
        <v>41</v>
      </c>
      <c r="G8" s="73">
        <f t="shared" si="5"/>
        <v>35</v>
      </c>
      <c r="H8" s="74">
        <f t="shared" si="15"/>
        <v>35</v>
      </c>
      <c r="I8" s="75">
        <f t="shared" si="6"/>
        <v>5</v>
      </c>
      <c r="J8" s="76">
        <f t="shared" si="7"/>
        <v>41</v>
      </c>
      <c r="K8" s="75">
        <f t="shared" si="8"/>
        <v>35</v>
      </c>
      <c r="L8" s="18">
        <f t="shared" si="9"/>
        <v>26</v>
      </c>
      <c r="M8" s="19">
        <f t="shared" si="10"/>
        <v>9</v>
      </c>
      <c r="N8" s="16">
        <f t="shared" si="11"/>
        <v>0.1</v>
      </c>
      <c r="O8" s="16" t="str">
        <f t="shared" si="12"/>
        <v>Failure</v>
      </c>
      <c r="P8" s="16" t="str">
        <f t="shared" si="13"/>
        <v>Unachieved</v>
      </c>
      <c r="Q8" s="27"/>
      <c r="R8" s="22"/>
      <c r="S8" s="22"/>
      <c r="T8" s="22"/>
      <c r="U8" s="22"/>
      <c r="V8" s="22"/>
      <c r="W8" s="22"/>
      <c r="X8" s="21">
        <f t="shared" ref="X8:BF8" si="20">IFS(X36&lt;VALUE(W$28),1,X36&gt;VALUE(W$28),0)</f>
        <v>1</v>
      </c>
      <c r="Y8" s="21">
        <f t="shared" si="20"/>
        <v>0</v>
      </c>
      <c r="Z8" s="21">
        <f t="shared" si="20"/>
        <v>0</v>
      </c>
      <c r="AA8" s="21">
        <f t="shared" si="20"/>
        <v>1</v>
      </c>
      <c r="AB8" s="21">
        <f t="shared" si="20"/>
        <v>1</v>
      </c>
      <c r="AC8" s="21">
        <f t="shared" si="20"/>
        <v>1</v>
      </c>
      <c r="AD8" s="21">
        <f t="shared" si="20"/>
        <v>1</v>
      </c>
      <c r="AE8" s="21">
        <f t="shared" si="20"/>
        <v>1</v>
      </c>
      <c r="AF8" s="21">
        <f t="shared" si="20"/>
        <v>0</v>
      </c>
      <c r="AG8" s="21">
        <f t="shared" si="20"/>
        <v>1</v>
      </c>
      <c r="AH8" s="21">
        <f t="shared" si="20"/>
        <v>1</v>
      </c>
      <c r="AI8" s="21">
        <f t="shared" si="20"/>
        <v>1</v>
      </c>
      <c r="AJ8" s="21">
        <f t="shared" si="20"/>
        <v>1</v>
      </c>
      <c r="AK8" s="21">
        <f t="shared" si="20"/>
        <v>1</v>
      </c>
      <c r="AL8" s="21">
        <f t="shared" si="20"/>
        <v>1</v>
      </c>
      <c r="AM8" s="21">
        <f t="shared" si="20"/>
        <v>1</v>
      </c>
      <c r="AN8" s="21">
        <f t="shared" si="20"/>
        <v>1</v>
      </c>
      <c r="AO8" s="21">
        <f t="shared" si="20"/>
        <v>1</v>
      </c>
      <c r="AP8" s="21">
        <f t="shared" si="20"/>
        <v>1</v>
      </c>
      <c r="AQ8" s="21">
        <f t="shared" si="20"/>
        <v>1</v>
      </c>
      <c r="AR8" s="21">
        <f t="shared" si="20"/>
        <v>1</v>
      </c>
      <c r="AS8" s="21">
        <f t="shared" si="20"/>
        <v>1</v>
      </c>
      <c r="AT8" s="21">
        <f t="shared" si="20"/>
        <v>0</v>
      </c>
      <c r="AU8" s="21">
        <f t="shared" si="20"/>
        <v>1</v>
      </c>
      <c r="AV8" s="21">
        <f t="shared" si="20"/>
        <v>1</v>
      </c>
      <c r="AW8" s="21">
        <f t="shared" si="20"/>
        <v>0</v>
      </c>
      <c r="AX8" s="21">
        <f t="shared" si="20"/>
        <v>1</v>
      </c>
      <c r="AY8" s="21">
        <f t="shared" si="20"/>
        <v>1</v>
      </c>
      <c r="AZ8" s="21">
        <f t="shared" si="20"/>
        <v>1</v>
      </c>
      <c r="BA8" s="21">
        <f t="shared" si="20"/>
        <v>1</v>
      </c>
      <c r="BB8" s="21">
        <f t="shared" si="20"/>
        <v>1</v>
      </c>
      <c r="BC8" s="21">
        <f t="shared" si="20"/>
        <v>0</v>
      </c>
      <c r="BD8" s="21">
        <f t="shared" si="20"/>
        <v>0</v>
      </c>
      <c r="BE8" s="21">
        <f t="shared" si="20"/>
        <v>0</v>
      </c>
      <c r="BF8" s="21">
        <f t="shared" si="20"/>
        <v>0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2"/>
      <c r="FZ8" s="22"/>
      <c r="GA8" s="22"/>
      <c r="GB8" s="22"/>
      <c r="GC8" s="22"/>
      <c r="GD8" s="22"/>
      <c r="GE8" s="22"/>
      <c r="GF8" s="22"/>
    </row>
    <row r="9">
      <c r="A9" s="71">
        <v>8.0</v>
      </c>
      <c r="B9" s="23">
        <v>20.0</v>
      </c>
      <c r="C9" s="24">
        <v>8.0</v>
      </c>
      <c r="D9" s="13">
        <v>5.0</v>
      </c>
      <c r="E9" s="72">
        <f t="shared" si="3"/>
        <v>28</v>
      </c>
      <c r="F9" s="72">
        <f t="shared" si="4"/>
        <v>33</v>
      </c>
      <c r="G9" s="73">
        <f t="shared" si="5"/>
        <v>25</v>
      </c>
      <c r="H9" s="74">
        <f t="shared" si="15"/>
        <v>25</v>
      </c>
      <c r="I9" s="75">
        <f t="shared" si="6"/>
        <v>5</v>
      </c>
      <c r="J9" s="76">
        <f t="shared" si="7"/>
        <v>33</v>
      </c>
      <c r="K9" s="75">
        <f t="shared" si="8"/>
        <v>25</v>
      </c>
      <c r="L9" s="18">
        <f t="shared" si="9"/>
        <v>19</v>
      </c>
      <c r="M9" s="19">
        <f t="shared" si="10"/>
        <v>6</v>
      </c>
      <c r="N9" s="16">
        <f t="shared" si="11"/>
        <v>0.1</v>
      </c>
      <c r="O9" s="16" t="str">
        <f t="shared" si="12"/>
        <v>Failure</v>
      </c>
      <c r="P9" s="16" t="str">
        <f t="shared" si="13"/>
        <v>Unachieved</v>
      </c>
      <c r="Q9" s="27"/>
      <c r="R9" s="22"/>
      <c r="S9" s="22"/>
      <c r="T9" s="22"/>
      <c r="U9" s="22"/>
      <c r="V9" s="22"/>
      <c r="W9" s="22"/>
      <c r="X9" s="22"/>
      <c r="Y9" s="22"/>
      <c r="Z9" s="21">
        <f t="shared" ref="Z9:AX9" si="21">IFS(Z37&lt;VALUE(Y$28),1,Z37&gt;VALUE(Y$28),0)</f>
        <v>1</v>
      </c>
      <c r="AA9" s="21">
        <f t="shared" si="21"/>
        <v>1</v>
      </c>
      <c r="AB9" s="21">
        <f t="shared" si="21"/>
        <v>0</v>
      </c>
      <c r="AC9" s="21">
        <f t="shared" si="21"/>
        <v>1</v>
      </c>
      <c r="AD9" s="21">
        <f t="shared" si="21"/>
        <v>1</v>
      </c>
      <c r="AE9" s="21">
        <f t="shared" si="21"/>
        <v>0</v>
      </c>
      <c r="AF9" s="21">
        <f t="shared" si="21"/>
        <v>1</v>
      </c>
      <c r="AG9" s="21">
        <f t="shared" si="21"/>
        <v>1</v>
      </c>
      <c r="AH9" s="21">
        <f t="shared" si="21"/>
        <v>1</v>
      </c>
      <c r="AI9" s="21">
        <f t="shared" si="21"/>
        <v>0</v>
      </c>
      <c r="AJ9" s="21">
        <f t="shared" si="21"/>
        <v>1</v>
      </c>
      <c r="AK9" s="21">
        <f t="shared" si="21"/>
        <v>0</v>
      </c>
      <c r="AL9" s="21">
        <f t="shared" si="21"/>
        <v>0</v>
      </c>
      <c r="AM9" s="21">
        <f t="shared" si="21"/>
        <v>1</v>
      </c>
      <c r="AN9" s="21">
        <f t="shared" si="21"/>
        <v>1</v>
      </c>
      <c r="AO9" s="21">
        <f t="shared" si="21"/>
        <v>1</v>
      </c>
      <c r="AP9" s="21">
        <f t="shared" si="21"/>
        <v>0</v>
      </c>
      <c r="AQ9" s="21">
        <f t="shared" si="21"/>
        <v>1</v>
      </c>
      <c r="AR9" s="21">
        <f t="shared" si="21"/>
        <v>1</v>
      </c>
      <c r="AS9" s="21">
        <f t="shared" si="21"/>
        <v>1</v>
      </c>
      <c r="AT9" s="21">
        <f t="shared" si="21"/>
        <v>1</v>
      </c>
      <c r="AU9" s="21">
        <f t="shared" si="21"/>
        <v>1</v>
      </c>
      <c r="AV9" s="21">
        <f t="shared" si="21"/>
        <v>1</v>
      </c>
      <c r="AW9" s="21">
        <f t="shared" si="21"/>
        <v>1</v>
      </c>
      <c r="AX9" s="21">
        <f t="shared" si="21"/>
        <v>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71">
        <v>9.0</v>
      </c>
      <c r="B10" s="23">
        <v>15.0</v>
      </c>
      <c r="C10" s="24">
        <v>9.0</v>
      </c>
      <c r="D10" s="13">
        <v>5.0</v>
      </c>
      <c r="E10" s="72">
        <f t="shared" si="3"/>
        <v>24</v>
      </c>
      <c r="F10" s="72">
        <f t="shared" si="4"/>
        <v>29</v>
      </c>
      <c r="G10" s="73">
        <f t="shared" si="5"/>
        <v>20</v>
      </c>
      <c r="H10" s="74">
        <f t="shared" si="15"/>
        <v>16</v>
      </c>
      <c r="I10" s="75">
        <f t="shared" si="6"/>
        <v>1</v>
      </c>
      <c r="J10" s="76">
        <f t="shared" si="7"/>
        <v>25</v>
      </c>
      <c r="K10" s="75">
        <f t="shared" si="8"/>
        <v>16</v>
      </c>
      <c r="L10" s="18">
        <f t="shared" si="9"/>
        <v>15</v>
      </c>
      <c r="M10" s="19">
        <f t="shared" si="10"/>
        <v>1</v>
      </c>
      <c r="N10" s="16">
        <f t="shared" si="11"/>
        <v>0.9</v>
      </c>
      <c r="O10" s="16" t="str">
        <f t="shared" si="12"/>
        <v>Success</v>
      </c>
      <c r="P10" s="16" t="str">
        <f t="shared" si="13"/>
        <v>Achieved</v>
      </c>
      <c r="Q10" s="27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P10" si="22">IFS(AA38&lt;VALUE(Z$28),1,AA38&gt;VALUE(Z$28),0)</f>
        <v>1</v>
      </c>
      <c r="AB10" s="21">
        <f t="shared" si="22"/>
        <v>1</v>
      </c>
      <c r="AC10" s="21">
        <f t="shared" si="22"/>
        <v>1</v>
      </c>
      <c r="AD10" s="21">
        <f t="shared" si="22"/>
        <v>0</v>
      </c>
      <c r="AE10" s="21">
        <f t="shared" si="22"/>
        <v>1</v>
      </c>
      <c r="AF10" s="21">
        <f t="shared" si="22"/>
        <v>1</v>
      </c>
      <c r="AG10" s="21">
        <f t="shared" si="22"/>
        <v>1</v>
      </c>
      <c r="AH10" s="21">
        <f t="shared" si="22"/>
        <v>1</v>
      </c>
      <c r="AI10" s="21">
        <f t="shared" si="22"/>
        <v>1</v>
      </c>
      <c r="AJ10" s="21">
        <f t="shared" si="22"/>
        <v>1</v>
      </c>
      <c r="AK10" s="21">
        <f t="shared" si="22"/>
        <v>1</v>
      </c>
      <c r="AL10" s="21">
        <f t="shared" si="22"/>
        <v>1</v>
      </c>
      <c r="AM10" s="21">
        <f t="shared" si="22"/>
        <v>1</v>
      </c>
      <c r="AN10" s="21">
        <f t="shared" si="22"/>
        <v>1</v>
      </c>
      <c r="AO10" s="21">
        <f t="shared" si="22"/>
        <v>1</v>
      </c>
      <c r="AP10" s="21">
        <f t="shared" si="22"/>
        <v>1</v>
      </c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71">
        <v>10.0</v>
      </c>
      <c r="B11" s="23">
        <v>35.0</v>
      </c>
      <c r="C11" s="24">
        <v>10.0</v>
      </c>
      <c r="D11" s="13">
        <v>5.0</v>
      </c>
      <c r="E11" s="72">
        <f t="shared" si="3"/>
        <v>45</v>
      </c>
      <c r="F11" s="72">
        <f t="shared" si="4"/>
        <v>50</v>
      </c>
      <c r="G11" s="73">
        <f t="shared" si="5"/>
        <v>40</v>
      </c>
      <c r="H11" s="74">
        <f t="shared" si="15"/>
        <v>40</v>
      </c>
      <c r="I11" s="75">
        <f t="shared" si="6"/>
        <v>5</v>
      </c>
      <c r="J11" s="76">
        <f t="shared" si="7"/>
        <v>50</v>
      </c>
      <c r="K11" s="75">
        <f t="shared" si="8"/>
        <v>40</v>
      </c>
      <c r="L11" s="18">
        <f t="shared" si="9"/>
        <v>34</v>
      </c>
      <c r="M11" s="19">
        <f t="shared" si="10"/>
        <v>6</v>
      </c>
      <c r="N11" s="16">
        <f t="shared" si="11"/>
        <v>0.1</v>
      </c>
      <c r="O11" s="16" t="str">
        <f t="shared" si="12"/>
        <v>Failure</v>
      </c>
      <c r="P11" s="16" t="str">
        <f t="shared" si="13"/>
        <v>Unachieved</v>
      </c>
      <c r="Q11" s="27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O11" si="23">IFS(AB39&lt;VALUE(AA$28),1,AB39&gt;VALUE(AA$28),0)</f>
        <v>1</v>
      </c>
      <c r="AC11" s="21">
        <f t="shared" si="23"/>
        <v>1</v>
      </c>
      <c r="AD11" s="21">
        <f t="shared" si="23"/>
        <v>0</v>
      </c>
      <c r="AE11" s="21">
        <f t="shared" si="23"/>
        <v>1</v>
      </c>
      <c r="AF11" s="21">
        <f t="shared" si="23"/>
        <v>1</v>
      </c>
      <c r="AG11" s="21">
        <f t="shared" si="23"/>
        <v>1</v>
      </c>
      <c r="AH11" s="21">
        <f t="shared" si="23"/>
        <v>1</v>
      </c>
      <c r="AI11" s="21">
        <f t="shared" si="23"/>
        <v>1</v>
      </c>
      <c r="AJ11" s="21">
        <f t="shared" si="23"/>
        <v>1</v>
      </c>
      <c r="AK11" s="21">
        <f t="shared" si="23"/>
        <v>1</v>
      </c>
      <c r="AL11" s="21">
        <f t="shared" si="23"/>
        <v>1</v>
      </c>
      <c r="AM11" s="21">
        <f t="shared" si="23"/>
        <v>1</v>
      </c>
      <c r="AN11" s="21">
        <f t="shared" si="23"/>
        <v>1</v>
      </c>
      <c r="AO11" s="21">
        <f t="shared" si="23"/>
        <v>1</v>
      </c>
      <c r="AP11" s="21">
        <f t="shared" si="23"/>
        <v>1</v>
      </c>
      <c r="AQ11" s="21">
        <f t="shared" si="23"/>
        <v>1</v>
      </c>
      <c r="AR11" s="21">
        <f t="shared" si="23"/>
        <v>1</v>
      </c>
      <c r="AS11" s="21">
        <f t="shared" si="23"/>
        <v>1</v>
      </c>
      <c r="AT11" s="21">
        <f t="shared" si="23"/>
        <v>1</v>
      </c>
      <c r="AU11" s="21">
        <f t="shared" si="23"/>
        <v>1</v>
      </c>
      <c r="AV11" s="21">
        <f t="shared" si="23"/>
        <v>0</v>
      </c>
      <c r="AW11" s="21">
        <f t="shared" si="23"/>
        <v>0</v>
      </c>
      <c r="AX11" s="21">
        <f t="shared" si="23"/>
        <v>1</v>
      </c>
      <c r="AY11" s="21">
        <f t="shared" si="23"/>
        <v>1</v>
      </c>
      <c r="AZ11" s="21">
        <f t="shared" si="23"/>
        <v>1</v>
      </c>
      <c r="BA11" s="21">
        <f t="shared" si="23"/>
        <v>1</v>
      </c>
      <c r="BB11" s="21">
        <f t="shared" si="23"/>
        <v>1</v>
      </c>
      <c r="BC11" s="21">
        <f t="shared" si="23"/>
        <v>1</v>
      </c>
      <c r="BD11" s="21">
        <f t="shared" si="23"/>
        <v>1</v>
      </c>
      <c r="BE11" s="21">
        <f t="shared" si="23"/>
        <v>1</v>
      </c>
      <c r="BF11" s="21">
        <f t="shared" si="23"/>
        <v>1</v>
      </c>
      <c r="BG11" s="21">
        <f t="shared" si="23"/>
        <v>0</v>
      </c>
      <c r="BH11" s="21">
        <f t="shared" si="23"/>
        <v>1</v>
      </c>
      <c r="BI11" s="21">
        <f t="shared" si="23"/>
        <v>1</v>
      </c>
      <c r="BJ11" s="21">
        <f t="shared" si="23"/>
        <v>0</v>
      </c>
      <c r="BK11" s="21">
        <f t="shared" si="23"/>
        <v>1</v>
      </c>
      <c r="BL11" s="21">
        <f t="shared" si="23"/>
        <v>1</v>
      </c>
      <c r="BM11" s="21">
        <f t="shared" si="23"/>
        <v>1</v>
      </c>
      <c r="BN11" s="21">
        <f t="shared" si="23"/>
        <v>1</v>
      </c>
      <c r="BO11" s="21">
        <f t="shared" si="23"/>
        <v>0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</row>
    <row r="12">
      <c r="A12" s="71">
        <v>11.0</v>
      </c>
      <c r="B12" s="23">
        <v>40.0</v>
      </c>
      <c r="C12" s="24">
        <v>10.0</v>
      </c>
      <c r="D12" s="13">
        <v>5.0</v>
      </c>
      <c r="E12" s="72">
        <f t="shared" si="3"/>
        <v>50</v>
      </c>
      <c r="F12" s="72">
        <f t="shared" si="4"/>
        <v>55</v>
      </c>
      <c r="G12" s="73">
        <f t="shared" si="5"/>
        <v>45</v>
      </c>
      <c r="H12" s="74">
        <f t="shared" si="15"/>
        <v>45</v>
      </c>
      <c r="I12" s="75">
        <f t="shared" si="6"/>
        <v>5</v>
      </c>
      <c r="J12" s="76">
        <f t="shared" si="7"/>
        <v>55</v>
      </c>
      <c r="K12" s="75">
        <f t="shared" si="8"/>
        <v>45</v>
      </c>
      <c r="L12" s="18">
        <f t="shared" si="9"/>
        <v>35</v>
      </c>
      <c r="M12" s="19">
        <f t="shared" si="10"/>
        <v>10</v>
      </c>
      <c r="N12" s="16">
        <f t="shared" si="11"/>
        <v>0.1</v>
      </c>
      <c r="O12" s="16" t="str">
        <f t="shared" si="12"/>
        <v>Failure</v>
      </c>
      <c r="P12" s="16" t="str">
        <f t="shared" si="13"/>
        <v>Unachieved</v>
      </c>
      <c r="Q12" s="27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4">IFS(AB40&lt;VALUE(AA$28),1,AB40&gt;VALUE(AA$28),0)</f>
        <v>1</v>
      </c>
      <c r="AC12" s="21">
        <f t="shared" si="24"/>
        <v>1</v>
      </c>
      <c r="AD12" s="21">
        <f t="shared" si="24"/>
        <v>1</v>
      </c>
      <c r="AE12" s="21">
        <f t="shared" si="24"/>
        <v>1</v>
      </c>
      <c r="AF12" s="21">
        <f t="shared" si="24"/>
        <v>1</v>
      </c>
      <c r="AG12" s="21">
        <f t="shared" si="24"/>
        <v>0</v>
      </c>
      <c r="AH12" s="21">
        <f t="shared" si="24"/>
        <v>1</v>
      </c>
      <c r="AI12" s="21">
        <f t="shared" si="24"/>
        <v>0</v>
      </c>
      <c r="AJ12" s="21">
        <f t="shared" si="24"/>
        <v>1</v>
      </c>
      <c r="AK12" s="21">
        <f t="shared" si="24"/>
        <v>1</v>
      </c>
      <c r="AL12" s="21">
        <f t="shared" si="24"/>
        <v>1</v>
      </c>
      <c r="AM12" s="21">
        <f t="shared" si="24"/>
        <v>1</v>
      </c>
      <c r="AN12" s="21">
        <f t="shared" si="24"/>
        <v>1</v>
      </c>
      <c r="AO12" s="21">
        <f t="shared" si="24"/>
        <v>1</v>
      </c>
      <c r="AP12" s="21">
        <f t="shared" si="24"/>
        <v>1</v>
      </c>
      <c r="AQ12" s="21">
        <f t="shared" si="24"/>
        <v>0</v>
      </c>
      <c r="AR12" s="21">
        <f t="shared" si="24"/>
        <v>1</v>
      </c>
      <c r="AS12" s="21">
        <f t="shared" si="24"/>
        <v>1</v>
      </c>
      <c r="AT12" s="21">
        <f t="shared" si="24"/>
        <v>0</v>
      </c>
      <c r="AU12" s="21">
        <f t="shared" si="24"/>
        <v>1</v>
      </c>
      <c r="AV12" s="21">
        <f t="shared" si="24"/>
        <v>1</v>
      </c>
      <c r="AW12" s="21">
        <f t="shared" si="24"/>
        <v>1</v>
      </c>
      <c r="AX12" s="21">
        <f t="shared" si="24"/>
        <v>1</v>
      </c>
      <c r="AY12" s="21">
        <f t="shared" si="24"/>
        <v>1</v>
      </c>
      <c r="AZ12" s="21">
        <f t="shared" si="24"/>
        <v>1</v>
      </c>
      <c r="BA12" s="21">
        <f t="shared" si="24"/>
        <v>1</v>
      </c>
      <c r="BB12" s="21">
        <f t="shared" si="24"/>
        <v>0</v>
      </c>
      <c r="BC12" s="21">
        <f t="shared" si="24"/>
        <v>0</v>
      </c>
      <c r="BD12" s="21">
        <f t="shared" si="24"/>
        <v>0</v>
      </c>
      <c r="BE12" s="21">
        <f t="shared" si="24"/>
        <v>1</v>
      </c>
      <c r="BF12" s="21">
        <f t="shared" si="24"/>
        <v>1</v>
      </c>
      <c r="BG12" s="21">
        <f t="shared" si="24"/>
        <v>1</v>
      </c>
      <c r="BH12" s="21">
        <f t="shared" si="24"/>
        <v>1</v>
      </c>
      <c r="BI12" s="21">
        <f t="shared" si="24"/>
        <v>1</v>
      </c>
      <c r="BJ12" s="21">
        <f t="shared" si="24"/>
        <v>1</v>
      </c>
      <c r="BK12" s="21">
        <f t="shared" si="24"/>
        <v>1</v>
      </c>
      <c r="BL12" s="21">
        <f t="shared" si="24"/>
        <v>1</v>
      </c>
      <c r="BM12" s="21">
        <f t="shared" si="24"/>
        <v>1</v>
      </c>
      <c r="BN12" s="21">
        <f t="shared" si="24"/>
        <v>1</v>
      </c>
      <c r="BO12" s="21">
        <f t="shared" si="24"/>
        <v>0</v>
      </c>
      <c r="BP12" s="21">
        <f t="shared" si="24"/>
        <v>1</v>
      </c>
      <c r="BQ12" s="21">
        <f t="shared" si="24"/>
        <v>1</v>
      </c>
      <c r="BR12" s="21">
        <f t="shared" si="24"/>
        <v>1</v>
      </c>
      <c r="BS12" s="21">
        <f t="shared" si="24"/>
        <v>0</v>
      </c>
      <c r="BT12" s="21">
        <f t="shared" si="24"/>
        <v>0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</row>
    <row r="13">
      <c r="A13" s="71">
        <v>12.0</v>
      </c>
      <c r="B13" s="23">
        <v>5.0</v>
      </c>
      <c r="C13" s="24">
        <v>13.0</v>
      </c>
      <c r="D13" s="13">
        <v>5.0</v>
      </c>
      <c r="E13" s="72">
        <f t="shared" si="3"/>
        <v>18</v>
      </c>
      <c r="F13" s="72">
        <f t="shared" si="4"/>
        <v>23</v>
      </c>
      <c r="G13" s="73">
        <f t="shared" si="5"/>
        <v>10</v>
      </c>
      <c r="H13" s="74">
        <f t="shared" si="15"/>
        <v>5</v>
      </c>
      <c r="I13" s="75">
        <f t="shared" si="6"/>
        <v>0</v>
      </c>
      <c r="J13" s="76">
        <f t="shared" si="7"/>
        <v>18</v>
      </c>
      <c r="K13" s="75">
        <f t="shared" si="8"/>
        <v>5</v>
      </c>
      <c r="L13" s="18">
        <f t="shared" si="9"/>
        <v>5</v>
      </c>
      <c r="M13" s="19">
        <f t="shared" si="10"/>
        <v>0</v>
      </c>
      <c r="N13" s="16">
        <f t="shared" si="11"/>
        <v>0.9</v>
      </c>
      <c r="O13" s="16" t="str">
        <f t="shared" si="12"/>
        <v>Success</v>
      </c>
      <c r="P13" s="16" t="str">
        <f t="shared" si="13"/>
        <v>Achieved</v>
      </c>
      <c r="Q13" s="27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I13" si="25">IFS(AE41&lt;VALUE(AD$28),1,AE41&gt;VALUE(AD$28),0)</f>
        <v>1</v>
      </c>
      <c r="AF13" s="21">
        <f t="shared" si="25"/>
        <v>1</v>
      </c>
      <c r="AG13" s="21">
        <f t="shared" si="25"/>
        <v>1</v>
      </c>
      <c r="AH13" s="21">
        <f t="shared" si="25"/>
        <v>1</v>
      </c>
      <c r="AI13" s="21">
        <f t="shared" si="25"/>
        <v>1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71">
        <v>13.0</v>
      </c>
      <c r="B14" s="23">
        <v>45.0</v>
      </c>
      <c r="C14" s="24">
        <v>16.0</v>
      </c>
      <c r="D14" s="13">
        <v>5.0</v>
      </c>
      <c r="E14" s="72">
        <f t="shared" si="3"/>
        <v>61</v>
      </c>
      <c r="F14" s="72">
        <f t="shared" si="4"/>
        <v>66</v>
      </c>
      <c r="G14" s="73">
        <f t="shared" si="5"/>
        <v>50</v>
      </c>
      <c r="H14" s="74">
        <f t="shared" si="15"/>
        <v>49</v>
      </c>
      <c r="I14" s="75">
        <f t="shared" si="6"/>
        <v>4</v>
      </c>
      <c r="J14" s="76">
        <f t="shared" si="7"/>
        <v>65</v>
      </c>
      <c r="K14" s="75">
        <f t="shared" si="8"/>
        <v>49</v>
      </c>
      <c r="L14" s="18">
        <f t="shared" si="9"/>
        <v>45</v>
      </c>
      <c r="M14" s="19">
        <f t="shared" si="10"/>
        <v>4</v>
      </c>
      <c r="N14" s="16">
        <f t="shared" si="11"/>
        <v>0.9</v>
      </c>
      <c r="O14" s="16" t="str">
        <f t="shared" si="12"/>
        <v>Success</v>
      </c>
      <c r="P14" s="16" t="str">
        <f t="shared" si="13"/>
        <v>Achieved</v>
      </c>
      <c r="Q14" s="27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D14" si="26">IFS(AH42&lt;VALUE(AG$28),1,AH42&gt;VALUE(AG$28),0)</f>
        <v>0</v>
      </c>
      <c r="AI14" s="21">
        <f t="shared" si="26"/>
        <v>1</v>
      </c>
      <c r="AJ14" s="21">
        <f t="shared" si="26"/>
        <v>1</v>
      </c>
      <c r="AK14" s="21">
        <f t="shared" si="26"/>
        <v>1</v>
      </c>
      <c r="AL14" s="21">
        <f t="shared" si="26"/>
        <v>1</v>
      </c>
      <c r="AM14" s="21">
        <f t="shared" si="26"/>
        <v>0</v>
      </c>
      <c r="AN14" s="21">
        <f t="shared" si="26"/>
        <v>1</v>
      </c>
      <c r="AO14" s="21">
        <f t="shared" si="26"/>
        <v>1</v>
      </c>
      <c r="AP14" s="21">
        <f t="shared" si="26"/>
        <v>1</v>
      </c>
      <c r="AQ14" s="21">
        <f t="shared" si="26"/>
        <v>1</v>
      </c>
      <c r="AR14" s="21">
        <f t="shared" si="26"/>
        <v>1</v>
      </c>
      <c r="AS14" s="21">
        <f t="shared" si="26"/>
        <v>1</v>
      </c>
      <c r="AT14" s="21">
        <f t="shared" si="26"/>
        <v>1</v>
      </c>
      <c r="AU14" s="21">
        <f t="shared" si="26"/>
        <v>1</v>
      </c>
      <c r="AV14" s="21">
        <f t="shared" si="26"/>
        <v>1</v>
      </c>
      <c r="AW14" s="21">
        <f t="shared" si="26"/>
        <v>1</v>
      </c>
      <c r="AX14" s="21">
        <f t="shared" si="26"/>
        <v>1</v>
      </c>
      <c r="AY14" s="21">
        <f t="shared" si="26"/>
        <v>1</v>
      </c>
      <c r="AZ14" s="21">
        <f t="shared" si="26"/>
        <v>1</v>
      </c>
      <c r="BA14" s="21">
        <f t="shared" si="26"/>
        <v>1</v>
      </c>
      <c r="BB14" s="21">
        <f t="shared" si="26"/>
        <v>0</v>
      </c>
      <c r="BC14" s="21">
        <f t="shared" si="26"/>
        <v>1</v>
      </c>
      <c r="BD14" s="21">
        <f t="shared" si="26"/>
        <v>0</v>
      </c>
      <c r="BE14" s="21">
        <f t="shared" si="26"/>
        <v>1</v>
      </c>
      <c r="BF14" s="21">
        <f t="shared" si="26"/>
        <v>1</v>
      </c>
      <c r="BG14" s="21">
        <f t="shared" si="26"/>
        <v>1</v>
      </c>
      <c r="BH14" s="21">
        <f t="shared" si="26"/>
        <v>1</v>
      </c>
      <c r="BI14" s="21">
        <f t="shared" si="26"/>
        <v>1</v>
      </c>
      <c r="BJ14" s="21">
        <f t="shared" si="26"/>
        <v>1</v>
      </c>
      <c r="BK14" s="21">
        <f t="shared" si="26"/>
        <v>1</v>
      </c>
      <c r="BL14" s="21">
        <f t="shared" si="26"/>
        <v>1</v>
      </c>
      <c r="BM14" s="21">
        <f t="shared" si="26"/>
        <v>1</v>
      </c>
      <c r="BN14" s="21">
        <f t="shared" si="26"/>
        <v>1</v>
      </c>
      <c r="BO14" s="21">
        <f t="shared" si="26"/>
        <v>1</v>
      </c>
      <c r="BP14" s="21">
        <f t="shared" si="26"/>
        <v>1</v>
      </c>
      <c r="BQ14" s="21">
        <f t="shared" si="26"/>
        <v>1</v>
      </c>
      <c r="BR14" s="21">
        <f t="shared" si="26"/>
        <v>1</v>
      </c>
      <c r="BS14" s="21">
        <f t="shared" si="26"/>
        <v>1</v>
      </c>
      <c r="BT14" s="21">
        <f t="shared" si="26"/>
        <v>1</v>
      </c>
      <c r="BU14" s="21">
        <f t="shared" si="26"/>
        <v>1</v>
      </c>
      <c r="BV14" s="21">
        <f t="shared" si="26"/>
        <v>1</v>
      </c>
      <c r="BW14" s="21">
        <f t="shared" si="26"/>
        <v>1</v>
      </c>
      <c r="BX14" s="21">
        <f t="shared" si="26"/>
        <v>1</v>
      </c>
      <c r="BY14" s="21">
        <f t="shared" si="26"/>
        <v>1</v>
      </c>
      <c r="BZ14" s="21">
        <f t="shared" si="26"/>
        <v>1</v>
      </c>
      <c r="CA14" s="21">
        <f t="shared" si="26"/>
        <v>1</v>
      </c>
      <c r="CB14" s="21">
        <f t="shared" si="26"/>
        <v>1</v>
      </c>
      <c r="CC14" s="21">
        <f t="shared" si="26"/>
        <v>1</v>
      </c>
      <c r="CD14" s="21">
        <f t="shared" si="26"/>
        <v>1</v>
      </c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71">
        <v>14.0</v>
      </c>
      <c r="B15" s="23">
        <v>10.0</v>
      </c>
      <c r="C15" s="24">
        <v>20.0</v>
      </c>
      <c r="D15" s="13">
        <v>5.0</v>
      </c>
      <c r="E15" s="72">
        <f t="shared" si="3"/>
        <v>30</v>
      </c>
      <c r="F15" s="72">
        <f t="shared" si="4"/>
        <v>35</v>
      </c>
      <c r="G15" s="73">
        <f t="shared" si="5"/>
        <v>15</v>
      </c>
      <c r="H15" s="74">
        <f t="shared" si="15"/>
        <v>13</v>
      </c>
      <c r="I15" s="75">
        <f t="shared" si="6"/>
        <v>3</v>
      </c>
      <c r="J15" s="76">
        <f t="shared" si="7"/>
        <v>33</v>
      </c>
      <c r="K15" s="75">
        <f t="shared" si="8"/>
        <v>13</v>
      </c>
      <c r="L15" s="18">
        <f t="shared" si="9"/>
        <v>10</v>
      </c>
      <c r="M15" s="19">
        <f t="shared" si="10"/>
        <v>3</v>
      </c>
      <c r="N15" s="16">
        <f t="shared" si="11"/>
        <v>0.9</v>
      </c>
      <c r="O15" s="16" t="str">
        <f t="shared" si="12"/>
        <v>Success</v>
      </c>
      <c r="P15" s="16" t="str">
        <f t="shared" si="13"/>
        <v>Achieved</v>
      </c>
      <c r="Q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X15" si="27">IFS(AL43&lt;VALUE(AK$28),1,AL43&gt;VALUE(AK$28),0)</f>
        <v>1</v>
      </c>
      <c r="AM15" s="21">
        <f t="shared" si="27"/>
        <v>0</v>
      </c>
      <c r="AN15" s="21">
        <f t="shared" si="27"/>
        <v>1</v>
      </c>
      <c r="AO15" s="21">
        <f t="shared" si="27"/>
        <v>1</v>
      </c>
      <c r="AP15" s="21">
        <f t="shared" si="27"/>
        <v>1</v>
      </c>
      <c r="AQ15" s="21">
        <f t="shared" si="27"/>
        <v>1</v>
      </c>
      <c r="AR15" s="21">
        <f t="shared" si="27"/>
        <v>1</v>
      </c>
      <c r="AS15" s="21">
        <f t="shared" si="27"/>
        <v>1</v>
      </c>
      <c r="AT15" s="21">
        <f t="shared" si="27"/>
        <v>1</v>
      </c>
      <c r="AU15" s="21">
        <f t="shared" si="27"/>
        <v>0</v>
      </c>
      <c r="AV15" s="21">
        <f t="shared" si="27"/>
        <v>0</v>
      </c>
      <c r="AW15" s="21">
        <f t="shared" si="27"/>
        <v>1</v>
      </c>
      <c r="AX15" s="21">
        <f t="shared" si="27"/>
        <v>1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71">
        <v>15.0</v>
      </c>
      <c r="B16" s="23">
        <v>20.0</v>
      </c>
      <c r="C16" s="24">
        <v>25.0</v>
      </c>
      <c r="D16" s="13">
        <v>5.0</v>
      </c>
      <c r="E16" s="72">
        <f t="shared" si="3"/>
        <v>45</v>
      </c>
      <c r="F16" s="72">
        <f t="shared" si="4"/>
        <v>50</v>
      </c>
      <c r="G16" s="73">
        <f t="shared" si="5"/>
        <v>25</v>
      </c>
      <c r="H16" s="74">
        <f t="shared" si="15"/>
        <v>25</v>
      </c>
      <c r="I16" s="75">
        <f t="shared" si="6"/>
        <v>5</v>
      </c>
      <c r="J16" s="76">
        <f t="shared" si="7"/>
        <v>50</v>
      </c>
      <c r="K16" s="75">
        <f t="shared" si="8"/>
        <v>25</v>
      </c>
      <c r="L16" s="18">
        <f t="shared" si="9"/>
        <v>19</v>
      </c>
      <c r="M16" s="19">
        <f t="shared" si="10"/>
        <v>6</v>
      </c>
      <c r="N16" s="16">
        <f t="shared" si="11"/>
        <v>0.1</v>
      </c>
      <c r="O16" s="16" t="str">
        <f t="shared" si="12"/>
        <v>Failure</v>
      </c>
      <c r="P16" s="16" t="str">
        <f t="shared" si="13"/>
        <v>Unachieved</v>
      </c>
      <c r="Q16" s="27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O16" si="28">IFS(AQ44&lt;VALUE(AP$28),1,AQ44&gt;VALUE(AP$28),0)</f>
        <v>0</v>
      </c>
      <c r="AR16" s="21">
        <f t="shared" si="28"/>
        <v>1</v>
      </c>
      <c r="AS16" s="21">
        <f t="shared" si="28"/>
        <v>1</v>
      </c>
      <c r="AT16" s="21">
        <f t="shared" si="28"/>
        <v>1</v>
      </c>
      <c r="AU16" s="21">
        <f t="shared" si="28"/>
        <v>1</v>
      </c>
      <c r="AV16" s="21">
        <f t="shared" si="28"/>
        <v>0</v>
      </c>
      <c r="AW16" s="21">
        <f t="shared" si="28"/>
        <v>0</v>
      </c>
      <c r="AX16" s="21">
        <f t="shared" si="28"/>
        <v>1</v>
      </c>
      <c r="AY16" s="21">
        <f t="shared" si="28"/>
        <v>1</v>
      </c>
      <c r="AZ16" s="21">
        <f t="shared" si="28"/>
        <v>1</v>
      </c>
      <c r="BA16" s="21">
        <f t="shared" si="28"/>
        <v>1</v>
      </c>
      <c r="BB16" s="21">
        <f t="shared" si="28"/>
        <v>1</v>
      </c>
      <c r="BC16" s="21">
        <f t="shared" si="28"/>
        <v>0</v>
      </c>
      <c r="BD16" s="21">
        <f t="shared" si="28"/>
        <v>1</v>
      </c>
      <c r="BE16" s="21">
        <f t="shared" si="28"/>
        <v>1</v>
      </c>
      <c r="BF16" s="21">
        <f t="shared" si="28"/>
        <v>1</v>
      </c>
      <c r="BG16" s="21">
        <f t="shared" si="28"/>
        <v>1</v>
      </c>
      <c r="BH16" s="21">
        <f t="shared" si="28"/>
        <v>1</v>
      </c>
      <c r="BI16" s="21">
        <f t="shared" si="28"/>
        <v>1</v>
      </c>
      <c r="BJ16" s="21">
        <f t="shared" si="28"/>
        <v>1</v>
      </c>
      <c r="BK16" s="21">
        <f t="shared" si="28"/>
        <v>1</v>
      </c>
      <c r="BL16" s="21">
        <f t="shared" si="28"/>
        <v>0</v>
      </c>
      <c r="BM16" s="21">
        <f t="shared" si="28"/>
        <v>0</v>
      </c>
      <c r="BN16" s="21">
        <f t="shared" si="28"/>
        <v>1</v>
      </c>
      <c r="BO16" s="21">
        <f t="shared" si="28"/>
        <v>1</v>
      </c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71">
        <v>16.0</v>
      </c>
      <c r="B17" s="23">
        <v>50.0</v>
      </c>
      <c r="C17" s="24">
        <v>31.0</v>
      </c>
      <c r="D17" s="13">
        <v>5.0</v>
      </c>
      <c r="E17" s="72">
        <f t="shared" si="3"/>
        <v>81</v>
      </c>
      <c r="F17" s="72">
        <f t="shared" si="4"/>
        <v>86</v>
      </c>
      <c r="G17" s="73">
        <f t="shared" si="5"/>
        <v>55</v>
      </c>
      <c r="H17" s="74">
        <f t="shared" si="15"/>
        <v>55</v>
      </c>
      <c r="I17" s="75">
        <f t="shared" si="6"/>
        <v>5</v>
      </c>
      <c r="J17" s="76">
        <f t="shared" si="7"/>
        <v>86</v>
      </c>
      <c r="K17" s="75">
        <f t="shared" si="8"/>
        <v>55</v>
      </c>
      <c r="L17" s="18">
        <f t="shared" si="9"/>
        <v>45</v>
      </c>
      <c r="M17" s="19">
        <f t="shared" si="10"/>
        <v>10</v>
      </c>
      <c r="N17" s="16">
        <f t="shared" si="11"/>
        <v>0.1</v>
      </c>
      <c r="O17" s="16" t="str">
        <f t="shared" si="12"/>
        <v>Failure</v>
      </c>
      <c r="P17" s="16" t="str">
        <f t="shared" si="13"/>
        <v>Unachieved</v>
      </c>
      <c r="Q17" s="27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29">IFS(AW45&lt;VALUE(AV$28),1,AW45&gt;VALUE(AV$28),0)</f>
        <v>0</v>
      </c>
      <c r="AX17" s="30">
        <f t="shared" si="29"/>
        <v>1</v>
      </c>
      <c r="AY17" s="30">
        <f t="shared" si="29"/>
        <v>1</v>
      </c>
      <c r="AZ17" s="30">
        <f t="shared" si="29"/>
        <v>0</v>
      </c>
      <c r="BA17" s="30">
        <f t="shared" si="29"/>
        <v>1</v>
      </c>
      <c r="BB17" s="30">
        <f t="shared" si="29"/>
        <v>1</v>
      </c>
      <c r="BC17" s="30">
        <f t="shared" si="29"/>
        <v>0</v>
      </c>
      <c r="BD17" s="30">
        <f t="shared" si="29"/>
        <v>1</v>
      </c>
      <c r="BE17" s="30">
        <f t="shared" si="29"/>
        <v>1</v>
      </c>
      <c r="BF17" s="30">
        <f t="shared" si="29"/>
        <v>1</v>
      </c>
      <c r="BG17" s="30">
        <f t="shared" si="29"/>
        <v>1</v>
      </c>
      <c r="BH17" s="30">
        <f t="shared" si="29"/>
        <v>1</v>
      </c>
      <c r="BI17" s="30">
        <f t="shared" si="29"/>
        <v>1</v>
      </c>
      <c r="BJ17" s="30">
        <f t="shared" si="29"/>
        <v>1</v>
      </c>
      <c r="BK17" s="30">
        <f t="shared" si="29"/>
        <v>0</v>
      </c>
      <c r="BL17" s="30">
        <f t="shared" si="29"/>
        <v>0</v>
      </c>
      <c r="BM17" s="30">
        <f t="shared" si="29"/>
        <v>1</v>
      </c>
      <c r="BN17" s="30">
        <f t="shared" si="29"/>
        <v>1</v>
      </c>
      <c r="BO17" s="30">
        <f t="shared" si="29"/>
        <v>1</v>
      </c>
      <c r="BP17" s="30">
        <f t="shared" si="29"/>
        <v>1</v>
      </c>
      <c r="BQ17" s="30">
        <f t="shared" si="29"/>
        <v>1</v>
      </c>
      <c r="BR17" s="30">
        <f t="shared" si="29"/>
        <v>0</v>
      </c>
      <c r="BS17" s="30">
        <f t="shared" si="29"/>
        <v>1</v>
      </c>
      <c r="BT17" s="30">
        <f t="shared" si="29"/>
        <v>1</v>
      </c>
      <c r="BU17" s="30">
        <f t="shared" si="29"/>
        <v>1</v>
      </c>
      <c r="BV17" s="30">
        <f t="shared" si="29"/>
        <v>1</v>
      </c>
      <c r="BW17" s="30">
        <f t="shared" si="29"/>
        <v>1</v>
      </c>
      <c r="BX17" s="30">
        <f t="shared" si="29"/>
        <v>1</v>
      </c>
      <c r="BY17" s="30">
        <f t="shared" si="29"/>
        <v>1</v>
      </c>
      <c r="BZ17" s="30">
        <f t="shared" si="29"/>
        <v>1</v>
      </c>
      <c r="CA17" s="30">
        <f t="shared" si="29"/>
        <v>1</v>
      </c>
      <c r="CB17" s="30">
        <f t="shared" si="29"/>
        <v>1</v>
      </c>
      <c r="CC17" s="30">
        <f t="shared" si="29"/>
        <v>1</v>
      </c>
      <c r="CD17" s="30">
        <f t="shared" si="29"/>
        <v>1</v>
      </c>
      <c r="CE17" s="30">
        <f t="shared" si="29"/>
        <v>1</v>
      </c>
      <c r="CF17" s="30">
        <f t="shared" si="29"/>
        <v>1</v>
      </c>
      <c r="CG17" s="30">
        <f t="shared" si="29"/>
        <v>1</v>
      </c>
      <c r="CH17" s="30">
        <f t="shared" si="29"/>
        <v>1</v>
      </c>
      <c r="CI17" s="30">
        <f t="shared" si="29"/>
        <v>1</v>
      </c>
      <c r="CJ17" s="30">
        <f t="shared" si="29"/>
        <v>1</v>
      </c>
      <c r="CK17" s="30">
        <f t="shared" si="29"/>
        <v>1</v>
      </c>
      <c r="CL17" s="30">
        <f t="shared" si="29"/>
        <v>1</v>
      </c>
      <c r="CM17" s="30">
        <f t="shared" si="29"/>
        <v>1</v>
      </c>
      <c r="CN17" s="30">
        <f t="shared" si="29"/>
        <v>0</v>
      </c>
      <c r="CO17" s="30">
        <f t="shared" si="29"/>
        <v>0</v>
      </c>
      <c r="CP17" s="30">
        <f t="shared" si="29"/>
        <v>1</v>
      </c>
      <c r="CQ17" s="30">
        <f t="shared" si="29"/>
        <v>1</v>
      </c>
      <c r="CR17" s="30">
        <f t="shared" si="29"/>
        <v>1</v>
      </c>
      <c r="CS17" s="30">
        <f t="shared" si="29"/>
        <v>1</v>
      </c>
      <c r="CT17" s="30">
        <f t="shared" si="29"/>
        <v>1</v>
      </c>
      <c r="CU17" s="30">
        <f t="shared" si="29"/>
        <v>1</v>
      </c>
      <c r="CV17" s="30">
        <f t="shared" si="29"/>
        <v>1</v>
      </c>
      <c r="CW17" s="30">
        <f t="shared" si="29"/>
        <v>0</v>
      </c>
      <c r="CX17" s="30">
        <f t="shared" si="29"/>
        <v>0</v>
      </c>
      <c r="CY17" s="30">
        <f t="shared" si="29"/>
        <v>1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71">
        <v>17.0</v>
      </c>
      <c r="B18" s="23">
        <v>25.0</v>
      </c>
      <c r="C18" s="24">
        <v>49.0</v>
      </c>
      <c r="D18" s="13">
        <v>5.0</v>
      </c>
      <c r="E18" s="72">
        <f t="shared" si="3"/>
        <v>74</v>
      </c>
      <c r="F18" s="72">
        <f t="shared" si="4"/>
        <v>79</v>
      </c>
      <c r="G18" s="73">
        <f t="shared" si="5"/>
        <v>30</v>
      </c>
      <c r="H18" s="74">
        <f t="shared" si="15"/>
        <v>30</v>
      </c>
      <c r="I18" s="75">
        <f t="shared" si="6"/>
        <v>5</v>
      </c>
      <c r="J18" s="76">
        <f t="shared" si="7"/>
        <v>79</v>
      </c>
      <c r="K18" s="75">
        <f t="shared" si="8"/>
        <v>30</v>
      </c>
      <c r="L18" s="18">
        <f t="shared" si="9"/>
        <v>25</v>
      </c>
      <c r="M18" s="19">
        <f t="shared" si="10"/>
        <v>5</v>
      </c>
      <c r="N18" s="16">
        <f t="shared" si="11"/>
        <v>0.9</v>
      </c>
      <c r="O18" s="16" t="str">
        <f t="shared" si="12"/>
        <v>Success</v>
      </c>
      <c r="P18" s="16" t="str">
        <f t="shared" si="13"/>
        <v>Achieved</v>
      </c>
      <c r="Q18" s="27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R18" si="30">IFS(BO46&lt;VALUE(BN$28),1,BO46&gt;VALUE(BN$28),0)</f>
        <v>1</v>
      </c>
      <c r="BP18" s="21">
        <f t="shared" si="30"/>
        <v>1</v>
      </c>
      <c r="BQ18" s="21">
        <f t="shared" si="30"/>
        <v>1</v>
      </c>
      <c r="BR18" s="21">
        <f t="shared" si="30"/>
        <v>1</v>
      </c>
      <c r="BS18" s="21">
        <f t="shared" si="30"/>
        <v>0</v>
      </c>
      <c r="BT18" s="21">
        <f t="shared" si="30"/>
        <v>1</v>
      </c>
      <c r="BU18" s="21">
        <f t="shared" si="30"/>
        <v>1</v>
      </c>
      <c r="BV18" s="21">
        <f t="shared" si="30"/>
        <v>1</v>
      </c>
      <c r="BW18" s="21">
        <f t="shared" si="30"/>
        <v>1</v>
      </c>
      <c r="BX18" s="21">
        <f t="shared" si="30"/>
        <v>1</v>
      </c>
      <c r="BY18" s="21">
        <f t="shared" si="30"/>
        <v>1</v>
      </c>
      <c r="BZ18" s="21">
        <f t="shared" si="30"/>
        <v>1</v>
      </c>
      <c r="CA18" s="21">
        <f t="shared" si="30"/>
        <v>0</v>
      </c>
      <c r="CB18" s="21">
        <f t="shared" si="30"/>
        <v>1</v>
      </c>
      <c r="CC18" s="21">
        <f t="shared" si="30"/>
        <v>1</v>
      </c>
      <c r="CD18" s="21">
        <f t="shared" si="30"/>
        <v>1</v>
      </c>
      <c r="CE18" s="21">
        <f t="shared" si="30"/>
        <v>1</v>
      </c>
      <c r="CF18" s="21">
        <f t="shared" si="30"/>
        <v>1</v>
      </c>
      <c r="CG18" s="21">
        <f t="shared" si="30"/>
        <v>1</v>
      </c>
      <c r="CH18" s="21">
        <f t="shared" si="30"/>
        <v>1</v>
      </c>
      <c r="CI18" s="21">
        <f t="shared" si="30"/>
        <v>0</v>
      </c>
      <c r="CJ18" s="21">
        <f t="shared" si="30"/>
        <v>1</v>
      </c>
      <c r="CK18" s="21">
        <f t="shared" si="30"/>
        <v>1</v>
      </c>
      <c r="CL18" s="21">
        <f t="shared" si="30"/>
        <v>0</v>
      </c>
      <c r="CM18" s="21">
        <f t="shared" si="30"/>
        <v>0</v>
      </c>
      <c r="CN18" s="21">
        <f t="shared" si="30"/>
        <v>1</v>
      </c>
      <c r="CO18" s="21">
        <f t="shared" si="30"/>
        <v>1</v>
      </c>
      <c r="CP18" s="21">
        <f t="shared" si="30"/>
        <v>1</v>
      </c>
      <c r="CQ18" s="21">
        <f t="shared" si="30"/>
        <v>1</v>
      </c>
      <c r="CR18" s="21">
        <f t="shared" si="30"/>
        <v>1</v>
      </c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71">
        <v>18.0</v>
      </c>
      <c r="B19" s="23">
        <v>15.0</v>
      </c>
      <c r="C19" s="24">
        <v>49.0</v>
      </c>
      <c r="D19" s="13">
        <v>5.0</v>
      </c>
      <c r="E19" s="72">
        <f t="shared" si="3"/>
        <v>64</v>
      </c>
      <c r="F19" s="72">
        <f t="shared" si="4"/>
        <v>69</v>
      </c>
      <c r="G19" s="73">
        <f t="shared" si="5"/>
        <v>20</v>
      </c>
      <c r="H19" s="74">
        <f t="shared" si="15"/>
        <v>17</v>
      </c>
      <c r="I19" s="75">
        <f t="shared" si="6"/>
        <v>2</v>
      </c>
      <c r="J19" s="76">
        <f t="shared" si="7"/>
        <v>66</v>
      </c>
      <c r="K19" s="75">
        <f t="shared" si="8"/>
        <v>17</v>
      </c>
      <c r="L19" s="18">
        <f t="shared" si="9"/>
        <v>15</v>
      </c>
      <c r="M19" s="19">
        <f t="shared" si="10"/>
        <v>2</v>
      </c>
      <c r="N19" s="16">
        <f t="shared" si="11"/>
        <v>0.9</v>
      </c>
      <c r="O19" s="16" t="str">
        <f t="shared" si="12"/>
        <v>Success</v>
      </c>
      <c r="P19" s="16" t="str">
        <f t="shared" si="13"/>
        <v>Achieved</v>
      </c>
      <c r="Q19" s="27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E19" si="31">IFS(BO47&lt;VALUE(BN$28),1,BO47&gt;VALUE(BN$28),0)</f>
        <v>1</v>
      </c>
      <c r="BP19" s="21">
        <f t="shared" si="31"/>
        <v>1</v>
      </c>
      <c r="BQ19" s="21">
        <f t="shared" si="31"/>
        <v>1</v>
      </c>
      <c r="BR19" s="21">
        <f t="shared" si="31"/>
        <v>1</v>
      </c>
      <c r="BS19" s="21">
        <f t="shared" si="31"/>
        <v>1</v>
      </c>
      <c r="BT19" s="21">
        <f t="shared" si="31"/>
        <v>0</v>
      </c>
      <c r="BU19" s="21">
        <f t="shared" si="31"/>
        <v>1</v>
      </c>
      <c r="BV19" s="21">
        <f t="shared" si="31"/>
        <v>1</v>
      </c>
      <c r="BW19" s="21">
        <f t="shared" si="31"/>
        <v>1</v>
      </c>
      <c r="BX19" s="21">
        <f t="shared" si="31"/>
        <v>0</v>
      </c>
      <c r="BY19" s="21">
        <f t="shared" si="31"/>
        <v>1</v>
      </c>
      <c r="BZ19" s="21">
        <f t="shared" si="31"/>
        <v>1</v>
      </c>
      <c r="CA19" s="21">
        <f t="shared" si="31"/>
        <v>1</v>
      </c>
      <c r="CB19" s="21">
        <f t="shared" si="31"/>
        <v>1</v>
      </c>
      <c r="CC19" s="21">
        <f t="shared" si="31"/>
        <v>1</v>
      </c>
      <c r="CD19" s="21">
        <f t="shared" si="31"/>
        <v>1</v>
      </c>
      <c r="CE19" s="21">
        <f t="shared" si="31"/>
        <v>1</v>
      </c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71">
        <v>19.0</v>
      </c>
      <c r="B20" s="23">
        <v>5.0</v>
      </c>
      <c r="C20" s="24">
        <v>55.0</v>
      </c>
      <c r="D20" s="13">
        <v>5.0</v>
      </c>
      <c r="E20" s="72">
        <f t="shared" si="3"/>
        <v>60</v>
      </c>
      <c r="F20" s="72">
        <f t="shared" si="4"/>
        <v>65</v>
      </c>
      <c r="G20" s="73">
        <f t="shared" si="5"/>
        <v>10</v>
      </c>
      <c r="H20" s="74">
        <f t="shared" si="15"/>
        <v>5</v>
      </c>
      <c r="I20" s="75">
        <f t="shared" si="6"/>
        <v>0</v>
      </c>
      <c r="J20" s="76">
        <f t="shared" si="7"/>
        <v>60</v>
      </c>
      <c r="K20" s="75">
        <f t="shared" si="8"/>
        <v>5</v>
      </c>
      <c r="L20" s="18">
        <f t="shared" si="9"/>
        <v>5</v>
      </c>
      <c r="M20" s="19">
        <f t="shared" si="10"/>
        <v>0</v>
      </c>
      <c r="N20" s="16">
        <f t="shared" si="11"/>
        <v>0.9</v>
      </c>
      <c r="O20" s="16" t="str">
        <f t="shared" si="12"/>
        <v>Success</v>
      </c>
      <c r="P20" s="16" t="str">
        <f t="shared" si="13"/>
        <v>Achieved</v>
      </c>
      <c r="Q20" s="27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BY20" si="32">IFS(BU48&lt;VALUE(BT$28),1,BU48&gt;VALUE(BT$28),0)</f>
        <v>1</v>
      </c>
      <c r="BV20" s="21">
        <f t="shared" si="32"/>
        <v>1</v>
      </c>
      <c r="BW20" s="21">
        <f t="shared" si="32"/>
        <v>1</v>
      </c>
      <c r="BX20" s="21">
        <f t="shared" si="32"/>
        <v>1</v>
      </c>
      <c r="BY20" s="21">
        <f t="shared" si="32"/>
        <v>1</v>
      </c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71">
        <v>20.0</v>
      </c>
      <c r="B21" s="23">
        <v>20.0</v>
      </c>
      <c r="C21" s="24">
        <v>65.0</v>
      </c>
      <c r="D21" s="13">
        <v>5.0</v>
      </c>
      <c r="E21" s="72">
        <f t="shared" si="3"/>
        <v>85</v>
      </c>
      <c r="F21" s="72">
        <f t="shared" si="4"/>
        <v>90</v>
      </c>
      <c r="G21" s="73">
        <f t="shared" si="5"/>
        <v>25</v>
      </c>
      <c r="H21" s="74">
        <f t="shared" si="15"/>
        <v>25</v>
      </c>
      <c r="I21" s="75">
        <f t="shared" si="6"/>
        <v>5</v>
      </c>
      <c r="J21" s="76">
        <f t="shared" si="7"/>
        <v>90</v>
      </c>
      <c r="K21" s="75">
        <f t="shared" si="8"/>
        <v>25</v>
      </c>
      <c r="L21" s="18">
        <f t="shared" si="9"/>
        <v>20</v>
      </c>
      <c r="M21" s="19">
        <f t="shared" si="10"/>
        <v>5</v>
      </c>
      <c r="N21" s="16">
        <f t="shared" si="11"/>
        <v>0.9</v>
      </c>
      <c r="O21" s="16" t="str">
        <f t="shared" si="12"/>
        <v>Success</v>
      </c>
      <c r="P21" s="16" t="str">
        <f t="shared" si="13"/>
        <v>Achieved</v>
      </c>
      <c r="Q21" s="27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DC21" si="33">IFS(CE49&lt;VALUE(CD$28),1,CE49&gt;VALUE(CD$28),0)</f>
        <v>1</v>
      </c>
      <c r="CF21" s="21">
        <f t="shared" si="33"/>
        <v>1</v>
      </c>
      <c r="CG21" s="21">
        <f t="shared" si="33"/>
        <v>0</v>
      </c>
      <c r="CH21" s="21">
        <f t="shared" si="33"/>
        <v>1</v>
      </c>
      <c r="CI21" s="21">
        <f t="shared" si="33"/>
        <v>0</v>
      </c>
      <c r="CJ21" s="21">
        <f t="shared" si="33"/>
        <v>0</v>
      </c>
      <c r="CK21" s="21">
        <f t="shared" si="33"/>
        <v>1</v>
      </c>
      <c r="CL21" s="21">
        <f t="shared" si="33"/>
        <v>0</v>
      </c>
      <c r="CM21" s="21">
        <f t="shared" si="33"/>
        <v>1</v>
      </c>
      <c r="CN21" s="21">
        <f t="shared" si="33"/>
        <v>1</v>
      </c>
      <c r="CO21" s="21">
        <f t="shared" si="33"/>
        <v>1</v>
      </c>
      <c r="CP21" s="21">
        <f t="shared" si="33"/>
        <v>1</v>
      </c>
      <c r="CQ21" s="21">
        <f t="shared" si="33"/>
        <v>1</v>
      </c>
      <c r="CR21" s="21">
        <f t="shared" si="33"/>
        <v>1</v>
      </c>
      <c r="CS21" s="21">
        <f t="shared" si="33"/>
        <v>1</v>
      </c>
      <c r="CT21" s="21">
        <f t="shared" si="33"/>
        <v>1</v>
      </c>
      <c r="CU21" s="21">
        <f t="shared" si="33"/>
        <v>0</v>
      </c>
      <c r="CV21" s="21">
        <f t="shared" si="33"/>
        <v>1</v>
      </c>
      <c r="CW21" s="21">
        <f t="shared" si="33"/>
        <v>1</v>
      </c>
      <c r="CX21" s="21">
        <f t="shared" si="33"/>
        <v>1</v>
      </c>
      <c r="CY21" s="21">
        <f t="shared" si="33"/>
        <v>1</v>
      </c>
      <c r="CZ21" s="21">
        <f t="shared" si="33"/>
        <v>1</v>
      </c>
      <c r="DA21" s="21">
        <f t="shared" si="33"/>
        <v>1</v>
      </c>
      <c r="DB21" s="21">
        <f t="shared" si="33"/>
        <v>1</v>
      </c>
      <c r="DC21" s="21">
        <f t="shared" si="33"/>
        <v>1</v>
      </c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71">
        <v>21.0</v>
      </c>
      <c r="B22" s="23">
        <v>55.0</v>
      </c>
      <c r="C22" s="24">
        <v>76.0</v>
      </c>
      <c r="D22" s="13">
        <v>5.0</v>
      </c>
      <c r="E22" s="72">
        <f t="shared" si="3"/>
        <v>131</v>
      </c>
      <c r="F22" s="72">
        <f t="shared" si="4"/>
        <v>136</v>
      </c>
      <c r="G22" s="73">
        <f t="shared" si="5"/>
        <v>60</v>
      </c>
      <c r="H22" s="74">
        <f t="shared" si="15"/>
        <v>60</v>
      </c>
      <c r="I22" s="75">
        <f t="shared" si="6"/>
        <v>5</v>
      </c>
      <c r="J22" s="76">
        <f t="shared" si="7"/>
        <v>136</v>
      </c>
      <c r="K22" s="75">
        <f t="shared" si="8"/>
        <v>60</v>
      </c>
      <c r="L22" s="18">
        <f t="shared" si="9"/>
        <v>49</v>
      </c>
      <c r="M22" s="19">
        <f t="shared" si="10"/>
        <v>11</v>
      </c>
      <c r="N22" s="16">
        <f t="shared" si="11"/>
        <v>0.1</v>
      </c>
      <c r="O22" s="16" t="str">
        <f t="shared" si="12"/>
        <v>Failure</v>
      </c>
      <c r="P22" s="16" t="str">
        <f t="shared" si="13"/>
        <v>Unachieved</v>
      </c>
      <c r="Q22" s="27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4">IFS(CP50&lt;VALUE(CO$28),1,CP50&gt;VALUE(CO$28),0)</f>
        <v>1</v>
      </c>
      <c r="CQ22" s="21">
        <f t="shared" si="34"/>
        <v>0</v>
      </c>
      <c r="CR22" s="21">
        <f t="shared" si="34"/>
        <v>1</v>
      </c>
      <c r="CS22" s="21">
        <f t="shared" si="34"/>
        <v>1</v>
      </c>
      <c r="CT22" s="21">
        <f t="shared" si="34"/>
        <v>1</v>
      </c>
      <c r="CU22" s="21">
        <f t="shared" si="34"/>
        <v>1</v>
      </c>
      <c r="CV22" s="21">
        <f t="shared" si="34"/>
        <v>1</v>
      </c>
      <c r="CW22" s="21">
        <f t="shared" si="34"/>
        <v>1</v>
      </c>
      <c r="CX22" s="21">
        <f t="shared" si="34"/>
        <v>1</v>
      </c>
      <c r="CY22" s="21">
        <f t="shared" si="34"/>
        <v>1</v>
      </c>
      <c r="CZ22" s="21">
        <f t="shared" si="34"/>
        <v>1</v>
      </c>
      <c r="DA22" s="21">
        <f t="shared" si="34"/>
        <v>1</v>
      </c>
      <c r="DB22" s="21">
        <f t="shared" si="34"/>
        <v>1</v>
      </c>
      <c r="DC22" s="21">
        <f t="shared" si="34"/>
        <v>1</v>
      </c>
      <c r="DD22" s="21">
        <f t="shared" si="34"/>
        <v>1</v>
      </c>
      <c r="DE22" s="21">
        <f t="shared" si="34"/>
        <v>1</v>
      </c>
      <c r="DF22" s="21">
        <f t="shared" si="34"/>
        <v>1</v>
      </c>
      <c r="DG22" s="21">
        <f t="shared" si="34"/>
        <v>0</v>
      </c>
      <c r="DH22" s="21">
        <f t="shared" si="34"/>
        <v>1</v>
      </c>
      <c r="DI22" s="21">
        <f t="shared" si="34"/>
        <v>1</v>
      </c>
      <c r="DJ22" s="21">
        <f t="shared" si="34"/>
        <v>0</v>
      </c>
      <c r="DK22" s="21">
        <f t="shared" si="34"/>
        <v>1</v>
      </c>
      <c r="DL22" s="21">
        <f t="shared" si="34"/>
        <v>1</v>
      </c>
      <c r="DM22" s="21">
        <f t="shared" si="34"/>
        <v>1</v>
      </c>
      <c r="DN22" s="21">
        <f t="shared" si="34"/>
        <v>0</v>
      </c>
      <c r="DO22" s="21">
        <f t="shared" si="34"/>
        <v>1</v>
      </c>
      <c r="DP22" s="21">
        <f t="shared" si="34"/>
        <v>0</v>
      </c>
      <c r="DQ22" s="21">
        <f t="shared" si="34"/>
        <v>1</v>
      </c>
      <c r="DR22" s="21">
        <f t="shared" si="34"/>
        <v>1</v>
      </c>
      <c r="DS22" s="21">
        <f t="shared" si="34"/>
        <v>0</v>
      </c>
      <c r="DT22" s="21">
        <f t="shared" si="34"/>
        <v>1</v>
      </c>
      <c r="DU22" s="21">
        <f t="shared" si="34"/>
        <v>1</v>
      </c>
      <c r="DV22" s="21">
        <f t="shared" si="34"/>
        <v>1</v>
      </c>
      <c r="DW22" s="21">
        <f t="shared" si="34"/>
        <v>0</v>
      </c>
      <c r="DX22" s="21">
        <f t="shared" si="34"/>
        <v>1</v>
      </c>
      <c r="DY22" s="21">
        <f t="shared" si="34"/>
        <v>1</v>
      </c>
      <c r="DZ22" s="21">
        <f t="shared" si="34"/>
        <v>1</v>
      </c>
      <c r="EA22" s="21">
        <f t="shared" si="34"/>
        <v>1</v>
      </c>
      <c r="EB22" s="21">
        <f t="shared" si="34"/>
        <v>1</v>
      </c>
      <c r="EC22" s="21">
        <f t="shared" si="34"/>
        <v>1</v>
      </c>
      <c r="ED22" s="21">
        <f t="shared" si="34"/>
        <v>1</v>
      </c>
      <c r="EE22" s="21">
        <f t="shared" si="34"/>
        <v>0</v>
      </c>
      <c r="EF22" s="21">
        <f t="shared" si="34"/>
        <v>1</v>
      </c>
      <c r="EG22" s="21">
        <f t="shared" si="34"/>
        <v>1</v>
      </c>
      <c r="EH22" s="21">
        <f t="shared" si="34"/>
        <v>1</v>
      </c>
      <c r="EI22" s="21">
        <f t="shared" si="34"/>
        <v>0</v>
      </c>
      <c r="EJ22" s="21">
        <f t="shared" si="34"/>
        <v>1</v>
      </c>
      <c r="EK22" s="21">
        <f t="shared" si="34"/>
        <v>1</v>
      </c>
      <c r="EL22" s="21">
        <f t="shared" si="34"/>
        <v>1</v>
      </c>
      <c r="EM22" s="21">
        <f t="shared" si="34"/>
        <v>1</v>
      </c>
      <c r="EN22" s="21">
        <f t="shared" si="34"/>
        <v>1</v>
      </c>
      <c r="EO22" s="21">
        <f t="shared" si="34"/>
        <v>1</v>
      </c>
      <c r="EP22" s="21">
        <f t="shared" si="34"/>
        <v>0</v>
      </c>
      <c r="EQ22" s="21">
        <f t="shared" si="34"/>
        <v>1</v>
      </c>
      <c r="ER22" s="21">
        <f t="shared" si="34"/>
        <v>1</v>
      </c>
      <c r="ES22" s="21">
        <f t="shared" si="34"/>
        <v>1</v>
      </c>
      <c r="ET22" s="21">
        <f t="shared" si="34"/>
        <v>1</v>
      </c>
      <c r="EU22" s="21">
        <f t="shared" si="34"/>
        <v>1</v>
      </c>
      <c r="EV22" s="21">
        <f t="shared" si="34"/>
        <v>0</v>
      </c>
      <c r="EW22" s="21">
        <f t="shared" si="34"/>
        <v>1</v>
      </c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</row>
    <row r="23">
      <c r="A23" s="71">
        <v>22.0</v>
      </c>
      <c r="B23" s="23">
        <v>10.0</v>
      </c>
      <c r="C23" s="24">
        <v>80.0</v>
      </c>
      <c r="D23" s="13">
        <v>5.0</v>
      </c>
      <c r="E23" s="72">
        <f t="shared" si="3"/>
        <v>90</v>
      </c>
      <c r="F23" s="72">
        <f t="shared" si="4"/>
        <v>95</v>
      </c>
      <c r="G23" s="73">
        <f t="shared" si="5"/>
        <v>15</v>
      </c>
      <c r="H23" s="74">
        <f t="shared" si="15"/>
        <v>11</v>
      </c>
      <c r="I23" s="75">
        <f t="shared" si="6"/>
        <v>1</v>
      </c>
      <c r="J23" s="76">
        <f t="shared" si="7"/>
        <v>91</v>
      </c>
      <c r="K23" s="75">
        <f t="shared" si="8"/>
        <v>11</v>
      </c>
      <c r="L23" s="18">
        <f t="shared" si="9"/>
        <v>10</v>
      </c>
      <c r="M23" s="19">
        <f t="shared" si="10"/>
        <v>1</v>
      </c>
      <c r="N23" s="16">
        <f t="shared" si="11"/>
        <v>0.9</v>
      </c>
      <c r="O23" s="16" t="str">
        <f t="shared" si="12"/>
        <v>Success</v>
      </c>
      <c r="P23" s="16" t="str">
        <f t="shared" si="13"/>
        <v>Achieved</v>
      </c>
      <c r="Q23" s="27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D23" si="35">IFS(CT51&lt;VALUE(CS$28),1,CT51&gt;VALUE(CS$28),0)</f>
        <v>1</v>
      </c>
      <c r="CU23" s="21">
        <f t="shared" si="35"/>
        <v>1</v>
      </c>
      <c r="CV23" s="21">
        <f t="shared" si="35"/>
        <v>0</v>
      </c>
      <c r="CW23" s="21">
        <f t="shared" si="35"/>
        <v>1</v>
      </c>
      <c r="CX23" s="21">
        <f t="shared" si="35"/>
        <v>1</v>
      </c>
      <c r="CY23" s="21">
        <f t="shared" si="35"/>
        <v>1</v>
      </c>
      <c r="CZ23" s="21">
        <f t="shared" si="35"/>
        <v>1</v>
      </c>
      <c r="DA23" s="21">
        <f t="shared" si="35"/>
        <v>1</v>
      </c>
      <c r="DB23" s="21">
        <f t="shared" si="35"/>
        <v>1</v>
      </c>
      <c r="DC23" s="21">
        <f t="shared" si="35"/>
        <v>1</v>
      </c>
      <c r="DD23" s="21">
        <f t="shared" si="35"/>
        <v>1</v>
      </c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71">
        <v>23.0</v>
      </c>
      <c r="B24" s="23">
        <v>5.0</v>
      </c>
      <c r="C24" s="24">
        <v>90.0</v>
      </c>
      <c r="D24" s="13">
        <v>5.0</v>
      </c>
      <c r="E24" s="72">
        <f t="shared" si="3"/>
        <v>95</v>
      </c>
      <c r="F24" s="72">
        <f t="shared" si="4"/>
        <v>100</v>
      </c>
      <c r="G24" s="73">
        <f t="shared" si="5"/>
        <v>10</v>
      </c>
      <c r="H24" s="74">
        <f t="shared" si="15"/>
        <v>5</v>
      </c>
      <c r="I24" s="75">
        <f t="shared" si="6"/>
        <v>0</v>
      </c>
      <c r="J24" s="76">
        <f t="shared" si="7"/>
        <v>95</v>
      </c>
      <c r="K24" s="75">
        <f t="shared" si="8"/>
        <v>5</v>
      </c>
      <c r="L24" s="18">
        <f t="shared" si="9"/>
        <v>5</v>
      </c>
      <c r="M24" s="19">
        <f t="shared" si="10"/>
        <v>0</v>
      </c>
      <c r="N24" s="16">
        <f t="shared" si="11"/>
        <v>0.9</v>
      </c>
      <c r="O24" s="16" t="str">
        <f t="shared" si="12"/>
        <v>Success</v>
      </c>
      <c r="P24" s="16" t="str">
        <f t="shared" si="13"/>
        <v>Achieved</v>
      </c>
      <c r="Q24" s="27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H24" si="36">IFS(DD52&lt;VALUE(DC$28),1,DD52&gt;VALUE(DC$28),0)</f>
        <v>1</v>
      </c>
      <c r="DE24" s="21">
        <f t="shared" si="36"/>
        <v>1</v>
      </c>
      <c r="DF24" s="21">
        <f t="shared" si="36"/>
        <v>1</v>
      </c>
      <c r="DG24" s="21">
        <f t="shared" si="36"/>
        <v>1</v>
      </c>
      <c r="DH24" s="21">
        <f t="shared" si="36"/>
        <v>1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71">
        <v>24.0</v>
      </c>
      <c r="B25" s="23">
        <v>15.0</v>
      </c>
      <c r="C25" s="24">
        <v>100.0</v>
      </c>
      <c r="D25" s="13">
        <v>5.0</v>
      </c>
      <c r="E25" s="72">
        <f t="shared" si="3"/>
        <v>115</v>
      </c>
      <c r="F25" s="72">
        <f t="shared" si="4"/>
        <v>120</v>
      </c>
      <c r="G25" s="73">
        <f t="shared" si="5"/>
        <v>20</v>
      </c>
      <c r="H25" s="74">
        <f t="shared" si="15"/>
        <v>15</v>
      </c>
      <c r="I25" s="75">
        <f t="shared" si="6"/>
        <v>0</v>
      </c>
      <c r="J25" s="76">
        <f t="shared" si="7"/>
        <v>115</v>
      </c>
      <c r="K25" s="75">
        <f t="shared" si="8"/>
        <v>15</v>
      </c>
      <c r="L25" s="18">
        <f t="shared" si="9"/>
        <v>15</v>
      </c>
      <c r="M25" s="19">
        <f t="shared" si="10"/>
        <v>0</v>
      </c>
      <c r="N25" s="16">
        <f t="shared" si="11"/>
        <v>0.9</v>
      </c>
      <c r="O25" s="16" t="str">
        <f t="shared" si="12"/>
        <v>Success</v>
      </c>
      <c r="P25" s="16" t="str">
        <f t="shared" si="13"/>
        <v>Achieved</v>
      </c>
      <c r="Q25" s="2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B25" si="37">IFS(DN53&lt;VALUE(DM$28),1,DN53&gt;VALUE(DM$28),0)</f>
        <v>1</v>
      </c>
      <c r="DO25" s="21">
        <f t="shared" si="37"/>
        <v>1</v>
      </c>
      <c r="DP25" s="21">
        <f t="shared" si="37"/>
        <v>1</v>
      </c>
      <c r="DQ25" s="21">
        <f t="shared" si="37"/>
        <v>1</v>
      </c>
      <c r="DR25" s="21">
        <f t="shared" si="37"/>
        <v>1</v>
      </c>
      <c r="DS25" s="21">
        <f t="shared" si="37"/>
        <v>1</v>
      </c>
      <c r="DT25" s="21">
        <f t="shared" si="37"/>
        <v>1</v>
      </c>
      <c r="DU25" s="21">
        <f t="shared" si="37"/>
        <v>1</v>
      </c>
      <c r="DV25" s="21">
        <f t="shared" si="37"/>
        <v>1</v>
      </c>
      <c r="DW25" s="21">
        <f t="shared" si="37"/>
        <v>1</v>
      </c>
      <c r="DX25" s="21">
        <f t="shared" si="37"/>
        <v>1</v>
      </c>
      <c r="DY25" s="21">
        <f t="shared" si="37"/>
        <v>1</v>
      </c>
      <c r="DZ25" s="21">
        <f t="shared" si="37"/>
        <v>1</v>
      </c>
      <c r="EA25" s="21">
        <f t="shared" si="37"/>
        <v>1</v>
      </c>
      <c r="EB25" s="21">
        <f t="shared" si="37"/>
        <v>1</v>
      </c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71">
        <v>25.0</v>
      </c>
      <c r="B26" s="23">
        <v>60.0</v>
      </c>
      <c r="C26" s="33">
        <v>105.0</v>
      </c>
      <c r="D26" s="13">
        <v>5.0</v>
      </c>
      <c r="E26" s="72">
        <f t="shared" si="3"/>
        <v>165</v>
      </c>
      <c r="F26" s="72">
        <f t="shared" si="4"/>
        <v>170</v>
      </c>
      <c r="G26" s="73">
        <f t="shared" si="5"/>
        <v>65</v>
      </c>
      <c r="H26" s="74">
        <f t="shared" si="15"/>
        <v>65</v>
      </c>
      <c r="I26" s="75">
        <f t="shared" si="6"/>
        <v>5</v>
      </c>
      <c r="J26" s="76">
        <f t="shared" si="7"/>
        <v>170</v>
      </c>
      <c r="K26" s="75">
        <f t="shared" si="8"/>
        <v>65</v>
      </c>
      <c r="L26" s="18">
        <f t="shared" si="9"/>
        <v>57</v>
      </c>
      <c r="M26" s="19">
        <f t="shared" si="10"/>
        <v>8</v>
      </c>
      <c r="N26" s="16">
        <f t="shared" si="11"/>
        <v>0.1</v>
      </c>
      <c r="O26" s="16" t="str">
        <f t="shared" si="12"/>
        <v>Failure</v>
      </c>
      <c r="P26" s="16" t="str">
        <f t="shared" si="13"/>
        <v>Unachieved</v>
      </c>
      <c r="Q26" s="27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8">IFS(DS54&lt;VALUE(DR$28),1,DS54&gt;VALUE(DR$28),0)</f>
        <v>1</v>
      </c>
      <c r="DT26" s="36">
        <f t="shared" si="38"/>
        <v>1</v>
      </c>
      <c r="DU26" s="36">
        <f t="shared" si="38"/>
        <v>0</v>
      </c>
      <c r="DV26" s="36">
        <f t="shared" si="38"/>
        <v>1</v>
      </c>
      <c r="DW26" s="36">
        <f t="shared" si="38"/>
        <v>1</v>
      </c>
      <c r="DX26" s="36">
        <f t="shared" si="38"/>
        <v>1</v>
      </c>
      <c r="DY26" s="36">
        <f t="shared" si="38"/>
        <v>1</v>
      </c>
      <c r="DZ26" s="36">
        <f t="shared" si="38"/>
        <v>0</v>
      </c>
      <c r="EA26" s="36">
        <f t="shared" si="38"/>
        <v>1</v>
      </c>
      <c r="EB26" s="36">
        <f t="shared" si="38"/>
        <v>1</v>
      </c>
      <c r="EC26" s="36">
        <f t="shared" si="38"/>
        <v>1</v>
      </c>
      <c r="ED26" s="36">
        <f t="shared" si="38"/>
        <v>0</v>
      </c>
      <c r="EE26" s="36">
        <f t="shared" si="38"/>
        <v>1</v>
      </c>
      <c r="EF26" s="36">
        <f t="shared" si="38"/>
        <v>1</v>
      </c>
      <c r="EG26" s="36">
        <f t="shared" si="38"/>
        <v>1</v>
      </c>
      <c r="EH26" s="36">
        <f t="shared" si="38"/>
        <v>1</v>
      </c>
      <c r="EI26" s="36">
        <f t="shared" si="38"/>
        <v>1</v>
      </c>
      <c r="EJ26" s="36">
        <f t="shared" si="38"/>
        <v>1</v>
      </c>
      <c r="EK26" s="36">
        <f t="shared" si="38"/>
        <v>1</v>
      </c>
      <c r="EL26" s="36">
        <f t="shared" si="38"/>
        <v>1</v>
      </c>
      <c r="EM26" s="36">
        <f t="shared" si="38"/>
        <v>1</v>
      </c>
      <c r="EN26" s="36">
        <f t="shared" si="38"/>
        <v>1</v>
      </c>
      <c r="EO26" s="36">
        <f t="shared" si="38"/>
        <v>1</v>
      </c>
      <c r="EP26" s="36">
        <f t="shared" si="38"/>
        <v>1</v>
      </c>
      <c r="EQ26" s="36">
        <f t="shared" si="38"/>
        <v>1</v>
      </c>
      <c r="ER26" s="36">
        <f t="shared" si="38"/>
        <v>1</v>
      </c>
      <c r="ES26" s="36">
        <f t="shared" si="38"/>
        <v>1</v>
      </c>
      <c r="ET26" s="36">
        <f t="shared" si="38"/>
        <v>1</v>
      </c>
      <c r="EU26" s="36">
        <f t="shared" si="38"/>
        <v>1</v>
      </c>
      <c r="EV26" s="36">
        <f t="shared" si="38"/>
        <v>1</v>
      </c>
      <c r="EW26" s="36">
        <f t="shared" si="38"/>
        <v>1</v>
      </c>
      <c r="EX26" s="36">
        <f t="shared" si="38"/>
        <v>1</v>
      </c>
      <c r="EY26" s="36">
        <f t="shared" si="38"/>
        <v>1</v>
      </c>
      <c r="EZ26" s="36">
        <f t="shared" si="38"/>
        <v>0</v>
      </c>
      <c r="FA26" s="36">
        <f t="shared" si="38"/>
        <v>1</v>
      </c>
      <c r="FB26" s="36">
        <f t="shared" si="38"/>
        <v>1</v>
      </c>
      <c r="FC26" s="36">
        <f t="shared" si="38"/>
        <v>1</v>
      </c>
      <c r="FD26" s="36">
        <f t="shared" si="38"/>
        <v>1</v>
      </c>
      <c r="FE26" s="36">
        <f t="shared" si="38"/>
        <v>1</v>
      </c>
      <c r="FF26" s="36">
        <f t="shared" si="38"/>
        <v>1</v>
      </c>
      <c r="FG26" s="36">
        <f t="shared" si="38"/>
        <v>1</v>
      </c>
      <c r="FH26" s="36">
        <f t="shared" si="38"/>
        <v>1</v>
      </c>
      <c r="FI26" s="36">
        <f t="shared" si="38"/>
        <v>1</v>
      </c>
      <c r="FJ26" s="36">
        <f t="shared" si="38"/>
        <v>0</v>
      </c>
      <c r="FK26" s="36">
        <f t="shared" si="38"/>
        <v>0</v>
      </c>
      <c r="FL26" s="36">
        <f t="shared" si="38"/>
        <v>1</v>
      </c>
      <c r="FM26" s="36">
        <f t="shared" si="38"/>
        <v>1</v>
      </c>
      <c r="FN26" s="36">
        <f t="shared" si="38"/>
        <v>1</v>
      </c>
      <c r="FO26" s="36">
        <f t="shared" si="38"/>
        <v>1</v>
      </c>
      <c r="FP26" s="36">
        <f t="shared" si="38"/>
        <v>0</v>
      </c>
      <c r="FQ26" s="36">
        <f t="shared" si="38"/>
        <v>1</v>
      </c>
      <c r="FR26" s="36">
        <f t="shared" si="38"/>
        <v>1</v>
      </c>
      <c r="FS26" s="36">
        <f t="shared" si="38"/>
        <v>1</v>
      </c>
      <c r="FT26" s="36">
        <f t="shared" si="38"/>
        <v>1</v>
      </c>
      <c r="FU26" s="36">
        <f t="shared" si="38"/>
        <v>1</v>
      </c>
      <c r="FV26" s="36">
        <f t="shared" si="38"/>
        <v>1</v>
      </c>
      <c r="FW26" s="36">
        <f t="shared" si="38"/>
        <v>1</v>
      </c>
      <c r="FX26" s="36">
        <f t="shared" si="38"/>
        <v>1</v>
      </c>
      <c r="FY26" s="36">
        <f t="shared" si="38"/>
        <v>1</v>
      </c>
      <c r="FZ26" s="36">
        <f t="shared" si="38"/>
        <v>1</v>
      </c>
      <c r="GA26" s="36">
        <f t="shared" si="38"/>
        <v>1</v>
      </c>
      <c r="GB26" s="36">
        <f t="shared" si="38"/>
        <v>1</v>
      </c>
      <c r="GC26" s="36">
        <f t="shared" si="38"/>
        <v>1</v>
      </c>
      <c r="GD26" s="36">
        <f t="shared" si="38"/>
        <v>0</v>
      </c>
      <c r="GE26" s="36">
        <f t="shared" si="38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78"/>
      <c r="H27" s="78"/>
      <c r="I27" s="79"/>
      <c r="J27" s="79"/>
      <c r="K27" s="79"/>
      <c r="L27" s="80"/>
      <c r="M27" s="81"/>
      <c r="N27" s="50"/>
      <c r="O27" s="50"/>
      <c r="P27" s="50"/>
      <c r="Q27" s="43" t="s">
        <v>18</v>
      </c>
      <c r="R27" s="44">
        <f t="shared" ref="R27:GF27" si="39">COUNTIF(R2:R26,"=0")</f>
        <v>0</v>
      </c>
      <c r="S27" s="44">
        <f t="shared" si="39"/>
        <v>0</v>
      </c>
      <c r="T27" s="44">
        <f t="shared" si="39"/>
        <v>0</v>
      </c>
      <c r="U27" s="44">
        <f t="shared" si="39"/>
        <v>0</v>
      </c>
      <c r="V27" s="44">
        <f t="shared" si="39"/>
        <v>0</v>
      </c>
      <c r="W27" s="44">
        <f t="shared" si="39"/>
        <v>0</v>
      </c>
      <c r="X27" s="44">
        <f t="shared" si="39"/>
        <v>1</v>
      </c>
      <c r="Y27" s="44">
        <f t="shared" si="39"/>
        <v>2</v>
      </c>
      <c r="Z27" s="44">
        <f t="shared" si="39"/>
        <v>2</v>
      </c>
      <c r="AA27" s="44">
        <f t="shared" si="39"/>
        <v>0</v>
      </c>
      <c r="AB27" s="44">
        <f t="shared" si="39"/>
        <v>1</v>
      </c>
      <c r="AC27" s="44">
        <f t="shared" si="39"/>
        <v>1</v>
      </c>
      <c r="AD27" s="44">
        <f t="shared" si="39"/>
        <v>2</v>
      </c>
      <c r="AE27" s="44">
        <f t="shared" si="39"/>
        <v>1</v>
      </c>
      <c r="AF27" s="44">
        <f t="shared" si="39"/>
        <v>1</v>
      </c>
      <c r="AG27" s="44">
        <f t="shared" si="39"/>
        <v>1</v>
      </c>
      <c r="AH27" s="44">
        <f t="shared" si="39"/>
        <v>1</v>
      </c>
      <c r="AI27" s="44">
        <f t="shared" si="39"/>
        <v>2</v>
      </c>
      <c r="AJ27" s="44">
        <f t="shared" si="39"/>
        <v>1</v>
      </c>
      <c r="AK27" s="44">
        <f t="shared" si="39"/>
        <v>2</v>
      </c>
      <c r="AL27" s="44">
        <f t="shared" si="39"/>
        <v>1</v>
      </c>
      <c r="AM27" s="44">
        <f t="shared" si="39"/>
        <v>3</v>
      </c>
      <c r="AN27" s="44">
        <f t="shared" si="39"/>
        <v>0</v>
      </c>
      <c r="AO27" s="44">
        <f t="shared" si="39"/>
        <v>0</v>
      </c>
      <c r="AP27" s="44">
        <f t="shared" si="39"/>
        <v>1</v>
      </c>
      <c r="AQ27" s="44">
        <f t="shared" si="39"/>
        <v>2</v>
      </c>
      <c r="AR27" s="44">
        <f t="shared" si="39"/>
        <v>0</v>
      </c>
      <c r="AS27" s="44">
        <f t="shared" si="39"/>
        <v>0</v>
      </c>
      <c r="AT27" s="44">
        <f t="shared" si="39"/>
        <v>2</v>
      </c>
      <c r="AU27" s="44">
        <f t="shared" si="39"/>
        <v>1</v>
      </c>
      <c r="AV27" s="44">
        <f t="shared" si="39"/>
        <v>5</v>
      </c>
      <c r="AW27" s="44">
        <f t="shared" si="39"/>
        <v>4</v>
      </c>
      <c r="AX27" s="44">
        <f t="shared" si="39"/>
        <v>1</v>
      </c>
      <c r="AY27" s="44">
        <f t="shared" si="39"/>
        <v>0</v>
      </c>
      <c r="AZ27" s="44">
        <f t="shared" si="39"/>
        <v>1</v>
      </c>
      <c r="BA27" s="44">
        <f t="shared" si="39"/>
        <v>0</v>
      </c>
      <c r="BB27" s="44">
        <f t="shared" si="39"/>
        <v>2</v>
      </c>
      <c r="BC27" s="44">
        <f t="shared" si="39"/>
        <v>4</v>
      </c>
      <c r="BD27" s="44">
        <f t="shared" si="39"/>
        <v>3</v>
      </c>
      <c r="BE27" s="44">
        <f t="shared" si="39"/>
        <v>1</v>
      </c>
      <c r="BF27" s="44">
        <f t="shared" si="39"/>
        <v>1</v>
      </c>
      <c r="BG27" s="44">
        <f t="shared" si="39"/>
        <v>1</v>
      </c>
      <c r="BH27" s="44">
        <f t="shared" si="39"/>
        <v>0</v>
      </c>
      <c r="BI27" s="44">
        <f t="shared" si="39"/>
        <v>0</v>
      </c>
      <c r="BJ27" s="44">
        <f t="shared" si="39"/>
        <v>1</v>
      </c>
      <c r="BK27" s="44">
        <f t="shared" si="39"/>
        <v>1</v>
      </c>
      <c r="BL27" s="44">
        <f t="shared" si="39"/>
        <v>2</v>
      </c>
      <c r="BM27" s="44">
        <f t="shared" si="39"/>
        <v>1</v>
      </c>
      <c r="BN27" s="44">
        <f t="shared" si="39"/>
        <v>0</v>
      </c>
      <c r="BO27" s="44">
        <f t="shared" si="39"/>
        <v>2</v>
      </c>
      <c r="BP27" s="44">
        <f t="shared" si="39"/>
        <v>0</v>
      </c>
      <c r="BQ27" s="44">
        <f t="shared" si="39"/>
        <v>0</v>
      </c>
      <c r="BR27" s="44">
        <f t="shared" si="39"/>
        <v>1</v>
      </c>
      <c r="BS27" s="44">
        <f t="shared" si="39"/>
        <v>2</v>
      </c>
      <c r="BT27" s="44">
        <f t="shared" si="39"/>
        <v>2</v>
      </c>
      <c r="BU27" s="44">
        <f t="shared" si="39"/>
        <v>0</v>
      </c>
      <c r="BV27" s="44">
        <f t="shared" si="39"/>
        <v>0</v>
      </c>
      <c r="BW27" s="44">
        <f t="shared" si="39"/>
        <v>0</v>
      </c>
      <c r="BX27" s="44">
        <f t="shared" si="39"/>
        <v>1</v>
      </c>
      <c r="BY27" s="44">
        <f t="shared" si="39"/>
        <v>0</v>
      </c>
      <c r="BZ27" s="44">
        <f t="shared" si="39"/>
        <v>0</v>
      </c>
      <c r="CA27" s="44">
        <f t="shared" si="39"/>
        <v>1</v>
      </c>
      <c r="CB27" s="44">
        <f t="shared" si="39"/>
        <v>0</v>
      </c>
      <c r="CC27" s="44">
        <f t="shared" si="39"/>
        <v>0</v>
      </c>
      <c r="CD27" s="44">
        <f t="shared" si="39"/>
        <v>0</v>
      </c>
      <c r="CE27" s="44">
        <f t="shared" si="39"/>
        <v>0</v>
      </c>
      <c r="CF27" s="44">
        <f t="shared" si="39"/>
        <v>0</v>
      </c>
      <c r="CG27" s="44">
        <f t="shared" si="39"/>
        <v>1</v>
      </c>
      <c r="CH27" s="44">
        <f t="shared" si="39"/>
        <v>0</v>
      </c>
      <c r="CI27" s="44">
        <f t="shared" si="39"/>
        <v>2</v>
      </c>
      <c r="CJ27" s="44">
        <f t="shared" si="39"/>
        <v>1</v>
      </c>
      <c r="CK27" s="44">
        <f t="shared" si="39"/>
        <v>0</v>
      </c>
      <c r="CL27" s="44">
        <f t="shared" si="39"/>
        <v>2</v>
      </c>
      <c r="CM27" s="44">
        <f t="shared" si="39"/>
        <v>1</v>
      </c>
      <c r="CN27" s="44">
        <f t="shared" si="39"/>
        <v>1</v>
      </c>
      <c r="CO27" s="44">
        <f t="shared" si="39"/>
        <v>1</v>
      </c>
      <c r="CP27" s="44">
        <f t="shared" si="39"/>
        <v>0</v>
      </c>
      <c r="CQ27" s="44">
        <f t="shared" si="39"/>
        <v>1</v>
      </c>
      <c r="CR27" s="44">
        <f t="shared" si="39"/>
        <v>0</v>
      </c>
      <c r="CS27" s="44">
        <f t="shared" si="39"/>
        <v>0</v>
      </c>
      <c r="CT27" s="44">
        <f t="shared" si="39"/>
        <v>0</v>
      </c>
      <c r="CU27" s="44">
        <f t="shared" si="39"/>
        <v>1</v>
      </c>
      <c r="CV27" s="44">
        <f t="shared" si="39"/>
        <v>1</v>
      </c>
      <c r="CW27" s="44">
        <f t="shared" si="39"/>
        <v>1</v>
      </c>
      <c r="CX27" s="44">
        <f t="shared" si="39"/>
        <v>1</v>
      </c>
      <c r="CY27" s="44">
        <f t="shared" si="39"/>
        <v>0</v>
      </c>
      <c r="CZ27" s="44">
        <f t="shared" si="39"/>
        <v>0</v>
      </c>
      <c r="DA27" s="44">
        <f t="shared" si="39"/>
        <v>0</v>
      </c>
      <c r="DB27" s="44">
        <f t="shared" si="39"/>
        <v>0</v>
      </c>
      <c r="DC27" s="44">
        <f t="shared" si="39"/>
        <v>0</v>
      </c>
      <c r="DD27" s="44">
        <f t="shared" si="39"/>
        <v>0</v>
      </c>
      <c r="DE27" s="44">
        <f t="shared" si="39"/>
        <v>0</v>
      </c>
      <c r="DF27" s="44">
        <f t="shared" si="39"/>
        <v>0</v>
      </c>
      <c r="DG27" s="44">
        <f t="shared" si="39"/>
        <v>1</v>
      </c>
      <c r="DH27" s="44">
        <f t="shared" si="39"/>
        <v>0</v>
      </c>
      <c r="DI27" s="44">
        <f t="shared" si="39"/>
        <v>0</v>
      </c>
      <c r="DJ27" s="44">
        <f t="shared" si="39"/>
        <v>1</v>
      </c>
      <c r="DK27" s="44">
        <f t="shared" si="39"/>
        <v>0</v>
      </c>
      <c r="DL27" s="44">
        <f t="shared" si="39"/>
        <v>0</v>
      </c>
      <c r="DM27" s="44">
        <f t="shared" si="39"/>
        <v>0</v>
      </c>
      <c r="DN27" s="44">
        <f t="shared" si="39"/>
        <v>1</v>
      </c>
      <c r="DO27" s="44">
        <f t="shared" si="39"/>
        <v>0</v>
      </c>
      <c r="DP27" s="44">
        <f t="shared" si="39"/>
        <v>1</v>
      </c>
      <c r="DQ27" s="44">
        <f t="shared" si="39"/>
        <v>0</v>
      </c>
      <c r="DR27" s="44">
        <f t="shared" si="39"/>
        <v>0</v>
      </c>
      <c r="DS27" s="44">
        <f t="shared" si="39"/>
        <v>1</v>
      </c>
      <c r="DT27" s="44">
        <f t="shared" si="39"/>
        <v>0</v>
      </c>
      <c r="DU27" s="44">
        <f t="shared" si="39"/>
        <v>1</v>
      </c>
      <c r="DV27" s="44">
        <f t="shared" si="39"/>
        <v>0</v>
      </c>
      <c r="DW27" s="44">
        <f t="shared" si="39"/>
        <v>1</v>
      </c>
      <c r="DX27" s="44">
        <f t="shared" si="39"/>
        <v>0</v>
      </c>
      <c r="DY27" s="44">
        <f t="shared" si="39"/>
        <v>0</v>
      </c>
      <c r="DZ27" s="44">
        <f t="shared" si="39"/>
        <v>1</v>
      </c>
      <c r="EA27" s="44">
        <f t="shared" si="39"/>
        <v>0</v>
      </c>
      <c r="EB27" s="44">
        <f t="shared" si="39"/>
        <v>0</v>
      </c>
      <c r="EC27" s="44">
        <f t="shared" si="39"/>
        <v>0</v>
      </c>
      <c r="ED27" s="44">
        <f t="shared" si="39"/>
        <v>1</v>
      </c>
      <c r="EE27" s="44">
        <f t="shared" si="39"/>
        <v>1</v>
      </c>
      <c r="EF27" s="44">
        <f t="shared" si="39"/>
        <v>0</v>
      </c>
      <c r="EG27" s="44">
        <f t="shared" si="39"/>
        <v>0</v>
      </c>
      <c r="EH27" s="44">
        <f t="shared" si="39"/>
        <v>0</v>
      </c>
      <c r="EI27" s="44">
        <f t="shared" si="39"/>
        <v>1</v>
      </c>
      <c r="EJ27" s="44">
        <f t="shared" si="39"/>
        <v>0</v>
      </c>
      <c r="EK27" s="44">
        <f t="shared" si="39"/>
        <v>0</v>
      </c>
      <c r="EL27" s="44">
        <f t="shared" si="39"/>
        <v>0</v>
      </c>
      <c r="EM27" s="44">
        <f t="shared" si="39"/>
        <v>0</v>
      </c>
      <c r="EN27" s="44">
        <f t="shared" si="39"/>
        <v>0</v>
      </c>
      <c r="EO27" s="44">
        <f t="shared" si="39"/>
        <v>0</v>
      </c>
      <c r="EP27" s="44">
        <f t="shared" si="39"/>
        <v>1</v>
      </c>
      <c r="EQ27" s="44">
        <f t="shared" si="39"/>
        <v>0</v>
      </c>
      <c r="ER27" s="44">
        <f t="shared" si="39"/>
        <v>0</v>
      </c>
      <c r="ES27" s="44">
        <f t="shared" si="39"/>
        <v>0</v>
      </c>
      <c r="ET27" s="44">
        <f t="shared" si="39"/>
        <v>0</v>
      </c>
      <c r="EU27" s="44">
        <f t="shared" si="39"/>
        <v>0</v>
      </c>
      <c r="EV27" s="44">
        <f t="shared" si="39"/>
        <v>1</v>
      </c>
      <c r="EW27" s="44">
        <f t="shared" si="39"/>
        <v>0</v>
      </c>
      <c r="EX27" s="44">
        <f t="shared" si="39"/>
        <v>0</v>
      </c>
      <c r="EY27" s="44">
        <f t="shared" si="39"/>
        <v>0</v>
      </c>
      <c r="EZ27" s="44">
        <f t="shared" si="39"/>
        <v>1</v>
      </c>
      <c r="FA27" s="44">
        <f t="shared" si="39"/>
        <v>0</v>
      </c>
      <c r="FB27" s="44">
        <f t="shared" si="39"/>
        <v>0</v>
      </c>
      <c r="FC27" s="44">
        <f t="shared" si="39"/>
        <v>0</v>
      </c>
      <c r="FD27" s="44">
        <f t="shared" si="39"/>
        <v>0</v>
      </c>
      <c r="FE27" s="44">
        <f t="shared" si="39"/>
        <v>0</v>
      </c>
      <c r="FF27" s="44">
        <f t="shared" si="39"/>
        <v>0</v>
      </c>
      <c r="FG27" s="44">
        <f t="shared" si="39"/>
        <v>0</v>
      </c>
      <c r="FH27" s="44">
        <f t="shared" si="39"/>
        <v>0</v>
      </c>
      <c r="FI27" s="44">
        <f t="shared" si="39"/>
        <v>0</v>
      </c>
      <c r="FJ27" s="44">
        <f t="shared" si="39"/>
        <v>1</v>
      </c>
      <c r="FK27" s="44">
        <f t="shared" si="39"/>
        <v>1</v>
      </c>
      <c r="FL27" s="44">
        <f t="shared" si="39"/>
        <v>0</v>
      </c>
      <c r="FM27" s="44">
        <f t="shared" si="39"/>
        <v>0</v>
      </c>
      <c r="FN27" s="44">
        <f t="shared" si="39"/>
        <v>0</v>
      </c>
      <c r="FO27" s="44">
        <f t="shared" si="39"/>
        <v>0</v>
      </c>
      <c r="FP27" s="44">
        <f t="shared" si="39"/>
        <v>1</v>
      </c>
      <c r="FQ27" s="44">
        <f t="shared" si="39"/>
        <v>0</v>
      </c>
      <c r="FR27" s="44">
        <f t="shared" si="39"/>
        <v>0</v>
      </c>
      <c r="FS27" s="44">
        <f t="shared" si="39"/>
        <v>0</v>
      </c>
      <c r="FT27" s="44">
        <f t="shared" si="39"/>
        <v>0</v>
      </c>
      <c r="FU27" s="44">
        <f t="shared" si="39"/>
        <v>0</v>
      </c>
      <c r="FV27" s="44">
        <f t="shared" si="39"/>
        <v>0</v>
      </c>
      <c r="FW27" s="44">
        <f t="shared" si="39"/>
        <v>0</v>
      </c>
      <c r="FX27" s="44">
        <f t="shared" si="39"/>
        <v>0</v>
      </c>
      <c r="FY27" s="44">
        <f t="shared" si="39"/>
        <v>0</v>
      </c>
      <c r="FZ27" s="44">
        <f t="shared" si="39"/>
        <v>0</v>
      </c>
      <c r="GA27" s="44">
        <f t="shared" si="39"/>
        <v>0</v>
      </c>
      <c r="GB27" s="44">
        <f t="shared" si="39"/>
        <v>0</v>
      </c>
      <c r="GC27" s="44">
        <f t="shared" si="39"/>
        <v>0</v>
      </c>
      <c r="GD27" s="44">
        <f t="shared" si="39"/>
        <v>1</v>
      </c>
      <c r="GE27" s="44">
        <f t="shared" si="39"/>
        <v>0</v>
      </c>
      <c r="GF27" s="44">
        <f t="shared" si="39"/>
        <v>0</v>
      </c>
    </row>
    <row r="28">
      <c r="C28" s="45"/>
      <c r="G28" s="78"/>
      <c r="H28" s="46" t="s">
        <v>19</v>
      </c>
      <c r="I28" s="46">
        <f>COUNTIF(I2:I26,"&lt;&gt;0")</f>
        <v>18</v>
      </c>
      <c r="J28" s="47"/>
      <c r="K28" s="47"/>
      <c r="L28" s="48" t="s">
        <v>20</v>
      </c>
      <c r="M28" s="41"/>
      <c r="N28" s="42">
        <f>COUNTIF(P2:P26,"&lt;&gt;Achieved")</f>
        <v>9</v>
      </c>
      <c r="O28" s="50"/>
      <c r="P28" s="50"/>
      <c r="Q28" s="43" t="s">
        <v>21</v>
      </c>
      <c r="R28" s="9" t="str">
        <f t="shared" ref="R28:GF28" si="40">IFS(R27=0,"0.9", R27&gt;0, "0.85")</f>
        <v>0.9</v>
      </c>
      <c r="S28" s="9" t="str">
        <f t="shared" si="40"/>
        <v>0.9</v>
      </c>
      <c r="T28" s="9" t="str">
        <f t="shared" si="40"/>
        <v>0.9</v>
      </c>
      <c r="U28" s="9" t="str">
        <f t="shared" si="40"/>
        <v>0.9</v>
      </c>
      <c r="V28" s="9" t="str">
        <f t="shared" si="40"/>
        <v>0.9</v>
      </c>
      <c r="W28" s="9" t="str">
        <f t="shared" si="40"/>
        <v>0.9</v>
      </c>
      <c r="X28" s="9" t="str">
        <f t="shared" si="40"/>
        <v>0.85</v>
      </c>
      <c r="Y28" s="9" t="str">
        <f t="shared" si="40"/>
        <v>0.85</v>
      </c>
      <c r="Z28" s="9" t="str">
        <f t="shared" si="40"/>
        <v>0.85</v>
      </c>
      <c r="AA28" s="9" t="str">
        <f t="shared" si="40"/>
        <v>0.9</v>
      </c>
      <c r="AB28" s="9" t="str">
        <f t="shared" si="40"/>
        <v>0.85</v>
      </c>
      <c r="AC28" s="9" t="str">
        <f t="shared" si="40"/>
        <v>0.85</v>
      </c>
      <c r="AD28" s="9" t="str">
        <f t="shared" si="40"/>
        <v>0.85</v>
      </c>
      <c r="AE28" s="9" t="str">
        <f t="shared" si="40"/>
        <v>0.85</v>
      </c>
      <c r="AF28" s="9" t="str">
        <f t="shared" si="40"/>
        <v>0.85</v>
      </c>
      <c r="AG28" s="9" t="str">
        <f t="shared" si="40"/>
        <v>0.85</v>
      </c>
      <c r="AH28" s="9" t="str">
        <f t="shared" si="40"/>
        <v>0.85</v>
      </c>
      <c r="AI28" s="9" t="str">
        <f t="shared" si="40"/>
        <v>0.85</v>
      </c>
      <c r="AJ28" s="9" t="str">
        <f t="shared" si="40"/>
        <v>0.85</v>
      </c>
      <c r="AK28" s="9" t="str">
        <f t="shared" si="40"/>
        <v>0.85</v>
      </c>
      <c r="AL28" s="9" t="str">
        <f t="shared" si="40"/>
        <v>0.85</v>
      </c>
      <c r="AM28" s="9" t="str">
        <f t="shared" si="40"/>
        <v>0.85</v>
      </c>
      <c r="AN28" s="9" t="str">
        <f t="shared" si="40"/>
        <v>0.9</v>
      </c>
      <c r="AO28" s="9" t="str">
        <f t="shared" si="40"/>
        <v>0.9</v>
      </c>
      <c r="AP28" s="9" t="str">
        <f t="shared" si="40"/>
        <v>0.85</v>
      </c>
      <c r="AQ28" s="9" t="str">
        <f t="shared" si="40"/>
        <v>0.85</v>
      </c>
      <c r="AR28" s="9" t="str">
        <f t="shared" si="40"/>
        <v>0.9</v>
      </c>
      <c r="AS28" s="9" t="str">
        <f t="shared" si="40"/>
        <v>0.9</v>
      </c>
      <c r="AT28" s="9" t="str">
        <f t="shared" si="40"/>
        <v>0.85</v>
      </c>
      <c r="AU28" s="9" t="str">
        <f t="shared" si="40"/>
        <v>0.85</v>
      </c>
      <c r="AV28" s="9" t="str">
        <f t="shared" si="40"/>
        <v>0.85</v>
      </c>
      <c r="AW28" s="9" t="str">
        <f t="shared" si="40"/>
        <v>0.85</v>
      </c>
      <c r="AX28" s="9" t="str">
        <f t="shared" si="40"/>
        <v>0.85</v>
      </c>
      <c r="AY28" s="9" t="str">
        <f t="shared" si="40"/>
        <v>0.9</v>
      </c>
      <c r="AZ28" s="9" t="str">
        <f t="shared" si="40"/>
        <v>0.85</v>
      </c>
      <c r="BA28" s="9" t="str">
        <f t="shared" si="40"/>
        <v>0.9</v>
      </c>
      <c r="BB28" s="9" t="str">
        <f t="shared" si="40"/>
        <v>0.85</v>
      </c>
      <c r="BC28" s="9" t="str">
        <f t="shared" si="40"/>
        <v>0.85</v>
      </c>
      <c r="BD28" s="9" t="str">
        <f t="shared" si="40"/>
        <v>0.85</v>
      </c>
      <c r="BE28" s="9" t="str">
        <f t="shared" si="40"/>
        <v>0.85</v>
      </c>
      <c r="BF28" s="9" t="str">
        <f t="shared" si="40"/>
        <v>0.85</v>
      </c>
      <c r="BG28" s="9" t="str">
        <f t="shared" si="40"/>
        <v>0.85</v>
      </c>
      <c r="BH28" s="9" t="str">
        <f t="shared" si="40"/>
        <v>0.9</v>
      </c>
      <c r="BI28" s="9" t="str">
        <f t="shared" si="40"/>
        <v>0.9</v>
      </c>
      <c r="BJ28" s="9" t="str">
        <f t="shared" si="40"/>
        <v>0.85</v>
      </c>
      <c r="BK28" s="9" t="str">
        <f t="shared" si="40"/>
        <v>0.85</v>
      </c>
      <c r="BL28" s="9" t="str">
        <f t="shared" si="40"/>
        <v>0.85</v>
      </c>
      <c r="BM28" s="9" t="str">
        <f t="shared" si="40"/>
        <v>0.85</v>
      </c>
      <c r="BN28" s="9" t="str">
        <f t="shared" si="40"/>
        <v>0.9</v>
      </c>
      <c r="BO28" s="9" t="str">
        <f t="shared" si="40"/>
        <v>0.85</v>
      </c>
      <c r="BP28" s="9" t="str">
        <f t="shared" si="40"/>
        <v>0.9</v>
      </c>
      <c r="BQ28" s="9" t="str">
        <f t="shared" si="40"/>
        <v>0.9</v>
      </c>
      <c r="BR28" s="9" t="str">
        <f t="shared" si="40"/>
        <v>0.85</v>
      </c>
      <c r="BS28" s="9" t="str">
        <f t="shared" si="40"/>
        <v>0.85</v>
      </c>
      <c r="BT28" s="9" t="str">
        <f t="shared" si="40"/>
        <v>0.85</v>
      </c>
      <c r="BU28" s="9" t="str">
        <f t="shared" si="40"/>
        <v>0.9</v>
      </c>
      <c r="BV28" s="9" t="str">
        <f t="shared" si="40"/>
        <v>0.9</v>
      </c>
      <c r="BW28" s="9" t="str">
        <f t="shared" si="40"/>
        <v>0.9</v>
      </c>
      <c r="BX28" s="9" t="str">
        <f t="shared" si="40"/>
        <v>0.85</v>
      </c>
      <c r="BY28" s="9" t="str">
        <f t="shared" si="40"/>
        <v>0.9</v>
      </c>
      <c r="BZ28" s="9" t="str">
        <f t="shared" si="40"/>
        <v>0.9</v>
      </c>
      <c r="CA28" s="9" t="str">
        <f t="shared" si="40"/>
        <v>0.85</v>
      </c>
      <c r="CB28" s="9" t="str">
        <f t="shared" si="40"/>
        <v>0.9</v>
      </c>
      <c r="CC28" s="9" t="str">
        <f t="shared" si="40"/>
        <v>0.9</v>
      </c>
      <c r="CD28" s="9" t="str">
        <f t="shared" si="40"/>
        <v>0.9</v>
      </c>
      <c r="CE28" s="9" t="str">
        <f t="shared" si="40"/>
        <v>0.9</v>
      </c>
      <c r="CF28" s="9" t="str">
        <f t="shared" si="40"/>
        <v>0.9</v>
      </c>
      <c r="CG28" s="9" t="str">
        <f t="shared" si="40"/>
        <v>0.85</v>
      </c>
      <c r="CH28" s="9" t="str">
        <f t="shared" si="40"/>
        <v>0.9</v>
      </c>
      <c r="CI28" s="9" t="str">
        <f t="shared" si="40"/>
        <v>0.85</v>
      </c>
      <c r="CJ28" s="9" t="str">
        <f t="shared" si="40"/>
        <v>0.85</v>
      </c>
      <c r="CK28" s="9" t="str">
        <f t="shared" si="40"/>
        <v>0.9</v>
      </c>
      <c r="CL28" s="9" t="str">
        <f t="shared" si="40"/>
        <v>0.85</v>
      </c>
      <c r="CM28" s="9" t="str">
        <f t="shared" si="40"/>
        <v>0.85</v>
      </c>
      <c r="CN28" s="9" t="str">
        <f t="shared" si="40"/>
        <v>0.85</v>
      </c>
      <c r="CO28" s="9" t="str">
        <f t="shared" si="40"/>
        <v>0.85</v>
      </c>
      <c r="CP28" s="9" t="str">
        <f t="shared" si="40"/>
        <v>0.9</v>
      </c>
      <c r="CQ28" s="9" t="str">
        <f t="shared" si="40"/>
        <v>0.85</v>
      </c>
      <c r="CR28" s="9" t="str">
        <f t="shared" si="40"/>
        <v>0.9</v>
      </c>
      <c r="CS28" s="9" t="str">
        <f t="shared" si="40"/>
        <v>0.9</v>
      </c>
      <c r="CT28" s="9" t="str">
        <f t="shared" si="40"/>
        <v>0.9</v>
      </c>
      <c r="CU28" s="9" t="str">
        <f t="shared" si="40"/>
        <v>0.85</v>
      </c>
      <c r="CV28" s="9" t="str">
        <f t="shared" si="40"/>
        <v>0.85</v>
      </c>
      <c r="CW28" s="9" t="str">
        <f t="shared" si="40"/>
        <v>0.85</v>
      </c>
      <c r="CX28" s="9" t="str">
        <f t="shared" si="40"/>
        <v>0.85</v>
      </c>
      <c r="CY28" s="9" t="str">
        <f t="shared" si="40"/>
        <v>0.9</v>
      </c>
      <c r="CZ28" s="9" t="str">
        <f t="shared" si="40"/>
        <v>0.9</v>
      </c>
      <c r="DA28" s="9" t="str">
        <f t="shared" si="40"/>
        <v>0.9</v>
      </c>
      <c r="DB28" s="9" t="str">
        <f t="shared" si="40"/>
        <v>0.9</v>
      </c>
      <c r="DC28" s="9" t="str">
        <f t="shared" si="40"/>
        <v>0.9</v>
      </c>
      <c r="DD28" s="9" t="str">
        <f t="shared" si="40"/>
        <v>0.9</v>
      </c>
      <c r="DE28" s="9" t="str">
        <f t="shared" si="40"/>
        <v>0.9</v>
      </c>
      <c r="DF28" s="9" t="str">
        <f t="shared" si="40"/>
        <v>0.9</v>
      </c>
      <c r="DG28" s="9" t="str">
        <f t="shared" si="40"/>
        <v>0.85</v>
      </c>
      <c r="DH28" s="9" t="str">
        <f t="shared" si="40"/>
        <v>0.9</v>
      </c>
      <c r="DI28" s="9" t="str">
        <f t="shared" si="40"/>
        <v>0.9</v>
      </c>
      <c r="DJ28" s="9" t="str">
        <f t="shared" si="40"/>
        <v>0.85</v>
      </c>
      <c r="DK28" s="9" t="str">
        <f t="shared" si="40"/>
        <v>0.9</v>
      </c>
      <c r="DL28" s="9" t="str">
        <f t="shared" si="40"/>
        <v>0.9</v>
      </c>
      <c r="DM28" s="9" t="str">
        <f t="shared" si="40"/>
        <v>0.9</v>
      </c>
      <c r="DN28" s="9" t="str">
        <f t="shared" si="40"/>
        <v>0.85</v>
      </c>
      <c r="DO28" s="9" t="str">
        <f t="shared" si="40"/>
        <v>0.9</v>
      </c>
      <c r="DP28" s="9" t="str">
        <f t="shared" si="40"/>
        <v>0.85</v>
      </c>
      <c r="DQ28" s="9" t="str">
        <f t="shared" si="40"/>
        <v>0.9</v>
      </c>
      <c r="DR28" s="9" t="str">
        <f t="shared" si="40"/>
        <v>0.9</v>
      </c>
      <c r="DS28" s="9" t="str">
        <f t="shared" si="40"/>
        <v>0.85</v>
      </c>
      <c r="DT28" s="9" t="str">
        <f t="shared" si="40"/>
        <v>0.9</v>
      </c>
      <c r="DU28" s="9" t="str">
        <f t="shared" si="40"/>
        <v>0.85</v>
      </c>
      <c r="DV28" s="9" t="str">
        <f t="shared" si="40"/>
        <v>0.9</v>
      </c>
      <c r="DW28" s="9" t="str">
        <f t="shared" si="40"/>
        <v>0.85</v>
      </c>
      <c r="DX28" s="9" t="str">
        <f t="shared" si="40"/>
        <v>0.9</v>
      </c>
      <c r="DY28" s="9" t="str">
        <f t="shared" si="40"/>
        <v>0.9</v>
      </c>
      <c r="DZ28" s="9" t="str">
        <f t="shared" si="40"/>
        <v>0.85</v>
      </c>
      <c r="EA28" s="9" t="str">
        <f t="shared" si="40"/>
        <v>0.9</v>
      </c>
      <c r="EB28" s="9" t="str">
        <f t="shared" si="40"/>
        <v>0.9</v>
      </c>
      <c r="EC28" s="9" t="str">
        <f t="shared" si="40"/>
        <v>0.9</v>
      </c>
      <c r="ED28" s="9" t="str">
        <f t="shared" si="40"/>
        <v>0.85</v>
      </c>
      <c r="EE28" s="9" t="str">
        <f t="shared" si="40"/>
        <v>0.85</v>
      </c>
      <c r="EF28" s="9" t="str">
        <f t="shared" si="40"/>
        <v>0.9</v>
      </c>
      <c r="EG28" s="9" t="str">
        <f t="shared" si="40"/>
        <v>0.9</v>
      </c>
      <c r="EH28" s="9" t="str">
        <f t="shared" si="40"/>
        <v>0.9</v>
      </c>
      <c r="EI28" s="9" t="str">
        <f t="shared" si="40"/>
        <v>0.85</v>
      </c>
      <c r="EJ28" s="9" t="str">
        <f t="shared" si="40"/>
        <v>0.9</v>
      </c>
      <c r="EK28" s="9" t="str">
        <f t="shared" si="40"/>
        <v>0.9</v>
      </c>
      <c r="EL28" s="9" t="str">
        <f t="shared" si="40"/>
        <v>0.9</v>
      </c>
      <c r="EM28" s="9" t="str">
        <f t="shared" si="40"/>
        <v>0.9</v>
      </c>
      <c r="EN28" s="9" t="str">
        <f t="shared" si="40"/>
        <v>0.9</v>
      </c>
      <c r="EO28" s="9" t="str">
        <f t="shared" si="40"/>
        <v>0.9</v>
      </c>
      <c r="EP28" s="9" t="str">
        <f t="shared" si="40"/>
        <v>0.85</v>
      </c>
      <c r="EQ28" s="9" t="str">
        <f t="shared" si="40"/>
        <v>0.9</v>
      </c>
      <c r="ER28" s="9" t="str">
        <f t="shared" si="40"/>
        <v>0.9</v>
      </c>
      <c r="ES28" s="9" t="str">
        <f t="shared" si="40"/>
        <v>0.9</v>
      </c>
      <c r="ET28" s="9" t="str">
        <f t="shared" si="40"/>
        <v>0.9</v>
      </c>
      <c r="EU28" s="9" t="str">
        <f t="shared" si="40"/>
        <v>0.9</v>
      </c>
      <c r="EV28" s="9" t="str">
        <f t="shared" si="40"/>
        <v>0.85</v>
      </c>
      <c r="EW28" s="9" t="str">
        <f t="shared" si="40"/>
        <v>0.9</v>
      </c>
      <c r="EX28" s="9" t="str">
        <f t="shared" si="40"/>
        <v>0.9</v>
      </c>
      <c r="EY28" s="9" t="str">
        <f t="shared" si="40"/>
        <v>0.9</v>
      </c>
      <c r="EZ28" s="9" t="str">
        <f t="shared" si="40"/>
        <v>0.85</v>
      </c>
      <c r="FA28" s="9" t="str">
        <f t="shared" si="40"/>
        <v>0.9</v>
      </c>
      <c r="FB28" s="9" t="str">
        <f t="shared" si="40"/>
        <v>0.9</v>
      </c>
      <c r="FC28" s="9" t="str">
        <f t="shared" si="40"/>
        <v>0.9</v>
      </c>
      <c r="FD28" s="9" t="str">
        <f t="shared" si="40"/>
        <v>0.9</v>
      </c>
      <c r="FE28" s="9" t="str">
        <f t="shared" si="40"/>
        <v>0.9</v>
      </c>
      <c r="FF28" s="9" t="str">
        <f t="shared" si="40"/>
        <v>0.9</v>
      </c>
      <c r="FG28" s="9" t="str">
        <f t="shared" si="40"/>
        <v>0.9</v>
      </c>
      <c r="FH28" s="9" t="str">
        <f t="shared" si="40"/>
        <v>0.9</v>
      </c>
      <c r="FI28" s="9" t="str">
        <f t="shared" si="40"/>
        <v>0.9</v>
      </c>
      <c r="FJ28" s="9" t="str">
        <f t="shared" si="40"/>
        <v>0.85</v>
      </c>
      <c r="FK28" s="9" t="str">
        <f t="shared" si="40"/>
        <v>0.85</v>
      </c>
      <c r="FL28" s="9" t="str">
        <f t="shared" si="40"/>
        <v>0.9</v>
      </c>
      <c r="FM28" s="9" t="str">
        <f t="shared" si="40"/>
        <v>0.9</v>
      </c>
      <c r="FN28" s="9" t="str">
        <f t="shared" si="40"/>
        <v>0.9</v>
      </c>
      <c r="FO28" s="9" t="str">
        <f t="shared" si="40"/>
        <v>0.9</v>
      </c>
      <c r="FP28" s="9" t="str">
        <f t="shared" si="40"/>
        <v>0.85</v>
      </c>
      <c r="FQ28" s="9" t="str">
        <f t="shared" si="40"/>
        <v>0.9</v>
      </c>
      <c r="FR28" s="9" t="str">
        <f t="shared" si="40"/>
        <v>0.9</v>
      </c>
      <c r="FS28" s="9" t="str">
        <f t="shared" si="40"/>
        <v>0.9</v>
      </c>
      <c r="FT28" s="9" t="str">
        <f t="shared" si="40"/>
        <v>0.9</v>
      </c>
      <c r="FU28" s="9" t="str">
        <f t="shared" si="40"/>
        <v>0.9</v>
      </c>
      <c r="FV28" s="9" t="str">
        <f t="shared" si="40"/>
        <v>0.9</v>
      </c>
      <c r="FW28" s="9" t="str">
        <f t="shared" si="40"/>
        <v>0.9</v>
      </c>
      <c r="FX28" s="9" t="str">
        <f t="shared" si="40"/>
        <v>0.9</v>
      </c>
      <c r="FY28" s="9" t="str">
        <f t="shared" si="40"/>
        <v>0.9</v>
      </c>
      <c r="FZ28" s="9" t="str">
        <f t="shared" si="40"/>
        <v>0.9</v>
      </c>
      <c r="GA28" s="9" t="str">
        <f t="shared" si="40"/>
        <v>0.9</v>
      </c>
      <c r="GB28" s="9" t="str">
        <f t="shared" si="40"/>
        <v>0.9</v>
      </c>
      <c r="GC28" s="9" t="str">
        <f t="shared" si="40"/>
        <v>0.9</v>
      </c>
      <c r="GD28" s="9" t="str">
        <f t="shared" si="40"/>
        <v>0.85</v>
      </c>
      <c r="GE28" s="9" t="str">
        <f t="shared" si="40"/>
        <v>0.9</v>
      </c>
      <c r="GF28" s="9" t="str">
        <f t="shared" si="40"/>
        <v>0.9</v>
      </c>
    </row>
    <row r="29">
      <c r="A29" s="49" t="s">
        <v>22</v>
      </c>
      <c r="B29" s="50">
        <f>SUM($B2:$B26)</f>
        <v>580</v>
      </c>
      <c r="C29" s="45"/>
      <c r="G29" s="78"/>
      <c r="H29" s="45"/>
      <c r="I29" s="40">
        <f>25-I28</f>
        <v>7</v>
      </c>
      <c r="J29" s="40"/>
      <c r="K29" s="40"/>
      <c r="L29" s="51"/>
      <c r="M29" s="45"/>
      <c r="N29" s="40">
        <f>25-N28</f>
        <v>16</v>
      </c>
      <c r="O29" s="50"/>
      <c r="P29" s="50"/>
      <c r="Q29" s="5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78"/>
      <c r="H30" s="78"/>
      <c r="I30" s="79"/>
      <c r="J30" s="79"/>
      <c r="K30" s="79"/>
      <c r="L30" s="80"/>
      <c r="M30" s="53" t="s">
        <v>23</v>
      </c>
      <c r="N30" s="54">
        <f>SUM(N2:N26)</f>
        <v>15.3</v>
      </c>
      <c r="O30" s="22"/>
      <c r="P30" s="50"/>
      <c r="Q30" s="55">
        <v>1.0</v>
      </c>
      <c r="R30" s="56">
        <f t="shared" ref="R30:R54" si="41">0.1+S30</f>
        <v>0.2761832891</v>
      </c>
      <c r="S30" s="56">
        <v>0.17618328907275493</v>
      </c>
      <c r="T30" s="56">
        <v>0.5185892800802557</v>
      </c>
      <c r="U30" s="56">
        <v>0.404511026944666</v>
      </c>
      <c r="V30" s="56">
        <v>0.3911876459764193</v>
      </c>
      <c r="W30" s="56">
        <v>0.4278710421973554</v>
      </c>
      <c r="X30" s="56">
        <v>0.5595483076701837</v>
      </c>
      <c r="Y30" s="56">
        <v>0.8058905274086797</v>
      </c>
      <c r="Z30" s="56">
        <v>0.5905182483546499</v>
      </c>
      <c r="AA30" s="56">
        <v>0.55106507925404</v>
      </c>
      <c r="AB30" s="56">
        <v>0.5208209816258175</v>
      </c>
      <c r="AC30" s="56">
        <v>0.7684856112603062</v>
      </c>
      <c r="AD30" s="56">
        <v>0.5944411496877644</v>
      </c>
      <c r="AE30" s="56">
        <v>0.6350979709724189</v>
      </c>
      <c r="AF30" s="56">
        <v>0.19853200643671276</v>
      </c>
      <c r="AG30" s="56">
        <v>0.5366660811726741</v>
      </c>
      <c r="AH30" s="56">
        <v>0.9229904732034647</v>
      </c>
      <c r="AI30" s="56">
        <v>0.37235522592147197</v>
      </c>
      <c r="AJ30" s="56">
        <v>0.671289321846329</v>
      </c>
      <c r="AK30" s="56">
        <v>0.5533657125809879</v>
      </c>
      <c r="AL30" s="56">
        <v>0.25949833163903735</v>
      </c>
      <c r="AM30" s="56">
        <v>0.6189933393996283</v>
      </c>
      <c r="AN30" s="56">
        <v>0.8013921368288258</v>
      </c>
      <c r="AO30" s="56">
        <v>0.8671600813508502</v>
      </c>
      <c r="AP30" s="56">
        <v>0.5004827859656741</v>
      </c>
      <c r="AQ30" s="56">
        <v>0.033760907394316475</v>
      </c>
      <c r="AR30" s="56">
        <v>0.8807085508959185</v>
      </c>
      <c r="AS30" s="56">
        <v>0.08364925031980386</v>
      </c>
      <c r="AT30" s="56">
        <v>0.37795486911464726</v>
      </c>
      <c r="AU30" s="56">
        <v>0.21389879908392484</v>
      </c>
      <c r="AV30" s="56">
        <v>0.9918099710923617</v>
      </c>
      <c r="AW30" s="56">
        <v>0.47592194179857517</v>
      </c>
      <c r="AX30" s="56">
        <v>0.03381409223290288</v>
      </c>
      <c r="AY30" s="56">
        <v>0.14650890795173344</v>
      </c>
      <c r="AZ30" s="56">
        <v>0.09342572738973898</v>
      </c>
      <c r="BA30" s="56">
        <v>0.4089166973312761</v>
      </c>
      <c r="BB30" s="56">
        <v>0.13010300739534064</v>
      </c>
      <c r="BC30" s="56">
        <v>0.7244457188739027</v>
      </c>
      <c r="BD30" s="56">
        <v>0.05900852894891162</v>
      </c>
      <c r="BE30" s="56">
        <v>0.8037851215359187</v>
      </c>
      <c r="BF30" s="56">
        <v>0.5642431629260856</v>
      </c>
      <c r="BG30" s="56">
        <v>0.5376987205671615</v>
      </c>
      <c r="BH30" s="56">
        <v>0.8981774984210663</v>
      </c>
      <c r="BI30" s="56">
        <v>0.9709005226143094</v>
      </c>
      <c r="BJ30" s="56">
        <v>0.6249763210663992</v>
      </c>
      <c r="BK30" s="56">
        <v>0.1443974983095616</v>
      </c>
      <c r="BL30" s="56">
        <v>0.17303199101422062</v>
      </c>
      <c r="BM30" s="56">
        <v>0.7739454061914861</v>
      </c>
      <c r="BN30" s="56">
        <v>0.47258658950968924</v>
      </c>
      <c r="BO30" s="56">
        <v>0.5499860251469242</v>
      </c>
      <c r="BP30" s="56">
        <v>0.184806532588356</v>
      </c>
      <c r="BQ30" s="56">
        <v>0.7525491642930597</v>
      </c>
      <c r="BR30" s="56">
        <v>0.15608013502539508</v>
      </c>
      <c r="BS30" s="56">
        <v>0.6787758764849161</v>
      </c>
      <c r="BT30" s="56">
        <v>0.8510629998024682</v>
      </c>
      <c r="BU30" s="56">
        <v>0.5272372786331746</v>
      </c>
      <c r="BV30" s="56">
        <v>0.9903511871526841</v>
      </c>
      <c r="BW30" s="56">
        <v>0.209003146001012</v>
      </c>
      <c r="BX30" s="56">
        <v>0.3195935508494935</v>
      </c>
      <c r="BY30" s="56">
        <v>0.5379920742050629</v>
      </c>
      <c r="BZ30" s="56">
        <v>0.00796461264579329</v>
      </c>
      <c r="CA30" s="56">
        <f t="shared" ref="CA30:CA54" si="42">0.1+CB30</f>
        <v>0.2761832891</v>
      </c>
      <c r="CB30" s="56">
        <v>0.17618328907275493</v>
      </c>
      <c r="CC30" s="56">
        <v>0.5185892800802557</v>
      </c>
      <c r="CD30" s="56">
        <v>0.404511026944666</v>
      </c>
      <c r="CE30" s="56">
        <v>0.3911876459764193</v>
      </c>
      <c r="CF30" s="56">
        <v>0.4278710421973554</v>
      </c>
      <c r="CG30" s="56">
        <v>0.5595483076701837</v>
      </c>
      <c r="CH30" s="56">
        <v>0.8058905274086797</v>
      </c>
      <c r="CI30" s="56">
        <v>0.5905182483546499</v>
      </c>
      <c r="CJ30" s="56">
        <v>0.55106507925404</v>
      </c>
      <c r="CK30" s="56">
        <v>0.5208209816258175</v>
      </c>
      <c r="CL30" s="56">
        <v>0.7684856112603062</v>
      </c>
      <c r="CM30" s="56">
        <v>0.5944411496877644</v>
      </c>
      <c r="CN30" s="56">
        <v>0.6350979709724189</v>
      </c>
      <c r="CO30" s="56">
        <v>0.19853200643671276</v>
      </c>
      <c r="CP30" s="56">
        <v>0.5366660811726741</v>
      </c>
      <c r="CQ30" s="56">
        <v>0.9229904732034647</v>
      </c>
      <c r="CR30" s="56">
        <v>0.37235522592147197</v>
      </c>
      <c r="CS30" s="56">
        <v>0.671289321846329</v>
      </c>
      <c r="CT30" s="56">
        <v>0.5533657125809879</v>
      </c>
      <c r="CU30" s="56">
        <v>0.25949833163903735</v>
      </c>
      <c r="CV30" s="56">
        <v>0.6189933393996283</v>
      </c>
      <c r="CW30" s="56">
        <v>0.8013921368288258</v>
      </c>
      <c r="CX30" s="56">
        <v>0.8671600813508502</v>
      </c>
      <c r="CY30" s="56">
        <v>0.5004827859656741</v>
      </c>
      <c r="CZ30" s="56">
        <v>0.033760907394316475</v>
      </c>
      <c r="DA30" s="56">
        <v>0.8807085508959185</v>
      </c>
      <c r="DB30" s="56">
        <v>0.08364925031980386</v>
      </c>
      <c r="DC30" s="56">
        <v>0.37795486911464726</v>
      </c>
      <c r="DD30" s="56">
        <v>0.21389879908392484</v>
      </c>
      <c r="DE30" s="56">
        <v>0.9918099710923617</v>
      </c>
      <c r="DF30" s="56">
        <v>0.47592194179857517</v>
      </c>
      <c r="DG30" s="56">
        <v>0.03381409223290288</v>
      </c>
      <c r="DH30" s="56">
        <v>0.14650890795173344</v>
      </c>
      <c r="DI30" s="56">
        <v>0.09342572738973898</v>
      </c>
      <c r="DJ30" s="56">
        <v>0.4089166973312761</v>
      </c>
      <c r="DK30" s="56">
        <v>0.13010300739534064</v>
      </c>
      <c r="DL30" s="56">
        <v>0.7244457188739027</v>
      </c>
      <c r="DM30" s="56">
        <v>0.05900852894891162</v>
      </c>
      <c r="DN30" s="56">
        <v>0.8037851215359187</v>
      </c>
      <c r="DO30" s="56">
        <v>0.5642431629260856</v>
      </c>
      <c r="DP30" s="56">
        <v>0.5376987205671615</v>
      </c>
      <c r="DQ30" s="56">
        <v>0.8981774984210663</v>
      </c>
      <c r="DR30" s="56">
        <v>0.9709005226143094</v>
      </c>
      <c r="DS30" s="56">
        <v>0.6249763210663992</v>
      </c>
      <c r="DT30" s="56">
        <v>0.1443974983095616</v>
      </c>
      <c r="DU30" s="56">
        <v>0.17303199101422062</v>
      </c>
      <c r="DV30" s="56">
        <v>0.7739454061914861</v>
      </c>
      <c r="DW30" s="56">
        <v>0.47258658950968924</v>
      </c>
      <c r="DX30" s="56">
        <v>0.5499860251469242</v>
      </c>
      <c r="DY30" s="56">
        <v>0.184806532588356</v>
      </c>
      <c r="DZ30" s="56">
        <v>0.7525491642930597</v>
      </c>
      <c r="EA30" s="56">
        <v>0.15608013502539508</v>
      </c>
      <c r="EB30" s="56">
        <v>0.6787758764849161</v>
      </c>
      <c r="EC30" s="56">
        <v>0.8510629998024682</v>
      </c>
      <c r="ED30" s="56">
        <v>0.5272372786331746</v>
      </c>
      <c r="EE30" s="56">
        <v>0.9903511871526841</v>
      </c>
      <c r="EF30" s="56">
        <v>0.209003146001012</v>
      </c>
      <c r="EG30" s="56">
        <v>0.3195935508494935</v>
      </c>
      <c r="EH30" s="56">
        <v>0.5379920742050629</v>
      </c>
      <c r="EI30" s="56">
        <v>0.00796461264579329</v>
      </c>
      <c r="EJ30" s="56">
        <f t="shared" ref="EJ30:EJ54" si="43">0.1+EK30</f>
        <v>0.2761832891</v>
      </c>
      <c r="EK30" s="56">
        <v>0.17618328907275493</v>
      </c>
      <c r="EL30" s="56">
        <v>0.5185892800802557</v>
      </c>
      <c r="EM30" s="56">
        <v>0.404511026944666</v>
      </c>
      <c r="EN30" s="56">
        <v>0.3911876459764193</v>
      </c>
      <c r="EO30" s="56">
        <v>0.4278710421973554</v>
      </c>
      <c r="EP30" s="56">
        <v>0.5595483076701837</v>
      </c>
      <c r="EQ30" s="56">
        <v>0.8058905274086797</v>
      </c>
      <c r="ER30" s="56">
        <v>0.5905182483546499</v>
      </c>
      <c r="ES30" s="56">
        <v>0.55106507925404</v>
      </c>
      <c r="ET30" s="56">
        <v>0.5208209816258175</v>
      </c>
      <c r="EU30" s="56">
        <v>0.7684856112603062</v>
      </c>
      <c r="EV30" s="56">
        <v>0.5944411496877644</v>
      </c>
      <c r="EW30" s="56">
        <v>0.6350979709724189</v>
      </c>
      <c r="EX30" s="56">
        <v>0.19853200643671276</v>
      </c>
      <c r="EY30" s="56">
        <v>0.5366660811726741</v>
      </c>
      <c r="EZ30" s="56">
        <v>0.9229904732034647</v>
      </c>
      <c r="FA30" s="56">
        <v>0.37235522592147197</v>
      </c>
      <c r="FB30" s="56">
        <v>0.671289321846329</v>
      </c>
      <c r="FC30" s="56">
        <v>0.5533657125809879</v>
      </c>
      <c r="FD30" s="56">
        <v>0.25949833163903735</v>
      </c>
      <c r="FE30" s="56">
        <v>0.6189933393996283</v>
      </c>
      <c r="FF30" s="56">
        <v>0.8013921368288258</v>
      </c>
      <c r="FG30" s="56">
        <v>0.8671600813508502</v>
      </c>
      <c r="FH30" s="56">
        <v>0.5004827859656741</v>
      </c>
      <c r="FI30" s="56">
        <v>0.033760907394316475</v>
      </c>
      <c r="FJ30" s="56">
        <v>0.8807085508959185</v>
      </c>
      <c r="FK30" s="56">
        <v>0.08364925031980386</v>
      </c>
      <c r="FL30" s="56">
        <v>0.37795486911464726</v>
      </c>
      <c r="FM30" s="56">
        <v>0.21389879908392484</v>
      </c>
      <c r="FN30" s="56">
        <v>0.9918099710923617</v>
      </c>
      <c r="FO30" s="56">
        <v>0.47592194179857517</v>
      </c>
      <c r="FP30" s="56">
        <v>0.03381409223290288</v>
      </c>
      <c r="FQ30" s="56">
        <v>0.14650890795173344</v>
      </c>
      <c r="FR30" s="56">
        <v>0.09342572738973898</v>
      </c>
      <c r="FS30" s="56">
        <v>0.4089166973312761</v>
      </c>
      <c r="FT30" s="56">
        <v>0.13010300739534064</v>
      </c>
      <c r="FU30" s="56">
        <v>0.7244457188739027</v>
      </c>
      <c r="FV30" s="56">
        <v>0.05900852894891162</v>
      </c>
      <c r="FW30" s="56">
        <v>0.8037851215359187</v>
      </c>
      <c r="FX30" s="56">
        <v>0.5642431629260856</v>
      </c>
      <c r="FY30" s="56">
        <v>0.5376987205671615</v>
      </c>
      <c r="FZ30" s="56">
        <v>0.8981774984210663</v>
      </c>
      <c r="GA30" s="56">
        <v>0.9709005226143094</v>
      </c>
      <c r="GB30" s="56">
        <v>0.6249763210663992</v>
      </c>
      <c r="GC30" s="56">
        <v>0.1443974983095616</v>
      </c>
      <c r="GD30" s="56">
        <v>0.17303199101422062</v>
      </c>
      <c r="GE30" s="56">
        <v>0.7739454061914861</v>
      </c>
      <c r="GF30" s="56">
        <v>0.47258658950968924</v>
      </c>
    </row>
    <row r="31">
      <c r="C31" s="45"/>
      <c r="G31" s="78"/>
      <c r="H31" s="78"/>
      <c r="I31" s="79"/>
      <c r="J31" s="79"/>
      <c r="K31" s="79"/>
      <c r="L31" s="80"/>
      <c r="M31" s="53" t="s">
        <v>24</v>
      </c>
      <c r="N31" s="54">
        <f>N30/25</f>
        <v>0.612</v>
      </c>
      <c r="O31" s="57">
        <f t="shared" ref="O31:O32" si="44">N31*100</f>
        <v>61.2</v>
      </c>
      <c r="P31" s="50"/>
      <c r="Q31" s="55">
        <v>2.0</v>
      </c>
      <c r="R31" s="56">
        <f t="shared" si="41"/>
        <v>0.2848269555</v>
      </c>
      <c r="S31" s="56">
        <v>0.18482695551243378</v>
      </c>
      <c r="T31" s="56">
        <v>0.5928545963469638</v>
      </c>
      <c r="U31" s="56">
        <v>0.6773274352765528</v>
      </c>
      <c r="V31" s="56">
        <v>0.3961277570176954</v>
      </c>
      <c r="W31" s="56">
        <v>0.31410008388670707</v>
      </c>
      <c r="X31" s="56">
        <v>0.44847787015094487</v>
      </c>
      <c r="Y31" s="56">
        <v>0.9353945031303472</v>
      </c>
      <c r="Z31" s="56">
        <v>0.4399533743947802</v>
      </c>
      <c r="AA31" s="56">
        <v>0.092403588724842</v>
      </c>
      <c r="AB31" s="56">
        <v>0.04193441444801049</v>
      </c>
      <c r="AC31" s="56">
        <v>0.08527255001788936</v>
      </c>
      <c r="AD31" s="56">
        <v>0.05826182104818911</v>
      </c>
      <c r="AE31" s="56">
        <v>0.7509743613658596</v>
      </c>
      <c r="AF31" s="56">
        <v>0.1898163337371298</v>
      </c>
      <c r="AG31" s="56">
        <v>0.06515365738300682</v>
      </c>
      <c r="AH31" s="56">
        <v>0.7429328347759697</v>
      </c>
      <c r="AI31" s="56">
        <v>0.5326118657055838</v>
      </c>
      <c r="AJ31" s="56">
        <v>0.28655232457297897</v>
      </c>
      <c r="AK31" s="56">
        <v>0.9331374807306614</v>
      </c>
      <c r="AL31" s="56">
        <v>0.02182319539114319</v>
      </c>
      <c r="AM31" s="56">
        <v>0.2130662624746601</v>
      </c>
      <c r="AN31" s="56">
        <v>0.7414683002010111</v>
      </c>
      <c r="AO31" s="56">
        <v>0.07161280042730478</v>
      </c>
      <c r="AP31" s="56">
        <v>0.07327034797092158</v>
      </c>
      <c r="AQ31" s="56">
        <v>0.1910883504476023</v>
      </c>
      <c r="AR31" s="56">
        <v>0.8992514478852802</v>
      </c>
      <c r="AS31" s="56">
        <v>0.6611827777893785</v>
      </c>
      <c r="AT31" s="56">
        <v>0.6744176436864364</v>
      </c>
      <c r="AU31" s="56">
        <v>0.2122351969753452</v>
      </c>
      <c r="AV31" s="56">
        <v>0.9193117153444988</v>
      </c>
      <c r="AW31" s="56">
        <v>0.616669338766221</v>
      </c>
      <c r="AX31" s="56">
        <v>0.5902025911049441</v>
      </c>
      <c r="AY31" s="56">
        <v>0.46047055951138316</v>
      </c>
      <c r="AZ31" s="56">
        <v>0.8287931026346392</v>
      </c>
      <c r="BA31" s="56">
        <v>0.2998021489069128</v>
      </c>
      <c r="BB31" s="56">
        <v>0.8272335764655505</v>
      </c>
      <c r="BC31" s="56">
        <v>0.5767952491086958</v>
      </c>
      <c r="BD31" s="56">
        <v>0.10949487918024126</v>
      </c>
      <c r="BE31" s="56">
        <v>0.10151851216396712</v>
      </c>
      <c r="BF31" s="56">
        <v>0.40041220449431114</v>
      </c>
      <c r="BG31" s="56">
        <v>0.14558662498068564</v>
      </c>
      <c r="BH31" s="56">
        <v>0.7307202653858429</v>
      </c>
      <c r="BI31" s="56">
        <v>0.42137041938974973</v>
      </c>
      <c r="BJ31" s="56">
        <v>0.39004220219348484</v>
      </c>
      <c r="BK31" s="56">
        <v>0.3270233535274709</v>
      </c>
      <c r="BL31" s="56">
        <v>0.4980784213476688</v>
      </c>
      <c r="BM31" s="56">
        <v>0.6623551865251177</v>
      </c>
      <c r="BN31" s="56">
        <v>0.10329775300385224</v>
      </c>
      <c r="BO31" s="56">
        <v>0.6079150231309381</v>
      </c>
      <c r="BP31" s="56">
        <v>0.9525232219131289</v>
      </c>
      <c r="BQ31" s="56">
        <v>0.6065570150918669</v>
      </c>
      <c r="BR31" s="56">
        <v>0.09630764486777132</v>
      </c>
      <c r="BS31" s="56">
        <v>0.09345335987765346</v>
      </c>
      <c r="BT31" s="56">
        <v>0.8244198488470798</v>
      </c>
      <c r="BU31" s="56">
        <v>0.9403065309371861</v>
      </c>
      <c r="BV31" s="56">
        <v>0.6617441153108059</v>
      </c>
      <c r="BW31" s="56">
        <v>0.36884559092882463</v>
      </c>
      <c r="BX31" s="56">
        <v>0.2241884869207258</v>
      </c>
      <c r="BY31" s="56">
        <v>0.7571358185880651</v>
      </c>
      <c r="BZ31" s="56">
        <v>0.14168799650772157</v>
      </c>
      <c r="CA31" s="56">
        <f t="shared" si="42"/>
        <v>0.2848269555</v>
      </c>
      <c r="CB31" s="56">
        <v>0.18482695551243378</v>
      </c>
      <c r="CC31" s="56">
        <v>0.5928545963469638</v>
      </c>
      <c r="CD31" s="56">
        <v>0.6773274352765528</v>
      </c>
      <c r="CE31" s="56">
        <v>0.3961277570176954</v>
      </c>
      <c r="CF31" s="56">
        <v>0.31410008388670707</v>
      </c>
      <c r="CG31" s="56">
        <v>0.44847787015094487</v>
      </c>
      <c r="CH31" s="56">
        <v>0.9353945031303472</v>
      </c>
      <c r="CI31" s="56">
        <v>0.4399533743947802</v>
      </c>
      <c r="CJ31" s="56">
        <v>0.092403588724842</v>
      </c>
      <c r="CK31" s="56">
        <v>0.04193441444801049</v>
      </c>
      <c r="CL31" s="56">
        <v>0.08527255001788936</v>
      </c>
      <c r="CM31" s="56">
        <v>0.05826182104818911</v>
      </c>
      <c r="CN31" s="56">
        <v>0.7509743613658596</v>
      </c>
      <c r="CO31" s="56">
        <v>0.1898163337371298</v>
      </c>
      <c r="CP31" s="56">
        <v>0.06515365738300682</v>
      </c>
      <c r="CQ31" s="56">
        <v>0.7429328347759697</v>
      </c>
      <c r="CR31" s="56">
        <v>0.5326118657055838</v>
      </c>
      <c r="CS31" s="56">
        <v>0.28655232457297897</v>
      </c>
      <c r="CT31" s="56">
        <v>0.9331374807306614</v>
      </c>
      <c r="CU31" s="56">
        <v>0.02182319539114319</v>
      </c>
      <c r="CV31" s="56">
        <v>0.2130662624746601</v>
      </c>
      <c r="CW31" s="56">
        <v>0.7414683002010111</v>
      </c>
      <c r="CX31" s="56">
        <v>0.07161280042730478</v>
      </c>
      <c r="CY31" s="56">
        <v>0.07327034797092158</v>
      </c>
      <c r="CZ31" s="56">
        <v>0.1910883504476023</v>
      </c>
      <c r="DA31" s="56">
        <v>0.8992514478852802</v>
      </c>
      <c r="DB31" s="56">
        <v>0.6611827777893785</v>
      </c>
      <c r="DC31" s="56">
        <v>0.6744176436864364</v>
      </c>
      <c r="DD31" s="56">
        <v>0.2122351969753452</v>
      </c>
      <c r="DE31" s="56">
        <v>0.9193117153444988</v>
      </c>
      <c r="DF31" s="56">
        <v>0.616669338766221</v>
      </c>
      <c r="DG31" s="56">
        <v>0.5902025911049441</v>
      </c>
      <c r="DH31" s="56">
        <v>0.46047055951138316</v>
      </c>
      <c r="DI31" s="56">
        <v>0.8287931026346392</v>
      </c>
      <c r="DJ31" s="56">
        <v>0.2998021489069128</v>
      </c>
      <c r="DK31" s="56">
        <v>0.8272335764655505</v>
      </c>
      <c r="DL31" s="56">
        <v>0.5767952491086958</v>
      </c>
      <c r="DM31" s="56">
        <v>0.10949487918024126</v>
      </c>
      <c r="DN31" s="56">
        <v>0.10151851216396712</v>
      </c>
      <c r="DO31" s="56">
        <v>0.40041220449431114</v>
      </c>
      <c r="DP31" s="56">
        <v>0.14558662498068564</v>
      </c>
      <c r="DQ31" s="56">
        <v>0.7307202653858429</v>
      </c>
      <c r="DR31" s="56">
        <v>0.42137041938974973</v>
      </c>
      <c r="DS31" s="56">
        <v>0.39004220219348484</v>
      </c>
      <c r="DT31" s="56">
        <v>0.3270233535274709</v>
      </c>
      <c r="DU31" s="56">
        <v>0.4980784213476688</v>
      </c>
      <c r="DV31" s="56">
        <v>0.6623551865251177</v>
      </c>
      <c r="DW31" s="56">
        <v>0.10329775300385224</v>
      </c>
      <c r="DX31" s="56">
        <v>0.6079150231309381</v>
      </c>
      <c r="DY31" s="56">
        <v>0.9525232219131289</v>
      </c>
      <c r="DZ31" s="56">
        <v>0.6065570150918669</v>
      </c>
      <c r="EA31" s="56">
        <v>0.09630764486777132</v>
      </c>
      <c r="EB31" s="56">
        <v>0.09345335987765346</v>
      </c>
      <c r="EC31" s="56">
        <v>0.8244198488470798</v>
      </c>
      <c r="ED31" s="56">
        <v>0.9403065309371861</v>
      </c>
      <c r="EE31" s="56">
        <v>0.6617441153108059</v>
      </c>
      <c r="EF31" s="56">
        <v>0.36884559092882463</v>
      </c>
      <c r="EG31" s="56">
        <v>0.2241884869207258</v>
      </c>
      <c r="EH31" s="56">
        <v>0.7571358185880651</v>
      </c>
      <c r="EI31" s="56">
        <v>0.14168799650772157</v>
      </c>
      <c r="EJ31" s="56">
        <f t="shared" si="43"/>
        <v>0.2848269555</v>
      </c>
      <c r="EK31" s="56">
        <v>0.18482695551243378</v>
      </c>
      <c r="EL31" s="56">
        <v>0.5928545963469638</v>
      </c>
      <c r="EM31" s="56">
        <v>0.6773274352765528</v>
      </c>
      <c r="EN31" s="56">
        <v>0.3961277570176954</v>
      </c>
      <c r="EO31" s="56">
        <v>0.31410008388670707</v>
      </c>
      <c r="EP31" s="56">
        <v>0.44847787015094487</v>
      </c>
      <c r="EQ31" s="56">
        <v>0.9353945031303472</v>
      </c>
      <c r="ER31" s="56">
        <v>0.4399533743947802</v>
      </c>
      <c r="ES31" s="56">
        <v>0.092403588724842</v>
      </c>
      <c r="ET31" s="56">
        <v>0.04193441444801049</v>
      </c>
      <c r="EU31" s="56">
        <v>0.08527255001788936</v>
      </c>
      <c r="EV31" s="56">
        <v>0.05826182104818911</v>
      </c>
      <c r="EW31" s="56">
        <v>0.7509743613658596</v>
      </c>
      <c r="EX31" s="56">
        <v>0.1898163337371298</v>
      </c>
      <c r="EY31" s="56">
        <v>0.06515365738300682</v>
      </c>
      <c r="EZ31" s="56">
        <v>0.7429328347759697</v>
      </c>
      <c r="FA31" s="56">
        <v>0.5326118657055838</v>
      </c>
      <c r="FB31" s="56">
        <v>0.28655232457297897</v>
      </c>
      <c r="FC31" s="56">
        <v>0.9331374807306614</v>
      </c>
      <c r="FD31" s="56">
        <v>0.02182319539114319</v>
      </c>
      <c r="FE31" s="56">
        <v>0.2130662624746601</v>
      </c>
      <c r="FF31" s="56">
        <v>0.7414683002010111</v>
      </c>
      <c r="FG31" s="56">
        <v>0.07161280042730478</v>
      </c>
      <c r="FH31" s="56">
        <v>0.07327034797092158</v>
      </c>
      <c r="FI31" s="56">
        <v>0.1910883504476023</v>
      </c>
      <c r="FJ31" s="56">
        <v>0.8992514478852802</v>
      </c>
      <c r="FK31" s="56">
        <v>0.6611827777893785</v>
      </c>
      <c r="FL31" s="56">
        <v>0.6744176436864364</v>
      </c>
      <c r="FM31" s="56">
        <v>0.2122351969753452</v>
      </c>
      <c r="FN31" s="56">
        <v>0.9193117153444988</v>
      </c>
      <c r="FO31" s="56">
        <v>0.616669338766221</v>
      </c>
      <c r="FP31" s="56">
        <v>0.5902025911049441</v>
      </c>
      <c r="FQ31" s="56">
        <v>0.46047055951138316</v>
      </c>
      <c r="FR31" s="56">
        <v>0.8287931026346392</v>
      </c>
      <c r="FS31" s="56">
        <v>0.2998021489069128</v>
      </c>
      <c r="FT31" s="56">
        <v>0.8272335764655505</v>
      </c>
      <c r="FU31" s="56">
        <v>0.5767952491086958</v>
      </c>
      <c r="FV31" s="56">
        <v>0.10949487918024126</v>
      </c>
      <c r="FW31" s="56">
        <v>0.10151851216396712</v>
      </c>
      <c r="FX31" s="56">
        <v>0.40041220449431114</v>
      </c>
      <c r="FY31" s="56">
        <v>0.14558662498068564</v>
      </c>
      <c r="FZ31" s="56">
        <v>0.7307202653858429</v>
      </c>
      <c r="GA31" s="56">
        <v>0.42137041938974973</v>
      </c>
      <c r="GB31" s="56">
        <v>0.39004220219348484</v>
      </c>
      <c r="GC31" s="56">
        <v>0.3270233535274709</v>
      </c>
      <c r="GD31" s="56">
        <v>0.4980784213476688</v>
      </c>
      <c r="GE31" s="56">
        <v>0.6623551865251177</v>
      </c>
      <c r="GF31" s="56">
        <v>0.10329775300385224</v>
      </c>
    </row>
    <row r="32">
      <c r="A32" s="58" t="s">
        <v>25</v>
      </c>
      <c r="B32" s="59">
        <f>SUM($H2:$H26)</f>
        <v>650</v>
      </c>
      <c r="C32" s="22"/>
      <c r="D32" s="22"/>
      <c r="E32" s="22"/>
      <c r="F32" s="22"/>
      <c r="G32" s="78"/>
      <c r="H32" s="78"/>
      <c r="I32" s="79"/>
      <c r="J32" s="79"/>
      <c r="K32" s="79"/>
      <c r="L32" s="80"/>
      <c r="M32" s="53" t="s">
        <v>26</v>
      </c>
      <c r="N32" s="54">
        <f>1-N31</f>
        <v>0.388</v>
      </c>
      <c r="O32" s="57">
        <f t="shared" si="44"/>
        <v>38.8</v>
      </c>
      <c r="P32" s="50"/>
      <c r="Q32" s="55">
        <v>3.0</v>
      </c>
      <c r="R32" s="56">
        <f t="shared" si="41"/>
        <v>0.9878782265</v>
      </c>
      <c r="S32" s="56">
        <v>0.887878226474239</v>
      </c>
      <c r="T32" s="56">
        <v>0.7387858507256108</v>
      </c>
      <c r="U32" s="56">
        <v>0.7805918207675797</v>
      </c>
      <c r="V32" s="56">
        <v>0.4392807515204985</v>
      </c>
      <c r="W32" s="56">
        <v>0.19098845863875447</v>
      </c>
      <c r="X32" s="56">
        <v>0.4727798623374254</v>
      </c>
      <c r="Y32" s="56">
        <v>0.10924221897565956</v>
      </c>
      <c r="Z32" s="56">
        <v>0.6501088226951058</v>
      </c>
      <c r="AA32" s="56">
        <v>0.9884958467213044</v>
      </c>
      <c r="AB32" s="56">
        <v>0.9121926188977963</v>
      </c>
      <c r="AC32" s="56">
        <v>0.4002078118555894</v>
      </c>
      <c r="AD32" s="56">
        <v>0.33604184347226307</v>
      </c>
      <c r="AE32" s="56">
        <v>0.10298621546367259</v>
      </c>
      <c r="AF32" s="56">
        <v>0.6766352688007587</v>
      </c>
      <c r="AG32" s="56">
        <v>0.6185376025092236</v>
      </c>
      <c r="AH32" s="56">
        <v>0.46376660339003284</v>
      </c>
      <c r="AI32" s="56">
        <v>0.6309577688946473</v>
      </c>
      <c r="AJ32" s="56">
        <v>0.8993371142279333</v>
      </c>
      <c r="AK32" s="56">
        <v>0.9181739479545193</v>
      </c>
      <c r="AL32" s="56">
        <v>0.03144528186304685</v>
      </c>
      <c r="AM32" s="56">
        <v>0.791013598473628</v>
      </c>
      <c r="AN32" s="56">
        <v>0.3476133239480913</v>
      </c>
      <c r="AO32" s="56">
        <v>0.875853249183831</v>
      </c>
      <c r="AP32" s="56">
        <v>0.10188810450454899</v>
      </c>
      <c r="AQ32" s="56">
        <v>0.5164398258829691</v>
      </c>
      <c r="AR32" s="56">
        <v>0.3312745289753952</v>
      </c>
      <c r="AS32" s="56">
        <v>0.5902574226525652</v>
      </c>
      <c r="AT32" s="56">
        <v>0.728541455970439</v>
      </c>
      <c r="AU32" s="56">
        <v>0.40133097826432385</v>
      </c>
      <c r="AV32" s="56">
        <v>0.8140480233134588</v>
      </c>
      <c r="AW32" s="56">
        <v>0.8068468477014463</v>
      </c>
      <c r="AX32" s="56">
        <v>0.3226621953901654</v>
      </c>
      <c r="AY32" s="56">
        <v>0.40727530119951993</v>
      </c>
      <c r="AZ32" s="56">
        <v>0.41749397320853654</v>
      </c>
      <c r="BA32" s="56">
        <v>0.5422821015871844</v>
      </c>
      <c r="BB32" s="56">
        <v>0.4250871445989268</v>
      </c>
      <c r="BC32" s="56">
        <v>0.8167145323752273</v>
      </c>
      <c r="BD32" s="56">
        <v>0.8125646271051672</v>
      </c>
      <c r="BE32" s="56">
        <v>0.7770689348368317</v>
      </c>
      <c r="BF32" s="56">
        <v>0.2922964844084509</v>
      </c>
      <c r="BG32" s="56">
        <v>0.27944456079410085</v>
      </c>
      <c r="BH32" s="56">
        <v>0.3308680925916646</v>
      </c>
      <c r="BI32" s="56">
        <v>0.6610366823007655</v>
      </c>
      <c r="BJ32" s="56">
        <v>0.18400867116036024</v>
      </c>
      <c r="BK32" s="56">
        <v>0.4403239818940461</v>
      </c>
      <c r="BL32" s="56">
        <v>0.49586253457567175</v>
      </c>
      <c r="BM32" s="56">
        <v>0.3334874807786573</v>
      </c>
      <c r="BN32" s="56">
        <v>0.7483331006455628</v>
      </c>
      <c r="BO32" s="56">
        <v>0.5591102850811531</v>
      </c>
      <c r="BP32" s="56">
        <v>0.5736208460788652</v>
      </c>
      <c r="BQ32" s="56">
        <v>0.8983299627520198</v>
      </c>
      <c r="BR32" s="56">
        <v>0.4405468872845778</v>
      </c>
      <c r="BS32" s="56">
        <v>0.7374441046455543</v>
      </c>
      <c r="BT32" s="56">
        <v>0.17346947254766054</v>
      </c>
      <c r="BU32" s="56">
        <v>0.314237724569998</v>
      </c>
      <c r="BV32" s="56">
        <v>0.48284965072440167</v>
      </c>
      <c r="BW32" s="56">
        <v>0.8533540401788784</v>
      </c>
      <c r="BX32" s="56">
        <v>0.3907196374607027</v>
      </c>
      <c r="BY32" s="56">
        <v>0.9608493048613578</v>
      </c>
      <c r="BZ32" s="56">
        <v>0.4749907870598611</v>
      </c>
      <c r="CA32" s="56">
        <f t="shared" si="42"/>
        <v>0.9878782265</v>
      </c>
      <c r="CB32" s="56">
        <v>0.887878226474239</v>
      </c>
      <c r="CC32" s="56">
        <v>0.7387858507256108</v>
      </c>
      <c r="CD32" s="56">
        <v>0.7805918207675797</v>
      </c>
      <c r="CE32" s="56">
        <v>0.4392807515204985</v>
      </c>
      <c r="CF32" s="56">
        <v>0.19098845863875447</v>
      </c>
      <c r="CG32" s="56">
        <v>0.4727798623374254</v>
      </c>
      <c r="CH32" s="56">
        <v>0.10924221897565956</v>
      </c>
      <c r="CI32" s="56">
        <v>0.6501088226951058</v>
      </c>
      <c r="CJ32" s="56">
        <v>0.9884958467213044</v>
      </c>
      <c r="CK32" s="56">
        <v>0.9121926188977963</v>
      </c>
      <c r="CL32" s="56">
        <v>0.4002078118555894</v>
      </c>
      <c r="CM32" s="56">
        <v>0.33604184347226307</v>
      </c>
      <c r="CN32" s="56">
        <v>0.10298621546367259</v>
      </c>
      <c r="CO32" s="56">
        <v>0.6766352688007587</v>
      </c>
      <c r="CP32" s="56">
        <v>0.6185376025092236</v>
      </c>
      <c r="CQ32" s="56">
        <v>0.46376660339003284</v>
      </c>
      <c r="CR32" s="56">
        <v>0.6309577688946473</v>
      </c>
      <c r="CS32" s="56">
        <v>0.8993371142279333</v>
      </c>
      <c r="CT32" s="56">
        <v>0.9181739479545193</v>
      </c>
      <c r="CU32" s="56">
        <v>0.03144528186304685</v>
      </c>
      <c r="CV32" s="56">
        <v>0.791013598473628</v>
      </c>
      <c r="CW32" s="56">
        <v>0.3476133239480913</v>
      </c>
      <c r="CX32" s="56">
        <v>0.875853249183831</v>
      </c>
      <c r="CY32" s="56">
        <v>0.10188810450454899</v>
      </c>
      <c r="CZ32" s="56">
        <v>0.5164398258829691</v>
      </c>
      <c r="DA32" s="56">
        <v>0.3312745289753952</v>
      </c>
      <c r="DB32" s="56">
        <v>0.5902574226525652</v>
      </c>
      <c r="DC32" s="56">
        <v>0.728541455970439</v>
      </c>
      <c r="DD32" s="56">
        <v>0.40133097826432385</v>
      </c>
      <c r="DE32" s="56">
        <v>0.8140480233134588</v>
      </c>
      <c r="DF32" s="56">
        <v>0.8068468477014463</v>
      </c>
      <c r="DG32" s="56">
        <v>0.3226621953901654</v>
      </c>
      <c r="DH32" s="56">
        <v>0.40727530119951993</v>
      </c>
      <c r="DI32" s="56">
        <v>0.41749397320853654</v>
      </c>
      <c r="DJ32" s="56">
        <v>0.5422821015871844</v>
      </c>
      <c r="DK32" s="56">
        <v>0.4250871445989268</v>
      </c>
      <c r="DL32" s="56">
        <v>0.8167145323752273</v>
      </c>
      <c r="DM32" s="56">
        <v>0.8125646271051672</v>
      </c>
      <c r="DN32" s="56">
        <v>0.7770689348368317</v>
      </c>
      <c r="DO32" s="56">
        <v>0.2922964844084509</v>
      </c>
      <c r="DP32" s="56">
        <v>0.27944456079410085</v>
      </c>
      <c r="DQ32" s="56">
        <v>0.3308680925916646</v>
      </c>
      <c r="DR32" s="56">
        <v>0.6610366823007655</v>
      </c>
      <c r="DS32" s="56">
        <v>0.18400867116036024</v>
      </c>
      <c r="DT32" s="56">
        <v>0.4403239818940461</v>
      </c>
      <c r="DU32" s="56">
        <v>0.49586253457567175</v>
      </c>
      <c r="DV32" s="56">
        <v>0.3334874807786573</v>
      </c>
      <c r="DW32" s="56">
        <v>0.7483331006455628</v>
      </c>
      <c r="DX32" s="56">
        <v>0.5591102850811531</v>
      </c>
      <c r="DY32" s="56">
        <v>0.5736208460788652</v>
      </c>
      <c r="DZ32" s="56">
        <v>0.8983299627520198</v>
      </c>
      <c r="EA32" s="56">
        <v>0.4405468872845778</v>
      </c>
      <c r="EB32" s="56">
        <v>0.7374441046455543</v>
      </c>
      <c r="EC32" s="56">
        <v>0.17346947254766054</v>
      </c>
      <c r="ED32" s="56">
        <v>0.314237724569998</v>
      </c>
      <c r="EE32" s="56">
        <v>0.48284965072440167</v>
      </c>
      <c r="EF32" s="56">
        <v>0.8533540401788784</v>
      </c>
      <c r="EG32" s="56">
        <v>0.3907196374607027</v>
      </c>
      <c r="EH32" s="56">
        <v>0.9608493048613578</v>
      </c>
      <c r="EI32" s="56">
        <v>0.4749907870598611</v>
      </c>
      <c r="EJ32" s="56">
        <f t="shared" si="43"/>
        <v>0.9878782265</v>
      </c>
      <c r="EK32" s="56">
        <v>0.887878226474239</v>
      </c>
      <c r="EL32" s="56">
        <v>0.7387858507256108</v>
      </c>
      <c r="EM32" s="56">
        <v>0.7805918207675797</v>
      </c>
      <c r="EN32" s="56">
        <v>0.4392807515204985</v>
      </c>
      <c r="EO32" s="56">
        <v>0.19098845863875447</v>
      </c>
      <c r="EP32" s="56">
        <v>0.4727798623374254</v>
      </c>
      <c r="EQ32" s="56">
        <v>0.10924221897565956</v>
      </c>
      <c r="ER32" s="56">
        <v>0.6501088226951058</v>
      </c>
      <c r="ES32" s="56">
        <v>0.9884958467213044</v>
      </c>
      <c r="ET32" s="56">
        <v>0.9121926188977963</v>
      </c>
      <c r="EU32" s="56">
        <v>0.4002078118555894</v>
      </c>
      <c r="EV32" s="56">
        <v>0.33604184347226307</v>
      </c>
      <c r="EW32" s="56">
        <v>0.10298621546367259</v>
      </c>
      <c r="EX32" s="56">
        <v>0.6766352688007587</v>
      </c>
      <c r="EY32" s="56">
        <v>0.6185376025092236</v>
      </c>
      <c r="EZ32" s="56">
        <v>0.46376660339003284</v>
      </c>
      <c r="FA32" s="56">
        <v>0.6309577688946473</v>
      </c>
      <c r="FB32" s="56">
        <v>0.8993371142279333</v>
      </c>
      <c r="FC32" s="56">
        <v>0.9181739479545193</v>
      </c>
      <c r="FD32" s="56">
        <v>0.03144528186304685</v>
      </c>
      <c r="FE32" s="56">
        <v>0.791013598473628</v>
      </c>
      <c r="FF32" s="56">
        <v>0.3476133239480913</v>
      </c>
      <c r="FG32" s="56">
        <v>0.875853249183831</v>
      </c>
      <c r="FH32" s="56">
        <v>0.10188810450454899</v>
      </c>
      <c r="FI32" s="56">
        <v>0.5164398258829691</v>
      </c>
      <c r="FJ32" s="56">
        <v>0.3312745289753952</v>
      </c>
      <c r="FK32" s="56">
        <v>0.5902574226525652</v>
      </c>
      <c r="FL32" s="56">
        <v>0.728541455970439</v>
      </c>
      <c r="FM32" s="56">
        <v>0.40133097826432385</v>
      </c>
      <c r="FN32" s="56">
        <v>0.8140480233134588</v>
      </c>
      <c r="FO32" s="56">
        <v>0.8068468477014463</v>
      </c>
      <c r="FP32" s="56">
        <v>0.3226621953901654</v>
      </c>
      <c r="FQ32" s="56">
        <v>0.40727530119951993</v>
      </c>
      <c r="FR32" s="56">
        <v>0.41749397320853654</v>
      </c>
      <c r="FS32" s="56">
        <v>0.5422821015871844</v>
      </c>
      <c r="FT32" s="56">
        <v>0.4250871445989268</v>
      </c>
      <c r="FU32" s="56">
        <v>0.8167145323752273</v>
      </c>
      <c r="FV32" s="56">
        <v>0.8125646271051672</v>
      </c>
      <c r="FW32" s="56">
        <v>0.7770689348368317</v>
      </c>
      <c r="FX32" s="56">
        <v>0.2922964844084509</v>
      </c>
      <c r="FY32" s="56">
        <v>0.27944456079410085</v>
      </c>
      <c r="FZ32" s="56">
        <v>0.3308680925916646</v>
      </c>
      <c r="GA32" s="56">
        <v>0.6610366823007655</v>
      </c>
      <c r="GB32" s="56">
        <v>0.18400867116036024</v>
      </c>
      <c r="GC32" s="56">
        <v>0.4403239818940461</v>
      </c>
      <c r="GD32" s="56">
        <v>0.49586253457567175</v>
      </c>
      <c r="GE32" s="56">
        <v>0.3334874807786573</v>
      </c>
      <c r="GF32" s="56">
        <v>0.7483331006455628</v>
      </c>
    </row>
    <row r="33">
      <c r="C33" s="22" t="s">
        <v>27</v>
      </c>
      <c r="D33" s="21">
        <v>5.0</v>
      </c>
      <c r="E33" s="22"/>
      <c r="F33" s="22"/>
      <c r="G33" s="78"/>
      <c r="H33" s="78"/>
      <c r="I33" s="79"/>
      <c r="J33" s="79"/>
      <c r="K33" s="79"/>
      <c r="L33" s="80"/>
      <c r="M33" s="81"/>
      <c r="N33" s="50"/>
      <c r="O33" s="50"/>
      <c r="P33" s="50"/>
      <c r="Q33" s="55">
        <v>4.0</v>
      </c>
      <c r="R33" s="56">
        <f t="shared" si="41"/>
        <v>0.6911423648</v>
      </c>
      <c r="S33" s="56">
        <v>0.5911423648</v>
      </c>
      <c r="T33" s="56">
        <v>0.4919463674</v>
      </c>
      <c r="U33" s="56">
        <v>0.6799280513</v>
      </c>
      <c r="V33" s="56">
        <v>0.4181377227</v>
      </c>
      <c r="W33" s="56">
        <v>0.6009315103</v>
      </c>
      <c r="X33" s="56">
        <v>0.8293993346</v>
      </c>
      <c r="Y33" s="56">
        <v>0.1361403401</v>
      </c>
      <c r="Z33" s="56">
        <v>0.7448302964</v>
      </c>
      <c r="AA33" s="56">
        <v>0.2093667505</v>
      </c>
      <c r="AB33" s="56">
        <v>0.1430819122</v>
      </c>
      <c r="AC33" s="56">
        <v>0.8181456995</v>
      </c>
      <c r="AD33" s="56">
        <v>0.2033335081</v>
      </c>
      <c r="AE33" s="56">
        <v>0.1386231378</v>
      </c>
      <c r="AF33" s="56">
        <v>0.7834722196</v>
      </c>
      <c r="AG33" s="56">
        <v>0.7476167658</v>
      </c>
      <c r="AH33" s="56">
        <v>0.8821971814</v>
      </c>
      <c r="AI33" s="56">
        <v>0.4721219131</v>
      </c>
      <c r="AJ33" s="56">
        <v>0.4606330193</v>
      </c>
      <c r="AK33" s="56">
        <v>0.2998628724</v>
      </c>
      <c r="AL33" s="56">
        <v>0.6692226083</v>
      </c>
      <c r="AM33" s="56">
        <v>0.8277531112</v>
      </c>
      <c r="AN33" s="56">
        <v>0.82018275</v>
      </c>
      <c r="AO33" s="56">
        <v>0.6041440685</v>
      </c>
      <c r="AP33" s="56">
        <v>0.0257812423</v>
      </c>
      <c r="AQ33" s="56">
        <v>0.3544596385</v>
      </c>
      <c r="AR33" s="56">
        <v>0.2773890344</v>
      </c>
      <c r="AS33" s="56">
        <v>0.8402988119</v>
      </c>
      <c r="AT33" s="56">
        <v>0.4370564387</v>
      </c>
      <c r="AU33" s="56">
        <v>0.06454243423</v>
      </c>
      <c r="AV33" s="56">
        <v>0.5477695984</v>
      </c>
      <c r="AW33" s="56">
        <v>0.7277362361</v>
      </c>
      <c r="AX33" s="56">
        <v>0.5141916849</v>
      </c>
      <c r="AY33" s="56">
        <v>0.4954915078</v>
      </c>
      <c r="AZ33" s="56">
        <v>0.3643434508</v>
      </c>
      <c r="BA33" s="56">
        <v>0.4374146919</v>
      </c>
      <c r="BB33" s="56">
        <v>0.3542098084</v>
      </c>
      <c r="BC33" s="56">
        <v>0.3328431186</v>
      </c>
      <c r="BD33" s="56">
        <v>0.329683117</v>
      </c>
      <c r="BE33" s="56">
        <v>0.7482477048</v>
      </c>
      <c r="BF33" s="56">
        <v>0.2997023959</v>
      </c>
      <c r="BG33" s="56">
        <v>0.4195088583</v>
      </c>
      <c r="BH33" s="56">
        <v>0.7151759276</v>
      </c>
      <c r="BI33" s="56">
        <v>0.5164497524</v>
      </c>
      <c r="BJ33" s="56">
        <v>0.6826698733</v>
      </c>
      <c r="BK33" s="56">
        <v>0.5272171717</v>
      </c>
      <c r="BL33" s="56">
        <v>0.2904113251</v>
      </c>
      <c r="BM33" s="56">
        <v>0.4296538437</v>
      </c>
      <c r="BN33" s="56">
        <v>0.4855263786</v>
      </c>
      <c r="BO33" s="56">
        <v>0.3721538534</v>
      </c>
      <c r="BP33" s="56">
        <v>0.9423675066</v>
      </c>
      <c r="BQ33" s="56">
        <v>0.5772037704</v>
      </c>
      <c r="BR33" s="56">
        <v>0.1071662742</v>
      </c>
      <c r="BS33" s="56">
        <v>0.6195826828</v>
      </c>
      <c r="BT33" s="56">
        <v>0.9270798381</v>
      </c>
      <c r="BU33" s="56">
        <v>0.5838435276</v>
      </c>
      <c r="BV33" s="56">
        <v>0.5831216876</v>
      </c>
      <c r="BW33" s="56">
        <v>0.04117321693</v>
      </c>
      <c r="BX33" s="56">
        <v>0.08573051206</v>
      </c>
      <c r="BY33" s="56">
        <v>0.9260975857</v>
      </c>
      <c r="BZ33" s="56">
        <v>0.6762234917</v>
      </c>
      <c r="CA33" s="56">
        <f t="shared" si="42"/>
        <v>0.6911423648</v>
      </c>
      <c r="CB33" s="56">
        <v>0.5911423648</v>
      </c>
      <c r="CC33" s="56">
        <v>0.4919463674</v>
      </c>
      <c r="CD33" s="56">
        <v>0.6799280513</v>
      </c>
      <c r="CE33" s="56">
        <v>0.4181377227</v>
      </c>
      <c r="CF33" s="56">
        <v>0.6009315103</v>
      </c>
      <c r="CG33" s="56">
        <v>0.8293993346</v>
      </c>
      <c r="CH33" s="56">
        <v>0.1361403401</v>
      </c>
      <c r="CI33" s="56">
        <v>0.7448302964</v>
      </c>
      <c r="CJ33" s="56">
        <v>0.2093667505</v>
      </c>
      <c r="CK33" s="56">
        <v>0.1430819122</v>
      </c>
      <c r="CL33" s="56">
        <v>0.8181456995</v>
      </c>
      <c r="CM33" s="56">
        <v>0.2033335081</v>
      </c>
      <c r="CN33" s="56">
        <v>0.1386231378</v>
      </c>
      <c r="CO33" s="56">
        <v>0.7834722196</v>
      </c>
      <c r="CP33" s="56">
        <v>0.7476167658</v>
      </c>
      <c r="CQ33" s="56">
        <v>0.8821971814</v>
      </c>
      <c r="CR33" s="56">
        <v>0.4721219131</v>
      </c>
      <c r="CS33" s="56">
        <v>0.4606330193</v>
      </c>
      <c r="CT33" s="56">
        <v>0.2998628724</v>
      </c>
      <c r="CU33" s="56">
        <v>0.6692226083</v>
      </c>
      <c r="CV33" s="56">
        <v>0.8277531112</v>
      </c>
      <c r="CW33" s="56">
        <v>0.82018275</v>
      </c>
      <c r="CX33" s="56">
        <v>0.6041440685</v>
      </c>
      <c r="CY33" s="56">
        <v>0.0257812423</v>
      </c>
      <c r="CZ33" s="56">
        <v>0.3544596385</v>
      </c>
      <c r="DA33" s="56">
        <v>0.2773890344</v>
      </c>
      <c r="DB33" s="56">
        <v>0.8402988119</v>
      </c>
      <c r="DC33" s="56">
        <v>0.4370564387</v>
      </c>
      <c r="DD33" s="56">
        <v>0.06454243423</v>
      </c>
      <c r="DE33" s="56">
        <v>0.5477695984</v>
      </c>
      <c r="DF33" s="56">
        <v>0.7277362361</v>
      </c>
      <c r="DG33" s="56">
        <v>0.5141916849</v>
      </c>
      <c r="DH33" s="56">
        <v>0.4954915078</v>
      </c>
      <c r="DI33" s="56">
        <v>0.3643434508</v>
      </c>
      <c r="DJ33" s="56">
        <v>0.4374146919</v>
      </c>
      <c r="DK33" s="56">
        <v>0.3542098084</v>
      </c>
      <c r="DL33" s="56">
        <v>0.3328431186</v>
      </c>
      <c r="DM33" s="56">
        <v>0.329683117</v>
      </c>
      <c r="DN33" s="56">
        <v>0.7482477048</v>
      </c>
      <c r="DO33" s="56">
        <v>0.2997023959</v>
      </c>
      <c r="DP33" s="56">
        <v>0.4195088583</v>
      </c>
      <c r="DQ33" s="56">
        <v>0.7151759276</v>
      </c>
      <c r="DR33" s="56">
        <v>0.5164497524</v>
      </c>
      <c r="DS33" s="56">
        <v>0.6826698733</v>
      </c>
      <c r="DT33" s="56">
        <v>0.5272171717</v>
      </c>
      <c r="DU33" s="56">
        <v>0.2904113251</v>
      </c>
      <c r="DV33" s="56">
        <v>0.4296538437</v>
      </c>
      <c r="DW33" s="56">
        <v>0.4855263786</v>
      </c>
      <c r="DX33" s="56">
        <v>0.3721538534</v>
      </c>
      <c r="DY33" s="56">
        <v>0.9423675066</v>
      </c>
      <c r="DZ33" s="56">
        <v>0.5772037704</v>
      </c>
      <c r="EA33" s="56">
        <v>0.1071662742</v>
      </c>
      <c r="EB33" s="56">
        <v>0.6195826828</v>
      </c>
      <c r="EC33" s="56">
        <v>0.9270798381</v>
      </c>
      <c r="ED33" s="56">
        <v>0.5838435276</v>
      </c>
      <c r="EE33" s="56">
        <v>0.5831216876</v>
      </c>
      <c r="EF33" s="56">
        <v>0.04117321693</v>
      </c>
      <c r="EG33" s="56">
        <v>0.08573051206</v>
      </c>
      <c r="EH33" s="56">
        <v>0.9260975857</v>
      </c>
      <c r="EI33" s="56">
        <v>0.6762234917</v>
      </c>
      <c r="EJ33" s="56">
        <f t="shared" si="43"/>
        <v>0.6911423648</v>
      </c>
      <c r="EK33" s="56">
        <v>0.5911423648</v>
      </c>
      <c r="EL33" s="56">
        <v>0.4919463674</v>
      </c>
      <c r="EM33" s="56">
        <v>0.6799280513</v>
      </c>
      <c r="EN33" s="56">
        <v>0.4181377227</v>
      </c>
      <c r="EO33" s="56">
        <v>0.6009315103</v>
      </c>
      <c r="EP33" s="56">
        <v>0.8293993346</v>
      </c>
      <c r="EQ33" s="56">
        <v>0.1361403401</v>
      </c>
      <c r="ER33" s="56">
        <v>0.7448302964</v>
      </c>
      <c r="ES33" s="56">
        <v>0.2093667505</v>
      </c>
      <c r="ET33" s="56">
        <v>0.1430819122</v>
      </c>
      <c r="EU33" s="56">
        <v>0.8181456995</v>
      </c>
      <c r="EV33" s="56">
        <v>0.2033335081</v>
      </c>
      <c r="EW33" s="56">
        <v>0.1386231378</v>
      </c>
      <c r="EX33" s="56">
        <v>0.7834722196</v>
      </c>
      <c r="EY33" s="56">
        <v>0.7476167658</v>
      </c>
      <c r="EZ33" s="56">
        <v>0.8821971814</v>
      </c>
      <c r="FA33" s="56">
        <v>0.4721219131</v>
      </c>
      <c r="FB33" s="56">
        <v>0.4606330193</v>
      </c>
      <c r="FC33" s="56">
        <v>0.2998628724</v>
      </c>
      <c r="FD33" s="56">
        <v>0.6692226083</v>
      </c>
      <c r="FE33" s="56">
        <v>0.8277531112</v>
      </c>
      <c r="FF33" s="56">
        <v>0.82018275</v>
      </c>
      <c r="FG33" s="56">
        <v>0.6041440685</v>
      </c>
      <c r="FH33" s="56">
        <v>0.0257812423</v>
      </c>
      <c r="FI33" s="56">
        <v>0.3544596385</v>
      </c>
      <c r="FJ33" s="56">
        <v>0.2773890344</v>
      </c>
      <c r="FK33" s="56">
        <v>0.8402988119</v>
      </c>
      <c r="FL33" s="56">
        <v>0.4370564387</v>
      </c>
      <c r="FM33" s="56">
        <v>0.06454243423</v>
      </c>
      <c r="FN33" s="56">
        <v>0.5477695984</v>
      </c>
      <c r="FO33" s="56">
        <v>0.7277362361</v>
      </c>
      <c r="FP33" s="56">
        <v>0.5141916849</v>
      </c>
      <c r="FQ33" s="56">
        <v>0.4954915078</v>
      </c>
      <c r="FR33" s="56">
        <v>0.3643434508</v>
      </c>
      <c r="FS33" s="56">
        <v>0.4374146919</v>
      </c>
      <c r="FT33" s="56">
        <v>0.3542098084</v>
      </c>
      <c r="FU33" s="56">
        <v>0.3328431186</v>
      </c>
      <c r="FV33" s="56">
        <v>0.329683117</v>
      </c>
      <c r="FW33" s="56">
        <v>0.7482477048</v>
      </c>
      <c r="FX33" s="56">
        <v>0.2997023959</v>
      </c>
      <c r="FY33" s="56">
        <v>0.4195088583</v>
      </c>
      <c r="FZ33" s="56">
        <v>0.7151759276</v>
      </c>
      <c r="GA33" s="56">
        <v>0.5164497524</v>
      </c>
      <c r="GB33" s="56">
        <v>0.6826698733</v>
      </c>
      <c r="GC33" s="56">
        <v>0.5272171717</v>
      </c>
      <c r="GD33" s="56">
        <v>0.2904113251</v>
      </c>
      <c r="GE33" s="56">
        <v>0.4296538437</v>
      </c>
      <c r="GF33" s="56">
        <v>0.4855263786</v>
      </c>
    </row>
    <row r="34">
      <c r="C34" s="22"/>
      <c r="D34" s="22"/>
      <c r="E34" s="22"/>
      <c r="F34" s="22"/>
      <c r="G34" s="78"/>
      <c r="H34" s="78"/>
      <c r="I34" s="79"/>
      <c r="J34" s="79"/>
      <c r="K34" s="79"/>
      <c r="L34" s="80"/>
      <c r="M34" s="81"/>
      <c r="N34" s="50"/>
      <c r="O34" s="50"/>
      <c r="P34" s="50"/>
      <c r="Q34" s="55">
        <v>5.0</v>
      </c>
      <c r="R34" s="56">
        <f t="shared" si="41"/>
        <v>0.3364661132</v>
      </c>
      <c r="S34" s="56">
        <v>0.23646611323074285</v>
      </c>
      <c r="T34" s="56">
        <v>0.07474630680787975</v>
      </c>
      <c r="U34" s="56">
        <v>0.43069698776150855</v>
      </c>
      <c r="V34" s="56">
        <v>0.2220209179509992</v>
      </c>
      <c r="W34" s="56">
        <v>0.35892341901957237</v>
      </c>
      <c r="X34" s="56">
        <v>0.9504880858478468</v>
      </c>
      <c r="Y34" s="56">
        <v>0.4753536078896614</v>
      </c>
      <c r="Z34" s="56">
        <v>0.6891928782205377</v>
      </c>
      <c r="AA34" s="56">
        <v>0.6842350911600261</v>
      </c>
      <c r="AB34" s="56">
        <v>0.13492586228552816</v>
      </c>
      <c r="AC34" s="56">
        <v>0.4800723659427457</v>
      </c>
      <c r="AD34" s="56">
        <v>0.8209959778399863</v>
      </c>
      <c r="AE34" s="56">
        <v>0.038195384241705876</v>
      </c>
      <c r="AF34" s="56">
        <v>0.0894136201640271</v>
      </c>
      <c r="AG34" s="56">
        <v>0.861814096335666</v>
      </c>
      <c r="AH34" s="56">
        <v>0.31787568334272964</v>
      </c>
      <c r="AI34" s="56">
        <v>0.4453215093734164</v>
      </c>
      <c r="AJ34" s="56">
        <v>0.16690431782591808</v>
      </c>
      <c r="AK34" s="56">
        <v>0.11568250504261213</v>
      </c>
      <c r="AL34" s="56">
        <v>0.6449193899507616</v>
      </c>
      <c r="AM34" s="56">
        <v>0.6363425247867686</v>
      </c>
      <c r="AN34" s="56">
        <v>0.007306051705770922</v>
      </c>
      <c r="AO34" s="56">
        <v>0.8764011603709438</v>
      </c>
      <c r="AP34" s="56">
        <v>0.8051788363710006</v>
      </c>
      <c r="AQ34" s="56">
        <v>0.39014269416330205</v>
      </c>
      <c r="AR34" s="56">
        <v>0.7541776299522237</v>
      </c>
      <c r="AS34" s="56">
        <v>0.8498435712616598</v>
      </c>
      <c r="AT34" s="56">
        <v>0.8050140444767693</v>
      </c>
      <c r="AU34" s="56">
        <v>0.11265587195449067</v>
      </c>
      <c r="AV34" s="56">
        <v>0.745504518803475</v>
      </c>
      <c r="AW34" s="56">
        <v>0.1679918811581218</v>
      </c>
      <c r="AX34" s="56">
        <v>0.5564841700465092</v>
      </c>
      <c r="AY34" s="56">
        <v>0.1460271824681223</v>
      </c>
      <c r="AZ34" s="56">
        <v>0.3674278558891112</v>
      </c>
      <c r="BA34" s="56">
        <v>0.014644668404045325</v>
      </c>
      <c r="BB34" s="56">
        <v>0.32606877919754396</v>
      </c>
      <c r="BC34" s="56">
        <v>0.04842947993219093</v>
      </c>
      <c r="BD34" s="56">
        <v>0.7021831877947756</v>
      </c>
      <c r="BE34" s="56">
        <v>0.8193896651446367</v>
      </c>
      <c r="BF34" s="56">
        <v>0.6095109444896442</v>
      </c>
      <c r="BG34" s="56">
        <v>0.488241248741081</v>
      </c>
      <c r="BH34" s="56">
        <v>0.450137433165262</v>
      </c>
      <c r="BI34" s="56">
        <v>0.9238025877879333</v>
      </c>
      <c r="BJ34" s="56">
        <v>0.48933103586969673</v>
      </c>
      <c r="BK34" s="56">
        <v>0.45586412248101993</v>
      </c>
      <c r="BL34" s="56">
        <v>0.3606960524287893</v>
      </c>
      <c r="BM34" s="56">
        <v>0.3865287579403718</v>
      </c>
      <c r="BN34" s="56">
        <v>0.11456813326040283</v>
      </c>
      <c r="BO34" s="56">
        <v>0.21227755207067378</v>
      </c>
      <c r="BP34" s="56">
        <v>0.06798498770309469</v>
      </c>
      <c r="BQ34" s="56">
        <v>0.5128489786986569</v>
      </c>
      <c r="BR34" s="56">
        <v>0.9315640136161834</v>
      </c>
      <c r="BS34" s="56">
        <v>0.7654988541124109</v>
      </c>
      <c r="BT34" s="56">
        <v>0.7945943219471275</v>
      </c>
      <c r="BU34" s="56">
        <v>0.7695270948054553</v>
      </c>
      <c r="BV34" s="56">
        <v>0.6901117567075151</v>
      </c>
      <c r="BW34" s="56">
        <v>0.69443741531288</v>
      </c>
      <c r="BX34" s="56">
        <v>0.8603044340782916</v>
      </c>
      <c r="BY34" s="56">
        <v>0.9771814967792906</v>
      </c>
      <c r="BZ34" s="56">
        <v>0.05104976355281721</v>
      </c>
      <c r="CA34" s="56">
        <f t="shared" si="42"/>
        <v>0.3364661132</v>
      </c>
      <c r="CB34" s="56">
        <v>0.23646611323074285</v>
      </c>
      <c r="CC34" s="56">
        <v>0.07474630680787975</v>
      </c>
      <c r="CD34" s="56">
        <v>0.43069698776150855</v>
      </c>
      <c r="CE34" s="56">
        <v>0.2220209179509992</v>
      </c>
      <c r="CF34" s="56">
        <v>0.35892341901957237</v>
      </c>
      <c r="CG34" s="56">
        <v>0.9504880858478468</v>
      </c>
      <c r="CH34" s="56">
        <v>0.4753536078896614</v>
      </c>
      <c r="CI34" s="56">
        <v>0.6891928782205377</v>
      </c>
      <c r="CJ34" s="56">
        <v>0.6842350911600261</v>
      </c>
      <c r="CK34" s="56">
        <v>0.13492586228552816</v>
      </c>
      <c r="CL34" s="56">
        <v>0.4800723659427457</v>
      </c>
      <c r="CM34" s="56">
        <v>0.8209959778399863</v>
      </c>
      <c r="CN34" s="56">
        <v>0.038195384241705876</v>
      </c>
      <c r="CO34" s="56">
        <v>0.0894136201640271</v>
      </c>
      <c r="CP34" s="56">
        <v>0.861814096335666</v>
      </c>
      <c r="CQ34" s="56">
        <v>0.31787568334272964</v>
      </c>
      <c r="CR34" s="56">
        <v>0.4453215093734164</v>
      </c>
      <c r="CS34" s="56">
        <v>0.16690431782591808</v>
      </c>
      <c r="CT34" s="56">
        <v>0.11568250504261213</v>
      </c>
      <c r="CU34" s="56">
        <v>0.6449193899507616</v>
      </c>
      <c r="CV34" s="56">
        <v>0.6363425247867686</v>
      </c>
      <c r="CW34" s="56">
        <v>0.007306051705770922</v>
      </c>
      <c r="CX34" s="56">
        <v>0.8764011603709438</v>
      </c>
      <c r="CY34" s="56">
        <v>0.8051788363710006</v>
      </c>
      <c r="CZ34" s="56">
        <v>0.39014269416330205</v>
      </c>
      <c r="DA34" s="56">
        <v>0.7541776299522237</v>
      </c>
      <c r="DB34" s="56">
        <v>0.8498435712616598</v>
      </c>
      <c r="DC34" s="56">
        <v>0.8050140444767693</v>
      </c>
      <c r="DD34" s="56">
        <v>0.11265587195449067</v>
      </c>
      <c r="DE34" s="56">
        <v>0.745504518803475</v>
      </c>
      <c r="DF34" s="56">
        <v>0.1679918811581218</v>
      </c>
      <c r="DG34" s="56">
        <v>0.5564841700465092</v>
      </c>
      <c r="DH34" s="56">
        <v>0.1460271824681223</v>
      </c>
      <c r="DI34" s="56">
        <v>0.3674278558891112</v>
      </c>
      <c r="DJ34" s="56">
        <v>0.014644668404045325</v>
      </c>
      <c r="DK34" s="56">
        <v>0.32606877919754396</v>
      </c>
      <c r="DL34" s="56">
        <v>0.04842947993219093</v>
      </c>
      <c r="DM34" s="56">
        <v>0.7021831877947756</v>
      </c>
      <c r="DN34" s="56">
        <v>0.8193896651446367</v>
      </c>
      <c r="DO34" s="56">
        <v>0.6095109444896442</v>
      </c>
      <c r="DP34" s="56">
        <v>0.488241248741081</v>
      </c>
      <c r="DQ34" s="56">
        <v>0.450137433165262</v>
      </c>
      <c r="DR34" s="56">
        <v>0.9238025877879333</v>
      </c>
      <c r="DS34" s="56">
        <v>0.48933103586969673</v>
      </c>
      <c r="DT34" s="56">
        <v>0.45586412248101993</v>
      </c>
      <c r="DU34" s="56">
        <v>0.3606960524287893</v>
      </c>
      <c r="DV34" s="56">
        <v>0.3865287579403718</v>
      </c>
      <c r="DW34" s="56">
        <v>0.11456813326040283</v>
      </c>
      <c r="DX34" s="56">
        <v>0.21227755207067378</v>
      </c>
      <c r="DY34" s="56">
        <v>0.06798498770309469</v>
      </c>
      <c r="DZ34" s="56">
        <v>0.5128489786986569</v>
      </c>
      <c r="EA34" s="56">
        <v>0.9315640136161834</v>
      </c>
      <c r="EB34" s="56">
        <v>0.7654988541124109</v>
      </c>
      <c r="EC34" s="56">
        <v>0.7945943219471275</v>
      </c>
      <c r="ED34" s="56">
        <v>0.7695270948054553</v>
      </c>
      <c r="EE34" s="56">
        <v>0.6901117567075151</v>
      </c>
      <c r="EF34" s="56">
        <v>0.69443741531288</v>
      </c>
      <c r="EG34" s="56">
        <v>0.8603044340782916</v>
      </c>
      <c r="EH34" s="56">
        <v>0.9771814967792906</v>
      </c>
      <c r="EI34" s="56">
        <v>0.05104976355281721</v>
      </c>
      <c r="EJ34" s="56">
        <f t="shared" si="43"/>
        <v>0.3364661132</v>
      </c>
      <c r="EK34" s="56">
        <v>0.23646611323074285</v>
      </c>
      <c r="EL34" s="56">
        <v>0.07474630680787975</v>
      </c>
      <c r="EM34" s="56">
        <v>0.43069698776150855</v>
      </c>
      <c r="EN34" s="56">
        <v>0.2220209179509992</v>
      </c>
      <c r="EO34" s="56">
        <v>0.35892341901957237</v>
      </c>
      <c r="EP34" s="56">
        <v>0.9504880858478468</v>
      </c>
      <c r="EQ34" s="56">
        <v>0.4753536078896614</v>
      </c>
      <c r="ER34" s="56">
        <v>0.6891928782205377</v>
      </c>
      <c r="ES34" s="56">
        <v>0.6842350911600261</v>
      </c>
      <c r="ET34" s="56">
        <v>0.13492586228552816</v>
      </c>
      <c r="EU34" s="56">
        <v>0.4800723659427457</v>
      </c>
      <c r="EV34" s="56">
        <v>0.8209959778399863</v>
      </c>
      <c r="EW34" s="56">
        <v>0.038195384241705876</v>
      </c>
      <c r="EX34" s="56">
        <v>0.0894136201640271</v>
      </c>
      <c r="EY34" s="56">
        <v>0.861814096335666</v>
      </c>
      <c r="EZ34" s="56">
        <v>0.31787568334272964</v>
      </c>
      <c r="FA34" s="56">
        <v>0.4453215093734164</v>
      </c>
      <c r="FB34" s="56">
        <v>0.16690431782591808</v>
      </c>
      <c r="FC34" s="56">
        <v>0.11568250504261213</v>
      </c>
      <c r="FD34" s="56">
        <v>0.6449193899507616</v>
      </c>
      <c r="FE34" s="56">
        <v>0.6363425247867686</v>
      </c>
      <c r="FF34" s="56">
        <v>0.007306051705770922</v>
      </c>
      <c r="FG34" s="56">
        <v>0.8764011603709438</v>
      </c>
      <c r="FH34" s="56">
        <v>0.8051788363710006</v>
      </c>
      <c r="FI34" s="56">
        <v>0.39014269416330205</v>
      </c>
      <c r="FJ34" s="56">
        <v>0.7541776299522237</v>
      </c>
      <c r="FK34" s="56">
        <v>0.8498435712616598</v>
      </c>
      <c r="FL34" s="56">
        <v>0.8050140444767693</v>
      </c>
      <c r="FM34" s="56">
        <v>0.11265587195449067</v>
      </c>
      <c r="FN34" s="56">
        <v>0.745504518803475</v>
      </c>
      <c r="FO34" s="56">
        <v>0.1679918811581218</v>
      </c>
      <c r="FP34" s="56">
        <v>0.5564841700465092</v>
      </c>
      <c r="FQ34" s="56">
        <v>0.1460271824681223</v>
      </c>
      <c r="FR34" s="56">
        <v>0.3674278558891112</v>
      </c>
      <c r="FS34" s="56">
        <v>0.014644668404045325</v>
      </c>
      <c r="FT34" s="56">
        <v>0.32606877919754396</v>
      </c>
      <c r="FU34" s="56">
        <v>0.04842947993219093</v>
      </c>
      <c r="FV34" s="56">
        <v>0.7021831877947756</v>
      </c>
      <c r="FW34" s="56">
        <v>0.8193896651446367</v>
      </c>
      <c r="FX34" s="56">
        <v>0.6095109444896442</v>
      </c>
      <c r="FY34" s="56">
        <v>0.488241248741081</v>
      </c>
      <c r="FZ34" s="56">
        <v>0.450137433165262</v>
      </c>
      <c r="GA34" s="56">
        <v>0.9238025877879333</v>
      </c>
      <c r="GB34" s="56">
        <v>0.48933103586969673</v>
      </c>
      <c r="GC34" s="56">
        <v>0.45586412248101993</v>
      </c>
      <c r="GD34" s="56">
        <v>0.3606960524287893</v>
      </c>
      <c r="GE34" s="56">
        <v>0.3865287579403718</v>
      </c>
      <c r="GF34" s="56">
        <v>0.11456813326040283</v>
      </c>
    </row>
    <row r="35">
      <c r="A35" s="60" t="s">
        <v>28</v>
      </c>
      <c r="B35" s="50">
        <f>B32-B29</f>
        <v>70</v>
      </c>
      <c r="C35" s="22"/>
      <c r="D35" s="22"/>
      <c r="E35" s="22"/>
      <c r="F35" s="22"/>
      <c r="G35" s="78"/>
      <c r="H35" s="78"/>
      <c r="I35" s="79"/>
      <c r="J35" s="79"/>
      <c r="K35" s="79"/>
      <c r="L35" s="80"/>
      <c r="M35" s="81"/>
      <c r="N35" s="50"/>
      <c r="O35" s="50"/>
      <c r="P35" s="50"/>
      <c r="Q35" s="55">
        <v>6.0</v>
      </c>
      <c r="R35" s="56">
        <f t="shared" si="41"/>
        <v>0.2922917298</v>
      </c>
      <c r="S35" s="56">
        <v>0.1922917298093728</v>
      </c>
      <c r="T35" s="56">
        <v>0.23087029806095205</v>
      </c>
      <c r="U35" s="56">
        <v>0.17651904552688857</v>
      </c>
      <c r="V35" s="56">
        <v>0.06433699480507538</v>
      </c>
      <c r="W35" s="56">
        <v>0.508235958200785</v>
      </c>
      <c r="X35" s="56">
        <v>0.3966425712176874</v>
      </c>
      <c r="Y35" s="56">
        <v>0.34991752494179984</v>
      </c>
      <c r="Z35" s="56">
        <v>0.8993397557340667</v>
      </c>
      <c r="AA35" s="56">
        <v>0.6756332091785852</v>
      </c>
      <c r="AB35" s="56">
        <v>0.8285240200796975</v>
      </c>
      <c r="AC35" s="56">
        <v>0.9230408943795203</v>
      </c>
      <c r="AD35" s="56">
        <v>0.08683641321776348</v>
      </c>
      <c r="AE35" s="56">
        <v>0.5257047691114226</v>
      </c>
      <c r="AF35" s="56">
        <v>0.8175733735201306</v>
      </c>
      <c r="AG35" s="56">
        <v>0.7295051057590062</v>
      </c>
      <c r="AH35" s="56">
        <v>0.07215507152861256</v>
      </c>
      <c r="AI35" s="56">
        <v>0.6281766417526111</v>
      </c>
      <c r="AJ35" s="56">
        <v>0.924284432608069</v>
      </c>
      <c r="AK35" s="56">
        <v>0.8484540158074303</v>
      </c>
      <c r="AL35" s="56">
        <v>0.7555583982436439</v>
      </c>
      <c r="AM35" s="56">
        <v>0.8735491515133014</v>
      </c>
      <c r="AN35" s="56">
        <v>0.16451449044595357</v>
      </c>
      <c r="AO35" s="56">
        <v>0.04149520423787445</v>
      </c>
      <c r="AP35" s="56">
        <v>0.3636833871139914</v>
      </c>
      <c r="AQ35" s="56">
        <v>0.7971468520467347</v>
      </c>
      <c r="AR35" s="56">
        <v>0.03986192871507532</v>
      </c>
      <c r="AS35" s="56">
        <v>0.6463361474191374</v>
      </c>
      <c r="AT35" s="56">
        <v>0.42734704277846036</v>
      </c>
      <c r="AU35" s="56">
        <v>0.36897809904607837</v>
      </c>
      <c r="AV35" s="56">
        <v>0.9512195286872024</v>
      </c>
      <c r="AW35" s="56">
        <v>0.6340602759105742</v>
      </c>
      <c r="AX35" s="56">
        <v>0.8600114887330408</v>
      </c>
      <c r="AY35" s="56">
        <v>0.040816992786386064</v>
      </c>
      <c r="AZ35" s="56">
        <v>0.10942593103062681</v>
      </c>
      <c r="BA35" s="56">
        <v>0.43249080972221154</v>
      </c>
      <c r="BB35" s="56">
        <v>0.6595221051471365</v>
      </c>
      <c r="BC35" s="56">
        <v>0.8155526068214037</v>
      </c>
      <c r="BD35" s="56">
        <v>0.7883822942749417</v>
      </c>
      <c r="BE35" s="56">
        <v>0.41984717452486575</v>
      </c>
      <c r="BF35" s="56">
        <v>0.9403021777938021</v>
      </c>
      <c r="BG35" s="56">
        <v>0.9837333272210491</v>
      </c>
      <c r="BH35" s="56">
        <v>0.6536972930154947</v>
      </c>
      <c r="BI35" s="56">
        <v>0.7009075931367432</v>
      </c>
      <c r="BJ35" s="56">
        <v>0.8440085693434606</v>
      </c>
      <c r="BK35" s="56">
        <v>0.958367776508944</v>
      </c>
      <c r="BL35" s="56">
        <v>0.9438681090976799</v>
      </c>
      <c r="BM35" s="56">
        <v>0.892148587876804</v>
      </c>
      <c r="BN35" s="56">
        <v>0.3737227700761039</v>
      </c>
      <c r="BO35" s="56">
        <v>0.3314248501712487</v>
      </c>
      <c r="BP35" s="56">
        <v>0.48120119097151437</v>
      </c>
      <c r="BQ35" s="56">
        <v>0.16284010929495718</v>
      </c>
      <c r="BR35" s="56">
        <v>0.3500719858235789</v>
      </c>
      <c r="BS35" s="56">
        <v>0.8741104375714838</v>
      </c>
      <c r="BT35" s="56">
        <v>0.8461211440032884</v>
      </c>
      <c r="BU35" s="56">
        <v>0.7058329312952467</v>
      </c>
      <c r="BV35" s="56">
        <v>0.49724542334150645</v>
      </c>
      <c r="BW35" s="56">
        <v>0.7078791035719361</v>
      </c>
      <c r="BX35" s="56">
        <v>0.5612119244883019</v>
      </c>
      <c r="BY35" s="56">
        <v>0.14478283666174618</v>
      </c>
      <c r="BZ35" s="56">
        <v>0.1326912946029527</v>
      </c>
      <c r="CA35" s="56">
        <f t="shared" si="42"/>
        <v>0.2922917298</v>
      </c>
      <c r="CB35" s="56">
        <v>0.1922917298093728</v>
      </c>
      <c r="CC35" s="56">
        <v>0.23087029806095205</v>
      </c>
      <c r="CD35" s="56">
        <v>0.17651904552688857</v>
      </c>
      <c r="CE35" s="56">
        <v>0.06433699480507538</v>
      </c>
      <c r="CF35" s="56">
        <v>0.508235958200785</v>
      </c>
      <c r="CG35" s="56">
        <v>0.3966425712176874</v>
      </c>
      <c r="CH35" s="56">
        <v>0.34991752494179984</v>
      </c>
      <c r="CI35" s="56">
        <v>0.8993397557340667</v>
      </c>
      <c r="CJ35" s="56">
        <v>0.6756332091785852</v>
      </c>
      <c r="CK35" s="56">
        <v>0.8285240200796975</v>
      </c>
      <c r="CL35" s="56">
        <v>0.9230408943795203</v>
      </c>
      <c r="CM35" s="56">
        <v>0.08683641321776348</v>
      </c>
      <c r="CN35" s="56">
        <v>0.5257047691114226</v>
      </c>
      <c r="CO35" s="56">
        <v>0.8175733735201306</v>
      </c>
      <c r="CP35" s="56">
        <v>0.7295051057590062</v>
      </c>
      <c r="CQ35" s="56">
        <v>0.07215507152861256</v>
      </c>
      <c r="CR35" s="56">
        <v>0.6281766417526111</v>
      </c>
      <c r="CS35" s="56">
        <v>0.924284432608069</v>
      </c>
      <c r="CT35" s="56">
        <v>0.8484540158074303</v>
      </c>
      <c r="CU35" s="56">
        <v>0.7555583982436439</v>
      </c>
      <c r="CV35" s="56">
        <v>0.8735491515133014</v>
      </c>
      <c r="CW35" s="56">
        <v>0.16451449044595357</v>
      </c>
      <c r="CX35" s="56">
        <v>0.04149520423787445</v>
      </c>
      <c r="CY35" s="56">
        <v>0.3636833871139914</v>
      </c>
      <c r="CZ35" s="56">
        <v>0.7971468520467347</v>
      </c>
      <c r="DA35" s="56">
        <v>0.03986192871507532</v>
      </c>
      <c r="DB35" s="56">
        <v>0.6463361474191374</v>
      </c>
      <c r="DC35" s="56">
        <v>0.42734704277846036</v>
      </c>
      <c r="DD35" s="56">
        <v>0.36897809904607837</v>
      </c>
      <c r="DE35" s="56">
        <v>0.9512195286872024</v>
      </c>
      <c r="DF35" s="56">
        <v>0.6340602759105742</v>
      </c>
      <c r="DG35" s="56">
        <v>0.8600114887330408</v>
      </c>
      <c r="DH35" s="56">
        <v>0.040816992786386064</v>
      </c>
      <c r="DI35" s="56">
        <v>0.10942593103062681</v>
      </c>
      <c r="DJ35" s="56">
        <v>0.43249080972221154</v>
      </c>
      <c r="DK35" s="56">
        <v>0.6595221051471365</v>
      </c>
      <c r="DL35" s="56">
        <v>0.8155526068214037</v>
      </c>
      <c r="DM35" s="56">
        <v>0.7883822942749417</v>
      </c>
      <c r="DN35" s="56">
        <v>0.41984717452486575</v>
      </c>
      <c r="DO35" s="56">
        <v>0.9403021777938021</v>
      </c>
      <c r="DP35" s="56">
        <v>0.9837333272210491</v>
      </c>
      <c r="DQ35" s="56">
        <v>0.6536972930154947</v>
      </c>
      <c r="DR35" s="56">
        <v>0.7009075931367432</v>
      </c>
      <c r="DS35" s="56">
        <v>0.8440085693434606</v>
      </c>
      <c r="DT35" s="56">
        <v>0.958367776508944</v>
      </c>
      <c r="DU35" s="56">
        <v>0.9438681090976799</v>
      </c>
      <c r="DV35" s="56">
        <v>0.892148587876804</v>
      </c>
      <c r="DW35" s="56">
        <v>0.3737227700761039</v>
      </c>
      <c r="DX35" s="56">
        <v>0.3314248501712487</v>
      </c>
      <c r="DY35" s="56">
        <v>0.48120119097151437</v>
      </c>
      <c r="DZ35" s="56">
        <v>0.16284010929495718</v>
      </c>
      <c r="EA35" s="56">
        <v>0.3500719858235789</v>
      </c>
      <c r="EB35" s="56">
        <v>0.8741104375714838</v>
      </c>
      <c r="EC35" s="56">
        <v>0.8461211440032884</v>
      </c>
      <c r="ED35" s="56">
        <v>0.7058329312952467</v>
      </c>
      <c r="EE35" s="56">
        <v>0.49724542334150645</v>
      </c>
      <c r="EF35" s="56">
        <v>0.7078791035719361</v>
      </c>
      <c r="EG35" s="56">
        <v>0.5612119244883019</v>
      </c>
      <c r="EH35" s="56">
        <v>0.14478283666174618</v>
      </c>
      <c r="EI35" s="56">
        <v>0.1326912946029527</v>
      </c>
      <c r="EJ35" s="56">
        <f t="shared" si="43"/>
        <v>0.2922917298</v>
      </c>
      <c r="EK35" s="56">
        <v>0.1922917298093728</v>
      </c>
      <c r="EL35" s="56">
        <v>0.23087029806095205</v>
      </c>
      <c r="EM35" s="56">
        <v>0.17651904552688857</v>
      </c>
      <c r="EN35" s="56">
        <v>0.06433699480507538</v>
      </c>
      <c r="EO35" s="56">
        <v>0.508235958200785</v>
      </c>
      <c r="EP35" s="56">
        <v>0.3966425712176874</v>
      </c>
      <c r="EQ35" s="56">
        <v>0.34991752494179984</v>
      </c>
      <c r="ER35" s="56">
        <v>0.8993397557340667</v>
      </c>
      <c r="ES35" s="56">
        <v>0.6756332091785852</v>
      </c>
      <c r="ET35" s="56">
        <v>0.8285240200796975</v>
      </c>
      <c r="EU35" s="56">
        <v>0.9230408943795203</v>
      </c>
      <c r="EV35" s="56">
        <v>0.08683641321776348</v>
      </c>
      <c r="EW35" s="56">
        <v>0.5257047691114226</v>
      </c>
      <c r="EX35" s="56">
        <v>0.8175733735201306</v>
      </c>
      <c r="EY35" s="56">
        <v>0.7295051057590062</v>
      </c>
      <c r="EZ35" s="56">
        <v>0.07215507152861256</v>
      </c>
      <c r="FA35" s="56">
        <v>0.6281766417526111</v>
      </c>
      <c r="FB35" s="56">
        <v>0.924284432608069</v>
      </c>
      <c r="FC35" s="56">
        <v>0.8484540158074303</v>
      </c>
      <c r="FD35" s="56">
        <v>0.7555583982436439</v>
      </c>
      <c r="FE35" s="56">
        <v>0.8735491515133014</v>
      </c>
      <c r="FF35" s="56">
        <v>0.16451449044595357</v>
      </c>
      <c r="FG35" s="56">
        <v>0.04149520423787445</v>
      </c>
      <c r="FH35" s="56">
        <v>0.3636833871139914</v>
      </c>
      <c r="FI35" s="56">
        <v>0.7971468520467347</v>
      </c>
      <c r="FJ35" s="56">
        <v>0.03986192871507532</v>
      </c>
      <c r="FK35" s="56">
        <v>0.6463361474191374</v>
      </c>
      <c r="FL35" s="56">
        <v>0.42734704277846036</v>
      </c>
      <c r="FM35" s="56">
        <v>0.36897809904607837</v>
      </c>
      <c r="FN35" s="56">
        <v>0.9512195286872024</v>
      </c>
      <c r="FO35" s="56">
        <v>0.6340602759105742</v>
      </c>
      <c r="FP35" s="56">
        <v>0.8600114887330408</v>
      </c>
      <c r="FQ35" s="56">
        <v>0.040816992786386064</v>
      </c>
      <c r="FR35" s="56">
        <v>0.10942593103062681</v>
      </c>
      <c r="FS35" s="56">
        <v>0.43249080972221154</v>
      </c>
      <c r="FT35" s="56">
        <v>0.6595221051471365</v>
      </c>
      <c r="FU35" s="56">
        <v>0.8155526068214037</v>
      </c>
      <c r="FV35" s="56">
        <v>0.7883822942749417</v>
      </c>
      <c r="FW35" s="56">
        <v>0.41984717452486575</v>
      </c>
      <c r="FX35" s="56">
        <v>0.9403021777938021</v>
      </c>
      <c r="FY35" s="56">
        <v>0.9837333272210491</v>
      </c>
      <c r="FZ35" s="56">
        <v>0.6536972930154947</v>
      </c>
      <c r="GA35" s="56">
        <v>0.7009075931367432</v>
      </c>
      <c r="GB35" s="56">
        <v>0.8440085693434606</v>
      </c>
      <c r="GC35" s="56">
        <v>0.958367776508944</v>
      </c>
      <c r="GD35" s="56">
        <v>0.9438681090976799</v>
      </c>
      <c r="GE35" s="56">
        <v>0.892148587876804</v>
      </c>
      <c r="GF35" s="56">
        <v>0.3737227700761039</v>
      </c>
    </row>
    <row r="36">
      <c r="C36" s="22"/>
      <c r="D36" s="22"/>
      <c r="E36" s="22"/>
      <c r="F36" s="22"/>
      <c r="G36" s="78"/>
      <c r="H36" s="78"/>
      <c r="I36" s="79"/>
      <c r="J36" s="79"/>
      <c r="K36" s="79"/>
      <c r="L36" s="80"/>
      <c r="M36" s="81"/>
      <c r="N36" s="50"/>
      <c r="O36" s="50"/>
      <c r="P36" s="50"/>
      <c r="Q36" s="55">
        <v>7.0</v>
      </c>
      <c r="R36" s="56">
        <f t="shared" si="41"/>
        <v>0.8468155517</v>
      </c>
      <c r="S36" s="56">
        <v>0.7468155516925262</v>
      </c>
      <c r="T36" s="56">
        <v>0.6736728863804672</v>
      </c>
      <c r="U36" s="56">
        <v>0.39612821677186305</v>
      </c>
      <c r="V36" s="56">
        <v>0.18640367822141335</v>
      </c>
      <c r="W36" s="56">
        <v>0.760247972841282</v>
      </c>
      <c r="X36" s="56">
        <v>0.020461247269417004</v>
      </c>
      <c r="Y36" s="56">
        <v>0.8517701194454976</v>
      </c>
      <c r="Z36" s="56">
        <v>0.8818506784239546</v>
      </c>
      <c r="AA36" s="56">
        <v>0.23569084226631554</v>
      </c>
      <c r="AB36" s="56">
        <v>0.18103964606304057</v>
      </c>
      <c r="AC36" s="56">
        <v>0.6904370630598234</v>
      </c>
      <c r="AD36" s="56">
        <v>0.23025327636573922</v>
      </c>
      <c r="AE36" s="56">
        <v>0.03590227964327963</v>
      </c>
      <c r="AF36" s="56">
        <v>0.8552731675477722</v>
      </c>
      <c r="AG36" s="56">
        <v>0.7085684661679074</v>
      </c>
      <c r="AH36" s="56">
        <v>0.8356620062936213</v>
      </c>
      <c r="AI36" s="56">
        <v>0.6847638220630806</v>
      </c>
      <c r="AJ36" s="56">
        <v>0.4707620854325941</v>
      </c>
      <c r="AK36" s="56">
        <v>0.6851717733431801</v>
      </c>
      <c r="AL36" s="56">
        <v>0.5235928711937684</v>
      </c>
      <c r="AM36" s="56">
        <v>0.07378185808581106</v>
      </c>
      <c r="AN36" s="56">
        <v>0.19687585983642653</v>
      </c>
      <c r="AO36" s="56">
        <v>0.4700993119680247</v>
      </c>
      <c r="AP36" s="56">
        <v>0.7864469971018138</v>
      </c>
      <c r="AQ36" s="56">
        <v>0.19276762657903168</v>
      </c>
      <c r="AR36" s="56">
        <v>0.3945029916550721</v>
      </c>
      <c r="AS36" s="56">
        <v>0.2546000413415622</v>
      </c>
      <c r="AT36" s="56">
        <v>0.9913211906181537</v>
      </c>
      <c r="AU36" s="56">
        <v>0.6327732077471736</v>
      </c>
      <c r="AV36" s="56">
        <v>0.12776749158030987</v>
      </c>
      <c r="AW36" s="56">
        <v>0.9836492059996877</v>
      </c>
      <c r="AX36" s="56">
        <v>0.4261680196599307</v>
      </c>
      <c r="AY36" s="56">
        <v>0.2900247830587195</v>
      </c>
      <c r="AZ36" s="56">
        <v>0.33369035991048357</v>
      </c>
      <c r="BA36" s="56">
        <v>0.1908483181232784</v>
      </c>
      <c r="BB36" s="56">
        <v>0.49561497641712726</v>
      </c>
      <c r="BC36" s="56">
        <v>0.911508691012084</v>
      </c>
      <c r="BD36" s="56">
        <v>0.9967497447023517</v>
      </c>
      <c r="BE36" s="56">
        <v>0.8892265529877563</v>
      </c>
      <c r="BF36" s="56">
        <v>0.8943541838692773</v>
      </c>
      <c r="BG36" s="56">
        <v>0.8660300992218667</v>
      </c>
      <c r="BH36" s="56">
        <v>0.20752144646520132</v>
      </c>
      <c r="BI36" s="56">
        <v>0.5350642006077094</v>
      </c>
      <c r="BJ36" s="56">
        <v>0.38386552764895154</v>
      </c>
      <c r="BK36" s="56">
        <v>0.798977690195194</v>
      </c>
      <c r="BL36" s="56">
        <v>0.2980563411362307</v>
      </c>
      <c r="BM36" s="56">
        <v>0.49689721969381817</v>
      </c>
      <c r="BN36" s="56">
        <v>0.8773378381711028</v>
      </c>
      <c r="BO36" s="56">
        <v>0.6346920787169733</v>
      </c>
      <c r="BP36" s="56">
        <v>0.34137968581424494</v>
      </c>
      <c r="BQ36" s="56">
        <v>0.9081517348644721</v>
      </c>
      <c r="BR36" s="56">
        <v>0.8980041283301313</v>
      </c>
      <c r="BS36" s="56">
        <v>0.7272498936068869</v>
      </c>
      <c r="BT36" s="56">
        <v>0.17847213521984118</v>
      </c>
      <c r="BU36" s="56">
        <v>0.2593959119391325</v>
      </c>
      <c r="BV36" s="56">
        <v>0.11770835673401003</v>
      </c>
      <c r="BW36" s="56">
        <v>0.8286392528254565</v>
      </c>
      <c r="BX36" s="56">
        <v>0.7933202174077536</v>
      </c>
      <c r="BY36" s="56">
        <v>0.5949855739043153</v>
      </c>
      <c r="BZ36" s="56">
        <v>0.6053732420364525</v>
      </c>
      <c r="CA36" s="56">
        <f t="shared" si="42"/>
        <v>0.8468155517</v>
      </c>
      <c r="CB36" s="56">
        <v>0.7468155516925262</v>
      </c>
      <c r="CC36" s="56">
        <v>0.6736728863804672</v>
      </c>
      <c r="CD36" s="56">
        <v>0.39612821677186305</v>
      </c>
      <c r="CE36" s="56">
        <v>0.18640367822141335</v>
      </c>
      <c r="CF36" s="56">
        <v>0.760247972841282</v>
      </c>
      <c r="CG36" s="56">
        <v>0.020461247269417004</v>
      </c>
      <c r="CH36" s="56">
        <v>0.8517701194454976</v>
      </c>
      <c r="CI36" s="56">
        <v>0.8818506784239546</v>
      </c>
      <c r="CJ36" s="56">
        <v>0.23569084226631554</v>
      </c>
      <c r="CK36" s="56">
        <v>0.18103964606304057</v>
      </c>
      <c r="CL36" s="56">
        <v>0.6904370630598234</v>
      </c>
      <c r="CM36" s="56">
        <v>0.23025327636573922</v>
      </c>
      <c r="CN36" s="56">
        <v>0.03590227964327963</v>
      </c>
      <c r="CO36" s="56">
        <v>0.8552731675477722</v>
      </c>
      <c r="CP36" s="56">
        <v>0.7085684661679074</v>
      </c>
      <c r="CQ36" s="56">
        <v>0.8356620062936213</v>
      </c>
      <c r="CR36" s="56">
        <v>0.6847638220630806</v>
      </c>
      <c r="CS36" s="56">
        <v>0.4707620854325941</v>
      </c>
      <c r="CT36" s="56">
        <v>0.6851717733431801</v>
      </c>
      <c r="CU36" s="56">
        <v>0.5235928711937684</v>
      </c>
      <c r="CV36" s="56">
        <v>0.07378185808581106</v>
      </c>
      <c r="CW36" s="56">
        <v>0.19687585983642653</v>
      </c>
      <c r="CX36" s="56">
        <v>0.4700993119680247</v>
      </c>
      <c r="CY36" s="56">
        <v>0.7864469971018138</v>
      </c>
      <c r="CZ36" s="56">
        <v>0.19276762657903168</v>
      </c>
      <c r="DA36" s="56">
        <v>0.3945029916550721</v>
      </c>
      <c r="DB36" s="56">
        <v>0.2546000413415622</v>
      </c>
      <c r="DC36" s="56">
        <v>0.9913211906181537</v>
      </c>
      <c r="DD36" s="56">
        <v>0.6327732077471736</v>
      </c>
      <c r="DE36" s="56">
        <v>0.12776749158030987</v>
      </c>
      <c r="DF36" s="56">
        <v>0.9836492059996877</v>
      </c>
      <c r="DG36" s="56">
        <v>0.4261680196599307</v>
      </c>
      <c r="DH36" s="56">
        <v>0.2900247830587195</v>
      </c>
      <c r="DI36" s="56">
        <v>0.33369035991048357</v>
      </c>
      <c r="DJ36" s="56">
        <v>0.1908483181232784</v>
      </c>
      <c r="DK36" s="56">
        <v>0.49561497641712726</v>
      </c>
      <c r="DL36" s="56">
        <v>0.911508691012084</v>
      </c>
      <c r="DM36" s="56">
        <v>0.9967497447023517</v>
      </c>
      <c r="DN36" s="56">
        <v>0.8892265529877563</v>
      </c>
      <c r="DO36" s="56">
        <v>0.8943541838692773</v>
      </c>
      <c r="DP36" s="56">
        <v>0.8660300992218667</v>
      </c>
      <c r="DQ36" s="56">
        <v>0.20752144646520132</v>
      </c>
      <c r="DR36" s="56">
        <v>0.5350642006077094</v>
      </c>
      <c r="DS36" s="56">
        <v>0.38386552764895154</v>
      </c>
      <c r="DT36" s="56">
        <v>0.798977690195194</v>
      </c>
      <c r="DU36" s="56">
        <v>0.2980563411362307</v>
      </c>
      <c r="DV36" s="56">
        <v>0.49689721969381817</v>
      </c>
      <c r="DW36" s="56">
        <v>0.8773378381711028</v>
      </c>
      <c r="DX36" s="56">
        <v>0.6346920787169733</v>
      </c>
      <c r="DY36" s="56">
        <v>0.34137968581424494</v>
      </c>
      <c r="DZ36" s="56">
        <v>0.9081517348644721</v>
      </c>
      <c r="EA36" s="56">
        <v>0.8980041283301313</v>
      </c>
      <c r="EB36" s="56">
        <v>0.7272498936068869</v>
      </c>
      <c r="EC36" s="56">
        <v>0.17847213521984118</v>
      </c>
      <c r="ED36" s="56">
        <v>0.2593959119391325</v>
      </c>
      <c r="EE36" s="56">
        <v>0.11770835673401003</v>
      </c>
      <c r="EF36" s="56">
        <v>0.8286392528254565</v>
      </c>
      <c r="EG36" s="56">
        <v>0.7933202174077536</v>
      </c>
      <c r="EH36" s="56">
        <v>0.5949855739043153</v>
      </c>
      <c r="EI36" s="56">
        <v>0.6053732420364525</v>
      </c>
      <c r="EJ36" s="56">
        <f t="shared" si="43"/>
        <v>0.8468155517</v>
      </c>
      <c r="EK36" s="56">
        <v>0.7468155516925262</v>
      </c>
      <c r="EL36" s="56">
        <v>0.6736728863804672</v>
      </c>
      <c r="EM36" s="56">
        <v>0.39612821677186305</v>
      </c>
      <c r="EN36" s="56">
        <v>0.18640367822141335</v>
      </c>
      <c r="EO36" s="56">
        <v>0.760247972841282</v>
      </c>
      <c r="EP36" s="56">
        <v>0.020461247269417004</v>
      </c>
      <c r="EQ36" s="56">
        <v>0.8517701194454976</v>
      </c>
      <c r="ER36" s="56">
        <v>0.8818506784239546</v>
      </c>
      <c r="ES36" s="56">
        <v>0.23569084226631554</v>
      </c>
      <c r="ET36" s="56">
        <v>0.18103964606304057</v>
      </c>
      <c r="EU36" s="56">
        <v>0.6904370630598234</v>
      </c>
      <c r="EV36" s="56">
        <v>0.23025327636573922</v>
      </c>
      <c r="EW36" s="56">
        <v>0.03590227964327963</v>
      </c>
      <c r="EX36" s="56">
        <v>0.8552731675477722</v>
      </c>
      <c r="EY36" s="56">
        <v>0.7085684661679074</v>
      </c>
      <c r="EZ36" s="56">
        <v>0.8356620062936213</v>
      </c>
      <c r="FA36" s="56">
        <v>0.6847638220630806</v>
      </c>
      <c r="FB36" s="56">
        <v>0.4707620854325941</v>
      </c>
      <c r="FC36" s="56">
        <v>0.6851717733431801</v>
      </c>
      <c r="FD36" s="56">
        <v>0.5235928711937684</v>
      </c>
      <c r="FE36" s="56">
        <v>0.07378185808581106</v>
      </c>
      <c r="FF36" s="56">
        <v>0.19687585983642653</v>
      </c>
      <c r="FG36" s="56">
        <v>0.4700993119680247</v>
      </c>
      <c r="FH36" s="56">
        <v>0.7864469971018138</v>
      </c>
      <c r="FI36" s="56">
        <v>0.19276762657903168</v>
      </c>
      <c r="FJ36" s="56">
        <v>0.3945029916550721</v>
      </c>
      <c r="FK36" s="56">
        <v>0.2546000413415622</v>
      </c>
      <c r="FL36" s="56">
        <v>0.9913211906181537</v>
      </c>
      <c r="FM36" s="56">
        <v>0.6327732077471736</v>
      </c>
      <c r="FN36" s="56">
        <v>0.12776749158030987</v>
      </c>
      <c r="FO36" s="56">
        <v>0.9836492059996877</v>
      </c>
      <c r="FP36" s="56">
        <v>0.4261680196599307</v>
      </c>
      <c r="FQ36" s="56">
        <v>0.2900247830587195</v>
      </c>
      <c r="FR36" s="56">
        <v>0.33369035991048357</v>
      </c>
      <c r="FS36" s="56">
        <v>0.1908483181232784</v>
      </c>
      <c r="FT36" s="56">
        <v>0.49561497641712726</v>
      </c>
      <c r="FU36" s="56">
        <v>0.911508691012084</v>
      </c>
      <c r="FV36" s="56">
        <v>0.9967497447023517</v>
      </c>
      <c r="FW36" s="56">
        <v>0.8892265529877563</v>
      </c>
      <c r="FX36" s="56">
        <v>0.8943541838692773</v>
      </c>
      <c r="FY36" s="56">
        <v>0.8660300992218667</v>
      </c>
      <c r="FZ36" s="56">
        <v>0.20752144646520132</v>
      </c>
      <c r="GA36" s="56">
        <v>0.5350642006077094</v>
      </c>
      <c r="GB36" s="56">
        <v>0.38386552764895154</v>
      </c>
      <c r="GC36" s="56">
        <v>0.798977690195194</v>
      </c>
      <c r="GD36" s="56">
        <v>0.2980563411362307</v>
      </c>
      <c r="GE36" s="56">
        <v>0.49689721969381817</v>
      </c>
      <c r="GF36" s="56">
        <v>0.8773378381711028</v>
      </c>
    </row>
    <row r="37">
      <c r="C37" s="22"/>
      <c r="D37" s="22"/>
      <c r="E37" s="22"/>
      <c r="F37" s="22"/>
      <c r="G37" s="78"/>
      <c r="H37" s="78"/>
      <c r="I37" s="79"/>
      <c r="J37" s="79"/>
      <c r="K37" s="79"/>
      <c r="L37" s="80"/>
      <c r="M37" s="81"/>
      <c r="N37" s="50"/>
      <c r="O37" s="50"/>
      <c r="P37" s="50"/>
      <c r="Q37" s="55">
        <v>8.0</v>
      </c>
      <c r="R37" s="56">
        <f t="shared" si="41"/>
        <v>0.7949942267</v>
      </c>
      <c r="S37" s="21">
        <v>0.6949942267310638</v>
      </c>
      <c r="T37" s="21">
        <v>0.5579574581151687</v>
      </c>
      <c r="U37" s="21">
        <v>0.18594858874488862</v>
      </c>
      <c r="V37" s="21">
        <v>0.4600109820109093</v>
      </c>
      <c r="W37" s="21">
        <v>0.39254022227515273</v>
      </c>
      <c r="X37" s="21">
        <v>0.6383749274400915</v>
      </c>
      <c r="Y37" s="21">
        <v>0.35512798551779035</v>
      </c>
      <c r="Z37" s="21">
        <v>0.4116086819417599</v>
      </c>
      <c r="AA37" s="21">
        <v>0.37718133775312235</v>
      </c>
      <c r="AB37" s="21">
        <v>0.9153933282252054</v>
      </c>
      <c r="AC37" s="21">
        <v>0.19755778293884196</v>
      </c>
      <c r="AD37" s="21">
        <v>0.6651404232024365</v>
      </c>
      <c r="AE37" s="21">
        <v>0.8955747040705027</v>
      </c>
      <c r="AF37" s="21">
        <v>0.6097948734230687</v>
      </c>
      <c r="AG37" s="21">
        <v>0.1722248960502174</v>
      </c>
      <c r="AH37" s="21">
        <v>0.7017365346882563</v>
      </c>
      <c r="AI37" s="21">
        <v>0.8779998913690337</v>
      </c>
      <c r="AJ37" s="21">
        <v>0.2708416426486874</v>
      </c>
      <c r="AK37" s="21">
        <v>0.9709001928788898</v>
      </c>
      <c r="AL37" s="21">
        <v>0.9400189785748287</v>
      </c>
      <c r="AM37" s="21">
        <v>0.34767527831426936</v>
      </c>
      <c r="AN37" s="21">
        <v>0.29179803228787793</v>
      </c>
      <c r="AO37" s="21">
        <v>0.5731270947362579</v>
      </c>
      <c r="AP37" s="21">
        <v>0.9683601459199842</v>
      </c>
      <c r="AQ37" s="21">
        <v>0.5780306219643967</v>
      </c>
      <c r="AR37" s="21">
        <v>0.7289287116011933</v>
      </c>
      <c r="AS37" s="21">
        <v>0.06309779742441901</v>
      </c>
      <c r="AT37" s="21">
        <v>0.20746349464367897</v>
      </c>
      <c r="AU37" s="21">
        <v>0.05729270232491834</v>
      </c>
      <c r="AV37" s="21">
        <v>0.6095492542538314</v>
      </c>
      <c r="AW37" s="21">
        <v>0.7721682017412014</v>
      </c>
      <c r="AX37" s="21">
        <v>0.4002687540002522</v>
      </c>
      <c r="AY37" s="21">
        <v>0.2738420236647804</v>
      </c>
      <c r="AZ37" s="21">
        <v>0.5953710600482776</v>
      </c>
      <c r="BA37" s="21">
        <v>0.2804895200835914</v>
      </c>
      <c r="BB37" s="21">
        <v>0.6474745627971832</v>
      </c>
      <c r="BC37" s="21">
        <v>0.5711507155006214</v>
      </c>
      <c r="BD37" s="21">
        <v>0.07929592523121509</v>
      </c>
      <c r="BE37" s="21">
        <v>0.5622106765281288</v>
      </c>
      <c r="BF37" s="21">
        <v>0.05950930773253005</v>
      </c>
      <c r="BG37" s="21">
        <v>0.8377126801671044</v>
      </c>
      <c r="BH37" s="21">
        <v>0.5369800771997677</v>
      </c>
      <c r="BI37" s="21">
        <v>0.09093250083098392</v>
      </c>
      <c r="BJ37" s="21">
        <v>0.4795707705458203</v>
      </c>
      <c r="BK37" s="21">
        <v>0.595229244082488</v>
      </c>
      <c r="BL37" s="21">
        <v>0.2289010365178491</v>
      </c>
      <c r="BM37" s="21">
        <v>0.0355712594561679</v>
      </c>
      <c r="BN37" s="21">
        <v>0.1473939830708949</v>
      </c>
      <c r="BO37" s="21">
        <v>0.12741458279461748</v>
      </c>
      <c r="BP37" s="21">
        <v>0.15432528772573773</v>
      </c>
      <c r="BQ37" s="21">
        <v>0.7715155521297339</v>
      </c>
      <c r="BR37" s="21">
        <v>0.6196957688486107</v>
      </c>
      <c r="BS37" s="21">
        <v>0.6521369577054906</v>
      </c>
      <c r="BT37" s="21">
        <v>0.49548825491541315</v>
      </c>
      <c r="BU37" s="21">
        <v>0.8079369560250761</v>
      </c>
      <c r="BV37" s="21">
        <v>0.7407834461733255</v>
      </c>
      <c r="BW37" s="21">
        <v>0.18121378858066695</v>
      </c>
      <c r="BX37" s="21">
        <v>0.6584626342179185</v>
      </c>
      <c r="BY37" s="21">
        <v>0.8893418708757406</v>
      </c>
      <c r="BZ37" s="21">
        <v>0.9656044379376209</v>
      </c>
      <c r="CA37" s="56">
        <f t="shared" si="42"/>
        <v>0.7949942267</v>
      </c>
      <c r="CB37" s="21">
        <v>0.6949942267310638</v>
      </c>
      <c r="CC37" s="21">
        <v>0.5579574581151687</v>
      </c>
      <c r="CD37" s="21">
        <v>0.18594858874488862</v>
      </c>
      <c r="CE37" s="21">
        <v>0.4600109820109093</v>
      </c>
      <c r="CF37" s="21">
        <v>0.39254022227515273</v>
      </c>
      <c r="CG37" s="21">
        <v>0.6383749274400915</v>
      </c>
      <c r="CH37" s="21">
        <v>0.35512798551779035</v>
      </c>
      <c r="CI37" s="21">
        <v>0.4116086819417599</v>
      </c>
      <c r="CJ37" s="21">
        <v>0.37718133775312235</v>
      </c>
      <c r="CK37" s="21">
        <v>0.9153933282252054</v>
      </c>
      <c r="CL37" s="21">
        <v>0.19755778293884196</v>
      </c>
      <c r="CM37" s="21">
        <v>0.6651404232024365</v>
      </c>
      <c r="CN37" s="21">
        <v>0.8955747040705027</v>
      </c>
      <c r="CO37" s="21">
        <v>0.6097948734230687</v>
      </c>
      <c r="CP37" s="21">
        <v>0.1722248960502174</v>
      </c>
      <c r="CQ37" s="21">
        <v>0.7017365346882563</v>
      </c>
      <c r="CR37" s="21">
        <v>0.8779998913690337</v>
      </c>
      <c r="CS37" s="21">
        <v>0.2708416426486874</v>
      </c>
      <c r="CT37" s="21">
        <v>0.9709001928788898</v>
      </c>
      <c r="CU37" s="21">
        <v>0.9400189785748287</v>
      </c>
      <c r="CV37" s="21">
        <v>0.34767527831426936</v>
      </c>
      <c r="CW37" s="21">
        <v>0.29179803228787793</v>
      </c>
      <c r="CX37" s="21">
        <v>0.5731270947362579</v>
      </c>
      <c r="CY37" s="21">
        <v>0.9683601459199842</v>
      </c>
      <c r="CZ37" s="21">
        <v>0.5780306219643967</v>
      </c>
      <c r="DA37" s="21">
        <v>0.7289287116011933</v>
      </c>
      <c r="DB37" s="21">
        <v>0.06309779742441901</v>
      </c>
      <c r="DC37" s="21">
        <v>0.20746349464367897</v>
      </c>
      <c r="DD37" s="21">
        <v>0.05729270232491834</v>
      </c>
      <c r="DE37" s="21">
        <v>0.6095492542538314</v>
      </c>
      <c r="DF37" s="21">
        <v>0.7721682017412014</v>
      </c>
      <c r="DG37" s="21">
        <v>0.4002687540002522</v>
      </c>
      <c r="DH37" s="21">
        <v>0.2738420236647804</v>
      </c>
      <c r="DI37" s="21">
        <v>0.5953710600482776</v>
      </c>
      <c r="DJ37" s="21">
        <v>0.2804895200835914</v>
      </c>
      <c r="DK37" s="21">
        <v>0.6474745627971832</v>
      </c>
      <c r="DL37" s="21">
        <v>0.5711507155006214</v>
      </c>
      <c r="DM37" s="21">
        <v>0.07929592523121509</v>
      </c>
      <c r="DN37" s="21">
        <v>0.5622106765281288</v>
      </c>
      <c r="DO37" s="21">
        <v>0.05950930773253005</v>
      </c>
      <c r="DP37" s="21">
        <v>0.8377126801671044</v>
      </c>
      <c r="DQ37" s="21">
        <v>0.5369800771997677</v>
      </c>
      <c r="DR37" s="21">
        <v>0.09093250083098392</v>
      </c>
      <c r="DS37" s="21">
        <v>0.4795707705458203</v>
      </c>
      <c r="DT37" s="21">
        <v>0.595229244082488</v>
      </c>
      <c r="DU37" s="21">
        <v>0.2289010365178491</v>
      </c>
      <c r="DV37" s="21">
        <v>0.0355712594561679</v>
      </c>
      <c r="DW37" s="21">
        <v>0.1473939830708949</v>
      </c>
      <c r="DX37" s="21">
        <v>0.12741458279461748</v>
      </c>
      <c r="DY37" s="21">
        <v>0.15432528772573773</v>
      </c>
      <c r="DZ37" s="21">
        <v>0.7715155521297339</v>
      </c>
      <c r="EA37" s="21">
        <v>0.6196957688486107</v>
      </c>
      <c r="EB37" s="21">
        <v>0.6521369577054906</v>
      </c>
      <c r="EC37" s="21">
        <v>0.49548825491541315</v>
      </c>
      <c r="ED37" s="21">
        <v>0.8079369560250761</v>
      </c>
      <c r="EE37" s="21">
        <v>0.7407834461733255</v>
      </c>
      <c r="EF37" s="21">
        <v>0.18121378858066695</v>
      </c>
      <c r="EG37" s="21">
        <v>0.6584626342179185</v>
      </c>
      <c r="EH37" s="21">
        <v>0.8893418708757406</v>
      </c>
      <c r="EI37" s="21">
        <v>0.9656044379376209</v>
      </c>
      <c r="EJ37" s="21">
        <f t="shared" si="43"/>
        <v>0.7949942267</v>
      </c>
      <c r="EK37" s="21">
        <v>0.6949942267310638</v>
      </c>
      <c r="EL37" s="21">
        <v>0.5579574581151687</v>
      </c>
      <c r="EM37" s="21">
        <v>0.18594858874488862</v>
      </c>
      <c r="EN37" s="21">
        <v>0.4600109820109093</v>
      </c>
      <c r="EO37" s="21">
        <v>0.39254022227515273</v>
      </c>
      <c r="EP37" s="21">
        <v>0.6383749274400915</v>
      </c>
      <c r="EQ37" s="21">
        <v>0.35512798551779035</v>
      </c>
      <c r="ER37" s="21">
        <v>0.4116086819417599</v>
      </c>
      <c r="ES37" s="21">
        <v>0.37718133775312235</v>
      </c>
      <c r="ET37" s="21">
        <v>0.9153933282252054</v>
      </c>
      <c r="EU37" s="21">
        <v>0.19755778293884196</v>
      </c>
      <c r="EV37" s="21">
        <v>0.6651404232024365</v>
      </c>
      <c r="EW37" s="21">
        <v>0.8955747040705027</v>
      </c>
      <c r="EX37" s="21">
        <v>0.6097948734230687</v>
      </c>
      <c r="EY37" s="21">
        <v>0.1722248960502174</v>
      </c>
      <c r="EZ37" s="21">
        <v>0.7017365346882563</v>
      </c>
      <c r="FA37" s="21">
        <v>0.8779998913690337</v>
      </c>
      <c r="FB37" s="21">
        <v>0.2708416426486874</v>
      </c>
      <c r="FC37" s="21">
        <v>0.9709001928788898</v>
      </c>
      <c r="FD37" s="21">
        <v>0.9400189785748287</v>
      </c>
      <c r="FE37" s="21">
        <v>0.34767527831426936</v>
      </c>
      <c r="FF37" s="21">
        <v>0.29179803228787793</v>
      </c>
      <c r="FG37" s="21">
        <v>0.5731270947362579</v>
      </c>
      <c r="FH37" s="21">
        <v>0.9683601459199842</v>
      </c>
      <c r="FI37" s="21">
        <v>0.5780306219643967</v>
      </c>
      <c r="FJ37" s="21">
        <v>0.7289287116011933</v>
      </c>
      <c r="FK37" s="21">
        <v>0.06309779742441901</v>
      </c>
      <c r="FL37" s="21">
        <v>0.20746349464367897</v>
      </c>
      <c r="FM37" s="21">
        <v>0.05729270232491834</v>
      </c>
      <c r="FN37" s="21">
        <v>0.6095492542538314</v>
      </c>
      <c r="FO37" s="21">
        <v>0.7721682017412014</v>
      </c>
      <c r="FP37" s="21">
        <v>0.4002687540002522</v>
      </c>
      <c r="FQ37" s="21">
        <v>0.2738420236647804</v>
      </c>
      <c r="FR37" s="21">
        <v>0.5953710600482776</v>
      </c>
      <c r="FS37" s="21">
        <v>0.2804895200835914</v>
      </c>
      <c r="FT37" s="21">
        <v>0.6474745627971832</v>
      </c>
      <c r="FU37" s="21">
        <v>0.5711507155006214</v>
      </c>
      <c r="FV37" s="21">
        <v>0.07929592523121509</v>
      </c>
      <c r="FW37" s="21">
        <v>0.5622106765281288</v>
      </c>
      <c r="FX37" s="21">
        <v>0.05950930773253005</v>
      </c>
      <c r="FY37" s="21">
        <v>0.8377126801671044</v>
      </c>
      <c r="FZ37" s="21">
        <v>0.5369800771997677</v>
      </c>
      <c r="GA37" s="21">
        <v>0.09093250083098392</v>
      </c>
      <c r="GB37" s="21">
        <v>0.4795707705458203</v>
      </c>
      <c r="GC37" s="21">
        <v>0.595229244082488</v>
      </c>
      <c r="GD37" s="21">
        <v>0.2289010365178491</v>
      </c>
      <c r="GE37" s="21">
        <v>0.0355712594561679</v>
      </c>
      <c r="GF37" s="21">
        <v>0.1473939830708949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78"/>
      <c r="H38" s="78"/>
      <c r="I38" s="79"/>
      <c r="J38" s="79"/>
      <c r="K38" s="79"/>
      <c r="L38" s="80"/>
      <c r="M38" s="81"/>
      <c r="N38" s="50"/>
      <c r="O38" s="50"/>
      <c r="P38" s="50"/>
      <c r="Q38" s="55">
        <v>9.0</v>
      </c>
      <c r="R38" s="56">
        <f t="shared" si="41"/>
        <v>0.2699149899</v>
      </c>
      <c r="S38" s="21">
        <v>0.16991498988855502</v>
      </c>
      <c r="T38" s="21">
        <v>0.21607504054359872</v>
      </c>
      <c r="U38" s="21">
        <v>0.5902321693203223</v>
      </c>
      <c r="V38" s="21">
        <v>0.8035433791904398</v>
      </c>
      <c r="W38" s="21">
        <v>0.8619126383079962</v>
      </c>
      <c r="X38" s="21">
        <v>0.278102418833596</v>
      </c>
      <c r="Y38" s="21">
        <v>0.7509797688527738</v>
      </c>
      <c r="Z38" s="21">
        <v>0.7891413240584362</v>
      </c>
      <c r="AA38" s="21">
        <v>0.08419932183191281</v>
      </c>
      <c r="AB38" s="21">
        <v>0.3789784412370317</v>
      </c>
      <c r="AC38" s="21">
        <v>0.05729054759926866</v>
      </c>
      <c r="AD38" s="21">
        <v>0.8792742261222042</v>
      </c>
      <c r="AE38" s="21">
        <v>0.11108665713279975</v>
      </c>
      <c r="AF38" s="21">
        <v>0.11094647318076611</v>
      </c>
      <c r="AG38" s="21">
        <v>0.10969450273455106</v>
      </c>
      <c r="AH38" s="21">
        <v>0.1309320431775598</v>
      </c>
      <c r="AI38" s="21">
        <v>0.33386693711073623</v>
      </c>
      <c r="AJ38" s="21">
        <v>0.7394960602893788</v>
      </c>
      <c r="AK38" s="21">
        <v>0.30150806600626334</v>
      </c>
      <c r="AL38" s="21">
        <v>0.5154576746919141</v>
      </c>
      <c r="AM38" s="21">
        <v>0.4550522728505618</v>
      </c>
      <c r="AN38" s="21">
        <v>0.7885669256993041</v>
      </c>
      <c r="AO38" s="21">
        <v>0.8250873750762544</v>
      </c>
      <c r="AP38" s="21">
        <v>0.5213353449408479</v>
      </c>
      <c r="AQ38" s="21">
        <v>0.35685131962183925</v>
      </c>
      <c r="AR38" s="21">
        <v>0.46802765839236493</v>
      </c>
      <c r="AS38" s="21">
        <v>0.3400661904423481</v>
      </c>
      <c r="AT38" s="21">
        <v>0.9455213473390222</v>
      </c>
      <c r="AU38" s="21">
        <v>0.4350510580579061</v>
      </c>
      <c r="AV38" s="21">
        <v>0.40671648864732546</v>
      </c>
      <c r="AW38" s="21">
        <v>0.9643752755004853</v>
      </c>
      <c r="AX38" s="21">
        <v>0.8976396561626476</v>
      </c>
      <c r="AY38" s="21">
        <v>0.2177930173202719</v>
      </c>
      <c r="AZ38" s="21">
        <v>0.6279641226667038</v>
      </c>
      <c r="BA38" s="21">
        <v>0.4802857829796805</v>
      </c>
      <c r="BB38" s="21">
        <v>0.843122648239668</v>
      </c>
      <c r="BC38" s="21">
        <v>0.7733018680772108</v>
      </c>
      <c r="BD38" s="21">
        <v>0.08440186658848692</v>
      </c>
      <c r="BE38" s="21">
        <v>0.03541438067862224</v>
      </c>
      <c r="BF38" s="21">
        <v>0.7193853647885283</v>
      </c>
      <c r="BG38" s="21">
        <v>0.7514464234417727</v>
      </c>
      <c r="BH38" s="21">
        <v>0.3549906458166565</v>
      </c>
      <c r="BI38" s="21">
        <v>0.16257314390292388</v>
      </c>
      <c r="BJ38" s="21">
        <v>0.7733787581903393</v>
      </c>
      <c r="BK38" s="21">
        <v>0.9010817620788047</v>
      </c>
      <c r="BL38" s="21">
        <v>0.29958952391783866</v>
      </c>
      <c r="BM38" s="21">
        <v>0.6425427753564475</v>
      </c>
      <c r="BN38" s="21">
        <v>0.789376279721604</v>
      </c>
      <c r="BO38" s="21">
        <v>0.5584427028918171</v>
      </c>
      <c r="BP38" s="21">
        <v>0.565015379989813</v>
      </c>
      <c r="BQ38" s="21">
        <v>0.5902923529905324</v>
      </c>
      <c r="BR38" s="21">
        <v>0.802604919039614</v>
      </c>
      <c r="BS38" s="21">
        <v>0.9114286254809932</v>
      </c>
      <c r="BT38" s="21">
        <v>0.8414275458355747</v>
      </c>
      <c r="BU38" s="21">
        <v>0.15786527937385242</v>
      </c>
      <c r="BV38" s="21">
        <v>0.22734020429624158</v>
      </c>
      <c r="BW38" s="21">
        <v>0.8104398055916964</v>
      </c>
      <c r="BX38" s="21">
        <v>0.6790048633634161</v>
      </c>
      <c r="BY38" s="21">
        <v>0.41609507627510633</v>
      </c>
      <c r="BZ38" s="21">
        <v>0.5673424928851409</v>
      </c>
      <c r="CA38" s="56">
        <f t="shared" si="42"/>
        <v>0.2699149899</v>
      </c>
      <c r="CB38" s="21">
        <v>0.16991498988855502</v>
      </c>
      <c r="CC38" s="21">
        <v>0.21607504054359872</v>
      </c>
      <c r="CD38" s="21">
        <v>0.5902321693203223</v>
      </c>
      <c r="CE38" s="21">
        <v>0.8035433791904398</v>
      </c>
      <c r="CF38" s="21">
        <v>0.8619126383079962</v>
      </c>
      <c r="CG38" s="21">
        <v>0.278102418833596</v>
      </c>
      <c r="CH38" s="21">
        <v>0.7509797688527738</v>
      </c>
      <c r="CI38" s="21">
        <v>0.7891413240584362</v>
      </c>
      <c r="CJ38" s="21">
        <v>0.08419932183191281</v>
      </c>
      <c r="CK38" s="21">
        <v>0.3789784412370317</v>
      </c>
      <c r="CL38" s="21">
        <v>0.05729054759926866</v>
      </c>
      <c r="CM38" s="21">
        <v>0.8792742261222042</v>
      </c>
      <c r="CN38" s="21">
        <v>0.11108665713279975</v>
      </c>
      <c r="CO38" s="21">
        <v>0.11094647318076611</v>
      </c>
      <c r="CP38" s="21">
        <v>0.10969450273455106</v>
      </c>
      <c r="CQ38" s="21">
        <v>0.1309320431775598</v>
      </c>
      <c r="CR38" s="21">
        <v>0.33386693711073623</v>
      </c>
      <c r="CS38" s="21">
        <v>0.7394960602893788</v>
      </c>
      <c r="CT38" s="21">
        <v>0.30150806600626334</v>
      </c>
      <c r="CU38" s="21">
        <v>0.5154576746919141</v>
      </c>
      <c r="CV38" s="21">
        <v>0.4550522728505618</v>
      </c>
      <c r="CW38" s="21">
        <v>0.7885669256993041</v>
      </c>
      <c r="CX38" s="21">
        <v>0.8250873750762544</v>
      </c>
      <c r="CY38" s="21">
        <v>0.5213353449408479</v>
      </c>
      <c r="CZ38" s="21">
        <v>0.35685131962183925</v>
      </c>
      <c r="DA38" s="21">
        <v>0.46802765839236493</v>
      </c>
      <c r="DB38" s="21">
        <v>0.3400661904423481</v>
      </c>
      <c r="DC38" s="21">
        <v>0.9455213473390222</v>
      </c>
      <c r="DD38" s="21">
        <v>0.4350510580579061</v>
      </c>
      <c r="DE38" s="21">
        <v>0.40671648864732546</v>
      </c>
      <c r="DF38" s="21">
        <v>0.9643752755004853</v>
      </c>
      <c r="DG38" s="21">
        <v>0.8976396561626476</v>
      </c>
      <c r="DH38" s="21">
        <v>0.2177930173202719</v>
      </c>
      <c r="DI38" s="21">
        <v>0.6279641226667038</v>
      </c>
      <c r="DJ38" s="21">
        <v>0.4802857829796805</v>
      </c>
      <c r="DK38" s="21">
        <v>0.843122648239668</v>
      </c>
      <c r="DL38" s="21">
        <v>0.7733018680772108</v>
      </c>
      <c r="DM38" s="21">
        <v>0.08440186658848692</v>
      </c>
      <c r="DN38" s="21">
        <v>0.03541438067862224</v>
      </c>
      <c r="DO38" s="21">
        <v>0.7193853647885283</v>
      </c>
      <c r="DP38" s="21">
        <v>0.7514464234417727</v>
      </c>
      <c r="DQ38" s="21">
        <v>0.3549906458166565</v>
      </c>
      <c r="DR38" s="21">
        <v>0.16257314390292388</v>
      </c>
      <c r="DS38" s="21">
        <v>0.7733787581903393</v>
      </c>
      <c r="DT38" s="21">
        <v>0.9010817620788047</v>
      </c>
      <c r="DU38" s="21">
        <v>0.29958952391783866</v>
      </c>
      <c r="DV38" s="21">
        <v>0.6425427753564475</v>
      </c>
      <c r="DW38" s="21">
        <v>0.789376279721604</v>
      </c>
      <c r="DX38" s="21">
        <v>0.5584427028918171</v>
      </c>
      <c r="DY38" s="21">
        <v>0.565015379989813</v>
      </c>
      <c r="DZ38" s="21">
        <v>0.5902923529905324</v>
      </c>
      <c r="EA38" s="21">
        <v>0.802604919039614</v>
      </c>
      <c r="EB38" s="21">
        <v>0.9114286254809932</v>
      </c>
      <c r="EC38" s="21">
        <v>0.8414275458355747</v>
      </c>
      <c r="ED38" s="21">
        <v>0.15786527937385242</v>
      </c>
      <c r="EE38" s="21">
        <v>0.22734020429624158</v>
      </c>
      <c r="EF38" s="21">
        <v>0.8104398055916964</v>
      </c>
      <c r="EG38" s="21">
        <v>0.6790048633634161</v>
      </c>
      <c r="EH38" s="21">
        <v>0.41609507627510633</v>
      </c>
      <c r="EI38" s="21">
        <v>0.5673424928851409</v>
      </c>
      <c r="EJ38" s="21">
        <f t="shared" si="43"/>
        <v>0.2699149899</v>
      </c>
      <c r="EK38" s="21">
        <v>0.16991498988855502</v>
      </c>
      <c r="EL38" s="21">
        <v>0.21607504054359872</v>
      </c>
      <c r="EM38" s="21">
        <v>0.5902321693203223</v>
      </c>
      <c r="EN38" s="21">
        <v>0.8035433791904398</v>
      </c>
      <c r="EO38" s="21">
        <v>0.8619126383079962</v>
      </c>
      <c r="EP38" s="21">
        <v>0.278102418833596</v>
      </c>
      <c r="EQ38" s="21">
        <v>0.7509797688527738</v>
      </c>
      <c r="ER38" s="21">
        <v>0.7891413240584362</v>
      </c>
      <c r="ES38" s="21">
        <v>0.08419932183191281</v>
      </c>
      <c r="ET38" s="21">
        <v>0.3789784412370317</v>
      </c>
      <c r="EU38" s="21">
        <v>0.05729054759926866</v>
      </c>
      <c r="EV38" s="21">
        <v>0.8792742261222042</v>
      </c>
      <c r="EW38" s="21">
        <v>0.11108665713279975</v>
      </c>
      <c r="EX38" s="21">
        <v>0.11094647318076611</v>
      </c>
      <c r="EY38" s="21">
        <v>0.10969450273455106</v>
      </c>
      <c r="EZ38" s="21">
        <v>0.1309320431775598</v>
      </c>
      <c r="FA38" s="21">
        <v>0.33386693711073623</v>
      </c>
      <c r="FB38" s="21">
        <v>0.7394960602893788</v>
      </c>
      <c r="FC38" s="21">
        <v>0.30150806600626334</v>
      </c>
      <c r="FD38" s="21">
        <v>0.5154576746919141</v>
      </c>
      <c r="FE38" s="21">
        <v>0.4550522728505618</v>
      </c>
      <c r="FF38" s="21">
        <v>0.7885669256993041</v>
      </c>
      <c r="FG38" s="21">
        <v>0.8250873750762544</v>
      </c>
      <c r="FH38" s="21">
        <v>0.5213353449408479</v>
      </c>
      <c r="FI38" s="21">
        <v>0.35685131962183925</v>
      </c>
      <c r="FJ38" s="21">
        <v>0.46802765839236493</v>
      </c>
      <c r="FK38" s="21">
        <v>0.3400661904423481</v>
      </c>
      <c r="FL38" s="21">
        <v>0.9455213473390222</v>
      </c>
      <c r="FM38" s="21">
        <v>0.4350510580579061</v>
      </c>
      <c r="FN38" s="21">
        <v>0.40671648864732546</v>
      </c>
      <c r="FO38" s="21">
        <v>0.9643752755004853</v>
      </c>
      <c r="FP38" s="21">
        <v>0.8976396561626476</v>
      </c>
      <c r="FQ38" s="21">
        <v>0.2177930173202719</v>
      </c>
      <c r="FR38" s="21">
        <v>0.6279641226667038</v>
      </c>
      <c r="FS38" s="21">
        <v>0.4802857829796805</v>
      </c>
      <c r="FT38" s="21">
        <v>0.843122648239668</v>
      </c>
      <c r="FU38" s="21">
        <v>0.7733018680772108</v>
      </c>
      <c r="FV38" s="21">
        <v>0.08440186658848692</v>
      </c>
      <c r="FW38" s="21">
        <v>0.03541438067862224</v>
      </c>
      <c r="FX38" s="21">
        <v>0.7193853647885283</v>
      </c>
      <c r="FY38" s="21">
        <v>0.7514464234417727</v>
      </c>
      <c r="FZ38" s="21">
        <v>0.3549906458166565</v>
      </c>
      <c r="GA38" s="21">
        <v>0.16257314390292388</v>
      </c>
      <c r="GB38" s="21">
        <v>0.7733787581903393</v>
      </c>
      <c r="GC38" s="21">
        <v>0.9010817620788047</v>
      </c>
      <c r="GD38" s="21">
        <v>0.29958952391783866</v>
      </c>
      <c r="GE38" s="21">
        <v>0.6425427753564475</v>
      </c>
      <c r="GF38" s="21">
        <v>0.789376279721604</v>
      </c>
    </row>
    <row r="39">
      <c r="C39" s="22"/>
      <c r="D39" s="22"/>
      <c r="E39" s="22"/>
      <c r="F39" s="22"/>
      <c r="G39" s="78"/>
      <c r="H39" s="78"/>
      <c r="I39" s="79"/>
      <c r="J39" s="79"/>
      <c r="K39" s="79"/>
      <c r="L39" s="80"/>
      <c r="M39" s="81"/>
      <c r="N39" s="50"/>
      <c r="O39" s="50"/>
      <c r="P39" s="50"/>
      <c r="Q39" s="55">
        <v>10.0</v>
      </c>
      <c r="R39" s="56">
        <f t="shared" si="41"/>
        <v>0.1825912165</v>
      </c>
      <c r="S39" s="56">
        <v>0.0825912165044</v>
      </c>
      <c r="T39" s="21">
        <v>0.8319041643337854</v>
      </c>
      <c r="U39" s="21">
        <v>0.666605155908413</v>
      </c>
      <c r="V39" s="21">
        <v>0.7722034557315967</v>
      </c>
      <c r="W39" s="21">
        <v>0.4512944549833674</v>
      </c>
      <c r="X39" s="21">
        <v>0.37892086646688794</v>
      </c>
      <c r="Y39" s="21">
        <v>0.08576848545378501</v>
      </c>
      <c r="Z39" s="21">
        <v>0.9206939219070147</v>
      </c>
      <c r="AA39" s="21">
        <v>0.21350917648732903</v>
      </c>
      <c r="AB39" s="21">
        <v>0.8525395432952143</v>
      </c>
      <c r="AC39" s="21">
        <v>0.6309394258874852</v>
      </c>
      <c r="AD39" s="21">
        <v>0.8674336912437468</v>
      </c>
      <c r="AE39" s="21">
        <v>0.2612234332676141</v>
      </c>
      <c r="AF39" s="21">
        <v>0.009714096807356354</v>
      </c>
      <c r="AG39" s="21">
        <v>0.6047030210400552</v>
      </c>
      <c r="AH39" s="21">
        <v>0.4921927198329117</v>
      </c>
      <c r="AI39" s="21">
        <v>0.7946904581789005</v>
      </c>
      <c r="AJ39" s="21">
        <v>0.7571687841959815</v>
      </c>
      <c r="AK39" s="21">
        <v>0.36746006914361495</v>
      </c>
      <c r="AL39" s="21">
        <v>0.3456311513108554</v>
      </c>
      <c r="AM39" s="21">
        <v>0.07496504887101563</v>
      </c>
      <c r="AN39" s="21">
        <v>0.5983992180432789</v>
      </c>
      <c r="AO39" s="21">
        <v>0.5329370154747903</v>
      </c>
      <c r="AP39" s="21">
        <v>0.1204725750515605</v>
      </c>
      <c r="AQ39" s="21">
        <v>0.03860907976638861</v>
      </c>
      <c r="AR39" s="21">
        <v>0.2612585612298668</v>
      </c>
      <c r="AS39" s="21">
        <v>0.4224743252769174</v>
      </c>
      <c r="AT39" s="21">
        <v>0.7675722335203802</v>
      </c>
      <c r="AU39" s="21">
        <v>0.5565057428392276</v>
      </c>
      <c r="AV39" s="21">
        <v>0.8754216114537169</v>
      </c>
      <c r="AW39" s="21">
        <v>0.9445057724085218</v>
      </c>
      <c r="AX39" s="21">
        <v>0.7458016724815872</v>
      </c>
      <c r="AY39" s="21">
        <v>0.31423003666499216</v>
      </c>
      <c r="AZ39" s="21">
        <v>0.5973405589011516</v>
      </c>
      <c r="BA39" s="21">
        <v>0.03927390099285277</v>
      </c>
      <c r="BB39" s="21">
        <v>0.6261176718229416</v>
      </c>
      <c r="BC39" s="21">
        <v>0.5931809011486933</v>
      </c>
      <c r="BD39" s="21">
        <v>0.7648763882128792</v>
      </c>
      <c r="BE39" s="21">
        <v>0.70870939318469</v>
      </c>
      <c r="BF39" s="21">
        <v>0.15787802997145528</v>
      </c>
      <c r="BG39" s="21">
        <v>0.9396881880644989</v>
      </c>
      <c r="BH39" s="21">
        <v>0.5046097188761617</v>
      </c>
      <c r="BI39" s="21">
        <v>0.43753559183373847</v>
      </c>
      <c r="BJ39" s="21">
        <v>0.9494123748185105</v>
      </c>
      <c r="BK39" s="21">
        <v>0.8235650521226716</v>
      </c>
      <c r="BL39" s="21">
        <v>0.2119057968633361</v>
      </c>
      <c r="BM39" s="21">
        <v>0.5040411361868907</v>
      </c>
      <c r="BN39" s="21">
        <v>0.11505114863336485</v>
      </c>
      <c r="BO39" s="21">
        <v>0.9080851318623535</v>
      </c>
      <c r="BP39" s="21">
        <v>0.4771284871807455</v>
      </c>
      <c r="BQ39" s="21">
        <v>0.2775977590607541</v>
      </c>
      <c r="BR39" s="21">
        <v>0.5972617537379559</v>
      </c>
      <c r="BS39" s="21">
        <v>0.4801203836633292</v>
      </c>
      <c r="BT39" s="21">
        <v>0.8409680233336291</v>
      </c>
      <c r="BU39" s="21">
        <v>0.10488204146303703</v>
      </c>
      <c r="BV39" s="21">
        <v>0.38523558278953596</v>
      </c>
      <c r="BW39" s="21">
        <v>0.9221846721691287</v>
      </c>
      <c r="BX39" s="21">
        <v>0.22766827175502347</v>
      </c>
      <c r="BY39" s="21">
        <v>0.7978933338589925</v>
      </c>
      <c r="BZ39" s="21">
        <v>0.5202154083359063</v>
      </c>
      <c r="CA39" s="56">
        <f t="shared" si="42"/>
        <v>0.1825912165</v>
      </c>
      <c r="CB39" s="56">
        <v>0.0825912165044</v>
      </c>
      <c r="CC39" s="21">
        <v>0.8319041643337854</v>
      </c>
      <c r="CD39" s="21">
        <v>0.666605155908413</v>
      </c>
      <c r="CE39" s="21">
        <v>0.7722034557315967</v>
      </c>
      <c r="CF39" s="21">
        <v>0.4512944549833674</v>
      </c>
      <c r="CG39" s="21">
        <v>0.37892086646688794</v>
      </c>
      <c r="CH39" s="21">
        <v>0.08576848545378501</v>
      </c>
      <c r="CI39" s="21">
        <v>0.9206939219070147</v>
      </c>
      <c r="CJ39" s="21">
        <v>0.21350917648732903</v>
      </c>
      <c r="CK39" s="21">
        <v>0.8525395432952143</v>
      </c>
      <c r="CL39" s="21">
        <v>0.6309394258874852</v>
      </c>
      <c r="CM39" s="21">
        <v>0.8674336912437468</v>
      </c>
      <c r="CN39" s="21">
        <v>0.2612234332676141</v>
      </c>
      <c r="CO39" s="21">
        <v>0.009714096807356354</v>
      </c>
      <c r="CP39" s="21">
        <v>0.6047030210400552</v>
      </c>
      <c r="CQ39" s="21">
        <v>0.4921927198329117</v>
      </c>
      <c r="CR39" s="21">
        <v>0.7946904581789005</v>
      </c>
      <c r="CS39" s="21">
        <v>0.7571687841959815</v>
      </c>
      <c r="CT39" s="21">
        <v>0.36746006914361495</v>
      </c>
      <c r="CU39" s="21">
        <v>0.3456311513108554</v>
      </c>
      <c r="CV39" s="21">
        <v>0.07496504887101563</v>
      </c>
      <c r="CW39" s="21">
        <v>0.5983992180432789</v>
      </c>
      <c r="CX39" s="21">
        <v>0.5329370154747903</v>
      </c>
      <c r="CY39" s="21">
        <v>0.1204725750515605</v>
      </c>
      <c r="CZ39" s="21">
        <v>0.03860907976638861</v>
      </c>
      <c r="DA39" s="21">
        <v>0.2612585612298668</v>
      </c>
      <c r="DB39" s="21">
        <v>0.4224743252769174</v>
      </c>
      <c r="DC39" s="21">
        <v>0.7675722335203802</v>
      </c>
      <c r="DD39" s="21">
        <v>0.5565057428392276</v>
      </c>
      <c r="DE39" s="21">
        <v>0.8754216114537169</v>
      </c>
      <c r="DF39" s="21">
        <v>0.9445057724085218</v>
      </c>
      <c r="DG39" s="21">
        <v>0.7458016724815872</v>
      </c>
      <c r="DH39" s="21">
        <v>0.31423003666499216</v>
      </c>
      <c r="DI39" s="21">
        <v>0.5973405589011516</v>
      </c>
      <c r="DJ39" s="21">
        <v>0.03927390099285277</v>
      </c>
      <c r="DK39" s="21">
        <v>0.6261176718229416</v>
      </c>
      <c r="DL39" s="21">
        <v>0.5931809011486933</v>
      </c>
      <c r="DM39" s="21">
        <v>0.7648763882128792</v>
      </c>
      <c r="DN39" s="21">
        <v>0.70870939318469</v>
      </c>
      <c r="DO39" s="21">
        <v>0.15787802997145528</v>
      </c>
      <c r="DP39" s="21">
        <v>0.9396881880644989</v>
      </c>
      <c r="DQ39" s="21">
        <v>0.5046097188761617</v>
      </c>
      <c r="DR39" s="21">
        <v>0.43753559183373847</v>
      </c>
      <c r="DS39" s="21">
        <v>0.9494123748185105</v>
      </c>
      <c r="DT39" s="21">
        <v>0.8235650521226716</v>
      </c>
      <c r="DU39" s="21">
        <v>0.2119057968633361</v>
      </c>
      <c r="DV39" s="21">
        <v>0.5040411361868907</v>
      </c>
      <c r="DW39" s="21">
        <v>0.11505114863336485</v>
      </c>
      <c r="DX39" s="21">
        <v>0.9080851318623535</v>
      </c>
      <c r="DY39" s="21">
        <v>0.4771284871807455</v>
      </c>
      <c r="DZ39" s="21">
        <v>0.2775977590607541</v>
      </c>
      <c r="EA39" s="21">
        <v>0.5972617537379559</v>
      </c>
      <c r="EB39" s="21">
        <v>0.4801203836633292</v>
      </c>
      <c r="EC39" s="21">
        <v>0.8409680233336291</v>
      </c>
      <c r="ED39" s="21">
        <v>0.10488204146303703</v>
      </c>
      <c r="EE39" s="21">
        <v>0.38523558278953596</v>
      </c>
      <c r="EF39" s="21">
        <v>0.9221846721691287</v>
      </c>
      <c r="EG39" s="21">
        <v>0.22766827175502347</v>
      </c>
      <c r="EH39" s="21">
        <v>0.7978933338589925</v>
      </c>
      <c r="EI39" s="21">
        <v>0.5202154083359063</v>
      </c>
      <c r="EJ39" s="21">
        <f t="shared" si="43"/>
        <v>0.1825912165</v>
      </c>
      <c r="EK39" s="21">
        <v>0.0825912165044</v>
      </c>
      <c r="EL39" s="21">
        <v>0.8319041643337854</v>
      </c>
      <c r="EM39" s="21">
        <v>0.666605155908413</v>
      </c>
      <c r="EN39" s="21">
        <v>0.7722034557315967</v>
      </c>
      <c r="EO39" s="21">
        <v>0.4512944549833674</v>
      </c>
      <c r="EP39" s="21">
        <v>0.37892086646688794</v>
      </c>
      <c r="EQ39" s="21">
        <v>0.08576848545378501</v>
      </c>
      <c r="ER39" s="21">
        <v>0.9206939219070147</v>
      </c>
      <c r="ES39" s="21">
        <v>0.21350917648732903</v>
      </c>
      <c r="ET39" s="21">
        <v>0.8525395432952143</v>
      </c>
      <c r="EU39" s="21">
        <v>0.6309394258874852</v>
      </c>
      <c r="EV39" s="21">
        <v>0.8674336912437468</v>
      </c>
      <c r="EW39" s="21">
        <v>0.2612234332676141</v>
      </c>
      <c r="EX39" s="21">
        <v>0.009714096807356354</v>
      </c>
      <c r="EY39" s="21">
        <v>0.6047030210400552</v>
      </c>
      <c r="EZ39" s="21">
        <v>0.4921927198329117</v>
      </c>
      <c r="FA39" s="21">
        <v>0.7946904581789005</v>
      </c>
      <c r="FB39" s="21">
        <v>0.7571687841959815</v>
      </c>
      <c r="FC39" s="21">
        <v>0.36746006914361495</v>
      </c>
      <c r="FD39" s="21">
        <v>0.3456311513108554</v>
      </c>
      <c r="FE39" s="21">
        <v>0.07496504887101563</v>
      </c>
      <c r="FF39" s="21">
        <v>0.5983992180432789</v>
      </c>
      <c r="FG39" s="21">
        <v>0.5329370154747903</v>
      </c>
      <c r="FH39" s="21">
        <v>0.1204725750515605</v>
      </c>
      <c r="FI39" s="21">
        <v>0.03860907976638861</v>
      </c>
      <c r="FJ39" s="21">
        <v>0.2612585612298668</v>
      </c>
      <c r="FK39" s="21">
        <v>0.4224743252769174</v>
      </c>
      <c r="FL39" s="21">
        <v>0.7675722335203802</v>
      </c>
      <c r="FM39" s="21">
        <v>0.5565057428392276</v>
      </c>
      <c r="FN39" s="21">
        <v>0.8754216114537169</v>
      </c>
      <c r="FO39" s="21">
        <v>0.9445057724085218</v>
      </c>
      <c r="FP39" s="21">
        <v>0.7458016724815872</v>
      </c>
      <c r="FQ39" s="21">
        <v>0.31423003666499216</v>
      </c>
      <c r="FR39" s="21">
        <v>0.5973405589011516</v>
      </c>
      <c r="FS39" s="21">
        <v>0.03927390099285277</v>
      </c>
      <c r="FT39" s="21">
        <v>0.6261176718229416</v>
      </c>
      <c r="FU39" s="21">
        <v>0.5931809011486933</v>
      </c>
      <c r="FV39" s="21">
        <v>0.7648763882128792</v>
      </c>
      <c r="FW39" s="21">
        <v>0.70870939318469</v>
      </c>
      <c r="FX39" s="21">
        <v>0.15787802997145528</v>
      </c>
      <c r="FY39" s="21">
        <v>0.9396881880644989</v>
      </c>
      <c r="FZ39" s="21">
        <v>0.5046097188761617</v>
      </c>
      <c r="GA39" s="21">
        <v>0.43753559183373847</v>
      </c>
      <c r="GB39" s="21">
        <v>0.9494123748185105</v>
      </c>
      <c r="GC39" s="21">
        <v>0.8235650521226716</v>
      </c>
      <c r="GD39" s="21">
        <v>0.2119057968633361</v>
      </c>
      <c r="GE39" s="21">
        <v>0.5040411361868907</v>
      </c>
      <c r="GF39" s="21">
        <v>0.11505114863336485</v>
      </c>
    </row>
    <row r="40">
      <c r="C40" s="22"/>
      <c r="D40" s="22"/>
      <c r="E40" s="22"/>
      <c r="F40" s="22"/>
      <c r="G40" s="78"/>
      <c r="H40" s="78"/>
      <c r="I40" s="79"/>
      <c r="J40" s="79"/>
      <c r="K40" s="79"/>
      <c r="L40" s="80"/>
      <c r="M40" s="81"/>
      <c r="N40" s="50"/>
      <c r="O40" s="50"/>
      <c r="P40" s="50"/>
      <c r="Q40" s="55">
        <v>11.0</v>
      </c>
      <c r="R40" s="56">
        <f t="shared" si="41"/>
        <v>0.4011780232</v>
      </c>
      <c r="S40" s="56">
        <v>0.301178023233461</v>
      </c>
      <c r="T40" s="21">
        <v>0.5806367021014818</v>
      </c>
      <c r="U40" s="21">
        <v>0.48580931608768996</v>
      </c>
      <c r="V40" s="21">
        <v>0.7430906306459959</v>
      </c>
      <c r="W40" s="21">
        <v>0.43409940513358536</v>
      </c>
      <c r="X40" s="21">
        <v>0.8429264842098123</v>
      </c>
      <c r="Y40" s="21">
        <v>0.5575652330466987</v>
      </c>
      <c r="Z40" s="21">
        <v>0.3002857775808695</v>
      </c>
      <c r="AA40" s="21">
        <v>0.6606309513514509</v>
      </c>
      <c r="AB40" s="21">
        <v>0.10978493144381685</v>
      </c>
      <c r="AC40" s="21">
        <v>0.03839736705593999</v>
      </c>
      <c r="AD40" s="21">
        <v>0.43360366932546457</v>
      </c>
      <c r="AE40" s="21">
        <v>0.45350544371920853</v>
      </c>
      <c r="AF40" s="21">
        <v>0.5731863345726831</v>
      </c>
      <c r="AG40" s="21">
        <v>0.9607390813675851</v>
      </c>
      <c r="AH40" s="21">
        <v>0.7603889277593768</v>
      </c>
      <c r="AI40" s="21">
        <v>0.8976507018927753</v>
      </c>
      <c r="AJ40" s="21">
        <v>0.4931180365061423</v>
      </c>
      <c r="AK40" s="21">
        <v>0.7898557139827549</v>
      </c>
      <c r="AL40" s="21">
        <v>0.05710710746905201</v>
      </c>
      <c r="AM40" s="21">
        <v>0.656706154473389</v>
      </c>
      <c r="AN40" s="21">
        <v>0.15199984316561477</v>
      </c>
      <c r="AO40" s="21">
        <v>0.13842145277886353</v>
      </c>
      <c r="AP40" s="21">
        <v>0.29452141441846846</v>
      </c>
      <c r="AQ40" s="21">
        <v>0.9066517461268395</v>
      </c>
      <c r="AR40" s="21">
        <v>0.6630086173134139</v>
      </c>
      <c r="AS40" s="21">
        <v>0.13972769564044607</v>
      </c>
      <c r="AT40" s="21">
        <v>0.9253500555335145</v>
      </c>
      <c r="AU40" s="21">
        <v>0.12998758783382702</v>
      </c>
      <c r="AV40" s="21">
        <v>0.14649973639213354</v>
      </c>
      <c r="AW40" s="21">
        <v>0.7976684404169049</v>
      </c>
      <c r="AX40" s="21">
        <v>0.2828330232643208</v>
      </c>
      <c r="AY40" s="21">
        <v>0.483629900308041</v>
      </c>
      <c r="AZ40" s="21">
        <v>0.8600040906958195</v>
      </c>
      <c r="BA40" s="21">
        <v>0.6170000341073921</v>
      </c>
      <c r="BB40" s="21">
        <v>0.9105511868848428</v>
      </c>
      <c r="BC40" s="21">
        <v>0.954664828262908</v>
      </c>
      <c r="BD40" s="21">
        <v>0.9698205016450521</v>
      </c>
      <c r="BE40" s="21">
        <v>0.08397430072057988</v>
      </c>
      <c r="BF40" s="21">
        <v>0.1370052544358067</v>
      </c>
      <c r="BG40" s="21">
        <v>0.8003287315584183</v>
      </c>
      <c r="BH40" s="21">
        <v>0.7860104920182194</v>
      </c>
      <c r="BI40" s="21">
        <v>0.11529520083937028</v>
      </c>
      <c r="BJ40" s="21">
        <v>0.2328751463334321</v>
      </c>
      <c r="BK40" s="21">
        <v>0.8320599789906009</v>
      </c>
      <c r="BL40" s="21">
        <v>0.4476429446013732</v>
      </c>
      <c r="BM40" s="21">
        <v>0.422451362363065</v>
      </c>
      <c r="BN40" s="21">
        <v>0.04454545805403343</v>
      </c>
      <c r="BO40" s="21">
        <v>0.9481933796212989</v>
      </c>
      <c r="BP40" s="21">
        <v>0.24142427808652722</v>
      </c>
      <c r="BQ40" s="21">
        <v>0.848827811126816</v>
      </c>
      <c r="BR40" s="21">
        <v>0.08439606595828308</v>
      </c>
      <c r="BS40" s="21">
        <v>0.9458459732242411</v>
      </c>
      <c r="BT40" s="21">
        <v>0.9643895065970515</v>
      </c>
      <c r="BU40" s="21">
        <v>0.12860212317403308</v>
      </c>
      <c r="BV40" s="21">
        <v>0.6765210655348429</v>
      </c>
      <c r="BW40" s="21">
        <v>0.049768255255881244</v>
      </c>
      <c r="BX40" s="21">
        <v>1.1793681554239654E-4</v>
      </c>
      <c r="BY40" s="21">
        <v>0.1892816017715333</v>
      </c>
      <c r="BZ40" s="21">
        <v>0.9059539165049687</v>
      </c>
      <c r="CA40" s="56">
        <f t="shared" si="42"/>
        <v>0.4011780232</v>
      </c>
      <c r="CB40" s="56">
        <v>0.301178023233461</v>
      </c>
      <c r="CC40" s="21">
        <v>0.5806367021014818</v>
      </c>
      <c r="CD40" s="21">
        <v>0.48580931608768996</v>
      </c>
      <c r="CE40" s="21">
        <v>0.7430906306459959</v>
      </c>
      <c r="CF40" s="21">
        <v>0.43409940513358536</v>
      </c>
      <c r="CG40" s="21">
        <v>0.8429264842098123</v>
      </c>
      <c r="CH40" s="21">
        <v>0.5575652330466987</v>
      </c>
      <c r="CI40" s="21">
        <v>0.3002857775808695</v>
      </c>
      <c r="CJ40" s="21">
        <v>0.6606309513514509</v>
      </c>
      <c r="CK40" s="21">
        <v>0.10978493144381685</v>
      </c>
      <c r="CL40" s="21">
        <v>0.03839736705593999</v>
      </c>
      <c r="CM40" s="21">
        <v>0.43360366932546457</v>
      </c>
      <c r="CN40" s="21">
        <v>0.45350544371920853</v>
      </c>
      <c r="CO40" s="21">
        <v>0.5731863345726831</v>
      </c>
      <c r="CP40" s="21">
        <v>0.9607390813675851</v>
      </c>
      <c r="CQ40" s="21">
        <v>0.7603889277593768</v>
      </c>
      <c r="CR40" s="21">
        <v>0.8976507018927753</v>
      </c>
      <c r="CS40" s="21">
        <v>0.4931180365061423</v>
      </c>
      <c r="CT40" s="21">
        <v>0.7898557139827549</v>
      </c>
      <c r="CU40" s="21">
        <v>0.05710710746905201</v>
      </c>
      <c r="CV40" s="21">
        <v>0.656706154473389</v>
      </c>
      <c r="CW40" s="21">
        <v>0.15199984316561477</v>
      </c>
      <c r="CX40" s="21">
        <v>0.13842145277886353</v>
      </c>
      <c r="CY40" s="21">
        <v>0.29452141441846846</v>
      </c>
      <c r="CZ40" s="21">
        <v>0.9066517461268395</v>
      </c>
      <c r="DA40" s="21">
        <v>0.6630086173134139</v>
      </c>
      <c r="DB40" s="21">
        <v>0.13972769564044607</v>
      </c>
      <c r="DC40" s="21">
        <v>0.9253500555335145</v>
      </c>
      <c r="DD40" s="21">
        <v>0.12998758783382702</v>
      </c>
      <c r="DE40" s="21">
        <v>0.14649973639213354</v>
      </c>
      <c r="DF40" s="21">
        <v>0.7976684404169049</v>
      </c>
      <c r="DG40" s="21">
        <v>0.2828330232643208</v>
      </c>
      <c r="DH40" s="21">
        <v>0.483629900308041</v>
      </c>
      <c r="DI40" s="21">
        <v>0.8600040906958195</v>
      </c>
      <c r="DJ40" s="21">
        <v>0.6170000341073921</v>
      </c>
      <c r="DK40" s="21">
        <v>0.9105511868848428</v>
      </c>
      <c r="DL40" s="21">
        <v>0.954664828262908</v>
      </c>
      <c r="DM40" s="21">
        <v>0.9698205016450521</v>
      </c>
      <c r="DN40" s="21">
        <v>0.08397430072057988</v>
      </c>
      <c r="DO40" s="21">
        <v>0.1370052544358067</v>
      </c>
      <c r="DP40" s="21">
        <v>0.8003287315584183</v>
      </c>
      <c r="DQ40" s="21">
        <v>0.7860104920182194</v>
      </c>
      <c r="DR40" s="21">
        <v>0.11529520083937028</v>
      </c>
      <c r="DS40" s="21">
        <v>0.2328751463334321</v>
      </c>
      <c r="DT40" s="21">
        <v>0.8320599789906009</v>
      </c>
      <c r="DU40" s="21">
        <v>0.4476429446013732</v>
      </c>
      <c r="DV40" s="21">
        <v>0.422451362363065</v>
      </c>
      <c r="DW40" s="21">
        <v>0.04454545805403343</v>
      </c>
      <c r="DX40" s="21">
        <v>0.9481933796212989</v>
      </c>
      <c r="DY40" s="21">
        <v>0.24142427808652722</v>
      </c>
      <c r="DZ40" s="21">
        <v>0.848827811126816</v>
      </c>
      <c r="EA40" s="21">
        <v>0.08439606595828308</v>
      </c>
      <c r="EB40" s="21">
        <v>0.9458459732242411</v>
      </c>
      <c r="EC40" s="21">
        <v>0.9643895065970515</v>
      </c>
      <c r="ED40" s="21">
        <v>0.12860212317403308</v>
      </c>
      <c r="EE40" s="21">
        <v>0.6765210655348429</v>
      </c>
      <c r="EF40" s="21">
        <v>0.049768255255881244</v>
      </c>
      <c r="EG40" s="21">
        <v>1.1793681554239654E-4</v>
      </c>
      <c r="EH40" s="21">
        <v>0.1892816017715333</v>
      </c>
      <c r="EI40" s="21">
        <v>0.9059539165049687</v>
      </c>
      <c r="EJ40" s="21">
        <f t="shared" si="43"/>
        <v>0.4011780232</v>
      </c>
      <c r="EK40" s="21">
        <v>0.301178023233461</v>
      </c>
      <c r="EL40" s="21">
        <v>0.5806367021014818</v>
      </c>
      <c r="EM40" s="21">
        <v>0.48580931608768996</v>
      </c>
      <c r="EN40" s="21">
        <v>0.7430906306459959</v>
      </c>
      <c r="EO40" s="21">
        <v>0.43409940513358536</v>
      </c>
      <c r="EP40" s="21">
        <v>0.8429264842098123</v>
      </c>
      <c r="EQ40" s="21">
        <v>0.5575652330466987</v>
      </c>
      <c r="ER40" s="21">
        <v>0.3002857775808695</v>
      </c>
      <c r="ES40" s="21">
        <v>0.6606309513514509</v>
      </c>
      <c r="ET40" s="21">
        <v>0.10978493144381685</v>
      </c>
      <c r="EU40" s="21">
        <v>0.03839736705593999</v>
      </c>
      <c r="EV40" s="21">
        <v>0.43360366932546457</v>
      </c>
      <c r="EW40" s="21">
        <v>0.45350544371920853</v>
      </c>
      <c r="EX40" s="21">
        <v>0.5731863345726831</v>
      </c>
      <c r="EY40" s="21">
        <v>0.9607390813675851</v>
      </c>
      <c r="EZ40" s="21">
        <v>0.7603889277593768</v>
      </c>
      <c r="FA40" s="21">
        <v>0.8976507018927753</v>
      </c>
      <c r="FB40" s="21">
        <v>0.4931180365061423</v>
      </c>
      <c r="FC40" s="21">
        <v>0.7898557139827549</v>
      </c>
      <c r="FD40" s="21">
        <v>0.05710710746905201</v>
      </c>
      <c r="FE40" s="21">
        <v>0.656706154473389</v>
      </c>
      <c r="FF40" s="21">
        <v>0.15199984316561477</v>
      </c>
      <c r="FG40" s="21">
        <v>0.13842145277886353</v>
      </c>
      <c r="FH40" s="21">
        <v>0.29452141441846846</v>
      </c>
      <c r="FI40" s="21">
        <v>0.9066517461268395</v>
      </c>
      <c r="FJ40" s="21">
        <v>0.6630086173134139</v>
      </c>
      <c r="FK40" s="21">
        <v>0.13972769564044607</v>
      </c>
      <c r="FL40" s="21">
        <v>0.9253500555335145</v>
      </c>
      <c r="FM40" s="21">
        <v>0.12998758783382702</v>
      </c>
      <c r="FN40" s="21">
        <v>0.14649973639213354</v>
      </c>
      <c r="FO40" s="21">
        <v>0.7976684404169049</v>
      </c>
      <c r="FP40" s="21">
        <v>0.2828330232643208</v>
      </c>
      <c r="FQ40" s="21">
        <v>0.483629900308041</v>
      </c>
      <c r="FR40" s="21">
        <v>0.8600040906958195</v>
      </c>
      <c r="FS40" s="21">
        <v>0.6170000341073921</v>
      </c>
      <c r="FT40" s="21">
        <v>0.9105511868848428</v>
      </c>
      <c r="FU40" s="21">
        <v>0.954664828262908</v>
      </c>
      <c r="FV40" s="21">
        <v>0.9698205016450521</v>
      </c>
      <c r="FW40" s="21">
        <v>0.08397430072057988</v>
      </c>
      <c r="FX40" s="21">
        <v>0.1370052544358067</v>
      </c>
      <c r="FY40" s="21">
        <v>0.8003287315584183</v>
      </c>
      <c r="FZ40" s="21">
        <v>0.7860104920182194</v>
      </c>
      <c r="GA40" s="21">
        <v>0.11529520083937028</v>
      </c>
      <c r="GB40" s="21">
        <v>0.2328751463334321</v>
      </c>
      <c r="GC40" s="21">
        <v>0.8320599789906009</v>
      </c>
      <c r="GD40" s="21">
        <v>0.4476429446013732</v>
      </c>
      <c r="GE40" s="21">
        <v>0.422451362363065</v>
      </c>
      <c r="GF40" s="21">
        <v>0.04454545805403343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78"/>
      <c r="H41" s="78"/>
      <c r="I41" s="79"/>
      <c r="J41" s="79"/>
      <c r="K41" s="79"/>
      <c r="L41" s="80"/>
      <c r="M41" s="81"/>
      <c r="N41" s="50"/>
      <c r="O41" s="50"/>
      <c r="P41" s="50"/>
      <c r="Q41" s="55">
        <v>12.0</v>
      </c>
      <c r="R41" s="56">
        <f t="shared" si="41"/>
        <v>0.4245604825</v>
      </c>
      <c r="S41" s="56">
        <v>0.324560482461445</v>
      </c>
      <c r="T41" s="21">
        <v>0.3095843492008209</v>
      </c>
      <c r="U41" s="21">
        <v>0.4947092640012678</v>
      </c>
      <c r="V41" s="21">
        <v>0.44795047565530954</v>
      </c>
      <c r="W41" s="21">
        <v>0.46577321047152664</v>
      </c>
      <c r="X41" s="21">
        <v>0.1365942759792469</v>
      </c>
      <c r="Y41" s="21">
        <v>0.033661698486650904</v>
      </c>
      <c r="Z41" s="21">
        <v>0.1258475068500342</v>
      </c>
      <c r="AA41" s="21">
        <v>0.8323847506066406</v>
      </c>
      <c r="AB41" s="21">
        <v>0.5442438207936243</v>
      </c>
      <c r="AC41" s="21">
        <v>0.7621431093428643</v>
      </c>
      <c r="AD41" s="21">
        <v>0.724828911547855</v>
      </c>
      <c r="AE41" s="21">
        <v>0.11976150699925792</v>
      </c>
      <c r="AF41" s="21">
        <v>0.24587768557575007</v>
      </c>
      <c r="AG41" s="21">
        <v>0.8423206011934776</v>
      </c>
      <c r="AH41" s="21">
        <v>0.11397713140053978</v>
      </c>
      <c r="AI41" s="21">
        <v>0.3739942608509368</v>
      </c>
      <c r="AJ41" s="21">
        <v>0.7585107940152938</v>
      </c>
      <c r="AK41" s="21">
        <v>0.6374320326031991</v>
      </c>
      <c r="AL41" s="21">
        <v>0.10782731070816476</v>
      </c>
      <c r="AM41" s="21">
        <v>0.9112971325883769</v>
      </c>
      <c r="AN41" s="21">
        <v>0.5383593299574498</v>
      </c>
      <c r="AO41" s="21">
        <v>0.8396613158242795</v>
      </c>
      <c r="AP41" s="21">
        <v>0.6913783654456948</v>
      </c>
      <c r="AQ41" s="21">
        <v>0.9098783159982663</v>
      </c>
      <c r="AR41" s="21">
        <v>0.7537440413764946</v>
      </c>
      <c r="AS41" s="21">
        <v>0.19443871738416674</v>
      </c>
      <c r="AT41" s="21">
        <v>0.7178793521600525</v>
      </c>
      <c r="AU41" s="21">
        <v>0.9484096801183094</v>
      </c>
      <c r="AV41" s="21">
        <v>0.7443458272784371</v>
      </c>
      <c r="AW41" s="21">
        <v>0.3547659612002061</v>
      </c>
      <c r="AX41" s="21">
        <v>0.12300113567647253</v>
      </c>
      <c r="AY41" s="21">
        <v>0.7107305176099243</v>
      </c>
      <c r="AZ41" s="21">
        <v>0.4941155442811881</v>
      </c>
      <c r="BA41" s="21">
        <v>0.12279912653869984</v>
      </c>
      <c r="BB41" s="21">
        <v>0.18044787695669084</v>
      </c>
      <c r="BC41" s="21">
        <v>0.12817816041910013</v>
      </c>
      <c r="BD41" s="21">
        <v>0.3797085739732112</v>
      </c>
      <c r="BE41" s="21">
        <v>0.9658044476239216</v>
      </c>
      <c r="BF41" s="21">
        <v>0.9617589350417134</v>
      </c>
      <c r="BG41" s="21">
        <v>0.6889458980247539</v>
      </c>
      <c r="BH41" s="21">
        <v>0.04713637405959903</v>
      </c>
      <c r="BI41" s="21">
        <v>0.2297354548265509</v>
      </c>
      <c r="BJ41" s="21">
        <v>0.9569963897539582</v>
      </c>
      <c r="BK41" s="21">
        <v>0.5081270824146259</v>
      </c>
      <c r="BL41" s="21">
        <v>0.5163964823383057</v>
      </c>
      <c r="BM41" s="21">
        <v>0.9160626609811113</v>
      </c>
      <c r="BN41" s="21">
        <v>0.7632094802562361</v>
      </c>
      <c r="BO41" s="21">
        <v>0.022611132733839745</v>
      </c>
      <c r="BP41" s="21">
        <v>0.517163782661869</v>
      </c>
      <c r="BQ41" s="21">
        <v>0.23611951832390377</v>
      </c>
      <c r="BR41" s="21">
        <v>0.8540117192268019</v>
      </c>
      <c r="BS41" s="21">
        <v>0.8517559226982366</v>
      </c>
      <c r="BT41" s="21">
        <v>0.6181950443015767</v>
      </c>
      <c r="BU41" s="21">
        <v>0.4121115160739769</v>
      </c>
      <c r="BV41" s="21">
        <v>0.7063023827520843</v>
      </c>
      <c r="BW41" s="21">
        <v>0.4477684223945484</v>
      </c>
      <c r="BX41" s="21">
        <v>0.9289202510877316</v>
      </c>
      <c r="BY41" s="21">
        <v>0.35506790841045366</v>
      </c>
      <c r="BZ41" s="21">
        <v>0.9791093015910176</v>
      </c>
      <c r="CA41" s="56">
        <f t="shared" si="42"/>
        <v>0.4245604825</v>
      </c>
      <c r="CB41" s="56">
        <v>0.324560482461445</v>
      </c>
      <c r="CC41" s="21">
        <v>0.3095843492008209</v>
      </c>
      <c r="CD41" s="21">
        <v>0.4947092640012678</v>
      </c>
      <c r="CE41" s="21">
        <v>0.44795047565530954</v>
      </c>
      <c r="CF41" s="21">
        <v>0.46577321047152664</v>
      </c>
      <c r="CG41" s="21">
        <v>0.1365942759792469</v>
      </c>
      <c r="CH41" s="21">
        <v>0.033661698486650904</v>
      </c>
      <c r="CI41" s="21">
        <v>0.1258475068500342</v>
      </c>
      <c r="CJ41" s="21">
        <v>0.8323847506066406</v>
      </c>
      <c r="CK41" s="21">
        <v>0.5442438207936243</v>
      </c>
      <c r="CL41" s="21">
        <v>0.7621431093428643</v>
      </c>
      <c r="CM41" s="21">
        <v>0.724828911547855</v>
      </c>
      <c r="CN41" s="21">
        <v>0.11976150699925792</v>
      </c>
      <c r="CO41" s="21">
        <v>0.24587768557575007</v>
      </c>
      <c r="CP41" s="21">
        <v>0.8423206011934776</v>
      </c>
      <c r="CQ41" s="21">
        <v>0.11397713140053978</v>
      </c>
      <c r="CR41" s="21">
        <v>0.3739942608509368</v>
      </c>
      <c r="CS41" s="21">
        <v>0.7585107940152938</v>
      </c>
      <c r="CT41" s="21">
        <v>0.6374320326031991</v>
      </c>
      <c r="CU41" s="21">
        <v>0.10782731070816476</v>
      </c>
      <c r="CV41" s="21">
        <v>0.9112971325883769</v>
      </c>
      <c r="CW41" s="21">
        <v>0.5383593299574498</v>
      </c>
      <c r="CX41" s="21">
        <v>0.8396613158242795</v>
      </c>
      <c r="CY41" s="21">
        <v>0.6913783654456948</v>
      </c>
      <c r="CZ41" s="21">
        <v>0.9098783159982663</v>
      </c>
      <c r="DA41" s="21">
        <v>0.7537440413764946</v>
      </c>
      <c r="DB41" s="21">
        <v>0.19443871738416674</v>
      </c>
      <c r="DC41" s="21">
        <v>0.7178793521600525</v>
      </c>
      <c r="DD41" s="21">
        <v>0.9484096801183094</v>
      </c>
      <c r="DE41" s="21">
        <v>0.7443458272784371</v>
      </c>
      <c r="DF41" s="21">
        <v>0.3547659612002061</v>
      </c>
      <c r="DG41" s="21">
        <v>0.12300113567647253</v>
      </c>
      <c r="DH41" s="21">
        <v>0.7107305176099243</v>
      </c>
      <c r="DI41" s="21">
        <v>0.4941155442811881</v>
      </c>
      <c r="DJ41" s="21">
        <v>0.12279912653869984</v>
      </c>
      <c r="DK41" s="21">
        <v>0.18044787695669084</v>
      </c>
      <c r="DL41" s="21">
        <v>0.12817816041910013</v>
      </c>
      <c r="DM41" s="21">
        <v>0.3797085739732112</v>
      </c>
      <c r="DN41" s="21">
        <v>0.9658044476239216</v>
      </c>
      <c r="DO41" s="21">
        <v>0.9617589350417134</v>
      </c>
      <c r="DP41" s="21">
        <v>0.6889458980247539</v>
      </c>
      <c r="DQ41" s="21">
        <v>0.04713637405959903</v>
      </c>
      <c r="DR41" s="21">
        <v>0.2297354548265509</v>
      </c>
      <c r="DS41" s="21">
        <v>0.9569963897539582</v>
      </c>
      <c r="DT41" s="21">
        <v>0.5081270824146259</v>
      </c>
      <c r="DU41" s="21">
        <v>0.5163964823383057</v>
      </c>
      <c r="DV41" s="21">
        <v>0.9160626609811113</v>
      </c>
      <c r="DW41" s="21">
        <v>0.7632094802562361</v>
      </c>
      <c r="DX41" s="21">
        <v>0.022611132733839745</v>
      </c>
      <c r="DY41" s="21">
        <v>0.517163782661869</v>
      </c>
      <c r="DZ41" s="21">
        <v>0.23611951832390377</v>
      </c>
      <c r="EA41" s="21">
        <v>0.8540117192268019</v>
      </c>
      <c r="EB41" s="21">
        <v>0.8517559226982366</v>
      </c>
      <c r="EC41" s="21">
        <v>0.6181950443015767</v>
      </c>
      <c r="ED41" s="21">
        <v>0.4121115160739769</v>
      </c>
      <c r="EE41" s="21">
        <v>0.7063023827520843</v>
      </c>
      <c r="EF41" s="21">
        <v>0.4477684223945484</v>
      </c>
      <c r="EG41" s="21">
        <v>0.9289202510877316</v>
      </c>
      <c r="EH41" s="21">
        <v>0.35506790841045366</v>
      </c>
      <c r="EI41" s="21">
        <v>0.9791093015910176</v>
      </c>
      <c r="EJ41" s="21">
        <f t="shared" si="43"/>
        <v>0.4245604825</v>
      </c>
      <c r="EK41" s="21">
        <v>0.324560482461445</v>
      </c>
      <c r="EL41" s="21">
        <v>0.3095843492008209</v>
      </c>
      <c r="EM41" s="21">
        <v>0.4947092640012678</v>
      </c>
      <c r="EN41" s="21">
        <v>0.44795047565530954</v>
      </c>
      <c r="EO41" s="21">
        <v>0.46577321047152664</v>
      </c>
      <c r="EP41" s="21">
        <v>0.1365942759792469</v>
      </c>
      <c r="EQ41" s="21">
        <v>0.033661698486650904</v>
      </c>
      <c r="ER41" s="21">
        <v>0.1258475068500342</v>
      </c>
      <c r="ES41" s="21">
        <v>0.8323847506066406</v>
      </c>
      <c r="ET41" s="21">
        <v>0.5442438207936243</v>
      </c>
      <c r="EU41" s="21">
        <v>0.7621431093428643</v>
      </c>
      <c r="EV41" s="21">
        <v>0.724828911547855</v>
      </c>
      <c r="EW41" s="21">
        <v>0.11976150699925792</v>
      </c>
      <c r="EX41" s="21">
        <v>0.24587768557575007</v>
      </c>
      <c r="EY41" s="21">
        <v>0.8423206011934776</v>
      </c>
      <c r="EZ41" s="21">
        <v>0.11397713140053978</v>
      </c>
      <c r="FA41" s="21">
        <v>0.3739942608509368</v>
      </c>
      <c r="FB41" s="21">
        <v>0.7585107940152938</v>
      </c>
      <c r="FC41" s="21">
        <v>0.6374320326031991</v>
      </c>
      <c r="FD41" s="21">
        <v>0.10782731070816476</v>
      </c>
      <c r="FE41" s="21">
        <v>0.9112971325883769</v>
      </c>
      <c r="FF41" s="21">
        <v>0.5383593299574498</v>
      </c>
      <c r="FG41" s="21">
        <v>0.8396613158242795</v>
      </c>
      <c r="FH41" s="21">
        <v>0.6913783654456948</v>
      </c>
      <c r="FI41" s="21">
        <v>0.9098783159982663</v>
      </c>
      <c r="FJ41" s="21">
        <v>0.7537440413764946</v>
      </c>
      <c r="FK41" s="21">
        <v>0.19443871738416674</v>
      </c>
      <c r="FL41" s="21">
        <v>0.7178793521600525</v>
      </c>
      <c r="FM41" s="21">
        <v>0.9484096801183094</v>
      </c>
      <c r="FN41" s="21">
        <v>0.7443458272784371</v>
      </c>
      <c r="FO41" s="21">
        <v>0.3547659612002061</v>
      </c>
      <c r="FP41" s="21">
        <v>0.12300113567647253</v>
      </c>
      <c r="FQ41" s="21">
        <v>0.7107305176099243</v>
      </c>
      <c r="FR41" s="21">
        <v>0.4941155442811881</v>
      </c>
      <c r="FS41" s="21">
        <v>0.12279912653869984</v>
      </c>
      <c r="FT41" s="21">
        <v>0.18044787695669084</v>
      </c>
      <c r="FU41" s="21">
        <v>0.12817816041910013</v>
      </c>
      <c r="FV41" s="21">
        <v>0.3797085739732112</v>
      </c>
      <c r="FW41" s="21">
        <v>0.9658044476239216</v>
      </c>
      <c r="FX41" s="21">
        <v>0.9617589350417134</v>
      </c>
      <c r="FY41" s="21">
        <v>0.6889458980247539</v>
      </c>
      <c r="FZ41" s="21">
        <v>0.04713637405959903</v>
      </c>
      <c r="GA41" s="21">
        <v>0.2297354548265509</v>
      </c>
      <c r="GB41" s="21">
        <v>0.9569963897539582</v>
      </c>
      <c r="GC41" s="21">
        <v>0.5081270824146259</v>
      </c>
      <c r="GD41" s="21">
        <v>0.5163964823383057</v>
      </c>
      <c r="GE41" s="21">
        <v>0.9160626609811113</v>
      </c>
      <c r="GF41" s="21">
        <v>0.7632094802562361</v>
      </c>
    </row>
    <row r="42">
      <c r="C42" s="22"/>
      <c r="D42" s="22"/>
      <c r="E42" s="22"/>
      <c r="F42" s="22"/>
      <c r="G42" s="78"/>
      <c r="H42" s="78"/>
      <c r="I42" s="79"/>
      <c r="J42" s="79"/>
      <c r="K42" s="79"/>
      <c r="L42" s="80"/>
      <c r="M42" s="81"/>
      <c r="N42" s="50"/>
      <c r="O42" s="50"/>
      <c r="P42" s="50"/>
      <c r="Q42" s="55">
        <v>13.0</v>
      </c>
      <c r="R42" s="56">
        <f t="shared" si="41"/>
        <v>0.2345685553</v>
      </c>
      <c r="S42" s="21">
        <v>0.1345685552958561</v>
      </c>
      <c r="T42" s="21">
        <v>0.7922667337928854</v>
      </c>
      <c r="U42" s="21">
        <v>0.2963533671248578</v>
      </c>
      <c r="V42" s="21">
        <v>0.24452046052919074</v>
      </c>
      <c r="W42" s="21">
        <v>0.19538330652065738</v>
      </c>
      <c r="X42" s="21">
        <v>0.3567397948996811</v>
      </c>
      <c r="Y42" s="21">
        <v>0.9447034517258833</v>
      </c>
      <c r="Z42" s="21">
        <v>0.39516934603848586</v>
      </c>
      <c r="AA42" s="21">
        <v>0.07512749687627884</v>
      </c>
      <c r="AB42" s="21">
        <v>0.27275113493952796</v>
      </c>
      <c r="AC42" s="21">
        <v>0.30362340878644756</v>
      </c>
      <c r="AD42" s="21">
        <v>0.8966093849931845</v>
      </c>
      <c r="AE42" s="21">
        <v>0.5394240324615419</v>
      </c>
      <c r="AF42" s="21">
        <v>0.14586655579678098</v>
      </c>
      <c r="AG42" s="21">
        <v>0.5664649203091864</v>
      </c>
      <c r="AH42" s="21">
        <v>0.8559485354094898</v>
      </c>
      <c r="AI42" s="21">
        <v>0.36321733122648636</v>
      </c>
      <c r="AJ42" s="21">
        <v>0.5541016647841464</v>
      </c>
      <c r="AK42" s="21">
        <v>0.24565763640466065</v>
      </c>
      <c r="AL42" s="21">
        <v>0.4476532407643463</v>
      </c>
      <c r="AM42" s="21">
        <v>0.9157253162823298</v>
      </c>
      <c r="AN42" s="21">
        <v>0.6328905633316755</v>
      </c>
      <c r="AO42" s="21">
        <v>0.301519294669254</v>
      </c>
      <c r="AP42" s="21">
        <v>0.880223667500242</v>
      </c>
      <c r="AQ42" s="21">
        <v>0.5376441872515493</v>
      </c>
      <c r="AR42" s="21">
        <v>0.01307499637356524</v>
      </c>
      <c r="AS42" s="21">
        <v>0.07114634288942678</v>
      </c>
      <c r="AT42" s="21">
        <v>0.5768669662282737</v>
      </c>
      <c r="AU42" s="21">
        <v>0.22259901992275033</v>
      </c>
      <c r="AV42" s="21">
        <v>0.5743473073342202</v>
      </c>
      <c r="AW42" s="21">
        <v>0.38096012799691825</v>
      </c>
      <c r="AX42" s="21">
        <v>0.7987142776299834</v>
      </c>
      <c r="AY42" s="21">
        <v>0.6783103720113011</v>
      </c>
      <c r="AZ42" s="21">
        <v>0.14161851817019344</v>
      </c>
      <c r="BA42" s="21">
        <v>0.5555857739820885</v>
      </c>
      <c r="BB42" s="21">
        <v>0.9947921541816325</v>
      </c>
      <c r="BC42" s="21">
        <v>0.18767320431353773</v>
      </c>
      <c r="BD42" s="21">
        <v>0.9480730846087233</v>
      </c>
      <c r="BE42" s="21">
        <v>0.646092643010853</v>
      </c>
      <c r="BF42" s="21">
        <v>0.7498723188184062</v>
      </c>
      <c r="BG42" s="21">
        <v>0.8159215140317884</v>
      </c>
      <c r="BH42" s="21">
        <v>0.41621008690335526</v>
      </c>
      <c r="BI42" s="21">
        <v>0.09222587811607952</v>
      </c>
      <c r="BJ42" s="21">
        <v>0.3194882117527237</v>
      </c>
      <c r="BK42" s="21">
        <v>0.4172780641792875</v>
      </c>
      <c r="BL42" s="21">
        <v>0.5669600396545641</v>
      </c>
      <c r="BM42" s="21">
        <v>0.20611133020931183</v>
      </c>
      <c r="BN42" s="21">
        <v>0.39082073911641846</v>
      </c>
      <c r="BO42" s="21">
        <v>0.5829655808119856</v>
      </c>
      <c r="BP42" s="21">
        <v>0.1570053374778695</v>
      </c>
      <c r="BQ42" s="21">
        <v>0.31901678094071584</v>
      </c>
      <c r="BR42" s="21">
        <v>0.8888196577597924</v>
      </c>
      <c r="BS42" s="21">
        <v>0.14218212434939947</v>
      </c>
      <c r="BT42" s="21">
        <v>0.4657218631423613</v>
      </c>
      <c r="BU42" s="21">
        <v>0.168104272995918</v>
      </c>
      <c r="BV42" s="21">
        <v>0.35884113921377836</v>
      </c>
      <c r="BW42" s="21">
        <v>0.07862009532261527</v>
      </c>
      <c r="BX42" s="21">
        <v>0.5056979066269038</v>
      </c>
      <c r="BY42" s="21">
        <v>0.11671012024646155</v>
      </c>
      <c r="BZ42" s="21">
        <v>0.7002459544814267</v>
      </c>
      <c r="CA42" s="56">
        <f t="shared" si="42"/>
        <v>0.2345685553</v>
      </c>
      <c r="CB42" s="21">
        <v>0.1345685552958561</v>
      </c>
      <c r="CC42" s="21">
        <v>0.7922667337928854</v>
      </c>
      <c r="CD42" s="21">
        <v>0.2963533671248578</v>
      </c>
      <c r="CE42" s="21">
        <v>0.24452046052919074</v>
      </c>
      <c r="CF42" s="21">
        <v>0.19538330652065738</v>
      </c>
      <c r="CG42" s="21">
        <v>0.3567397948996811</v>
      </c>
      <c r="CH42" s="21">
        <v>0.9447034517258833</v>
      </c>
      <c r="CI42" s="21">
        <v>0.39516934603848586</v>
      </c>
      <c r="CJ42" s="21">
        <v>0.07512749687627884</v>
      </c>
      <c r="CK42" s="21">
        <v>0.27275113493952796</v>
      </c>
      <c r="CL42" s="21">
        <v>0.30362340878644756</v>
      </c>
      <c r="CM42" s="21">
        <v>0.8966093849931845</v>
      </c>
      <c r="CN42" s="21">
        <v>0.5394240324615419</v>
      </c>
      <c r="CO42" s="21">
        <v>0.14586655579678098</v>
      </c>
      <c r="CP42" s="21">
        <v>0.5664649203091864</v>
      </c>
      <c r="CQ42" s="21">
        <v>0.8559485354094898</v>
      </c>
      <c r="CR42" s="21">
        <v>0.36321733122648636</v>
      </c>
      <c r="CS42" s="21">
        <v>0.5541016647841464</v>
      </c>
      <c r="CT42" s="21">
        <v>0.24565763640466065</v>
      </c>
      <c r="CU42" s="21">
        <v>0.4476532407643463</v>
      </c>
      <c r="CV42" s="21">
        <v>0.9157253162823298</v>
      </c>
      <c r="CW42" s="21">
        <v>0.6328905633316755</v>
      </c>
      <c r="CX42" s="21">
        <v>0.301519294669254</v>
      </c>
      <c r="CY42" s="21">
        <v>0.880223667500242</v>
      </c>
      <c r="CZ42" s="21">
        <v>0.5376441872515493</v>
      </c>
      <c r="DA42" s="21">
        <v>0.01307499637356524</v>
      </c>
      <c r="DB42" s="21">
        <v>0.07114634288942678</v>
      </c>
      <c r="DC42" s="21">
        <v>0.5768669662282737</v>
      </c>
      <c r="DD42" s="21">
        <v>0.22259901992275033</v>
      </c>
      <c r="DE42" s="21">
        <v>0.5743473073342202</v>
      </c>
      <c r="DF42" s="21">
        <v>0.38096012799691825</v>
      </c>
      <c r="DG42" s="21">
        <v>0.7987142776299834</v>
      </c>
      <c r="DH42" s="21">
        <v>0.6783103720113011</v>
      </c>
      <c r="DI42" s="21">
        <v>0.14161851817019344</v>
      </c>
      <c r="DJ42" s="21">
        <v>0.5555857739820885</v>
      </c>
      <c r="DK42" s="21">
        <v>0.9947921541816325</v>
      </c>
      <c r="DL42" s="21">
        <v>0.18767320431353773</v>
      </c>
      <c r="DM42" s="21">
        <v>0.9480730846087233</v>
      </c>
      <c r="DN42" s="21">
        <v>0.646092643010853</v>
      </c>
      <c r="DO42" s="21">
        <v>0.7498723188184062</v>
      </c>
      <c r="DP42" s="21">
        <v>0.8159215140317884</v>
      </c>
      <c r="DQ42" s="21">
        <v>0.41621008690335526</v>
      </c>
      <c r="DR42" s="21">
        <v>0.09222587811607952</v>
      </c>
      <c r="DS42" s="21">
        <v>0.3194882117527237</v>
      </c>
      <c r="DT42" s="21">
        <v>0.4172780641792875</v>
      </c>
      <c r="DU42" s="21">
        <v>0.5669600396545641</v>
      </c>
      <c r="DV42" s="21">
        <v>0.20611133020931183</v>
      </c>
      <c r="DW42" s="21">
        <v>0.39082073911641846</v>
      </c>
      <c r="DX42" s="21">
        <v>0.5829655808119856</v>
      </c>
      <c r="DY42" s="21">
        <v>0.1570053374778695</v>
      </c>
      <c r="DZ42" s="21">
        <v>0.31901678094071584</v>
      </c>
      <c r="EA42" s="21">
        <v>0.8888196577597924</v>
      </c>
      <c r="EB42" s="21">
        <v>0.14218212434939947</v>
      </c>
      <c r="EC42" s="21">
        <v>0.4657218631423613</v>
      </c>
      <c r="ED42" s="21">
        <v>0.168104272995918</v>
      </c>
      <c r="EE42" s="21">
        <v>0.35884113921377836</v>
      </c>
      <c r="EF42" s="21">
        <v>0.07862009532261527</v>
      </c>
      <c r="EG42" s="21">
        <v>0.5056979066269038</v>
      </c>
      <c r="EH42" s="21">
        <v>0.11671012024646155</v>
      </c>
      <c r="EI42" s="21">
        <v>0.7002459544814267</v>
      </c>
      <c r="EJ42" s="21">
        <f t="shared" si="43"/>
        <v>0.2345685553</v>
      </c>
      <c r="EK42" s="21">
        <v>0.1345685552958561</v>
      </c>
      <c r="EL42" s="21">
        <v>0.7922667337928854</v>
      </c>
      <c r="EM42" s="21">
        <v>0.2963533671248578</v>
      </c>
      <c r="EN42" s="21">
        <v>0.24452046052919074</v>
      </c>
      <c r="EO42" s="21">
        <v>0.19538330652065738</v>
      </c>
      <c r="EP42" s="21">
        <v>0.3567397948996811</v>
      </c>
      <c r="EQ42" s="21">
        <v>0.9447034517258833</v>
      </c>
      <c r="ER42" s="21">
        <v>0.39516934603848586</v>
      </c>
      <c r="ES42" s="21">
        <v>0.07512749687627884</v>
      </c>
      <c r="ET42" s="21">
        <v>0.27275113493952796</v>
      </c>
      <c r="EU42" s="21">
        <v>0.30362340878644756</v>
      </c>
      <c r="EV42" s="21">
        <v>0.8966093849931845</v>
      </c>
      <c r="EW42" s="21">
        <v>0.5394240324615419</v>
      </c>
      <c r="EX42" s="21">
        <v>0.14586655579678098</v>
      </c>
      <c r="EY42" s="21">
        <v>0.5664649203091864</v>
      </c>
      <c r="EZ42" s="21">
        <v>0.8559485354094898</v>
      </c>
      <c r="FA42" s="21">
        <v>0.36321733122648636</v>
      </c>
      <c r="FB42" s="21">
        <v>0.5541016647841464</v>
      </c>
      <c r="FC42" s="21">
        <v>0.24565763640466065</v>
      </c>
      <c r="FD42" s="21">
        <v>0.4476532407643463</v>
      </c>
      <c r="FE42" s="21">
        <v>0.9157253162823298</v>
      </c>
      <c r="FF42" s="21">
        <v>0.6328905633316755</v>
      </c>
      <c r="FG42" s="21">
        <v>0.301519294669254</v>
      </c>
      <c r="FH42" s="21">
        <v>0.880223667500242</v>
      </c>
      <c r="FI42" s="21">
        <v>0.5376441872515493</v>
      </c>
      <c r="FJ42" s="21">
        <v>0.01307499637356524</v>
      </c>
      <c r="FK42" s="21">
        <v>0.07114634288942678</v>
      </c>
      <c r="FL42" s="21">
        <v>0.5768669662282737</v>
      </c>
      <c r="FM42" s="21">
        <v>0.22259901992275033</v>
      </c>
      <c r="FN42" s="21">
        <v>0.5743473073342202</v>
      </c>
      <c r="FO42" s="21">
        <v>0.38096012799691825</v>
      </c>
      <c r="FP42" s="21">
        <v>0.7987142776299834</v>
      </c>
      <c r="FQ42" s="21">
        <v>0.6783103720113011</v>
      </c>
      <c r="FR42" s="21">
        <v>0.14161851817019344</v>
      </c>
      <c r="FS42" s="21">
        <v>0.5555857739820885</v>
      </c>
      <c r="FT42" s="21">
        <v>0.9947921541816325</v>
      </c>
      <c r="FU42" s="21">
        <v>0.18767320431353773</v>
      </c>
      <c r="FV42" s="21">
        <v>0.9480730846087233</v>
      </c>
      <c r="FW42" s="21">
        <v>0.646092643010853</v>
      </c>
      <c r="FX42" s="21">
        <v>0.7498723188184062</v>
      </c>
      <c r="FY42" s="21">
        <v>0.8159215140317884</v>
      </c>
      <c r="FZ42" s="21">
        <v>0.41621008690335526</v>
      </c>
      <c r="GA42" s="21">
        <v>0.09222587811607952</v>
      </c>
      <c r="GB42" s="21">
        <v>0.3194882117527237</v>
      </c>
      <c r="GC42" s="21">
        <v>0.4172780641792875</v>
      </c>
      <c r="GD42" s="21">
        <v>0.5669600396545641</v>
      </c>
      <c r="GE42" s="21">
        <v>0.20611133020931183</v>
      </c>
      <c r="GF42" s="21">
        <v>0.39082073911641846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78"/>
      <c r="H43" s="78"/>
      <c r="I43" s="79"/>
      <c r="J43" s="79"/>
      <c r="K43" s="79"/>
      <c r="L43" s="80"/>
      <c r="M43" s="81"/>
      <c r="N43" s="50"/>
      <c r="O43" s="50"/>
      <c r="P43" s="50"/>
      <c r="Q43" s="55">
        <v>14.0</v>
      </c>
      <c r="R43" s="56">
        <f t="shared" si="41"/>
        <v>0.1896472124</v>
      </c>
      <c r="S43" s="56">
        <v>0.08964721239424389</v>
      </c>
      <c r="T43" s="56">
        <v>0.16196525384458738</v>
      </c>
      <c r="U43" s="56">
        <v>0.5417279463235272</v>
      </c>
      <c r="V43" s="56">
        <v>0.668167143364744</v>
      </c>
      <c r="W43" s="56">
        <v>0.7878915326770864</v>
      </c>
      <c r="X43" s="56">
        <v>0.9808399602665507</v>
      </c>
      <c r="Y43" s="56">
        <v>0.5458305657874525</v>
      </c>
      <c r="Z43" s="56">
        <v>0.849994716662193</v>
      </c>
      <c r="AA43" s="56">
        <v>0.8948234951268725</v>
      </c>
      <c r="AB43" s="56">
        <v>0.1624775288190905</v>
      </c>
      <c r="AC43" s="56">
        <v>0.3824774465466547</v>
      </c>
      <c r="AD43" s="56">
        <v>0.8628133693098693</v>
      </c>
      <c r="AE43" s="56">
        <v>0.4461038625232342</v>
      </c>
      <c r="AF43" s="56">
        <v>0.08933932249121002</v>
      </c>
      <c r="AG43" s="56">
        <v>0.04980744710422458</v>
      </c>
      <c r="AH43" s="56">
        <v>0.4048134927811795</v>
      </c>
      <c r="AI43" s="56">
        <v>0.06775178990647968</v>
      </c>
      <c r="AJ43" s="56">
        <v>0.3066127287228675</v>
      </c>
      <c r="AK43" s="56">
        <v>0.2402571542931341</v>
      </c>
      <c r="AL43" s="56">
        <v>0.5537630644539918</v>
      </c>
      <c r="AM43" s="56">
        <v>0.9582079219646558</v>
      </c>
      <c r="AN43" s="56">
        <v>0.6575146273628988</v>
      </c>
      <c r="AO43" s="56">
        <v>0.36164290330742377</v>
      </c>
      <c r="AP43" s="56">
        <v>0.888233473719523</v>
      </c>
      <c r="AQ43" s="56">
        <v>0.3924433669050369</v>
      </c>
      <c r="AR43" s="56">
        <v>0.6714224552900633</v>
      </c>
      <c r="AS43" s="56">
        <v>0.34391511617237436</v>
      </c>
      <c r="AT43" s="56">
        <v>0.4252057031418096</v>
      </c>
      <c r="AU43" s="56">
        <v>0.8801033534023308</v>
      </c>
      <c r="AV43" s="56">
        <v>0.9542530716537752</v>
      </c>
      <c r="AW43" s="56">
        <v>0.43632708558491184</v>
      </c>
      <c r="AX43" s="56">
        <v>0.012637413649042695</v>
      </c>
      <c r="AY43" s="56">
        <v>0.7942444530580928</v>
      </c>
      <c r="AZ43" s="56">
        <v>0.7103923195993587</v>
      </c>
      <c r="BA43" s="56">
        <v>0.5874563701180743</v>
      </c>
      <c r="BB43" s="56">
        <v>0.02357901469167467</v>
      </c>
      <c r="BC43" s="56">
        <v>0.6280441706515119</v>
      </c>
      <c r="BD43" s="56">
        <v>0.8116114054331192</v>
      </c>
      <c r="BE43" s="56">
        <v>0.5444612777769026</v>
      </c>
      <c r="BF43" s="56">
        <v>0.8126845152607167</v>
      </c>
      <c r="BG43" s="56">
        <v>0.03393280941538035</v>
      </c>
      <c r="BH43" s="56">
        <v>0.020788171414644174</v>
      </c>
      <c r="BI43" s="56">
        <v>0.5081514317241781</v>
      </c>
      <c r="BJ43" s="56">
        <v>0.41647117744859197</v>
      </c>
      <c r="BK43" s="56">
        <v>0.4529171711271516</v>
      </c>
      <c r="BL43" s="56">
        <v>0.0768852125860332</v>
      </c>
      <c r="BM43" s="56">
        <v>0.03689570901812578</v>
      </c>
      <c r="BN43" s="56">
        <v>0.4054393599474546</v>
      </c>
      <c r="BO43" s="56">
        <v>0.4514359222249299</v>
      </c>
      <c r="BP43" s="56">
        <v>0.3525186920571406</v>
      </c>
      <c r="BQ43" s="56">
        <v>0.9050865712050395</v>
      </c>
      <c r="BR43" s="56">
        <v>0.6291718899286697</v>
      </c>
      <c r="BS43" s="56">
        <v>0.8489076901687461</v>
      </c>
      <c r="BT43" s="56">
        <v>0.7065849659213291</v>
      </c>
      <c r="BU43" s="56">
        <v>0.790825191349575</v>
      </c>
      <c r="BV43" s="56">
        <v>0.8347904507019824</v>
      </c>
      <c r="BW43" s="56">
        <v>0.3412018706130592</v>
      </c>
      <c r="BX43" s="56">
        <v>0.9717951738557717</v>
      </c>
      <c r="BY43" s="56">
        <v>0.992687168290905</v>
      </c>
      <c r="BZ43" s="56">
        <v>0.7846535975185659</v>
      </c>
      <c r="CA43" s="56">
        <f t="shared" si="42"/>
        <v>0.1896472124</v>
      </c>
      <c r="CB43" s="56">
        <v>0.08964721239424389</v>
      </c>
      <c r="CC43" s="56">
        <v>0.16196525384458738</v>
      </c>
      <c r="CD43" s="56">
        <v>0.5417279463235272</v>
      </c>
      <c r="CE43" s="56">
        <v>0.668167143364744</v>
      </c>
      <c r="CF43" s="56">
        <v>0.7878915326770864</v>
      </c>
      <c r="CG43" s="56">
        <v>0.9808399602665507</v>
      </c>
      <c r="CH43" s="56">
        <v>0.5458305657874525</v>
      </c>
      <c r="CI43" s="56">
        <v>0.849994716662193</v>
      </c>
      <c r="CJ43" s="56">
        <v>0.8948234951268725</v>
      </c>
      <c r="CK43" s="56">
        <v>0.1624775288190905</v>
      </c>
      <c r="CL43" s="56">
        <v>0.3824774465466547</v>
      </c>
      <c r="CM43" s="56">
        <v>0.8628133693098693</v>
      </c>
      <c r="CN43" s="56">
        <v>0.4461038625232342</v>
      </c>
      <c r="CO43" s="56">
        <v>0.08933932249121002</v>
      </c>
      <c r="CP43" s="56">
        <v>0.04980744710422458</v>
      </c>
      <c r="CQ43" s="56">
        <v>0.4048134927811795</v>
      </c>
      <c r="CR43" s="56">
        <v>0.06775178990647968</v>
      </c>
      <c r="CS43" s="56">
        <v>0.3066127287228675</v>
      </c>
      <c r="CT43" s="56">
        <v>0.2402571542931341</v>
      </c>
      <c r="CU43" s="56">
        <v>0.5537630644539918</v>
      </c>
      <c r="CV43" s="56">
        <v>0.9582079219646558</v>
      </c>
      <c r="CW43" s="56">
        <v>0.6575146273628988</v>
      </c>
      <c r="CX43" s="56">
        <v>0.36164290330742377</v>
      </c>
      <c r="CY43" s="56">
        <v>0.888233473719523</v>
      </c>
      <c r="CZ43" s="56">
        <v>0.3924433669050369</v>
      </c>
      <c r="DA43" s="56">
        <v>0.6714224552900633</v>
      </c>
      <c r="DB43" s="56">
        <v>0.34391511617237436</v>
      </c>
      <c r="DC43" s="56">
        <v>0.4252057031418096</v>
      </c>
      <c r="DD43" s="56">
        <v>0.8801033534023308</v>
      </c>
      <c r="DE43" s="56">
        <v>0.9542530716537752</v>
      </c>
      <c r="DF43" s="56">
        <v>0.43632708558491184</v>
      </c>
      <c r="DG43" s="56">
        <v>0.012637413649042695</v>
      </c>
      <c r="DH43" s="56">
        <v>0.7942444530580928</v>
      </c>
      <c r="DI43" s="56">
        <v>0.7103923195993587</v>
      </c>
      <c r="DJ43" s="56">
        <v>0.5874563701180743</v>
      </c>
      <c r="DK43" s="56">
        <v>0.02357901469167467</v>
      </c>
      <c r="DL43" s="56">
        <v>0.6280441706515119</v>
      </c>
      <c r="DM43" s="56">
        <v>0.8116114054331192</v>
      </c>
      <c r="DN43" s="56">
        <v>0.5444612777769026</v>
      </c>
      <c r="DO43" s="56">
        <v>0.8126845152607167</v>
      </c>
      <c r="DP43" s="56">
        <v>0.03393280941538035</v>
      </c>
      <c r="DQ43" s="56">
        <v>0.020788171414644174</v>
      </c>
      <c r="DR43" s="56">
        <v>0.5081514317241781</v>
      </c>
      <c r="DS43" s="56">
        <v>0.41647117744859197</v>
      </c>
      <c r="DT43" s="56">
        <v>0.4529171711271516</v>
      </c>
      <c r="DU43" s="56">
        <v>0.0768852125860332</v>
      </c>
      <c r="DV43" s="56">
        <v>0.03689570901812578</v>
      </c>
      <c r="DW43" s="56">
        <v>0.4054393599474546</v>
      </c>
      <c r="DX43" s="56">
        <v>0.4514359222249299</v>
      </c>
      <c r="DY43" s="56">
        <v>0.3525186920571406</v>
      </c>
      <c r="DZ43" s="56">
        <v>0.9050865712050395</v>
      </c>
      <c r="EA43" s="56">
        <v>0.6291718899286697</v>
      </c>
      <c r="EB43" s="56">
        <v>0.8489076901687461</v>
      </c>
      <c r="EC43" s="56">
        <v>0.7065849659213291</v>
      </c>
      <c r="ED43" s="56">
        <v>0.790825191349575</v>
      </c>
      <c r="EE43" s="56">
        <v>0.8347904507019824</v>
      </c>
      <c r="EF43" s="56">
        <v>0.3412018706130592</v>
      </c>
      <c r="EG43" s="56">
        <v>0.9717951738557717</v>
      </c>
      <c r="EH43" s="56">
        <v>0.992687168290905</v>
      </c>
      <c r="EI43" s="56">
        <v>0.7846535975185659</v>
      </c>
      <c r="EJ43" s="56">
        <f t="shared" si="43"/>
        <v>0.1896472124</v>
      </c>
      <c r="EK43" s="56">
        <v>0.08964721239424389</v>
      </c>
      <c r="EL43" s="56">
        <v>0.16196525384458738</v>
      </c>
      <c r="EM43" s="56">
        <v>0.5417279463235272</v>
      </c>
      <c r="EN43" s="56">
        <v>0.668167143364744</v>
      </c>
      <c r="EO43" s="56">
        <v>0.7878915326770864</v>
      </c>
      <c r="EP43" s="56">
        <v>0.9808399602665507</v>
      </c>
      <c r="EQ43" s="56">
        <v>0.5458305657874525</v>
      </c>
      <c r="ER43" s="56">
        <v>0.849994716662193</v>
      </c>
      <c r="ES43" s="56">
        <v>0.8948234951268725</v>
      </c>
      <c r="ET43" s="56">
        <v>0.1624775288190905</v>
      </c>
      <c r="EU43" s="56">
        <v>0.3824774465466547</v>
      </c>
      <c r="EV43" s="56">
        <v>0.8628133693098693</v>
      </c>
      <c r="EW43" s="56">
        <v>0.4461038625232342</v>
      </c>
      <c r="EX43" s="56">
        <v>0.08933932249121002</v>
      </c>
      <c r="EY43" s="56">
        <v>0.04980744710422458</v>
      </c>
      <c r="EZ43" s="56">
        <v>0.4048134927811795</v>
      </c>
      <c r="FA43" s="56">
        <v>0.06775178990647968</v>
      </c>
      <c r="FB43" s="56">
        <v>0.3066127287228675</v>
      </c>
      <c r="FC43" s="56">
        <v>0.2402571542931341</v>
      </c>
      <c r="FD43" s="56">
        <v>0.5537630644539918</v>
      </c>
      <c r="FE43" s="56">
        <v>0.9582079219646558</v>
      </c>
      <c r="FF43" s="56">
        <v>0.6575146273628988</v>
      </c>
      <c r="FG43" s="56">
        <v>0.36164290330742377</v>
      </c>
      <c r="FH43" s="56">
        <v>0.888233473719523</v>
      </c>
      <c r="FI43" s="56">
        <v>0.3924433669050369</v>
      </c>
      <c r="FJ43" s="56">
        <v>0.6714224552900633</v>
      </c>
      <c r="FK43" s="56">
        <v>0.34391511617237436</v>
      </c>
      <c r="FL43" s="56">
        <v>0.4252057031418096</v>
      </c>
      <c r="FM43" s="56">
        <v>0.8801033534023308</v>
      </c>
      <c r="FN43" s="56">
        <v>0.9542530716537752</v>
      </c>
      <c r="FO43" s="56">
        <v>0.43632708558491184</v>
      </c>
      <c r="FP43" s="56">
        <v>0.012637413649042695</v>
      </c>
      <c r="FQ43" s="56">
        <v>0.7942444530580928</v>
      </c>
      <c r="FR43" s="56">
        <v>0.7103923195993587</v>
      </c>
      <c r="FS43" s="56">
        <v>0.5874563701180743</v>
      </c>
      <c r="FT43" s="56">
        <v>0.02357901469167467</v>
      </c>
      <c r="FU43" s="56">
        <v>0.6280441706515119</v>
      </c>
      <c r="FV43" s="56">
        <v>0.8116114054331192</v>
      </c>
      <c r="FW43" s="56">
        <v>0.5444612777769026</v>
      </c>
      <c r="FX43" s="56">
        <v>0.8126845152607167</v>
      </c>
      <c r="FY43" s="56">
        <v>0.03393280941538035</v>
      </c>
      <c r="FZ43" s="56">
        <v>0.020788171414644174</v>
      </c>
      <c r="GA43" s="56">
        <v>0.5081514317241781</v>
      </c>
      <c r="GB43" s="56">
        <v>0.41647117744859197</v>
      </c>
      <c r="GC43" s="56">
        <v>0.4529171711271516</v>
      </c>
      <c r="GD43" s="56">
        <v>0.0768852125860332</v>
      </c>
      <c r="GE43" s="56">
        <v>0.03689570901812578</v>
      </c>
      <c r="GF43" s="56">
        <v>0.4054393599474546</v>
      </c>
    </row>
    <row r="44">
      <c r="C44" s="22"/>
      <c r="D44" s="22"/>
      <c r="E44" s="22"/>
      <c r="F44" s="22"/>
      <c r="G44" s="78"/>
      <c r="H44" s="78"/>
      <c r="I44" s="79"/>
      <c r="J44" s="79"/>
      <c r="K44" s="79"/>
      <c r="L44" s="80"/>
      <c r="M44" s="81"/>
      <c r="N44" s="50"/>
      <c r="O44" s="50"/>
      <c r="P44" s="50"/>
      <c r="Q44" s="55">
        <v>15.0</v>
      </c>
      <c r="R44" s="56">
        <f t="shared" si="41"/>
        <v>1.041332909</v>
      </c>
      <c r="S44" s="56">
        <v>0.9413329094523897</v>
      </c>
      <c r="T44" s="56">
        <v>0.16777709477705094</v>
      </c>
      <c r="U44" s="56">
        <v>0.48709778819305594</v>
      </c>
      <c r="V44" s="56">
        <v>0.7818163953885187</v>
      </c>
      <c r="W44" s="56">
        <v>0.26393339536427274</v>
      </c>
      <c r="X44" s="56">
        <v>0.32174230756184596</v>
      </c>
      <c r="Y44" s="56">
        <v>0.6173105127816944</v>
      </c>
      <c r="Z44" s="56">
        <v>0.8391224323298878</v>
      </c>
      <c r="AA44" s="56">
        <v>0.19664087329099356</v>
      </c>
      <c r="AB44" s="56">
        <v>0.9348526587918744</v>
      </c>
      <c r="AC44" s="56">
        <v>0.7077264168969686</v>
      </c>
      <c r="AD44" s="56">
        <v>0.8158611866146305</v>
      </c>
      <c r="AE44" s="56">
        <v>0.8553210204370207</v>
      </c>
      <c r="AF44" s="56">
        <v>0.9701803370506491</v>
      </c>
      <c r="AG44" s="56">
        <v>0.9541690293177582</v>
      </c>
      <c r="AH44" s="56">
        <v>0.801056630351173</v>
      </c>
      <c r="AI44" s="56">
        <v>0.5962661980938336</v>
      </c>
      <c r="AJ44" s="56">
        <v>0.06344438440364508</v>
      </c>
      <c r="AK44" s="56">
        <v>0.3885737360267234</v>
      </c>
      <c r="AL44" s="56">
        <v>0.5258669483167066</v>
      </c>
      <c r="AM44" s="56">
        <v>0.5145087332901231</v>
      </c>
      <c r="AN44" s="56">
        <v>0.9655552117345447</v>
      </c>
      <c r="AO44" s="56">
        <v>0.19787141909960582</v>
      </c>
      <c r="AP44" s="56">
        <v>0.6264287014830139</v>
      </c>
      <c r="AQ44" s="56">
        <v>0.861206499104749</v>
      </c>
      <c r="AR44" s="56">
        <v>0.3124421514059884</v>
      </c>
      <c r="AS44" s="56">
        <v>0.2518157473642296</v>
      </c>
      <c r="AT44" s="56">
        <v>0.7407741598650898</v>
      </c>
      <c r="AU44" s="56">
        <v>0.2657511101981629</v>
      </c>
      <c r="AV44" s="56">
        <v>0.9811054846831831</v>
      </c>
      <c r="AW44" s="56">
        <v>0.9192519110238203</v>
      </c>
      <c r="AX44" s="56">
        <v>0.3027672465262966</v>
      </c>
      <c r="AY44" s="56">
        <v>0.5125075287610323</v>
      </c>
      <c r="AZ44" s="56">
        <v>0.5379051175086301</v>
      </c>
      <c r="BA44" s="56">
        <v>0.6947082948325266</v>
      </c>
      <c r="BB44" s="56">
        <v>0.8461988928395765</v>
      </c>
      <c r="BC44" s="56">
        <v>0.8926009582036237</v>
      </c>
      <c r="BD44" s="56">
        <v>0.1884178686080632</v>
      </c>
      <c r="BE44" s="56">
        <v>0.5058247189227525</v>
      </c>
      <c r="BF44" s="56">
        <v>0.7386282171554103</v>
      </c>
      <c r="BG44" s="56">
        <v>0.8279254634402351</v>
      </c>
      <c r="BH44" s="56">
        <v>0.19776632430866592</v>
      </c>
      <c r="BI44" s="56">
        <v>0.8270140954207584</v>
      </c>
      <c r="BJ44" s="56">
        <v>0.5272507319801871</v>
      </c>
      <c r="BK44" s="56">
        <v>0.547556011042466</v>
      </c>
      <c r="BL44" s="56">
        <v>0.9661417971575286</v>
      </c>
      <c r="BM44" s="56">
        <v>0.885887087927064</v>
      </c>
      <c r="BN44" s="56">
        <v>0.4980205467627602</v>
      </c>
      <c r="BO44" s="56">
        <v>0.08600355169782015</v>
      </c>
      <c r="BP44" s="56">
        <v>0.8163149316617653</v>
      </c>
      <c r="BQ44" s="56">
        <v>0.3163520370139722</v>
      </c>
      <c r="BR44" s="56">
        <v>0.6244487892072474</v>
      </c>
      <c r="BS44" s="56">
        <v>0.7682609391823689</v>
      </c>
      <c r="BT44" s="56">
        <v>0.07824724802270588</v>
      </c>
      <c r="BU44" s="56">
        <v>0.5859352516214823</v>
      </c>
      <c r="BV44" s="56">
        <v>0.8139453666882281</v>
      </c>
      <c r="BW44" s="56">
        <v>0.6483446427404291</v>
      </c>
      <c r="BX44" s="56">
        <v>0.240487594075805</v>
      </c>
      <c r="BY44" s="56">
        <v>0.4047500467369973</v>
      </c>
      <c r="BZ44" s="56">
        <v>0.24726713154950497</v>
      </c>
      <c r="CA44" s="56">
        <f t="shared" si="42"/>
        <v>1.041332909</v>
      </c>
      <c r="CB44" s="56">
        <v>0.9413329094523897</v>
      </c>
      <c r="CC44" s="56">
        <v>0.16777709477705094</v>
      </c>
      <c r="CD44" s="56">
        <v>0.48709778819305594</v>
      </c>
      <c r="CE44" s="56">
        <v>0.7818163953885187</v>
      </c>
      <c r="CF44" s="56">
        <v>0.26393339536427274</v>
      </c>
      <c r="CG44" s="56">
        <v>0.32174230756184596</v>
      </c>
      <c r="CH44" s="56">
        <v>0.6173105127816944</v>
      </c>
      <c r="CI44" s="56">
        <v>0.8391224323298878</v>
      </c>
      <c r="CJ44" s="56">
        <v>0.19664087329099356</v>
      </c>
      <c r="CK44" s="56">
        <v>0.9348526587918744</v>
      </c>
      <c r="CL44" s="56">
        <v>0.7077264168969686</v>
      </c>
      <c r="CM44" s="56">
        <v>0.8158611866146305</v>
      </c>
      <c r="CN44" s="56">
        <v>0.8553210204370207</v>
      </c>
      <c r="CO44" s="56">
        <v>0.9701803370506491</v>
      </c>
      <c r="CP44" s="56">
        <v>0.9541690293177582</v>
      </c>
      <c r="CQ44" s="56">
        <v>0.801056630351173</v>
      </c>
      <c r="CR44" s="56">
        <v>0.5962661980938336</v>
      </c>
      <c r="CS44" s="56">
        <v>0.06344438440364508</v>
      </c>
      <c r="CT44" s="56">
        <v>0.3885737360267234</v>
      </c>
      <c r="CU44" s="56">
        <v>0.5258669483167066</v>
      </c>
      <c r="CV44" s="56">
        <v>0.5145087332901231</v>
      </c>
      <c r="CW44" s="56">
        <v>0.9655552117345447</v>
      </c>
      <c r="CX44" s="56">
        <v>0.19787141909960582</v>
      </c>
      <c r="CY44" s="56">
        <v>0.6264287014830139</v>
      </c>
      <c r="CZ44" s="56">
        <v>0.861206499104749</v>
      </c>
      <c r="DA44" s="56">
        <v>0.3124421514059884</v>
      </c>
      <c r="DB44" s="56">
        <v>0.2518157473642296</v>
      </c>
      <c r="DC44" s="56">
        <v>0.7407741598650898</v>
      </c>
      <c r="DD44" s="56">
        <v>0.2657511101981629</v>
      </c>
      <c r="DE44" s="56">
        <v>0.9811054846831831</v>
      </c>
      <c r="DF44" s="56">
        <v>0.9192519110238203</v>
      </c>
      <c r="DG44" s="56">
        <v>0.3027672465262966</v>
      </c>
      <c r="DH44" s="56">
        <v>0.5125075287610323</v>
      </c>
      <c r="DI44" s="56">
        <v>0.5379051175086301</v>
      </c>
      <c r="DJ44" s="56">
        <v>0.6947082948325266</v>
      </c>
      <c r="DK44" s="56">
        <v>0.8461988928395765</v>
      </c>
      <c r="DL44" s="56">
        <v>0.8926009582036237</v>
      </c>
      <c r="DM44" s="56">
        <v>0.1884178686080632</v>
      </c>
      <c r="DN44" s="56">
        <v>0.5058247189227525</v>
      </c>
      <c r="DO44" s="56">
        <v>0.7386282171554103</v>
      </c>
      <c r="DP44" s="56">
        <v>0.8279254634402351</v>
      </c>
      <c r="DQ44" s="56">
        <v>0.19776632430866592</v>
      </c>
      <c r="DR44" s="56">
        <v>0.8270140954207584</v>
      </c>
      <c r="DS44" s="56">
        <v>0.5272507319801871</v>
      </c>
      <c r="DT44" s="56">
        <v>0.547556011042466</v>
      </c>
      <c r="DU44" s="56">
        <v>0.9661417971575286</v>
      </c>
      <c r="DV44" s="56">
        <v>0.885887087927064</v>
      </c>
      <c r="DW44" s="56">
        <v>0.4980205467627602</v>
      </c>
      <c r="DX44" s="56">
        <v>0.08600355169782015</v>
      </c>
      <c r="DY44" s="56">
        <v>0.8163149316617653</v>
      </c>
      <c r="DZ44" s="56">
        <v>0.3163520370139722</v>
      </c>
      <c r="EA44" s="56">
        <v>0.6244487892072474</v>
      </c>
      <c r="EB44" s="56">
        <v>0.7682609391823689</v>
      </c>
      <c r="EC44" s="56">
        <v>0.07824724802270588</v>
      </c>
      <c r="ED44" s="56">
        <v>0.5859352516214823</v>
      </c>
      <c r="EE44" s="56">
        <v>0.8139453666882281</v>
      </c>
      <c r="EF44" s="56">
        <v>0.6483446427404291</v>
      </c>
      <c r="EG44" s="56">
        <v>0.240487594075805</v>
      </c>
      <c r="EH44" s="56">
        <v>0.4047500467369973</v>
      </c>
      <c r="EI44" s="56">
        <v>0.24726713154950497</v>
      </c>
      <c r="EJ44" s="56">
        <f t="shared" si="43"/>
        <v>1.041332909</v>
      </c>
      <c r="EK44" s="56">
        <v>0.9413329094523897</v>
      </c>
      <c r="EL44" s="56">
        <v>0.16777709477705094</v>
      </c>
      <c r="EM44" s="56">
        <v>0.48709778819305594</v>
      </c>
      <c r="EN44" s="56">
        <v>0.7818163953885187</v>
      </c>
      <c r="EO44" s="56">
        <v>0.26393339536427274</v>
      </c>
      <c r="EP44" s="56">
        <v>0.32174230756184596</v>
      </c>
      <c r="EQ44" s="56">
        <v>0.6173105127816944</v>
      </c>
      <c r="ER44" s="56">
        <v>0.8391224323298878</v>
      </c>
      <c r="ES44" s="56">
        <v>0.19664087329099356</v>
      </c>
      <c r="ET44" s="56">
        <v>0.9348526587918744</v>
      </c>
      <c r="EU44" s="56">
        <v>0.7077264168969686</v>
      </c>
      <c r="EV44" s="56">
        <v>0.8158611866146305</v>
      </c>
      <c r="EW44" s="56">
        <v>0.8553210204370207</v>
      </c>
      <c r="EX44" s="56">
        <v>0.9701803370506491</v>
      </c>
      <c r="EY44" s="56">
        <v>0.9541690293177582</v>
      </c>
      <c r="EZ44" s="56">
        <v>0.801056630351173</v>
      </c>
      <c r="FA44" s="56">
        <v>0.5962661980938336</v>
      </c>
      <c r="FB44" s="56">
        <v>0.06344438440364508</v>
      </c>
      <c r="FC44" s="56">
        <v>0.3885737360267234</v>
      </c>
      <c r="FD44" s="56">
        <v>0.5258669483167066</v>
      </c>
      <c r="FE44" s="56">
        <v>0.5145087332901231</v>
      </c>
      <c r="FF44" s="56">
        <v>0.9655552117345447</v>
      </c>
      <c r="FG44" s="56">
        <v>0.19787141909960582</v>
      </c>
      <c r="FH44" s="56">
        <v>0.6264287014830139</v>
      </c>
      <c r="FI44" s="56">
        <v>0.861206499104749</v>
      </c>
      <c r="FJ44" s="56">
        <v>0.3124421514059884</v>
      </c>
      <c r="FK44" s="56">
        <v>0.2518157473642296</v>
      </c>
      <c r="FL44" s="56">
        <v>0.7407741598650898</v>
      </c>
      <c r="FM44" s="56">
        <v>0.2657511101981629</v>
      </c>
      <c r="FN44" s="56">
        <v>0.9811054846831831</v>
      </c>
      <c r="FO44" s="56">
        <v>0.9192519110238203</v>
      </c>
      <c r="FP44" s="56">
        <v>0.3027672465262966</v>
      </c>
      <c r="FQ44" s="56">
        <v>0.5125075287610323</v>
      </c>
      <c r="FR44" s="56">
        <v>0.5379051175086301</v>
      </c>
      <c r="FS44" s="56">
        <v>0.6947082948325266</v>
      </c>
      <c r="FT44" s="56">
        <v>0.8461988928395765</v>
      </c>
      <c r="FU44" s="56">
        <v>0.8926009582036237</v>
      </c>
      <c r="FV44" s="56">
        <v>0.1884178686080632</v>
      </c>
      <c r="FW44" s="56">
        <v>0.5058247189227525</v>
      </c>
      <c r="FX44" s="56">
        <v>0.7386282171554103</v>
      </c>
      <c r="FY44" s="56">
        <v>0.8279254634402351</v>
      </c>
      <c r="FZ44" s="56">
        <v>0.19776632430866592</v>
      </c>
      <c r="GA44" s="56">
        <v>0.8270140954207584</v>
      </c>
      <c r="GB44" s="56">
        <v>0.5272507319801871</v>
      </c>
      <c r="GC44" s="56">
        <v>0.547556011042466</v>
      </c>
      <c r="GD44" s="56">
        <v>0.9661417971575286</v>
      </c>
      <c r="GE44" s="56">
        <v>0.885887087927064</v>
      </c>
      <c r="GF44" s="56">
        <v>0.4980205467627602</v>
      </c>
    </row>
    <row r="45">
      <c r="A45" s="62" t="s">
        <v>32</v>
      </c>
      <c r="B45" s="59">
        <f>Sum(L2:L26)</f>
        <v>553</v>
      </c>
      <c r="C45" s="22"/>
      <c r="D45" s="22"/>
      <c r="E45" s="22"/>
      <c r="F45" s="22"/>
      <c r="G45" s="78"/>
      <c r="H45" s="78"/>
      <c r="I45" s="79"/>
      <c r="J45" s="79"/>
      <c r="K45" s="79"/>
      <c r="L45" s="80"/>
      <c r="M45" s="81"/>
      <c r="N45" s="50"/>
      <c r="O45" s="50"/>
      <c r="P45" s="50"/>
      <c r="Q45" s="55">
        <v>16.0</v>
      </c>
      <c r="R45" s="56">
        <f t="shared" si="41"/>
        <v>0.3331593282</v>
      </c>
      <c r="S45" s="56">
        <v>0.23315932820841634</v>
      </c>
      <c r="T45" s="56">
        <v>0.769626543372799</v>
      </c>
      <c r="U45" s="56">
        <v>0.7622604144461403</v>
      </c>
      <c r="V45" s="56">
        <v>0.7263136888929267</v>
      </c>
      <c r="W45" s="56">
        <v>0.47201035028884764</v>
      </c>
      <c r="X45" s="56">
        <v>0.5046846566304084</v>
      </c>
      <c r="Y45" s="56">
        <v>0.010718002363752865</v>
      </c>
      <c r="Z45" s="56">
        <v>0.11789632570031505</v>
      </c>
      <c r="AA45" s="56">
        <v>0.10448644355358239</v>
      </c>
      <c r="AB45" s="56">
        <v>0.6530643564329093</v>
      </c>
      <c r="AC45" s="56">
        <v>0.5105983292772921</v>
      </c>
      <c r="AD45" s="56">
        <v>0.4864321904470742</v>
      </c>
      <c r="AE45" s="56">
        <v>0.995611510806299</v>
      </c>
      <c r="AF45" s="56">
        <v>0.9455904257937846</v>
      </c>
      <c r="AG45" s="56">
        <v>0.04669980326719381</v>
      </c>
      <c r="AH45" s="56">
        <v>0.16313380380971854</v>
      </c>
      <c r="AI45" s="56">
        <v>0.607357254455034</v>
      </c>
      <c r="AJ45" s="56">
        <v>0.4535178909833779</v>
      </c>
      <c r="AK45" s="56">
        <v>0.48466823445318663</v>
      </c>
      <c r="AL45" s="56">
        <v>0.5058501279048988</v>
      </c>
      <c r="AM45" s="56">
        <v>0.06527759454964399</v>
      </c>
      <c r="AN45" s="56">
        <v>0.8568318032328093</v>
      </c>
      <c r="AO45" s="56">
        <v>0.9769559180665804</v>
      </c>
      <c r="AP45" s="56">
        <v>0.46759842738984747</v>
      </c>
      <c r="AQ45" s="56">
        <v>0.4838415966563562</v>
      </c>
      <c r="AR45" s="56">
        <v>0.14395177351973987</v>
      </c>
      <c r="AS45" s="56">
        <v>0.8632854537371533</v>
      </c>
      <c r="AT45" s="56">
        <v>0.020222732021672574</v>
      </c>
      <c r="AU45" s="56">
        <v>0.20357146655872171</v>
      </c>
      <c r="AV45" s="56">
        <v>0.27216925641518874</v>
      </c>
      <c r="AW45" s="56">
        <v>0.923119675768435</v>
      </c>
      <c r="AX45" s="56">
        <v>0.6739318031381464</v>
      </c>
      <c r="AY45" s="56">
        <v>0.5471941112102423</v>
      </c>
      <c r="AZ45" s="56">
        <v>0.9988084596950153</v>
      </c>
      <c r="BA45" s="56">
        <v>0.6073650386118867</v>
      </c>
      <c r="BB45" s="56">
        <v>0.6547588599008684</v>
      </c>
      <c r="BC45" s="56">
        <v>0.9373658086079465</v>
      </c>
      <c r="BD45" s="56">
        <v>0.30501694542709457</v>
      </c>
      <c r="BE45" s="56">
        <v>0.6275133828408799</v>
      </c>
      <c r="BF45" s="56">
        <v>0.6545244272537708</v>
      </c>
      <c r="BG45" s="56">
        <v>0.7351314316452786</v>
      </c>
      <c r="BH45" s="56">
        <v>0.5772550151872702</v>
      </c>
      <c r="BI45" s="56">
        <v>0.8126525041815326</v>
      </c>
      <c r="BJ45" s="56">
        <v>0.4516725860005275</v>
      </c>
      <c r="BK45" s="56">
        <v>0.9561313298508931</v>
      </c>
      <c r="BL45" s="56">
        <v>0.9859679943578415</v>
      </c>
      <c r="BM45" s="56">
        <v>0.4582532656835794</v>
      </c>
      <c r="BN45" s="56">
        <v>0.11639021733880484</v>
      </c>
      <c r="BO45" s="56">
        <v>0.10067012000642228</v>
      </c>
      <c r="BP45" s="56">
        <v>0.30658862911623785</v>
      </c>
      <c r="BQ45" s="56">
        <v>0.485367225184114</v>
      </c>
      <c r="BR45" s="56">
        <v>0.9597074518226931</v>
      </c>
      <c r="BS45" s="56">
        <v>0.6941137024724825</v>
      </c>
      <c r="BT45" s="56">
        <v>0.7649317398212666</v>
      </c>
      <c r="BU45" s="56">
        <v>0.6048452826382343</v>
      </c>
      <c r="BV45" s="56">
        <v>0.8638171249871321</v>
      </c>
      <c r="BW45" s="56">
        <v>0.7756819866964341</v>
      </c>
      <c r="BX45" s="56">
        <v>0.3572069664107038</v>
      </c>
      <c r="BY45" s="56">
        <v>0.3384146101575335</v>
      </c>
      <c r="BZ45" s="56">
        <v>0.1396397312133797</v>
      </c>
      <c r="CA45" s="56">
        <f t="shared" si="42"/>
        <v>0.3331593282</v>
      </c>
      <c r="CB45" s="56">
        <v>0.23315932820841634</v>
      </c>
      <c r="CC45" s="56">
        <v>0.769626543372799</v>
      </c>
      <c r="CD45" s="56">
        <v>0.7622604144461403</v>
      </c>
      <c r="CE45" s="56">
        <v>0.7263136888929267</v>
      </c>
      <c r="CF45" s="56">
        <v>0.47201035028884764</v>
      </c>
      <c r="CG45" s="56">
        <v>0.5046846566304084</v>
      </c>
      <c r="CH45" s="56">
        <v>0.010718002363752865</v>
      </c>
      <c r="CI45" s="56">
        <v>0.11789632570031505</v>
      </c>
      <c r="CJ45" s="56">
        <v>0.10448644355358239</v>
      </c>
      <c r="CK45" s="56">
        <v>0.6530643564329093</v>
      </c>
      <c r="CL45" s="56">
        <v>0.5105983292772921</v>
      </c>
      <c r="CM45" s="56">
        <v>0.4864321904470742</v>
      </c>
      <c r="CN45" s="56">
        <v>0.995611510806299</v>
      </c>
      <c r="CO45" s="56">
        <v>0.9455904257937846</v>
      </c>
      <c r="CP45" s="56">
        <v>0.04669980326719381</v>
      </c>
      <c r="CQ45" s="56">
        <v>0.16313380380971854</v>
      </c>
      <c r="CR45" s="56">
        <v>0.607357254455034</v>
      </c>
      <c r="CS45" s="56">
        <v>0.4535178909833779</v>
      </c>
      <c r="CT45" s="56">
        <v>0.48466823445318663</v>
      </c>
      <c r="CU45" s="56">
        <v>0.5058501279048988</v>
      </c>
      <c r="CV45" s="56">
        <v>0.06527759454964399</v>
      </c>
      <c r="CW45" s="56">
        <v>0.8568318032328093</v>
      </c>
      <c r="CX45" s="56">
        <v>0.9769559180665804</v>
      </c>
      <c r="CY45" s="56">
        <v>0.46759842738984747</v>
      </c>
      <c r="CZ45" s="56">
        <v>0.4838415966563562</v>
      </c>
      <c r="DA45" s="56">
        <v>0.14395177351973987</v>
      </c>
      <c r="DB45" s="56">
        <v>0.8632854537371533</v>
      </c>
      <c r="DC45" s="56">
        <v>0.020222732021672574</v>
      </c>
      <c r="DD45" s="56">
        <v>0.20357146655872171</v>
      </c>
      <c r="DE45" s="56">
        <v>0.27216925641518874</v>
      </c>
      <c r="DF45" s="56">
        <v>0.923119675768435</v>
      </c>
      <c r="DG45" s="56">
        <v>0.6739318031381464</v>
      </c>
      <c r="DH45" s="56">
        <v>0.5471941112102423</v>
      </c>
      <c r="DI45" s="56">
        <v>0.9988084596950153</v>
      </c>
      <c r="DJ45" s="56">
        <v>0.6073650386118867</v>
      </c>
      <c r="DK45" s="56">
        <v>0.6547588599008684</v>
      </c>
      <c r="DL45" s="56">
        <v>0.9373658086079465</v>
      </c>
      <c r="DM45" s="56">
        <v>0.30501694542709457</v>
      </c>
      <c r="DN45" s="56">
        <v>0.6275133828408799</v>
      </c>
      <c r="DO45" s="56">
        <v>0.6545244272537708</v>
      </c>
      <c r="DP45" s="56">
        <v>0.7351314316452786</v>
      </c>
      <c r="DQ45" s="56">
        <v>0.5772550151872702</v>
      </c>
      <c r="DR45" s="56">
        <v>0.8126525041815326</v>
      </c>
      <c r="DS45" s="56">
        <v>0.4516725860005275</v>
      </c>
      <c r="DT45" s="56">
        <v>0.9561313298508931</v>
      </c>
      <c r="DU45" s="56">
        <v>0.9859679943578415</v>
      </c>
      <c r="DV45" s="56">
        <v>0.4582532656835794</v>
      </c>
      <c r="DW45" s="56">
        <v>0.11639021733880484</v>
      </c>
      <c r="DX45" s="56">
        <v>0.10067012000642228</v>
      </c>
      <c r="DY45" s="56">
        <v>0.30658862911623785</v>
      </c>
      <c r="DZ45" s="56">
        <v>0.485367225184114</v>
      </c>
      <c r="EA45" s="56">
        <v>0.9597074518226931</v>
      </c>
      <c r="EB45" s="56">
        <v>0.6941137024724825</v>
      </c>
      <c r="EC45" s="56">
        <v>0.7649317398212666</v>
      </c>
      <c r="ED45" s="56">
        <v>0.6048452826382343</v>
      </c>
      <c r="EE45" s="56">
        <v>0.8638171249871321</v>
      </c>
      <c r="EF45" s="56">
        <v>0.7756819866964341</v>
      </c>
      <c r="EG45" s="56">
        <v>0.3572069664107038</v>
      </c>
      <c r="EH45" s="56">
        <v>0.3384146101575335</v>
      </c>
      <c r="EI45" s="56">
        <v>0.1396397312133797</v>
      </c>
      <c r="EJ45" s="56">
        <f t="shared" si="43"/>
        <v>0.3331593282</v>
      </c>
      <c r="EK45" s="56">
        <v>0.23315932820841634</v>
      </c>
      <c r="EL45" s="56">
        <v>0.769626543372799</v>
      </c>
      <c r="EM45" s="56">
        <v>0.7622604144461403</v>
      </c>
      <c r="EN45" s="56">
        <v>0.7263136888929267</v>
      </c>
      <c r="EO45" s="56">
        <v>0.47201035028884764</v>
      </c>
      <c r="EP45" s="56">
        <v>0.5046846566304084</v>
      </c>
      <c r="EQ45" s="56">
        <v>0.010718002363752865</v>
      </c>
      <c r="ER45" s="56">
        <v>0.11789632570031505</v>
      </c>
      <c r="ES45" s="56">
        <v>0.10448644355358239</v>
      </c>
      <c r="ET45" s="56">
        <v>0.6530643564329093</v>
      </c>
      <c r="EU45" s="56">
        <v>0.5105983292772921</v>
      </c>
      <c r="EV45" s="56">
        <v>0.4864321904470742</v>
      </c>
      <c r="EW45" s="56">
        <v>0.995611510806299</v>
      </c>
      <c r="EX45" s="56">
        <v>0.9455904257937846</v>
      </c>
      <c r="EY45" s="56">
        <v>0.04669980326719381</v>
      </c>
      <c r="EZ45" s="56">
        <v>0.16313380380971854</v>
      </c>
      <c r="FA45" s="56">
        <v>0.607357254455034</v>
      </c>
      <c r="FB45" s="56">
        <v>0.4535178909833779</v>
      </c>
      <c r="FC45" s="56">
        <v>0.48466823445318663</v>
      </c>
      <c r="FD45" s="56">
        <v>0.5058501279048988</v>
      </c>
      <c r="FE45" s="56">
        <v>0.06527759454964399</v>
      </c>
      <c r="FF45" s="56">
        <v>0.8568318032328093</v>
      </c>
      <c r="FG45" s="56">
        <v>0.9769559180665804</v>
      </c>
      <c r="FH45" s="56">
        <v>0.46759842738984747</v>
      </c>
      <c r="FI45" s="56">
        <v>0.4838415966563562</v>
      </c>
      <c r="FJ45" s="56">
        <v>0.14395177351973987</v>
      </c>
      <c r="FK45" s="56">
        <v>0.8632854537371533</v>
      </c>
      <c r="FL45" s="56">
        <v>0.020222732021672574</v>
      </c>
      <c r="FM45" s="56">
        <v>0.20357146655872171</v>
      </c>
      <c r="FN45" s="56">
        <v>0.27216925641518874</v>
      </c>
      <c r="FO45" s="56">
        <v>0.923119675768435</v>
      </c>
      <c r="FP45" s="56">
        <v>0.6739318031381464</v>
      </c>
      <c r="FQ45" s="56">
        <v>0.5471941112102423</v>
      </c>
      <c r="FR45" s="56">
        <v>0.9988084596950153</v>
      </c>
      <c r="FS45" s="56">
        <v>0.6073650386118867</v>
      </c>
      <c r="FT45" s="56">
        <v>0.6547588599008684</v>
      </c>
      <c r="FU45" s="56">
        <v>0.9373658086079465</v>
      </c>
      <c r="FV45" s="56">
        <v>0.30501694542709457</v>
      </c>
      <c r="FW45" s="56">
        <v>0.6275133828408799</v>
      </c>
      <c r="FX45" s="56">
        <v>0.6545244272537708</v>
      </c>
      <c r="FY45" s="56">
        <v>0.7351314316452786</v>
      </c>
      <c r="FZ45" s="56">
        <v>0.5772550151872702</v>
      </c>
      <c r="GA45" s="56">
        <v>0.8126525041815326</v>
      </c>
      <c r="GB45" s="56">
        <v>0.4516725860005275</v>
      </c>
      <c r="GC45" s="56">
        <v>0.9561313298508931</v>
      </c>
      <c r="GD45" s="56">
        <v>0.9859679943578415</v>
      </c>
      <c r="GE45" s="56">
        <v>0.4582532656835794</v>
      </c>
      <c r="GF45" s="56">
        <v>0.11639021733880484</v>
      </c>
    </row>
    <row r="46">
      <c r="A46" s="62" t="s">
        <v>33</v>
      </c>
      <c r="B46" s="59">
        <f>SUM(M2:M26)</f>
        <v>97</v>
      </c>
      <c r="C46" s="22"/>
      <c r="D46" s="22"/>
      <c r="E46" s="22"/>
      <c r="F46" s="22"/>
      <c r="G46" s="78"/>
      <c r="H46" s="78"/>
      <c r="I46" s="79"/>
      <c r="J46" s="79"/>
      <c r="K46" s="79"/>
      <c r="L46" s="80"/>
      <c r="M46" s="81"/>
      <c r="N46" s="50"/>
      <c r="O46" s="50"/>
      <c r="P46" s="50"/>
      <c r="Q46" s="55">
        <v>17.0</v>
      </c>
      <c r="R46" s="56">
        <f t="shared" si="41"/>
        <v>0.943056825</v>
      </c>
      <c r="S46" s="56">
        <v>0.8430568250053482</v>
      </c>
      <c r="T46" s="56">
        <v>0.22530736838592869</v>
      </c>
      <c r="U46" s="56">
        <v>0.21550764416997248</v>
      </c>
      <c r="V46" s="56">
        <v>0.7015995103024566</v>
      </c>
      <c r="W46" s="56">
        <v>0.8409582942269204</v>
      </c>
      <c r="X46" s="56">
        <v>0.4680730708414067</v>
      </c>
      <c r="Y46" s="56">
        <v>0.4927639660128208</v>
      </c>
      <c r="Z46" s="56">
        <v>0.9047834910072986</v>
      </c>
      <c r="AA46" s="56">
        <v>0.23950390497804197</v>
      </c>
      <c r="AB46" s="56">
        <v>0.49827250340833296</v>
      </c>
      <c r="AC46" s="56">
        <v>0.9801764903657694</v>
      </c>
      <c r="AD46" s="56">
        <v>0.8921658696834879</v>
      </c>
      <c r="AE46" s="56">
        <v>0.6522402656531154</v>
      </c>
      <c r="AF46" s="56">
        <v>0.6663609980497702</v>
      </c>
      <c r="AG46" s="56">
        <v>0.4755080499444272</v>
      </c>
      <c r="AH46" s="56">
        <v>0.7580068771068097</v>
      </c>
      <c r="AI46" s="56">
        <v>0.416620838635982</v>
      </c>
      <c r="AJ46" s="56">
        <v>0.3216076583357086</v>
      </c>
      <c r="AK46" s="56">
        <v>0.2614690415225793</v>
      </c>
      <c r="AL46" s="56">
        <v>0.8626024673148209</v>
      </c>
      <c r="AM46" s="56">
        <v>0.34559116922319166</v>
      </c>
      <c r="AN46" s="56">
        <v>0.47435291167150273</v>
      </c>
      <c r="AO46" s="56">
        <v>0.20999089445772212</v>
      </c>
      <c r="AP46" s="56">
        <v>0.40889492963159224</v>
      </c>
      <c r="AQ46" s="56">
        <v>0.5823245789485558</v>
      </c>
      <c r="AR46" s="56">
        <v>0.35399633298595146</v>
      </c>
      <c r="AS46" s="56">
        <v>0.006999431772483966</v>
      </c>
      <c r="AT46" s="56">
        <v>0.15054657573282393</v>
      </c>
      <c r="AU46" s="56">
        <v>0.803988215163636</v>
      </c>
      <c r="AV46" s="56">
        <v>0.133252634627958</v>
      </c>
      <c r="AW46" s="56">
        <v>0.4823372082807943</v>
      </c>
      <c r="AX46" s="56">
        <v>0.3228154492089764</v>
      </c>
      <c r="AY46" s="56">
        <v>0.19327151235389328</v>
      </c>
      <c r="AZ46" s="56">
        <v>0.7386284992401613</v>
      </c>
      <c r="BA46" s="56">
        <v>0.7179615835390115</v>
      </c>
      <c r="BB46" s="56">
        <v>0.6776116131790179</v>
      </c>
      <c r="BC46" s="56">
        <v>0.0505098039580546</v>
      </c>
      <c r="BD46" s="56">
        <v>0.8477366401167858</v>
      </c>
      <c r="BE46" s="56">
        <v>0.07727086195814314</v>
      </c>
      <c r="BF46" s="56">
        <v>0.3254006955398241</v>
      </c>
      <c r="BG46" s="56">
        <v>0.6545884536759268</v>
      </c>
      <c r="BH46" s="56">
        <v>0.8859774481157353</v>
      </c>
      <c r="BI46" s="56">
        <v>0.5493881378322203</v>
      </c>
      <c r="BJ46" s="56">
        <v>0.939161617487189</v>
      </c>
      <c r="BK46" s="56">
        <v>0.9974133843804047</v>
      </c>
      <c r="BL46" s="56">
        <v>0.07828306400022478</v>
      </c>
      <c r="BM46" s="56">
        <v>0.8344587477038365</v>
      </c>
      <c r="BN46" s="56">
        <v>0.7593933584677733</v>
      </c>
      <c r="BO46" s="56">
        <v>0.3145863835132554</v>
      </c>
      <c r="BP46" s="56">
        <v>0.38603226962154635</v>
      </c>
      <c r="BQ46" s="56">
        <v>0.4094935888890917</v>
      </c>
      <c r="BR46" s="56">
        <v>0.7542054069434404</v>
      </c>
      <c r="BS46" s="56">
        <v>0.914024226642999</v>
      </c>
      <c r="BT46" s="56">
        <v>0.46490911306934746</v>
      </c>
      <c r="BU46" s="56">
        <v>0.4090175475624759</v>
      </c>
      <c r="BV46" s="56">
        <v>0.2348154545554657</v>
      </c>
      <c r="BW46" s="56">
        <v>0.6646133003941068</v>
      </c>
      <c r="BX46" s="56">
        <v>0.6163919283732268</v>
      </c>
      <c r="BY46" s="56">
        <v>0.5307584918484587</v>
      </c>
      <c r="BZ46" s="56">
        <v>0.20431659691949633</v>
      </c>
      <c r="CA46" s="56">
        <f t="shared" si="42"/>
        <v>0.943056825</v>
      </c>
      <c r="CB46" s="56">
        <v>0.8430568250053482</v>
      </c>
      <c r="CC46" s="56">
        <v>0.22530736838592869</v>
      </c>
      <c r="CD46" s="56">
        <v>0.21550764416997248</v>
      </c>
      <c r="CE46" s="56">
        <v>0.7015995103024566</v>
      </c>
      <c r="CF46" s="56">
        <v>0.8409582942269204</v>
      </c>
      <c r="CG46" s="56">
        <v>0.4680730708414067</v>
      </c>
      <c r="CH46" s="56">
        <v>0.4927639660128208</v>
      </c>
      <c r="CI46" s="56">
        <v>0.9047834910072986</v>
      </c>
      <c r="CJ46" s="56">
        <v>0.23950390497804197</v>
      </c>
      <c r="CK46" s="56">
        <v>0.49827250340833296</v>
      </c>
      <c r="CL46" s="56">
        <v>0.9801764903657694</v>
      </c>
      <c r="CM46" s="56">
        <v>0.8921658696834879</v>
      </c>
      <c r="CN46" s="56">
        <v>0.6522402656531154</v>
      </c>
      <c r="CO46" s="56">
        <v>0.6663609980497702</v>
      </c>
      <c r="CP46" s="56">
        <v>0.4755080499444272</v>
      </c>
      <c r="CQ46" s="56">
        <v>0.7580068771068097</v>
      </c>
      <c r="CR46" s="56">
        <v>0.416620838635982</v>
      </c>
      <c r="CS46" s="56">
        <v>0.3216076583357086</v>
      </c>
      <c r="CT46" s="56">
        <v>0.2614690415225793</v>
      </c>
      <c r="CU46" s="56">
        <v>0.8626024673148209</v>
      </c>
      <c r="CV46" s="56">
        <v>0.34559116922319166</v>
      </c>
      <c r="CW46" s="56">
        <v>0.47435291167150273</v>
      </c>
      <c r="CX46" s="56">
        <v>0.20999089445772212</v>
      </c>
      <c r="CY46" s="56">
        <v>0.40889492963159224</v>
      </c>
      <c r="CZ46" s="56">
        <v>0.5823245789485558</v>
      </c>
      <c r="DA46" s="56">
        <v>0.35399633298595146</v>
      </c>
      <c r="DB46" s="56">
        <v>0.006999431772483966</v>
      </c>
      <c r="DC46" s="56">
        <v>0.15054657573282393</v>
      </c>
      <c r="DD46" s="56">
        <v>0.803988215163636</v>
      </c>
      <c r="DE46" s="56">
        <v>0.133252634627958</v>
      </c>
      <c r="DF46" s="56">
        <v>0.4823372082807943</v>
      </c>
      <c r="DG46" s="56">
        <v>0.3228154492089764</v>
      </c>
      <c r="DH46" s="56">
        <v>0.19327151235389328</v>
      </c>
      <c r="DI46" s="56">
        <v>0.7386284992401613</v>
      </c>
      <c r="DJ46" s="56">
        <v>0.7179615835390115</v>
      </c>
      <c r="DK46" s="56">
        <v>0.6776116131790179</v>
      </c>
      <c r="DL46" s="56">
        <v>0.0505098039580546</v>
      </c>
      <c r="DM46" s="56">
        <v>0.8477366401167858</v>
      </c>
      <c r="DN46" s="56">
        <v>0.07727086195814314</v>
      </c>
      <c r="DO46" s="56">
        <v>0.3254006955398241</v>
      </c>
      <c r="DP46" s="56">
        <v>0.6545884536759268</v>
      </c>
      <c r="DQ46" s="56">
        <v>0.8859774481157353</v>
      </c>
      <c r="DR46" s="56">
        <v>0.5493881378322203</v>
      </c>
      <c r="DS46" s="56">
        <v>0.939161617487189</v>
      </c>
      <c r="DT46" s="56">
        <v>0.9974133843804047</v>
      </c>
      <c r="DU46" s="56">
        <v>0.07828306400022478</v>
      </c>
      <c r="DV46" s="56">
        <v>0.8344587477038365</v>
      </c>
      <c r="DW46" s="56">
        <v>0.7593933584677733</v>
      </c>
      <c r="DX46" s="56">
        <v>0.3145863835132554</v>
      </c>
      <c r="DY46" s="56">
        <v>0.38603226962154635</v>
      </c>
      <c r="DZ46" s="56">
        <v>0.4094935888890917</v>
      </c>
      <c r="EA46" s="56">
        <v>0.7542054069434404</v>
      </c>
      <c r="EB46" s="56">
        <v>0.914024226642999</v>
      </c>
      <c r="EC46" s="56">
        <v>0.46490911306934746</v>
      </c>
      <c r="ED46" s="56">
        <v>0.4090175475624759</v>
      </c>
      <c r="EE46" s="56">
        <v>0.2348154545554657</v>
      </c>
      <c r="EF46" s="56">
        <v>0.6646133003941068</v>
      </c>
      <c r="EG46" s="56">
        <v>0.6163919283732268</v>
      </c>
      <c r="EH46" s="56">
        <v>0.5307584918484587</v>
      </c>
      <c r="EI46" s="56">
        <v>0.20431659691949633</v>
      </c>
      <c r="EJ46" s="56">
        <f t="shared" si="43"/>
        <v>0.943056825</v>
      </c>
      <c r="EK46" s="56">
        <v>0.8430568250053482</v>
      </c>
      <c r="EL46" s="56">
        <v>0.22530736838592869</v>
      </c>
      <c r="EM46" s="56">
        <v>0.21550764416997248</v>
      </c>
      <c r="EN46" s="56">
        <v>0.7015995103024566</v>
      </c>
      <c r="EO46" s="56">
        <v>0.8409582942269204</v>
      </c>
      <c r="EP46" s="56">
        <v>0.4680730708414067</v>
      </c>
      <c r="EQ46" s="56">
        <v>0.4927639660128208</v>
      </c>
      <c r="ER46" s="56">
        <v>0.9047834910072986</v>
      </c>
      <c r="ES46" s="56">
        <v>0.23950390497804197</v>
      </c>
      <c r="ET46" s="56">
        <v>0.49827250340833296</v>
      </c>
      <c r="EU46" s="56">
        <v>0.9801764903657694</v>
      </c>
      <c r="EV46" s="56">
        <v>0.8921658696834879</v>
      </c>
      <c r="EW46" s="56">
        <v>0.6522402656531154</v>
      </c>
      <c r="EX46" s="56">
        <v>0.6663609980497702</v>
      </c>
      <c r="EY46" s="56">
        <v>0.4755080499444272</v>
      </c>
      <c r="EZ46" s="56">
        <v>0.7580068771068097</v>
      </c>
      <c r="FA46" s="56">
        <v>0.416620838635982</v>
      </c>
      <c r="FB46" s="56">
        <v>0.3216076583357086</v>
      </c>
      <c r="FC46" s="56">
        <v>0.2614690415225793</v>
      </c>
      <c r="FD46" s="56">
        <v>0.8626024673148209</v>
      </c>
      <c r="FE46" s="56">
        <v>0.34559116922319166</v>
      </c>
      <c r="FF46" s="56">
        <v>0.47435291167150273</v>
      </c>
      <c r="FG46" s="56">
        <v>0.20999089445772212</v>
      </c>
      <c r="FH46" s="56">
        <v>0.40889492963159224</v>
      </c>
      <c r="FI46" s="56">
        <v>0.5823245789485558</v>
      </c>
      <c r="FJ46" s="56">
        <v>0.35399633298595146</v>
      </c>
      <c r="FK46" s="56">
        <v>0.006999431772483966</v>
      </c>
      <c r="FL46" s="56">
        <v>0.15054657573282393</v>
      </c>
      <c r="FM46" s="56">
        <v>0.803988215163636</v>
      </c>
      <c r="FN46" s="56">
        <v>0.133252634627958</v>
      </c>
      <c r="FO46" s="56">
        <v>0.4823372082807943</v>
      </c>
      <c r="FP46" s="56">
        <v>0.3228154492089764</v>
      </c>
      <c r="FQ46" s="56">
        <v>0.19327151235389328</v>
      </c>
      <c r="FR46" s="56">
        <v>0.7386284992401613</v>
      </c>
      <c r="FS46" s="56">
        <v>0.7179615835390115</v>
      </c>
      <c r="FT46" s="56">
        <v>0.6776116131790179</v>
      </c>
      <c r="FU46" s="56">
        <v>0.0505098039580546</v>
      </c>
      <c r="FV46" s="56">
        <v>0.8477366401167858</v>
      </c>
      <c r="FW46" s="56">
        <v>0.07727086195814314</v>
      </c>
      <c r="FX46" s="56">
        <v>0.3254006955398241</v>
      </c>
      <c r="FY46" s="56">
        <v>0.6545884536759268</v>
      </c>
      <c r="FZ46" s="56">
        <v>0.8859774481157353</v>
      </c>
      <c r="GA46" s="56">
        <v>0.5493881378322203</v>
      </c>
      <c r="GB46" s="56">
        <v>0.939161617487189</v>
      </c>
      <c r="GC46" s="56">
        <v>0.9974133843804047</v>
      </c>
      <c r="GD46" s="56">
        <v>0.07828306400022478</v>
      </c>
      <c r="GE46" s="56">
        <v>0.8344587477038365</v>
      </c>
      <c r="GF46" s="56">
        <v>0.7593933584677733</v>
      </c>
    </row>
    <row r="47">
      <c r="A47" s="22"/>
      <c r="B47" s="22"/>
      <c r="C47" s="22"/>
      <c r="D47" s="22"/>
      <c r="E47" s="22"/>
      <c r="F47" s="22"/>
      <c r="G47" s="78"/>
      <c r="H47" s="78"/>
      <c r="I47" s="79"/>
      <c r="J47" s="79"/>
      <c r="K47" s="79"/>
      <c r="L47" s="80"/>
      <c r="M47" s="81"/>
      <c r="N47" s="50"/>
      <c r="O47" s="50"/>
      <c r="P47" s="50"/>
      <c r="Q47" s="55">
        <v>18.0</v>
      </c>
      <c r="R47" s="56">
        <f t="shared" si="41"/>
        <v>0.5202012331</v>
      </c>
      <c r="S47" s="56">
        <v>0.42020123309217994</v>
      </c>
      <c r="T47" s="56">
        <v>0.36525128064153733</v>
      </c>
      <c r="U47" s="56">
        <v>0.18969051726046937</v>
      </c>
      <c r="V47" s="56">
        <v>0.1543998138700724</v>
      </c>
      <c r="W47" s="56">
        <v>0.050382113078637714</v>
      </c>
      <c r="X47" s="56">
        <v>0.4040589535221001</v>
      </c>
      <c r="Y47" s="56">
        <v>0.23339674610461436</v>
      </c>
      <c r="Z47" s="56">
        <v>0.8778286343354074</v>
      </c>
      <c r="AA47" s="56">
        <v>0.08694808712794411</v>
      </c>
      <c r="AB47" s="56">
        <v>0.7784276354847713</v>
      </c>
      <c r="AC47" s="56">
        <v>0.49103424584576105</v>
      </c>
      <c r="AD47" s="56">
        <v>0.11768885720980993</v>
      </c>
      <c r="AE47" s="56">
        <v>0.658605905216508</v>
      </c>
      <c r="AF47" s="56">
        <v>0.014784885803498682</v>
      </c>
      <c r="AG47" s="56">
        <v>0.38907628223685686</v>
      </c>
      <c r="AH47" s="56">
        <v>0.954921012875509</v>
      </c>
      <c r="AI47" s="56">
        <v>0.1865547937045463</v>
      </c>
      <c r="AJ47" s="56">
        <v>0.5049551866121712</v>
      </c>
      <c r="AK47" s="56">
        <v>0.8066939711186317</v>
      </c>
      <c r="AL47" s="56">
        <v>0.7521067030616235</v>
      </c>
      <c r="AM47" s="56">
        <v>0.05429803955237944</v>
      </c>
      <c r="AN47" s="56">
        <v>0.9916704107687586</v>
      </c>
      <c r="AO47" s="56">
        <v>0.898734246163448</v>
      </c>
      <c r="AP47" s="56">
        <v>0.8271530043835029</v>
      </c>
      <c r="AQ47" s="56">
        <v>0.913720380356415</v>
      </c>
      <c r="AR47" s="56">
        <v>0.7023166621844849</v>
      </c>
      <c r="AS47" s="56">
        <v>0.46836992893764606</v>
      </c>
      <c r="AT47" s="56">
        <v>0.003194430329902631</v>
      </c>
      <c r="AU47" s="56">
        <v>0.11171462357301987</v>
      </c>
      <c r="AV47" s="56">
        <v>0.7463042140073097</v>
      </c>
      <c r="AW47" s="56">
        <v>0.8956779458086397</v>
      </c>
      <c r="AX47" s="56">
        <v>0.7072289174603207</v>
      </c>
      <c r="AY47" s="56">
        <v>0.49214869332729316</v>
      </c>
      <c r="AZ47" s="56">
        <v>0.7947680513680405</v>
      </c>
      <c r="BA47" s="56">
        <v>0.4770348616619515</v>
      </c>
      <c r="BB47" s="56">
        <v>0.8964484011581402</v>
      </c>
      <c r="BC47" s="56">
        <v>0.0047222016328175576</v>
      </c>
      <c r="BD47" s="56">
        <v>0.12087650996998967</v>
      </c>
      <c r="BE47" s="56">
        <v>0.7851011136018531</v>
      </c>
      <c r="BF47" s="56">
        <v>0.8539209858164994</v>
      </c>
      <c r="BG47" s="56">
        <v>0.13526951366614892</v>
      </c>
      <c r="BH47" s="56">
        <v>0.7948458966232772</v>
      </c>
      <c r="BI47" s="56">
        <v>0.3202987596533404</v>
      </c>
      <c r="BJ47" s="56">
        <v>0.8142262618832878</v>
      </c>
      <c r="BK47" s="56">
        <v>0.1613237812194217</v>
      </c>
      <c r="BL47" s="56">
        <v>0.19982935075897978</v>
      </c>
      <c r="BM47" s="56">
        <v>0.2920699280851643</v>
      </c>
      <c r="BN47" s="56">
        <v>0.45484083878227544</v>
      </c>
      <c r="BO47" s="56">
        <v>0.6322647466888673</v>
      </c>
      <c r="BP47" s="56">
        <v>0.06316834839009844</v>
      </c>
      <c r="BQ47" s="56">
        <v>0.8418363845833449</v>
      </c>
      <c r="BR47" s="56">
        <v>0.5205167691906221</v>
      </c>
      <c r="BS47" s="56">
        <v>0.2751304242023074</v>
      </c>
      <c r="BT47" s="56">
        <v>0.8820659665784456</v>
      </c>
      <c r="BU47" s="56">
        <v>0.39946268566295007</v>
      </c>
      <c r="BV47" s="56">
        <v>0.23559037222153423</v>
      </c>
      <c r="BW47" s="56">
        <v>0.735180937192235</v>
      </c>
      <c r="BX47" s="56">
        <v>0.9635606482890052</v>
      </c>
      <c r="BY47" s="56">
        <v>0.15115938665674755</v>
      </c>
      <c r="BZ47" s="56">
        <v>0.7031046002577174</v>
      </c>
      <c r="CA47" s="56">
        <f t="shared" si="42"/>
        <v>0.5202012331</v>
      </c>
      <c r="CB47" s="56">
        <v>0.42020123309217994</v>
      </c>
      <c r="CC47" s="56">
        <v>0.36525128064153733</v>
      </c>
      <c r="CD47" s="56">
        <v>0.18969051726046937</v>
      </c>
      <c r="CE47" s="56">
        <v>0.1543998138700724</v>
      </c>
      <c r="CF47" s="56">
        <v>0.050382113078637714</v>
      </c>
      <c r="CG47" s="56">
        <v>0.4040589535221001</v>
      </c>
      <c r="CH47" s="56">
        <v>0.23339674610461436</v>
      </c>
      <c r="CI47" s="56">
        <v>0.8778286343354074</v>
      </c>
      <c r="CJ47" s="56">
        <v>0.08694808712794411</v>
      </c>
      <c r="CK47" s="56">
        <v>0.7784276354847713</v>
      </c>
      <c r="CL47" s="56">
        <v>0.49103424584576105</v>
      </c>
      <c r="CM47" s="56">
        <v>0.11768885720980993</v>
      </c>
      <c r="CN47" s="56">
        <v>0.658605905216508</v>
      </c>
      <c r="CO47" s="56">
        <v>0.014784885803498682</v>
      </c>
      <c r="CP47" s="56">
        <v>0.38907628223685686</v>
      </c>
      <c r="CQ47" s="56">
        <v>0.954921012875509</v>
      </c>
      <c r="CR47" s="56">
        <v>0.1865547937045463</v>
      </c>
      <c r="CS47" s="56">
        <v>0.5049551866121712</v>
      </c>
      <c r="CT47" s="56">
        <v>0.8066939711186317</v>
      </c>
      <c r="CU47" s="56">
        <v>0.7521067030616235</v>
      </c>
      <c r="CV47" s="56">
        <v>0.05429803955237944</v>
      </c>
      <c r="CW47" s="56">
        <v>0.9916704107687586</v>
      </c>
      <c r="CX47" s="56">
        <v>0.898734246163448</v>
      </c>
      <c r="CY47" s="56">
        <v>0.8271530043835029</v>
      </c>
      <c r="CZ47" s="56">
        <v>0.913720380356415</v>
      </c>
      <c r="DA47" s="56">
        <v>0.7023166621844849</v>
      </c>
      <c r="DB47" s="56">
        <v>0.46836992893764606</v>
      </c>
      <c r="DC47" s="56">
        <v>0.003194430329902631</v>
      </c>
      <c r="DD47" s="56">
        <v>0.11171462357301987</v>
      </c>
      <c r="DE47" s="56">
        <v>0.7463042140073097</v>
      </c>
      <c r="DF47" s="56">
        <v>0.8956779458086397</v>
      </c>
      <c r="DG47" s="56">
        <v>0.7072289174603207</v>
      </c>
      <c r="DH47" s="56">
        <v>0.49214869332729316</v>
      </c>
      <c r="DI47" s="56">
        <v>0.7947680513680405</v>
      </c>
      <c r="DJ47" s="56">
        <v>0.4770348616619515</v>
      </c>
      <c r="DK47" s="56">
        <v>0.8964484011581402</v>
      </c>
      <c r="DL47" s="56">
        <v>0.0047222016328175576</v>
      </c>
      <c r="DM47" s="56">
        <v>0.12087650996998967</v>
      </c>
      <c r="DN47" s="56">
        <v>0.7851011136018531</v>
      </c>
      <c r="DO47" s="56">
        <v>0.8539209858164994</v>
      </c>
      <c r="DP47" s="56">
        <v>0.13526951366614892</v>
      </c>
      <c r="DQ47" s="56">
        <v>0.7948458966232772</v>
      </c>
      <c r="DR47" s="56">
        <v>0.3202987596533404</v>
      </c>
      <c r="DS47" s="56">
        <v>0.8142262618832878</v>
      </c>
      <c r="DT47" s="56">
        <v>0.1613237812194217</v>
      </c>
      <c r="DU47" s="56">
        <v>0.19982935075897978</v>
      </c>
      <c r="DV47" s="56">
        <v>0.2920699280851643</v>
      </c>
      <c r="DW47" s="56">
        <v>0.45484083878227544</v>
      </c>
      <c r="DX47" s="56">
        <v>0.6322647466888673</v>
      </c>
      <c r="DY47" s="56">
        <v>0.06316834839009844</v>
      </c>
      <c r="DZ47" s="56">
        <v>0.8418363845833449</v>
      </c>
      <c r="EA47" s="56">
        <v>0.5205167691906221</v>
      </c>
      <c r="EB47" s="56">
        <v>0.2751304242023074</v>
      </c>
      <c r="EC47" s="56">
        <v>0.8820659665784456</v>
      </c>
      <c r="ED47" s="56">
        <v>0.39946268566295007</v>
      </c>
      <c r="EE47" s="56">
        <v>0.23559037222153423</v>
      </c>
      <c r="EF47" s="56">
        <v>0.735180937192235</v>
      </c>
      <c r="EG47" s="56">
        <v>0.9635606482890052</v>
      </c>
      <c r="EH47" s="56">
        <v>0.15115938665674755</v>
      </c>
      <c r="EI47" s="56">
        <v>0.7031046002577174</v>
      </c>
      <c r="EJ47" s="56">
        <f t="shared" si="43"/>
        <v>0.5202012331</v>
      </c>
      <c r="EK47" s="56">
        <v>0.42020123309217994</v>
      </c>
      <c r="EL47" s="56">
        <v>0.36525128064153733</v>
      </c>
      <c r="EM47" s="56">
        <v>0.18969051726046937</v>
      </c>
      <c r="EN47" s="56">
        <v>0.1543998138700724</v>
      </c>
      <c r="EO47" s="56">
        <v>0.050382113078637714</v>
      </c>
      <c r="EP47" s="56">
        <v>0.4040589535221001</v>
      </c>
      <c r="EQ47" s="56">
        <v>0.23339674610461436</v>
      </c>
      <c r="ER47" s="56">
        <v>0.8778286343354074</v>
      </c>
      <c r="ES47" s="56">
        <v>0.08694808712794411</v>
      </c>
      <c r="ET47" s="56">
        <v>0.7784276354847713</v>
      </c>
      <c r="EU47" s="56">
        <v>0.49103424584576105</v>
      </c>
      <c r="EV47" s="56">
        <v>0.11768885720980993</v>
      </c>
      <c r="EW47" s="56">
        <v>0.658605905216508</v>
      </c>
      <c r="EX47" s="56">
        <v>0.014784885803498682</v>
      </c>
      <c r="EY47" s="56">
        <v>0.38907628223685686</v>
      </c>
      <c r="EZ47" s="56">
        <v>0.954921012875509</v>
      </c>
      <c r="FA47" s="56">
        <v>0.1865547937045463</v>
      </c>
      <c r="FB47" s="56">
        <v>0.5049551866121712</v>
      </c>
      <c r="FC47" s="56">
        <v>0.8066939711186317</v>
      </c>
      <c r="FD47" s="56">
        <v>0.7521067030616235</v>
      </c>
      <c r="FE47" s="56">
        <v>0.05429803955237944</v>
      </c>
      <c r="FF47" s="56">
        <v>0.9916704107687586</v>
      </c>
      <c r="FG47" s="56">
        <v>0.898734246163448</v>
      </c>
      <c r="FH47" s="56">
        <v>0.8271530043835029</v>
      </c>
      <c r="FI47" s="56">
        <v>0.913720380356415</v>
      </c>
      <c r="FJ47" s="56">
        <v>0.7023166621844849</v>
      </c>
      <c r="FK47" s="56">
        <v>0.46836992893764606</v>
      </c>
      <c r="FL47" s="56">
        <v>0.003194430329902631</v>
      </c>
      <c r="FM47" s="56">
        <v>0.11171462357301987</v>
      </c>
      <c r="FN47" s="56">
        <v>0.7463042140073097</v>
      </c>
      <c r="FO47" s="56">
        <v>0.8956779458086397</v>
      </c>
      <c r="FP47" s="56">
        <v>0.7072289174603207</v>
      </c>
      <c r="FQ47" s="56">
        <v>0.49214869332729316</v>
      </c>
      <c r="FR47" s="56">
        <v>0.7947680513680405</v>
      </c>
      <c r="FS47" s="56">
        <v>0.4770348616619515</v>
      </c>
      <c r="FT47" s="56">
        <v>0.8964484011581402</v>
      </c>
      <c r="FU47" s="56">
        <v>0.0047222016328175576</v>
      </c>
      <c r="FV47" s="56">
        <v>0.12087650996998967</v>
      </c>
      <c r="FW47" s="56">
        <v>0.7851011136018531</v>
      </c>
      <c r="FX47" s="56">
        <v>0.8539209858164994</v>
      </c>
      <c r="FY47" s="56">
        <v>0.13526951366614892</v>
      </c>
      <c r="FZ47" s="56">
        <v>0.7948458966232772</v>
      </c>
      <c r="GA47" s="56">
        <v>0.3202987596533404</v>
      </c>
      <c r="GB47" s="56">
        <v>0.8142262618832878</v>
      </c>
      <c r="GC47" s="56">
        <v>0.1613237812194217</v>
      </c>
      <c r="GD47" s="56">
        <v>0.19982935075897978</v>
      </c>
      <c r="GE47" s="56">
        <v>0.2920699280851643</v>
      </c>
      <c r="GF47" s="56">
        <v>0.45484083878227544</v>
      </c>
    </row>
    <row r="48">
      <c r="A48" s="82"/>
      <c r="B48" s="83"/>
      <c r="C48" s="84"/>
      <c r="D48" s="84"/>
      <c r="E48" s="84"/>
      <c r="F48" s="84"/>
      <c r="G48" s="78"/>
      <c r="H48" s="78"/>
      <c r="I48" s="79"/>
      <c r="J48" s="79"/>
      <c r="K48" s="79"/>
      <c r="L48" s="80"/>
      <c r="M48" s="81"/>
      <c r="N48" s="50"/>
      <c r="O48" s="50"/>
      <c r="P48" s="50"/>
      <c r="Q48" s="55">
        <v>19.0</v>
      </c>
      <c r="R48" s="56">
        <f t="shared" si="41"/>
        <v>0.8174701881</v>
      </c>
      <c r="S48" s="56">
        <v>0.7174701881348289</v>
      </c>
      <c r="T48" s="56">
        <v>0.7855828388339245</v>
      </c>
      <c r="U48" s="56">
        <v>0.8848857989314929</v>
      </c>
      <c r="V48" s="56">
        <v>0.3284028924836039</v>
      </c>
      <c r="W48" s="56">
        <v>0.10464360423084151</v>
      </c>
      <c r="X48" s="56">
        <v>0.17361573976887668</v>
      </c>
      <c r="Y48" s="56">
        <v>0.9921361060376105</v>
      </c>
      <c r="Z48" s="56">
        <v>0.5465085743496121</v>
      </c>
      <c r="AA48" s="56">
        <v>0.33608944158066045</v>
      </c>
      <c r="AB48" s="56">
        <v>0.8924903150365193</v>
      </c>
      <c r="AC48" s="56">
        <v>0.7682567938701677</v>
      </c>
      <c r="AD48" s="56">
        <v>0.9675242151732727</v>
      </c>
      <c r="AE48" s="56">
        <v>0.2954853785559267</v>
      </c>
      <c r="AF48" s="56">
        <v>0.3728097580980012</v>
      </c>
      <c r="AG48" s="56">
        <v>0.7253605244232477</v>
      </c>
      <c r="AH48" s="56">
        <v>0.19106415303786894</v>
      </c>
      <c r="AI48" s="56">
        <v>0.32271008549606606</v>
      </c>
      <c r="AJ48" s="56">
        <v>0.08459149258553955</v>
      </c>
      <c r="AK48" s="56">
        <v>0.09991513991578804</v>
      </c>
      <c r="AL48" s="56">
        <v>0.20558236379660344</v>
      </c>
      <c r="AM48" s="56">
        <v>0.1694127250202695</v>
      </c>
      <c r="AN48" s="56">
        <v>0.06726149737029952</v>
      </c>
      <c r="AO48" s="56">
        <v>0.7253151990468241</v>
      </c>
      <c r="AP48" s="56">
        <v>0.7292326211267439</v>
      </c>
      <c r="AQ48" s="56">
        <v>0.8291521776355449</v>
      </c>
      <c r="AR48" s="56">
        <v>0.18841328246828903</v>
      </c>
      <c r="AS48" s="56">
        <v>0.061936770911576344</v>
      </c>
      <c r="AT48" s="56">
        <v>0.2431927027865416</v>
      </c>
      <c r="AU48" s="56">
        <v>0.7837627963520856</v>
      </c>
      <c r="AV48" s="56">
        <v>0.6458882395588746</v>
      </c>
      <c r="AW48" s="56">
        <v>0.6787730523045132</v>
      </c>
      <c r="AX48" s="56">
        <v>0.4883570185083955</v>
      </c>
      <c r="AY48" s="56">
        <v>0.12654825018293414</v>
      </c>
      <c r="AZ48" s="56">
        <v>0.2169921020096114</v>
      </c>
      <c r="BA48" s="56">
        <v>0.8528193729183987</v>
      </c>
      <c r="BB48" s="56">
        <v>0.7636848376974044</v>
      </c>
      <c r="BC48" s="56">
        <v>0.098100771414109</v>
      </c>
      <c r="BD48" s="56">
        <v>0.15416996658790016</v>
      </c>
      <c r="BE48" s="56">
        <v>0.980695863246421</v>
      </c>
      <c r="BF48" s="56">
        <v>0.8381246161211194</v>
      </c>
      <c r="BG48" s="56">
        <v>0.80198808724467</v>
      </c>
      <c r="BH48" s="56">
        <v>0.4282204826514313</v>
      </c>
      <c r="BI48" s="56">
        <v>0.18156671698199545</v>
      </c>
      <c r="BJ48" s="56">
        <v>0.6679171954520838</v>
      </c>
      <c r="BK48" s="56">
        <v>0.255245848819291</v>
      </c>
      <c r="BL48" s="56">
        <v>0.2281368548246786</v>
      </c>
      <c r="BM48" s="56">
        <v>0.8112351081727549</v>
      </c>
      <c r="BN48" s="56">
        <v>0.3972137107024176</v>
      </c>
      <c r="BO48" s="56">
        <v>0.47255857573912396</v>
      </c>
      <c r="BP48" s="56">
        <v>0.24092103340618243</v>
      </c>
      <c r="BQ48" s="56">
        <v>0.6043634216994125</v>
      </c>
      <c r="BR48" s="56">
        <v>0.31232671107756893</v>
      </c>
      <c r="BS48" s="56">
        <v>0.9832076674911472</v>
      </c>
      <c r="BT48" s="56">
        <v>0.2552246643601829</v>
      </c>
      <c r="BU48" s="56">
        <v>0.8150883317236919</v>
      </c>
      <c r="BV48" s="56">
        <v>0.5185661438417416</v>
      </c>
      <c r="BW48" s="56">
        <v>0.036309732591252586</v>
      </c>
      <c r="BX48" s="56">
        <v>0.059428392109801775</v>
      </c>
      <c r="BY48" s="56">
        <v>0.03587110041358654</v>
      </c>
      <c r="BZ48" s="56">
        <v>0.11349423163404626</v>
      </c>
      <c r="CA48" s="56">
        <f t="shared" si="42"/>
        <v>0.8174701881</v>
      </c>
      <c r="CB48" s="56">
        <v>0.7174701881348289</v>
      </c>
      <c r="CC48" s="56">
        <v>0.7855828388339245</v>
      </c>
      <c r="CD48" s="56">
        <v>0.8848857989314929</v>
      </c>
      <c r="CE48" s="56">
        <v>0.3284028924836039</v>
      </c>
      <c r="CF48" s="56">
        <v>0.10464360423084151</v>
      </c>
      <c r="CG48" s="56">
        <v>0.17361573976887668</v>
      </c>
      <c r="CH48" s="56">
        <v>0.9921361060376105</v>
      </c>
      <c r="CI48" s="56">
        <v>0.5465085743496121</v>
      </c>
      <c r="CJ48" s="56">
        <v>0.33608944158066045</v>
      </c>
      <c r="CK48" s="56">
        <v>0.8924903150365193</v>
      </c>
      <c r="CL48" s="56">
        <v>0.7682567938701677</v>
      </c>
      <c r="CM48" s="56">
        <v>0.9675242151732727</v>
      </c>
      <c r="CN48" s="56">
        <v>0.2954853785559267</v>
      </c>
      <c r="CO48" s="56">
        <v>0.3728097580980012</v>
      </c>
      <c r="CP48" s="56">
        <v>0.7253605244232477</v>
      </c>
      <c r="CQ48" s="56">
        <v>0.19106415303786894</v>
      </c>
      <c r="CR48" s="56">
        <v>0.32271008549606606</v>
      </c>
      <c r="CS48" s="56">
        <v>0.08459149258553955</v>
      </c>
      <c r="CT48" s="56">
        <v>0.09991513991578804</v>
      </c>
      <c r="CU48" s="56">
        <v>0.20558236379660344</v>
      </c>
      <c r="CV48" s="56">
        <v>0.1694127250202695</v>
      </c>
      <c r="CW48" s="56">
        <v>0.06726149737029952</v>
      </c>
      <c r="CX48" s="56">
        <v>0.7253151990468241</v>
      </c>
      <c r="CY48" s="56">
        <v>0.7292326211267439</v>
      </c>
      <c r="CZ48" s="56">
        <v>0.8291521776355449</v>
      </c>
      <c r="DA48" s="56">
        <v>0.18841328246828903</v>
      </c>
      <c r="DB48" s="56">
        <v>0.061936770911576344</v>
      </c>
      <c r="DC48" s="56">
        <v>0.2431927027865416</v>
      </c>
      <c r="DD48" s="56">
        <v>0.7837627963520856</v>
      </c>
      <c r="DE48" s="56">
        <v>0.6458882395588746</v>
      </c>
      <c r="DF48" s="56">
        <v>0.6787730523045132</v>
      </c>
      <c r="DG48" s="56">
        <v>0.4883570185083955</v>
      </c>
      <c r="DH48" s="56">
        <v>0.12654825018293414</v>
      </c>
      <c r="DI48" s="56">
        <v>0.2169921020096114</v>
      </c>
      <c r="DJ48" s="56">
        <v>0.8528193729183987</v>
      </c>
      <c r="DK48" s="56">
        <v>0.7636848376974044</v>
      </c>
      <c r="DL48" s="56">
        <v>0.098100771414109</v>
      </c>
      <c r="DM48" s="56">
        <v>0.15416996658790016</v>
      </c>
      <c r="DN48" s="56">
        <v>0.980695863246421</v>
      </c>
      <c r="DO48" s="56">
        <v>0.8381246161211194</v>
      </c>
      <c r="DP48" s="56">
        <v>0.80198808724467</v>
      </c>
      <c r="DQ48" s="56">
        <v>0.4282204826514313</v>
      </c>
      <c r="DR48" s="56">
        <v>0.18156671698199545</v>
      </c>
      <c r="DS48" s="56">
        <v>0.6679171954520838</v>
      </c>
      <c r="DT48" s="56">
        <v>0.255245848819291</v>
      </c>
      <c r="DU48" s="56">
        <v>0.2281368548246786</v>
      </c>
      <c r="DV48" s="56">
        <v>0.8112351081727549</v>
      </c>
      <c r="DW48" s="56">
        <v>0.3972137107024176</v>
      </c>
      <c r="DX48" s="56">
        <v>0.47255857573912396</v>
      </c>
      <c r="DY48" s="56">
        <v>0.24092103340618243</v>
      </c>
      <c r="DZ48" s="56">
        <v>0.6043634216994125</v>
      </c>
      <c r="EA48" s="56">
        <v>0.31232671107756893</v>
      </c>
      <c r="EB48" s="56">
        <v>0.9832076674911472</v>
      </c>
      <c r="EC48" s="56">
        <v>0.2552246643601829</v>
      </c>
      <c r="ED48" s="56">
        <v>0.8150883317236919</v>
      </c>
      <c r="EE48" s="56">
        <v>0.5185661438417416</v>
      </c>
      <c r="EF48" s="56">
        <v>0.036309732591252586</v>
      </c>
      <c r="EG48" s="56">
        <v>0.059428392109801775</v>
      </c>
      <c r="EH48" s="56">
        <v>0.03587110041358654</v>
      </c>
      <c r="EI48" s="56">
        <v>0.11349423163404626</v>
      </c>
      <c r="EJ48" s="56">
        <f t="shared" si="43"/>
        <v>0.8174701881</v>
      </c>
      <c r="EK48" s="56">
        <v>0.7174701881348289</v>
      </c>
      <c r="EL48" s="56">
        <v>0.7855828388339245</v>
      </c>
      <c r="EM48" s="56">
        <v>0.8848857989314929</v>
      </c>
      <c r="EN48" s="56">
        <v>0.3284028924836039</v>
      </c>
      <c r="EO48" s="56">
        <v>0.10464360423084151</v>
      </c>
      <c r="EP48" s="56">
        <v>0.17361573976887668</v>
      </c>
      <c r="EQ48" s="56">
        <v>0.9921361060376105</v>
      </c>
      <c r="ER48" s="56">
        <v>0.5465085743496121</v>
      </c>
      <c r="ES48" s="56">
        <v>0.33608944158066045</v>
      </c>
      <c r="ET48" s="56">
        <v>0.8924903150365193</v>
      </c>
      <c r="EU48" s="56">
        <v>0.7682567938701677</v>
      </c>
      <c r="EV48" s="56">
        <v>0.9675242151732727</v>
      </c>
      <c r="EW48" s="56">
        <v>0.2954853785559267</v>
      </c>
      <c r="EX48" s="56">
        <v>0.3728097580980012</v>
      </c>
      <c r="EY48" s="56">
        <v>0.7253605244232477</v>
      </c>
      <c r="EZ48" s="56">
        <v>0.19106415303786894</v>
      </c>
      <c r="FA48" s="56">
        <v>0.32271008549606606</v>
      </c>
      <c r="FB48" s="56">
        <v>0.08459149258553955</v>
      </c>
      <c r="FC48" s="56">
        <v>0.09991513991578804</v>
      </c>
      <c r="FD48" s="56">
        <v>0.20558236379660344</v>
      </c>
      <c r="FE48" s="56">
        <v>0.1694127250202695</v>
      </c>
      <c r="FF48" s="56">
        <v>0.06726149737029952</v>
      </c>
      <c r="FG48" s="56">
        <v>0.7253151990468241</v>
      </c>
      <c r="FH48" s="56">
        <v>0.7292326211267439</v>
      </c>
      <c r="FI48" s="56">
        <v>0.8291521776355449</v>
      </c>
      <c r="FJ48" s="56">
        <v>0.18841328246828903</v>
      </c>
      <c r="FK48" s="56">
        <v>0.061936770911576344</v>
      </c>
      <c r="FL48" s="56">
        <v>0.2431927027865416</v>
      </c>
      <c r="FM48" s="56">
        <v>0.7837627963520856</v>
      </c>
      <c r="FN48" s="56">
        <v>0.6458882395588746</v>
      </c>
      <c r="FO48" s="56">
        <v>0.6787730523045132</v>
      </c>
      <c r="FP48" s="56">
        <v>0.4883570185083955</v>
      </c>
      <c r="FQ48" s="56">
        <v>0.12654825018293414</v>
      </c>
      <c r="FR48" s="56">
        <v>0.2169921020096114</v>
      </c>
      <c r="FS48" s="56">
        <v>0.8528193729183987</v>
      </c>
      <c r="FT48" s="56">
        <v>0.7636848376974044</v>
      </c>
      <c r="FU48" s="56">
        <v>0.098100771414109</v>
      </c>
      <c r="FV48" s="56">
        <v>0.15416996658790016</v>
      </c>
      <c r="FW48" s="56">
        <v>0.980695863246421</v>
      </c>
      <c r="FX48" s="56">
        <v>0.8381246161211194</v>
      </c>
      <c r="FY48" s="56">
        <v>0.80198808724467</v>
      </c>
      <c r="FZ48" s="56">
        <v>0.4282204826514313</v>
      </c>
      <c r="GA48" s="56">
        <v>0.18156671698199545</v>
      </c>
      <c r="GB48" s="56">
        <v>0.6679171954520838</v>
      </c>
      <c r="GC48" s="56">
        <v>0.255245848819291</v>
      </c>
      <c r="GD48" s="56">
        <v>0.2281368548246786</v>
      </c>
      <c r="GE48" s="56">
        <v>0.8112351081727549</v>
      </c>
      <c r="GF48" s="56">
        <v>0.3972137107024176</v>
      </c>
    </row>
    <row r="49">
      <c r="A49" s="82"/>
      <c r="B49" s="83"/>
      <c r="C49" s="84"/>
      <c r="D49" s="84"/>
      <c r="E49" s="84"/>
      <c r="F49" s="84"/>
      <c r="G49" s="78"/>
      <c r="H49" s="78"/>
      <c r="I49" s="79"/>
      <c r="J49" s="79"/>
      <c r="K49" s="79"/>
      <c r="L49" s="80"/>
      <c r="M49" s="81"/>
      <c r="N49" s="50"/>
      <c r="O49" s="50"/>
      <c r="P49" s="50"/>
      <c r="Q49" s="55">
        <v>20.0</v>
      </c>
      <c r="R49" s="56">
        <f t="shared" si="41"/>
        <v>1.038555487</v>
      </c>
      <c r="S49" s="56">
        <v>0.9385554868807341</v>
      </c>
      <c r="T49" s="56">
        <v>0.11504415972966664</v>
      </c>
      <c r="U49" s="56">
        <v>0.006769408356342432</v>
      </c>
      <c r="V49" s="56">
        <v>0.21757919846663953</v>
      </c>
      <c r="W49" s="56">
        <v>0.1709081169838833</v>
      </c>
      <c r="X49" s="56">
        <v>0.9569410390010471</v>
      </c>
      <c r="Y49" s="56">
        <v>0.28974136948188756</v>
      </c>
      <c r="Z49" s="56">
        <v>0.9340172684213545</v>
      </c>
      <c r="AA49" s="56">
        <v>0.892333038092033</v>
      </c>
      <c r="AB49" s="56">
        <v>0.3342749660222093</v>
      </c>
      <c r="AC49" s="56">
        <v>0.9393925367970088</v>
      </c>
      <c r="AD49" s="56">
        <v>0.724332551269423</v>
      </c>
      <c r="AE49" s="56">
        <v>0.15390755299157843</v>
      </c>
      <c r="AF49" s="56">
        <v>0.2019325586175137</v>
      </c>
      <c r="AG49" s="56">
        <v>0.13424562496439396</v>
      </c>
      <c r="AH49" s="56">
        <v>0.5438860774354676</v>
      </c>
      <c r="AI49" s="56">
        <v>0.5303441778605626</v>
      </c>
      <c r="AJ49" s="56">
        <v>0.703914903732919</v>
      </c>
      <c r="AK49" s="56">
        <v>0.6660147719699427</v>
      </c>
      <c r="AL49" s="56">
        <v>0.9231030708326909</v>
      </c>
      <c r="AM49" s="56">
        <v>0.2342105464727966</v>
      </c>
      <c r="AN49" s="56">
        <v>0.5066433836954916</v>
      </c>
      <c r="AO49" s="56">
        <v>0.6369194741548585</v>
      </c>
      <c r="AP49" s="56">
        <v>0.24660856048579138</v>
      </c>
      <c r="AQ49" s="56">
        <v>0.4498422633278475</v>
      </c>
      <c r="AR49" s="56">
        <v>0.6146004174948929</v>
      </c>
      <c r="AS49" s="56">
        <v>0.5800150853957982</v>
      </c>
      <c r="AT49" s="56">
        <v>0.3714638592064876</v>
      </c>
      <c r="AU49" s="56">
        <v>0.3709885934132253</v>
      </c>
      <c r="AV49" s="56">
        <v>0.6330576834149645</v>
      </c>
      <c r="AW49" s="56">
        <v>0.06714550431009214</v>
      </c>
      <c r="AX49" s="56">
        <v>0.7587286041381806</v>
      </c>
      <c r="AY49" s="56">
        <v>0.251424899054301</v>
      </c>
      <c r="AZ49" s="56">
        <v>0.588151447253958</v>
      </c>
      <c r="BA49" s="56">
        <v>0.647444288906685</v>
      </c>
      <c r="BB49" s="56">
        <v>0.5162064010799934</v>
      </c>
      <c r="BC49" s="56">
        <v>0.7592123205220749</v>
      </c>
      <c r="BD49" s="56">
        <v>0.9663231874906338</v>
      </c>
      <c r="BE49" s="56">
        <v>0.3938802121971329</v>
      </c>
      <c r="BF49" s="56">
        <v>0.8801140576253575</v>
      </c>
      <c r="BG49" s="56">
        <v>0.06297975719124327</v>
      </c>
      <c r="BH49" s="56">
        <v>0.593150819749268</v>
      </c>
      <c r="BI49" s="56">
        <v>0.42616430598846655</v>
      </c>
      <c r="BJ49" s="56">
        <v>0.6995481032537959</v>
      </c>
      <c r="BK49" s="56">
        <v>0.37254852658822024</v>
      </c>
      <c r="BL49" s="56">
        <v>0.33585423450440766</v>
      </c>
      <c r="BM49" s="56">
        <v>0.5254049319826766</v>
      </c>
      <c r="BN49" s="56">
        <v>0.430004409934157</v>
      </c>
      <c r="BO49" s="56">
        <v>0.10641599572808735</v>
      </c>
      <c r="BP49" s="56">
        <v>0.3842662942683287</v>
      </c>
      <c r="BQ49" s="56">
        <v>0.35921848374869214</v>
      </c>
      <c r="BR49" s="56">
        <v>0.9908401502597158</v>
      </c>
      <c r="BS49" s="56">
        <v>0.4650587873390176</v>
      </c>
      <c r="BT49" s="56">
        <v>0.041818245526235365</v>
      </c>
      <c r="BU49" s="56">
        <v>0.8955732331995093</v>
      </c>
      <c r="BV49" s="56">
        <v>0.5964493645300993</v>
      </c>
      <c r="BW49" s="56">
        <v>0.9517126776098066</v>
      </c>
      <c r="BX49" s="56">
        <v>0.5410966566239986</v>
      </c>
      <c r="BY49" s="56">
        <v>0.29946399160873216</v>
      </c>
      <c r="BZ49" s="56">
        <v>0.3320572423704077</v>
      </c>
      <c r="CA49" s="56">
        <f t="shared" si="42"/>
        <v>1.038555487</v>
      </c>
      <c r="CB49" s="56">
        <v>0.9385554868807341</v>
      </c>
      <c r="CC49" s="56">
        <v>0.11504415972966664</v>
      </c>
      <c r="CD49" s="56">
        <v>0.006769408356342432</v>
      </c>
      <c r="CE49" s="56">
        <v>0.21757919846663953</v>
      </c>
      <c r="CF49" s="56">
        <v>0.1709081169838833</v>
      </c>
      <c r="CG49" s="56">
        <v>0.9569410390010471</v>
      </c>
      <c r="CH49" s="56">
        <v>0.28974136948188756</v>
      </c>
      <c r="CI49" s="56">
        <v>0.9340172684213545</v>
      </c>
      <c r="CJ49" s="56">
        <v>0.892333038092033</v>
      </c>
      <c r="CK49" s="56">
        <v>0.3342749660222093</v>
      </c>
      <c r="CL49" s="56">
        <v>0.9393925367970088</v>
      </c>
      <c r="CM49" s="56">
        <v>0.724332551269423</v>
      </c>
      <c r="CN49" s="56">
        <v>0.15390755299157843</v>
      </c>
      <c r="CO49" s="56">
        <v>0.2019325586175137</v>
      </c>
      <c r="CP49" s="56">
        <v>0.13424562496439396</v>
      </c>
      <c r="CQ49" s="56">
        <v>0.5438860774354676</v>
      </c>
      <c r="CR49" s="56">
        <v>0.5303441778605626</v>
      </c>
      <c r="CS49" s="56">
        <v>0.703914903732919</v>
      </c>
      <c r="CT49" s="56">
        <v>0.6660147719699427</v>
      </c>
      <c r="CU49" s="56">
        <v>0.9231030708326909</v>
      </c>
      <c r="CV49" s="56">
        <v>0.2342105464727966</v>
      </c>
      <c r="CW49" s="56">
        <v>0.5066433836954916</v>
      </c>
      <c r="CX49" s="56">
        <v>0.6369194741548585</v>
      </c>
      <c r="CY49" s="56">
        <v>0.24660856048579138</v>
      </c>
      <c r="CZ49" s="56">
        <v>0.4498422633278475</v>
      </c>
      <c r="DA49" s="56">
        <v>0.6146004174948929</v>
      </c>
      <c r="DB49" s="56">
        <v>0.5800150853957982</v>
      </c>
      <c r="DC49" s="56">
        <v>0.3714638592064876</v>
      </c>
      <c r="DD49" s="56">
        <v>0.3709885934132253</v>
      </c>
      <c r="DE49" s="56">
        <v>0.6330576834149645</v>
      </c>
      <c r="DF49" s="56">
        <v>0.06714550431009214</v>
      </c>
      <c r="DG49" s="56">
        <v>0.7587286041381806</v>
      </c>
      <c r="DH49" s="56">
        <v>0.251424899054301</v>
      </c>
      <c r="DI49" s="56">
        <v>0.588151447253958</v>
      </c>
      <c r="DJ49" s="56">
        <v>0.647444288906685</v>
      </c>
      <c r="DK49" s="56">
        <v>0.5162064010799934</v>
      </c>
      <c r="DL49" s="56">
        <v>0.7592123205220749</v>
      </c>
      <c r="DM49" s="56">
        <v>0.9663231874906338</v>
      </c>
      <c r="DN49" s="56">
        <v>0.3938802121971329</v>
      </c>
      <c r="DO49" s="56">
        <v>0.8801140576253575</v>
      </c>
      <c r="DP49" s="56">
        <v>0.06297975719124327</v>
      </c>
      <c r="DQ49" s="56">
        <v>0.593150819749268</v>
      </c>
      <c r="DR49" s="56">
        <v>0.42616430598846655</v>
      </c>
      <c r="DS49" s="56">
        <v>0.6995481032537959</v>
      </c>
      <c r="DT49" s="56">
        <v>0.37254852658822024</v>
      </c>
      <c r="DU49" s="56">
        <v>0.33585423450440766</v>
      </c>
      <c r="DV49" s="56">
        <v>0.5254049319826766</v>
      </c>
      <c r="DW49" s="56">
        <v>0.430004409934157</v>
      </c>
      <c r="DX49" s="56">
        <v>0.10641599572808735</v>
      </c>
      <c r="DY49" s="56">
        <v>0.3842662942683287</v>
      </c>
      <c r="DZ49" s="56">
        <v>0.35921848374869214</v>
      </c>
      <c r="EA49" s="56">
        <v>0.9908401502597158</v>
      </c>
      <c r="EB49" s="56">
        <v>0.4650587873390176</v>
      </c>
      <c r="EC49" s="56">
        <v>0.041818245526235365</v>
      </c>
      <c r="ED49" s="56">
        <v>0.8955732331995093</v>
      </c>
      <c r="EE49" s="56">
        <v>0.5964493645300993</v>
      </c>
      <c r="EF49" s="56">
        <v>0.9517126776098066</v>
      </c>
      <c r="EG49" s="56">
        <v>0.5410966566239986</v>
      </c>
      <c r="EH49" s="56">
        <v>0.29946399160873216</v>
      </c>
      <c r="EI49" s="56">
        <v>0.3320572423704077</v>
      </c>
      <c r="EJ49" s="56">
        <f t="shared" si="43"/>
        <v>1.038555487</v>
      </c>
      <c r="EK49" s="56">
        <v>0.9385554868807341</v>
      </c>
      <c r="EL49" s="56">
        <v>0.11504415972966664</v>
      </c>
      <c r="EM49" s="56">
        <v>0.006769408356342432</v>
      </c>
      <c r="EN49" s="56">
        <v>0.21757919846663953</v>
      </c>
      <c r="EO49" s="56">
        <v>0.1709081169838833</v>
      </c>
      <c r="EP49" s="56">
        <v>0.9569410390010471</v>
      </c>
      <c r="EQ49" s="56">
        <v>0.28974136948188756</v>
      </c>
      <c r="ER49" s="56">
        <v>0.9340172684213545</v>
      </c>
      <c r="ES49" s="56">
        <v>0.892333038092033</v>
      </c>
      <c r="ET49" s="56">
        <v>0.3342749660222093</v>
      </c>
      <c r="EU49" s="56">
        <v>0.9393925367970088</v>
      </c>
      <c r="EV49" s="56">
        <v>0.724332551269423</v>
      </c>
      <c r="EW49" s="56">
        <v>0.15390755299157843</v>
      </c>
      <c r="EX49" s="56">
        <v>0.2019325586175137</v>
      </c>
      <c r="EY49" s="56">
        <v>0.13424562496439396</v>
      </c>
      <c r="EZ49" s="56">
        <v>0.5438860774354676</v>
      </c>
      <c r="FA49" s="56">
        <v>0.5303441778605626</v>
      </c>
      <c r="FB49" s="56">
        <v>0.703914903732919</v>
      </c>
      <c r="FC49" s="56">
        <v>0.6660147719699427</v>
      </c>
      <c r="FD49" s="56">
        <v>0.9231030708326909</v>
      </c>
      <c r="FE49" s="56">
        <v>0.2342105464727966</v>
      </c>
      <c r="FF49" s="56">
        <v>0.5066433836954916</v>
      </c>
      <c r="FG49" s="56">
        <v>0.6369194741548585</v>
      </c>
      <c r="FH49" s="56">
        <v>0.24660856048579138</v>
      </c>
      <c r="FI49" s="56">
        <v>0.4498422633278475</v>
      </c>
      <c r="FJ49" s="56">
        <v>0.6146004174948929</v>
      </c>
      <c r="FK49" s="56">
        <v>0.5800150853957982</v>
      </c>
      <c r="FL49" s="56">
        <v>0.3714638592064876</v>
      </c>
      <c r="FM49" s="56">
        <v>0.3709885934132253</v>
      </c>
      <c r="FN49" s="56">
        <v>0.6330576834149645</v>
      </c>
      <c r="FO49" s="56">
        <v>0.06714550431009214</v>
      </c>
      <c r="FP49" s="56">
        <v>0.7587286041381806</v>
      </c>
      <c r="FQ49" s="56">
        <v>0.251424899054301</v>
      </c>
      <c r="FR49" s="56">
        <v>0.588151447253958</v>
      </c>
      <c r="FS49" s="56">
        <v>0.647444288906685</v>
      </c>
      <c r="FT49" s="56">
        <v>0.5162064010799934</v>
      </c>
      <c r="FU49" s="56">
        <v>0.7592123205220749</v>
      </c>
      <c r="FV49" s="56">
        <v>0.9663231874906338</v>
      </c>
      <c r="FW49" s="56">
        <v>0.3938802121971329</v>
      </c>
      <c r="FX49" s="56">
        <v>0.8801140576253575</v>
      </c>
      <c r="FY49" s="56">
        <v>0.06297975719124327</v>
      </c>
      <c r="FZ49" s="56">
        <v>0.593150819749268</v>
      </c>
      <c r="GA49" s="56">
        <v>0.42616430598846655</v>
      </c>
      <c r="GB49" s="56">
        <v>0.6995481032537959</v>
      </c>
      <c r="GC49" s="56">
        <v>0.37254852658822024</v>
      </c>
      <c r="GD49" s="56">
        <v>0.33585423450440766</v>
      </c>
      <c r="GE49" s="56">
        <v>0.5254049319826766</v>
      </c>
      <c r="GF49" s="56">
        <v>0.430004409934157</v>
      </c>
    </row>
    <row r="50">
      <c r="A50" s="82"/>
      <c r="B50" s="83"/>
      <c r="C50" s="84"/>
      <c r="D50" s="84"/>
      <c r="E50" s="84"/>
      <c r="F50" s="84"/>
      <c r="G50" s="78"/>
      <c r="H50" s="78"/>
      <c r="I50" s="79"/>
      <c r="J50" s="79"/>
      <c r="K50" s="79"/>
      <c r="L50" s="80"/>
      <c r="M50" s="81"/>
      <c r="N50" s="50"/>
      <c r="O50" s="50"/>
      <c r="P50" s="50"/>
      <c r="Q50" s="55">
        <v>21.0</v>
      </c>
      <c r="R50" s="56">
        <f t="shared" si="41"/>
        <v>0.7041556537</v>
      </c>
      <c r="S50" s="56">
        <v>0.604155653729156</v>
      </c>
      <c r="T50" s="56">
        <v>0.09949195036917036</v>
      </c>
      <c r="U50" s="56">
        <v>0.44775836334504504</v>
      </c>
      <c r="V50" s="56">
        <v>0.13515730966177053</v>
      </c>
      <c r="W50" s="56">
        <v>0.05598398529676385</v>
      </c>
      <c r="X50" s="56">
        <v>0.9167349750149618</v>
      </c>
      <c r="Y50" s="56">
        <v>0.5068834401778806</v>
      </c>
      <c r="Z50" s="56">
        <v>0.03809639847933666</v>
      </c>
      <c r="AA50" s="56">
        <v>0.826671449661421</v>
      </c>
      <c r="AB50" s="56">
        <v>0.6116081146657032</v>
      </c>
      <c r="AC50" s="56">
        <v>0.027087865659829347</v>
      </c>
      <c r="AD50" s="56">
        <v>0.9590792738424573</v>
      </c>
      <c r="AE50" s="56">
        <v>0.4006454128678776</v>
      </c>
      <c r="AF50" s="56">
        <v>0.03893984831653563</v>
      </c>
      <c r="AG50" s="56">
        <v>0.08908884607666101</v>
      </c>
      <c r="AH50" s="56">
        <v>0.9503240166427606</v>
      </c>
      <c r="AI50" s="56">
        <v>0.3229776651915952</v>
      </c>
      <c r="AJ50" s="56">
        <v>0.4502419018381514</v>
      </c>
      <c r="AK50" s="56">
        <v>0.760658099759143</v>
      </c>
      <c r="AL50" s="56">
        <v>0.31222345896159964</v>
      </c>
      <c r="AM50" s="56">
        <v>0.06914293474315447</v>
      </c>
      <c r="AN50" s="56">
        <v>0.8376558817780184</v>
      </c>
      <c r="AO50" s="56">
        <v>0.6518264641360026</v>
      </c>
      <c r="AP50" s="56">
        <v>0.6515808733369404</v>
      </c>
      <c r="AQ50" s="56">
        <v>0.18091071973127804</v>
      </c>
      <c r="AR50" s="56">
        <v>0.5231667460434148</v>
      </c>
      <c r="AS50" s="56">
        <v>0.106415680535073</v>
      </c>
      <c r="AT50" s="56">
        <v>0.7507407269974748</v>
      </c>
      <c r="AU50" s="56">
        <v>0.43732182075608106</v>
      </c>
      <c r="AV50" s="56">
        <v>0.24860701791261808</v>
      </c>
      <c r="AW50" s="56">
        <v>5.081750894426751E-4</v>
      </c>
      <c r="AX50" s="56">
        <v>0.927454545546679</v>
      </c>
      <c r="AY50" s="56">
        <v>0.8345838568913336</v>
      </c>
      <c r="AZ50" s="56">
        <v>0.03467034964130067</v>
      </c>
      <c r="BA50" s="56">
        <v>0.9514748270494301</v>
      </c>
      <c r="BB50" s="56">
        <v>0.5311421205087482</v>
      </c>
      <c r="BC50" s="56">
        <v>0.05985276962814112</v>
      </c>
      <c r="BD50" s="56">
        <v>0.24609926213600786</v>
      </c>
      <c r="BE50" s="56">
        <v>0.980437493849202</v>
      </c>
      <c r="BF50" s="56">
        <v>0.8432790592379288</v>
      </c>
      <c r="BG50" s="56">
        <v>0.9612501550157263</v>
      </c>
      <c r="BH50" s="56">
        <v>0.6254061706861068</v>
      </c>
      <c r="BI50" s="56">
        <v>0.3165516922598045</v>
      </c>
      <c r="BJ50" s="56">
        <v>0.9279612407045411</v>
      </c>
      <c r="BK50" s="56">
        <v>0.2400990973386421</v>
      </c>
      <c r="BL50" s="56">
        <v>0.5389329980794213</v>
      </c>
      <c r="BM50" s="56">
        <v>0.08325190451233566</v>
      </c>
      <c r="BN50" s="56">
        <v>0.9132681613429786</v>
      </c>
      <c r="BO50" s="56">
        <v>0.22124406701841204</v>
      </c>
      <c r="BP50" s="56">
        <v>0.31674945261592413</v>
      </c>
      <c r="BQ50" s="56">
        <v>0.06461027391313123</v>
      </c>
      <c r="BR50" s="56">
        <v>0.7748660952413013</v>
      </c>
      <c r="BS50" s="56">
        <v>0.09345306329572689</v>
      </c>
      <c r="BT50" s="56">
        <v>0.3618354361362961</v>
      </c>
      <c r="BU50" s="56">
        <v>0.614217396674054</v>
      </c>
      <c r="BV50" s="56">
        <v>0.940363742380904</v>
      </c>
      <c r="BW50" s="56">
        <v>0.45428299057292787</v>
      </c>
      <c r="BX50" s="56">
        <v>0.6541888226804486</v>
      </c>
      <c r="BY50" s="56">
        <v>0.039500849794185666</v>
      </c>
      <c r="BZ50" s="56">
        <v>0.9362520392650341</v>
      </c>
      <c r="CA50" s="56">
        <f t="shared" si="42"/>
        <v>0.7041556537</v>
      </c>
      <c r="CB50" s="56">
        <v>0.604155653729156</v>
      </c>
      <c r="CC50" s="56">
        <v>0.09949195036917036</v>
      </c>
      <c r="CD50" s="56">
        <v>0.44775836334504504</v>
      </c>
      <c r="CE50" s="56">
        <v>0.13515730966177053</v>
      </c>
      <c r="CF50" s="56">
        <v>0.05598398529676385</v>
      </c>
      <c r="CG50" s="56">
        <v>0.9167349750149618</v>
      </c>
      <c r="CH50" s="56">
        <v>0.5068834401778806</v>
      </c>
      <c r="CI50" s="56">
        <v>0.03809639847933666</v>
      </c>
      <c r="CJ50" s="56">
        <v>0.826671449661421</v>
      </c>
      <c r="CK50" s="56">
        <v>0.6116081146657032</v>
      </c>
      <c r="CL50" s="56">
        <v>0.027087865659829347</v>
      </c>
      <c r="CM50" s="56">
        <v>0.9590792738424573</v>
      </c>
      <c r="CN50" s="56">
        <v>0.4006454128678776</v>
      </c>
      <c r="CO50" s="56">
        <v>0.03893984831653563</v>
      </c>
      <c r="CP50" s="56">
        <v>0.08908884607666101</v>
      </c>
      <c r="CQ50" s="56">
        <v>0.9503240166427606</v>
      </c>
      <c r="CR50" s="56">
        <v>0.3229776651915952</v>
      </c>
      <c r="CS50" s="56">
        <v>0.4502419018381514</v>
      </c>
      <c r="CT50" s="56">
        <v>0.760658099759143</v>
      </c>
      <c r="CU50" s="56">
        <v>0.31222345896159964</v>
      </c>
      <c r="CV50" s="56">
        <v>0.06914293474315447</v>
      </c>
      <c r="CW50" s="56">
        <v>0.8376558817780184</v>
      </c>
      <c r="CX50" s="56">
        <v>0.6518264641360026</v>
      </c>
      <c r="CY50" s="56">
        <v>0.6515808733369404</v>
      </c>
      <c r="CZ50" s="56">
        <v>0.18091071973127804</v>
      </c>
      <c r="DA50" s="56">
        <v>0.5231667460434148</v>
      </c>
      <c r="DB50" s="56">
        <v>0.106415680535073</v>
      </c>
      <c r="DC50" s="56">
        <v>0.7507407269974748</v>
      </c>
      <c r="DD50" s="56">
        <v>0.43732182075608106</v>
      </c>
      <c r="DE50" s="56">
        <v>0.24860701791261808</v>
      </c>
      <c r="DF50" s="56">
        <v>5.081750894426751E-4</v>
      </c>
      <c r="DG50" s="56">
        <v>0.927454545546679</v>
      </c>
      <c r="DH50" s="56">
        <v>0.8345838568913336</v>
      </c>
      <c r="DI50" s="56">
        <v>0.03467034964130067</v>
      </c>
      <c r="DJ50" s="56">
        <v>0.9514748270494301</v>
      </c>
      <c r="DK50" s="56">
        <v>0.5311421205087482</v>
      </c>
      <c r="DL50" s="56">
        <v>0.05985276962814112</v>
      </c>
      <c r="DM50" s="56">
        <v>0.24609926213600786</v>
      </c>
      <c r="DN50" s="56">
        <v>0.980437493849202</v>
      </c>
      <c r="DO50" s="56">
        <v>0.8432790592379288</v>
      </c>
      <c r="DP50" s="56">
        <v>0.9612501550157263</v>
      </c>
      <c r="DQ50" s="56">
        <v>0.6254061706861068</v>
      </c>
      <c r="DR50" s="56">
        <v>0.3165516922598045</v>
      </c>
      <c r="DS50" s="56">
        <v>0.9279612407045411</v>
      </c>
      <c r="DT50" s="56">
        <v>0.2400990973386421</v>
      </c>
      <c r="DU50" s="56">
        <v>0.5389329980794213</v>
      </c>
      <c r="DV50" s="56">
        <v>0.08325190451233566</v>
      </c>
      <c r="DW50" s="56">
        <v>0.9132681613429786</v>
      </c>
      <c r="DX50" s="56">
        <v>0.22124406701841204</v>
      </c>
      <c r="DY50" s="56">
        <v>0.31674945261592413</v>
      </c>
      <c r="DZ50" s="56">
        <v>0.06461027391313123</v>
      </c>
      <c r="EA50" s="56">
        <v>0.7748660952413013</v>
      </c>
      <c r="EB50" s="56">
        <v>0.09345306329572689</v>
      </c>
      <c r="EC50" s="56">
        <v>0.3618354361362961</v>
      </c>
      <c r="ED50" s="56">
        <v>0.614217396674054</v>
      </c>
      <c r="EE50" s="56">
        <v>0.940363742380904</v>
      </c>
      <c r="EF50" s="56">
        <v>0.45428299057292787</v>
      </c>
      <c r="EG50" s="56">
        <v>0.6541888226804486</v>
      </c>
      <c r="EH50" s="56">
        <v>0.039500849794185666</v>
      </c>
      <c r="EI50" s="56">
        <v>0.9362520392650341</v>
      </c>
      <c r="EJ50" s="56">
        <f t="shared" si="43"/>
        <v>0.7041556537</v>
      </c>
      <c r="EK50" s="56">
        <v>0.604155653729156</v>
      </c>
      <c r="EL50" s="56">
        <v>0.09949195036917036</v>
      </c>
      <c r="EM50" s="56">
        <v>0.44775836334504504</v>
      </c>
      <c r="EN50" s="56">
        <v>0.13515730966177053</v>
      </c>
      <c r="EO50" s="56">
        <v>0.05598398529676385</v>
      </c>
      <c r="EP50" s="56">
        <v>0.9167349750149618</v>
      </c>
      <c r="EQ50" s="56">
        <v>0.5068834401778806</v>
      </c>
      <c r="ER50" s="56">
        <v>0.03809639847933666</v>
      </c>
      <c r="ES50" s="56">
        <v>0.826671449661421</v>
      </c>
      <c r="ET50" s="56">
        <v>0.6116081146657032</v>
      </c>
      <c r="EU50" s="56">
        <v>0.027087865659829347</v>
      </c>
      <c r="EV50" s="56">
        <v>0.9590792738424573</v>
      </c>
      <c r="EW50" s="56">
        <v>0.4006454128678776</v>
      </c>
      <c r="EX50" s="56">
        <v>0.03893984831653563</v>
      </c>
      <c r="EY50" s="56">
        <v>0.08908884607666101</v>
      </c>
      <c r="EZ50" s="56">
        <v>0.9503240166427606</v>
      </c>
      <c r="FA50" s="56">
        <v>0.3229776651915952</v>
      </c>
      <c r="FB50" s="56">
        <v>0.4502419018381514</v>
      </c>
      <c r="FC50" s="56">
        <v>0.760658099759143</v>
      </c>
      <c r="FD50" s="56">
        <v>0.31222345896159964</v>
      </c>
      <c r="FE50" s="56">
        <v>0.06914293474315447</v>
      </c>
      <c r="FF50" s="56">
        <v>0.8376558817780184</v>
      </c>
      <c r="FG50" s="56">
        <v>0.6518264641360026</v>
      </c>
      <c r="FH50" s="56">
        <v>0.6515808733369404</v>
      </c>
      <c r="FI50" s="56">
        <v>0.18091071973127804</v>
      </c>
      <c r="FJ50" s="56">
        <v>0.5231667460434148</v>
      </c>
      <c r="FK50" s="56">
        <v>0.106415680535073</v>
      </c>
      <c r="FL50" s="56">
        <v>0.7507407269974748</v>
      </c>
      <c r="FM50" s="56">
        <v>0.43732182075608106</v>
      </c>
      <c r="FN50" s="56">
        <v>0.24860701791261808</v>
      </c>
      <c r="FO50" s="56">
        <v>5.081750894426751E-4</v>
      </c>
      <c r="FP50" s="56">
        <v>0.927454545546679</v>
      </c>
      <c r="FQ50" s="56">
        <v>0.8345838568913336</v>
      </c>
      <c r="FR50" s="56">
        <v>0.03467034964130067</v>
      </c>
      <c r="FS50" s="56">
        <v>0.9514748270494301</v>
      </c>
      <c r="FT50" s="56">
        <v>0.5311421205087482</v>
      </c>
      <c r="FU50" s="56">
        <v>0.05985276962814112</v>
      </c>
      <c r="FV50" s="56">
        <v>0.24609926213600786</v>
      </c>
      <c r="FW50" s="56">
        <v>0.980437493849202</v>
      </c>
      <c r="FX50" s="56">
        <v>0.8432790592379288</v>
      </c>
      <c r="FY50" s="56">
        <v>0.9612501550157263</v>
      </c>
      <c r="FZ50" s="56">
        <v>0.6254061706861068</v>
      </c>
      <c r="GA50" s="56">
        <v>0.3165516922598045</v>
      </c>
      <c r="GB50" s="56">
        <v>0.9279612407045411</v>
      </c>
      <c r="GC50" s="56">
        <v>0.2400990973386421</v>
      </c>
      <c r="GD50" s="56">
        <v>0.5389329980794213</v>
      </c>
      <c r="GE50" s="56">
        <v>0.08325190451233566</v>
      </c>
      <c r="GF50" s="56">
        <v>0.9132681613429786</v>
      </c>
    </row>
    <row r="51">
      <c r="A51" s="82"/>
      <c r="B51" s="83"/>
      <c r="C51" s="84"/>
      <c r="D51" s="84"/>
      <c r="E51" s="84"/>
      <c r="F51" s="84"/>
      <c r="G51" s="78"/>
      <c r="H51" s="78"/>
      <c r="I51" s="79"/>
      <c r="J51" s="79"/>
      <c r="K51" s="79"/>
      <c r="L51" s="80"/>
      <c r="M51" s="81"/>
      <c r="N51" s="50"/>
      <c r="O51" s="50"/>
      <c r="P51" s="50"/>
      <c r="Q51" s="55">
        <v>22.0</v>
      </c>
      <c r="R51" s="56">
        <f t="shared" si="41"/>
        <v>0.4071183236</v>
      </c>
      <c r="S51" s="56">
        <v>0.3071183236406906</v>
      </c>
      <c r="T51" s="56">
        <v>0.5924864658755179</v>
      </c>
      <c r="U51" s="56">
        <v>0.5917358744962199</v>
      </c>
      <c r="V51" s="56">
        <v>0.03681878523634452</v>
      </c>
      <c r="W51" s="56">
        <v>0.7423155681231081</v>
      </c>
      <c r="X51" s="56">
        <v>0.8417223084627574</v>
      </c>
      <c r="Y51" s="56">
        <v>0.8075245068399832</v>
      </c>
      <c r="Z51" s="56">
        <v>0.85076805960069</v>
      </c>
      <c r="AA51" s="56">
        <v>0.3128571589573528</v>
      </c>
      <c r="AB51" s="56">
        <v>0.48634619578521265</v>
      </c>
      <c r="AC51" s="56">
        <v>0.5795643805508379</v>
      </c>
      <c r="AD51" s="56">
        <v>0.5685145447034248</v>
      </c>
      <c r="AE51" s="56">
        <v>0.6265898369940316</v>
      </c>
      <c r="AF51" s="56">
        <v>0.31734577035303746</v>
      </c>
      <c r="AG51" s="56">
        <v>0.3136914336467338</v>
      </c>
      <c r="AH51" s="56">
        <v>0.08211400104920519</v>
      </c>
      <c r="AI51" s="56">
        <v>0.23184482803245332</v>
      </c>
      <c r="AJ51" s="56">
        <v>0.04603556506271178</v>
      </c>
      <c r="AK51" s="56">
        <v>0.6630243358120665</v>
      </c>
      <c r="AL51" s="56">
        <v>0.7901531020226523</v>
      </c>
      <c r="AM51" s="56">
        <v>0.8766654643434224</v>
      </c>
      <c r="AN51" s="56">
        <v>0.5832795939541432</v>
      </c>
      <c r="AO51" s="56">
        <v>0.5937931792545008</v>
      </c>
      <c r="AP51" s="56">
        <v>0.4687636555013962</v>
      </c>
      <c r="AQ51" s="56">
        <v>0.6993292455941567</v>
      </c>
      <c r="AR51" s="56">
        <v>0.21839988190985316</v>
      </c>
      <c r="AS51" s="56">
        <v>0.11398430076371413</v>
      </c>
      <c r="AT51" s="56">
        <v>0.5474039148466513</v>
      </c>
      <c r="AU51" s="56">
        <v>0.12302212590318029</v>
      </c>
      <c r="AV51" s="56">
        <v>0.36345074265030797</v>
      </c>
      <c r="AW51" s="56">
        <v>0.7018188135190286</v>
      </c>
      <c r="AX51" s="56">
        <v>0.44190324424275196</v>
      </c>
      <c r="AY51" s="56">
        <v>0.35740526351746027</v>
      </c>
      <c r="AZ51" s="56">
        <v>0.6662341281760982</v>
      </c>
      <c r="BA51" s="56">
        <v>0.42909086439206345</v>
      </c>
      <c r="BB51" s="56">
        <v>0.688086885721589</v>
      </c>
      <c r="BC51" s="56">
        <v>0.44594770587036947</v>
      </c>
      <c r="BD51" s="56">
        <v>0.5893764996397838</v>
      </c>
      <c r="BE51" s="56">
        <v>0.13864858376454514</v>
      </c>
      <c r="BF51" s="56">
        <v>0.36636757375031526</v>
      </c>
      <c r="BG51" s="56">
        <v>0.740281030332345</v>
      </c>
      <c r="BH51" s="56">
        <v>0.002983258863993643</v>
      </c>
      <c r="BI51" s="56">
        <v>0.8058094682880276</v>
      </c>
      <c r="BJ51" s="56">
        <v>0.7110114947774172</v>
      </c>
      <c r="BK51" s="56">
        <v>0.5314649224922718</v>
      </c>
      <c r="BL51" s="56">
        <v>0.9448317137707092</v>
      </c>
      <c r="BM51" s="56">
        <v>0.3902589711739872</v>
      </c>
      <c r="BN51" s="56">
        <v>0.8573561333094879</v>
      </c>
      <c r="BO51" s="56">
        <v>0.3229353638532537</v>
      </c>
      <c r="BP51" s="56">
        <v>0.4647592603610454</v>
      </c>
      <c r="BQ51" s="56">
        <v>0.06798918583902369</v>
      </c>
      <c r="BR51" s="56">
        <v>0.3960778515042509</v>
      </c>
      <c r="BS51" s="56">
        <v>0.8910399217228928</v>
      </c>
      <c r="BT51" s="56">
        <v>0.3888484733703136</v>
      </c>
      <c r="BU51" s="56">
        <v>0.7220925049478281</v>
      </c>
      <c r="BV51" s="56">
        <v>0.7756772582867175</v>
      </c>
      <c r="BW51" s="56">
        <v>0.8464476305289558</v>
      </c>
      <c r="BX51" s="56">
        <v>0.9142063292149183</v>
      </c>
      <c r="BY51" s="56">
        <v>0.9667326157648194</v>
      </c>
      <c r="BZ51" s="56">
        <v>0.6226714008921526</v>
      </c>
      <c r="CA51" s="56">
        <f t="shared" si="42"/>
        <v>0.4071183236</v>
      </c>
      <c r="CB51" s="56">
        <v>0.3071183236406906</v>
      </c>
      <c r="CC51" s="56">
        <v>0.5924864658755179</v>
      </c>
      <c r="CD51" s="56">
        <v>0.5917358744962199</v>
      </c>
      <c r="CE51" s="56">
        <v>0.03681878523634452</v>
      </c>
      <c r="CF51" s="56">
        <v>0.7423155681231081</v>
      </c>
      <c r="CG51" s="56">
        <v>0.8417223084627574</v>
      </c>
      <c r="CH51" s="56">
        <v>0.8075245068399832</v>
      </c>
      <c r="CI51" s="56">
        <v>0.85076805960069</v>
      </c>
      <c r="CJ51" s="56">
        <v>0.3128571589573528</v>
      </c>
      <c r="CK51" s="56">
        <v>0.48634619578521265</v>
      </c>
      <c r="CL51" s="56">
        <v>0.5795643805508379</v>
      </c>
      <c r="CM51" s="56">
        <v>0.5685145447034248</v>
      </c>
      <c r="CN51" s="56">
        <v>0.6265898369940316</v>
      </c>
      <c r="CO51" s="56">
        <v>0.31734577035303746</v>
      </c>
      <c r="CP51" s="56">
        <v>0.3136914336467338</v>
      </c>
      <c r="CQ51" s="56">
        <v>0.08211400104920519</v>
      </c>
      <c r="CR51" s="56">
        <v>0.23184482803245332</v>
      </c>
      <c r="CS51" s="56">
        <v>0.04603556506271178</v>
      </c>
      <c r="CT51" s="56">
        <v>0.6630243358120665</v>
      </c>
      <c r="CU51" s="56">
        <v>0.7901531020226523</v>
      </c>
      <c r="CV51" s="56">
        <v>0.8766654643434224</v>
      </c>
      <c r="CW51" s="56">
        <v>0.5832795939541432</v>
      </c>
      <c r="CX51" s="56">
        <v>0.5937931792545008</v>
      </c>
      <c r="CY51" s="56">
        <v>0.4687636555013962</v>
      </c>
      <c r="CZ51" s="56">
        <v>0.6993292455941567</v>
      </c>
      <c r="DA51" s="56">
        <v>0.21839988190985316</v>
      </c>
      <c r="DB51" s="56">
        <v>0.11398430076371413</v>
      </c>
      <c r="DC51" s="56">
        <v>0.5474039148466513</v>
      </c>
      <c r="DD51" s="56">
        <v>0.12302212590318029</v>
      </c>
      <c r="DE51" s="56">
        <v>0.36345074265030797</v>
      </c>
      <c r="DF51" s="56">
        <v>0.7018188135190286</v>
      </c>
      <c r="DG51" s="56">
        <v>0.44190324424275196</v>
      </c>
      <c r="DH51" s="56">
        <v>0.35740526351746027</v>
      </c>
      <c r="DI51" s="56">
        <v>0.6662341281760982</v>
      </c>
      <c r="DJ51" s="56">
        <v>0.42909086439206345</v>
      </c>
      <c r="DK51" s="56">
        <v>0.688086885721589</v>
      </c>
      <c r="DL51" s="56">
        <v>0.44594770587036947</v>
      </c>
      <c r="DM51" s="56">
        <v>0.5893764996397838</v>
      </c>
      <c r="DN51" s="56">
        <v>0.13864858376454514</v>
      </c>
      <c r="DO51" s="56">
        <v>0.36636757375031526</v>
      </c>
      <c r="DP51" s="56">
        <v>0.740281030332345</v>
      </c>
      <c r="DQ51" s="56">
        <v>0.002983258863993643</v>
      </c>
      <c r="DR51" s="56">
        <v>0.8058094682880276</v>
      </c>
      <c r="DS51" s="56">
        <v>0.7110114947774172</v>
      </c>
      <c r="DT51" s="56">
        <v>0.5314649224922718</v>
      </c>
      <c r="DU51" s="56">
        <v>0.9448317137707092</v>
      </c>
      <c r="DV51" s="56">
        <v>0.3902589711739872</v>
      </c>
      <c r="DW51" s="56">
        <v>0.8573561333094879</v>
      </c>
      <c r="DX51" s="56">
        <v>0.3229353638532537</v>
      </c>
      <c r="DY51" s="56">
        <v>0.4647592603610454</v>
      </c>
      <c r="DZ51" s="56">
        <v>0.06798918583902369</v>
      </c>
      <c r="EA51" s="56">
        <v>0.3960778515042509</v>
      </c>
      <c r="EB51" s="56">
        <v>0.8910399217228928</v>
      </c>
      <c r="EC51" s="56">
        <v>0.3888484733703136</v>
      </c>
      <c r="ED51" s="56">
        <v>0.7220925049478281</v>
      </c>
      <c r="EE51" s="56">
        <v>0.7756772582867175</v>
      </c>
      <c r="EF51" s="56">
        <v>0.8464476305289558</v>
      </c>
      <c r="EG51" s="56">
        <v>0.9142063292149183</v>
      </c>
      <c r="EH51" s="56">
        <v>0.9667326157648194</v>
      </c>
      <c r="EI51" s="56">
        <v>0.6226714008921526</v>
      </c>
      <c r="EJ51" s="56">
        <f t="shared" si="43"/>
        <v>0.4071183236</v>
      </c>
      <c r="EK51" s="56">
        <v>0.3071183236406906</v>
      </c>
      <c r="EL51" s="56">
        <v>0.5924864658755179</v>
      </c>
      <c r="EM51" s="56">
        <v>0.5917358744962199</v>
      </c>
      <c r="EN51" s="56">
        <v>0.03681878523634452</v>
      </c>
      <c r="EO51" s="56">
        <v>0.7423155681231081</v>
      </c>
      <c r="EP51" s="56">
        <v>0.8417223084627574</v>
      </c>
      <c r="EQ51" s="56">
        <v>0.8075245068399832</v>
      </c>
      <c r="ER51" s="56">
        <v>0.85076805960069</v>
      </c>
      <c r="ES51" s="56">
        <v>0.3128571589573528</v>
      </c>
      <c r="ET51" s="56">
        <v>0.48634619578521265</v>
      </c>
      <c r="EU51" s="56">
        <v>0.5795643805508379</v>
      </c>
      <c r="EV51" s="56">
        <v>0.5685145447034248</v>
      </c>
      <c r="EW51" s="56">
        <v>0.6265898369940316</v>
      </c>
      <c r="EX51" s="56">
        <v>0.31734577035303746</v>
      </c>
      <c r="EY51" s="56">
        <v>0.3136914336467338</v>
      </c>
      <c r="EZ51" s="56">
        <v>0.08211400104920519</v>
      </c>
      <c r="FA51" s="56">
        <v>0.23184482803245332</v>
      </c>
      <c r="FB51" s="56">
        <v>0.04603556506271178</v>
      </c>
      <c r="FC51" s="56">
        <v>0.6630243358120665</v>
      </c>
      <c r="FD51" s="56">
        <v>0.7901531020226523</v>
      </c>
      <c r="FE51" s="56">
        <v>0.8766654643434224</v>
      </c>
      <c r="FF51" s="56">
        <v>0.5832795939541432</v>
      </c>
      <c r="FG51" s="56">
        <v>0.5937931792545008</v>
      </c>
      <c r="FH51" s="56">
        <v>0.4687636555013962</v>
      </c>
      <c r="FI51" s="56">
        <v>0.6993292455941567</v>
      </c>
      <c r="FJ51" s="56">
        <v>0.21839988190985316</v>
      </c>
      <c r="FK51" s="56">
        <v>0.11398430076371413</v>
      </c>
      <c r="FL51" s="56">
        <v>0.5474039148466513</v>
      </c>
      <c r="FM51" s="56">
        <v>0.12302212590318029</v>
      </c>
      <c r="FN51" s="56">
        <v>0.36345074265030797</v>
      </c>
      <c r="FO51" s="56">
        <v>0.7018188135190286</v>
      </c>
      <c r="FP51" s="56">
        <v>0.44190324424275196</v>
      </c>
      <c r="FQ51" s="56">
        <v>0.35740526351746027</v>
      </c>
      <c r="FR51" s="56">
        <v>0.6662341281760982</v>
      </c>
      <c r="FS51" s="56">
        <v>0.42909086439206345</v>
      </c>
      <c r="FT51" s="56">
        <v>0.688086885721589</v>
      </c>
      <c r="FU51" s="56">
        <v>0.44594770587036947</v>
      </c>
      <c r="FV51" s="56">
        <v>0.5893764996397838</v>
      </c>
      <c r="FW51" s="56">
        <v>0.13864858376454514</v>
      </c>
      <c r="FX51" s="56">
        <v>0.36636757375031526</v>
      </c>
      <c r="FY51" s="56">
        <v>0.740281030332345</v>
      </c>
      <c r="FZ51" s="56">
        <v>0.002983258863993643</v>
      </c>
      <c r="GA51" s="56">
        <v>0.8058094682880276</v>
      </c>
      <c r="GB51" s="56">
        <v>0.7110114947774172</v>
      </c>
      <c r="GC51" s="56">
        <v>0.5314649224922718</v>
      </c>
      <c r="GD51" s="56">
        <v>0.9448317137707092</v>
      </c>
      <c r="GE51" s="56">
        <v>0.3902589711739872</v>
      </c>
      <c r="GF51" s="56">
        <v>0.8573561333094879</v>
      </c>
    </row>
    <row r="52">
      <c r="A52" s="82"/>
      <c r="B52" s="83"/>
      <c r="C52" s="84"/>
      <c r="D52" s="84"/>
      <c r="E52" s="84"/>
      <c r="F52" s="84"/>
      <c r="G52" s="78"/>
      <c r="H52" s="78"/>
      <c r="I52" s="79"/>
      <c r="J52" s="79"/>
      <c r="K52" s="79"/>
      <c r="L52" s="80"/>
      <c r="M52" s="81"/>
      <c r="N52" s="50"/>
      <c r="O52" s="50"/>
      <c r="P52" s="50"/>
      <c r="Q52" s="55">
        <v>23.0</v>
      </c>
      <c r="R52" s="56">
        <f t="shared" si="41"/>
        <v>0.5261961346</v>
      </c>
      <c r="S52" s="56">
        <v>0.42619613458727856</v>
      </c>
      <c r="T52" s="56">
        <v>0.16617433604216714</v>
      </c>
      <c r="U52" s="56">
        <v>0.3022776709478525</v>
      </c>
      <c r="V52" s="56">
        <v>0.8417789696357718</v>
      </c>
      <c r="W52" s="56">
        <v>0.848082120895212</v>
      </c>
      <c r="X52" s="56">
        <v>0.16085657956691224</v>
      </c>
      <c r="Y52" s="56">
        <v>0.40807062190580545</v>
      </c>
      <c r="Z52" s="56">
        <v>0.18159869682660468</v>
      </c>
      <c r="AA52" s="56">
        <v>0.4972601777075395</v>
      </c>
      <c r="AB52" s="56">
        <v>0.6965445834109695</v>
      </c>
      <c r="AC52" s="56">
        <v>0.6702174539667454</v>
      </c>
      <c r="AD52" s="56">
        <v>0.38033809136555985</v>
      </c>
      <c r="AE52" s="56">
        <v>0.619254158504749</v>
      </c>
      <c r="AF52" s="56">
        <v>0.7285778375584127</v>
      </c>
      <c r="AG52" s="56">
        <v>0.25502969700863665</v>
      </c>
      <c r="AH52" s="56">
        <v>0.5805189496712411</v>
      </c>
      <c r="AI52" s="56">
        <v>0.9702342069318104</v>
      </c>
      <c r="AJ52" s="56">
        <v>0.5200819353418289</v>
      </c>
      <c r="AK52" s="56">
        <v>0.310970381248887</v>
      </c>
      <c r="AL52" s="56">
        <v>0.262662699088567</v>
      </c>
      <c r="AM52" s="56">
        <v>0.02638196808531479</v>
      </c>
      <c r="AN52" s="56">
        <v>0.037935567254563485</v>
      </c>
      <c r="AO52" s="56">
        <v>0.15862393828775534</v>
      </c>
      <c r="AP52" s="56">
        <v>0.9526459345139163</v>
      </c>
      <c r="AQ52" s="56">
        <v>0.02419322880308894</v>
      </c>
      <c r="AR52" s="56">
        <v>0.7968702627547146</v>
      </c>
      <c r="AS52" s="56">
        <v>0.7538184644694355</v>
      </c>
      <c r="AT52" s="56">
        <v>0.880072578665673</v>
      </c>
      <c r="AU52" s="56">
        <v>0.4595562192311101</v>
      </c>
      <c r="AV52" s="56">
        <v>0.3403318076039279</v>
      </c>
      <c r="AW52" s="56">
        <v>0.12058616437060621</v>
      </c>
      <c r="AX52" s="56">
        <v>0.2552953204044883</v>
      </c>
      <c r="AY52" s="56">
        <v>0.2877011503720297</v>
      </c>
      <c r="AZ52" s="56">
        <v>0.5438025496738211</v>
      </c>
      <c r="BA52" s="56">
        <v>0.6430305521210709</v>
      </c>
      <c r="BB52" s="56">
        <v>0.5329152043154061</v>
      </c>
      <c r="BC52" s="56">
        <v>0.08662511593410427</v>
      </c>
      <c r="BD52" s="56">
        <v>0.5796048743192801</v>
      </c>
      <c r="BE52" s="56">
        <v>0.20380170019281707</v>
      </c>
      <c r="BF52" s="56">
        <v>0.8860323927760864</v>
      </c>
      <c r="BG52" s="56">
        <v>0.873353882314202</v>
      </c>
      <c r="BH52" s="56">
        <v>0.6917755375704534</v>
      </c>
      <c r="BI52" s="56">
        <v>0.16176405550656014</v>
      </c>
      <c r="BJ52" s="56">
        <v>0.1282177587070309</v>
      </c>
      <c r="BK52" s="56">
        <v>0.09540952005669567</v>
      </c>
      <c r="BL52" s="56">
        <v>0.8954214207779151</v>
      </c>
      <c r="BM52" s="56">
        <v>0.07257354147780493</v>
      </c>
      <c r="BN52" s="56">
        <v>0.48911913104428484</v>
      </c>
      <c r="BO52" s="56">
        <v>0.559111902956879</v>
      </c>
      <c r="BP52" s="56">
        <v>0.3370373787839489</v>
      </c>
      <c r="BQ52" s="56">
        <v>0.8732639181202516</v>
      </c>
      <c r="BR52" s="56">
        <v>0.9748120568316339</v>
      </c>
      <c r="BS52" s="56">
        <v>0.701848167960759</v>
      </c>
      <c r="BT52" s="56">
        <v>0.33058719356506705</v>
      </c>
      <c r="BU52" s="56">
        <v>0.9755753096361518</v>
      </c>
      <c r="BV52" s="56">
        <v>0.5254499579713939</v>
      </c>
      <c r="BW52" s="56">
        <v>0.6672036678496778</v>
      </c>
      <c r="BX52" s="56">
        <v>0.018719127189717022</v>
      </c>
      <c r="BY52" s="56">
        <v>0.3426399383126595</v>
      </c>
      <c r="BZ52" s="56">
        <v>0.8204639180073486</v>
      </c>
      <c r="CA52" s="56">
        <f t="shared" si="42"/>
        <v>0.5261961346</v>
      </c>
      <c r="CB52" s="56">
        <v>0.42619613458727856</v>
      </c>
      <c r="CC52" s="56">
        <v>0.16617433604216714</v>
      </c>
      <c r="CD52" s="56">
        <v>0.3022776709478525</v>
      </c>
      <c r="CE52" s="56">
        <v>0.8417789696357718</v>
      </c>
      <c r="CF52" s="56">
        <v>0.848082120895212</v>
      </c>
      <c r="CG52" s="56">
        <v>0.16085657956691224</v>
      </c>
      <c r="CH52" s="56">
        <v>0.40807062190580545</v>
      </c>
      <c r="CI52" s="56">
        <v>0.18159869682660468</v>
      </c>
      <c r="CJ52" s="56">
        <v>0.4972601777075395</v>
      </c>
      <c r="CK52" s="56">
        <v>0.6965445834109695</v>
      </c>
      <c r="CL52" s="56">
        <v>0.6702174539667454</v>
      </c>
      <c r="CM52" s="56">
        <v>0.38033809136555985</v>
      </c>
      <c r="CN52" s="56">
        <v>0.619254158504749</v>
      </c>
      <c r="CO52" s="56">
        <v>0.7285778375584127</v>
      </c>
      <c r="CP52" s="56">
        <v>0.25502969700863665</v>
      </c>
      <c r="CQ52" s="56">
        <v>0.5805189496712411</v>
      </c>
      <c r="CR52" s="56">
        <v>0.9702342069318104</v>
      </c>
      <c r="CS52" s="56">
        <v>0.5200819353418289</v>
      </c>
      <c r="CT52" s="56">
        <v>0.310970381248887</v>
      </c>
      <c r="CU52" s="56">
        <v>0.262662699088567</v>
      </c>
      <c r="CV52" s="56">
        <v>0.02638196808531479</v>
      </c>
      <c r="CW52" s="56">
        <v>0.037935567254563485</v>
      </c>
      <c r="CX52" s="56">
        <v>0.15862393828775534</v>
      </c>
      <c r="CY52" s="56">
        <v>0.9526459345139163</v>
      </c>
      <c r="CZ52" s="56">
        <v>0.02419322880308894</v>
      </c>
      <c r="DA52" s="56">
        <v>0.7968702627547146</v>
      </c>
      <c r="DB52" s="56">
        <v>0.7538184644694355</v>
      </c>
      <c r="DC52" s="56">
        <v>0.880072578665673</v>
      </c>
      <c r="DD52" s="56">
        <v>0.4595562192311101</v>
      </c>
      <c r="DE52" s="56">
        <v>0.3403318076039279</v>
      </c>
      <c r="DF52" s="56">
        <v>0.12058616437060621</v>
      </c>
      <c r="DG52" s="56">
        <v>0.2552953204044883</v>
      </c>
      <c r="DH52" s="56">
        <v>0.2877011503720297</v>
      </c>
      <c r="DI52" s="56">
        <v>0.5438025496738211</v>
      </c>
      <c r="DJ52" s="56">
        <v>0.6430305521210709</v>
      </c>
      <c r="DK52" s="56">
        <v>0.5329152043154061</v>
      </c>
      <c r="DL52" s="56">
        <v>0.08662511593410427</v>
      </c>
      <c r="DM52" s="56">
        <v>0.5796048743192801</v>
      </c>
      <c r="DN52" s="56">
        <v>0.20380170019281707</v>
      </c>
      <c r="DO52" s="56">
        <v>0.8860323927760864</v>
      </c>
      <c r="DP52" s="56">
        <v>0.873353882314202</v>
      </c>
      <c r="DQ52" s="56">
        <v>0.6917755375704534</v>
      </c>
      <c r="DR52" s="56">
        <v>0.16176405550656014</v>
      </c>
      <c r="DS52" s="56">
        <v>0.1282177587070309</v>
      </c>
      <c r="DT52" s="56">
        <v>0.09540952005669567</v>
      </c>
      <c r="DU52" s="56">
        <v>0.8954214207779151</v>
      </c>
      <c r="DV52" s="56">
        <v>0.07257354147780493</v>
      </c>
      <c r="DW52" s="56">
        <v>0.48911913104428484</v>
      </c>
      <c r="DX52" s="56">
        <v>0.559111902956879</v>
      </c>
      <c r="DY52" s="56">
        <v>0.3370373787839489</v>
      </c>
      <c r="DZ52" s="56">
        <v>0.8732639181202516</v>
      </c>
      <c r="EA52" s="56">
        <v>0.9748120568316339</v>
      </c>
      <c r="EB52" s="56">
        <v>0.701848167960759</v>
      </c>
      <c r="EC52" s="56">
        <v>0.33058719356506705</v>
      </c>
      <c r="ED52" s="56">
        <v>0.9755753096361518</v>
      </c>
      <c r="EE52" s="56">
        <v>0.5254499579713939</v>
      </c>
      <c r="EF52" s="56">
        <v>0.6672036678496778</v>
      </c>
      <c r="EG52" s="56">
        <v>0.018719127189717022</v>
      </c>
      <c r="EH52" s="56">
        <v>0.3426399383126595</v>
      </c>
      <c r="EI52" s="56">
        <v>0.8204639180073486</v>
      </c>
      <c r="EJ52" s="56">
        <f t="shared" si="43"/>
        <v>0.5261961346</v>
      </c>
      <c r="EK52" s="56">
        <v>0.42619613458727856</v>
      </c>
      <c r="EL52" s="56">
        <v>0.16617433604216714</v>
      </c>
      <c r="EM52" s="56">
        <v>0.3022776709478525</v>
      </c>
      <c r="EN52" s="56">
        <v>0.8417789696357718</v>
      </c>
      <c r="EO52" s="56">
        <v>0.848082120895212</v>
      </c>
      <c r="EP52" s="56">
        <v>0.16085657956691224</v>
      </c>
      <c r="EQ52" s="56">
        <v>0.40807062190580545</v>
      </c>
      <c r="ER52" s="56">
        <v>0.18159869682660468</v>
      </c>
      <c r="ES52" s="56">
        <v>0.4972601777075395</v>
      </c>
      <c r="ET52" s="56">
        <v>0.6965445834109695</v>
      </c>
      <c r="EU52" s="56">
        <v>0.6702174539667454</v>
      </c>
      <c r="EV52" s="56">
        <v>0.38033809136555985</v>
      </c>
      <c r="EW52" s="56">
        <v>0.619254158504749</v>
      </c>
      <c r="EX52" s="56">
        <v>0.7285778375584127</v>
      </c>
      <c r="EY52" s="56">
        <v>0.25502969700863665</v>
      </c>
      <c r="EZ52" s="56">
        <v>0.5805189496712411</v>
      </c>
      <c r="FA52" s="56">
        <v>0.9702342069318104</v>
      </c>
      <c r="FB52" s="56">
        <v>0.5200819353418289</v>
      </c>
      <c r="FC52" s="56">
        <v>0.310970381248887</v>
      </c>
      <c r="FD52" s="56">
        <v>0.262662699088567</v>
      </c>
      <c r="FE52" s="56">
        <v>0.02638196808531479</v>
      </c>
      <c r="FF52" s="56">
        <v>0.037935567254563485</v>
      </c>
      <c r="FG52" s="56">
        <v>0.15862393828775534</v>
      </c>
      <c r="FH52" s="56">
        <v>0.9526459345139163</v>
      </c>
      <c r="FI52" s="56">
        <v>0.02419322880308894</v>
      </c>
      <c r="FJ52" s="56">
        <v>0.7968702627547146</v>
      </c>
      <c r="FK52" s="56">
        <v>0.7538184644694355</v>
      </c>
      <c r="FL52" s="56">
        <v>0.880072578665673</v>
      </c>
      <c r="FM52" s="56">
        <v>0.4595562192311101</v>
      </c>
      <c r="FN52" s="56">
        <v>0.3403318076039279</v>
      </c>
      <c r="FO52" s="56">
        <v>0.12058616437060621</v>
      </c>
      <c r="FP52" s="56">
        <v>0.2552953204044883</v>
      </c>
      <c r="FQ52" s="56">
        <v>0.2877011503720297</v>
      </c>
      <c r="FR52" s="56">
        <v>0.5438025496738211</v>
      </c>
      <c r="FS52" s="56">
        <v>0.6430305521210709</v>
      </c>
      <c r="FT52" s="56">
        <v>0.5329152043154061</v>
      </c>
      <c r="FU52" s="56">
        <v>0.08662511593410427</v>
      </c>
      <c r="FV52" s="56">
        <v>0.5796048743192801</v>
      </c>
      <c r="FW52" s="56">
        <v>0.20380170019281707</v>
      </c>
      <c r="FX52" s="56">
        <v>0.8860323927760864</v>
      </c>
      <c r="FY52" s="56">
        <v>0.873353882314202</v>
      </c>
      <c r="FZ52" s="56">
        <v>0.6917755375704534</v>
      </c>
      <c r="GA52" s="56">
        <v>0.16176405550656014</v>
      </c>
      <c r="GB52" s="56">
        <v>0.1282177587070309</v>
      </c>
      <c r="GC52" s="56">
        <v>0.09540952005669567</v>
      </c>
      <c r="GD52" s="56">
        <v>0.8954214207779151</v>
      </c>
      <c r="GE52" s="56">
        <v>0.07257354147780493</v>
      </c>
      <c r="GF52" s="56">
        <v>0.48911913104428484</v>
      </c>
    </row>
    <row r="53">
      <c r="A53" s="82"/>
      <c r="B53" s="83"/>
      <c r="C53" s="84"/>
      <c r="D53" s="84"/>
      <c r="E53" s="84"/>
      <c r="F53" s="84"/>
      <c r="G53" s="78"/>
      <c r="H53" s="78"/>
      <c r="I53" s="79"/>
      <c r="J53" s="79"/>
      <c r="K53" s="79"/>
      <c r="L53" s="80"/>
      <c r="M53" s="81"/>
      <c r="N53" s="50"/>
      <c r="O53" s="50"/>
      <c r="P53" s="50"/>
      <c r="Q53" s="55">
        <v>24.0</v>
      </c>
      <c r="R53" s="56">
        <f t="shared" si="41"/>
        <v>0.2274149293</v>
      </c>
      <c r="S53" s="56">
        <v>0.12741492932021026</v>
      </c>
      <c r="T53" s="56">
        <v>0.6691766687258153</v>
      </c>
      <c r="U53" s="56">
        <v>0.6070241835600998</v>
      </c>
      <c r="V53" s="56">
        <v>0.8225186307754339</v>
      </c>
      <c r="W53" s="56">
        <v>0.8964916230920721</v>
      </c>
      <c r="X53" s="56">
        <v>0.930388728375331</v>
      </c>
      <c r="Y53" s="56">
        <v>0.750027165565243</v>
      </c>
      <c r="Z53" s="56">
        <v>0.848431788454797</v>
      </c>
      <c r="AA53" s="56">
        <v>0.24493063716049646</v>
      </c>
      <c r="AB53" s="56">
        <v>0.5858841970072127</v>
      </c>
      <c r="AC53" s="56">
        <v>0.9644500710818399</v>
      </c>
      <c r="AD53" s="56">
        <v>0.05866999194191336</v>
      </c>
      <c r="AE53" s="56">
        <v>0.7313919707651165</v>
      </c>
      <c r="AF53" s="56">
        <v>0.06468906650786554</v>
      </c>
      <c r="AG53" s="56">
        <v>0.7021728245541069</v>
      </c>
      <c r="AH53" s="56">
        <v>0.8045082118823985</v>
      </c>
      <c r="AI53" s="56">
        <v>0.678506540871558</v>
      </c>
      <c r="AJ53" s="56">
        <v>0.8699589398177621</v>
      </c>
      <c r="AK53" s="56">
        <v>0.6091140679495135</v>
      </c>
      <c r="AL53" s="56">
        <v>0.6109270329970609</v>
      </c>
      <c r="AM53" s="56">
        <v>0.6916052159288307</v>
      </c>
      <c r="AN53" s="56">
        <v>0.42958510673577843</v>
      </c>
      <c r="AO53" s="56">
        <v>0.328024107674445</v>
      </c>
      <c r="AP53" s="56">
        <v>0.057288478408368926</v>
      </c>
      <c r="AQ53" s="56">
        <v>0.5976034836764424</v>
      </c>
      <c r="AR53" s="56">
        <v>0.6612753856319941</v>
      </c>
      <c r="AS53" s="56">
        <v>0.3762947910919229</v>
      </c>
      <c r="AT53" s="56">
        <v>0.5782514576749037</v>
      </c>
      <c r="AU53" s="56">
        <v>0.822016462253262</v>
      </c>
      <c r="AV53" s="56">
        <v>0.15509412907185383</v>
      </c>
      <c r="AW53" s="56">
        <v>0.5527963908996891</v>
      </c>
      <c r="AX53" s="56">
        <v>0.12160261927807725</v>
      </c>
      <c r="AY53" s="56">
        <v>0.44571202783181096</v>
      </c>
      <c r="AZ53" s="56">
        <v>0.8578916325111219</v>
      </c>
      <c r="BA53" s="56">
        <v>0.8795093678852471</v>
      </c>
      <c r="BB53" s="56">
        <v>0.03424904156759745</v>
      </c>
      <c r="BC53" s="56">
        <v>0.3128923264695538</v>
      </c>
      <c r="BD53" s="56">
        <v>0.28174790925615467</v>
      </c>
      <c r="BE53" s="56">
        <v>0.04172651511091674</v>
      </c>
      <c r="BF53" s="56">
        <v>0.6384393656122804</v>
      </c>
      <c r="BG53" s="56">
        <v>0.5979272337397222</v>
      </c>
      <c r="BH53" s="56">
        <v>0.5525014432567779</v>
      </c>
      <c r="BI53" s="56">
        <v>0.654858921332599</v>
      </c>
      <c r="BJ53" s="56">
        <v>0.7073503146719466</v>
      </c>
      <c r="BK53" s="56">
        <v>0.18104569444356</v>
      </c>
      <c r="BL53" s="56">
        <v>0.06462900132353211</v>
      </c>
      <c r="BM53" s="56">
        <v>0.4563872347056699</v>
      </c>
      <c r="BN53" s="56">
        <v>0.4524960432031313</v>
      </c>
      <c r="BO53" s="56">
        <v>0.03152380642971109</v>
      </c>
      <c r="BP53" s="56">
        <v>0.1151873117931389</v>
      </c>
      <c r="BQ53" s="56">
        <v>0.6982570102140272</v>
      </c>
      <c r="BR53" s="56">
        <v>0.6949876236746351</v>
      </c>
      <c r="BS53" s="56">
        <v>0.5518915900222998</v>
      </c>
      <c r="BT53" s="56">
        <v>0.6522235730752557</v>
      </c>
      <c r="BU53" s="56">
        <v>0.5980252739131707</v>
      </c>
      <c r="BV53" s="56">
        <v>0.6084907617193203</v>
      </c>
      <c r="BW53" s="56">
        <v>0.49781284782783985</v>
      </c>
      <c r="BX53" s="56">
        <v>0.1920061689526119</v>
      </c>
      <c r="BY53" s="56">
        <v>0.6963228074473462</v>
      </c>
      <c r="BZ53" s="56">
        <v>0.7938000391698887</v>
      </c>
      <c r="CA53" s="56">
        <f t="shared" si="42"/>
        <v>0.2274149293</v>
      </c>
      <c r="CB53" s="56">
        <v>0.12741492932021026</v>
      </c>
      <c r="CC53" s="56">
        <v>0.6691766687258153</v>
      </c>
      <c r="CD53" s="56">
        <v>0.6070241835600998</v>
      </c>
      <c r="CE53" s="56">
        <v>0.8225186307754339</v>
      </c>
      <c r="CF53" s="56">
        <v>0.8964916230920721</v>
      </c>
      <c r="CG53" s="56">
        <v>0.930388728375331</v>
      </c>
      <c r="CH53" s="56">
        <v>0.750027165565243</v>
      </c>
      <c r="CI53" s="56">
        <v>0.848431788454797</v>
      </c>
      <c r="CJ53" s="56">
        <v>0.24493063716049646</v>
      </c>
      <c r="CK53" s="56">
        <v>0.5858841970072127</v>
      </c>
      <c r="CL53" s="56">
        <v>0.9644500710818399</v>
      </c>
      <c r="CM53" s="56">
        <v>0.05866999194191336</v>
      </c>
      <c r="CN53" s="56">
        <v>0.7313919707651165</v>
      </c>
      <c r="CO53" s="56">
        <v>0.06468906650786554</v>
      </c>
      <c r="CP53" s="56">
        <v>0.7021728245541069</v>
      </c>
      <c r="CQ53" s="56">
        <v>0.8045082118823985</v>
      </c>
      <c r="CR53" s="56">
        <v>0.678506540871558</v>
      </c>
      <c r="CS53" s="56">
        <v>0.8699589398177621</v>
      </c>
      <c r="CT53" s="56">
        <v>0.6091140679495135</v>
      </c>
      <c r="CU53" s="56">
        <v>0.6109270329970609</v>
      </c>
      <c r="CV53" s="56">
        <v>0.6916052159288307</v>
      </c>
      <c r="CW53" s="56">
        <v>0.42958510673577843</v>
      </c>
      <c r="CX53" s="56">
        <v>0.328024107674445</v>
      </c>
      <c r="CY53" s="56">
        <v>0.057288478408368926</v>
      </c>
      <c r="CZ53" s="56">
        <v>0.5976034836764424</v>
      </c>
      <c r="DA53" s="56">
        <v>0.6612753856319941</v>
      </c>
      <c r="DB53" s="56">
        <v>0.3762947910919229</v>
      </c>
      <c r="DC53" s="56">
        <v>0.5782514576749037</v>
      </c>
      <c r="DD53" s="56">
        <v>0.822016462253262</v>
      </c>
      <c r="DE53" s="56">
        <v>0.15509412907185383</v>
      </c>
      <c r="DF53" s="56">
        <v>0.5527963908996891</v>
      </c>
      <c r="DG53" s="56">
        <v>0.12160261927807725</v>
      </c>
      <c r="DH53" s="56">
        <v>0.44571202783181096</v>
      </c>
      <c r="DI53" s="56">
        <v>0.8578916325111219</v>
      </c>
      <c r="DJ53" s="56">
        <v>0.8795093678852471</v>
      </c>
      <c r="DK53" s="56">
        <v>0.03424904156759745</v>
      </c>
      <c r="DL53" s="56">
        <v>0.3128923264695538</v>
      </c>
      <c r="DM53" s="56">
        <v>0.28174790925615467</v>
      </c>
      <c r="DN53" s="56">
        <v>0.04172651511091674</v>
      </c>
      <c r="DO53" s="56">
        <v>0.6384393656122804</v>
      </c>
      <c r="DP53" s="56">
        <v>0.5979272337397222</v>
      </c>
      <c r="DQ53" s="56">
        <v>0.5525014432567779</v>
      </c>
      <c r="DR53" s="56">
        <v>0.654858921332599</v>
      </c>
      <c r="DS53" s="56">
        <v>0.7073503146719466</v>
      </c>
      <c r="DT53" s="56">
        <v>0.18104569444356</v>
      </c>
      <c r="DU53" s="56">
        <v>0.06462900132353211</v>
      </c>
      <c r="DV53" s="56">
        <v>0.4563872347056699</v>
      </c>
      <c r="DW53" s="56">
        <v>0.4524960432031313</v>
      </c>
      <c r="DX53" s="56">
        <v>0.03152380642971109</v>
      </c>
      <c r="DY53" s="56">
        <v>0.1151873117931389</v>
      </c>
      <c r="DZ53" s="56">
        <v>0.6982570102140272</v>
      </c>
      <c r="EA53" s="56">
        <v>0.6949876236746351</v>
      </c>
      <c r="EB53" s="56">
        <v>0.5518915900222998</v>
      </c>
      <c r="EC53" s="56">
        <v>0.6522235730752557</v>
      </c>
      <c r="ED53" s="56">
        <v>0.5980252739131707</v>
      </c>
      <c r="EE53" s="56">
        <v>0.6084907617193203</v>
      </c>
      <c r="EF53" s="56">
        <v>0.49781284782783985</v>
      </c>
      <c r="EG53" s="56">
        <v>0.1920061689526119</v>
      </c>
      <c r="EH53" s="56">
        <v>0.6963228074473462</v>
      </c>
      <c r="EI53" s="56">
        <v>0.7938000391698887</v>
      </c>
      <c r="EJ53" s="56">
        <f t="shared" si="43"/>
        <v>0.2274149293</v>
      </c>
      <c r="EK53" s="56">
        <v>0.12741492932021026</v>
      </c>
      <c r="EL53" s="56">
        <v>0.6691766687258153</v>
      </c>
      <c r="EM53" s="56">
        <v>0.6070241835600998</v>
      </c>
      <c r="EN53" s="56">
        <v>0.8225186307754339</v>
      </c>
      <c r="EO53" s="56">
        <v>0.8964916230920721</v>
      </c>
      <c r="EP53" s="56">
        <v>0.930388728375331</v>
      </c>
      <c r="EQ53" s="56">
        <v>0.750027165565243</v>
      </c>
      <c r="ER53" s="56">
        <v>0.848431788454797</v>
      </c>
      <c r="ES53" s="56">
        <v>0.24493063716049646</v>
      </c>
      <c r="ET53" s="56">
        <v>0.5858841970072127</v>
      </c>
      <c r="EU53" s="56">
        <v>0.9644500710818399</v>
      </c>
      <c r="EV53" s="56">
        <v>0.05866999194191336</v>
      </c>
      <c r="EW53" s="56">
        <v>0.7313919707651165</v>
      </c>
      <c r="EX53" s="56">
        <v>0.06468906650786554</v>
      </c>
      <c r="EY53" s="56">
        <v>0.7021728245541069</v>
      </c>
      <c r="EZ53" s="56">
        <v>0.8045082118823985</v>
      </c>
      <c r="FA53" s="56">
        <v>0.678506540871558</v>
      </c>
      <c r="FB53" s="56">
        <v>0.8699589398177621</v>
      </c>
      <c r="FC53" s="56">
        <v>0.6091140679495135</v>
      </c>
      <c r="FD53" s="56">
        <v>0.6109270329970609</v>
      </c>
      <c r="FE53" s="56">
        <v>0.6916052159288307</v>
      </c>
      <c r="FF53" s="56">
        <v>0.42958510673577843</v>
      </c>
      <c r="FG53" s="56">
        <v>0.328024107674445</v>
      </c>
      <c r="FH53" s="56">
        <v>0.057288478408368926</v>
      </c>
      <c r="FI53" s="56">
        <v>0.5976034836764424</v>
      </c>
      <c r="FJ53" s="56">
        <v>0.6612753856319941</v>
      </c>
      <c r="FK53" s="56">
        <v>0.3762947910919229</v>
      </c>
      <c r="FL53" s="56">
        <v>0.5782514576749037</v>
      </c>
      <c r="FM53" s="56">
        <v>0.822016462253262</v>
      </c>
      <c r="FN53" s="56">
        <v>0.15509412907185383</v>
      </c>
      <c r="FO53" s="56">
        <v>0.5527963908996891</v>
      </c>
      <c r="FP53" s="56">
        <v>0.12160261927807725</v>
      </c>
      <c r="FQ53" s="56">
        <v>0.44571202783181096</v>
      </c>
      <c r="FR53" s="56">
        <v>0.8578916325111219</v>
      </c>
      <c r="FS53" s="56">
        <v>0.8795093678852471</v>
      </c>
      <c r="FT53" s="56">
        <v>0.03424904156759745</v>
      </c>
      <c r="FU53" s="56">
        <v>0.3128923264695538</v>
      </c>
      <c r="FV53" s="56">
        <v>0.28174790925615467</v>
      </c>
      <c r="FW53" s="56">
        <v>0.04172651511091674</v>
      </c>
      <c r="FX53" s="56">
        <v>0.6384393656122804</v>
      </c>
      <c r="FY53" s="56">
        <v>0.5979272337397222</v>
      </c>
      <c r="FZ53" s="56">
        <v>0.5525014432567779</v>
      </c>
      <c r="GA53" s="56">
        <v>0.654858921332599</v>
      </c>
      <c r="GB53" s="56">
        <v>0.7073503146719466</v>
      </c>
      <c r="GC53" s="56">
        <v>0.18104569444356</v>
      </c>
      <c r="GD53" s="56">
        <v>0.06462900132353211</v>
      </c>
      <c r="GE53" s="56">
        <v>0.4563872347056699</v>
      </c>
      <c r="GF53" s="56">
        <v>0.4524960432031313</v>
      </c>
    </row>
    <row r="54">
      <c r="A54" s="82"/>
      <c r="B54" s="83"/>
      <c r="C54" s="84"/>
      <c r="D54" s="84"/>
      <c r="E54" s="84"/>
      <c r="F54" s="84"/>
      <c r="G54" s="78"/>
      <c r="H54" s="78"/>
      <c r="I54" s="79"/>
      <c r="J54" s="79"/>
      <c r="K54" s="79"/>
      <c r="L54" s="80"/>
      <c r="M54" s="81"/>
      <c r="N54" s="50"/>
      <c r="O54" s="50"/>
      <c r="P54" s="50"/>
      <c r="Q54" s="55">
        <v>25.0</v>
      </c>
      <c r="R54" s="56">
        <f t="shared" si="41"/>
        <v>0.8318739144</v>
      </c>
      <c r="S54" s="56">
        <v>0.7318739144222616</v>
      </c>
      <c r="T54" s="56">
        <v>0.32919192002072284</v>
      </c>
      <c r="U54" s="56">
        <v>0.07961531746729233</v>
      </c>
      <c r="V54" s="56">
        <v>0.8887203009685436</v>
      </c>
      <c r="W54" s="56">
        <v>0.6574353291551684</v>
      </c>
      <c r="X54" s="56">
        <v>0.7614050015159401</v>
      </c>
      <c r="Y54" s="56">
        <v>0.4057369407514364</v>
      </c>
      <c r="Z54" s="56">
        <v>0.6748291630001381</v>
      </c>
      <c r="AA54" s="56">
        <v>0.5462971175093773</v>
      </c>
      <c r="AB54" s="56">
        <v>0.42839612652856884</v>
      </c>
      <c r="AC54" s="56">
        <v>0.22348329842939652</v>
      </c>
      <c r="AD54" s="56">
        <v>0.25713052196799946</v>
      </c>
      <c r="AE54" s="56">
        <v>0.7901841804699633</v>
      </c>
      <c r="AF54" s="56">
        <v>0.2020734171300962</v>
      </c>
      <c r="AG54" s="56">
        <v>0.26038709832505624</v>
      </c>
      <c r="AH54" s="56">
        <v>0.9382908869550015</v>
      </c>
      <c r="AI54" s="56">
        <v>0.39543799588476736</v>
      </c>
      <c r="AJ54" s="56">
        <v>0.2101888944476561</v>
      </c>
      <c r="AK54" s="56">
        <v>0.8552258255582801</v>
      </c>
      <c r="AL54" s="56">
        <v>0.634670781092048</v>
      </c>
      <c r="AM54" s="56">
        <v>0.743883729896478</v>
      </c>
      <c r="AN54" s="56">
        <v>0.7347896636153224</v>
      </c>
      <c r="AO54" s="56">
        <v>0.017755576346868418</v>
      </c>
      <c r="AP54" s="56">
        <v>0.2546615545147788</v>
      </c>
      <c r="AQ54" s="56">
        <v>0.5476299805260313</v>
      </c>
      <c r="AR54" s="56">
        <v>0.9408702251455658</v>
      </c>
      <c r="AS54" s="56">
        <v>0.9745070469399061</v>
      </c>
      <c r="AT54" s="56">
        <v>0.4323847951977353</v>
      </c>
      <c r="AU54" s="56">
        <v>0.8459758892805981</v>
      </c>
      <c r="AV54" s="56">
        <v>0.8217308690696205</v>
      </c>
      <c r="AW54" s="56">
        <v>0.23680677289862784</v>
      </c>
      <c r="AX54" s="56">
        <v>0.9920295930601557</v>
      </c>
      <c r="AY54" s="56">
        <v>0.1513903088780808</v>
      </c>
      <c r="AZ54" s="56">
        <v>0.4203993984804386</v>
      </c>
      <c r="BA54" s="56">
        <v>0.3766013543993436</v>
      </c>
      <c r="BB54" s="56">
        <v>0.7065784775146101</v>
      </c>
      <c r="BC54" s="56">
        <v>0.1415654531792675</v>
      </c>
      <c r="BD54" s="56">
        <v>0.3405736281120113</v>
      </c>
      <c r="BE54" s="56">
        <v>0.3763257309922139</v>
      </c>
      <c r="BF54" s="56">
        <v>0.8843997270372103</v>
      </c>
      <c r="BG54" s="56">
        <v>0.6158379114829546</v>
      </c>
      <c r="BH54" s="56">
        <v>0.7958953522046956</v>
      </c>
      <c r="BI54" s="56">
        <v>0.6309712069141141</v>
      </c>
      <c r="BJ54" s="56">
        <v>0.06816089829486438</v>
      </c>
      <c r="BK54" s="56">
        <v>0.7868079574689937</v>
      </c>
      <c r="BL54" s="56">
        <v>0.9629663219350298</v>
      </c>
      <c r="BM54" s="56">
        <v>0.4236728788678793</v>
      </c>
      <c r="BN54" s="56">
        <v>0.6627439345223612</v>
      </c>
      <c r="BO54" s="56">
        <v>0.3617776869782233</v>
      </c>
      <c r="BP54" s="56">
        <v>0.20136992165286638</v>
      </c>
      <c r="BQ54" s="56">
        <v>0.9705500526961239</v>
      </c>
      <c r="BR54" s="56">
        <v>0.6223195899728302</v>
      </c>
      <c r="BS54" s="56">
        <v>0.2836671751015354</v>
      </c>
      <c r="BT54" s="56">
        <v>0.7830624563831372</v>
      </c>
      <c r="BU54" s="56">
        <v>0.9361972132002392</v>
      </c>
      <c r="BV54" s="56">
        <v>0.42146524364291504</v>
      </c>
      <c r="BW54" s="56">
        <v>0.44735757827081246</v>
      </c>
      <c r="BX54" s="56">
        <v>0.13385041631594907</v>
      </c>
      <c r="BY54" s="56">
        <v>0.6581375348154244</v>
      </c>
      <c r="BZ54" s="56">
        <v>0.41118655888358047</v>
      </c>
      <c r="CA54" s="56">
        <f t="shared" si="42"/>
        <v>0.8318739144</v>
      </c>
      <c r="CB54" s="56">
        <v>0.7318739144222616</v>
      </c>
      <c r="CC54" s="56">
        <v>0.32919192002072284</v>
      </c>
      <c r="CD54" s="56">
        <v>0.07961531746729233</v>
      </c>
      <c r="CE54" s="56">
        <v>0.8887203009685436</v>
      </c>
      <c r="CF54" s="56">
        <v>0.6574353291551684</v>
      </c>
      <c r="CG54" s="56">
        <v>0.7614050015159401</v>
      </c>
      <c r="CH54" s="56">
        <v>0.4057369407514364</v>
      </c>
      <c r="CI54" s="56">
        <v>0.6748291630001381</v>
      </c>
      <c r="CJ54" s="56">
        <v>0.5462971175093773</v>
      </c>
      <c r="CK54" s="56">
        <v>0.42839612652856884</v>
      </c>
      <c r="CL54" s="56">
        <v>0.22348329842939652</v>
      </c>
      <c r="CM54" s="56">
        <v>0.25713052196799946</v>
      </c>
      <c r="CN54" s="56">
        <v>0.7901841804699633</v>
      </c>
      <c r="CO54" s="56">
        <v>0.2020734171300962</v>
      </c>
      <c r="CP54" s="56">
        <v>0.26038709832505624</v>
      </c>
      <c r="CQ54" s="56">
        <v>0.9382908869550015</v>
      </c>
      <c r="CR54" s="56">
        <v>0.39543799588476736</v>
      </c>
      <c r="CS54" s="56">
        <v>0.2101888944476561</v>
      </c>
      <c r="CT54" s="56">
        <v>0.8552258255582801</v>
      </c>
      <c r="CU54" s="56">
        <v>0.634670781092048</v>
      </c>
      <c r="CV54" s="56">
        <v>0.743883729896478</v>
      </c>
      <c r="CW54" s="56">
        <v>0.7347896636153224</v>
      </c>
      <c r="CX54" s="56">
        <v>0.017755576346868418</v>
      </c>
      <c r="CY54" s="56">
        <v>0.2546615545147788</v>
      </c>
      <c r="CZ54" s="56">
        <v>0.5476299805260313</v>
      </c>
      <c r="DA54" s="56">
        <v>0.9408702251455658</v>
      </c>
      <c r="DB54" s="56">
        <v>0.9745070469399061</v>
      </c>
      <c r="DC54" s="56">
        <v>0.4323847951977353</v>
      </c>
      <c r="DD54" s="56">
        <v>0.8459758892805981</v>
      </c>
      <c r="DE54" s="56">
        <v>0.8217308690696205</v>
      </c>
      <c r="DF54" s="56">
        <v>0.23680677289862784</v>
      </c>
      <c r="DG54" s="56">
        <v>0.9920295930601557</v>
      </c>
      <c r="DH54" s="56">
        <v>0.1513903088780808</v>
      </c>
      <c r="DI54" s="56">
        <v>0.4203993984804386</v>
      </c>
      <c r="DJ54" s="56">
        <v>0.3766013543993436</v>
      </c>
      <c r="DK54" s="56">
        <v>0.7065784775146101</v>
      </c>
      <c r="DL54" s="56">
        <v>0.1415654531792675</v>
      </c>
      <c r="DM54" s="56">
        <v>0.3405736281120113</v>
      </c>
      <c r="DN54" s="56">
        <v>0.3763257309922139</v>
      </c>
      <c r="DO54" s="56">
        <v>0.8843997270372103</v>
      </c>
      <c r="DP54" s="56">
        <v>0.6158379114829546</v>
      </c>
      <c r="DQ54" s="56">
        <v>0.7958953522046956</v>
      </c>
      <c r="DR54" s="56">
        <v>0.6309712069141141</v>
      </c>
      <c r="DS54" s="56">
        <v>0.06816089829486438</v>
      </c>
      <c r="DT54" s="56">
        <v>0.7868079574689937</v>
      </c>
      <c r="DU54" s="56">
        <v>0.9629663219350298</v>
      </c>
      <c r="DV54" s="56">
        <v>0.4236728788678793</v>
      </c>
      <c r="DW54" s="56">
        <v>0.6627439345223612</v>
      </c>
      <c r="DX54" s="56">
        <v>0.3617776869782233</v>
      </c>
      <c r="DY54" s="56">
        <v>0.20136992165286638</v>
      </c>
      <c r="DZ54" s="56">
        <v>0.9705500526961239</v>
      </c>
      <c r="EA54" s="56">
        <v>0.6223195899728302</v>
      </c>
      <c r="EB54" s="56">
        <v>0.2836671751015354</v>
      </c>
      <c r="EC54" s="56">
        <v>0.7830624563831372</v>
      </c>
      <c r="ED54" s="56">
        <v>0.9361972132002392</v>
      </c>
      <c r="EE54" s="56">
        <v>0.42146524364291504</v>
      </c>
      <c r="EF54" s="56">
        <v>0.44735757827081246</v>
      </c>
      <c r="EG54" s="56">
        <v>0.13385041631594907</v>
      </c>
      <c r="EH54" s="56">
        <v>0.6581375348154244</v>
      </c>
      <c r="EI54" s="56">
        <v>0.41118655888358047</v>
      </c>
      <c r="EJ54" s="56">
        <f t="shared" si="43"/>
        <v>0.8318739144</v>
      </c>
      <c r="EK54" s="56">
        <v>0.7318739144222616</v>
      </c>
      <c r="EL54" s="56">
        <v>0.32919192002072284</v>
      </c>
      <c r="EM54" s="56">
        <v>0.07961531746729233</v>
      </c>
      <c r="EN54" s="56">
        <v>0.8887203009685436</v>
      </c>
      <c r="EO54" s="56">
        <v>0.6574353291551684</v>
      </c>
      <c r="EP54" s="56">
        <v>0.7614050015159401</v>
      </c>
      <c r="EQ54" s="56">
        <v>0.4057369407514364</v>
      </c>
      <c r="ER54" s="56">
        <v>0.6748291630001381</v>
      </c>
      <c r="ES54" s="56">
        <v>0.5462971175093773</v>
      </c>
      <c r="ET54" s="56">
        <v>0.42839612652856884</v>
      </c>
      <c r="EU54" s="56">
        <v>0.22348329842939652</v>
      </c>
      <c r="EV54" s="56">
        <v>0.25713052196799946</v>
      </c>
      <c r="EW54" s="56">
        <v>0.7901841804699633</v>
      </c>
      <c r="EX54" s="56">
        <v>0.2020734171300962</v>
      </c>
      <c r="EY54" s="56">
        <v>0.26038709832505624</v>
      </c>
      <c r="EZ54" s="56">
        <v>0.9382908869550015</v>
      </c>
      <c r="FA54" s="56">
        <v>0.39543799588476736</v>
      </c>
      <c r="FB54" s="56">
        <v>0.2101888944476561</v>
      </c>
      <c r="FC54" s="56">
        <v>0.8552258255582801</v>
      </c>
      <c r="FD54" s="56">
        <v>0.634670781092048</v>
      </c>
      <c r="FE54" s="56">
        <v>0.743883729896478</v>
      </c>
      <c r="FF54" s="56">
        <v>0.7347896636153224</v>
      </c>
      <c r="FG54" s="56">
        <v>0.017755576346868418</v>
      </c>
      <c r="FH54" s="56">
        <v>0.2546615545147788</v>
      </c>
      <c r="FI54" s="56">
        <v>0.5476299805260313</v>
      </c>
      <c r="FJ54" s="56">
        <v>0.9408702251455658</v>
      </c>
      <c r="FK54" s="56">
        <v>0.9745070469399061</v>
      </c>
      <c r="FL54" s="56">
        <v>0.4323847951977353</v>
      </c>
      <c r="FM54" s="56">
        <v>0.8459758892805981</v>
      </c>
      <c r="FN54" s="56">
        <v>0.8217308690696205</v>
      </c>
      <c r="FO54" s="56">
        <v>0.23680677289862784</v>
      </c>
      <c r="FP54" s="56">
        <v>0.9920295930601557</v>
      </c>
      <c r="FQ54" s="56">
        <v>0.1513903088780808</v>
      </c>
      <c r="FR54" s="56">
        <v>0.4203993984804386</v>
      </c>
      <c r="FS54" s="56">
        <v>0.3766013543993436</v>
      </c>
      <c r="FT54" s="56">
        <v>0.7065784775146101</v>
      </c>
      <c r="FU54" s="56">
        <v>0.1415654531792675</v>
      </c>
      <c r="FV54" s="56">
        <v>0.3405736281120113</v>
      </c>
      <c r="FW54" s="56">
        <v>0.3763257309922139</v>
      </c>
      <c r="FX54" s="56">
        <v>0.8843997270372103</v>
      </c>
      <c r="FY54" s="56">
        <v>0.6158379114829546</v>
      </c>
      <c r="FZ54" s="56">
        <v>0.7958953522046956</v>
      </c>
      <c r="GA54" s="56">
        <v>0.6309712069141141</v>
      </c>
      <c r="GB54" s="56">
        <v>0.06816089829486438</v>
      </c>
      <c r="GC54" s="56">
        <v>0.7868079574689937</v>
      </c>
      <c r="GD54" s="56">
        <v>0.9629663219350298</v>
      </c>
      <c r="GE54" s="56">
        <v>0.4236728788678793</v>
      </c>
      <c r="GF54" s="56">
        <v>0.6627439345223612</v>
      </c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70" t="s">
        <v>13</v>
      </c>
      <c r="O1" s="68" t="s">
        <v>14</v>
      </c>
      <c r="P1" s="70" t="s">
        <v>15</v>
      </c>
      <c r="Q1" s="7" t="s">
        <v>16</v>
      </c>
      <c r="R1" s="8">
        <v>0.0</v>
      </c>
      <c r="S1" s="8">
        <f t="shared" ref="S1:GF1" si="1">R1+1</f>
        <v>1</v>
      </c>
      <c r="T1" s="9">
        <f t="shared" si="1"/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5">
        <f t="shared" ref="G2:G26" si="5">F2-C2</f>
        <v>15</v>
      </c>
      <c r="H2" s="74">
        <f>COUNTIF($R2:IC2,"&lt;&gt;"&amp;"")</f>
        <v>10</v>
      </c>
      <c r="I2" s="16">
        <f t="shared" ref="I2:I26" si="6">$H2-$B2</f>
        <v>0</v>
      </c>
      <c r="J2" s="17">
        <f t="shared" ref="J2:J26" si="7">IFS((Value($H2)=$B2),($C2+$B2),(VALUE($H2)&lt;&gt;$B2),$C2+(Value($H2)))</f>
        <v>10</v>
      </c>
      <c r="K2" s="16">
        <f t="shared" ref="K2:K26" si="8">$J2-$C2</f>
        <v>10</v>
      </c>
      <c r="L2" s="18">
        <f t="shared" ref="L2:L26" si="9">COUNTIF($R2:IC2,"=1")</f>
        <v>10</v>
      </c>
      <c r="M2" s="19">
        <f t="shared" ref="M2:M26" si="10">COUNTIF($R2:IC2,"=0")</f>
        <v>0</v>
      </c>
      <c r="N2" s="16">
        <f t="shared" ref="N2:N26" si="11">IFS(B2=L2,0.85,B2&lt;&gt;L2,1-0.85)</f>
        <v>0.85</v>
      </c>
      <c r="O2" s="16" t="str">
        <f t="shared" ref="O2:O26" si="12">IFS($N2=0.85,"Success",$N2&lt;&gt;0.85,"Failure")</f>
        <v>Success</v>
      </c>
      <c r="P2" s="16" t="str">
        <f t="shared" ref="P2:P26" si="13">IFS($N2=0.85,"Achieved",$N2&lt;&gt;0.85,"Unachieved")</f>
        <v>Achieved</v>
      </c>
      <c r="Q2" s="20">
        <v>0.85</v>
      </c>
      <c r="R2" s="21">
        <f t="shared" ref="R2:AA2" si="2">IFS(R30&lt;0.85,1,R30&gt;0.85,0)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1"/>
      <c r="AC2" s="21"/>
      <c r="AD2" s="21"/>
      <c r="AE2" s="21"/>
      <c r="AF2" s="21"/>
      <c r="AG2" s="21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5">
        <f t="shared" si="5"/>
        <v>35</v>
      </c>
      <c r="H3" s="74">
        <f t="shared" ref="H3:H26" si="15">COUNTIF(R3:IC3,"&lt;&gt;"&amp;"")</f>
        <v>34</v>
      </c>
      <c r="I3" s="16">
        <f t="shared" si="6"/>
        <v>4</v>
      </c>
      <c r="J3" s="17">
        <f t="shared" si="7"/>
        <v>36</v>
      </c>
      <c r="K3" s="16">
        <f t="shared" si="8"/>
        <v>34</v>
      </c>
      <c r="L3" s="18">
        <f t="shared" si="9"/>
        <v>30</v>
      </c>
      <c r="M3" s="19">
        <f t="shared" si="10"/>
        <v>4</v>
      </c>
      <c r="N3" s="16">
        <f t="shared" si="11"/>
        <v>0.85</v>
      </c>
      <c r="O3" s="16" t="str">
        <f t="shared" si="12"/>
        <v>Success</v>
      </c>
      <c r="P3" s="16" t="str">
        <f t="shared" si="13"/>
        <v>Achieved</v>
      </c>
      <c r="Q3" s="25">
        <f>1-Q2</f>
        <v>0.15</v>
      </c>
      <c r="R3" s="22"/>
      <c r="S3" s="22"/>
      <c r="T3" s="21">
        <f t="shared" ref="T3:BA3" si="14">IFS(T31&lt;0.85,1,T31&gt;0.85,0)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1</v>
      </c>
      <c r="Y3" s="21">
        <f t="shared" si="14"/>
        <v>0</v>
      </c>
      <c r="Z3" s="21">
        <f t="shared" si="14"/>
        <v>1</v>
      </c>
      <c r="AA3" s="21">
        <f t="shared" si="14"/>
        <v>1</v>
      </c>
      <c r="AB3" s="21">
        <f t="shared" si="14"/>
        <v>1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1</v>
      </c>
      <c r="AI3" s="21">
        <f t="shared" si="14"/>
        <v>1</v>
      </c>
      <c r="AJ3" s="21">
        <f t="shared" si="14"/>
        <v>1</v>
      </c>
      <c r="AK3" s="21">
        <f t="shared" si="14"/>
        <v>0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1</v>
      </c>
      <c r="AQ3" s="21">
        <f t="shared" si="14"/>
        <v>1</v>
      </c>
      <c r="AR3" s="21">
        <f t="shared" si="14"/>
        <v>0</v>
      </c>
      <c r="AS3" s="21">
        <f t="shared" si="14"/>
        <v>1</v>
      </c>
      <c r="AT3" s="21">
        <f t="shared" si="14"/>
        <v>1</v>
      </c>
      <c r="AU3" s="21">
        <f t="shared" si="14"/>
        <v>1</v>
      </c>
      <c r="AV3" s="21">
        <f t="shared" si="14"/>
        <v>0</v>
      </c>
      <c r="AW3" s="21">
        <f t="shared" si="14"/>
        <v>1</v>
      </c>
      <c r="AX3" s="21">
        <f t="shared" si="14"/>
        <v>1</v>
      </c>
      <c r="AY3" s="21">
        <f t="shared" si="14"/>
        <v>1</v>
      </c>
      <c r="AZ3" s="21">
        <f t="shared" si="14"/>
        <v>1</v>
      </c>
      <c r="BA3" s="21">
        <f t="shared" si="14"/>
        <v>1</v>
      </c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5">
        <f t="shared" si="5"/>
        <v>10</v>
      </c>
      <c r="H4" s="74">
        <f t="shared" si="15"/>
        <v>5</v>
      </c>
      <c r="I4" s="16">
        <f t="shared" si="6"/>
        <v>0</v>
      </c>
      <c r="J4" s="17">
        <f t="shared" si="7"/>
        <v>8</v>
      </c>
      <c r="K4" s="16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0.85</v>
      </c>
      <c r="O4" s="16" t="str">
        <f t="shared" si="12"/>
        <v>Success</v>
      </c>
      <c r="P4" s="16" t="str">
        <f t="shared" si="13"/>
        <v>Achieved</v>
      </c>
      <c r="Q4" s="85"/>
      <c r="R4" s="22"/>
      <c r="S4" s="22"/>
      <c r="T4" s="22"/>
      <c r="U4" s="21">
        <f t="shared" ref="U4:X4" si="16">IFS(U32&lt;0.9,1,U32&gt;0.9,0)</f>
        <v>1</v>
      </c>
      <c r="V4" s="21">
        <f t="shared" si="16"/>
        <v>1</v>
      </c>
      <c r="W4" s="21">
        <f t="shared" si="16"/>
        <v>1</v>
      </c>
      <c r="X4" s="21">
        <f t="shared" si="16"/>
        <v>1</v>
      </c>
      <c r="Y4" s="21">
        <f>IFS(Y32&lt;VALUE(X$28),1,Y32&gt;VALUE(X$28),0)</f>
        <v>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5">
        <f t="shared" si="5"/>
        <v>20</v>
      </c>
      <c r="H5" s="74">
        <f t="shared" si="15"/>
        <v>15</v>
      </c>
      <c r="I5" s="16">
        <f t="shared" si="6"/>
        <v>0</v>
      </c>
      <c r="J5" s="17">
        <f t="shared" si="7"/>
        <v>19</v>
      </c>
      <c r="K5" s="16">
        <f t="shared" si="8"/>
        <v>15</v>
      </c>
      <c r="L5" s="18">
        <f t="shared" si="9"/>
        <v>15</v>
      </c>
      <c r="M5" s="19">
        <f t="shared" si="10"/>
        <v>0</v>
      </c>
      <c r="N5" s="16">
        <f t="shared" si="11"/>
        <v>0.85</v>
      </c>
      <c r="O5" s="16" t="str">
        <f t="shared" si="12"/>
        <v>Success</v>
      </c>
      <c r="P5" s="16" t="str">
        <f t="shared" si="13"/>
        <v>Achieved</v>
      </c>
      <c r="Q5" s="85"/>
      <c r="R5" s="22"/>
      <c r="S5" s="22"/>
      <c r="T5" s="22"/>
      <c r="U5" s="22"/>
      <c r="V5" s="21">
        <f t="shared" ref="V5:AJ5" si="17">IFS(V33&lt;0.95,1,V33&gt;0.95,0)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1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5">
        <f t="shared" si="5"/>
        <v>20</v>
      </c>
      <c r="H6" s="74">
        <f t="shared" si="15"/>
        <v>16</v>
      </c>
      <c r="I6" s="16">
        <f t="shared" si="6"/>
        <v>1</v>
      </c>
      <c r="J6" s="17">
        <f t="shared" si="7"/>
        <v>21</v>
      </c>
      <c r="K6" s="16">
        <f t="shared" si="8"/>
        <v>16</v>
      </c>
      <c r="L6" s="18">
        <f t="shared" si="9"/>
        <v>15</v>
      </c>
      <c r="M6" s="19">
        <f t="shared" si="10"/>
        <v>1</v>
      </c>
      <c r="N6" s="16">
        <f t="shared" si="11"/>
        <v>0.85</v>
      </c>
      <c r="O6" s="16" t="str">
        <f t="shared" si="12"/>
        <v>Success</v>
      </c>
      <c r="P6" s="16" t="str">
        <f t="shared" si="13"/>
        <v>Achieved</v>
      </c>
      <c r="Q6" s="85"/>
      <c r="R6" s="22"/>
      <c r="S6" s="22"/>
      <c r="T6" s="22"/>
      <c r="U6" s="22"/>
      <c r="V6" s="22"/>
      <c r="W6" s="21">
        <f t="shared" ref="W6:AL6" si="18">IFS(W34&lt;0.95,1,W34&gt;0.95,0)</f>
        <v>1</v>
      </c>
      <c r="X6" s="21">
        <f t="shared" si="18"/>
        <v>0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>
        <f t="shared" si="18"/>
        <v>1</v>
      </c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5">
        <f t="shared" si="5"/>
        <v>30</v>
      </c>
      <c r="H7" s="74">
        <f t="shared" si="15"/>
        <v>30</v>
      </c>
      <c r="I7" s="16">
        <f t="shared" si="6"/>
        <v>5</v>
      </c>
      <c r="J7" s="17">
        <f t="shared" si="7"/>
        <v>36</v>
      </c>
      <c r="K7" s="16">
        <f t="shared" si="8"/>
        <v>30</v>
      </c>
      <c r="L7" s="18">
        <f t="shared" si="9"/>
        <v>22</v>
      </c>
      <c r="M7" s="19">
        <f t="shared" si="10"/>
        <v>8</v>
      </c>
      <c r="N7" s="16">
        <f t="shared" si="11"/>
        <v>0.15</v>
      </c>
      <c r="O7" s="16" t="str">
        <f t="shared" si="12"/>
        <v>Failure</v>
      </c>
      <c r="P7" s="16" t="str">
        <f t="shared" si="13"/>
        <v>Unachieved</v>
      </c>
      <c r="Q7" s="28">
        <v>0.8</v>
      </c>
      <c r="R7" s="22"/>
      <c r="S7" s="22"/>
      <c r="T7" s="22"/>
      <c r="U7" s="22"/>
      <c r="V7" s="22"/>
      <c r="W7" s="22"/>
      <c r="X7" s="21">
        <f t="shared" ref="X7:BA7" si="19">IFS(X35&lt;VALUE(W$28),1,X35&gt;VALUE(W$28),0)</f>
        <v>1</v>
      </c>
      <c r="Y7" s="21">
        <f t="shared" si="19"/>
        <v>1</v>
      </c>
      <c r="Z7" s="21">
        <f t="shared" si="19"/>
        <v>0</v>
      </c>
      <c r="AA7" s="21">
        <f t="shared" si="19"/>
        <v>1</v>
      </c>
      <c r="AB7" s="21">
        <f t="shared" si="19"/>
        <v>1</v>
      </c>
      <c r="AC7" s="21">
        <f t="shared" si="19"/>
        <v>0</v>
      </c>
      <c r="AD7" s="21">
        <f t="shared" si="19"/>
        <v>1</v>
      </c>
      <c r="AE7" s="21">
        <f t="shared" si="19"/>
        <v>1</v>
      </c>
      <c r="AF7" s="21">
        <f t="shared" si="19"/>
        <v>0</v>
      </c>
      <c r="AG7" s="21">
        <f t="shared" si="19"/>
        <v>1</v>
      </c>
      <c r="AH7" s="21">
        <f t="shared" si="19"/>
        <v>1</v>
      </c>
      <c r="AI7" s="21">
        <f t="shared" si="19"/>
        <v>1</v>
      </c>
      <c r="AJ7" s="21">
        <f t="shared" si="19"/>
        <v>0</v>
      </c>
      <c r="AK7" s="21">
        <f t="shared" si="19"/>
        <v>0</v>
      </c>
      <c r="AL7" s="21">
        <f t="shared" si="19"/>
        <v>1</v>
      </c>
      <c r="AM7" s="21">
        <f t="shared" si="19"/>
        <v>0</v>
      </c>
      <c r="AN7" s="21">
        <f t="shared" si="19"/>
        <v>1</v>
      </c>
      <c r="AO7" s="21">
        <f t="shared" si="19"/>
        <v>1</v>
      </c>
      <c r="AP7" s="21">
        <f t="shared" si="19"/>
        <v>1</v>
      </c>
      <c r="AQ7" s="21">
        <f t="shared" si="19"/>
        <v>1</v>
      </c>
      <c r="AR7" s="21">
        <f t="shared" si="19"/>
        <v>1</v>
      </c>
      <c r="AS7" s="21">
        <f t="shared" si="19"/>
        <v>1</v>
      </c>
      <c r="AT7" s="21">
        <f t="shared" si="19"/>
        <v>1</v>
      </c>
      <c r="AU7" s="21">
        <f t="shared" si="19"/>
        <v>1</v>
      </c>
      <c r="AV7" s="21">
        <f t="shared" si="19"/>
        <v>0</v>
      </c>
      <c r="AW7" s="21">
        <f t="shared" si="19"/>
        <v>1</v>
      </c>
      <c r="AX7" s="21">
        <f t="shared" si="19"/>
        <v>0</v>
      </c>
      <c r="AY7" s="21">
        <f t="shared" si="19"/>
        <v>1</v>
      </c>
      <c r="AZ7" s="21">
        <f t="shared" si="19"/>
        <v>1</v>
      </c>
      <c r="BA7" s="21">
        <f t="shared" si="19"/>
        <v>1</v>
      </c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5">
        <f t="shared" si="5"/>
        <v>35</v>
      </c>
      <c r="H8" s="74">
        <f t="shared" si="15"/>
        <v>35</v>
      </c>
      <c r="I8" s="16">
        <f t="shared" si="6"/>
        <v>5</v>
      </c>
      <c r="J8" s="17">
        <f t="shared" si="7"/>
        <v>41</v>
      </c>
      <c r="K8" s="16">
        <f t="shared" si="8"/>
        <v>35</v>
      </c>
      <c r="L8" s="18">
        <f t="shared" si="9"/>
        <v>25</v>
      </c>
      <c r="M8" s="19">
        <f t="shared" si="10"/>
        <v>10</v>
      </c>
      <c r="N8" s="16">
        <f t="shared" si="11"/>
        <v>0.15</v>
      </c>
      <c r="O8" s="16" t="str">
        <f t="shared" si="12"/>
        <v>Failure</v>
      </c>
      <c r="P8" s="16" t="str">
        <f t="shared" si="13"/>
        <v>Unachieved</v>
      </c>
      <c r="Q8" s="85"/>
      <c r="R8" s="22"/>
      <c r="S8" s="22"/>
      <c r="T8" s="22"/>
      <c r="U8" s="22"/>
      <c r="V8" s="22"/>
      <c r="W8" s="22"/>
      <c r="X8" s="21">
        <f t="shared" ref="X8:BF8" si="20">IFS(X36&lt;VALUE(W$28),1,X36&gt;VALUE(W$28),0)</f>
        <v>1</v>
      </c>
      <c r="Y8" s="21">
        <f t="shared" si="20"/>
        <v>0</v>
      </c>
      <c r="Z8" s="21">
        <f t="shared" si="20"/>
        <v>0</v>
      </c>
      <c r="AA8" s="21">
        <f t="shared" si="20"/>
        <v>1</v>
      </c>
      <c r="AB8" s="21">
        <f t="shared" si="20"/>
        <v>1</v>
      </c>
      <c r="AC8" s="21">
        <f t="shared" si="20"/>
        <v>1</v>
      </c>
      <c r="AD8" s="21">
        <f t="shared" si="20"/>
        <v>1</v>
      </c>
      <c r="AE8" s="21">
        <f t="shared" si="20"/>
        <v>1</v>
      </c>
      <c r="AF8" s="21">
        <f t="shared" si="20"/>
        <v>0</v>
      </c>
      <c r="AG8" s="21">
        <f t="shared" si="20"/>
        <v>1</v>
      </c>
      <c r="AH8" s="21">
        <f t="shared" si="20"/>
        <v>0</v>
      </c>
      <c r="AI8" s="21">
        <f t="shared" si="20"/>
        <v>1</v>
      </c>
      <c r="AJ8" s="21">
        <f t="shared" si="20"/>
        <v>1</v>
      </c>
      <c r="AK8" s="21">
        <f t="shared" si="20"/>
        <v>1</v>
      </c>
      <c r="AL8" s="21">
        <f t="shared" si="20"/>
        <v>1</v>
      </c>
      <c r="AM8" s="21">
        <f t="shared" si="20"/>
        <v>1</v>
      </c>
      <c r="AN8" s="21">
        <f t="shared" si="20"/>
        <v>1</v>
      </c>
      <c r="AO8" s="21">
        <f t="shared" si="20"/>
        <v>1</v>
      </c>
      <c r="AP8" s="21">
        <f t="shared" si="20"/>
        <v>1</v>
      </c>
      <c r="AQ8" s="21">
        <f t="shared" si="20"/>
        <v>1</v>
      </c>
      <c r="AR8" s="21">
        <f t="shared" si="20"/>
        <v>1</v>
      </c>
      <c r="AS8" s="21">
        <f t="shared" si="20"/>
        <v>1</v>
      </c>
      <c r="AT8" s="21">
        <f t="shared" si="20"/>
        <v>0</v>
      </c>
      <c r="AU8" s="21">
        <f t="shared" si="20"/>
        <v>1</v>
      </c>
      <c r="AV8" s="21">
        <f t="shared" si="20"/>
        <v>1</v>
      </c>
      <c r="AW8" s="21">
        <f t="shared" si="20"/>
        <v>0</v>
      </c>
      <c r="AX8" s="21">
        <f t="shared" si="20"/>
        <v>1</v>
      </c>
      <c r="AY8" s="21">
        <f t="shared" si="20"/>
        <v>1</v>
      </c>
      <c r="AZ8" s="21">
        <f t="shared" si="20"/>
        <v>1</v>
      </c>
      <c r="BA8" s="21">
        <f t="shared" si="20"/>
        <v>1</v>
      </c>
      <c r="BB8" s="21">
        <f t="shared" si="20"/>
        <v>1</v>
      </c>
      <c r="BC8" s="21">
        <f t="shared" si="20"/>
        <v>0</v>
      </c>
      <c r="BD8" s="21">
        <f t="shared" si="20"/>
        <v>0</v>
      </c>
      <c r="BE8" s="21">
        <f t="shared" si="20"/>
        <v>0</v>
      </c>
      <c r="BF8" s="21">
        <f t="shared" si="20"/>
        <v>0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5">
        <f t="shared" si="5"/>
        <v>25</v>
      </c>
      <c r="H9" s="74">
        <f t="shared" si="15"/>
        <v>25</v>
      </c>
      <c r="I9" s="16">
        <f t="shared" si="6"/>
        <v>5</v>
      </c>
      <c r="J9" s="17">
        <f t="shared" si="7"/>
        <v>33</v>
      </c>
      <c r="K9" s="16">
        <f t="shared" si="8"/>
        <v>25</v>
      </c>
      <c r="L9" s="18">
        <f t="shared" si="9"/>
        <v>19</v>
      </c>
      <c r="M9" s="19">
        <f t="shared" si="10"/>
        <v>6</v>
      </c>
      <c r="N9" s="16">
        <f t="shared" si="11"/>
        <v>0.15</v>
      </c>
      <c r="O9" s="16" t="str">
        <f t="shared" si="12"/>
        <v>Failure</v>
      </c>
      <c r="P9" s="16" t="str">
        <f t="shared" si="13"/>
        <v>Unachieved</v>
      </c>
      <c r="Q9" s="85"/>
      <c r="R9" s="22"/>
      <c r="S9" s="22"/>
      <c r="T9" s="22"/>
      <c r="U9" s="22"/>
      <c r="V9" s="22"/>
      <c r="W9" s="22"/>
      <c r="X9" s="22"/>
      <c r="Y9" s="22"/>
      <c r="Z9" s="21">
        <f t="shared" ref="Z9:AX9" si="21">IFS(Z37&lt;VALUE(Y$28),1,Z37&gt;VALUE(Y$28),0)</f>
        <v>1</v>
      </c>
      <c r="AA9" s="21">
        <f t="shared" si="21"/>
        <v>1</v>
      </c>
      <c r="AB9" s="21">
        <f t="shared" si="21"/>
        <v>0</v>
      </c>
      <c r="AC9" s="21">
        <f t="shared" si="21"/>
        <v>1</v>
      </c>
      <c r="AD9" s="21">
        <f t="shared" si="21"/>
        <v>1</v>
      </c>
      <c r="AE9" s="21">
        <f t="shared" si="21"/>
        <v>0</v>
      </c>
      <c r="AF9" s="21">
        <f t="shared" si="21"/>
        <v>1</v>
      </c>
      <c r="AG9" s="21">
        <f t="shared" si="21"/>
        <v>1</v>
      </c>
      <c r="AH9" s="21">
        <f t="shared" si="21"/>
        <v>1</v>
      </c>
      <c r="AI9" s="21">
        <f t="shared" si="21"/>
        <v>0</v>
      </c>
      <c r="AJ9" s="21">
        <f t="shared" si="21"/>
        <v>1</v>
      </c>
      <c r="AK9" s="21">
        <f t="shared" si="21"/>
        <v>0</v>
      </c>
      <c r="AL9" s="21">
        <f t="shared" si="21"/>
        <v>0</v>
      </c>
      <c r="AM9" s="21">
        <f t="shared" si="21"/>
        <v>1</v>
      </c>
      <c r="AN9" s="21">
        <f t="shared" si="21"/>
        <v>1</v>
      </c>
      <c r="AO9" s="21">
        <f t="shared" si="21"/>
        <v>1</v>
      </c>
      <c r="AP9" s="21">
        <f t="shared" si="21"/>
        <v>0</v>
      </c>
      <c r="AQ9" s="21">
        <f t="shared" si="21"/>
        <v>1</v>
      </c>
      <c r="AR9" s="21">
        <f t="shared" si="21"/>
        <v>1</v>
      </c>
      <c r="AS9" s="21">
        <f t="shared" si="21"/>
        <v>1</v>
      </c>
      <c r="AT9" s="21">
        <f t="shared" si="21"/>
        <v>1</v>
      </c>
      <c r="AU9" s="21">
        <f t="shared" si="21"/>
        <v>1</v>
      </c>
      <c r="AV9" s="21">
        <f t="shared" si="21"/>
        <v>1</v>
      </c>
      <c r="AW9" s="21">
        <f t="shared" si="21"/>
        <v>1</v>
      </c>
      <c r="AX9" s="21">
        <f t="shared" si="21"/>
        <v>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5">
        <f t="shared" si="5"/>
        <v>20</v>
      </c>
      <c r="H10" s="74">
        <f t="shared" si="15"/>
        <v>16</v>
      </c>
      <c r="I10" s="16">
        <f t="shared" si="6"/>
        <v>1</v>
      </c>
      <c r="J10" s="17">
        <f t="shared" si="7"/>
        <v>25</v>
      </c>
      <c r="K10" s="16">
        <f t="shared" si="8"/>
        <v>16</v>
      </c>
      <c r="L10" s="18">
        <f t="shared" si="9"/>
        <v>15</v>
      </c>
      <c r="M10" s="19">
        <f t="shared" si="10"/>
        <v>1</v>
      </c>
      <c r="N10" s="16">
        <f t="shared" si="11"/>
        <v>0.85</v>
      </c>
      <c r="O10" s="16" t="str">
        <f t="shared" si="12"/>
        <v>Success</v>
      </c>
      <c r="P10" s="16" t="str">
        <f t="shared" si="13"/>
        <v>Achieved</v>
      </c>
      <c r="Q10" s="85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P10" si="22">IFS(AA38&lt;VALUE(Z$28),1,AA38&gt;VALUE(Z$28),0)</f>
        <v>1</v>
      </c>
      <c r="AB10" s="21">
        <f t="shared" si="22"/>
        <v>1</v>
      </c>
      <c r="AC10" s="21">
        <f t="shared" si="22"/>
        <v>1</v>
      </c>
      <c r="AD10" s="21">
        <f t="shared" si="22"/>
        <v>0</v>
      </c>
      <c r="AE10" s="21">
        <f t="shared" si="22"/>
        <v>1</v>
      </c>
      <c r="AF10" s="21">
        <f t="shared" si="22"/>
        <v>1</v>
      </c>
      <c r="AG10" s="21">
        <f t="shared" si="22"/>
        <v>1</v>
      </c>
      <c r="AH10" s="21">
        <f t="shared" si="22"/>
        <v>1</v>
      </c>
      <c r="AI10" s="21">
        <f t="shared" si="22"/>
        <v>1</v>
      </c>
      <c r="AJ10" s="21">
        <f t="shared" si="22"/>
        <v>1</v>
      </c>
      <c r="AK10" s="21">
        <f t="shared" si="22"/>
        <v>1</v>
      </c>
      <c r="AL10" s="21">
        <f t="shared" si="22"/>
        <v>1</v>
      </c>
      <c r="AM10" s="21">
        <f t="shared" si="22"/>
        <v>1</v>
      </c>
      <c r="AN10" s="21">
        <f t="shared" si="22"/>
        <v>1</v>
      </c>
      <c r="AO10" s="21">
        <f t="shared" si="22"/>
        <v>1</v>
      </c>
      <c r="AP10" s="21">
        <f t="shared" si="22"/>
        <v>1</v>
      </c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5">
        <f t="shared" si="5"/>
        <v>40</v>
      </c>
      <c r="H11" s="74">
        <f t="shared" si="15"/>
        <v>40</v>
      </c>
      <c r="I11" s="16">
        <f t="shared" si="6"/>
        <v>5</v>
      </c>
      <c r="J11" s="17">
        <f t="shared" si="7"/>
        <v>50</v>
      </c>
      <c r="K11" s="16">
        <f t="shared" si="8"/>
        <v>40</v>
      </c>
      <c r="L11" s="18">
        <f t="shared" si="9"/>
        <v>32</v>
      </c>
      <c r="M11" s="19">
        <f t="shared" si="10"/>
        <v>8</v>
      </c>
      <c r="N11" s="16">
        <f t="shared" si="11"/>
        <v>0.15</v>
      </c>
      <c r="O11" s="16" t="str">
        <f t="shared" si="12"/>
        <v>Failure</v>
      </c>
      <c r="P11" s="16" t="str">
        <f t="shared" si="13"/>
        <v>Unachieved</v>
      </c>
      <c r="Q11" s="8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O11" si="23">IFS(AB39&lt;VALUE(AA$28),1,AB39&gt;VALUE(AA$28),0)</f>
        <v>0</v>
      </c>
      <c r="AC11" s="21">
        <f t="shared" si="23"/>
        <v>1</v>
      </c>
      <c r="AD11" s="21">
        <f t="shared" si="23"/>
        <v>0</v>
      </c>
      <c r="AE11" s="21">
        <f t="shared" si="23"/>
        <v>1</v>
      </c>
      <c r="AF11" s="21">
        <f t="shared" si="23"/>
        <v>1</v>
      </c>
      <c r="AG11" s="21">
        <f t="shared" si="23"/>
        <v>1</v>
      </c>
      <c r="AH11" s="21">
        <f t="shared" si="23"/>
        <v>1</v>
      </c>
      <c r="AI11" s="21">
        <f t="shared" si="23"/>
        <v>1</v>
      </c>
      <c r="AJ11" s="21">
        <f t="shared" si="23"/>
        <v>1</v>
      </c>
      <c r="AK11" s="21">
        <f t="shared" si="23"/>
        <v>1</v>
      </c>
      <c r="AL11" s="21">
        <f t="shared" si="23"/>
        <v>1</v>
      </c>
      <c r="AM11" s="21">
        <f t="shared" si="23"/>
        <v>1</v>
      </c>
      <c r="AN11" s="21">
        <f t="shared" si="23"/>
        <v>1</v>
      </c>
      <c r="AO11" s="21">
        <f t="shared" si="23"/>
        <v>1</v>
      </c>
      <c r="AP11" s="21">
        <f t="shared" si="23"/>
        <v>1</v>
      </c>
      <c r="AQ11" s="21">
        <f t="shared" si="23"/>
        <v>1</v>
      </c>
      <c r="AR11" s="21">
        <f t="shared" si="23"/>
        <v>1</v>
      </c>
      <c r="AS11" s="21">
        <f t="shared" si="23"/>
        <v>1</v>
      </c>
      <c r="AT11" s="21">
        <f t="shared" si="23"/>
        <v>1</v>
      </c>
      <c r="AU11" s="21">
        <f t="shared" si="23"/>
        <v>1</v>
      </c>
      <c r="AV11" s="21">
        <f t="shared" si="23"/>
        <v>0</v>
      </c>
      <c r="AW11" s="21">
        <f t="shared" si="23"/>
        <v>0</v>
      </c>
      <c r="AX11" s="21">
        <f t="shared" si="23"/>
        <v>1</v>
      </c>
      <c r="AY11" s="21">
        <f t="shared" si="23"/>
        <v>1</v>
      </c>
      <c r="AZ11" s="21">
        <f t="shared" si="23"/>
        <v>1</v>
      </c>
      <c r="BA11" s="21">
        <f t="shared" si="23"/>
        <v>1</v>
      </c>
      <c r="BB11" s="21">
        <f t="shared" si="23"/>
        <v>1</v>
      </c>
      <c r="BC11" s="21">
        <f t="shared" si="23"/>
        <v>1</v>
      </c>
      <c r="BD11" s="21">
        <f t="shared" si="23"/>
        <v>1</v>
      </c>
      <c r="BE11" s="21">
        <f t="shared" si="23"/>
        <v>1</v>
      </c>
      <c r="BF11" s="21">
        <f t="shared" si="23"/>
        <v>1</v>
      </c>
      <c r="BG11" s="21">
        <f t="shared" si="23"/>
        <v>0</v>
      </c>
      <c r="BH11" s="21">
        <f t="shared" si="23"/>
        <v>1</v>
      </c>
      <c r="BI11" s="21">
        <f t="shared" si="23"/>
        <v>1</v>
      </c>
      <c r="BJ11" s="21">
        <f t="shared" si="23"/>
        <v>0</v>
      </c>
      <c r="BK11" s="21">
        <f t="shared" si="23"/>
        <v>0</v>
      </c>
      <c r="BL11" s="21">
        <f t="shared" si="23"/>
        <v>1</v>
      </c>
      <c r="BM11" s="21">
        <f t="shared" si="23"/>
        <v>1</v>
      </c>
      <c r="BN11" s="21">
        <f t="shared" si="23"/>
        <v>1</v>
      </c>
      <c r="BO11" s="21">
        <f t="shared" si="23"/>
        <v>0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5">
        <f t="shared" si="5"/>
        <v>45</v>
      </c>
      <c r="H12" s="74">
        <f t="shared" si="15"/>
        <v>45</v>
      </c>
      <c r="I12" s="16">
        <f t="shared" si="6"/>
        <v>5</v>
      </c>
      <c r="J12" s="17">
        <f t="shared" si="7"/>
        <v>55</v>
      </c>
      <c r="K12" s="16">
        <f t="shared" si="8"/>
        <v>45</v>
      </c>
      <c r="L12" s="18">
        <f t="shared" si="9"/>
        <v>32</v>
      </c>
      <c r="M12" s="19">
        <f t="shared" si="10"/>
        <v>13</v>
      </c>
      <c r="N12" s="16">
        <f t="shared" si="11"/>
        <v>0.15</v>
      </c>
      <c r="O12" s="16" t="str">
        <f t="shared" si="12"/>
        <v>Failure</v>
      </c>
      <c r="P12" s="16" t="str">
        <f t="shared" si="13"/>
        <v>Unachieved</v>
      </c>
      <c r="Q12" s="8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4">IFS(AB40&lt;VALUE(AA$28),1,AB40&gt;VALUE(AA$28),0)</f>
        <v>1</v>
      </c>
      <c r="AC12" s="21">
        <f t="shared" si="24"/>
        <v>1</v>
      </c>
      <c r="AD12" s="21">
        <f t="shared" si="24"/>
        <v>1</v>
      </c>
      <c r="AE12" s="21">
        <f t="shared" si="24"/>
        <v>1</v>
      </c>
      <c r="AF12" s="21">
        <f t="shared" si="24"/>
        <v>1</v>
      </c>
      <c r="AG12" s="21">
        <f t="shared" si="24"/>
        <v>0</v>
      </c>
      <c r="AH12" s="21">
        <f t="shared" si="24"/>
        <v>1</v>
      </c>
      <c r="AI12" s="21">
        <f t="shared" si="24"/>
        <v>0</v>
      </c>
      <c r="AJ12" s="21">
        <f t="shared" si="24"/>
        <v>1</v>
      </c>
      <c r="AK12" s="21">
        <f t="shared" si="24"/>
        <v>1</v>
      </c>
      <c r="AL12" s="21">
        <f t="shared" si="24"/>
        <v>1</v>
      </c>
      <c r="AM12" s="21">
        <f t="shared" si="24"/>
        <v>1</v>
      </c>
      <c r="AN12" s="21">
        <f t="shared" si="24"/>
        <v>1</v>
      </c>
      <c r="AO12" s="21">
        <f t="shared" si="24"/>
        <v>1</v>
      </c>
      <c r="AP12" s="21">
        <f t="shared" si="24"/>
        <v>1</v>
      </c>
      <c r="AQ12" s="21">
        <f t="shared" si="24"/>
        <v>0</v>
      </c>
      <c r="AR12" s="21">
        <f t="shared" si="24"/>
        <v>1</v>
      </c>
      <c r="AS12" s="21">
        <f t="shared" si="24"/>
        <v>1</v>
      </c>
      <c r="AT12" s="21">
        <f t="shared" si="24"/>
        <v>0</v>
      </c>
      <c r="AU12" s="21">
        <f t="shared" si="24"/>
        <v>1</v>
      </c>
      <c r="AV12" s="21">
        <f t="shared" si="24"/>
        <v>1</v>
      </c>
      <c r="AW12" s="21">
        <f t="shared" si="24"/>
        <v>1</v>
      </c>
      <c r="AX12" s="21">
        <f t="shared" si="24"/>
        <v>1</v>
      </c>
      <c r="AY12" s="21">
        <f t="shared" si="24"/>
        <v>1</v>
      </c>
      <c r="AZ12" s="21">
        <f t="shared" si="24"/>
        <v>0</v>
      </c>
      <c r="BA12" s="21">
        <f t="shared" si="24"/>
        <v>1</v>
      </c>
      <c r="BB12" s="21">
        <f t="shared" si="24"/>
        <v>0</v>
      </c>
      <c r="BC12" s="21">
        <f t="shared" si="24"/>
        <v>0</v>
      </c>
      <c r="BD12" s="21">
        <f t="shared" si="24"/>
        <v>0</v>
      </c>
      <c r="BE12" s="21">
        <f t="shared" si="24"/>
        <v>1</v>
      </c>
      <c r="BF12" s="21">
        <f t="shared" si="24"/>
        <v>1</v>
      </c>
      <c r="BG12" s="21">
        <f t="shared" si="24"/>
        <v>0</v>
      </c>
      <c r="BH12" s="21">
        <f t="shared" si="24"/>
        <v>1</v>
      </c>
      <c r="BI12" s="21">
        <f t="shared" si="24"/>
        <v>1</v>
      </c>
      <c r="BJ12" s="21">
        <f t="shared" si="24"/>
        <v>1</v>
      </c>
      <c r="BK12" s="21">
        <f t="shared" si="24"/>
        <v>0</v>
      </c>
      <c r="BL12" s="21">
        <f t="shared" si="24"/>
        <v>1</v>
      </c>
      <c r="BM12" s="21">
        <f t="shared" si="24"/>
        <v>1</v>
      </c>
      <c r="BN12" s="21">
        <f t="shared" si="24"/>
        <v>1</v>
      </c>
      <c r="BO12" s="21">
        <f t="shared" si="24"/>
        <v>0</v>
      </c>
      <c r="BP12" s="21">
        <f t="shared" si="24"/>
        <v>1</v>
      </c>
      <c r="BQ12" s="21">
        <f t="shared" si="24"/>
        <v>1</v>
      </c>
      <c r="BR12" s="21">
        <f t="shared" si="24"/>
        <v>1</v>
      </c>
      <c r="BS12" s="21">
        <f t="shared" si="24"/>
        <v>0</v>
      </c>
      <c r="BT12" s="21">
        <f t="shared" si="24"/>
        <v>0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5">
        <f t="shared" si="5"/>
        <v>10</v>
      </c>
      <c r="H13" s="74">
        <f t="shared" si="15"/>
        <v>6</v>
      </c>
      <c r="I13" s="16">
        <f t="shared" si="6"/>
        <v>1</v>
      </c>
      <c r="J13" s="17">
        <f t="shared" si="7"/>
        <v>19</v>
      </c>
      <c r="K13" s="16">
        <f t="shared" si="8"/>
        <v>6</v>
      </c>
      <c r="L13" s="18">
        <f t="shared" si="9"/>
        <v>5</v>
      </c>
      <c r="M13" s="19">
        <f t="shared" si="10"/>
        <v>1</v>
      </c>
      <c r="N13" s="16">
        <f t="shared" si="11"/>
        <v>0.85</v>
      </c>
      <c r="O13" s="16" t="str">
        <f t="shared" si="12"/>
        <v>Success</v>
      </c>
      <c r="P13" s="16" t="str">
        <f t="shared" si="13"/>
        <v>Achieved</v>
      </c>
      <c r="Q13" s="8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J13" si="25">IFS(AE41&lt;VALUE(AD$28),1,AE41&gt;VALUE(AD$28),0)</f>
        <v>1</v>
      </c>
      <c r="AF13" s="21">
        <f t="shared" si="25"/>
        <v>1</v>
      </c>
      <c r="AG13" s="21">
        <f t="shared" si="25"/>
        <v>0</v>
      </c>
      <c r="AH13" s="21">
        <f t="shared" si="25"/>
        <v>1</v>
      </c>
      <c r="AI13" s="21">
        <f t="shared" si="25"/>
        <v>1</v>
      </c>
      <c r="AJ13" s="21">
        <f t="shared" si="25"/>
        <v>1</v>
      </c>
      <c r="AK13" s="21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5">
        <f t="shared" si="5"/>
        <v>50</v>
      </c>
      <c r="H14" s="74">
        <f t="shared" si="15"/>
        <v>50</v>
      </c>
      <c r="I14" s="16">
        <f t="shared" si="6"/>
        <v>5</v>
      </c>
      <c r="J14" s="17">
        <f t="shared" si="7"/>
        <v>66</v>
      </c>
      <c r="K14" s="16">
        <f t="shared" si="8"/>
        <v>50</v>
      </c>
      <c r="L14" s="18">
        <f t="shared" si="9"/>
        <v>43</v>
      </c>
      <c r="M14" s="19">
        <f t="shared" si="10"/>
        <v>7</v>
      </c>
      <c r="N14" s="16">
        <f t="shared" si="11"/>
        <v>0.15</v>
      </c>
      <c r="O14" s="16" t="str">
        <f t="shared" si="12"/>
        <v>Failure</v>
      </c>
      <c r="P14" s="16" t="str">
        <f t="shared" si="13"/>
        <v>Unachieved</v>
      </c>
      <c r="Q14" s="85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E14" si="26">IFS(AH42&lt;VALUE(AG$28),1,AH42&gt;VALUE(AG$28),0)</f>
        <v>0</v>
      </c>
      <c r="AI14" s="21">
        <f t="shared" si="26"/>
        <v>1</v>
      </c>
      <c r="AJ14" s="21">
        <f t="shared" si="26"/>
        <v>1</v>
      </c>
      <c r="AK14" s="21">
        <f t="shared" si="26"/>
        <v>1</v>
      </c>
      <c r="AL14" s="21">
        <f t="shared" si="26"/>
        <v>1</v>
      </c>
      <c r="AM14" s="21">
        <f t="shared" si="26"/>
        <v>0</v>
      </c>
      <c r="AN14" s="21">
        <f t="shared" si="26"/>
        <v>1</v>
      </c>
      <c r="AO14" s="21">
        <f t="shared" si="26"/>
        <v>1</v>
      </c>
      <c r="AP14" s="21">
        <f t="shared" si="26"/>
        <v>0</v>
      </c>
      <c r="AQ14" s="21">
        <f t="shared" si="26"/>
        <v>1</v>
      </c>
      <c r="AR14" s="21">
        <f t="shared" si="26"/>
        <v>1</v>
      </c>
      <c r="AS14" s="21">
        <f t="shared" si="26"/>
        <v>1</v>
      </c>
      <c r="AT14" s="21">
        <f t="shared" si="26"/>
        <v>1</v>
      </c>
      <c r="AU14" s="21">
        <f t="shared" si="26"/>
        <v>1</v>
      </c>
      <c r="AV14" s="21">
        <f t="shared" si="26"/>
        <v>1</v>
      </c>
      <c r="AW14" s="21">
        <f t="shared" si="26"/>
        <v>1</v>
      </c>
      <c r="AX14" s="21">
        <f t="shared" si="26"/>
        <v>1</v>
      </c>
      <c r="AY14" s="21">
        <f t="shared" si="26"/>
        <v>1</v>
      </c>
      <c r="AZ14" s="21">
        <f t="shared" si="26"/>
        <v>1</v>
      </c>
      <c r="BA14" s="21">
        <f t="shared" si="26"/>
        <v>1</v>
      </c>
      <c r="BB14" s="21">
        <f t="shared" si="26"/>
        <v>0</v>
      </c>
      <c r="BC14" s="21">
        <f t="shared" si="26"/>
        <v>1</v>
      </c>
      <c r="BD14" s="21">
        <f t="shared" si="26"/>
        <v>0</v>
      </c>
      <c r="BE14" s="21">
        <f t="shared" si="26"/>
        <v>1</v>
      </c>
      <c r="BF14" s="21">
        <f t="shared" si="26"/>
        <v>1</v>
      </c>
      <c r="BG14" s="21">
        <f t="shared" si="26"/>
        <v>0</v>
      </c>
      <c r="BH14" s="21">
        <f t="shared" si="26"/>
        <v>1</v>
      </c>
      <c r="BI14" s="21">
        <f t="shared" si="26"/>
        <v>1</v>
      </c>
      <c r="BJ14" s="21">
        <f t="shared" si="26"/>
        <v>1</v>
      </c>
      <c r="BK14" s="21">
        <f t="shared" si="26"/>
        <v>1</v>
      </c>
      <c r="BL14" s="21">
        <f t="shared" si="26"/>
        <v>1</v>
      </c>
      <c r="BM14" s="21">
        <f t="shared" si="26"/>
        <v>1</v>
      </c>
      <c r="BN14" s="21">
        <f t="shared" si="26"/>
        <v>1</v>
      </c>
      <c r="BO14" s="21">
        <f t="shared" si="26"/>
        <v>1</v>
      </c>
      <c r="BP14" s="21">
        <f t="shared" si="26"/>
        <v>1</v>
      </c>
      <c r="BQ14" s="21">
        <f t="shared" si="26"/>
        <v>1</v>
      </c>
      <c r="BR14" s="21">
        <f t="shared" si="26"/>
        <v>0</v>
      </c>
      <c r="BS14" s="21">
        <f t="shared" si="26"/>
        <v>1</v>
      </c>
      <c r="BT14" s="21">
        <f t="shared" si="26"/>
        <v>1</v>
      </c>
      <c r="BU14" s="21">
        <f t="shared" si="26"/>
        <v>1</v>
      </c>
      <c r="BV14" s="21">
        <f t="shared" si="26"/>
        <v>1</v>
      </c>
      <c r="BW14" s="21">
        <f t="shared" si="26"/>
        <v>1</v>
      </c>
      <c r="BX14" s="21">
        <f t="shared" si="26"/>
        <v>1</v>
      </c>
      <c r="BY14" s="21">
        <f t="shared" si="26"/>
        <v>1</v>
      </c>
      <c r="BZ14" s="21">
        <f t="shared" si="26"/>
        <v>1</v>
      </c>
      <c r="CA14" s="21">
        <f t="shared" si="26"/>
        <v>1</v>
      </c>
      <c r="CB14" s="21">
        <f t="shared" si="26"/>
        <v>1</v>
      </c>
      <c r="CC14" s="21">
        <f t="shared" si="26"/>
        <v>1</v>
      </c>
      <c r="CD14" s="21">
        <f t="shared" si="26"/>
        <v>1</v>
      </c>
      <c r="CE14" s="21">
        <f t="shared" si="26"/>
        <v>1</v>
      </c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5">
        <f t="shared" si="5"/>
        <v>15</v>
      </c>
      <c r="H15" s="74">
        <f t="shared" si="15"/>
        <v>14</v>
      </c>
      <c r="I15" s="16">
        <f t="shared" si="6"/>
        <v>4</v>
      </c>
      <c r="J15" s="17">
        <f t="shared" si="7"/>
        <v>34</v>
      </c>
      <c r="K15" s="16">
        <f t="shared" si="8"/>
        <v>14</v>
      </c>
      <c r="L15" s="18">
        <f t="shared" si="9"/>
        <v>10</v>
      </c>
      <c r="M15" s="19">
        <f t="shared" si="10"/>
        <v>4</v>
      </c>
      <c r="N15" s="16">
        <f t="shared" si="11"/>
        <v>0.85</v>
      </c>
      <c r="O15" s="16" t="str">
        <f t="shared" si="12"/>
        <v>Success</v>
      </c>
      <c r="P15" s="16" t="str">
        <f t="shared" si="13"/>
        <v>Achieved</v>
      </c>
      <c r="Q15" s="8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Y15" si="27">IFS(AL43&lt;VALUE(AK$28),1,AL43&gt;VALUE(AK$28),0)</f>
        <v>1</v>
      </c>
      <c r="AM15" s="21">
        <f t="shared" si="27"/>
        <v>0</v>
      </c>
      <c r="AN15" s="21">
        <f t="shared" si="27"/>
        <v>1</v>
      </c>
      <c r="AO15" s="21">
        <f t="shared" si="27"/>
        <v>1</v>
      </c>
      <c r="AP15" s="21">
        <f t="shared" si="27"/>
        <v>0</v>
      </c>
      <c r="AQ15" s="21">
        <f t="shared" si="27"/>
        <v>1</v>
      </c>
      <c r="AR15" s="21">
        <f t="shared" si="27"/>
        <v>1</v>
      </c>
      <c r="AS15" s="21">
        <f t="shared" si="27"/>
        <v>1</v>
      </c>
      <c r="AT15" s="21">
        <f t="shared" si="27"/>
        <v>1</v>
      </c>
      <c r="AU15" s="21">
        <f t="shared" si="27"/>
        <v>0</v>
      </c>
      <c r="AV15" s="21">
        <f t="shared" si="27"/>
        <v>0</v>
      </c>
      <c r="AW15" s="21">
        <f t="shared" si="27"/>
        <v>1</v>
      </c>
      <c r="AX15" s="21">
        <f t="shared" si="27"/>
        <v>1</v>
      </c>
      <c r="AY15" s="21">
        <f t="shared" si="27"/>
        <v>1</v>
      </c>
      <c r="AZ15" s="21"/>
      <c r="BA15" s="21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5">
        <f t="shared" si="5"/>
        <v>25</v>
      </c>
      <c r="H16" s="74">
        <f t="shared" si="15"/>
        <v>25</v>
      </c>
      <c r="I16" s="16">
        <f t="shared" si="6"/>
        <v>5</v>
      </c>
      <c r="J16" s="17">
        <f t="shared" si="7"/>
        <v>50</v>
      </c>
      <c r="K16" s="16">
        <f t="shared" si="8"/>
        <v>25</v>
      </c>
      <c r="L16" s="18">
        <f t="shared" si="9"/>
        <v>18</v>
      </c>
      <c r="M16" s="19">
        <f t="shared" si="10"/>
        <v>7</v>
      </c>
      <c r="N16" s="16">
        <f t="shared" si="11"/>
        <v>0.15</v>
      </c>
      <c r="O16" s="16" t="str">
        <f t="shared" si="12"/>
        <v>Failure</v>
      </c>
      <c r="P16" s="16" t="str">
        <f t="shared" si="13"/>
        <v>Unachieved</v>
      </c>
      <c r="Q16" s="8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O16" si="28">IFS(AQ44&lt;VALUE(AP$28),1,AQ44&gt;VALUE(AP$28),0)</f>
        <v>0</v>
      </c>
      <c r="AR16" s="21">
        <f t="shared" si="28"/>
        <v>1</v>
      </c>
      <c r="AS16" s="21">
        <f t="shared" si="28"/>
        <v>1</v>
      </c>
      <c r="AT16" s="21">
        <f t="shared" si="28"/>
        <v>1</v>
      </c>
      <c r="AU16" s="21">
        <f t="shared" si="28"/>
        <v>1</v>
      </c>
      <c r="AV16" s="21">
        <f t="shared" si="28"/>
        <v>0</v>
      </c>
      <c r="AW16" s="21">
        <f t="shared" si="28"/>
        <v>0</v>
      </c>
      <c r="AX16" s="21">
        <f t="shared" si="28"/>
        <v>1</v>
      </c>
      <c r="AY16" s="21">
        <f t="shared" si="28"/>
        <v>1</v>
      </c>
      <c r="AZ16" s="21">
        <f t="shared" si="28"/>
        <v>1</v>
      </c>
      <c r="BA16" s="21">
        <f t="shared" si="28"/>
        <v>1</v>
      </c>
      <c r="BB16" s="21">
        <f t="shared" si="28"/>
        <v>1</v>
      </c>
      <c r="BC16" s="21">
        <f t="shared" si="28"/>
        <v>0</v>
      </c>
      <c r="BD16" s="21">
        <f t="shared" si="28"/>
        <v>1</v>
      </c>
      <c r="BE16" s="21">
        <f t="shared" si="28"/>
        <v>1</v>
      </c>
      <c r="BF16" s="21">
        <f t="shared" si="28"/>
        <v>1</v>
      </c>
      <c r="BG16" s="21">
        <f t="shared" si="28"/>
        <v>0</v>
      </c>
      <c r="BH16" s="21">
        <f t="shared" si="28"/>
        <v>1</v>
      </c>
      <c r="BI16" s="21">
        <f t="shared" si="28"/>
        <v>1</v>
      </c>
      <c r="BJ16" s="21">
        <f t="shared" si="28"/>
        <v>1</v>
      </c>
      <c r="BK16" s="21">
        <f t="shared" si="28"/>
        <v>1</v>
      </c>
      <c r="BL16" s="21">
        <f t="shared" si="28"/>
        <v>0</v>
      </c>
      <c r="BM16" s="21">
        <f t="shared" si="28"/>
        <v>0</v>
      </c>
      <c r="BN16" s="21">
        <f t="shared" si="28"/>
        <v>1</v>
      </c>
      <c r="BO16" s="21">
        <f t="shared" si="28"/>
        <v>1</v>
      </c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5">
        <f t="shared" si="5"/>
        <v>55</v>
      </c>
      <c r="H17" s="74">
        <f t="shared" si="15"/>
        <v>55</v>
      </c>
      <c r="I17" s="16">
        <f t="shared" si="6"/>
        <v>5</v>
      </c>
      <c r="J17" s="17">
        <f t="shared" si="7"/>
        <v>86</v>
      </c>
      <c r="K17" s="16">
        <f t="shared" si="8"/>
        <v>55</v>
      </c>
      <c r="L17" s="18">
        <f t="shared" si="9"/>
        <v>44</v>
      </c>
      <c r="M17" s="19">
        <f t="shared" si="10"/>
        <v>11</v>
      </c>
      <c r="N17" s="16">
        <f t="shared" si="11"/>
        <v>0.15</v>
      </c>
      <c r="O17" s="16" t="str">
        <f t="shared" si="12"/>
        <v>Failure</v>
      </c>
      <c r="P17" s="16" t="str">
        <f t="shared" si="13"/>
        <v>Unachieved</v>
      </c>
      <c r="Q17" s="8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29">IFS(AW45&lt;VALUE(AV$28),1,AW45&gt;VALUE(AV$28),0)</f>
        <v>0</v>
      </c>
      <c r="AX17" s="30">
        <f t="shared" si="29"/>
        <v>1</v>
      </c>
      <c r="AY17" s="30">
        <f t="shared" si="29"/>
        <v>1</v>
      </c>
      <c r="AZ17" s="30">
        <f t="shared" si="29"/>
        <v>0</v>
      </c>
      <c r="BA17" s="30">
        <f t="shared" si="29"/>
        <v>1</v>
      </c>
      <c r="BB17" s="30">
        <f t="shared" si="29"/>
        <v>1</v>
      </c>
      <c r="BC17" s="30">
        <f t="shared" si="29"/>
        <v>0</v>
      </c>
      <c r="BD17" s="30">
        <f t="shared" si="29"/>
        <v>1</v>
      </c>
      <c r="BE17" s="30">
        <f t="shared" si="29"/>
        <v>1</v>
      </c>
      <c r="BF17" s="30">
        <f t="shared" si="29"/>
        <v>1</v>
      </c>
      <c r="BG17" s="30">
        <f t="shared" si="29"/>
        <v>1</v>
      </c>
      <c r="BH17" s="30">
        <f t="shared" si="29"/>
        <v>1</v>
      </c>
      <c r="BI17" s="30">
        <f t="shared" si="29"/>
        <v>1</v>
      </c>
      <c r="BJ17" s="30">
        <f t="shared" si="29"/>
        <v>1</v>
      </c>
      <c r="BK17" s="30">
        <f t="shared" si="29"/>
        <v>0</v>
      </c>
      <c r="BL17" s="30">
        <f t="shared" si="29"/>
        <v>0</v>
      </c>
      <c r="BM17" s="30">
        <f t="shared" si="29"/>
        <v>1</v>
      </c>
      <c r="BN17" s="30">
        <f t="shared" si="29"/>
        <v>1</v>
      </c>
      <c r="BO17" s="30">
        <f t="shared" si="29"/>
        <v>1</v>
      </c>
      <c r="BP17" s="30">
        <f t="shared" si="29"/>
        <v>1</v>
      </c>
      <c r="BQ17" s="30">
        <f t="shared" si="29"/>
        <v>1</v>
      </c>
      <c r="BR17" s="30">
        <f t="shared" si="29"/>
        <v>0</v>
      </c>
      <c r="BS17" s="30">
        <f t="shared" si="29"/>
        <v>1</v>
      </c>
      <c r="BT17" s="30">
        <f t="shared" si="29"/>
        <v>1</v>
      </c>
      <c r="BU17" s="30">
        <f t="shared" si="29"/>
        <v>1</v>
      </c>
      <c r="BV17" s="30">
        <f t="shared" si="29"/>
        <v>0</v>
      </c>
      <c r="BW17" s="30">
        <f t="shared" si="29"/>
        <v>1</v>
      </c>
      <c r="BX17" s="30">
        <f t="shared" si="29"/>
        <v>1</v>
      </c>
      <c r="BY17" s="30">
        <f t="shared" si="29"/>
        <v>1</v>
      </c>
      <c r="BZ17" s="30">
        <f t="shared" si="29"/>
        <v>1</v>
      </c>
      <c r="CA17" s="30">
        <f t="shared" si="29"/>
        <v>1</v>
      </c>
      <c r="CB17" s="30">
        <f t="shared" si="29"/>
        <v>1</v>
      </c>
      <c r="CC17" s="30">
        <f t="shared" si="29"/>
        <v>1</v>
      </c>
      <c r="CD17" s="30">
        <f t="shared" si="29"/>
        <v>1</v>
      </c>
      <c r="CE17" s="30">
        <f t="shared" si="29"/>
        <v>1</v>
      </c>
      <c r="CF17" s="30">
        <f t="shared" si="29"/>
        <v>1</v>
      </c>
      <c r="CG17" s="30">
        <f t="shared" si="29"/>
        <v>1</v>
      </c>
      <c r="CH17" s="30">
        <f t="shared" si="29"/>
        <v>1</v>
      </c>
      <c r="CI17" s="30">
        <f t="shared" si="29"/>
        <v>1</v>
      </c>
      <c r="CJ17" s="30">
        <f t="shared" si="29"/>
        <v>1</v>
      </c>
      <c r="CK17" s="30">
        <f t="shared" si="29"/>
        <v>1</v>
      </c>
      <c r="CL17" s="30">
        <f t="shared" si="29"/>
        <v>1</v>
      </c>
      <c r="CM17" s="30">
        <f t="shared" si="29"/>
        <v>1</v>
      </c>
      <c r="CN17" s="30">
        <f t="shared" si="29"/>
        <v>0</v>
      </c>
      <c r="CO17" s="30">
        <f t="shared" si="29"/>
        <v>0</v>
      </c>
      <c r="CP17" s="30">
        <f t="shared" si="29"/>
        <v>1</v>
      </c>
      <c r="CQ17" s="30">
        <f t="shared" si="29"/>
        <v>1</v>
      </c>
      <c r="CR17" s="30">
        <f t="shared" si="29"/>
        <v>1</v>
      </c>
      <c r="CS17" s="30">
        <f t="shared" si="29"/>
        <v>1</v>
      </c>
      <c r="CT17" s="30">
        <f t="shared" si="29"/>
        <v>1</v>
      </c>
      <c r="CU17" s="30">
        <f t="shared" si="29"/>
        <v>1</v>
      </c>
      <c r="CV17" s="30">
        <f t="shared" si="29"/>
        <v>1</v>
      </c>
      <c r="CW17" s="30">
        <f t="shared" si="29"/>
        <v>0</v>
      </c>
      <c r="CX17" s="30">
        <f t="shared" si="29"/>
        <v>0</v>
      </c>
      <c r="CY17" s="30">
        <f t="shared" si="29"/>
        <v>1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5">
        <f t="shared" si="5"/>
        <v>30</v>
      </c>
      <c r="H18" s="74">
        <f t="shared" si="15"/>
        <v>30</v>
      </c>
      <c r="I18" s="16">
        <f t="shared" si="6"/>
        <v>5</v>
      </c>
      <c r="J18" s="17">
        <f t="shared" si="7"/>
        <v>79</v>
      </c>
      <c r="K18" s="16">
        <f t="shared" si="8"/>
        <v>30</v>
      </c>
      <c r="L18" s="18">
        <f t="shared" si="9"/>
        <v>24</v>
      </c>
      <c r="M18" s="19">
        <f t="shared" si="10"/>
        <v>6</v>
      </c>
      <c r="N18" s="16">
        <f t="shared" si="11"/>
        <v>0.15</v>
      </c>
      <c r="O18" s="16" t="str">
        <f t="shared" si="12"/>
        <v>Failure</v>
      </c>
      <c r="P18" s="16" t="str">
        <f t="shared" si="13"/>
        <v>Unachieved</v>
      </c>
      <c r="Q18" s="8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R18" si="30">IFS(BO46&lt;VALUE(BN$28),1,BO46&gt;VALUE(BN$28),0)</f>
        <v>1</v>
      </c>
      <c r="BP18" s="21">
        <f t="shared" si="30"/>
        <v>1</v>
      </c>
      <c r="BQ18" s="21">
        <f t="shared" si="30"/>
        <v>1</v>
      </c>
      <c r="BR18" s="21">
        <f t="shared" si="30"/>
        <v>1</v>
      </c>
      <c r="BS18" s="21">
        <f t="shared" si="30"/>
        <v>0</v>
      </c>
      <c r="BT18" s="21">
        <f t="shared" si="30"/>
        <v>1</v>
      </c>
      <c r="BU18" s="21">
        <f t="shared" si="30"/>
        <v>1</v>
      </c>
      <c r="BV18" s="21">
        <f t="shared" si="30"/>
        <v>1</v>
      </c>
      <c r="BW18" s="21">
        <f t="shared" si="30"/>
        <v>1</v>
      </c>
      <c r="BX18" s="21">
        <f t="shared" si="30"/>
        <v>1</v>
      </c>
      <c r="BY18" s="21">
        <f t="shared" si="30"/>
        <v>1</v>
      </c>
      <c r="BZ18" s="21">
        <f t="shared" si="30"/>
        <v>1</v>
      </c>
      <c r="CA18" s="21">
        <f t="shared" si="30"/>
        <v>0</v>
      </c>
      <c r="CB18" s="21">
        <f t="shared" si="30"/>
        <v>0</v>
      </c>
      <c r="CC18" s="21">
        <f t="shared" si="30"/>
        <v>1</v>
      </c>
      <c r="CD18" s="21">
        <f t="shared" si="30"/>
        <v>1</v>
      </c>
      <c r="CE18" s="21">
        <f t="shared" si="30"/>
        <v>1</v>
      </c>
      <c r="CF18" s="21">
        <f t="shared" si="30"/>
        <v>1</v>
      </c>
      <c r="CG18" s="21">
        <f t="shared" si="30"/>
        <v>1</v>
      </c>
      <c r="CH18" s="21">
        <f t="shared" si="30"/>
        <v>1</v>
      </c>
      <c r="CI18" s="21">
        <f t="shared" si="30"/>
        <v>0</v>
      </c>
      <c r="CJ18" s="21">
        <f t="shared" si="30"/>
        <v>1</v>
      </c>
      <c r="CK18" s="21">
        <f t="shared" si="30"/>
        <v>1</v>
      </c>
      <c r="CL18" s="21">
        <f t="shared" si="30"/>
        <v>0</v>
      </c>
      <c r="CM18" s="21">
        <f t="shared" si="30"/>
        <v>0</v>
      </c>
      <c r="CN18" s="21">
        <f t="shared" si="30"/>
        <v>1</v>
      </c>
      <c r="CO18" s="21">
        <f t="shared" si="30"/>
        <v>1</v>
      </c>
      <c r="CP18" s="21">
        <f t="shared" si="30"/>
        <v>1</v>
      </c>
      <c r="CQ18" s="21">
        <f t="shared" si="30"/>
        <v>1</v>
      </c>
      <c r="CR18" s="21">
        <f t="shared" si="30"/>
        <v>1</v>
      </c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5">
        <f t="shared" si="5"/>
        <v>20</v>
      </c>
      <c r="H19" s="74">
        <f t="shared" si="15"/>
        <v>17</v>
      </c>
      <c r="I19" s="16">
        <f t="shared" si="6"/>
        <v>2</v>
      </c>
      <c r="J19" s="17">
        <f t="shared" si="7"/>
        <v>66</v>
      </c>
      <c r="K19" s="16">
        <f t="shared" si="8"/>
        <v>17</v>
      </c>
      <c r="L19" s="18">
        <f t="shared" si="9"/>
        <v>15</v>
      </c>
      <c r="M19" s="19">
        <f t="shared" si="10"/>
        <v>2</v>
      </c>
      <c r="N19" s="16">
        <f t="shared" si="11"/>
        <v>0.85</v>
      </c>
      <c r="O19" s="16" t="str">
        <f t="shared" si="12"/>
        <v>Success</v>
      </c>
      <c r="P19" s="16" t="str">
        <f t="shared" si="13"/>
        <v>Achieved</v>
      </c>
      <c r="Q19" s="8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E19" si="31">IFS(BO47&lt;VALUE(BN$28),1,BO47&gt;VALUE(BN$28),0)</f>
        <v>1</v>
      </c>
      <c r="BP19" s="21">
        <f t="shared" si="31"/>
        <v>1</v>
      </c>
      <c r="BQ19" s="21">
        <f t="shared" si="31"/>
        <v>1</v>
      </c>
      <c r="BR19" s="21">
        <f t="shared" si="31"/>
        <v>1</v>
      </c>
      <c r="BS19" s="21">
        <f t="shared" si="31"/>
        <v>1</v>
      </c>
      <c r="BT19" s="21">
        <f t="shared" si="31"/>
        <v>0</v>
      </c>
      <c r="BU19" s="21">
        <f t="shared" si="31"/>
        <v>1</v>
      </c>
      <c r="BV19" s="21">
        <f t="shared" si="31"/>
        <v>1</v>
      </c>
      <c r="BW19" s="21">
        <f t="shared" si="31"/>
        <v>1</v>
      </c>
      <c r="BX19" s="21">
        <f t="shared" si="31"/>
        <v>0</v>
      </c>
      <c r="BY19" s="21">
        <f t="shared" si="31"/>
        <v>1</v>
      </c>
      <c r="BZ19" s="21">
        <f t="shared" si="31"/>
        <v>1</v>
      </c>
      <c r="CA19" s="21">
        <f t="shared" si="31"/>
        <v>1</v>
      </c>
      <c r="CB19" s="21">
        <f t="shared" si="31"/>
        <v>1</v>
      </c>
      <c r="CC19" s="21">
        <f t="shared" si="31"/>
        <v>1</v>
      </c>
      <c r="CD19" s="21">
        <f t="shared" si="31"/>
        <v>1</v>
      </c>
      <c r="CE19" s="21">
        <f t="shared" si="31"/>
        <v>1</v>
      </c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5">
        <f t="shared" si="5"/>
        <v>10</v>
      </c>
      <c r="H20" s="74">
        <f t="shared" si="15"/>
        <v>6</v>
      </c>
      <c r="I20" s="16">
        <f t="shared" si="6"/>
        <v>1</v>
      </c>
      <c r="J20" s="17">
        <f t="shared" si="7"/>
        <v>61</v>
      </c>
      <c r="K20" s="16">
        <f t="shared" si="8"/>
        <v>6</v>
      </c>
      <c r="L20" s="18">
        <f t="shared" si="9"/>
        <v>5</v>
      </c>
      <c r="M20" s="19">
        <f t="shared" si="10"/>
        <v>1</v>
      </c>
      <c r="N20" s="16">
        <f t="shared" si="11"/>
        <v>0.85</v>
      </c>
      <c r="O20" s="16" t="str">
        <f t="shared" si="12"/>
        <v>Success</v>
      </c>
      <c r="P20" s="16" t="str">
        <f t="shared" si="13"/>
        <v>Achieved</v>
      </c>
      <c r="Q20" s="8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BZ20" si="32">IFS(BU48&lt;VALUE(BT$28),1,BU48&gt;VALUE(BT$28),0)</f>
        <v>0</v>
      </c>
      <c r="BV20" s="21">
        <f t="shared" si="32"/>
        <v>1</v>
      </c>
      <c r="BW20" s="21">
        <f t="shared" si="32"/>
        <v>1</v>
      </c>
      <c r="BX20" s="21">
        <f t="shared" si="32"/>
        <v>1</v>
      </c>
      <c r="BY20" s="21">
        <f t="shared" si="32"/>
        <v>1</v>
      </c>
      <c r="BZ20" s="21">
        <f t="shared" si="32"/>
        <v>1</v>
      </c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5">
        <f t="shared" si="5"/>
        <v>25</v>
      </c>
      <c r="H21" s="74">
        <f t="shared" si="15"/>
        <v>25</v>
      </c>
      <c r="I21" s="16">
        <f t="shared" si="6"/>
        <v>5</v>
      </c>
      <c r="J21" s="17">
        <f t="shared" si="7"/>
        <v>90</v>
      </c>
      <c r="K21" s="16">
        <f t="shared" si="8"/>
        <v>25</v>
      </c>
      <c r="L21" s="18">
        <f t="shared" si="9"/>
        <v>20</v>
      </c>
      <c r="M21" s="19">
        <f t="shared" si="10"/>
        <v>5</v>
      </c>
      <c r="N21" s="16">
        <f t="shared" si="11"/>
        <v>0.85</v>
      </c>
      <c r="O21" s="16" t="str">
        <f t="shared" si="12"/>
        <v>Success</v>
      </c>
      <c r="P21" s="16" t="str">
        <f t="shared" si="13"/>
        <v>Achieved</v>
      </c>
      <c r="Q21" s="8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DC21" si="33">IFS(CE49&lt;VALUE(CD$28),1,CE49&gt;VALUE(CD$28),0)</f>
        <v>1</v>
      </c>
      <c r="CF21" s="21">
        <f t="shared" si="33"/>
        <v>1</v>
      </c>
      <c r="CG21" s="21">
        <f t="shared" si="33"/>
        <v>0</v>
      </c>
      <c r="CH21" s="21">
        <f t="shared" si="33"/>
        <v>1</v>
      </c>
      <c r="CI21" s="21">
        <f t="shared" si="33"/>
        <v>0</v>
      </c>
      <c r="CJ21" s="21">
        <f t="shared" si="33"/>
        <v>0</v>
      </c>
      <c r="CK21" s="21">
        <f t="shared" si="33"/>
        <v>1</v>
      </c>
      <c r="CL21" s="21">
        <f t="shared" si="33"/>
        <v>0</v>
      </c>
      <c r="CM21" s="21">
        <f t="shared" si="33"/>
        <v>1</v>
      </c>
      <c r="CN21" s="21">
        <f t="shared" si="33"/>
        <v>1</v>
      </c>
      <c r="CO21" s="21">
        <f t="shared" si="33"/>
        <v>1</v>
      </c>
      <c r="CP21" s="21">
        <f t="shared" si="33"/>
        <v>1</v>
      </c>
      <c r="CQ21" s="21">
        <f t="shared" si="33"/>
        <v>1</v>
      </c>
      <c r="CR21" s="21">
        <f t="shared" si="33"/>
        <v>1</v>
      </c>
      <c r="CS21" s="21">
        <f t="shared" si="33"/>
        <v>1</v>
      </c>
      <c r="CT21" s="21">
        <f t="shared" si="33"/>
        <v>1</v>
      </c>
      <c r="CU21" s="21">
        <f t="shared" si="33"/>
        <v>0</v>
      </c>
      <c r="CV21" s="21">
        <f t="shared" si="33"/>
        <v>1</v>
      </c>
      <c r="CW21" s="21">
        <f t="shared" si="33"/>
        <v>1</v>
      </c>
      <c r="CX21" s="21">
        <f t="shared" si="33"/>
        <v>1</v>
      </c>
      <c r="CY21" s="21">
        <f t="shared" si="33"/>
        <v>1</v>
      </c>
      <c r="CZ21" s="21">
        <f t="shared" si="33"/>
        <v>1</v>
      </c>
      <c r="DA21" s="21">
        <f t="shared" si="33"/>
        <v>1</v>
      </c>
      <c r="DB21" s="21">
        <f t="shared" si="33"/>
        <v>1</v>
      </c>
      <c r="DC21" s="21">
        <f t="shared" si="33"/>
        <v>1</v>
      </c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5">
        <f t="shared" si="5"/>
        <v>60</v>
      </c>
      <c r="H22" s="74">
        <f t="shared" si="15"/>
        <v>60</v>
      </c>
      <c r="I22" s="16">
        <f t="shared" si="6"/>
        <v>5</v>
      </c>
      <c r="J22" s="17">
        <f t="shared" si="7"/>
        <v>136</v>
      </c>
      <c r="K22" s="16">
        <f t="shared" si="8"/>
        <v>60</v>
      </c>
      <c r="L22" s="18">
        <f t="shared" si="9"/>
        <v>46</v>
      </c>
      <c r="M22" s="19">
        <f t="shared" si="10"/>
        <v>14</v>
      </c>
      <c r="N22" s="16">
        <f t="shared" si="11"/>
        <v>0.15</v>
      </c>
      <c r="O22" s="16" t="str">
        <f t="shared" si="12"/>
        <v>Failure</v>
      </c>
      <c r="P22" s="16" t="str">
        <f t="shared" si="13"/>
        <v>Unachieved</v>
      </c>
      <c r="Q22" s="85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4">IFS(CP50&lt;VALUE(CO$28),1,CP50&gt;VALUE(CO$28),0)</f>
        <v>1</v>
      </c>
      <c r="CQ22" s="21">
        <f t="shared" si="34"/>
        <v>0</v>
      </c>
      <c r="CR22" s="21">
        <f t="shared" si="34"/>
        <v>1</v>
      </c>
      <c r="CS22" s="21">
        <f t="shared" si="34"/>
        <v>1</v>
      </c>
      <c r="CT22" s="21">
        <f t="shared" si="34"/>
        <v>1</v>
      </c>
      <c r="CU22" s="21">
        <f t="shared" si="34"/>
        <v>1</v>
      </c>
      <c r="CV22" s="21">
        <f t="shared" si="34"/>
        <v>1</v>
      </c>
      <c r="CW22" s="21">
        <f t="shared" si="34"/>
        <v>0</v>
      </c>
      <c r="CX22" s="21">
        <f t="shared" si="34"/>
        <v>1</v>
      </c>
      <c r="CY22" s="21">
        <f t="shared" si="34"/>
        <v>1</v>
      </c>
      <c r="CZ22" s="21">
        <f t="shared" si="34"/>
        <v>1</v>
      </c>
      <c r="DA22" s="21">
        <f t="shared" si="34"/>
        <v>1</v>
      </c>
      <c r="DB22" s="21">
        <f t="shared" si="34"/>
        <v>1</v>
      </c>
      <c r="DC22" s="21">
        <f t="shared" si="34"/>
        <v>1</v>
      </c>
      <c r="DD22" s="21">
        <f t="shared" si="34"/>
        <v>1</v>
      </c>
      <c r="DE22" s="21">
        <f t="shared" si="34"/>
        <v>1</v>
      </c>
      <c r="DF22" s="21">
        <f t="shared" si="34"/>
        <v>1</v>
      </c>
      <c r="DG22" s="21">
        <f t="shared" si="34"/>
        <v>0</v>
      </c>
      <c r="DH22" s="21">
        <f t="shared" si="34"/>
        <v>0</v>
      </c>
      <c r="DI22" s="21">
        <f t="shared" si="34"/>
        <v>1</v>
      </c>
      <c r="DJ22" s="21">
        <f t="shared" si="34"/>
        <v>0</v>
      </c>
      <c r="DK22" s="21">
        <f t="shared" si="34"/>
        <v>1</v>
      </c>
      <c r="DL22" s="21">
        <f t="shared" si="34"/>
        <v>1</v>
      </c>
      <c r="DM22" s="21">
        <f t="shared" si="34"/>
        <v>1</v>
      </c>
      <c r="DN22" s="21">
        <f t="shared" si="34"/>
        <v>0</v>
      </c>
      <c r="DO22" s="21">
        <f t="shared" si="34"/>
        <v>0</v>
      </c>
      <c r="DP22" s="21">
        <f t="shared" si="34"/>
        <v>0</v>
      </c>
      <c r="DQ22" s="21">
        <f t="shared" si="34"/>
        <v>1</v>
      </c>
      <c r="DR22" s="21">
        <f t="shared" si="34"/>
        <v>1</v>
      </c>
      <c r="DS22" s="21">
        <f t="shared" si="34"/>
        <v>0</v>
      </c>
      <c r="DT22" s="21">
        <f t="shared" si="34"/>
        <v>1</v>
      </c>
      <c r="DU22" s="21">
        <f t="shared" si="34"/>
        <v>1</v>
      </c>
      <c r="DV22" s="21">
        <f t="shared" si="34"/>
        <v>1</v>
      </c>
      <c r="DW22" s="21">
        <f t="shared" si="34"/>
        <v>0</v>
      </c>
      <c r="DX22" s="21">
        <f t="shared" si="34"/>
        <v>1</v>
      </c>
      <c r="DY22" s="21">
        <f t="shared" si="34"/>
        <v>1</v>
      </c>
      <c r="DZ22" s="21">
        <f t="shared" si="34"/>
        <v>1</v>
      </c>
      <c r="EA22" s="21">
        <f t="shared" si="34"/>
        <v>1</v>
      </c>
      <c r="EB22" s="21">
        <f t="shared" si="34"/>
        <v>1</v>
      </c>
      <c r="EC22" s="21">
        <f t="shared" si="34"/>
        <v>1</v>
      </c>
      <c r="ED22" s="21">
        <f t="shared" si="34"/>
        <v>1</v>
      </c>
      <c r="EE22" s="21">
        <f t="shared" si="34"/>
        <v>0</v>
      </c>
      <c r="EF22" s="21">
        <f t="shared" si="34"/>
        <v>1</v>
      </c>
      <c r="EG22" s="21">
        <f t="shared" si="34"/>
        <v>1</v>
      </c>
      <c r="EH22" s="21">
        <f t="shared" si="34"/>
        <v>1</v>
      </c>
      <c r="EI22" s="21">
        <f t="shared" si="34"/>
        <v>0</v>
      </c>
      <c r="EJ22" s="21">
        <f t="shared" si="34"/>
        <v>1</v>
      </c>
      <c r="EK22" s="21">
        <f t="shared" si="34"/>
        <v>1</v>
      </c>
      <c r="EL22" s="21">
        <f t="shared" si="34"/>
        <v>1</v>
      </c>
      <c r="EM22" s="21">
        <f t="shared" si="34"/>
        <v>1</v>
      </c>
      <c r="EN22" s="21">
        <f t="shared" si="34"/>
        <v>1</v>
      </c>
      <c r="EO22" s="21">
        <f t="shared" si="34"/>
        <v>1</v>
      </c>
      <c r="EP22" s="21">
        <f t="shared" si="34"/>
        <v>0</v>
      </c>
      <c r="EQ22" s="21">
        <f t="shared" si="34"/>
        <v>1</v>
      </c>
      <c r="ER22" s="21">
        <f t="shared" si="34"/>
        <v>1</v>
      </c>
      <c r="ES22" s="21">
        <f t="shared" si="34"/>
        <v>1</v>
      </c>
      <c r="ET22" s="21">
        <f t="shared" si="34"/>
        <v>1</v>
      </c>
      <c r="EU22" s="21">
        <f t="shared" si="34"/>
        <v>1</v>
      </c>
      <c r="EV22" s="21">
        <f t="shared" si="34"/>
        <v>0</v>
      </c>
      <c r="EW22" s="21">
        <f t="shared" si="34"/>
        <v>1</v>
      </c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5">
        <f t="shared" si="5"/>
        <v>15</v>
      </c>
      <c r="H23" s="74">
        <f t="shared" si="15"/>
        <v>11</v>
      </c>
      <c r="I23" s="16">
        <f t="shared" si="6"/>
        <v>1</v>
      </c>
      <c r="J23" s="17">
        <f t="shared" si="7"/>
        <v>91</v>
      </c>
      <c r="K23" s="16">
        <f t="shared" si="8"/>
        <v>11</v>
      </c>
      <c r="L23" s="18">
        <f t="shared" si="9"/>
        <v>10</v>
      </c>
      <c r="M23" s="19">
        <f t="shared" si="10"/>
        <v>1</v>
      </c>
      <c r="N23" s="16">
        <f t="shared" si="11"/>
        <v>0.85</v>
      </c>
      <c r="O23" s="16" t="str">
        <f t="shared" si="12"/>
        <v>Success</v>
      </c>
      <c r="P23" s="16" t="str">
        <f t="shared" si="13"/>
        <v>Achieved</v>
      </c>
      <c r="Q23" s="8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D23" si="35">IFS(CT51&lt;VALUE(CS$28),1,CT51&gt;VALUE(CS$28),0)</f>
        <v>1</v>
      </c>
      <c r="CU23" s="21">
        <f t="shared" si="35"/>
        <v>1</v>
      </c>
      <c r="CV23" s="21">
        <f t="shared" si="35"/>
        <v>0</v>
      </c>
      <c r="CW23" s="21">
        <f t="shared" si="35"/>
        <v>1</v>
      </c>
      <c r="CX23" s="21">
        <f t="shared" si="35"/>
        <v>1</v>
      </c>
      <c r="CY23" s="21">
        <f t="shared" si="35"/>
        <v>1</v>
      </c>
      <c r="CZ23" s="21">
        <f t="shared" si="35"/>
        <v>1</v>
      </c>
      <c r="DA23" s="21">
        <f t="shared" si="35"/>
        <v>1</v>
      </c>
      <c r="DB23" s="21">
        <f t="shared" si="35"/>
        <v>1</v>
      </c>
      <c r="DC23" s="21">
        <f t="shared" si="35"/>
        <v>1</v>
      </c>
      <c r="DD23" s="21">
        <f t="shared" si="35"/>
        <v>1</v>
      </c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5">
        <f t="shared" si="5"/>
        <v>10</v>
      </c>
      <c r="H24" s="74">
        <f t="shared" si="15"/>
        <v>5</v>
      </c>
      <c r="I24" s="16">
        <f t="shared" si="6"/>
        <v>0</v>
      </c>
      <c r="J24" s="17">
        <f t="shared" si="7"/>
        <v>95</v>
      </c>
      <c r="K24" s="16">
        <f t="shared" si="8"/>
        <v>5</v>
      </c>
      <c r="L24" s="18">
        <f t="shared" si="9"/>
        <v>5</v>
      </c>
      <c r="M24" s="19">
        <f t="shared" si="10"/>
        <v>0</v>
      </c>
      <c r="N24" s="16">
        <f t="shared" si="11"/>
        <v>0.85</v>
      </c>
      <c r="O24" s="16" t="str">
        <f t="shared" si="12"/>
        <v>Success</v>
      </c>
      <c r="P24" s="16" t="str">
        <f t="shared" si="13"/>
        <v>Achieved</v>
      </c>
      <c r="Q24" s="85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H24" si="36">IFS(DD52&lt;VALUE(DC$28),1,DD52&gt;VALUE(DC$28),0)</f>
        <v>1</v>
      </c>
      <c r="DE24" s="21">
        <f t="shared" si="36"/>
        <v>1</v>
      </c>
      <c r="DF24" s="21">
        <f t="shared" si="36"/>
        <v>1</v>
      </c>
      <c r="DG24" s="21">
        <f t="shared" si="36"/>
        <v>1</v>
      </c>
      <c r="DH24" s="21">
        <f t="shared" si="36"/>
        <v>1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5">
        <f t="shared" si="5"/>
        <v>20</v>
      </c>
      <c r="H25" s="74">
        <f t="shared" si="15"/>
        <v>15</v>
      </c>
      <c r="I25" s="16">
        <f t="shared" si="6"/>
        <v>0</v>
      </c>
      <c r="J25" s="17">
        <f t="shared" si="7"/>
        <v>115</v>
      </c>
      <c r="K25" s="16">
        <f t="shared" si="8"/>
        <v>15</v>
      </c>
      <c r="L25" s="18">
        <f t="shared" si="9"/>
        <v>15</v>
      </c>
      <c r="M25" s="19">
        <f t="shared" si="10"/>
        <v>0</v>
      </c>
      <c r="N25" s="16">
        <f t="shared" si="11"/>
        <v>0.85</v>
      </c>
      <c r="O25" s="16" t="str">
        <f t="shared" si="12"/>
        <v>Success</v>
      </c>
      <c r="P25" s="16" t="str">
        <f t="shared" si="13"/>
        <v>Achieved</v>
      </c>
      <c r="Q25" s="85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B25" si="37">IFS(DN53&lt;VALUE(DM$28),1,DN53&gt;VALUE(DM$28),0)</f>
        <v>1</v>
      </c>
      <c r="DO25" s="21">
        <f t="shared" si="37"/>
        <v>1</v>
      </c>
      <c r="DP25" s="21">
        <f t="shared" si="37"/>
        <v>1</v>
      </c>
      <c r="DQ25" s="21">
        <f t="shared" si="37"/>
        <v>1</v>
      </c>
      <c r="DR25" s="21">
        <f t="shared" si="37"/>
        <v>1</v>
      </c>
      <c r="DS25" s="21">
        <f t="shared" si="37"/>
        <v>1</v>
      </c>
      <c r="DT25" s="21">
        <f t="shared" si="37"/>
        <v>1</v>
      </c>
      <c r="DU25" s="21">
        <f t="shared" si="37"/>
        <v>1</v>
      </c>
      <c r="DV25" s="21">
        <f t="shared" si="37"/>
        <v>1</v>
      </c>
      <c r="DW25" s="21">
        <f t="shared" si="37"/>
        <v>1</v>
      </c>
      <c r="DX25" s="21">
        <f t="shared" si="37"/>
        <v>1</v>
      </c>
      <c r="DY25" s="21">
        <f t="shared" si="37"/>
        <v>1</v>
      </c>
      <c r="DZ25" s="21">
        <f t="shared" si="37"/>
        <v>1</v>
      </c>
      <c r="EA25" s="21">
        <f t="shared" si="37"/>
        <v>1</v>
      </c>
      <c r="EB25" s="21">
        <f t="shared" si="37"/>
        <v>1</v>
      </c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10">
        <v>25.0</v>
      </c>
      <c r="B26" s="23">
        <v>60.0</v>
      </c>
      <c r="C26" s="33">
        <v>105.0</v>
      </c>
      <c r="D26" s="13">
        <v>5.0</v>
      </c>
      <c r="E26" s="14">
        <f t="shared" si="3"/>
        <v>165</v>
      </c>
      <c r="F26" s="14">
        <f t="shared" si="4"/>
        <v>170</v>
      </c>
      <c r="G26" s="15">
        <f t="shared" si="5"/>
        <v>65</v>
      </c>
      <c r="H26" s="74">
        <f t="shared" si="15"/>
        <v>65</v>
      </c>
      <c r="I26" s="16">
        <f t="shared" si="6"/>
        <v>5</v>
      </c>
      <c r="J26" s="17">
        <f t="shared" si="7"/>
        <v>170</v>
      </c>
      <c r="K26" s="16">
        <f t="shared" si="8"/>
        <v>65</v>
      </c>
      <c r="L26" s="18">
        <f t="shared" si="9"/>
        <v>53</v>
      </c>
      <c r="M26" s="19">
        <f t="shared" si="10"/>
        <v>12</v>
      </c>
      <c r="N26" s="16">
        <f t="shared" si="11"/>
        <v>0.15</v>
      </c>
      <c r="O26" s="16" t="str">
        <f t="shared" si="12"/>
        <v>Failure</v>
      </c>
      <c r="P26" s="16" t="str">
        <f t="shared" si="13"/>
        <v>Unachieved</v>
      </c>
      <c r="Q26" s="85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8">IFS(DS54&lt;VALUE(DR$28),1,DS54&gt;VALUE(DR$28),0)</f>
        <v>1</v>
      </c>
      <c r="DT26" s="36">
        <f t="shared" si="38"/>
        <v>1</v>
      </c>
      <c r="DU26" s="36">
        <f t="shared" si="38"/>
        <v>0</v>
      </c>
      <c r="DV26" s="36">
        <f t="shared" si="38"/>
        <v>1</v>
      </c>
      <c r="DW26" s="36">
        <f t="shared" si="38"/>
        <v>1</v>
      </c>
      <c r="DX26" s="36">
        <f t="shared" si="38"/>
        <v>1</v>
      </c>
      <c r="DY26" s="36">
        <f t="shared" si="38"/>
        <v>1</v>
      </c>
      <c r="DZ26" s="36">
        <f t="shared" si="38"/>
        <v>0</v>
      </c>
      <c r="EA26" s="36">
        <f t="shared" si="38"/>
        <v>1</v>
      </c>
      <c r="EB26" s="36">
        <f t="shared" si="38"/>
        <v>1</v>
      </c>
      <c r="EC26" s="36">
        <f t="shared" si="38"/>
        <v>1</v>
      </c>
      <c r="ED26" s="36">
        <f t="shared" si="38"/>
        <v>0</v>
      </c>
      <c r="EE26" s="36">
        <f t="shared" si="38"/>
        <v>1</v>
      </c>
      <c r="EF26" s="36">
        <f t="shared" si="38"/>
        <v>1</v>
      </c>
      <c r="EG26" s="36">
        <f t="shared" si="38"/>
        <v>1</v>
      </c>
      <c r="EH26" s="36">
        <f t="shared" si="38"/>
        <v>1</v>
      </c>
      <c r="EI26" s="36">
        <f t="shared" si="38"/>
        <v>1</v>
      </c>
      <c r="EJ26" s="36">
        <f t="shared" si="38"/>
        <v>0</v>
      </c>
      <c r="EK26" s="36">
        <f t="shared" si="38"/>
        <v>1</v>
      </c>
      <c r="EL26" s="36">
        <f t="shared" si="38"/>
        <v>1</v>
      </c>
      <c r="EM26" s="36">
        <f t="shared" si="38"/>
        <v>1</v>
      </c>
      <c r="EN26" s="36">
        <f t="shared" si="38"/>
        <v>0</v>
      </c>
      <c r="EO26" s="36">
        <f t="shared" si="38"/>
        <v>1</v>
      </c>
      <c r="EP26" s="36">
        <f t="shared" si="38"/>
        <v>1</v>
      </c>
      <c r="EQ26" s="36">
        <f t="shared" si="38"/>
        <v>1</v>
      </c>
      <c r="ER26" s="36">
        <f t="shared" si="38"/>
        <v>1</v>
      </c>
      <c r="ES26" s="36">
        <f t="shared" si="38"/>
        <v>1</v>
      </c>
      <c r="ET26" s="36">
        <f t="shared" si="38"/>
        <v>1</v>
      </c>
      <c r="EU26" s="36">
        <f t="shared" si="38"/>
        <v>1</v>
      </c>
      <c r="EV26" s="36">
        <f t="shared" si="38"/>
        <v>1</v>
      </c>
      <c r="EW26" s="36">
        <f t="shared" si="38"/>
        <v>1</v>
      </c>
      <c r="EX26" s="36">
        <f t="shared" si="38"/>
        <v>1</v>
      </c>
      <c r="EY26" s="36">
        <f t="shared" si="38"/>
        <v>1</v>
      </c>
      <c r="EZ26" s="36">
        <f t="shared" si="38"/>
        <v>0</v>
      </c>
      <c r="FA26" s="36">
        <f t="shared" si="38"/>
        <v>1</v>
      </c>
      <c r="FB26" s="36">
        <f t="shared" si="38"/>
        <v>1</v>
      </c>
      <c r="FC26" s="36">
        <f t="shared" si="38"/>
        <v>0</v>
      </c>
      <c r="FD26" s="36">
        <f t="shared" si="38"/>
        <v>1</v>
      </c>
      <c r="FE26" s="36">
        <f t="shared" si="38"/>
        <v>1</v>
      </c>
      <c r="FF26" s="36">
        <f t="shared" si="38"/>
        <v>1</v>
      </c>
      <c r="FG26" s="36">
        <f t="shared" si="38"/>
        <v>1</v>
      </c>
      <c r="FH26" s="36">
        <f t="shared" si="38"/>
        <v>1</v>
      </c>
      <c r="FI26" s="36">
        <f t="shared" si="38"/>
        <v>1</v>
      </c>
      <c r="FJ26" s="36">
        <f t="shared" si="38"/>
        <v>0</v>
      </c>
      <c r="FK26" s="36">
        <f t="shared" si="38"/>
        <v>0</v>
      </c>
      <c r="FL26" s="36">
        <f t="shared" si="38"/>
        <v>1</v>
      </c>
      <c r="FM26" s="36">
        <f t="shared" si="38"/>
        <v>1</v>
      </c>
      <c r="FN26" s="36">
        <f t="shared" si="38"/>
        <v>1</v>
      </c>
      <c r="FO26" s="36">
        <f t="shared" si="38"/>
        <v>1</v>
      </c>
      <c r="FP26" s="36">
        <f t="shared" si="38"/>
        <v>0</v>
      </c>
      <c r="FQ26" s="36">
        <f t="shared" si="38"/>
        <v>1</v>
      </c>
      <c r="FR26" s="36">
        <f t="shared" si="38"/>
        <v>1</v>
      </c>
      <c r="FS26" s="36">
        <f t="shared" si="38"/>
        <v>1</v>
      </c>
      <c r="FT26" s="36">
        <f t="shared" si="38"/>
        <v>1</v>
      </c>
      <c r="FU26" s="36">
        <f t="shared" si="38"/>
        <v>1</v>
      </c>
      <c r="FV26" s="36">
        <f t="shared" si="38"/>
        <v>1</v>
      </c>
      <c r="FW26" s="36">
        <f t="shared" si="38"/>
        <v>1</v>
      </c>
      <c r="FX26" s="36">
        <f t="shared" si="38"/>
        <v>0</v>
      </c>
      <c r="FY26" s="36">
        <f t="shared" si="38"/>
        <v>1</v>
      </c>
      <c r="FZ26" s="36">
        <f t="shared" si="38"/>
        <v>1</v>
      </c>
      <c r="GA26" s="36">
        <f t="shared" si="38"/>
        <v>1</v>
      </c>
      <c r="GB26" s="36">
        <f t="shared" si="38"/>
        <v>1</v>
      </c>
      <c r="GC26" s="36">
        <f t="shared" si="38"/>
        <v>1</v>
      </c>
      <c r="GD26" s="36">
        <f t="shared" si="38"/>
        <v>0</v>
      </c>
      <c r="GE26" s="36">
        <f t="shared" si="38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40"/>
      <c r="H27" s="42"/>
      <c r="I27" s="40"/>
      <c r="J27" s="40"/>
      <c r="K27" s="40"/>
      <c r="L27" s="42"/>
      <c r="M27" s="41"/>
      <c r="N27" s="41"/>
      <c r="O27" s="41"/>
      <c r="P27" s="41"/>
      <c r="Q27" s="43" t="s">
        <v>18</v>
      </c>
      <c r="R27" s="44">
        <f t="shared" ref="R27:GE27" si="39">COUNTIF(R2:R26,"=0")</f>
        <v>0</v>
      </c>
      <c r="S27" s="44">
        <f t="shared" si="39"/>
        <v>0</v>
      </c>
      <c r="T27" s="44">
        <f t="shared" si="39"/>
        <v>0</v>
      </c>
      <c r="U27" s="44">
        <f t="shared" si="39"/>
        <v>0</v>
      </c>
      <c r="V27" s="44">
        <f t="shared" si="39"/>
        <v>0</v>
      </c>
      <c r="W27" s="44">
        <f t="shared" si="39"/>
        <v>0</v>
      </c>
      <c r="X27" s="44">
        <f t="shared" si="39"/>
        <v>1</v>
      </c>
      <c r="Y27" s="44">
        <f t="shared" si="39"/>
        <v>2</v>
      </c>
      <c r="Z27" s="44">
        <f t="shared" si="39"/>
        <v>2</v>
      </c>
      <c r="AA27" s="44">
        <f t="shared" si="39"/>
        <v>0</v>
      </c>
      <c r="AB27" s="44">
        <f t="shared" si="39"/>
        <v>2</v>
      </c>
      <c r="AC27" s="44">
        <f t="shared" si="39"/>
        <v>1</v>
      </c>
      <c r="AD27" s="44">
        <f t="shared" si="39"/>
        <v>2</v>
      </c>
      <c r="AE27" s="44">
        <f t="shared" si="39"/>
        <v>1</v>
      </c>
      <c r="AF27" s="44">
        <f t="shared" si="39"/>
        <v>2</v>
      </c>
      <c r="AG27" s="44">
        <f t="shared" si="39"/>
        <v>2</v>
      </c>
      <c r="AH27" s="44">
        <f t="shared" si="39"/>
        <v>2</v>
      </c>
      <c r="AI27" s="44">
        <f t="shared" si="39"/>
        <v>2</v>
      </c>
      <c r="AJ27" s="44">
        <f t="shared" si="39"/>
        <v>1</v>
      </c>
      <c r="AK27" s="44">
        <f t="shared" si="39"/>
        <v>3</v>
      </c>
      <c r="AL27" s="44">
        <f t="shared" si="39"/>
        <v>1</v>
      </c>
      <c r="AM27" s="44">
        <f t="shared" si="39"/>
        <v>3</v>
      </c>
      <c r="AN27" s="44">
        <f t="shared" si="39"/>
        <v>0</v>
      </c>
      <c r="AO27" s="44">
        <f t="shared" si="39"/>
        <v>0</v>
      </c>
      <c r="AP27" s="44">
        <f t="shared" si="39"/>
        <v>3</v>
      </c>
      <c r="AQ27" s="44">
        <f t="shared" si="39"/>
        <v>2</v>
      </c>
      <c r="AR27" s="44">
        <f t="shared" si="39"/>
        <v>1</v>
      </c>
      <c r="AS27" s="44">
        <f t="shared" si="39"/>
        <v>0</v>
      </c>
      <c r="AT27" s="44">
        <f t="shared" si="39"/>
        <v>2</v>
      </c>
      <c r="AU27" s="44">
        <f t="shared" si="39"/>
        <v>1</v>
      </c>
      <c r="AV27" s="44">
        <f t="shared" si="39"/>
        <v>5</v>
      </c>
      <c r="AW27" s="44">
        <f t="shared" si="39"/>
        <v>4</v>
      </c>
      <c r="AX27" s="44">
        <f t="shared" si="39"/>
        <v>1</v>
      </c>
      <c r="AY27" s="44">
        <f t="shared" si="39"/>
        <v>0</v>
      </c>
      <c r="AZ27" s="44">
        <f t="shared" si="39"/>
        <v>2</v>
      </c>
      <c r="BA27" s="44">
        <f t="shared" si="39"/>
        <v>0</v>
      </c>
      <c r="BB27" s="44">
        <f t="shared" si="39"/>
        <v>2</v>
      </c>
      <c r="BC27" s="44">
        <f t="shared" si="39"/>
        <v>4</v>
      </c>
      <c r="BD27" s="44">
        <f t="shared" si="39"/>
        <v>3</v>
      </c>
      <c r="BE27" s="44">
        <f t="shared" si="39"/>
        <v>1</v>
      </c>
      <c r="BF27" s="44">
        <f t="shared" si="39"/>
        <v>1</v>
      </c>
      <c r="BG27" s="44">
        <f t="shared" si="39"/>
        <v>4</v>
      </c>
      <c r="BH27" s="44">
        <f t="shared" si="39"/>
        <v>0</v>
      </c>
      <c r="BI27" s="44">
        <f t="shared" si="39"/>
        <v>0</v>
      </c>
      <c r="BJ27" s="44">
        <f t="shared" si="39"/>
        <v>1</v>
      </c>
      <c r="BK27" s="44">
        <f t="shared" si="39"/>
        <v>3</v>
      </c>
      <c r="BL27" s="44">
        <f t="shared" si="39"/>
        <v>2</v>
      </c>
      <c r="BM27" s="44">
        <f t="shared" si="39"/>
        <v>1</v>
      </c>
      <c r="BN27" s="44">
        <f t="shared" si="39"/>
        <v>0</v>
      </c>
      <c r="BO27" s="44">
        <f t="shared" si="39"/>
        <v>2</v>
      </c>
      <c r="BP27" s="44">
        <f t="shared" si="39"/>
        <v>0</v>
      </c>
      <c r="BQ27" s="44">
        <f t="shared" si="39"/>
        <v>0</v>
      </c>
      <c r="BR27" s="44">
        <f t="shared" si="39"/>
        <v>2</v>
      </c>
      <c r="BS27" s="44">
        <f t="shared" si="39"/>
        <v>2</v>
      </c>
      <c r="BT27" s="44">
        <f t="shared" si="39"/>
        <v>2</v>
      </c>
      <c r="BU27" s="44">
        <f t="shared" si="39"/>
        <v>1</v>
      </c>
      <c r="BV27" s="44">
        <f t="shared" si="39"/>
        <v>1</v>
      </c>
      <c r="BW27" s="44">
        <f t="shared" si="39"/>
        <v>0</v>
      </c>
      <c r="BX27" s="44">
        <f t="shared" si="39"/>
        <v>1</v>
      </c>
      <c r="BY27" s="44">
        <f t="shared" si="39"/>
        <v>0</v>
      </c>
      <c r="BZ27" s="44">
        <f t="shared" si="39"/>
        <v>0</v>
      </c>
      <c r="CA27" s="44">
        <f t="shared" si="39"/>
        <v>1</v>
      </c>
      <c r="CB27" s="44">
        <f t="shared" si="39"/>
        <v>1</v>
      </c>
      <c r="CC27" s="44">
        <f t="shared" si="39"/>
        <v>0</v>
      </c>
      <c r="CD27" s="44">
        <f t="shared" si="39"/>
        <v>0</v>
      </c>
      <c r="CE27" s="44">
        <f t="shared" si="39"/>
        <v>0</v>
      </c>
      <c r="CF27" s="44">
        <f t="shared" si="39"/>
        <v>0</v>
      </c>
      <c r="CG27" s="44">
        <f t="shared" si="39"/>
        <v>1</v>
      </c>
      <c r="CH27" s="44">
        <f t="shared" si="39"/>
        <v>0</v>
      </c>
      <c r="CI27" s="44">
        <f t="shared" si="39"/>
        <v>2</v>
      </c>
      <c r="CJ27" s="44">
        <f t="shared" si="39"/>
        <v>1</v>
      </c>
      <c r="CK27" s="44">
        <f t="shared" si="39"/>
        <v>0</v>
      </c>
      <c r="CL27" s="44">
        <f t="shared" si="39"/>
        <v>2</v>
      </c>
      <c r="CM27" s="44">
        <f t="shared" si="39"/>
        <v>1</v>
      </c>
      <c r="CN27" s="44">
        <f t="shared" si="39"/>
        <v>1</v>
      </c>
      <c r="CO27" s="44">
        <f t="shared" si="39"/>
        <v>1</v>
      </c>
      <c r="CP27" s="44">
        <f t="shared" si="39"/>
        <v>0</v>
      </c>
      <c r="CQ27" s="44">
        <f t="shared" si="39"/>
        <v>1</v>
      </c>
      <c r="CR27" s="44">
        <f t="shared" si="39"/>
        <v>0</v>
      </c>
      <c r="CS27" s="44">
        <f t="shared" si="39"/>
        <v>0</v>
      </c>
      <c r="CT27" s="44">
        <f t="shared" si="39"/>
        <v>0</v>
      </c>
      <c r="CU27" s="44">
        <f t="shared" si="39"/>
        <v>1</v>
      </c>
      <c r="CV27" s="44">
        <f t="shared" si="39"/>
        <v>1</v>
      </c>
      <c r="CW27" s="44">
        <f t="shared" si="39"/>
        <v>2</v>
      </c>
      <c r="CX27" s="44">
        <f t="shared" si="39"/>
        <v>1</v>
      </c>
      <c r="CY27" s="44">
        <f t="shared" si="39"/>
        <v>0</v>
      </c>
      <c r="CZ27" s="44">
        <f t="shared" si="39"/>
        <v>0</v>
      </c>
      <c r="DA27" s="44">
        <f t="shared" si="39"/>
        <v>0</v>
      </c>
      <c r="DB27" s="44">
        <f t="shared" si="39"/>
        <v>0</v>
      </c>
      <c r="DC27" s="44">
        <f t="shared" si="39"/>
        <v>0</v>
      </c>
      <c r="DD27" s="44">
        <f t="shared" si="39"/>
        <v>0</v>
      </c>
      <c r="DE27" s="44">
        <f t="shared" si="39"/>
        <v>0</v>
      </c>
      <c r="DF27" s="44">
        <f t="shared" si="39"/>
        <v>0</v>
      </c>
      <c r="DG27" s="44">
        <f t="shared" si="39"/>
        <v>1</v>
      </c>
      <c r="DH27" s="44">
        <f t="shared" si="39"/>
        <v>1</v>
      </c>
      <c r="DI27" s="44">
        <f t="shared" si="39"/>
        <v>0</v>
      </c>
      <c r="DJ27" s="44">
        <f t="shared" si="39"/>
        <v>1</v>
      </c>
      <c r="DK27" s="44">
        <f t="shared" si="39"/>
        <v>0</v>
      </c>
      <c r="DL27" s="44">
        <f t="shared" si="39"/>
        <v>0</v>
      </c>
      <c r="DM27" s="44">
        <f t="shared" si="39"/>
        <v>0</v>
      </c>
      <c r="DN27" s="44">
        <f t="shared" si="39"/>
        <v>1</v>
      </c>
      <c r="DO27" s="44">
        <f t="shared" si="39"/>
        <v>1</v>
      </c>
      <c r="DP27" s="44">
        <f t="shared" si="39"/>
        <v>1</v>
      </c>
      <c r="DQ27" s="44">
        <f t="shared" si="39"/>
        <v>0</v>
      </c>
      <c r="DR27" s="44">
        <f t="shared" si="39"/>
        <v>0</v>
      </c>
      <c r="DS27" s="44">
        <f t="shared" si="39"/>
        <v>1</v>
      </c>
      <c r="DT27" s="44">
        <f t="shared" si="39"/>
        <v>0</v>
      </c>
      <c r="DU27" s="44">
        <f t="shared" si="39"/>
        <v>1</v>
      </c>
      <c r="DV27" s="44">
        <f t="shared" si="39"/>
        <v>0</v>
      </c>
      <c r="DW27" s="44">
        <f t="shared" si="39"/>
        <v>1</v>
      </c>
      <c r="DX27" s="44">
        <f t="shared" si="39"/>
        <v>0</v>
      </c>
      <c r="DY27" s="44">
        <f t="shared" si="39"/>
        <v>0</v>
      </c>
      <c r="DZ27" s="44">
        <f t="shared" si="39"/>
        <v>1</v>
      </c>
      <c r="EA27" s="44">
        <f t="shared" si="39"/>
        <v>0</v>
      </c>
      <c r="EB27" s="44">
        <f t="shared" si="39"/>
        <v>0</v>
      </c>
      <c r="EC27" s="44">
        <f t="shared" si="39"/>
        <v>0</v>
      </c>
      <c r="ED27" s="44">
        <f t="shared" si="39"/>
        <v>1</v>
      </c>
      <c r="EE27" s="44">
        <f t="shared" si="39"/>
        <v>1</v>
      </c>
      <c r="EF27" s="44">
        <f t="shared" si="39"/>
        <v>0</v>
      </c>
      <c r="EG27" s="44">
        <f t="shared" si="39"/>
        <v>0</v>
      </c>
      <c r="EH27" s="44">
        <f t="shared" si="39"/>
        <v>0</v>
      </c>
      <c r="EI27" s="44">
        <f t="shared" si="39"/>
        <v>1</v>
      </c>
      <c r="EJ27" s="44">
        <f t="shared" si="39"/>
        <v>1</v>
      </c>
      <c r="EK27" s="44">
        <f t="shared" si="39"/>
        <v>0</v>
      </c>
      <c r="EL27" s="44">
        <f t="shared" si="39"/>
        <v>0</v>
      </c>
      <c r="EM27" s="44">
        <f t="shared" si="39"/>
        <v>0</v>
      </c>
      <c r="EN27" s="44">
        <f t="shared" si="39"/>
        <v>1</v>
      </c>
      <c r="EO27" s="44">
        <f t="shared" si="39"/>
        <v>0</v>
      </c>
      <c r="EP27" s="44">
        <f t="shared" si="39"/>
        <v>1</v>
      </c>
      <c r="EQ27" s="44">
        <f t="shared" si="39"/>
        <v>0</v>
      </c>
      <c r="ER27" s="44">
        <f t="shared" si="39"/>
        <v>0</v>
      </c>
      <c r="ES27" s="44">
        <f t="shared" si="39"/>
        <v>0</v>
      </c>
      <c r="ET27" s="44">
        <f t="shared" si="39"/>
        <v>0</v>
      </c>
      <c r="EU27" s="44">
        <f t="shared" si="39"/>
        <v>0</v>
      </c>
      <c r="EV27" s="44">
        <f t="shared" si="39"/>
        <v>1</v>
      </c>
      <c r="EW27" s="44">
        <f t="shared" si="39"/>
        <v>0</v>
      </c>
      <c r="EX27" s="44">
        <f t="shared" si="39"/>
        <v>0</v>
      </c>
      <c r="EY27" s="44">
        <f t="shared" si="39"/>
        <v>0</v>
      </c>
      <c r="EZ27" s="44">
        <f t="shared" si="39"/>
        <v>1</v>
      </c>
      <c r="FA27" s="44">
        <f t="shared" si="39"/>
        <v>0</v>
      </c>
      <c r="FB27" s="44">
        <f t="shared" si="39"/>
        <v>0</v>
      </c>
      <c r="FC27" s="44">
        <f t="shared" si="39"/>
        <v>1</v>
      </c>
      <c r="FD27" s="44">
        <f t="shared" si="39"/>
        <v>0</v>
      </c>
      <c r="FE27" s="44">
        <f t="shared" si="39"/>
        <v>0</v>
      </c>
      <c r="FF27" s="44">
        <f t="shared" si="39"/>
        <v>0</v>
      </c>
      <c r="FG27" s="44">
        <f t="shared" si="39"/>
        <v>0</v>
      </c>
      <c r="FH27" s="44">
        <f t="shared" si="39"/>
        <v>0</v>
      </c>
      <c r="FI27" s="44">
        <f t="shared" si="39"/>
        <v>0</v>
      </c>
      <c r="FJ27" s="44">
        <f t="shared" si="39"/>
        <v>1</v>
      </c>
      <c r="FK27" s="44">
        <f t="shared" si="39"/>
        <v>1</v>
      </c>
      <c r="FL27" s="44">
        <f t="shared" si="39"/>
        <v>0</v>
      </c>
      <c r="FM27" s="44">
        <f t="shared" si="39"/>
        <v>0</v>
      </c>
      <c r="FN27" s="44">
        <f t="shared" si="39"/>
        <v>0</v>
      </c>
      <c r="FO27" s="44">
        <f t="shared" si="39"/>
        <v>0</v>
      </c>
      <c r="FP27" s="44">
        <f t="shared" si="39"/>
        <v>1</v>
      </c>
      <c r="FQ27" s="44">
        <f t="shared" si="39"/>
        <v>0</v>
      </c>
      <c r="FR27" s="44">
        <f t="shared" si="39"/>
        <v>0</v>
      </c>
      <c r="FS27" s="44">
        <f t="shared" si="39"/>
        <v>0</v>
      </c>
      <c r="FT27" s="44">
        <f t="shared" si="39"/>
        <v>0</v>
      </c>
      <c r="FU27" s="44">
        <f t="shared" si="39"/>
        <v>0</v>
      </c>
      <c r="FV27" s="44">
        <f t="shared" si="39"/>
        <v>0</v>
      </c>
      <c r="FW27" s="44">
        <f t="shared" si="39"/>
        <v>0</v>
      </c>
      <c r="FX27" s="44">
        <f t="shared" si="39"/>
        <v>1</v>
      </c>
      <c r="FY27" s="44">
        <f t="shared" si="39"/>
        <v>0</v>
      </c>
      <c r="FZ27" s="44">
        <f t="shared" si="39"/>
        <v>0</v>
      </c>
      <c r="GA27" s="44">
        <f t="shared" si="39"/>
        <v>0</v>
      </c>
      <c r="GB27" s="44">
        <f t="shared" si="39"/>
        <v>0</v>
      </c>
      <c r="GC27" s="44">
        <f t="shared" si="39"/>
        <v>0</v>
      </c>
      <c r="GD27" s="44">
        <f t="shared" si="39"/>
        <v>1</v>
      </c>
      <c r="GE27" s="44">
        <f t="shared" si="39"/>
        <v>0</v>
      </c>
      <c r="GF27" s="44"/>
    </row>
    <row r="28">
      <c r="C28" s="45"/>
      <c r="H28" s="46" t="s">
        <v>19</v>
      </c>
      <c r="I28" s="46">
        <f>COUNTIF(I2:I26,"&lt;&gt;0")</f>
        <v>20</v>
      </c>
      <c r="J28" s="47"/>
      <c r="K28" s="47"/>
      <c r="L28" s="48" t="s">
        <v>20</v>
      </c>
      <c r="M28" s="41"/>
      <c r="N28" s="42">
        <f>COUNTIF(P2:P26,"&lt;&gt;Achieved")</f>
        <v>11</v>
      </c>
      <c r="O28" s="42"/>
      <c r="P28" s="42"/>
      <c r="Q28" s="43" t="s">
        <v>21</v>
      </c>
      <c r="R28" s="86" t="str">
        <f t="shared" ref="R28:GE28" si="40">IFS(R27=0,"0.85", R27&gt;0, "0.8")</f>
        <v>0.85</v>
      </c>
      <c r="S28" s="86" t="str">
        <f t="shared" si="40"/>
        <v>0.85</v>
      </c>
      <c r="T28" s="86" t="str">
        <f t="shared" si="40"/>
        <v>0.85</v>
      </c>
      <c r="U28" s="86" t="str">
        <f t="shared" si="40"/>
        <v>0.85</v>
      </c>
      <c r="V28" s="86" t="str">
        <f t="shared" si="40"/>
        <v>0.85</v>
      </c>
      <c r="W28" s="86" t="str">
        <f t="shared" si="40"/>
        <v>0.85</v>
      </c>
      <c r="X28" s="86" t="str">
        <f t="shared" si="40"/>
        <v>0.8</v>
      </c>
      <c r="Y28" s="86" t="str">
        <f t="shared" si="40"/>
        <v>0.8</v>
      </c>
      <c r="Z28" s="86" t="str">
        <f t="shared" si="40"/>
        <v>0.8</v>
      </c>
      <c r="AA28" s="86" t="str">
        <f t="shared" si="40"/>
        <v>0.85</v>
      </c>
      <c r="AB28" s="86" t="str">
        <f t="shared" si="40"/>
        <v>0.8</v>
      </c>
      <c r="AC28" s="86" t="str">
        <f t="shared" si="40"/>
        <v>0.8</v>
      </c>
      <c r="AD28" s="86" t="str">
        <f t="shared" si="40"/>
        <v>0.8</v>
      </c>
      <c r="AE28" s="86" t="str">
        <f t="shared" si="40"/>
        <v>0.8</v>
      </c>
      <c r="AF28" s="86" t="str">
        <f t="shared" si="40"/>
        <v>0.8</v>
      </c>
      <c r="AG28" s="86" t="str">
        <f t="shared" si="40"/>
        <v>0.8</v>
      </c>
      <c r="AH28" s="86" t="str">
        <f t="shared" si="40"/>
        <v>0.8</v>
      </c>
      <c r="AI28" s="86" t="str">
        <f t="shared" si="40"/>
        <v>0.8</v>
      </c>
      <c r="AJ28" s="86" t="str">
        <f t="shared" si="40"/>
        <v>0.8</v>
      </c>
      <c r="AK28" s="86" t="str">
        <f t="shared" si="40"/>
        <v>0.8</v>
      </c>
      <c r="AL28" s="86" t="str">
        <f t="shared" si="40"/>
        <v>0.8</v>
      </c>
      <c r="AM28" s="86" t="str">
        <f t="shared" si="40"/>
        <v>0.8</v>
      </c>
      <c r="AN28" s="86" t="str">
        <f t="shared" si="40"/>
        <v>0.85</v>
      </c>
      <c r="AO28" s="86" t="str">
        <f t="shared" si="40"/>
        <v>0.85</v>
      </c>
      <c r="AP28" s="86" t="str">
        <f t="shared" si="40"/>
        <v>0.8</v>
      </c>
      <c r="AQ28" s="86" t="str">
        <f t="shared" si="40"/>
        <v>0.8</v>
      </c>
      <c r="AR28" s="86" t="str">
        <f t="shared" si="40"/>
        <v>0.8</v>
      </c>
      <c r="AS28" s="86" t="str">
        <f t="shared" si="40"/>
        <v>0.85</v>
      </c>
      <c r="AT28" s="86" t="str">
        <f t="shared" si="40"/>
        <v>0.8</v>
      </c>
      <c r="AU28" s="86" t="str">
        <f t="shared" si="40"/>
        <v>0.8</v>
      </c>
      <c r="AV28" s="86" t="str">
        <f t="shared" si="40"/>
        <v>0.8</v>
      </c>
      <c r="AW28" s="86" t="str">
        <f t="shared" si="40"/>
        <v>0.8</v>
      </c>
      <c r="AX28" s="86" t="str">
        <f t="shared" si="40"/>
        <v>0.8</v>
      </c>
      <c r="AY28" s="86" t="str">
        <f t="shared" si="40"/>
        <v>0.85</v>
      </c>
      <c r="AZ28" s="86" t="str">
        <f t="shared" si="40"/>
        <v>0.8</v>
      </c>
      <c r="BA28" s="86" t="str">
        <f t="shared" si="40"/>
        <v>0.85</v>
      </c>
      <c r="BB28" s="86" t="str">
        <f t="shared" si="40"/>
        <v>0.8</v>
      </c>
      <c r="BC28" s="86" t="str">
        <f t="shared" si="40"/>
        <v>0.8</v>
      </c>
      <c r="BD28" s="86" t="str">
        <f t="shared" si="40"/>
        <v>0.8</v>
      </c>
      <c r="BE28" s="86" t="str">
        <f t="shared" si="40"/>
        <v>0.8</v>
      </c>
      <c r="BF28" s="86" t="str">
        <f t="shared" si="40"/>
        <v>0.8</v>
      </c>
      <c r="BG28" s="86" t="str">
        <f t="shared" si="40"/>
        <v>0.8</v>
      </c>
      <c r="BH28" s="86" t="str">
        <f t="shared" si="40"/>
        <v>0.85</v>
      </c>
      <c r="BI28" s="86" t="str">
        <f t="shared" si="40"/>
        <v>0.85</v>
      </c>
      <c r="BJ28" s="86" t="str">
        <f t="shared" si="40"/>
        <v>0.8</v>
      </c>
      <c r="BK28" s="86" t="str">
        <f t="shared" si="40"/>
        <v>0.8</v>
      </c>
      <c r="BL28" s="86" t="str">
        <f t="shared" si="40"/>
        <v>0.8</v>
      </c>
      <c r="BM28" s="86" t="str">
        <f t="shared" si="40"/>
        <v>0.8</v>
      </c>
      <c r="BN28" s="86" t="str">
        <f t="shared" si="40"/>
        <v>0.85</v>
      </c>
      <c r="BO28" s="86" t="str">
        <f t="shared" si="40"/>
        <v>0.8</v>
      </c>
      <c r="BP28" s="86" t="str">
        <f t="shared" si="40"/>
        <v>0.85</v>
      </c>
      <c r="BQ28" s="86" t="str">
        <f t="shared" si="40"/>
        <v>0.85</v>
      </c>
      <c r="BR28" s="86" t="str">
        <f t="shared" si="40"/>
        <v>0.8</v>
      </c>
      <c r="BS28" s="86" t="str">
        <f t="shared" si="40"/>
        <v>0.8</v>
      </c>
      <c r="BT28" s="86" t="str">
        <f t="shared" si="40"/>
        <v>0.8</v>
      </c>
      <c r="BU28" s="86" t="str">
        <f t="shared" si="40"/>
        <v>0.8</v>
      </c>
      <c r="BV28" s="86" t="str">
        <f t="shared" si="40"/>
        <v>0.8</v>
      </c>
      <c r="BW28" s="86" t="str">
        <f t="shared" si="40"/>
        <v>0.85</v>
      </c>
      <c r="BX28" s="86" t="str">
        <f t="shared" si="40"/>
        <v>0.8</v>
      </c>
      <c r="BY28" s="86" t="str">
        <f t="shared" si="40"/>
        <v>0.85</v>
      </c>
      <c r="BZ28" s="86" t="str">
        <f t="shared" si="40"/>
        <v>0.85</v>
      </c>
      <c r="CA28" s="86" t="str">
        <f t="shared" si="40"/>
        <v>0.8</v>
      </c>
      <c r="CB28" s="86" t="str">
        <f t="shared" si="40"/>
        <v>0.8</v>
      </c>
      <c r="CC28" s="86" t="str">
        <f t="shared" si="40"/>
        <v>0.85</v>
      </c>
      <c r="CD28" s="86" t="str">
        <f t="shared" si="40"/>
        <v>0.85</v>
      </c>
      <c r="CE28" s="86" t="str">
        <f t="shared" si="40"/>
        <v>0.85</v>
      </c>
      <c r="CF28" s="86" t="str">
        <f t="shared" si="40"/>
        <v>0.85</v>
      </c>
      <c r="CG28" s="86" t="str">
        <f t="shared" si="40"/>
        <v>0.8</v>
      </c>
      <c r="CH28" s="86" t="str">
        <f t="shared" si="40"/>
        <v>0.85</v>
      </c>
      <c r="CI28" s="86" t="str">
        <f t="shared" si="40"/>
        <v>0.8</v>
      </c>
      <c r="CJ28" s="86" t="str">
        <f t="shared" si="40"/>
        <v>0.8</v>
      </c>
      <c r="CK28" s="86" t="str">
        <f t="shared" si="40"/>
        <v>0.85</v>
      </c>
      <c r="CL28" s="86" t="str">
        <f t="shared" si="40"/>
        <v>0.8</v>
      </c>
      <c r="CM28" s="86" t="str">
        <f t="shared" si="40"/>
        <v>0.8</v>
      </c>
      <c r="CN28" s="86" t="str">
        <f t="shared" si="40"/>
        <v>0.8</v>
      </c>
      <c r="CO28" s="86" t="str">
        <f t="shared" si="40"/>
        <v>0.8</v>
      </c>
      <c r="CP28" s="86" t="str">
        <f t="shared" si="40"/>
        <v>0.85</v>
      </c>
      <c r="CQ28" s="86" t="str">
        <f t="shared" si="40"/>
        <v>0.8</v>
      </c>
      <c r="CR28" s="86" t="str">
        <f t="shared" si="40"/>
        <v>0.85</v>
      </c>
      <c r="CS28" s="86" t="str">
        <f t="shared" si="40"/>
        <v>0.85</v>
      </c>
      <c r="CT28" s="86" t="str">
        <f t="shared" si="40"/>
        <v>0.85</v>
      </c>
      <c r="CU28" s="86" t="str">
        <f t="shared" si="40"/>
        <v>0.8</v>
      </c>
      <c r="CV28" s="86" t="str">
        <f t="shared" si="40"/>
        <v>0.8</v>
      </c>
      <c r="CW28" s="86" t="str">
        <f t="shared" si="40"/>
        <v>0.8</v>
      </c>
      <c r="CX28" s="86" t="str">
        <f t="shared" si="40"/>
        <v>0.8</v>
      </c>
      <c r="CY28" s="86" t="str">
        <f t="shared" si="40"/>
        <v>0.85</v>
      </c>
      <c r="CZ28" s="86" t="str">
        <f t="shared" si="40"/>
        <v>0.85</v>
      </c>
      <c r="DA28" s="86" t="str">
        <f t="shared" si="40"/>
        <v>0.85</v>
      </c>
      <c r="DB28" s="86" t="str">
        <f t="shared" si="40"/>
        <v>0.85</v>
      </c>
      <c r="DC28" s="86" t="str">
        <f t="shared" si="40"/>
        <v>0.85</v>
      </c>
      <c r="DD28" s="86" t="str">
        <f t="shared" si="40"/>
        <v>0.85</v>
      </c>
      <c r="DE28" s="86" t="str">
        <f t="shared" si="40"/>
        <v>0.85</v>
      </c>
      <c r="DF28" s="86" t="str">
        <f t="shared" si="40"/>
        <v>0.85</v>
      </c>
      <c r="DG28" s="86" t="str">
        <f t="shared" si="40"/>
        <v>0.8</v>
      </c>
      <c r="DH28" s="86" t="str">
        <f t="shared" si="40"/>
        <v>0.8</v>
      </c>
      <c r="DI28" s="86" t="str">
        <f t="shared" si="40"/>
        <v>0.85</v>
      </c>
      <c r="DJ28" s="86" t="str">
        <f t="shared" si="40"/>
        <v>0.8</v>
      </c>
      <c r="DK28" s="86" t="str">
        <f t="shared" si="40"/>
        <v>0.85</v>
      </c>
      <c r="DL28" s="86" t="str">
        <f t="shared" si="40"/>
        <v>0.85</v>
      </c>
      <c r="DM28" s="86" t="str">
        <f t="shared" si="40"/>
        <v>0.85</v>
      </c>
      <c r="DN28" s="86" t="str">
        <f t="shared" si="40"/>
        <v>0.8</v>
      </c>
      <c r="DO28" s="86" t="str">
        <f t="shared" si="40"/>
        <v>0.8</v>
      </c>
      <c r="DP28" s="86" t="str">
        <f t="shared" si="40"/>
        <v>0.8</v>
      </c>
      <c r="DQ28" s="86" t="str">
        <f t="shared" si="40"/>
        <v>0.85</v>
      </c>
      <c r="DR28" s="86" t="str">
        <f t="shared" si="40"/>
        <v>0.85</v>
      </c>
      <c r="DS28" s="86" t="str">
        <f t="shared" si="40"/>
        <v>0.8</v>
      </c>
      <c r="DT28" s="86" t="str">
        <f t="shared" si="40"/>
        <v>0.85</v>
      </c>
      <c r="DU28" s="86" t="str">
        <f t="shared" si="40"/>
        <v>0.8</v>
      </c>
      <c r="DV28" s="86" t="str">
        <f t="shared" si="40"/>
        <v>0.85</v>
      </c>
      <c r="DW28" s="86" t="str">
        <f t="shared" si="40"/>
        <v>0.8</v>
      </c>
      <c r="DX28" s="86" t="str">
        <f t="shared" si="40"/>
        <v>0.85</v>
      </c>
      <c r="DY28" s="86" t="str">
        <f t="shared" si="40"/>
        <v>0.85</v>
      </c>
      <c r="DZ28" s="86" t="str">
        <f t="shared" si="40"/>
        <v>0.8</v>
      </c>
      <c r="EA28" s="86" t="str">
        <f t="shared" si="40"/>
        <v>0.85</v>
      </c>
      <c r="EB28" s="86" t="str">
        <f t="shared" si="40"/>
        <v>0.85</v>
      </c>
      <c r="EC28" s="86" t="str">
        <f t="shared" si="40"/>
        <v>0.85</v>
      </c>
      <c r="ED28" s="86" t="str">
        <f t="shared" si="40"/>
        <v>0.8</v>
      </c>
      <c r="EE28" s="86" t="str">
        <f t="shared" si="40"/>
        <v>0.8</v>
      </c>
      <c r="EF28" s="86" t="str">
        <f t="shared" si="40"/>
        <v>0.85</v>
      </c>
      <c r="EG28" s="86" t="str">
        <f t="shared" si="40"/>
        <v>0.85</v>
      </c>
      <c r="EH28" s="86" t="str">
        <f t="shared" si="40"/>
        <v>0.85</v>
      </c>
      <c r="EI28" s="86" t="str">
        <f t="shared" si="40"/>
        <v>0.8</v>
      </c>
      <c r="EJ28" s="86" t="str">
        <f t="shared" si="40"/>
        <v>0.8</v>
      </c>
      <c r="EK28" s="86" t="str">
        <f t="shared" si="40"/>
        <v>0.85</v>
      </c>
      <c r="EL28" s="86" t="str">
        <f t="shared" si="40"/>
        <v>0.85</v>
      </c>
      <c r="EM28" s="86" t="str">
        <f t="shared" si="40"/>
        <v>0.85</v>
      </c>
      <c r="EN28" s="86" t="str">
        <f t="shared" si="40"/>
        <v>0.8</v>
      </c>
      <c r="EO28" s="86" t="str">
        <f t="shared" si="40"/>
        <v>0.85</v>
      </c>
      <c r="EP28" s="86" t="str">
        <f t="shared" si="40"/>
        <v>0.8</v>
      </c>
      <c r="EQ28" s="86" t="str">
        <f t="shared" si="40"/>
        <v>0.85</v>
      </c>
      <c r="ER28" s="86" t="str">
        <f t="shared" si="40"/>
        <v>0.85</v>
      </c>
      <c r="ES28" s="86" t="str">
        <f t="shared" si="40"/>
        <v>0.85</v>
      </c>
      <c r="ET28" s="86" t="str">
        <f t="shared" si="40"/>
        <v>0.85</v>
      </c>
      <c r="EU28" s="86" t="str">
        <f t="shared" si="40"/>
        <v>0.85</v>
      </c>
      <c r="EV28" s="86" t="str">
        <f t="shared" si="40"/>
        <v>0.8</v>
      </c>
      <c r="EW28" s="86" t="str">
        <f t="shared" si="40"/>
        <v>0.85</v>
      </c>
      <c r="EX28" s="86" t="str">
        <f t="shared" si="40"/>
        <v>0.85</v>
      </c>
      <c r="EY28" s="86" t="str">
        <f t="shared" si="40"/>
        <v>0.85</v>
      </c>
      <c r="EZ28" s="86" t="str">
        <f t="shared" si="40"/>
        <v>0.8</v>
      </c>
      <c r="FA28" s="86" t="str">
        <f t="shared" si="40"/>
        <v>0.85</v>
      </c>
      <c r="FB28" s="86" t="str">
        <f t="shared" si="40"/>
        <v>0.85</v>
      </c>
      <c r="FC28" s="86" t="str">
        <f t="shared" si="40"/>
        <v>0.8</v>
      </c>
      <c r="FD28" s="86" t="str">
        <f t="shared" si="40"/>
        <v>0.85</v>
      </c>
      <c r="FE28" s="86" t="str">
        <f t="shared" si="40"/>
        <v>0.85</v>
      </c>
      <c r="FF28" s="86" t="str">
        <f t="shared" si="40"/>
        <v>0.85</v>
      </c>
      <c r="FG28" s="86" t="str">
        <f t="shared" si="40"/>
        <v>0.85</v>
      </c>
      <c r="FH28" s="86" t="str">
        <f t="shared" si="40"/>
        <v>0.85</v>
      </c>
      <c r="FI28" s="86" t="str">
        <f t="shared" si="40"/>
        <v>0.85</v>
      </c>
      <c r="FJ28" s="86" t="str">
        <f t="shared" si="40"/>
        <v>0.8</v>
      </c>
      <c r="FK28" s="86" t="str">
        <f t="shared" si="40"/>
        <v>0.8</v>
      </c>
      <c r="FL28" s="86" t="str">
        <f t="shared" si="40"/>
        <v>0.85</v>
      </c>
      <c r="FM28" s="86" t="str">
        <f t="shared" si="40"/>
        <v>0.85</v>
      </c>
      <c r="FN28" s="86" t="str">
        <f t="shared" si="40"/>
        <v>0.85</v>
      </c>
      <c r="FO28" s="86" t="str">
        <f t="shared" si="40"/>
        <v>0.85</v>
      </c>
      <c r="FP28" s="86" t="str">
        <f t="shared" si="40"/>
        <v>0.8</v>
      </c>
      <c r="FQ28" s="86" t="str">
        <f t="shared" si="40"/>
        <v>0.85</v>
      </c>
      <c r="FR28" s="86" t="str">
        <f t="shared" si="40"/>
        <v>0.85</v>
      </c>
      <c r="FS28" s="86" t="str">
        <f t="shared" si="40"/>
        <v>0.85</v>
      </c>
      <c r="FT28" s="86" t="str">
        <f t="shared" si="40"/>
        <v>0.85</v>
      </c>
      <c r="FU28" s="86" t="str">
        <f t="shared" si="40"/>
        <v>0.85</v>
      </c>
      <c r="FV28" s="86" t="str">
        <f t="shared" si="40"/>
        <v>0.85</v>
      </c>
      <c r="FW28" s="86" t="str">
        <f t="shared" si="40"/>
        <v>0.85</v>
      </c>
      <c r="FX28" s="86" t="str">
        <f t="shared" si="40"/>
        <v>0.8</v>
      </c>
      <c r="FY28" s="86" t="str">
        <f t="shared" si="40"/>
        <v>0.85</v>
      </c>
      <c r="FZ28" s="86" t="str">
        <f t="shared" si="40"/>
        <v>0.85</v>
      </c>
      <c r="GA28" s="86" t="str">
        <f t="shared" si="40"/>
        <v>0.85</v>
      </c>
      <c r="GB28" s="86" t="str">
        <f t="shared" si="40"/>
        <v>0.85</v>
      </c>
      <c r="GC28" s="86" t="str">
        <f t="shared" si="40"/>
        <v>0.85</v>
      </c>
      <c r="GD28" s="86" t="str">
        <f t="shared" si="40"/>
        <v>0.8</v>
      </c>
      <c r="GE28" s="86" t="str">
        <f t="shared" si="40"/>
        <v>0.85</v>
      </c>
      <c r="GF28" s="86"/>
    </row>
    <row r="29">
      <c r="A29" s="49" t="s">
        <v>22</v>
      </c>
      <c r="B29" s="50">
        <f>SUM($B2:$B26)</f>
        <v>580</v>
      </c>
      <c r="C29" s="45"/>
      <c r="G29" s="40"/>
      <c r="H29" s="45"/>
      <c r="I29" s="40">
        <f>25-I28</f>
        <v>5</v>
      </c>
      <c r="J29" s="40"/>
      <c r="K29" s="40"/>
      <c r="L29" s="51"/>
      <c r="M29" s="45"/>
      <c r="N29" s="40">
        <f>25-N28</f>
        <v>14</v>
      </c>
      <c r="O29" s="45"/>
      <c r="P29" s="45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51"/>
      <c r="I30" s="40"/>
      <c r="J30" s="40"/>
      <c r="K30" s="40"/>
      <c r="L30" s="51"/>
      <c r="M30" s="53" t="s">
        <v>23</v>
      </c>
      <c r="N30" s="54">
        <f>SUM(N2:N26)</f>
        <v>13.55</v>
      </c>
      <c r="O30" s="22"/>
      <c r="P30" s="45"/>
      <c r="Q30" s="55">
        <v>1.0</v>
      </c>
      <c r="R30" s="56">
        <f t="shared" ref="R30:R54" si="41">0.1+S30</f>
        <v>0.2761832891</v>
      </c>
      <c r="S30" s="56">
        <v>0.17618328907275493</v>
      </c>
      <c r="T30" s="56">
        <v>0.5185892800802557</v>
      </c>
      <c r="U30" s="56">
        <v>0.404511026944666</v>
      </c>
      <c r="V30" s="56">
        <v>0.3911876459764193</v>
      </c>
      <c r="W30" s="56">
        <v>0.4278710421973554</v>
      </c>
      <c r="X30" s="56">
        <v>0.5595483076701837</v>
      </c>
      <c r="Y30" s="56">
        <v>0.8058905274086797</v>
      </c>
      <c r="Z30" s="56">
        <v>0.5905182483546499</v>
      </c>
      <c r="AA30" s="56">
        <v>0.55106507925404</v>
      </c>
      <c r="AB30" s="56">
        <v>0.5208209816258175</v>
      </c>
      <c r="AC30" s="56">
        <v>0.7684856112603062</v>
      </c>
      <c r="AD30" s="56">
        <v>0.5944411496877644</v>
      </c>
      <c r="AE30" s="56">
        <v>0.6350979709724189</v>
      </c>
      <c r="AF30" s="56">
        <v>0.19853200643671276</v>
      </c>
      <c r="AG30" s="56">
        <v>0.5366660811726741</v>
      </c>
      <c r="AH30" s="56">
        <v>0.9229904732034647</v>
      </c>
      <c r="AI30" s="56">
        <v>0.37235522592147197</v>
      </c>
      <c r="AJ30" s="56">
        <v>0.671289321846329</v>
      </c>
      <c r="AK30" s="56">
        <v>0.5533657125809879</v>
      </c>
      <c r="AL30" s="56">
        <v>0.25949833163903735</v>
      </c>
      <c r="AM30" s="56">
        <v>0.6189933393996283</v>
      </c>
      <c r="AN30" s="56">
        <v>0.8013921368288258</v>
      </c>
      <c r="AO30" s="56">
        <v>0.8671600813508502</v>
      </c>
      <c r="AP30" s="56">
        <v>0.5004827859656741</v>
      </c>
      <c r="AQ30" s="56">
        <v>0.033760907394316475</v>
      </c>
      <c r="AR30" s="56">
        <v>0.8807085508959185</v>
      </c>
      <c r="AS30" s="56">
        <v>0.08364925031980386</v>
      </c>
      <c r="AT30" s="56">
        <v>0.37795486911464726</v>
      </c>
      <c r="AU30" s="56">
        <v>0.21389879908392484</v>
      </c>
      <c r="AV30" s="56">
        <v>0.9918099710923617</v>
      </c>
      <c r="AW30" s="56">
        <v>0.47592194179857517</v>
      </c>
      <c r="AX30" s="56">
        <v>0.03381409223290288</v>
      </c>
      <c r="AY30" s="56">
        <v>0.14650890795173344</v>
      </c>
      <c r="AZ30" s="56">
        <v>0.09342572738973898</v>
      </c>
      <c r="BA30" s="56">
        <v>0.4089166973312761</v>
      </c>
      <c r="BB30" s="56">
        <v>0.13010300739534064</v>
      </c>
      <c r="BC30" s="56">
        <v>0.7244457188739027</v>
      </c>
      <c r="BD30" s="56">
        <v>0.05900852894891162</v>
      </c>
      <c r="BE30" s="56">
        <v>0.8037851215359187</v>
      </c>
      <c r="BF30" s="56">
        <v>0.5642431629260856</v>
      </c>
      <c r="BG30" s="56">
        <v>0.5376987205671615</v>
      </c>
      <c r="BH30" s="56">
        <v>0.8981774984210663</v>
      </c>
      <c r="BI30" s="56">
        <v>0.9709005226143094</v>
      </c>
      <c r="BJ30" s="56">
        <v>0.6249763210663992</v>
      </c>
      <c r="BK30" s="56">
        <v>0.1443974983095616</v>
      </c>
      <c r="BL30" s="56">
        <v>0.17303199101422062</v>
      </c>
      <c r="BM30" s="56">
        <v>0.7739454061914861</v>
      </c>
      <c r="BN30" s="56">
        <v>0.47258658950968924</v>
      </c>
      <c r="BO30" s="56">
        <v>0.5499860251469242</v>
      </c>
      <c r="BP30" s="56">
        <v>0.184806532588356</v>
      </c>
      <c r="BQ30" s="56">
        <v>0.7525491642930597</v>
      </c>
      <c r="BR30" s="56">
        <v>0.15608013502539508</v>
      </c>
      <c r="BS30" s="56">
        <v>0.6787758764849161</v>
      </c>
      <c r="BT30" s="56">
        <v>0.8510629998024682</v>
      </c>
      <c r="BU30" s="56">
        <v>0.5272372786331746</v>
      </c>
      <c r="BV30" s="56">
        <v>0.9903511871526841</v>
      </c>
      <c r="BW30" s="56">
        <v>0.209003146001012</v>
      </c>
      <c r="BX30" s="56">
        <v>0.3195935508494935</v>
      </c>
      <c r="BY30" s="56">
        <v>0.5379920742050629</v>
      </c>
      <c r="BZ30" s="56">
        <v>0.00796461264579329</v>
      </c>
      <c r="CA30" s="56">
        <f t="shared" ref="CA30:CA54" si="42">0.1+CB30</f>
        <v>0.2761832891</v>
      </c>
      <c r="CB30" s="56">
        <v>0.17618328907275493</v>
      </c>
      <c r="CC30" s="56">
        <v>0.5185892800802557</v>
      </c>
      <c r="CD30" s="56">
        <v>0.404511026944666</v>
      </c>
      <c r="CE30" s="56">
        <v>0.3911876459764193</v>
      </c>
      <c r="CF30" s="56">
        <v>0.4278710421973554</v>
      </c>
      <c r="CG30" s="56">
        <v>0.5595483076701837</v>
      </c>
      <c r="CH30" s="56">
        <v>0.8058905274086797</v>
      </c>
      <c r="CI30" s="56">
        <v>0.5905182483546499</v>
      </c>
      <c r="CJ30" s="56">
        <v>0.55106507925404</v>
      </c>
      <c r="CK30" s="56">
        <v>0.5208209816258175</v>
      </c>
      <c r="CL30" s="56">
        <v>0.7684856112603062</v>
      </c>
      <c r="CM30" s="56">
        <v>0.5944411496877644</v>
      </c>
      <c r="CN30" s="56">
        <v>0.6350979709724189</v>
      </c>
      <c r="CO30" s="56">
        <v>0.19853200643671276</v>
      </c>
      <c r="CP30" s="56">
        <v>0.5366660811726741</v>
      </c>
      <c r="CQ30" s="56">
        <v>0.9229904732034647</v>
      </c>
      <c r="CR30" s="56">
        <v>0.37235522592147197</v>
      </c>
      <c r="CS30" s="56">
        <v>0.671289321846329</v>
      </c>
      <c r="CT30" s="56">
        <v>0.5533657125809879</v>
      </c>
      <c r="CU30" s="56">
        <v>0.25949833163903735</v>
      </c>
      <c r="CV30" s="56">
        <v>0.6189933393996283</v>
      </c>
      <c r="CW30" s="56">
        <v>0.8013921368288258</v>
      </c>
      <c r="CX30" s="56">
        <v>0.8671600813508502</v>
      </c>
      <c r="CY30" s="56">
        <v>0.5004827859656741</v>
      </c>
      <c r="CZ30" s="56">
        <v>0.033760907394316475</v>
      </c>
      <c r="DA30" s="56">
        <v>0.8807085508959185</v>
      </c>
      <c r="DB30" s="56">
        <v>0.08364925031980386</v>
      </c>
      <c r="DC30" s="56">
        <v>0.37795486911464726</v>
      </c>
      <c r="DD30" s="56">
        <v>0.21389879908392484</v>
      </c>
      <c r="DE30" s="56">
        <v>0.9918099710923617</v>
      </c>
      <c r="DF30" s="56">
        <v>0.47592194179857517</v>
      </c>
      <c r="DG30" s="56">
        <v>0.03381409223290288</v>
      </c>
      <c r="DH30" s="56">
        <v>0.14650890795173344</v>
      </c>
      <c r="DI30" s="56">
        <v>0.09342572738973898</v>
      </c>
      <c r="DJ30" s="56">
        <v>0.4089166973312761</v>
      </c>
      <c r="DK30" s="56">
        <v>0.13010300739534064</v>
      </c>
      <c r="DL30" s="56">
        <v>0.7244457188739027</v>
      </c>
      <c r="DM30" s="56">
        <v>0.05900852894891162</v>
      </c>
      <c r="DN30" s="56">
        <v>0.8037851215359187</v>
      </c>
      <c r="DO30" s="56">
        <v>0.5642431629260856</v>
      </c>
      <c r="DP30" s="56">
        <v>0.5376987205671615</v>
      </c>
      <c r="DQ30" s="56">
        <v>0.8981774984210663</v>
      </c>
      <c r="DR30" s="56">
        <v>0.9709005226143094</v>
      </c>
      <c r="DS30" s="56">
        <v>0.6249763210663992</v>
      </c>
      <c r="DT30" s="56">
        <v>0.1443974983095616</v>
      </c>
      <c r="DU30" s="56">
        <v>0.17303199101422062</v>
      </c>
      <c r="DV30" s="56">
        <v>0.7739454061914861</v>
      </c>
      <c r="DW30" s="56">
        <v>0.47258658950968924</v>
      </c>
      <c r="DX30" s="56">
        <v>0.5499860251469242</v>
      </c>
      <c r="DY30" s="56">
        <v>0.184806532588356</v>
      </c>
      <c r="DZ30" s="56">
        <v>0.7525491642930597</v>
      </c>
      <c r="EA30" s="56">
        <v>0.15608013502539508</v>
      </c>
      <c r="EB30" s="56">
        <v>0.6787758764849161</v>
      </c>
      <c r="EC30" s="56">
        <v>0.8510629998024682</v>
      </c>
      <c r="ED30" s="56">
        <v>0.5272372786331746</v>
      </c>
      <c r="EE30" s="56">
        <v>0.9903511871526841</v>
      </c>
      <c r="EF30" s="56">
        <v>0.209003146001012</v>
      </c>
      <c r="EG30" s="56">
        <v>0.3195935508494935</v>
      </c>
      <c r="EH30" s="56">
        <v>0.5379920742050629</v>
      </c>
      <c r="EI30" s="56">
        <v>0.00796461264579329</v>
      </c>
      <c r="EJ30" s="56">
        <f t="shared" ref="EJ30:EJ54" si="43">0.1+EK30</f>
        <v>0.2761832891</v>
      </c>
      <c r="EK30" s="56">
        <v>0.17618328907275493</v>
      </c>
      <c r="EL30" s="56">
        <v>0.5185892800802557</v>
      </c>
      <c r="EM30" s="56">
        <v>0.404511026944666</v>
      </c>
      <c r="EN30" s="56">
        <v>0.3911876459764193</v>
      </c>
      <c r="EO30" s="56">
        <v>0.4278710421973554</v>
      </c>
      <c r="EP30" s="56">
        <v>0.5595483076701837</v>
      </c>
      <c r="EQ30" s="56">
        <v>0.8058905274086797</v>
      </c>
      <c r="ER30" s="56">
        <v>0.5905182483546499</v>
      </c>
      <c r="ES30" s="56">
        <v>0.55106507925404</v>
      </c>
      <c r="ET30" s="56">
        <v>0.5208209816258175</v>
      </c>
      <c r="EU30" s="56">
        <v>0.7684856112603062</v>
      </c>
      <c r="EV30" s="56">
        <v>0.5944411496877644</v>
      </c>
      <c r="EW30" s="56">
        <v>0.6350979709724189</v>
      </c>
      <c r="EX30" s="56">
        <v>0.19853200643671276</v>
      </c>
      <c r="EY30" s="56">
        <v>0.5366660811726741</v>
      </c>
      <c r="EZ30" s="56">
        <v>0.9229904732034647</v>
      </c>
      <c r="FA30" s="56">
        <v>0.37235522592147197</v>
      </c>
      <c r="FB30" s="56">
        <v>0.671289321846329</v>
      </c>
      <c r="FC30" s="56">
        <v>0.5533657125809879</v>
      </c>
      <c r="FD30" s="56">
        <v>0.25949833163903735</v>
      </c>
      <c r="FE30" s="56">
        <v>0.6189933393996283</v>
      </c>
      <c r="FF30" s="56">
        <v>0.8013921368288258</v>
      </c>
      <c r="FG30" s="56">
        <v>0.8671600813508502</v>
      </c>
      <c r="FH30" s="56">
        <v>0.5004827859656741</v>
      </c>
      <c r="FI30" s="56">
        <v>0.033760907394316475</v>
      </c>
      <c r="FJ30" s="56">
        <v>0.8807085508959185</v>
      </c>
      <c r="FK30" s="56">
        <v>0.08364925031980386</v>
      </c>
      <c r="FL30" s="56">
        <v>0.37795486911464726</v>
      </c>
      <c r="FM30" s="56">
        <v>0.21389879908392484</v>
      </c>
      <c r="FN30" s="56">
        <v>0.9918099710923617</v>
      </c>
      <c r="FO30" s="56">
        <v>0.47592194179857517</v>
      </c>
      <c r="FP30" s="56">
        <v>0.03381409223290288</v>
      </c>
      <c r="FQ30" s="56">
        <v>0.14650890795173344</v>
      </c>
      <c r="FR30" s="56">
        <v>0.09342572738973898</v>
      </c>
      <c r="FS30" s="56">
        <v>0.4089166973312761</v>
      </c>
      <c r="FT30" s="56">
        <v>0.13010300739534064</v>
      </c>
      <c r="FU30" s="56">
        <v>0.7244457188739027</v>
      </c>
      <c r="FV30" s="56">
        <v>0.05900852894891162</v>
      </c>
      <c r="FW30" s="56">
        <v>0.8037851215359187</v>
      </c>
      <c r="FX30" s="56">
        <v>0.5642431629260856</v>
      </c>
      <c r="FY30" s="56">
        <v>0.5376987205671615</v>
      </c>
      <c r="FZ30" s="56">
        <v>0.8981774984210663</v>
      </c>
      <c r="GA30" s="56">
        <v>0.9709005226143094</v>
      </c>
      <c r="GB30" s="56">
        <v>0.6249763210663992</v>
      </c>
      <c r="GC30" s="56">
        <v>0.1443974983095616</v>
      </c>
      <c r="GD30" s="56">
        <v>0.17303199101422062</v>
      </c>
      <c r="GE30" s="56">
        <v>0.7739454061914861</v>
      </c>
      <c r="GF30" s="56">
        <v>0.47258658950968924</v>
      </c>
    </row>
    <row r="31">
      <c r="C31" s="45"/>
      <c r="G31" s="40"/>
      <c r="H31" s="51"/>
      <c r="I31" s="40"/>
      <c r="J31" s="40"/>
      <c r="K31" s="40"/>
      <c r="L31" s="51"/>
      <c r="M31" s="53" t="s">
        <v>24</v>
      </c>
      <c r="N31" s="54">
        <f>N30/25</f>
        <v>0.542</v>
      </c>
      <c r="O31" s="57">
        <f t="shared" ref="O31:O32" si="44">N31*100</f>
        <v>54.2</v>
      </c>
      <c r="P31" s="45"/>
      <c r="Q31" s="55">
        <v>2.0</v>
      </c>
      <c r="R31" s="56">
        <f t="shared" si="41"/>
        <v>0.2848269555</v>
      </c>
      <c r="S31" s="56">
        <v>0.18482695551243378</v>
      </c>
      <c r="T31" s="56">
        <v>0.5928545963469638</v>
      </c>
      <c r="U31" s="56">
        <v>0.6773274352765528</v>
      </c>
      <c r="V31" s="56">
        <v>0.3961277570176954</v>
      </c>
      <c r="W31" s="56">
        <v>0.31410008388670707</v>
      </c>
      <c r="X31" s="56">
        <v>0.44847787015094487</v>
      </c>
      <c r="Y31" s="56">
        <v>0.9353945031303472</v>
      </c>
      <c r="Z31" s="56">
        <v>0.4399533743947802</v>
      </c>
      <c r="AA31" s="56">
        <v>0.092403588724842</v>
      </c>
      <c r="AB31" s="56">
        <v>0.04193441444801049</v>
      </c>
      <c r="AC31" s="56">
        <v>0.08527255001788936</v>
      </c>
      <c r="AD31" s="56">
        <v>0.05826182104818911</v>
      </c>
      <c r="AE31" s="56">
        <v>0.7509743613658596</v>
      </c>
      <c r="AF31" s="56">
        <v>0.1898163337371298</v>
      </c>
      <c r="AG31" s="56">
        <v>0.06515365738300682</v>
      </c>
      <c r="AH31" s="56">
        <v>0.7429328347759697</v>
      </c>
      <c r="AI31" s="56">
        <v>0.5326118657055838</v>
      </c>
      <c r="AJ31" s="56">
        <v>0.28655232457297897</v>
      </c>
      <c r="AK31" s="56">
        <v>0.9331374807306614</v>
      </c>
      <c r="AL31" s="56">
        <v>0.02182319539114319</v>
      </c>
      <c r="AM31" s="56">
        <v>0.2130662624746601</v>
      </c>
      <c r="AN31" s="56">
        <v>0.7414683002010111</v>
      </c>
      <c r="AO31" s="56">
        <v>0.07161280042730478</v>
      </c>
      <c r="AP31" s="56">
        <v>0.07327034797092158</v>
      </c>
      <c r="AQ31" s="56">
        <v>0.1910883504476023</v>
      </c>
      <c r="AR31" s="56">
        <v>0.8992514478852802</v>
      </c>
      <c r="AS31" s="56">
        <v>0.6611827777893785</v>
      </c>
      <c r="AT31" s="56">
        <v>0.6744176436864364</v>
      </c>
      <c r="AU31" s="56">
        <v>0.2122351969753452</v>
      </c>
      <c r="AV31" s="56">
        <v>0.9193117153444988</v>
      </c>
      <c r="AW31" s="56">
        <v>0.616669338766221</v>
      </c>
      <c r="AX31" s="56">
        <v>0.5902025911049441</v>
      </c>
      <c r="AY31" s="56">
        <v>0.46047055951138316</v>
      </c>
      <c r="AZ31" s="56">
        <v>0.8287931026346392</v>
      </c>
      <c r="BA31" s="56">
        <v>0.2998021489069128</v>
      </c>
      <c r="BB31" s="56">
        <v>0.8272335764655505</v>
      </c>
      <c r="BC31" s="56">
        <v>0.5767952491086958</v>
      </c>
      <c r="BD31" s="56">
        <v>0.10949487918024126</v>
      </c>
      <c r="BE31" s="56">
        <v>0.10151851216396712</v>
      </c>
      <c r="BF31" s="56">
        <v>0.40041220449431114</v>
      </c>
      <c r="BG31" s="56">
        <v>0.14558662498068564</v>
      </c>
      <c r="BH31" s="56">
        <v>0.7307202653858429</v>
      </c>
      <c r="BI31" s="56">
        <v>0.42137041938974973</v>
      </c>
      <c r="BJ31" s="56">
        <v>0.39004220219348484</v>
      </c>
      <c r="BK31" s="56">
        <v>0.3270233535274709</v>
      </c>
      <c r="BL31" s="56">
        <v>0.4980784213476688</v>
      </c>
      <c r="BM31" s="56">
        <v>0.6623551865251177</v>
      </c>
      <c r="BN31" s="56">
        <v>0.10329775300385224</v>
      </c>
      <c r="BO31" s="56">
        <v>0.6079150231309381</v>
      </c>
      <c r="BP31" s="56">
        <v>0.9525232219131289</v>
      </c>
      <c r="BQ31" s="56">
        <v>0.6065570150918669</v>
      </c>
      <c r="BR31" s="56">
        <v>0.09630764486777132</v>
      </c>
      <c r="BS31" s="56">
        <v>0.09345335987765346</v>
      </c>
      <c r="BT31" s="56">
        <v>0.8244198488470798</v>
      </c>
      <c r="BU31" s="56">
        <v>0.9403065309371861</v>
      </c>
      <c r="BV31" s="56">
        <v>0.6617441153108059</v>
      </c>
      <c r="BW31" s="56">
        <v>0.36884559092882463</v>
      </c>
      <c r="BX31" s="56">
        <v>0.2241884869207258</v>
      </c>
      <c r="BY31" s="56">
        <v>0.7571358185880651</v>
      </c>
      <c r="BZ31" s="56">
        <v>0.14168799650772157</v>
      </c>
      <c r="CA31" s="56">
        <f t="shared" si="42"/>
        <v>0.2848269555</v>
      </c>
      <c r="CB31" s="56">
        <v>0.18482695551243378</v>
      </c>
      <c r="CC31" s="56">
        <v>0.5928545963469638</v>
      </c>
      <c r="CD31" s="56">
        <v>0.6773274352765528</v>
      </c>
      <c r="CE31" s="56">
        <v>0.3961277570176954</v>
      </c>
      <c r="CF31" s="56">
        <v>0.31410008388670707</v>
      </c>
      <c r="CG31" s="56">
        <v>0.44847787015094487</v>
      </c>
      <c r="CH31" s="56">
        <v>0.9353945031303472</v>
      </c>
      <c r="CI31" s="56">
        <v>0.4399533743947802</v>
      </c>
      <c r="CJ31" s="56">
        <v>0.092403588724842</v>
      </c>
      <c r="CK31" s="56">
        <v>0.04193441444801049</v>
      </c>
      <c r="CL31" s="56">
        <v>0.08527255001788936</v>
      </c>
      <c r="CM31" s="56">
        <v>0.05826182104818911</v>
      </c>
      <c r="CN31" s="56">
        <v>0.7509743613658596</v>
      </c>
      <c r="CO31" s="56">
        <v>0.1898163337371298</v>
      </c>
      <c r="CP31" s="56">
        <v>0.06515365738300682</v>
      </c>
      <c r="CQ31" s="56">
        <v>0.7429328347759697</v>
      </c>
      <c r="CR31" s="56">
        <v>0.5326118657055838</v>
      </c>
      <c r="CS31" s="56">
        <v>0.28655232457297897</v>
      </c>
      <c r="CT31" s="56">
        <v>0.9331374807306614</v>
      </c>
      <c r="CU31" s="56">
        <v>0.02182319539114319</v>
      </c>
      <c r="CV31" s="56">
        <v>0.2130662624746601</v>
      </c>
      <c r="CW31" s="56">
        <v>0.7414683002010111</v>
      </c>
      <c r="CX31" s="56">
        <v>0.07161280042730478</v>
      </c>
      <c r="CY31" s="56">
        <v>0.07327034797092158</v>
      </c>
      <c r="CZ31" s="56">
        <v>0.1910883504476023</v>
      </c>
      <c r="DA31" s="56">
        <v>0.8992514478852802</v>
      </c>
      <c r="DB31" s="56">
        <v>0.6611827777893785</v>
      </c>
      <c r="DC31" s="56">
        <v>0.6744176436864364</v>
      </c>
      <c r="DD31" s="56">
        <v>0.2122351969753452</v>
      </c>
      <c r="DE31" s="56">
        <v>0.9193117153444988</v>
      </c>
      <c r="DF31" s="56">
        <v>0.616669338766221</v>
      </c>
      <c r="DG31" s="56">
        <v>0.5902025911049441</v>
      </c>
      <c r="DH31" s="56">
        <v>0.46047055951138316</v>
      </c>
      <c r="DI31" s="56">
        <v>0.8287931026346392</v>
      </c>
      <c r="DJ31" s="56">
        <v>0.2998021489069128</v>
      </c>
      <c r="DK31" s="56">
        <v>0.8272335764655505</v>
      </c>
      <c r="DL31" s="56">
        <v>0.5767952491086958</v>
      </c>
      <c r="DM31" s="56">
        <v>0.10949487918024126</v>
      </c>
      <c r="DN31" s="56">
        <v>0.10151851216396712</v>
      </c>
      <c r="DO31" s="56">
        <v>0.40041220449431114</v>
      </c>
      <c r="DP31" s="56">
        <v>0.14558662498068564</v>
      </c>
      <c r="DQ31" s="56">
        <v>0.7307202653858429</v>
      </c>
      <c r="DR31" s="56">
        <v>0.42137041938974973</v>
      </c>
      <c r="DS31" s="56">
        <v>0.39004220219348484</v>
      </c>
      <c r="DT31" s="56">
        <v>0.3270233535274709</v>
      </c>
      <c r="DU31" s="56">
        <v>0.4980784213476688</v>
      </c>
      <c r="DV31" s="56">
        <v>0.6623551865251177</v>
      </c>
      <c r="DW31" s="56">
        <v>0.10329775300385224</v>
      </c>
      <c r="DX31" s="56">
        <v>0.6079150231309381</v>
      </c>
      <c r="DY31" s="56">
        <v>0.9525232219131289</v>
      </c>
      <c r="DZ31" s="56">
        <v>0.6065570150918669</v>
      </c>
      <c r="EA31" s="56">
        <v>0.09630764486777132</v>
      </c>
      <c r="EB31" s="56">
        <v>0.09345335987765346</v>
      </c>
      <c r="EC31" s="56">
        <v>0.8244198488470798</v>
      </c>
      <c r="ED31" s="56">
        <v>0.9403065309371861</v>
      </c>
      <c r="EE31" s="56">
        <v>0.6617441153108059</v>
      </c>
      <c r="EF31" s="56">
        <v>0.36884559092882463</v>
      </c>
      <c r="EG31" s="56">
        <v>0.2241884869207258</v>
      </c>
      <c r="EH31" s="56">
        <v>0.7571358185880651</v>
      </c>
      <c r="EI31" s="56">
        <v>0.14168799650772157</v>
      </c>
      <c r="EJ31" s="56">
        <f t="shared" si="43"/>
        <v>0.2848269555</v>
      </c>
      <c r="EK31" s="56">
        <v>0.18482695551243378</v>
      </c>
      <c r="EL31" s="56">
        <v>0.5928545963469638</v>
      </c>
      <c r="EM31" s="56">
        <v>0.6773274352765528</v>
      </c>
      <c r="EN31" s="56">
        <v>0.3961277570176954</v>
      </c>
      <c r="EO31" s="56">
        <v>0.31410008388670707</v>
      </c>
      <c r="EP31" s="56">
        <v>0.44847787015094487</v>
      </c>
      <c r="EQ31" s="56">
        <v>0.9353945031303472</v>
      </c>
      <c r="ER31" s="56">
        <v>0.4399533743947802</v>
      </c>
      <c r="ES31" s="56">
        <v>0.092403588724842</v>
      </c>
      <c r="ET31" s="56">
        <v>0.04193441444801049</v>
      </c>
      <c r="EU31" s="56">
        <v>0.08527255001788936</v>
      </c>
      <c r="EV31" s="56">
        <v>0.05826182104818911</v>
      </c>
      <c r="EW31" s="56">
        <v>0.7509743613658596</v>
      </c>
      <c r="EX31" s="56">
        <v>0.1898163337371298</v>
      </c>
      <c r="EY31" s="56">
        <v>0.06515365738300682</v>
      </c>
      <c r="EZ31" s="56">
        <v>0.7429328347759697</v>
      </c>
      <c r="FA31" s="56">
        <v>0.5326118657055838</v>
      </c>
      <c r="FB31" s="56">
        <v>0.28655232457297897</v>
      </c>
      <c r="FC31" s="56">
        <v>0.9331374807306614</v>
      </c>
      <c r="FD31" s="56">
        <v>0.02182319539114319</v>
      </c>
      <c r="FE31" s="56">
        <v>0.2130662624746601</v>
      </c>
      <c r="FF31" s="56">
        <v>0.7414683002010111</v>
      </c>
      <c r="FG31" s="56">
        <v>0.07161280042730478</v>
      </c>
      <c r="FH31" s="56">
        <v>0.07327034797092158</v>
      </c>
      <c r="FI31" s="56">
        <v>0.1910883504476023</v>
      </c>
      <c r="FJ31" s="56">
        <v>0.8992514478852802</v>
      </c>
      <c r="FK31" s="56">
        <v>0.6611827777893785</v>
      </c>
      <c r="FL31" s="56">
        <v>0.6744176436864364</v>
      </c>
      <c r="FM31" s="56">
        <v>0.2122351969753452</v>
      </c>
      <c r="FN31" s="56">
        <v>0.9193117153444988</v>
      </c>
      <c r="FO31" s="56">
        <v>0.616669338766221</v>
      </c>
      <c r="FP31" s="56">
        <v>0.5902025911049441</v>
      </c>
      <c r="FQ31" s="56">
        <v>0.46047055951138316</v>
      </c>
      <c r="FR31" s="56">
        <v>0.8287931026346392</v>
      </c>
      <c r="FS31" s="56">
        <v>0.2998021489069128</v>
      </c>
      <c r="FT31" s="56">
        <v>0.8272335764655505</v>
      </c>
      <c r="FU31" s="56">
        <v>0.5767952491086958</v>
      </c>
      <c r="FV31" s="56">
        <v>0.10949487918024126</v>
      </c>
      <c r="FW31" s="56">
        <v>0.10151851216396712</v>
      </c>
      <c r="FX31" s="56">
        <v>0.40041220449431114</v>
      </c>
      <c r="FY31" s="56">
        <v>0.14558662498068564</v>
      </c>
      <c r="FZ31" s="56">
        <v>0.7307202653858429</v>
      </c>
      <c r="GA31" s="56">
        <v>0.42137041938974973</v>
      </c>
      <c r="GB31" s="56">
        <v>0.39004220219348484</v>
      </c>
      <c r="GC31" s="56">
        <v>0.3270233535274709</v>
      </c>
      <c r="GD31" s="56">
        <v>0.4980784213476688</v>
      </c>
      <c r="GE31" s="56">
        <v>0.6623551865251177</v>
      </c>
      <c r="GF31" s="56">
        <v>0.10329775300385224</v>
      </c>
    </row>
    <row r="32">
      <c r="A32" s="58" t="s">
        <v>25</v>
      </c>
      <c r="B32" s="59">
        <f>SUM($H2:$H26)</f>
        <v>655</v>
      </c>
      <c r="C32" s="22"/>
      <c r="D32" s="22"/>
      <c r="E32" s="22"/>
      <c r="F32" s="22"/>
      <c r="G32" s="40"/>
      <c r="H32" s="51"/>
      <c r="I32" s="40"/>
      <c r="J32" s="40"/>
      <c r="K32" s="40"/>
      <c r="L32" s="51"/>
      <c r="M32" s="53" t="s">
        <v>26</v>
      </c>
      <c r="N32" s="54">
        <f>1-N31</f>
        <v>0.458</v>
      </c>
      <c r="O32" s="57">
        <f t="shared" si="44"/>
        <v>45.8</v>
      </c>
      <c r="P32" s="45"/>
      <c r="Q32" s="55">
        <v>3.0</v>
      </c>
      <c r="R32" s="56">
        <f t="shared" si="41"/>
        <v>0.9878782265</v>
      </c>
      <c r="S32" s="56">
        <v>0.887878226474239</v>
      </c>
      <c r="T32" s="56">
        <v>0.7387858507256108</v>
      </c>
      <c r="U32" s="56">
        <v>0.7805918207675797</v>
      </c>
      <c r="V32" s="56">
        <v>0.4392807515204985</v>
      </c>
      <c r="W32" s="56">
        <v>0.19098845863875447</v>
      </c>
      <c r="X32" s="56">
        <v>0.4727798623374254</v>
      </c>
      <c r="Y32" s="56">
        <v>0.10924221897565956</v>
      </c>
      <c r="Z32" s="56">
        <v>0.6501088226951058</v>
      </c>
      <c r="AA32" s="56">
        <v>0.9884958467213044</v>
      </c>
      <c r="AB32" s="56">
        <v>0.9121926188977963</v>
      </c>
      <c r="AC32" s="56">
        <v>0.4002078118555894</v>
      </c>
      <c r="AD32" s="56">
        <v>0.33604184347226307</v>
      </c>
      <c r="AE32" s="56">
        <v>0.10298621546367259</v>
      </c>
      <c r="AF32" s="56">
        <v>0.6766352688007587</v>
      </c>
      <c r="AG32" s="56">
        <v>0.6185376025092236</v>
      </c>
      <c r="AH32" s="56">
        <v>0.46376660339003284</v>
      </c>
      <c r="AI32" s="56">
        <v>0.6309577688946473</v>
      </c>
      <c r="AJ32" s="56">
        <v>0.8993371142279333</v>
      </c>
      <c r="AK32" s="56">
        <v>0.9181739479545193</v>
      </c>
      <c r="AL32" s="56">
        <v>0.03144528186304685</v>
      </c>
      <c r="AM32" s="56">
        <v>0.791013598473628</v>
      </c>
      <c r="AN32" s="56">
        <v>0.3476133239480913</v>
      </c>
      <c r="AO32" s="56">
        <v>0.875853249183831</v>
      </c>
      <c r="AP32" s="56">
        <v>0.10188810450454899</v>
      </c>
      <c r="AQ32" s="56">
        <v>0.5164398258829691</v>
      </c>
      <c r="AR32" s="56">
        <v>0.3312745289753952</v>
      </c>
      <c r="AS32" s="56">
        <v>0.5902574226525652</v>
      </c>
      <c r="AT32" s="56">
        <v>0.728541455970439</v>
      </c>
      <c r="AU32" s="56">
        <v>0.40133097826432385</v>
      </c>
      <c r="AV32" s="56">
        <v>0.8140480233134588</v>
      </c>
      <c r="AW32" s="56">
        <v>0.8068468477014463</v>
      </c>
      <c r="AX32" s="56">
        <v>0.3226621953901654</v>
      </c>
      <c r="AY32" s="56">
        <v>0.40727530119951993</v>
      </c>
      <c r="AZ32" s="56">
        <v>0.41749397320853654</v>
      </c>
      <c r="BA32" s="56">
        <v>0.5422821015871844</v>
      </c>
      <c r="BB32" s="56">
        <v>0.4250871445989268</v>
      </c>
      <c r="BC32" s="56">
        <v>0.8167145323752273</v>
      </c>
      <c r="BD32" s="56">
        <v>0.8125646271051672</v>
      </c>
      <c r="BE32" s="56">
        <v>0.7770689348368317</v>
      </c>
      <c r="BF32" s="56">
        <v>0.2922964844084509</v>
      </c>
      <c r="BG32" s="56">
        <v>0.27944456079410085</v>
      </c>
      <c r="BH32" s="56">
        <v>0.3308680925916646</v>
      </c>
      <c r="BI32" s="56">
        <v>0.6610366823007655</v>
      </c>
      <c r="BJ32" s="56">
        <v>0.18400867116036024</v>
      </c>
      <c r="BK32" s="56">
        <v>0.4403239818940461</v>
      </c>
      <c r="BL32" s="56">
        <v>0.49586253457567175</v>
      </c>
      <c r="BM32" s="56">
        <v>0.3334874807786573</v>
      </c>
      <c r="BN32" s="56">
        <v>0.7483331006455628</v>
      </c>
      <c r="BO32" s="56">
        <v>0.5591102850811531</v>
      </c>
      <c r="BP32" s="56">
        <v>0.5736208460788652</v>
      </c>
      <c r="BQ32" s="56">
        <v>0.8983299627520198</v>
      </c>
      <c r="BR32" s="56">
        <v>0.4405468872845778</v>
      </c>
      <c r="BS32" s="56">
        <v>0.7374441046455543</v>
      </c>
      <c r="BT32" s="56">
        <v>0.17346947254766054</v>
      </c>
      <c r="BU32" s="56">
        <v>0.314237724569998</v>
      </c>
      <c r="BV32" s="56">
        <v>0.48284965072440167</v>
      </c>
      <c r="BW32" s="56">
        <v>0.8533540401788784</v>
      </c>
      <c r="BX32" s="56">
        <v>0.3907196374607027</v>
      </c>
      <c r="BY32" s="56">
        <v>0.9608493048613578</v>
      </c>
      <c r="BZ32" s="56">
        <v>0.4749907870598611</v>
      </c>
      <c r="CA32" s="56">
        <f t="shared" si="42"/>
        <v>0.9878782265</v>
      </c>
      <c r="CB32" s="56">
        <v>0.887878226474239</v>
      </c>
      <c r="CC32" s="56">
        <v>0.7387858507256108</v>
      </c>
      <c r="CD32" s="56">
        <v>0.7805918207675797</v>
      </c>
      <c r="CE32" s="56">
        <v>0.4392807515204985</v>
      </c>
      <c r="CF32" s="56">
        <v>0.19098845863875447</v>
      </c>
      <c r="CG32" s="56">
        <v>0.4727798623374254</v>
      </c>
      <c r="CH32" s="56">
        <v>0.10924221897565956</v>
      </c>
      <c r="CI32" s="56">
        <v>0.6501088226951058</v>
      </c>
      <c r="CJ32" s="56">
        <v>0.9884958467213044</v>
      </c>
      <c r="CK32" s="56">
        <v>0.9121926188977963</v>
      </c>
      <c r="CL32" s="56">
        <v>0.4002078118555894</v>
      </c>
      <c r="CM32" s="56">
        <v>0.33604184347226307</v>
      </c>
      <c r="CN32" s="56">
        <v>0.10298621546367259</v>
      </c>
      <c r="CO32" s="56">
        <v>0.6766352688007587</v>
      </c>
      <c r="CP32" s="56">
        <v>0.6185376025092236</v>
      </c>
      <c r="CQ32" s="56">
        <v>0.46376660339003284</v>
      </c>
      <c r="CR32" s="56">
        <v>0.6309577688946473</v>
      </c>
      <c r="CS32" s="56">
        <v>0.8993371142279333</v>
      </c>
      <c r="CT32" s="56">
        <v>0.9181739479545193</v>
      </c>
      <c r="CU32" s="56">
        <v>0.03144528186304685</v>
      </c>
      <c r="CV32" s="56">
        <v>0.791013598473628</v>
      </c>
      <c r="CW32" s="56">
        <v>0.3476133239480913</v>
      </c>
      <c r="CX32" s="56">
        <v>0.875853249183831</v>
      </c>
      <c r="CY32" s="56">
        <v>0.10188810450454899</v>
      </c>
      <c r="CZ32" s="56">
        <v>0.5164398258829691</v>
      </c>
      <c r="DA32" s="56">
        <v>0.3312745289753952</v>
      </c>
      <c r="DB32" s="56">
        <v>0.5902574226525652</v>
      </c>
      <c r="DC32" s="56">
        <v>0.728541455970439</v>
      </c>
      <c r="DD32" s="56">
        <v>0.40133097826432385</v>
      </c>
      <c r="DE32" s="56">
        <v>0.8140480233134588</v>
      </c>
      <c r="DF32" s="56">
        <v>0.8068468477014463</v>
      </c>
      <c r="DG32" s="56">
        <v>0.3226621953901654</v>
      </c>
      <c r="DH32" s="56">
        <v>0.40727530119951993</v>
      </c>
      <c r="DI32" s="56">
        <v>0.41749397320853654</v>
      </c>
      <c r="DJ32" s="56">
        <v>0.5422821015871844</v>
      </c>
      <c r="DK32" s="56">
        <v>0.4250871445989268</v>
      </c>
      <c r="DL32" s="56">
        <v>0.8167145323752273</v>
      </c>
      <c r="DM32" s="56">
        <v>0.8125646271051672</v>
      </c>
      <c r="DN32" s="56">
        <v>0.7770689348368317</v>
      </c>
      <c r="DO32" s="56">
        <v>0.2922964844084509</v>
      </c>
      <c r="DP32" s="56">
        <v>0.27944456079410085</v>
      </c>
      <c r="DQ32" s="56">
        <v>0.3308680925916646</v>
      </c>
      <c r="DR32" s="56">
        <v>0.6610366823007655</v>
      </c>
      <c r="DS32" s="56">
        <v>0.18400867116036024</v>
      </c>
      <c r="DT32" s="56">
        <v>0.4403239818940461</v>
      </c>
      <c r="DU32" s="56">
        <v>0.49586253457567175</v>
      </c>
      <c r="DV32" s="56">
        <v>0.3334874807786573</v>
      </c>
      <c r="DW32" s="56">
        <v>0.7483331006455628</v>
      </c>
      <c r="DX32" s="56">
        <v>0.5591102850811531</v>
      </c>
      <c r="DY32" s="56">
        <v>0.5736208460788652</v>
      </c>
      <c r="DZ32" s="56">
        <v>0.8983299627520198</v>
      </c>
      <c r="EA32" s="56">
        <v>0.4405468872845778</v>
      </c>
      <c r="EB32" s="56">
        <v>0.7374441046455543</v>
      </c>
      <c r="EC32" s="56">
        <v>0.17346947254766054</v>
      </c>
      <c r="ED32" s="56">
        <v>0.314237724569998</v>
      </c>
      <c r="EE32" s="56">
        <v>0.48284965072440167</v>
      </c>
      <c r="EF32" s="56">
        <v>0.8533540401788784</v>
      </c>
      <c r="EG32" s="56">
        <v>0.3907196374607027</v>
      </c>
      <c r="EH32" s="56">
        <v>0.9608493048613578</v>
      </c>
      <c r="EI32" s="56">
        <v>0.4749907870598611</v>
      </c>
      <c r="EJ32" s="56">
        <f t="shared" si="43"/>
        <v>0.9878782265</v>
      </c>
      <c r="EK32" s="56">
        <v>0.887878226474239</v>
      </c>
      <c r="EL32" s="56">
        <v>0.7387858507256108</v>
      </c>
      <c r="EM32" s="56">
        <v>0.7805918207675797</v>
      </c>
      <c r="EN32" s="56">
        <v>0.4392807515204985</v>
      </c>
      <c r="EO32" s="56">
        <v>0.19098845863875447</v>
      </c>
      <c r="EP32" s="56">
        <v>0.4727798623374254</v>
      </c>
      <c r="EQ32" s="56">
        <v>0.10924221897565956</v>
      </c>
      <c r="ER32" s="56">
        <v>0.6501088226951058</v>
      </c>
      <c r="ES32" s="56">
        <v>0.9884958467213044</v>
      </c>
      <c r="ET32" s="56">
        <v>0.9121926188977963</v>
      </c>
      <c r="EU32" s="56">
        <v>0.4002078118555894</v>
      </c>
      <c r="EV32" s="56">
        <v>0.33604184347226307</v>
      </c>
      <c r="EW32" s="56">
        <v>0.10298621546367259</v>
      </c>
      <c r="EX32" s="56">
        <v>0.6766352688007587</v>
      </c>
      <c r="EY32" s="56">
        <v>0.6185376025092236</v>
      </c>
      <c r="EZ32" s="56">
        <v>0.46376660339003284</v>
      </c>
      <c r="FA32" s="56">
        <v>0.6309577688946473</v>
      </c>
      <c r="FB32" s="56">
        <v>0.8993371142279333</v>
      </c>
      <c r="FC32" s="56">
        <v>0.9181739479545193</v>
      </c>
      <c r="FD32" s="56">
        <v>0.03144528186304685</v>
      </c>
      <c r="FE32" s="56">
        <v>0.791013598473628</v>
      </c>
      <c r="FF32" s="56">
        <v>0.3476133239480913</v>
      </c>
      <c r="FG32" s="56">
        <v>0.875853249183831</v>
      </c>
      <c r="FH32" s="56">
        <v>0.10188810450454899</v>
      </c>
      <c r="FI32" s="56">
        <v>0.5164398258829691</v>
      </c>
      <c r="FJ32" s="56">
        <v>0.3312745289753952</v>
      </c>
      <c r="FK32" s="56">
        <v>0.5902574226525652</v>
      </c>
      <c r="FL32" s="56">
        <v>0.728541455970439</v>
      </c>
      <c r="FM32" s="56">
        <v>0.40133097826432385</v>
      </c>
      <c r="FN32" s="56">
        <v>0.8140480233134588</v>
      </c>
      <c r="FO32" s="56">
        <v>0.8068468477014463</v>
      </c>
      <c r="FP32" s="56">
        <v>0.3226621953901654</v>
      </c>
      <c r="FQ32" s="56">
        <v>0.40727530119951993</v>
      </c>
      <c r="FR32" s="56">
        <v>0.41749397320853654</v>
      </c>
      <c r="FS32" s="56">
        <v>0.5422821015871844</v>
      </c>
      <c r="FT32" s="56">
        <v>0.4250871445989268</v>
      </c>
      <c r="FU32" s="56">
        <v>0.8167145323752273</v>
      </c>
      <c r="FV32" s="56">
        <v>0.8125646271051672</v>
      </c>
      <c r="FW32" s="56">
        <v>0.7770689348368317</v>
      </c>
      <c r="FX32" s="56">
        <v>0.2922964844084509</v>
      </c>
      <c r="FY32" s="56">
        <v>0.27944456079410085</v>
      </c>
      <c r="FZ32" s="56">
        <v>0.3308680925916646</v>
      </c>
      <c r="GA32" s="56">
        <v>0.6610366823007655</v>
      </c>
      <c r="GB32" s="56">
        <v>0.18400867116036024</v>
      </c>
      <c r="GC32" s="56">
        <v>0.4403239818940461</v>
      </c>
      <c r="GD32" s="56">
        <v>0.49586253457567175</v>
      </c>
      <c r="GE32" s="56">
        <v>0.3334874807786573</v>
      </c>
      <c r="GF32" s="56">
        <v>0.7483331006455628</v>
      </c>
    </row>
    <row r="33">
      <c r="C33" s="22" t="s">
        <v>27</v>
      </c>
      <c r="D33" s="21">
        <v>5.0</v>
      </c>
      <c r="E33" s="22"/>
      <c r="F33" s="22"/>
      <c r="G33" s="40"/>
      <c r="H33" s="51"/>
      <c r="I33" s="40"/>
      <c r="J33" s="40"/>
      <c r="K33" s="40"/>
      <c r="L33" s="51"/>
      <c r="M33" s="45"/>
      <c r="N33" s="45"/>
      <c r="O33" s="45"/>
      <c r="P33" s="45"/>
      <c r="Q33" s="55">
        <v>4.0</v>
      </c>
      <c r="R33" s="56">
        <f t="shared" si="41"/>
        <v>0.6911423648</v>
      </c>
      <c r="S33" s="56">
        <v>0.5911423648</v>
      </c>
      <c r="T33" s="56">
        <v>0.4919463674</v>
      </c>
      <c r="U33" s="56">
        <v>0.6799280513</v>
      </c>
      <c r="V33" s="56">
        <v>0.4181377227</v>
      </c>
      <c r="W33" s="56">
        <v>0.6009315103</v>
      </c>
      <c r="X33" s="56">
        <v>0.8293993346</v>
      </c>
      <c r="Y33" s="56">
        <v>0.1361403401</v>
      </c>
      <c r="Z33" s="56">
        <v>0.7448302964</v>
      </c>
      <c r="AA33" s="56">
        <v>0.2093667505</v>
      </c>
      <c r="AB33" s="56">
        <v>0.1430819122</v>
      </c>
      <c r="AC33" s="56">
        <v>0.8181456995</v>
      </c>
      <c r="AD33" s="56">
        <v>0.2033335081</v>
      </c>
      <c r="AE33" s="56">
        <v>0.1386231378</v>
      </c>
      <c r="AF33" s="56">
        <v>0.7834722196</v>
      </c>
      <c r="AG33" s="56">
        <v>0.7476167658</v>
      </c>
      <c r="AH33" s="56">
        <v>0.8821971814</v>
      </c>
      <c r="AI33" s="56">
        <v>0.4721219131</v>
      </c>
      <c r="AJ33" s="56">
        <v>0.4606330193</v>
      </c>
      <c r="AK33" s="56">
        <v>0.2998628724</v>
      </c>
      <c r="AL33" s="56">
        <v>0.6692226083</v>
      </c>
      <c r="AM33" s="56">
        <v>0.8277531112</v>
      </c>
      <c r="AN33" s="56">
        <v>0.82018275</v>
      </c>
      <c r="AO33" s="56">
        <v>0.6041440685</v>
      </c>
      <c r="AP33" s="56">
        <v>0.0257812423</v>
      </c>
      <c r="AQ33" s="56">
        <v>0.3544596385</v>
      </c>
      <c r="AR33" s="56">
        <v>0.2773890344</v>
      </c>
      <c r="AS33" s="56">
        <v>0.8402988119</v>
      </c>
      <c r="AT33" s="56">
        <v>0.4370564387</v>
      </c>
      <c r="AU33" s="56">
        <v>0.06454243423</v>
      </c>
      <c r="AV33" s="56">
        <v>0.5477695984</v>
      </c>
      <c r="AW33" s="56">
        <v>0.7277362361</v>
      </c>
      <c r="AX33" s="56">
        <v>0.5141916849</v>
      </c>
      <c r="AY33" s="56">
        <v>0.4954915078</v>
      </c>
      <c r="AZ33" s="56">
        <v>0.3643434508</v>
      </c>
      <c r="BA33" s="56">
        <v>0.4374146919</v>
      </c>
      <c r="BB33" s="56">
        <v>0.3542098084</v>
      </c>
      <c r="BC33" s="56">
        <v>0.3328431186</v>
      </c>
      <c r="BD33" s="56">
        <v>0.329683117</v>
      </c>
      <c r="BE33" s="56">
        <v>0.7482477048</v>
      </c>
      <c r="BF33" s="56">
        <v>0.2997023959</v>
      </c>
      <c r="BG33" s="56">
        <v>0.4195088583</v>
      </c>
      <c r="BH33" s="56">
        <v>0.7151759276</v>
      </c>
      <c r="BI33" s="56">
        <v>0.5164497524</v>
      </c>
      <c r="BJ33" s="56">
        <v>0.6826698733</v>
      </c>
      <c r="BK33" s="56">
        <v>0.5272171717</v>
      </c>
      <c r="BL33" s="56">
        <v>0.2904113251</v>
      </c>
      <c r="BM33" s="56">
        <v>0.4296538437</v>
      </c>
      <c r="BN33" s="56">
        <v>0.4855263786</v>
      </c>
      <c r="BO33" s="56">
        <v>0.3721538534</v>
      </c>
      <c r="BP33" s="56">
        <v>0.9423675066</v>
      </c>
      <c r="BQ33" s="56">
        <v>0.5772037704</v>
      </c>
      <c r="BR33" s="56">
        <v>0.1071662742</v>
      </c>
      <c r="BS33" s="56">
        <v>0.6195826828</v>
      </c>
      <c r="BT33" s="56">
        <v>0.9270798381</v>
      </c>
      <c r="BU33" s="56">
        <v>0.5838435276</v>
      </c>
      <c r="BV33" s="56">
        <v>0.5831216876</v>
      </c>
      <c r="BW33" s="56">
        <v>0.04117321693</v>
      </c>
      <c r="BX33" s="56">
        <v>0.08573051206</v>
      </c>
      <c r="BY33" s="56">
        <v>0.9260975857</v>
      </c>
      <c r="BZ33" s="56">
        <v>0.6762234917</v>
      </c>
      <c r="CA33" s="56">
        <f t="shared" si="42"/>
        <v>0.6911423648</v>
      </c>
      <c r="CB33" s="56">
        <v>0.5911423648</v>
      </c>
      <c r="CC33" s="56">
        <v>0.4919463674</v>
      </c>
      <c r="CD33" s="56">
        <v>0.6799280513</v>
      </c>
      <c r="CE33" s="56">
        <v>0.4181377227</v>
      </c>
      <c r="CF33" s="56">
        <v>0.6009315103</v>
      </c>
      <c r="CG33" s="56">
        <v>0.8293993346</v>
      </c>
      <c r="CH33" s="56">
        <v>0.1361403401</v>
      </c>
      <c r="CI33" s="56">
        <v>0.7448302964</v>
      </c>
      <c r="CJ33" s="56">
        <v>0.2093667505</v>
      </c>
      <c r="CK33" s="56">
        <v>0.1430819122</v>
      </c>
      <c r="CL33" s="56">
        <v>0.8181456995</v>
      </c>
      <c r="CM33" s="56">
        <v>0.2033335081</v>
      </c>
      <c r="CN33" s="56">
        <v>0.1386231378</v>
      </c>
      <c r="CO33" s="56">
        <v>0.7834722196</v>
      </c>
      <c r="CP33" s="56">
        <v>0.7476167658</v>
      </c>
      <c r="CQ33" s="56">
        <v>0.8821971814</v>
      </c>
      <c r="CR33" s="56">
        <v>0.4721219131</v>
      </c>
      <c r="CS33" s="56">
        <v>0.4606330193</v>
      </c>
      <c r="CT33" s="56">
        <v>0.2998628724</v>
      </c>
      <c r="CU33" s="56">
        <v>0.6692226083</v>
      </c>
      <c r="CV33" s="56">
        <v>0.8277531112</v>
      </c>
      <c r="CW33" s="56">
        <v>0.82018275</v>
      </c>
      <c r="CX33" s="56">
        <v>0.6041440685</v>
      </c>
      <c r="CY33" s="56">
        <v>0.0257812423</v>
      </c>
      <c r="CZ33" s="56">
        <v>0.3544596385</v>
      </c>
      <c r="DA33" s="56">
        <v>0.2773890344</v>
      </c>
      <c r="DB33" s="56">
        <v>0.8402988119</v>
      </c>
      <c r="DC33" s="56">
        <v>0.4370564387</v>
      </c>
      <c r="DD33" s="56">
        <v>0.06454243423</v>
      </c>
      <c r="DE33" s="56">
        <v>0.5477695984</v>
      </c>
      <c r="DF33" s="56">
        <v>0.7277362361</v>
      </c>
      <c r="DG33" s="56">
        <v>0.5141916849</v>
      </c>
      <c r="DH33" s="56">
        <v>0.4954915078</v>
      </c>
      <c r="DI33" s="56">
        <v>0.3643434508</v>
      </c>
      <c r="DJ33" s="56">
        <v>0.4374146919</v>
      </c>
      <c r="DK33" s="56">
        <v>0.3542098084</v>
      </c>
      <c r="DL33" s="56">
        <v>0.3328431186</v>
      </c>
      <c r="DM33" s="56">
        <v>0.329683117</v>
      </c>
      <c r="DN33" s="56">
        <v>0.7482477048</v>
      </c>
      <c r="DO33" s="56">
        <v>0.2997023959</v>
      </c>
      <c r="DP33" s="56">
        <v>0.4195088583</v>
      </c>
      <c r="DQ33" s="56">
        <v>0.7151759276</v>
      </c>
      <c r="DR33" s="56">
        <v>0.5164497524</v>
      </c>
      <c r="DS33" s="56">
        <v>0.6826698733</v>
      </c>
      <c r="DT33" s="56">
        <v>0.5272171717</v>
      </c>
      <c r="DU33" s="56">
        <v>0.2904113251</v>
      </c>
      <c r="DV33" s="56">
        <v>0.4296538437</v>
      </c>
      <c r="DW33" s="56">
        <v>0.4855263786</v>
      </c>
      <c r="DX33" s="56">
        <v>0.3721538534</v>
      </c>
      <c r="DY33" s="56">
        <v>0.9423675066</v>
      </c>
      <c r="DZ33" s="56">
        <v>0.5772037704</v>
      </c>
      <c r="EA33" s="56">
        <v>0.1071662742</v>
      </c>
      <c r="EB33" s="56">
        <v>0.6195826828</v>
      </c>
      <c r="EC33" s="56">
        <v>0.9270798381</v>
      </c>
      <c r="ED33" s="56">
        <v>0.5838435276</v>
      </c>
      <c r="EE33" s="56">
        <v>0.5831216876</v>
      </c>
      <c r="EF33" s="56">
        <v>0.04117321693</v>
      </c>
      <c r="EG33" s="56">
        <v>0.08573051206</v>
      </c>
      <c r="EH33" s="56">
        <v>0.9260975857</v>
      </c>
      <c r="EI33" s="56">
        <v>0.6762234917</v>
      </c>
      <c r="EJ33" s="56">
        <f t="shared" si="43"/>
        <v>0.6911423648</v>
      </c>
      <c r="EK33" s="56">
        <v>0.5911423648</v>
      </c>
      <c r="EL33" s="56">
        <v>0.4919463674</v>
      </c>
      <c r="EM33" s="56">
        <v>0.6799280513</v>
      </c>
      <c r="EN33" s="56">
        <v>0.4181377227</v>
      </c>
      <c r="EO33" s="56">
        <v>0.6009315103</v>
      </c>
      <c r="EP33" s="56">
        <v>0.8293993346</v>
      </c>
      <c r="EQ33" s="56">
        <v>0.1361403401</v>
      </c>
      <c r="ER33" s="56">
        <v>0.7448302964</v>
      </c>
      <c r="ES33" s="56">
        <v>0.2093667505</v>
      </c>
      <c r="ET33" s="56">
        <v>0.1430819122</v>
      </c>
      <c r="EU33" s="56">
        <v>0.8181456995</v>
      </c>
      <c r="EV33" s="56">
        <v>0.2033335081</v>
      </c>
      <c r="EW33" s="56">
        <v>0.1386231378</v>
      </c>
      <c r="EX33" s="56">
        <v>0.7834722196</v>
      </c>
      <c r="EY33" s="56">
        <v>0.7476167658</v>
      </c>
      <c r="EZ33" s="56">
        <v>0.8821971814</v>
      </c>
      <c r="FA33" s="56">
        <v>0.4721219131</v>
      </c>
      <c r="FB33" s="56">
        <v>0.4606330193</v>
      </c>
      <c r="FC33" s="56">
        <v>0.2998628724</v>
      </c>
      <c r="FD33" s="56">
        <v>0.6692226083</v>
      </c>
      <c r="FE33" s="56">
        <v>0.8277531112</v>
      </c>
      <c r="FF33" s="56">
        <v>0.82018275</v>
      </c>
      <c r="FG33" s="56">
        <v>0.6041440685</v>
      </c>
      <c r="FH33" s="56">
        <v>0.0257812423</v>
      </c>
      <c r="FI33" s="56">
        <v>0.3544596385</v>
      </c>
      <c r="FJ33" s="56">
        <v>0.2773890344</v>
      </c>
      <c r="FK33" s="56">
        <v>0.8402988119</v>
      </c>
      <c r="FL33" s="56">
        <v>0.4370564387</v>
      </c>
      <c r="FM33" s="56">
        <v>0.06454243423</v>
      </c>
      <c r="FN33" s="56">
        <v>0.5477695984</v>
      </c>
      <c r="FO33" s="56">
        <v>0.7277362361</v>
      </c>
      <c r="FP33" s="56">
        <v>0.5141916849</v>
      </c>
      <c r="FQ33" s="56">
        <v>0.4954915078</v>
      </c>
      <c r="FR33" s="56">
        <v>0.3643434508</v>
      </c>
      <c r="FS33" s="56">
        <v>0.4374146919</v>
      </c>
      <c r="FT33" s="56">
        <v>0.3542098084</v>
      </c>
      <c r="FU33" s="56">
        <v>0.3328431186</v>
      </c>
      <c r="FV33" s="56">
        <v>0.329683117</v>
      </c>
      <c r="FW33" s="56">
        <v>0.7482477048</v>
      </c>
      <c r="FX33" s="56">
        <v>0.2997023959</v>
      </c>
      <c r="FY33" s="56">
        <v>0.4195088583</v>
      </c>
      <c r="FZ33" s="56">
        <v>0.7151759276</v>
      </c>
      <c r="GA33" s="56">
        <v>0.5164497524</v>
      </c>
      <c r="GB33" s="56">
        <v>0.6826698733</v>
      </c>
      <c r="GC33" s="56">
        <v>0.5272171717</v>
      </c>
      <c r="GD33" s="56">
        <v>0.2904113251</v>
      </c>
      <c r="GE33" s="56">
        <v>0.4296538437</v>
      </c>
      <c r="GF33" s="56">
        <v>0.4855263786</v>
      </c>
    </row>
    <row r="34">
      <c r="C34" s="22"/>
      <c r="D34" s="22"/>
      <c r="E34" s="22"/>
      <c r="F34" s="22"/>
      <c r="G34" s="40"/>
      <c r="H34" s="51"/>
      <c r="I34" s="40"/>
      <c r="J34" s="40"/>
      <c r="K34" s="40"/>
      <c r="L34" s="51"/>
      <c r="M34" s="45"/>
      <c r="N34" s="45"/>
      <c r="O34" s="45"/>
      <c r="P34" s="45"/>
      <c r="Q34" s="55">
        <v>5.0</v>
      </c>
      <c r="R34" s="56">
        <f t="shared" si="41"/>
        <v>0.3364661132</v>
      </c>
      <c r="S34" s="56">
        <v>0.23646611323074285</v>
      </c>
      <c r="T34" s="56">
        <v>0.07474630680787975</v>
      </c>
      <c r="U34" s="56">
        <v>0.43069698776150855</v>
      </c>
      <c r="V34" s="56">
        <v>0.2220209179509992</v>
      </c>
      <c r="W34" s="56">
        <v>0.35892341901957237</v>
      </c>
      <c r="X34" s="56">
        <v>0.9504880858478468</v>
      </c>
      <c r="Y34" s="56">
        <v>0.4753536078896614</v>
      </c>
      <c r="Z34" s="56">
        <v>0.6891928782205377</v>
      </c>
      <c r="AA34" s="56">
        <v>0.6842350911600261</v>
      </c>
      <c r="AB34" s="56">
        <v>0.13492586228552816</v>
      </c>
      <c r="AC34" s="56">
        <v>0.4800723659427457</v>
      </c>
      <c r="AD34" s="56">
        <v>0.8209959778399863</v>
      </c>
      <c r="AE34" s="56">
        <v>0.038195384241705876</v>
      </c>
      <c r="AF34" s="56">
        <v>0.0894136201640271</v>
      </c>
      <c r="AG34" s="56">
        <v>0.861814096335666</v>
      </c>
      <c r="AH34" s="56">
        <v>0.31787568334272964</v>
      </c>
      <c r="AI34" s="56">
        <v>0.4453215093734164</v>
      </c>
      <c r="AJ34" s="56">
        <v>0.16690431782591808</v>
      </c>
      <c r="AK34" s="56">
        <v>0.11568250504261213</v>
      </c>
      <c r="AL34" s="56">
        <v>0.6449193899507616</v>
      </c>
      <c r="AM34" s="56">
        <v>0.6363425247867686</v>
      </c>
      <c r="AN34" s="56">
        <v>0.007306051705770922</v>
      </c>
      <c r="AO34" s="56">
        <v>0.8764011603709438</v>
      </c>
      <c r="AP34" s="56">
        <v>0.8051788363710006</v>
      </c>
      <c r="AQ34" s="56">
        <v>0.39014269416330205</v>
      </c>
      <c r="AR34" s="56">
        <v>0.7541776299522237</v>
      </c>
      <c r="AS34" s="56">
        <v>0.8498435712616598</v>
      </c>
      <c r="AT34" s="56">
        <v>0.8050140444767693</v>
      </c>
      <c r="AU34" s="56">
        <v>0.11265587195449067</v>
      </c>
      <c r="AV34" s="56">
        <v>0.745504518803475</v>
      </c>
      <c r="AW34" s="56">
        <v>0.1679918811581218</v>
      </c>
      <c r="AX34" s="56">
        <v>0.5564841700465092</v>
      </c>
      <c r="AY34" s="56">
        <v>0.1460271824681223</v>
      </c>
      <c r="AZ34" s="56">
        <v>0.3674278558891112</v>
      </c>
      <c r="BA34" s="56">
        <v>0.014644668404045325</v>
      </c>
      <c r="BB34" s="56">
        <v>0.32606877919754396</v>
      </c>
      <c r="BC34" s="56">
        <v>0.04842947993219093</v>
      </c>
      <c r="BD34" s="56">
        <v>0.7021831877947756</v>
      </c>
      <c r="BE34" s="56">
        <v>0.8193896651446367</v>
      </c>
      <c r="BF34" s="56">
        <v>0.6095109444896442</v>
      </c>
      <c r="BG34" s="56">
        <v>0.488241248741081</v>
      </c>
      <c r="BH34" s="56">
        <v>0.450137433165262</v>
      </c>
      <c r="BI34" s="56">
        <v>0.9238025877879333</v>
      </c>
      <c r="BJ34" s="56">
        <v>0.48933103586969673</v>
      </c>
      <c r="BK34" s="56">
        <v>0.45586412248101993</v>
      </c>
      <c r="BL34" s="56">
        <v>0.3606960524287893</v>
      </c>
      <c r="BM34" s="56">
        <v>0.3865287579403718</v>
      </c>
      <c r="BN34" s="56">
        <v>0.11456813326040283</v>
      </c>
      <c r="BO34" s="56">
        <v>0.21227755207067378</v>
      </c>
      <c r="BP34" s="56">
        <v>0.06798498770309469</v>
      </c>
      <c r="BQ34" s="56">
        <v>0.5128489786986569</v>
      </c>
      <c r="BR34" s="56">
        <v>0.9315640136161834</v>
      </c>
      <c r="BS34" s="56">
        <v>0.7654988541124109</v>
      </c>
      <c r="BT34" s="56">
        <v>0.7945943219471275</v>
      </c>
      <c r="BU34" s="56">
        <v>0.7695270948054553</v>
      </c>
      <c r="BV34" s="56">
        <v>0.6901117567075151</v>
      </c>
      <c r="BW34" s="56">
        <v>0.69443741531288</v>
      </c>
      <c r="BX34" s="56">
        <v>0.8603044340782916</v>
      </c>
      <c r="BY34" s="56">
        <v>0.9771814967792906</v>
      </c>
      <c r="BZ34" s="56">
        <v>0.05104976355281721</v>
      </c>
      <c r="CA34" s="56">
        <f t="shared" si="42"/>
        <v>0.3364661132</v>
      </c>
      <c r="CB34" s="56">
        <v>0.23646611323074285</v>
      </c>
      <c r="CC34" s="56">
        <v>0.07474630680787975</v>
      </c>
      <c r="CD34" s="56">
        <v>0.43069698776150855</v>
      </c>
      <c r="CE34" s="56">
        <v>0.2220209179509992</v>
      </c>
      <c r="CF34" s="56">
        <v>0.35892341901957237</v>
      </c>
      <c r="CG34" s="56">
        <v>0.9504880858478468</v>
      </c>
      <c r="CH34" s="56">
        <v>0.4753536078896614</v>
      </c>
      <c r="CI34" s="56">
        <v>0.6891928782205377</v>
      </c>
      <c r="CJ34" s="56">
        <v>0.6842350911600261</v>
      </c>
      <c r="CK34" s="56">
        <v>0.13492586228552816</v>
      </c>
      <c r="CL34" s="56">
        <v>0.4800723659427457</v>
      </c>
      <c r="CM34" s="56">
        <v>0.8209959778399863</v>
      </c>
      <c r="CN34" s="56">
        <v>0.038195384241705876</v>
      </c>
      <c r="CO34" s="56">
        <v>0.0894136201640271</v>
      </c>
      <c r="CP34" s="56">
        <v>0.861814096335666</v>
      </c>
      <c r="CQ34" s="56">
        <v>0.31787568334272964</v>
      </c>
      <c r="CR34" s="56">
        <v>0.4453215093734164</v>
      </c>
      <c r="CS34" s="56">
        <v>0.16690431782591808</v>
      </c>
      <c r="CT34" s="56">
        <v>0.11568250504261213</v>
      </c>
      <c r="CU34" s="56">
        <v>0.6449193899507616</v>
      </c>
      <c r="CV34" s="56">
        <v>0.6363425247867686</v>
      </c>
      <c r="CW34" s="56">
        <v>0.007306051705770922</v>
      </c>
      <c r="CX34" s="56">
        <v>0.8764011603709438</v>
      </c>
      <c r="CY34" s="56">
        <v>0.8051788363710006</v>
      </c>
      <c r="CZ34" s="56">
        <v>0.39014269416330205</v>
      </c>
      <c r="DA34" s="56">
        <v>0.7541776299522237</v>
      </c>
      <c r="DB34" s="56">
        <v>0.8498435712616598</v>
      </c>
      <c r="DC34" s="56">
        <v>0.8050140444767693</v>
      </c>
      <c r="DD34" s="56">
        <v>0.11265587195449067</v>
      </c>
      <c r="DE34" s="56">
        <v>0.745504518803475</v>
      </c>
      <c r="DF34" s="56">
        <v>0.1679918811581218</v>
      </c>
      <c r="DG34" s="56">
        <v>0.5564841700465092</v>
      </c>
      <c r="DH34" s="56">
        <v>0.1460271824681223</v>
      </c>
      <c r="DI34" s="56">
        <v>0.3674278558891112</v>
      </c>
      <c r="DJ34" s="56">
        <v>0.014644668404045325</v>
      </c>
      <c r="DK34" s="56">
        <v>0.32606877919754396</v>
      </c>
      <c r="DL34" s="56">
        <v>0.04842947993219093</v>
      </c>
      <c r="DM34" s="56">
        <v>0.7021831877947756</v>
      </c>
      <c r="DN34" s="56">
        <v>0.8193896651446367</v>
      </c>
      <c r="DO34" s="56">
        <v>0.6095109444896442</v>
      </c>
      <c r="DP34" s="56">
        <v>0.488241248741081</v>
      </c>
      <c r="DQ34" s="56">
        <v>0.450137433165262</v>
      </c>
      <c r="DR34" s="56">
        <v>0.9238025877879333</v>
      </c>
      <c r="DS34" s="56">
        <v>0.48933103586969673</v>
      </c>
      <c r="DT34" s="56">
        <v>0.45586412248101993</v>
      </c>
      <c r="DU34" s="56">
        <v>0.3606960524287893</v>
      </c>
      <c r="DV34" s="56">
        <v>0.3865287579403718</v>
      </c>
      <c r="DW34" s="56">
        <v>0.11456813326040283</v>
      </c>
      <c r="DX34" s="56">
        <v>0.21227755207067378</v>
      </c>
      <c r="DY34" s="56">
        <v>0.06798498770309469</v>
      </c>
      <c r="DZ34" s="56">
        <v>0.5128489786986569</v>
      </c>
      <c r="EA34" s="56">
        <v>0.9315640136161834</v>
      </c>
      <c r="EB34" s="56">
        <v>0.7654988541124109</v>
      </c>
      <c r="EC34" s="56">
        <v>0.7945943219471275</v>
      </c>
      <c r="ED34" s="56">
        <v>0.7695270948054553</v>
      </c>
      <c r="EE34" s="56">
        <v>0.6901117567075151</v>
      </c>
      <c r="EF34" s="56">
        <v>0.69443741531288</v>
      </c>
      <c r="EG34" s="56">
        <v>0.8603044340782916</v>
      </c>
      <c r="EH34" s="56">
        <v>0.9771814967792906</v>
      </c>
      <c r="EI34" s="56">
        <v>0.05104976355281721</v>
      </c>
      <c r="EJ34" s="56">
        <f t="shared" si="43"/>
        <v>0.3364661132</v>
      </c>
      <c r="EK34" s="56">
        <v>0.23646611323074285</v>
      </c>
      <c r="EL34" s="56">
        <v>0.07474630680787975</v>
      </c>
      <c r="EM34" s="56">
        <v>0.43069698776150855</v>
      </c>
      <c r="EN34" s="56">
        <v>0.2220209179509992</v>
      </c>
      <c r="EO34" s="56">
        <v>0.35892341901957237</v>
      </c>
      <c r="EP34" s="56">
        <v>0.9504880858478468</v>
      </c>
      <c r="EQ34" s="56">
        <v>0.4753536078896614</v>
      </c>
      <c r="ER34" s="56">
        <v>0.6891928782205377</v>
      </c>
      <c r="ES34" s="56">
        <v>0.6842350911600261</v>
      </c>
      <c r="ET34" s="56">
        <v>0.13492586228552816</v>
      </c>
      <c r="EU34" s="56">
        <v>0.4800723659427457</v>
      </c>
      <c r="EV34" s="56">
        <v>0.8209959778399863</v>
      </c>
      <c r="EW34" s="56">
        <v>0.038195384241705876</v>
      </c>
      <c r="EX34" s="56">
        <v>0.0894136201640271</v>
      </c>
      <c r="EY34" s="56">
        <v>0.861814096335666</v>
      </c>
      <c r="EZ34" s="56">
        <v>0.31787568334272964</v>
      </c>
      <c r="FA34" s="56">
        <v>0.4453215093734164</v>
      </c>
      <c r="FB34" s="56">
        <v>0.16690431782591808</v>
      </c>
      <c r="FC34" s="56">
        <v>0.11568250504261213</v>
      </c>
      <c r="FD34" s="56">
        <v>0.6449193899507616</v>
      </c>
      <c r="FE34" s="56">
        <v>0.6363425247867686</v>
      </c>
      <c r="FF34" s="56">
        <v>0.007306051705770922</v>
      </c>
      <c r="FG34" s="56">
        <v>0.8764011603709438</v>
      </c>
      <c r="FH34" s="56">
        <v>0.8051788363710006</v>
      </c>
      <c r="FI34" s="56">
        <v>0.39014269416330205</v>
      </c>
      <c r="FJ34" s="56">
        <v>0.7541776299522237</v>
      </c>
      <c r="FK34" s="56">
        <v>0.8498435712616598</v>
      </c>
      <c r="FL34" s="56">
        <v>0.8050140444767693</v>
      </c>
      <c r="FM34" s="56">
        <v>0.11265587195449067</v>
      </c>
      <c r="FN34" s="56">
        <v>0.745504518803475</v>
      </c>
      <c r="FO34" s="56">
        <v>0.1679918811581218</v>
      </c>
      <c r="FP34" s="56">
        <v>0.5564841700465092</v>
      </c>
      <c r="FQ34" s="56">
        <v>0.1460271824681223</v>
      </c>
      <c r="FR34" s="56">
        <v>0.3674278558891112</v>
      </c>
      <c r="FS34" s="56">
        <v>0.014644668404045325</v>
      </c>
      <c r="FT34" s="56">
        <v>0.32606877919754396</v>
      </c>
      <c r="FU34" s="56">
        <v>0.04842947993219093</v>
      </c>
      <c r="FV34" s="56">
        <v>0.7021831877947756</v>
      </c>
      <c r="FW34" s="56">
        <v>0.8193896651446367</v>
      </c>
      <c r="FX34" s="56">
        <v>0.6095109444896442</v>
      </c>
      <c r="FY34" s="56">
        <v>0.488241248741081</v>
      </c>
      <c r="FZ34" s="56">
        <v>0.450137433165262</v>
      </c>
      <c r="GA34" s="56">
        <v>0.9238025877879333</v>
      </c>
      <c r="GB34" s="56">
        <v>0.48933103586969673</v>
      </c>
      <c r="GC34" s="56">
        <v>0.45586412248101993</v>
      </c>
      <c r="GD34" s="56">
        <v>0.3606960524287893</v>
      </c>
      <c r="GE34" s="56">
        <v>0.3865287579403718</v>
      </c>
      <c r="GF34" s="56">
        <v>0.11456813326040283</v>
      </c>
    </row>
    <row r="35">
      <c r="A35" s="60" t="s">
        <v>28</v>
      </c>
      <c r="B35" s="50">
        <f>B32-B29</f>
        <v>75</v>
      </c>
      <c r="C35" s="22"/>
      <c r="D35" s="22"/>
      <c r="E35" s="22"/>
      <c r="F35" s="22"/>
      <c r="G35" s="40"/>
      <c r="H35" s="51"/>
      <c r="I35" s="40"/>
      <c r="J35" s="40"/>
      <c r="K35" s="40"/>
      <c r="L35" s="51"/>
      <c r="M35" s="45"/>
      <c r="N35" s="45"/>
      <c r="O35" s="45"/>
      <c r="P35" s="45"/>
      <c r="Q35" s="55">
        <v>6.0</v>
      </c>
      <c r="R35" s="56">
        <f t="shared" si="41"/>
        <v>0.2922917298</v>
      </c>
      <c r="S35" s="56">
        <v>0.1922917298093728</v>
      </c>
      <c r="T35" s="56">
        <v>0.23087029806095205</v>
      </c>
      <c r="U35" s="56">
        <v>0.17651904552688857</v>
      </c>
      <c r="V35" s="56">
        <v>0.06433699480507538</v>
      </c>
      <c r="W35" s="56">
        <v>0.508235958200785</v>
      </c>
      <c r="X35" s="56">
        <v>0.3966425712176874</v>
      </c>
      <c r="Y35" s="56">
        <v>0.34991752494179984</v>
      </c>
      <c r="Z35" s="56">
        <v>0.8993397557340667</v>
      </c>
      <c r="AA35" s="56">
        <v>0.6756332091785852</v>
      </c>
      <c r="AB35" s="56">
        <v>0.8285240200796975</v>
      </c>
      <c r="AC35" s="56">
        <v>0.9230408943795203</v>
      </c>
      <c r="AD35" s="56">
        <v>0.08683641321776348</v>
      </c>
      <c r="AE35" s="56">
        <v>0.5257047691114226</v>
      </c>
      <c r="AF35" s="56">
        <v>0.8175733735201306</v>
      </c>
      <c r="AG35" s="56">
        <v>0.7295051057590062</v>
      </c>
      <c r="AH35" s="56">
        <v>0.07215507152861256</v>
      </c>
      <c r="AI35" s="56">
        <v>0.6281766417526111</v>
      </c>
      <c r="AJ35" s="56">
        <v>0.924284432608069</v>
      </c>
      <c r="AK35" s="56">
        <v>0.8484540158074303</v>
      </c>
      <c r="AL35" s="56">
        <v>0.7555583982436439</v>
      </c>
      <c r="AM35" s="56">
        <v>0.8735491515133014</v>
      </c>
      <c r="AN35" s="56">
        <v>0.16451449044595357</v>
      </c>
      <c r="AO35" s="56">
        <v>0.04149520423787445</v>
      </c>
      <c r="AP35" s="56">
        <v>0.3636833871139914</v>
      </c>
      <c r="AQ35" s="56">
        <v>0.7971468520467347</v>
      </c>
      <c r="AR35" s="56">
        <v>0.03986192871507532</v>
      </c>
      <c r="AS35" s="56">
        <v>0.6463361474191374</v>
      </c>
      <c r="AT35" s="56">
        <v>0.42734704277846036</v>
      </c>
      <c r="AU35" s="56">
        <v>0.36897809904607837</v>
      </c>
      <c r="AV35" s="56">
        <v>0.9512195286872024</v>
      </c>
      <c r="AW35" s="56">
        <v>0.6340602759105742</v>
      </c>
      <c r="AX35" s="56">
        <v>0.8600114887330408</v>
      </c>
      <c r="AY35" s="56">
        <v>0.040816992786386064</v>
      </c>
      <c r="AZ35" s="56">
        <v>0.10942593103062681</v>
      </c>
      <c r="BA35" s="56">
        <v>0.43249080972221154</v>
      </c>
      <c r="BB35" s="56">
        <v>0.6595221051471365</v>
      </c>
      <c r="BC35" s="56">
        <v>0.8155526068214037</v>
      </c>
      <c r="BD35" s="56">
        <v>0.7883822942749417</v>
      </c>
      <c r="BE35" s="56">
        <v>0.41984717452486575</v>
      </c>
      <c r="BF35" s="56">
        <v>0.9403021777938021</v>
      </c>
      <c r="BG35" s="56">
        <v>0.9837333272210491</v>
      </c>
      <c r="BH35" s="56">
        <v>0.6536972930154947</v>
      </c>
      <c r="BI35" s="56">
        <v>0.7009075931367432</v>
      </c>
      <c r="BJ35" s="56">
        <v>0.8440085693434606</v>
      </c>
      <c r="BK35" s="56">
        <v>0.958367776508944</v>
      </c>
      <c r="BL35" s="56">
        <v>0.9438681090976799</v>
      </c>
      <c r="BM35" s="56">
        <v>0.892148587876804</v>
      </c>
      <c r="BN35" s="56">
        <v>0.3737227700761039</v>
      </c>
      <c r="BO35" s="56">
        <v>0.3314248501712487</v>
      </c>
      <c r="BP35" s="56">
        <v>0.48120119097151437</v>
      </c>
      <c r="BQ35" s="56">
        <v>0.16284010929495718</v>
      </c>
      <c r="BR35" s="56">
        <v>0.3500719858235789</v>
      </c>
      <c r="BS35" s="56">
        <v>0.8741104375714838</v>
      </c>
      <c r="BT35" s="56">
        <v>0.8461211440032884</v>
      </c>
      <c r="BU35" s="56">
        <v>0.7058329312952467</v>
      </c>
      <c r="BV35" s="56">
        <v>0.49724542334150645</v>
      </c>
      <c r="BW35" s="56">
        <v>0.7078791035719361</v>
      </c>
      <c r="BX35" s="56">
        <v>0.5612119244883019</v>
      </c>
      <c r="BY35" s="56">
        <v>0.14478283666174618</v>
      </c>
      <c r="BZ35" s="56">
        <v>0.1326912946029527</v>
      </c>
      <c r="CA35" s="56">
        <f t="shared" si="42"/>
        <v>0.2922917298</v>
      </c>
      <c r="CB35" s="56">
        <v>0.1922917298093728</v>
      </c>
      <c r="CC35" s="56">
        <v>0.23087029806095205</v>
      </c>
      <c r="CD35" s="56">
        <v>0.17651904552688857</v>
      </c>
      <c r="CE35" s="56">
        <v>0.06433699480507538</v>
      </c>
      <c r="CF35" s="56">
        <v>0.508235958200785</v>
      </c>
      <c r="CG35" s="56">
        <v>0.3966425712176874</v>
      </c>
      <c r="CH35" s="56">
        <v>0.34991752494179984</v>
      </c>
      <c r="CI35" s="56">
        <v>0.8993397557340667</v>
      </c>
      <c r="CJ35" s="56">
        <v>0.6756332091785852</v>
      </c>
      <c r="CK35" s="56">
        <v>0.8285240200796975</v>
      </c>
      <c r="CL35" s="56">
        <v>0.9230408943795203</v>
      </c>
      <c r="CM35" s="56">
        <v>0.08683641321776348</v>
      </c>
      <c r="CN35" s="56">
        <v>0.5257047691114226</v>
      </c>
      <c r="CO35" s="56">
        <v>0.8175733735201306</v>
      </c>
      <c r="CP35" s="56">
        <v>0.7295051057590062</v>
      </c>
      <c r="CQ35" s="56">
        <v>0.07215507152861256</v>
      </c>
      <c r="CR35" s="56">
        <v>0.6281766417526111</v>
      </c>
      <c r="CS35" s="56">
        <v>0.924284432608069</v>
      </c>
      <c r="CT35" s="56">
        <v>0.8484540158074303</v>
      </c>
      <c r="CU35" s="56">
        <v>0.7555583982436439</v>
      </c>
      <c r="CV35" s="56">
        <v>0.8735491515133014</v>
      </c>
      <c r="CW35" s="56">
        <v>0.16451449044595357</v>
      </c>
      <c r="CX35" s="56">
        <v>0.04149520423787445</v>
      </c>
      <c r="CY35" s="56">
        <v>0.3636833871139914</v>
      </c>
      <c r="CZ35" s="56">
        <v>0.7971468520467347</v>
      </c>
      <c r="DA35" s="56">
        <v>0.03986192871507532</v>
      </c>
      <c r="DB35" s="56">
        <v>0.6463361474191374</v>
      </c>
      <c r="DC35" s="56">
        <v>0.42734704277846036</v>
      </c>
      <c r="DD35" s="56">
        <v>0.36897809904607837</v>
      </c>
      <c r="DE35" s="56">
        <v>0.9512195286872024</v>
      </c>
      <c r="DF35" s="56">
        <v>0.6340602759105742</v>
      </c>
      <c r="DG35" s="56">
        <v>0.8600114887330408</v>
      </c>
      <c r="DH35" s="56">
        <v>0.040816992786386064</v>
      </c>
      <c r="DI35" s="56">
        <v>0.10942593103062681</v>
      </c>
      <c r="DJ35" s="56">
        <v>0.43249080972221154</v>
      </c>
      <c r="DK35" s="56">
        <v>0.6595221051471365</v>
      </c>
      <c r="DL35" s="56">
        <v>0.8155526068214037</v>
      </c>
      <c r="DM35" s="56">
        <v>0.7883822942749417</v>
      </c>
      <c r="DN35" s="56">
        <v>0.41984717452486575</v>
      </c>
      <c r="DO35" s="56">
        <v>0.9403021777938021</v>
      </c>
      <c r="DP35" s="56">
        <v>0.9837333272210491</v>
      </c>
      <c r="DQ35" s="56">
        <v>0.6536972930154947</v>
      </c>
      <c r="DR35" s="56">
        <v>0.7009075931367432</v>
      </c>
      <c r="DS35" s="56">
        <v>0.8440085693434606</v>
      </c>
      <c r="DT35" s="56">
        <v>0.958367776508944</v>
      </c>
      <c r="DU35" s="56">
        <v>0.9438681090976799</v>
      </c>
      <c r="DV35" s="56">
        <v>0.892148587876804</v>
      </c>
      <c r="DW35" s="56">
        <v>0.3737227700761039</v>
      </c>
      <c r="DX35" s="56">
        <v>0.3314248501712487</v>
      </c>
      <c r="DY35" s="56">
        <v>0.48120119097151437</v>
      </c>
      <c r="DZ35" s="56">
        <v>0.16284010929495718</v>
      </c>
      <c r="EA35" s="56">
        <v>0.3500719858235789</v>
      </c>
      <c r="EB35" s="56">
        <v>0.8741104375714838</v>
      </c>
      <c r="EC35" s="56">
        <v>0.8461211440032884</v>
      </c>
      <c r="ED35" s="56">
        <v>0.7058329312952467</v>
      </c>
      <c r="EE35" s="56">
        <v>0.49724542334150645</v>
      </c>
      <c r="EF35" s="56">
        <v>0.7078791035719361</v>
      </c>
      <c r="EG35" s="56">
        <v>0.5612119244883019</v>
      </c>
      <c r="EH35" s="56">
        <v>0.14478283666174618</v>
      </c>
      <c r="EI35" s="56">
        <v>0.1326912946029527</v>
      </c>
      <c r="EJ35" s="56">
        <f t="shared" si="43"/>
        <v>0.2922917298</v>
      </c>
      <c r="EK35" s="56">
        <v>0.1922917298093728</v>
      </c>
      <c r="EL35" s="56">
        <v>0.23087029806095205</v>
      </c>
      <c r="EM35" s="56">
        <v>0.17651904552688857</v>
      </c>
      <c r="EN35" s="56">
        <v>0.06433699480507538</v>
      </c>
      <c r="EO35" s="56">
        <v>0.508235958200785</v>
      </c>
      <c r="EP35" s="56">
        <v>0.3966425712176874</v>
      </c>
      <c r="EQ35" s="56">
        <v>0.34991752494179984</v>
      </c>
      <c r="ER35" s="56">
        <v>0.8993397557340667</v>
      </c>
      <c r="ES35" s="56">
        <v>0.6756332091785852</v>
      </c>
      <c r="ET35" s="56">
        <v>0.8285240200796975</v>
      </c>
      <c r="EU35" s="56">
        <v>0.9230408943795203</v>
      </c>
      <c r="EV35" s="56">
        <v>0.08683641321776348</v>
      </c>
      <c r="EW35" s="56">
        <v>0.5257047691114226</v>
      </c>
      <c r="EX35" s="56">
        <v>0.8175733735201306</v>
      </c>
      <c r="EY35" s="56">
        <v>0.7295051057590062</v>
      </c>
      <c r="EZ35" s="56">
        <v>0.07215507152861256</v>
      </c>
      <c r="FA35" s="56">
        <v>0.6281766417526111</v>
      </c>
      <c r="FB35" s="56">
        <v>0.924284432608069</v>
      </c>
      <c r="FC35" s="56">
        <v>0.8484540158074303</v>
      </c>
      <c r="FD35" s="56">
        <v>0.7555583982436439</v>
      </c>
      <c r="FE35" s="56">
        <v>0.8735491515133014</v>
      </c>
      <c r="FF35" s="56">
        <v>0.16451449044595357</v>
      </c>
      <c r="FG35" s="56">
        <v>0.04149520423787445</v>
      </c>
      <c r="FH35" s="56">
        <v>0.3636833871139914</v>
      </c>
      <c r="FI35" s="56">
        <v>0.7971468520467347</v>
      </c>
      <c r="FJ35" s="56">
        <v>0.03986192871507532</v>
      </c>
      <c r="FK35" s="56">
        <v>0.6463361474191374</v>
      </c>
      <c r="FL35" s="56">
        <v>0.42734704277846036</v>
      </c>
      <c r="FM35" s="56">
        <v>0.36897809904607837</v>
      </c>
      <c r="FN35" s="56">
        <v>0.9512195286872024</v>
      </c>
      <c r="FO35" s="56">
        <v>0.6340602759105742</v>
      </c>
      <c r="FP35" s="56">
        <v>0.8600114887330408</v>
      </c>
      <c r="FQ35" s="56">
        <v>0.040816992786386064</v>
      </c>
      <c r="FR35" s="56">
        <v>0.10942593103062681</v>
      </c>
      <c r="FS35" s="56">
        <v>0.43249080972221154</v>
      </c>
      <c r="FT35" s="56">
        <v>0.6595221051471365</v>
      </c>
      <c r="FU35" s="56">
        <v>0.8155526068214037</v>
      </c>
      <c r="FV35" s="56">
        <v>0.7883822942749417</v>
      </c>
      <c r="FW35" s="56">
        <v>0.41984717452486575</v>
      </c>
      <c r="FX35" s="56">
        <v>0.9403021777938021</v>
      </c>
      <c r="FY35" s="56">
        <v>0.9837333272210491</v>
      </c>
      <c r="FZ35" s="56">
        <v>0.6536972930154947</v>
      </c>
      <c r="GA35" s="56">
        <v>0.7009075931367432</v>
      </c>
      <c r="GB35" s="56">
        <v>0.8440085693434606</v>
      </c>
      <c r="GC35" s="56">
        <v>0.958367776508944</v>
      </c>
      <c r="GD35" s="56">
        <v>0.9438681090976799</v>
      </c>
      <c r="GE35" s="56">
        <v>0.892148587876804</v>
      </c>
      <c r="GF35" s="56">
        <v>0.3737227700761039</v>
      </c>
    </row>
    <row r="36">
      <c r="C36" s="22"/>
      <c r="D36" s="22"/>
      <c r="E36" s="22"/>
      <c r="F36" s="22"/>
      <c r="G36" s="40"/>
      <c r="H36" s="51"/>
      <c r="I36" s="40"/>
      <c r="J36" s="40"/>
      <c r="K36" s="40"/>
      <c r="L36" s="51"/>
      <c r="M36" s="45"/>
      <c r="N36" s="45"/>
      <c r="O36" s="45"/>
      <c r="P36" s="45"/>
      <c r="Q36" s="55">
        <v>7.0</v>
      </c>
      <c r="R36" s="56">
        <f t="shared" si="41"/>
        <v>0.8468155517</v>
      </c>
      <c r="S36" s="56">
        <v>0.7468155516925262</v>
      </c>
      <c r="T36" s="56">
        <v>0.6736728863804672</v>
      </c>
      <c r="U36" s="56">
        <v>0.39612821677186305</v>
      </c>
      <c r="V36" s="56">
        <v>0.18640367822141335</v>
      </c>
      <c r="W36" s="56">
        <v>0.760247972841282</v>
      </c>
      <c r="X36" s="56">
        <v>0.020461247269417004</v>
      </c>
      <c r="Y36" s="56">
        <v>0.8517701194454976</v>
      </c>
      <c r="Z36" s="56">
        <v>0.8818506784239546</v>
      </c>
      <c r="AA36" s="56">
        <v>0.23569084226631554</v>
      </c>
      <c r="AB36" s="56">
        <v>0.18103964606304057</v>
      </c>
      <c r="AC36" s="56">
        <v>0.6904370630598234</v>
      </c>
      <c r="AD36" s="56">
        <v>0.23025327636573922</v>
      </c>
      <c r="AE36" s="56">
        <v>0.03590227964327963</v>
      </c>
      <c r="AF36" s="56">
        <v>0.8552731675477722</v>
      </c>
      <c r="AG36" s="56">
        <v>0.7085684661679074</v>
      </c>
      <c r="AH36" s="56">
        <v>0.8356620062936213</v>
      </c>
      <c r="AI36" s="56">
        <v>0.6847638220630806</v>
      </c>
      <c r="AJ36" s="56">
        <v>0.4707620854325941</v>
      </c>
      <c r="AK36" s="56">
        <v>0.6851717733431801</v>
      </c>
      <c r="AL36" s="56">
        <v>0.5235928711937684</v>
      </c>
      <c r="AM36" s="56">
        <v>0.07378185808581106</v>
      </c>
      <c r="AN36" s="56">
        <v>0.19687585983642653</v>
      </c>
      <c r="AO36" s="56">
        <v>0.4700993119680247</v>
      </c>
      <c r="AP36" s="56">
        <v>0.7864469971018138</v>
      </c>
      <c r="AQ36" s="56">
        <v>0.19276762657903168</v>
      </c>
      <c r="AR36" s="56">
        <v>0.3945029916550721</v>
      </c>
      <c r="AS36" s="56">
        <v>0.2546000413415622</v>
      </c>
      <c r="AT36" s="56">
        <v>0.9913211906181537</v>
      </c>
      <c r="AU36" s="56">
        <v>0.6327732077471736</v>
      </c>
      <c r="AV36" s="56">
        <v>0.12776749158030987</v>
      </c>
      <c r="AW36" s="56">
        <v>0.9836492059996877</v>
      </c>
      <c r="AX36" s="56">
        <v>0.4261680196599307</v>
      </c>
      <c r="AY36" s="56">
        <v>0.2900247830587195</v>
      </c>
      <c r="AZ36" s="56">
        <v>0.33369035991048357</v>
      </c>
      <c r="BA36" s="56">
        <v>0.1908483181232784</v>
      </c>
      <c r="BB36" s="56">
        <v>0.49561497641712726</v>
      </c>
      <c r="BC36" s="56">
        <v>0.911508691012084</v>
      </c>
      <c r="BD36" s="56">
        <v>0.9967497447023517</v>
      </c>
      <c r="BE36" s="56">
        <v>0.8892265529877563</v>
      </c>
      <c r="BF36" s="56">
        <v>0.8943541838692773</v>
      </c>
      <c r="BG36" s="56">
        <v>0.8660300992218667</v>
      </c>
      <c r="BH36" s="56">
        <v>0.20752144646520132</v>
      </c>
      <c r="BI36" s="56">
        <v>0.5350642006077094</v>
      </c>
      <c r="BJ36" s="56">
        <v>0.38386552764895154</v>
      </c>
      <c r="BK36" s="56">
        <v>0.798977690195194</v>
      </c>
      <c r="BL36" s="56">
        <v>0.2980563411362307</v>
      </c>
      <c r="BM36" s="56">
        <v>0.49689721969381817</v>
      </c>
      <c r="BN36" s="56">
        <v>0.8773378381711028</v>
      </c>
      <c r="BO36" s="56">
        <v>0.6346920787169733</v>
      </c>
      <c r="BP36" s="56">
        <v>0.34137968581424494</v>
      </c>
      <c r="BQ36" s="56">
        <v>0.9081517348644721</v>
      </c>
      <c r="BR36" s="56">
        <v>0.8980041283301313</v>
      </c>
      <c r="BS36" s="56">
        <v>0.7272498936068869</v>
      </c>
      <c r="BT36" s="56">
        <v>0.17847213521984118</v>
      </c>
      <c r="BU36" s="56">
        <v>0.2593959119391325</v>
      </c>
      <c r="BV36" s="56">
        <v>0.11770835673401003</v>
      </c>
      <c r="BW36" s="56">
        <v>0.8286392528254565</v>
      </c>
      <c r="BX36" s="56">
        <v>0.7933202174077536</v>
      </c>
      <c r="BY36" s="56">
        <v>0.5949855739043153</v>
      </c>
      <c r="BZ36" s="56">
        <v>0.6053732420364525</v>
      </c>
      <c r="CA36" s="56">
        <f t="shared" si="42"/>
        <v>0.8468155517</v>
      </c>
      <c r="CB36" s="56">
        <v>0.7468155516925262</v>
      </c>
      <c r="CC36" s="56">
        <v>0.6736728863804672</v>
      </c>
      <c r="CD36" s="56">
        <v>0.39612821677186305</v>
      </c>
      <c r="CE36" s="56">
        <v>0.18640367822141335</v>
      </c>
      <c r="CF36" s="56">
        <v>0.760247972841282</v>
      </c>
      <c r="CG36" s="56">
        <v>0.020461247269417004</v>
      </c>
      <c r="CH36" s="56">
        <v>0.8517701194454976</v>
      </c>
      <c r="CI36" s="56">
        <v>0.8818506784239546</v>
      </c>
      <c r="CJ36" s="56">
        <v>0.23569084226631554</v>
      </c>
      <c r="CK36" s="56">
        <v>0.18103964606304057</v>
      </c>
      <c r="CL36" s="56">
        <v>0.6904370630598234</v>
      </c>
      <c r="CM36" s="56">
        <v>0.23025327636573922</v>
      </c>
      <c r="CN36" s="56">
        <v>0.03590227964327963</v>
      </c>
      <c r="CO36" s="56">
        <v>0.8552731675477722</v>
      </c>
      <c r="CP36" s="56">
        <v>0.7085684661679074</v>
      </c>
      <c r="CQ36" s="56">
        <v>0.8356620062936213</v>
      </c>
      <c r="CR36" s="56">
        <v>0.6847638220630806</v>
      </c>
      <c r="CS36" s="56">
        <v>0.4707620854325941</v>
      </c>
      <c r="CT36" s="56">
        <v>0.6851717733431801</v>
      </c>
      <c r="CU36" s="56">
        <v>0.5235928711937684</v>
      </c>
      <c r="CV36" s="56">
        <v>0.07378185808581106</v>
      </c>
      <c r="CW36" s="56">
        <v>0.19687585983642653</v>
      </c>
      <c r="CX36" s="56">
        <v>0.4700993119680247</v>
      </c>
      <c r="CY36" s="56">
        <v>0.7864469971018138</v>
      </c>
      <c r="CZ36" s="56">
        <v>0.19276762657903168</v>
      </c>
      <c r="DA36" s="56">
        <v>0.3945029916550721</v>
      </c>
      <c r="DB36" s="56">
        <v>0.2546000413415622</v>
      </c>
      <c r="DC36" s="56">
        <v>0.9913211906181537</v>
      </c>
      <c r="DD36" s="56">
        <v>0.6327732077471736</v>
      </c>
      <c r="DE36" s="56">
        <v>0.12776749158030987</v>
      </c>
      <c r="DF36" s="56">
        <v>0.9836492059996877</v>
      </c>
      <c r="DG36" s="56">
        <v>0.4261680196599307</v>
      </c>
      <c r="DH36" s="56">
        <v>0.2900247830587195</v>
      </c>
      <c r="DI36" s="56">
        <v>0.33369035991048357</v>
      </c>
      <c r="DJ36" s="56">
        <v>0.1908483181232784</v>
      </c>
      <c r="DK36" s="56">
        <v>0.49561497641712726</v>
      </c>
      <c r="DL36" s="56">
        <v>0.911508691012084</v>
      </c>
      <c r="DM36" s="56">
        <v>0.9967497447023517</v>
      </c>
      <c r="DN36" s="56">
        <v>0.8892265529877563</v>
      </c>
      <c r="DO36" s="56">
        <v>0.8943541838692773</v>
      </c>
      <c r="DP36" s="56">
        <v>0.8660300992218667</v>
      </c>
      <c r="DQ36" s="56">
        <v>0.20752144646520132</v>
      </c>
      <c r="DR36" s="56">
        <v>0.5350642006077094</v>
      </c>
      <c r="DS36" s="56">
        <v>0.38386552764895154</v>
      </c>
      <c r="DT36" s="56">
        <v>0.798977690195194</v>
      </c>
      <c r="DU36" s="56">
        <v>0.2980563411362307</v>
      </c>
      <c r="DV36" s="56">
        <v>0.49689721969381817</v>
      </c>
      <c r="DW36" s="56">
        <v>0.8773378381711028</v>
      </c>
      <c r="DX36" s="56">
        <v>0.6346920787169733</v>
      </c>
      <c r="DY36" s="56">
        <v>0.34137968581424494</v>
      </c>
      <c r="DZ36" s="56">
        <v>0.9081517348644721</v>
      </c>
      <c r="EA36" s="56">
        <v>0.8980041283301313</v>
      </c>
      <c r="EB36" s="56">
        <v>0.7272498936068869</v>
      </c>
      <c r="EC36" s="56">
        <v>0.17847213521984118</v>
      </c>
      <c r="ED36" s="56">
        <v>0.2593959119391325</v>
      </c>
      <c r="EE36" s="56">
        <v>0.11770835673401003</v>
      </c>
      <c r="EF36" s="56">
        <v>0.8286392528254565</v>
      </c>
      <c r="EG36" s="56">
        <v>0.7933202174077536</v>
      </c>
      <c r="EH36" s="56">
        <v>0.5949855739043153</v>
      </c>
      <c r="EI36" s="56">
        <v>0.6053732420364525</v>
      </c>
      <c r="EJ36" s="56">
        <f t="shared" si="43"/>
        <v>0.8468155517</v>
      </c>
      <c r="EK36" s="56">
        <v>0.7468155516925262</v>
      </c>
      <c r="EL36" s="56">
        <v>0.6736728863804672</v>
      </c>
      <c r="EM36" s="56">
        <v>0.39612821677186305</v>
      </c>
      <c r="EN36" s="56">
        <v>0.18640367822141335</v>
      </c>
      <c r="EO36" s="56">
        <v>0.760247972841282</v>
      </c>
      <c r="EP36" s="56">
        <v>0.020461247269417004</v>
      </c>
      <c r="EQ36" s="56">
        <v>0.8517701194454976</v>
      </c>
      <c r="ER36" s="56">
        <v>0.8818506784239546</v>
      </c>
      <c r="ES36" s="56">
        <v>0.23569084226631554</v>
      </c>
      <c r="ET36" s="56">
        <v>0.18103964606304057</v>
      </c>
      <c r="EU36" s="56">
        <v>0.6904370630598234</v>
      </c>
      <c r="EV36" s="56">
        <v>0.23025327636573922</v>
      </c>
      <c r="EW36" s="56">
        <v>0.03590227964327963</v>
      </c>
      <c r="EX36" s="56">
        <v>0.8552731675477722</v>
      </c>
      <c r="EY36" s="56">
        <v>0.7085684661679074</v>
      </c>
      <c r="EZ36" s="56">
        <v>0.8356620062936213</v>
      </c>
      <c r="FA36" s="56">
        <v>0.6847638220630806</v>
      </c>
      <c r="FB36" s="56">
        <v>0.4707620854325941</v>
      </c>
      <c r="FC36" s="56">
        <v>0.6851717733431801</v>
      </c>
      <c r="FD36" s="56">
        <v>0.5235928711937684</v>
      </c>
      <c r="FE36" s="56">
        <v>0.07378185808581106</v>
      </c>
      <c r="FF36" s="56">
        <v>0.19687585983642653</v>
      </c>
      <c r="FG36" s="56">
        <v>0.4700993119680247</v>
      </c>
      <c r="FH36" s="56">
        <v>0.7864469971018138</v>
      </c>
      <c r="FI36" s="56">
        <v>0.19276762657903168</v>
      </c>
      <c r="FJ36" s="56">
        <v>0.3945029916550721</v>
      </c>
      <c r="FK36" s="56">
        <v>0.2546000413415622</v>
      </c>
      <c r="FL36" s="56">
        <v>0.9913211906181537</v>
      </c>
      <c r="FM36" s="56">
        <v>0.6327732077471736</v>
      </c>
      <c r="FN36" s="56">
        <v>0.12776749158030987</v>
      </c>
      <c r="FO36" s="56">
        <v>0.9836492059996877</v>
      </c>
      <c r="FP36" s="56">
        <v>0.4261680196599307</v>
      </c>
      <c r="FQ36" s="56">
        <v>0.2900247830587195</v>
      </c>
      <c r="FR36" s="56">
        <v>0.33369035991048357</v>
      </c>
      <c r="FS36" s="56">
        <v>0.1908483181232784</v>
      </c>
      <c r="FT36" s="56">
        <v>0.49561497641712726</v>
      </c>
      <c r="FU36" s="56">
        <v>0.911508691012084</v>
      </c>
      <c r="FV36" s="56">
        <v>0.9967497447023517</v>
      </c>
      <c r="FW36" s="56">
        <v>0.8892265529877563</v>
      </c>
      <c r="FX36" s="56">
        <v>0.8943541838692773</v>
      </c>
      <c r="FY36" s="56">
        <v>0.8660300992218667</v>
      </c>
      <c r="FZ36" s="56">
        <v>0.20752144646520132</v>
      </c>
      <c r="GA36" s="56">
        <v>0.5350642006077094</v>
      </c>
      <c r="GB36" s="56">
        <v>0.38386552764895154</v>
      </c>
      <c r="GC36" s="56">
        <v>0.798977690195194</v>
      </c>
      <c r="GD36" s="56">
        <v>0.2980563411362307</v>
      </c>
      <c r="GE36" s="56">
        <v>0.49689721969381817</v>
      </c>
      <c r="GF36" s="56">
        <v>0.8773378381711028</v>
      </c>
    </row>
    <row r="37">
      <c r="C37" s="22"/>
      <c r="D37" s="22"/>
      <c r="E37" s="22"/>
      <c r="F37" s="22"/>
      <c r="G37" s="40"/>
      <c r="H37" s="51"/>
      <c r="I37" s="40"/>
      <c r="J37" s="40"/>
      <c r="K37" s="40"/>
      <c r="L37" s="51"/>
      <c r="M37" s="45"/>
      <c r="N37" s="45"/>
      <c r="O37" s="45"/>
      <c r="P37" s="45"/>
      <c r="Q37" s="55">
        <v>8.0</v>
      </c>
      <c r="R37" s="56">
        <f t="shared" si="41"/>
        <v>0.7949942267</v>
      </c>
      <c r="S37" s="21">
        <v>0.6949942267310638</v>
      </c>
      <c r="T37" s="21">
        <v>0.5579574581151687</v>
      </c>
      <c r="U37" s="21">
        <v>0.18594858874488862</v>
      </c>
      <c r="V37" s="21">
        <v>0.4600109820109093</v>
      </c>
      <c r="W37" s="21">
        <v>0.39254022227515273</v>
      </c>
      <c r="X37" s="21">
        <v>0.6383749274400915</v>
      </c>
      <c r="Y37" s="21">
        <v>0.35512798551779035</v>
      </c>
      <c r="Z37" s="21">
        <v>0.4116086819417599</v>
      </c>
      <c r="AA37" s="21">
        <v>0.37718133775312235</v>
      </c>
      <c r="AB37" s="21">
        <v>0.9153933282252054</v>
      </c>
      <c r="AC37" s="21">
        <v>0.19755778293884196</v>
      </c>
      <c r="AD37" s="21">
        <v>0.6651404232024365</v>
      </c>
      <c r="AE37" s="21">
        <v>0.8955747040705027</v>
      </c>
      <c r="AF37" s="21">
        <v>0.6097948734230687</v>
      </c>
      <c r="AG37" s="21">
        <v>0.1722248960502174</v>
      </c>
      <c r="AH37" s="21">
        <v>0.7017365346882563</v>
      </c>
      <c r="AI37" s="21">
        <v>0.8779998913690337</v>
      </c>
      <c r="AJ37" s="21">
        <v>0.2708416426486874</v>
      </c>
      <c r="AK37" s="21">
        <v>0.9709001928788898</v>
      </c>
      <c r="AL37" s="21">
        <v>0.9400189785748287</v>
      </c>
      <c r="AM37" s="21">
        <v>0.34767527831426936</v>
      </c>
      <c r="AN37" s="21">
        <v>0.29179803228787793</v>
      </c>
      <c r="AO37" s="21">
        <v>0.5731270947362579</v>
      </c>
      <c r="AP37" s="21">
        <v>0.9683601459199842</v>
      </c>
      <c r="AQ37" s="21">
        <v>0.5780306219643967</v>
      </c>
      <c r="AR37" s="21">
        <v>0.7289287116011933</v>
      </c>
      <c r="AS37" s="21">
        <v>0.06309779742441901</v>
      </c>
      <c r="AT37" s="21">
        <v>0.20746349464367897</v>
      </c>
      <c r="AU37" s="21">
        <v>0.05729270232491834</v>
      </c>
      <c r="AV37" s="21">
        <v>0.6095492542538314</v>
      </c>
      <c r="AW37" s="21">
        <v>0.7721682017412014</v>
      </c>
      <c r="AX37" s="21">
        <v>0.4002687540002522</v>
      </c>
      <c r="AY37" s="21">
        <v>0.2738420236647804</v>
      </c>
      <c r="AZ37" s="21">
        <v>0.5953710600482776</v>
      </c>
      <c r="BA37" s="21">
        <v>0.2804895200835914</v>
      </c>
      <c r="BB37" s="21">
        <v>0.6474745627971832</v>
      </c>
      <c r="BC37" s="21">
        <v>0.5711507155006214</v>
      </c>
      <c r="BD37" s="21">
        <v>0.07929592523121509</v>
      </c>
      <c r="BE37" s="21">
        <v>0.5622106765281288</v>
      </c>
      <c r="BF37" s="21">
        <v>0.05950930773253005</v>
      </c>
      <c r="BG37" s="21">
        <v>0.8377126801671044</v>
      </c>
      <c r="BH37" s="21">
        <v>0.5369800771997677</v>
      </c>
      <c r="BI37" s="21">
        <v>0.09093250083098392</v>
      </c>
      <c r="BJ37" s="21">
        <v>0.4795707705458203</v>
      </c>
      <c r="BK37" s="21">
        <v>0.595229244082488</v>
      </c>
      <c r="BL37" s="21">
        <v>0.2289010365178491</v>
      </c>
      <c r="BM37" s="21">
        <v>0.0355712594561679</v>
      </c>
      <c r="BN37" s="21">
        <v>0.1473939830708949</v>
      </c>
      <c r="BO37" s="21">
        <v>0.12741458279461748</v>
      </c>
      <c r="BP37" s="21">
        <v>0.15432528772573773</v>
      </c>
      <c r="BQ37" s="21">
        <v>0.7715155521297339</v>
      </c>
      <c r="BR37" s="21">
        <v>0.6196957688486107</v>
      </c>
      <c r="BS37" s="21">
        <v>0.6521369577054906</v>
      </c>
      <c r="BT37" s="21">
        <v>0.49548825491541315</v>
      </c>
      <c r="BU37" s="21">
        <v>0.8079369560250761</v>
      </c>
      <c r="BV37" s="21">
        <v>0.7407834461733255</v>
      </c>
      <c r="BW37" s="21">
        <v>0.18121378858066695</v>
      </c>
      <c r="BX37" s="21">
        <v>0.6584626342179185</v>
      </c>
      <c r="BY37" s="21">
        <v>0.8893418708757406</v>
      </c>
      <c r="BZ37" s="21">
        <v>0.9656044379376209</v>
      </c>
      <c r="CA37" s="56">
        <f t="shared" si="42"/>
        <v>0.7949942267</v>
      </c>
      <c r="CB37" s="21">
        <v>0.6949942267310638</v>
      </c>
      <c r="CC37" s="21">
        <v>0.5579574581151687</v>
      </c>
      <c r="CD37" s="21">
        <v>0.18594858874488862</v>
      </c>
      <c r="CE37" s="21">
        <v>0.4600109820109093</v>
      </c>
      <c r="CF37" s="21">
        <v>0.39254022227515273</v>
      </c>
      <c r="CG37" s="21">
        <v>0.6383749274400915</v>
      </c>
      <c r="CH37" s="21">
        <v>0.35512798551779035</v>
      </c>
      <c r="CI37" s="21">
        <v>0.4116086819417599</v>
      </c>
      <c r="CJ37" s="21">
        <v>0.37718133775312235</v>
      </c>
      <c r="CK37" s="21">
        <v>0.9153933282252054</v>
      </c>
      <c r="CL37" s="21">
        <v>0.19755778293884196</v>
      </c>
      <c r="CM37" s="21">
        <v>0.6651404232024365</v>
      </c>
      <c r="CN37" s="21">
        <v>0.8955747040705027</v>
      </c>
      <c r="CO37" s="21">
        <v>0.6097948734230687</v>
      </c>
      <c r="CP37" s="21">
        <v>0.1722248960502174</v>
      </c>
      <c r="CQ37" s="21">
        <v>0.7017365346882563</v>
      </c>
      <c r="CR37" s="21">
        <v>0.8779998913690337</v>
      </c>
      <c r="CS37" s="21">
        <v>0.2708416426486874</v>
      </c>
      <c r="CT37" s="21">
        <v>0.9709001928788898</v>
      </c>
      <c r="CU37" s="21">
        <v>0.9400189785748287</v>
      </c>
      <c r="CV37" s="21">
        <v>0.34767527831426936</v>
      </c>
      <c r="CW37" s="21">
        <v>0.29179803228787793</v>
      </c>
      <c r="CX37" s="21">
        <v>0.5731270947362579</v>
      </c>
      <c r="CY37" s="21">
        <v>0.9683601459199842</v>
      </c>
      <c r="CZ37" s="21">
        <v>0.5780306219643967</v>
      </c>
      <c r="DA37" s="21">
        <v>0.7289287116011933</v>
      </c>
      <c r="DB37" s="21">
        <v>0.06309779742441901</v>
      </c>
      <c r="DC37" s="21">
        <v>0.20746349464367897</v>
      </c>
      <c r="DD37" s="21">
        <v>0.05729270232491834</v>
      </c>
      <c r="DE37" s="21">
        <v>0.6095492542538314</v>
      </c>
      <c r="DF37" s="21">
        <v>0.7721682017412014</v>
      </c>
      <c r="DG37" s="21">
        <v>0.4002687540002522</v>
      </c>
      <c r="DH37" s="21">
        <v>0.2738420236647804</v>
      </c>
      <c r="DI37" s="21">
        <v>0.5953710600482776</v>
      </c>
      <c r="DJ37" s="21">
        <v>0.2804895200835914</v>
      </c>
      <c r="DK37" s="21">
        <v>0.6474745627971832</v>
      </c>
      <c r="DL37" s="21">
        <v>0.5711507155006214</v>
      </c>
      <c r="DM37" s="21">
        <v>0.07929592523121509</v>
      </c>
      <c r="DN37" s="21">
        <v>0.5622106765281288</v>
      </c>
      <c r="DO37" s="21">
        <v>0.05950930773253005</v>
      </c>
      <c r="DP37" s="21">
        <v>0.8377126801671044</v>
      </c>
      <c r="DQ37" s="21">
        <v>0.5369800771997677</v>
      </c>
      <c r="DR37" s="21">
        <v>0.09093250083098392</v>
      </c>
      <c r="DS37" s="21">
        <v>0.4795707705458203</v>
      </c>
      <c r="DT37" s="21">
        <v>0.595229244082488</v>
      </c>
      <c r="DU37" s="21">
        <v>0.2289010365178491</v>
      </c>
      <c r="DV37" s="21">
        <v>0.0355712594561679</v>
      </c>
      <c r="DW37" s="21">
        <v>0.1473939830708949</v>
      </c>
      <c r="DX37" s="21">
        <v>0.12741458279461748</v>
      </c>
      <c r="DY37" s="21">
        <v>0.15432528772573773</v>
      </c>
      <c r="DZ37" s="21">
        <v>0.7715155521297339</v>
      </c>
      <c r="EA37" s="21">
        <v>0.6196957688486107</v>
      </c>
      <c r="EB37" s="21">
        <v>0.6521369577054906</v>
      </c>
      <c r="EC37" s="21">
        <v>0.49548825491541315</v>
      </c>
      <c r="ED37" s="21">
        <v>0.8079369560250761</v>
      </c>
      <c r="EE37" s="21">
        <v>0.7407834461733255</v>
      </c>
      <c r="EF37" s="21">
        <v>0.18121378858066695</v>
      </c>
      <c r="EG37" s="21">
        <v>0.6584626342179185</v>
      </c>
      <c r="EH37" s="21">
        <v>0.8893418708757406</v>
      </c>
      <c r="EI37" s="21">
        <v>0.9656044379376209</v>
      </c>
      <c r="EJ37" s="21">
        <f t="shared" si="43"/>
        <v>0.7949942267</v>
      </c>
      <c r="EK37" s="21">
        <v>0.6949942267310638</v>
      </c>
      <c r="EL37" s="21">
        <v>0.5579574581151687</v>
      </c>
      <c r="EM37" s="21">
        <v>0.18594858874488862</v>
      </c>
      <c r="EN37" s="21">
        <v>0.4600109820109093</v>
      </c>
      <c r="EO37" s="21">
        <v>0.39254022227515273</v>
      </c>
      <c r="EP37" s="21">
        <v>0.6383749274400915</v>
      </c>
      <c r="EQ37" s="21">
        <v>0.35512798551779035</v>
      </c>
      <c r="ER37" s="21">
        <v>0.4116086819417599</v>
      </c>
      <c r="ES37" s="21">
        <v>0.37718133775312235</v>
      </c>
      <c r="ET37" s="21">
        <v>0.9153933282252054</v>
      </c>
      <c r="EU37" s="21">
        <v>0.19755778293884196</v>
      </c>
      <c r="EV37" s="21">
        <v>0.6651404232024365</v>
      </c>
      <c r="EW37" s="21">
        <v>0.8955747040705027</v>
      </c>
      <c r="EX37" s="21">
        <v>0.6097948734230687</v>
      </c>
      <c r="EY37" s="21">
        <v>0.1722248960502174</v>
      </c>
      <c r="EZ37" s="21">
        <v>0.7017365346882563</v>
      </c>
      <c r="FA37" s="21">
        <v>0.8779998913690337</v>
      </c>
      <c r="FB37" s="21">
        <v>0.2708416426486874</v>
      </c>
      <c r="FC37" s="21">
        <v>0.9709001928788898</v>
      </c>
      <c r="FD37" s="21">
        <v>0.9400189785748287</v>
      </c>
      <c r="FE37" s="21">
        <v>0.34767527831426936</v>
      </c>
      <c r="FF37" s="21">
        <v>0.29179803228787793</v>
      </c>
      <c r="FG37" s="21">
        <v>0.5731270947362579</v>
      </c>
      <c r="FH37" s="21">
        <v>0.9683601459199842</v>
      </c>
      <c r="FI37" s="21">
        <v>0.5780306219643967</v>
      </c>
      <c r="FJ37" s="21">
        <v>0.7289287116011933</v>
      </c>
      <c r="FK37" s="21">
        <v>0.06309779742441901</v>
      </c>
      <c r="FL37" s="21">
        <v>0.20746349464367897</v>
      </c>
      <c r="FM37" s="21">
        <v>0.05729270232491834</v>
      </c>
      <c r="FN37" s="21">
        <v>0.6095492542538314</v>
      </c>
      <c r="FO37" s="21">
        <v>0.7721682017412014</v>
      </c>
      <c r="FP37" s="21">
        <v>0.4002687540002522</v>
      </c>
      <c r="FQ37" s="21">
        <v>0.2738420236647804</v>
      </c>
      <c r="FR37" s="21">
        <v>0.5953710600482776</v>
      </c>
      <c r="FS37" s="21">
        <v>0.2804895200835914</v>
      </c>
      <c r="FT37" s="21">
        <v>0.6474745627971832</v>
      </c>
      <c r="FU37" s="21">
        <v>0.5711507155006214</v>
      </c>
      <c r="FV37" s="21">
        <v>0.07929592523121509</v>
      </c>
      <c r="FW37" s="21">
        <v>0.5622106765281288</v>
      </c>
      <c r="FX37" s="21">
        <v>0.05950930773253005</v>
      </c>
      <c r="FY37" s="21">
        <v>0.8377126801671044</v>
      </c>
      <c r="FZ37" s="21">
        <v>0.5369800771997677</v>
      </c>
      <c r="GA37" s="21">
        <v>0.09093250083098392</v>
      </c>
      <c r="GB37" s="21">
        <v>0.4795707705458203</v>
      </c>
      <c r="GC37" s="21">
        <v>0.595229244082488</v>
      </c>
      <c r="GD37" s="21">
        <v>0.2289010365178491</v>
      </c>
      <c r="GE37" s="21">
        <v>0.0355712594561679</v>
      </c>
      <c r="GF37" s="21">
        <v>0.1473939830708949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51"/>
      <c r="I38" s="40"/>
      <c r="J38" s="40"/>
      <c r="K38" s="40"/>
      <c r="L38" s="51"/>
      <c r="M38" s="45"/>
      <c r="N38" s="45"/>
      <c r="O38" s="45"/>
      <c r="P38" s="45"/>
      <c r="Q38" s="55">
        <v>9.0</v>
      </c>
      <c r="R38" s="56">
        <f t="shared" si="41"/>
        <v>0.2699149899</v>
      </c>
      <c r="S38" s="21">
        <v>0.16991498988855502</v>
      </c>
      <c r="T38" s="21">
        <v>0.21607504054359872</v>
      </c>
      <c r="U38" s="21">
        <v>0.5902321693203223</v>
      </c>
      <c r="V38" s="21">
        <v>0.8035433791904398</v>
      </c>
      <c r="W38" s="21">
        <v>0.8619126383079962</v>
      </c>
      <c r="X38" s="21">
        <v>0.278102418833596</v>
      </c>
      <c r="Y38" s="21">
        <v>0.7509797688527738</v>
      </c>
      <c r="Z38" s="21">
        <v>0.7891413240584362</v>
      </c>
      <c r="AA38" s="21">
        <v>0.08419932183191281</v>
      </c>
      <c r="AB38" s="21">
        <v>0.3789784412370317</v>
      </c>
      <c r="AC38" s="21">
        <v>0.05729054759926866</v>
      </c>
      <c r="AD38" s="21">
        <v>0.8792742261222042</v>
      </c>
      <c r="AE38" s="21">
        <v>0.11108665713279975</v>
      </c>
      <c r="AF38" s="21">
        <v>0.11094647318076611</v>
      </c>
      <c r="AG38" s="21">
        <v>0.10969450273455106</v>
      </c>
      <c r="AH38" s="21">
        <v>0.1309320431775598</v>
      </c>
      <c r="AI38" s="21">
        <v>0.33386693711073623</v>
      </c>
      <c r="AJ38" s="21">
        <v>0.7394960602893788</v>
      </c>
      <c r="AK38" s="21">
        <v>0.30150806600626334</v>
      </c>
      <c r="AL38" s="21">
        <v>0.5154576746919141</v>
      </c>
      <c r="AM38" s="21">
        <v>0.4550522728505618</v>
      </c>
      <c r="AN38" s="21">
        <v>0.7885669256993041</v>
      </c>
      <c r="AO38" s="21">
        <v>0.8250873750762544</v>
      </c>
      <c r="AP38" s="21">
        <v>0.5213353449408479</v>
      </c>
      <c r="AQ38" s="21">
        <v>0.35685131962183925</v>
      </c>
      <c r="AR38" s="21">
        <v>0.46802765839236493</v>
      </c>
      <c r="AS38" s="21">
        <v>0.3400661904423481</v>
      </c>
      <c r="AT38" s="21">
        <v>0.9455213473390222</v>
      </c>
      <c r="AU38" s="21">
        <v>0.4350510580579061</v>
      </c>
      <c r="AV38" s="21">
        <v>0.40671648864732546</v>
      </c>
      <c r="AW38" s="21">
        <v>0.9643752755004853</v>
      </c>
      <c r="AX38" s="21">
        <v>0.8976396561626476</v>
      </c>
      <c r="AY38" s="21">
        <v>0.2177930173202719</v>
      </c>
      <c r="AZ38" s="21">
        <v>0.6279641226667038</v>
      </c>
      <c r="BA38" s="21">
        <v>0.4802857829796805</v>
      </c>
      <c r="BB38" s="21">
        <v>0.843122648239668</v>
      </c>
      <c r="BC38" s="21">
        <v>0.7733018680772108</v>
      </c>
      <c r="BD38" s="21">
        <v>0.08440186658848692</v>
      </c>
      <c r="BE38" s="21">
        <v>0.03541438067862224</v>
      </c>
      <c r="BF38" s="21">
        <v>0.7193853647885283</v>
      </c>
      <c r="BG38" s="21">
        <v>0.7514464234417727</v>
      </c>
      <c r="BH38" s="21">
        <v>0.3549906458166565</v>
      </c>
      <c r="BI38" s="21">
        <v>0.16257314390292388</v>
      </c>
      <c r="BJ38" s="21">
        <v>0.7733787581903393</v>
      </c>
      <c r="BK38" s="21">
        <v>0.9010817620788047</v>
      </c>
      <c r="BL38" s="21">
        <v>0.29958952391783866</v>
      </c>
      <c r="BM38" s="21">
        <v>0.6425427753564475</v>
      </c>
      <c r="BN38" s="21">
        <v>0.789376279721604</v>
      </c>
      <c r="BO38" s="21">
        <v>0.5584427028918171</v>
      </c>
      <c r="BP38" s="21">
        <v>0.565015379989813</v>
      </c>
      <c r="BQ38" s="21">
        <v>0.5902923529905324</v>
      </c>
      <c r="BR38" s="21">
        <v>0.802604919039614</v>
      </c>
      <c r="BS38" s="21">
        <v>0.9114286254809932</v>
      </c>
      <c r="BT38" s="21">
        <v>0.8414275458355747</v>
      </c>
      <c r="BU38" s="21">
        <v>0.15786527937385242</v>
      </c>
      <c r="BV38" s="21">
        <v>0.22734020429624158</v>
      </c>
      <c r="BW38" s="21">
        <v>0.8104398055916964</v>
      </c>
      <c r="BX38" s="21">
        <v>0.6790048633634161</v>
      </c>
      <c r="BY38" s="21">
        <v>0.41609507627510633</v>
      </c>
      <c r="BZ38" s="21">
        <v>0.5673424928851409</v>
      </c>
      <c r="CA38" s="56">
        <f t="shared" si="42"/>
        <v>0.2699149899</v>
      </c>
      <c r="CB38" s="21">
        <v>0.16991498988855502</v>
      </c>
      <c r="CC38" s="21">
        <v>0.21607504054359872</v>
      </c>
      <c r="CD38" s="21">
        <v>0.5902321693203223</v>
      </c>
      <c r="CE38" s="21">
        <v>0.8035433791904398</v>
      </c>
      <c r="CF38" s="21">
        <v>0.8619126383079962</v>
      </c>
      <c r="CG38" s="21">
        <v>0.278102418833596</v>
      </c>
      <c r="CH38" s="21">
        <v>0.7509797688527738</v>
      </c>
      <c r="CI38" s="21">
        <v>0.7891413240584362</v>
      </c>
      <c r="CJ38" s="21">
        <v>0.08419932183191281</v>
      </c>
      <c r="CK38" s="21">
        <v>0.3789784412370317</v>
      </c>
      <c r="CL38" s="21">
        <v>0.05729054759926866</v>
      </c>
      <c r="CM38" s="21">
        <v>0.8792742261222042</v>
      </c>
      <c r="CN38" s="21">
        <v>0.11108665713279975</v>
      </c>
      <c r="CO38" s="21">
        <v>0.11094647318076611</v>
      </c>
      <c r="CP38" s="21">
        <v>0.10969450273455106</v>
      </c>
      <c r="CQ38" s="21">
        <v>0.1309320431775598</v>
      </c>
      <c r="CR38" s="21">
        <v>0.33386693711073623</v>
      </c>
      <c r="CS38" s="21">
        <v>0.7394960602893788</v>
      </c>
      <c r="CT38" s="21">
        <v>0.30150806600626334</v>
      </c>
      <c r="CU38" s="21">
        <v>0.5154576746919141</v>
      </c>
      <c r="CV38" s="21">
        <v>0.4550522728505618</v>
      </c>
      <c r="CW38" s="21">
        <v>0.7885669256993041</v>
      </c>
      <c r="CX38" s="21">
        <v>0.8250873750762544</v>
      </c>
      <c r="CY38" s="21">
        <v>0.5213353449408479</v>
      </c>
      <c r="CZ38" s="21">
        <v>0.35685131962183925</v>
      </c>
      <c r="DA38" s="21">
        <v>0.46802765839236493</v>
      </c>
      <c r="DB38" s="21">
        <v>0.3400661904423481</v>
      </c>
      <c r="DC38" s="21">
        <v>0.9455213473390222</v>
      </c>
      <c r="DD38" s="21">
        <v>0.4350510580579061</v>
      </c>
      <c r="DE38" s="21">
        <v>0.40671648864732546</v>
      </c>
      <c r="DF38" s="21">
        <v>0.9643752755004853</v>
      </c>
      <c r="DG38" s="21">
        <v>0.8976396561626476</v>
      </c>
      <c r="DH38" s="21">
        <v>0.2177930173202719</v>
      </c>
      <c r="DI38" s="21">
        <v>0.6279641226667038</v>
      </c>
      <c r="DJ38" s="21">
        <v>0.4802857829796805</v>
      </c>
      <c r="DK38" s="21">
        <v>0.843122648239668</v>
      </c>
      <c r="DL38" s="21">
        <v>0.7733018680772108</v>
      </c>
      <c r="DM38" s="21">
        <v>0.08440186658848692</v>
      </c>
      <c r="DN38" s="21">
        <v>0.03541438067862224</v>
      </c>
      <c r="DO38" s="21">
        <v>0.7193853647885283</v>
      </c>
      <c r="DP38" s="21">
        <v>0.7514464234417727</v>
      </c>
      <c r="DQ38" s="21">
        <v>0.3549906458166565</v>
      </c>
      <c r="DR38" s="21">
        <v>0.16257314390292388</v>
      </c>
      <c r="DS38" s="21">
        <v>0.7733787581903393</v>
      </c>
      <c r="DT38" s="21">
        <v>0.9010817620788047</v>
      </c>
      <c r="DU38" s="21">
        <v>0.29958952391783866</v>
      </c>
      <c r="DV38" s="21">
        <v>0.6425427753564475</v>
      </c>
      <c r="DW38" s="21">
        <v>0.789376279721604</v>
      </c>
      <c r="DX38" s="21">
        <v>0.5584427028918171</v>
      </c>
      <c r="DY38" s="21">
        <v>0.565015379989813</v>
      </c>
      <c r="DZ38" s="21">
        <v>0.5902923529905324</v>
      </c>
      <c r="EA38" s="21">
        <v>0.802604919039614</v>
      </c>
      <c r="EB38" s="21">
        <v>0.9114286254809932</v>
      </c>
      <c r="EC38" s="21">
        <v>0.8414275458355747</v>
      </c>
      <c r="ED38" s="21">
        <v>0.15786527937385242</v>
      </c>
      <c r="EE38" s="21">
        <v>0.22734020429624158</v>
      </c>
      <c r="EF38" s="21">
        <v>0.8104398055916964</v>
      </c>
      <c r="EG38" s="21">
        <v>0.6790048633634161</v>
      </c>
      <c r="EH38" s="21">
        <v>0.41609507627510633</v>
      </c>
      <c r="EI38" s="21">
        <v>0.5673424928851409</v>
      </c>
      <c r="EJ38" s="21">
        <f t="shared" si="43"/>
        <v>0.2699149899</v>
      </c>
      <c r="EK38" s="21">
        <v>0.16991498988855502</v>
      </c>
      <c r="EL38" s="21">
        <v>0.21607504054359872</v>
      </c>
      <c r="EM38" s="21">
        <v>0.5902321693203223</v>
      </c>
      <c r="EN38" s="21">
        <v>0.8035433791904398</v>
      </c>
      <c r="EO38" s="21">
        <v>0.8619126383079962</v>
      </c>
      <c r="EP38" s="21">
        <v>0.278102418833596</v>
      </c>
      <c r="EQ38" s="21">
        <v>0.7509797688527738</v>
      </c>
      <c r="ER38" s="21">
        <v>0.7891413240584362</v>
      </c>
      <c r="ES38" s="21">
        <v>0.08419932183191281</v>
      </c>
      <c r="ET38" s="21">
        <v>0.3789784412370317</v>
      </c>
      <c r="EU38" s="21">
        <v>0.05729054759926866</v>
      </c>
      <c r="EV38" s="21">
        <v>0.8792742261222042</v>
      </c>
      <c r="EW38" s="21">
        <v>0.11108665713279975</v>
      </c>
      <c r="EX38" s="21">
        <v>0.11094647318076611</v>
      </c>
      <c r="EY38" s="21">
        <v>0.10969450273455106</v>
      </c>
      <c r="EZ38" s="21">
        <v>0.1309320431775598</v>
      </c>
      <c r="FA38" s="21">
        <v>0.33386693711073623</v>
      </c>
      <c r="FB38" s="21">
        <v>0.7394960602893788</v>
      </c>
      <c r="FC38" s="21">
        <v>0.30150806600626334</v>
      </c>
      <c r="FD38" s="21">
        <v>0.5154576746919141</v>
      </c>
      <c r="FE38" s="21">
        <v>0.4550522728505618</v>
      </c>
      <c r="FF38" s="21">
        <v>0.7885669256993041</v>
      </c>
      <c r="FG38" s="21">
        <v>0.8250873750762544</v>
      </c>
      <c r="FH38" s="21">
        <v>0.5213353449408479</v>
      </c>
      <c r="FI38" s="21">
        <v>0.35685131962183925</v>
      </c>
      <c r="FJ38" s="21">
        <v>0.46802765839236493</v>
      </c>
      <c r="FK38" s="21">
        <v>0.3400661904423481</v>
      </c>
      <c r="FL38" s="21">
        <v>0.9455213473390222</v>
      </c>
      <c r="FM38" s="21">
        <v>0.4350510580579061</v>
      </c>
      <c r="FN38" s="21">
        <v>0.40671648864732546</v>
      </c>
      <c r="FO38" s="21">
        <v>0.9643752755004853</v>
      </c>
      <c r="FP38" s="21">
        <v>0.8976396561626476</v>
      </c>
      <c r="FQ38" s="21">
        <v>0.2177930173202719</v>
      </c>
      <c r="FR38" s="21">
        <v>0.6279641226667038</v>
      </c>
      <c r="FS38" s="21">
        <v>0.4802857829796805</v>
      </c>
      <c r="FT38" s="21">
        <v>0.843122648239668</v>
      </c>
      <c r="FU38" s="21">
        <v>0.7733018680772108</v>
      </c>
      <c r="FV38" s="21">
        <v>0.08440186658848692</v>
      </c>
      <c r="FW38" s="21">
        <v>0.03541438067862224</v>
      </c>
      <c r="FX38" s="21">
        <v>0.7193853647885283</v>
      </c>
      <c r="FY38" s="21">
        <v>0.7514464234417727</v>
      </c>
      <c r="FZ38" s="21">
        <v>0.3549906458166565</v>
      </c>
      <c r="GA38" s="21">
        <v>0.16257314390292388</v>
      </c>
      <c r="GB38" s="21">
        <v>0.7733787581903393</v>
      </c>
      <c r="GC38" s="21">
        <v>0.9010817620788047</v>
      </c>
      <c r="GD38" s="21">
        <v>0.29958952391783866</v>
      </c>
      <c r="GE38" s="21">
        <v>0.6425427753564475</v>
      </c>
      <c r="GF38" s="21">
        <v>0.789376279721604</v>
      </c>
    </row>
    <row r="39">
      <c r="C39" s="22"/>
      <c r="D39" s="22"/>
      <c r="E39" s="22"/>
      <c r="F39" s="22"/>
      <c r="G39" s="40"/>
      <c r="H39" s="51"/>
      <c r="I39" s="40"/>
      <c r="J39" s="40"/>
      <c r="K39" s="40"/>
      <c r="L39" s="51"/>
      <c r="M39" s="45"/>
      <c r="N39" s="45"/>
      <c r="O39" s="45"/>
      <c r="P39" s="45"/>
      <c r="Q39" s="55">
        <v>10.0</v>
      </c>
      <c r="R39" s="56">
        <f t="shared" si="41"/>
        <v>0.1825912165</v>
      </c>
      <c r="S39" s="56">
        <v>0.0825912165044</v>
      </c>
      <c r="T39" s="21">
        <v>0.8319041643337854</v>
      </c>
      <c r="U39" s="21">
        <v>0.666605155908413</v>
      </c>
      <c r="V39" s="21">
        <v>0.7722034557315967</v>
      </c>
      <c r="W39" s="21">
        <v>0.4512944549833674</v>
      </c>
      <c r="X39" s="21">
        <v>0.37892086646688794</v>
      </c>
      <c r="Y39" s="21">
        <v>0.08576848545378501</v>
      </c>
      <c r="Z39" s="21">
        <v>0.9206939219070147</v>
      </c>
      <c r="AA39" s="21">
        <v>0.21350917648732903</v>
      </c>
      <c r="AB39" s="21">
        <v>0.8525395432952143</v>
      </c>
      <c r="AC39" s="21">
        <v>0.6309394258874852</v>
      </c>
      <c r="AD39" s="21">
        <v>0.8674336912437468</v>
      </c>
      <c r="AE39" s="21">
        <v>0.2612234332676141</v>
      </c>
      <c r="AF39" s="21">
        <v>0.009714096807356354</v>
      </c>
      <c r="AG39" s="21">
        <v>0.6047030210400552</v>
      </c>
      <c r="AH39" s="21">
        <v>0.4921927198329117</v>
      </c>
      <c r="AI39" s="21">
        <v>0.7946904581789005</v>
      </c>
      <c r="AJ39" s="21">
        <v>0.7571687841959815</v>
      </c>
      <c r="AK39" s="21">
        <v>0.36746006914361495</v>
      </c>
      <c r="AL39" s="21">
        <v>0.3456311513108554</v>
      </c>
      <c r="AM39" s="21">
        <v>0.07496504887101563</v>
      </c>
      <c r="AN39" s="21">
        <v>0.5983992180432789</v>
      </c>
      <c r="AO39" s="21">
        <v>0.5329370154747903</v>
      </c>
      <c r="AP39" s="21">
        <v>0.1204725750515605</v>
      </c>
      <c r="AQ39" s="21">
        <v>0.03860907976638861</v>
      </c>
      <c r="AR39" s="21">
        <v>0.2612585612298668</v>
      </c>
      <c r="AS39" s="21">
        <v>0.4224743252769174</v>
      </c>
      <c r="AT39" s="21">
        <v>0.7675722335203802</v>
      </c>
      <c r="AU39" s="21">
        <v>0.5565057428392276</v>
      </c>
      <c r="AV39" s="21">
        <v>0.8754216114537169</v>
      </c>
      <c r="AW39" s="21">
        <v>0.9445057724085218</v>
      </c>
      <c r="AX39" s="21">
        <v>0.7458016724815872</v>
      </c>
      <c r="AY39" s="21">
        <v>0.31423003666499216</v>
      </c>
      <c r="AZ39" s="21">
        <v>0.5973405589011516</v>
      </c>
      <c r="BA39" s="21">
        <v>0.03927390099285277</v>
      </c>
      <c r="BB39" s="21">
        <v>0.6261176718229416</v>
      </c>
      <c r="BC39" s="21">
        <v>0.5931809011486933</v>
      </c>
      <c r="BD39" s="21">
        <v>0.7648763882128792</v>
      </c>
      <c r="BE39" s="21">
        <v>0.70870939318469</v>
      </c>
      <c r="BF39" s="21">
        <v>0.15787802997145528</v>
      </c>
      <c r="BG39" s="21">
        <v>0.9396881880644989</v>
      </c>
      <c r="BH39" s="21">
        <v>0.5046097188761617</v>
      </c>
      <c r="BI39" s="21">
        <v>0.43753559183373847</v>
      </c>
      <c r="BJ39" s="21">
        <v>0.9494123748185105</v>
      </c>
      <c r="BK39" s="21">
        <v>0.8235650521226716</v>
      </c>
      <c r="BL39" s="21">
        <v>0.2119057968633361</v>
      </c>
      <c r="BM39" s="21">
        <v>0.5040411361868907</v>
      </c>
      <c r="BN39" s="21">
        <v>0.11505114863336485</v>
      </c>
      <c r="BO39" s="21">
        <v>0.9080851318623535</v>
      </c>
      <c r="BP39" s="21">
        <v>0.4771284871807455</v>
      </c>
      <c r="BQ39" s="21">
        <v>0.2775977590607541</v>
      </c>
      <c r="BR39" s="21">
        <v>0.5972617537379559</v>
      </c>
      <c r="BS39" s="21">
        <v>0.4801203836633292</v>
      </c>
      <c r="BT39" s="21">
        <v>0.8409680233336291</v>
      </c>
      <c r="BU39" s="21">
        <v>0.10488204146303703</v>
      </c>
      <c r="BV39" s="21">
        <v>0.38523558278953596</v>
      </c>
      <c r="BW39" s="21">
        <v>0.9221846721691287</v>
      </c>
      <c r="BX39" s="21">
        <v>0.22766827175502347</v>
      </c>
      <c r="BY39" s="21">
        <v>0.7978933338589925</v>
      </c>
      <c r="BZ39" s="21">
        <v>0.5202154083359063</v>
      </c>
      <c r="CA39" s="56">
        <f t="shared" si="42"/>
        <v>0.1825912165</v>
      </c>
      <c r="CB39" s="56">
        <v>0.0825912165044</v>
      </c>
      <c r="CC39" s="21">
        <v>0.8319041643337854</v>
      </c>
      <c r="CD39" s="21">
        <v>0.666605155908413</v>
      </c>
      <c r="CE39" s="21">
        <v>0.7722034557315967</v>
      </c>
      <c r="CF39" s="21">
        <v>0.4512944549833674</v>
      </c>
      <c r="CG39" s="21">
        <v>0.37892086646688794</v>
      </c>
      <c r="CH39" s="21">
        <v>0.08576848545378501</v>
      </c>
      <c r="CI39" s="21">
        <v>0.9206939219070147</v>
      </c>
      <c r="CJ39" s="21">
        <v>0.21350917648732903</v>
      </c>
      <c r="CK39" s="21">
        <v>0.8525395432952143</v>
      </c>
      <c r="CL39" s="21">
        <v>0.6309394258874852</v>
      </c>
      <c r="CM39" s="21">
        <v>0.8674336912437468</v>
      </c>
      <c r="CN39" s="21">
        <v>0.2612234332676141</v>
      </c>
      <c r="CO39" s="21">
        <v>0.009714096807356354</v>
      </c>
      <c r="CP39" s="21">
        <v>0.6047030210400552</v>
      </c>
      <c r="CQ39" s="21">
        <v>0.4921927198329117</v>
      </c>
      <c r="CR39" s="21">
        <v>0.7946904581789005</v>
      </c>
      <c r="CS39" s="21">
        <v>0.7571687841959815</v>
      </c>
      <c r="CT39" s="21">
        <v>0.36746006914361495</v>
      </c>
      <c r="CU39" s="21">
        <v>0.3456311513108554</v>
      </c>
      <c r="CV39" s="21">
        <v>0.07496504887101563</v>
      </c>
      <c r="CW39" s="21">
        <v>0.5983992180432789</v>
      </c>
      <c r="CX39" s="21">
        <v>0.5329370154747903</v>
      </c>
      <c r="CY39" s="21">
        <v>0.1204725750515605</v>
      </c>
      <c r="CZ39" s="21">
        <v>0.03860907976638861</v>
      </c>
      <c r="DA39" s="21">
        <v>0.2612585612298668</v>
      </c>
      <c r="DB39" s="21">
        <v>0.4224743252769174</v>
      </c>
      <c r="DC39" s="21">
        <v>0.7675722335203802</v>
      </c>
      <c r="DD39" s="21">
        <v>0.5565057428392276</v>
      </c>
      <c r="DE39" s="21">
        <v>0.8754216114537169</v>
      </c>
      <c r="DF39" s="21">
        <v>0.9445057724085218</v>
      </c>
      <c r="DG39" s="21">
        <v>0.7458016724815872</v>
      </c>
      <c r="DH39" s="21">
        <v>0.31423003666499216</v>
      </c>
      <c r="DI39" s="21">
        <v>0.5973405589011516</v>
      </c>
      <c r="DJ39" s="21">
        <v>0.03927390099285277</v>
      </c>
      <c r="DK39" s="21">
        <v>0.6261176718229416</v>
      </c>
      <c r="DL39" s="21">
        <v>0.5931809011486933</v>
      </c>
      <c r="DM39" s="21">
        <v>0.7648763882128792</v>
      </c>
      <c r="DN39" s="21">
        <v>0.70870939318469</v>
      </c>
      <c r="DO39" s="21">
        <v>0.15787802997145528</v>
      </c>
      <c r="DP39" s="21">
        <v>0.9396881880644989</v>
      </c>
      <c r="DQ39" s="21">
        <v>0.5046097188761617</v>
      </c>
      <c r="DR39" s="21">
        <v>0.43753559183373847</v>
      </c>
      <c r="DS39" s="21">
        <v>0.9494123748185105</v>
      </c>
      <c r="DT39" s="21">
        <v>0.8235650521226716</v>
      </c>
      <c r="DU39" s="21">
        <v>0.2119057968633361</v>
      </c>
      <c r="DV39" s="21">
        <v>0.5040411361868907</v>
      </c>
      <c r="DW39" s="21">
        <v>0.11505114863336485</v>
      </c>
      <c r="DX39" s="21">
        <v>0.9080851318623535</v>
      </c>
      <c r="DY39" s="21">
        <v>0.4771284871807455</v>
      </c>
      <c r="DZ39" s="21">
        <v>0.2775977590607541</v>
      </c>
      <c r="EA39" s="21">
        <v>0.5972617537379559</v>
      </c>
      <c r="EB39" s="21">
        <v>0.4801203836633292</v>
      </c>
      <c r="EC39" s="21">
        <v>0.8409680233336291</v>
      </c>
      <c r="ED39" s="21">
        <v>0.10488204146303703</v>
      </c>
      <c r="EE39" s="21">
        <v>0.38523558278953596</v>
      </c>
      <c r="EF39" s="21">
        <v>0.9221846721691287</v>
      </c>
      <c r="EG39" s="21">
        <v>0.22766827175502347</v>
      </c>
      <c r="EH39" s="21">
        <v>0.7978933338589925</v>
      </c>
      <c r="EI39" s="21">
        <v>0.5202154083359063</v>
      </c>
      <c r="EJ39" s="21">
        <f t="shared" si="43"/>
        <v>0.1825912165</v>
      </c>
      <c r="EK39" s="21">
        <v>0.0825912165044</v>
      </c>
      <c r="EL39" s="21">
        <v>0.8319041643337854</v>
      </c>
      <c r="EM39" s="21">
        <v>0.666605155908413</v>
      </c>
      <c r="EN39" s="21">
        <v>0.7722034557315967</v>
      </c>
      <c r="EO39" s="21">
        <v>0.4512944549833674</v>
      </c>
      <c r="EP39" s="21">
        <v>0.37892086646688794</v>
      </c>
      <c r="EQ39" s="21">
        <v>0.08576848545378501</v>
      </c>
      <c r="ER39" s="21">
        <v>0.9206939219070147</v>
      </c>
      <c r="ES39" s="21">
        <v>0.21350917648732903</v>
      </c>
      <c r="ET39" s="21">
        <v>0.8525395432952143</v>
      </c>
      <c r="EU39" s="21">
        <v>0.6309394258874852</v>
      </c>
      <c r="EV39" s="21">
        <v>0.8674336912437468</v>
      </c>
      <c r="EW39" s="21">
        <v>0.2612234332676141</v>
      </c>
      <c r="EX39" s="21">
        <v>0.009714096807356354</v>
      </c>
      <c r="EY39" s="21">
        <v>0.6047030210400552</v>
      </c>
      <c r="EZ39" s="21">
        <v>0.4921927198329117</v>
      </c>
      <c r="FA39" s="21">
        <v>0.7946904581789005</v>
      </c>
      <c r="FB39" s="21">
        <v>0.7571687841959815</v>
      </c>
      <c r="FC39" s="21">
        <v>0.36746006914361495</v>
      </c>
      <c r="FD39" s="21">
        <v>0.3456311513108554</v>
      </c>
      <c r="FE39" s="21">
        <v>0.07496504887101563</v>
      </c>
      <c r="FF39" s="21">
        <v>0.5983992180432789</v>
      </c>
      <c r="FG39" s="21">
        <v>0.5329370154747903</v>
      </c>
      <c r="FH39" s="21">
        <v>0.1204725750515605</v>
      </c>
      <c r="FI39" s="21">
        <v>0.03860907976638861</v>
      </c>
      <c r="FJ39" s="21">
        <v>0.2612585612298668</v>
      </c>
      <c r="FK39" s="21">
        <v>0.4224743252769174</v>
      </c>
      <c r="FL39" s="21">
        <v>0.7675722335203802</v>
      </c>
      <c r="FM39" s="21">
        <v>0.5565057428392276</v>
      </c>
      <c r="FN39" s="21">
        <v>0.8754216114537169</v>
      </c>
      <c r="FO39" s="21">
        <v>0.9445057724085218</v>
      </c>
      <c r="FP39" s="21">
        <v>0.7458016724815872</v>
      </c>
      <c r="FQ39" s="21">
        <v>0.31423003666499216</v>
      </c>
      <c r="FR39" s="21">
        <v>0.5973405589011516</v>
      </c>
      <c r="FS39" s="21">
        <v>0.03927390099285277</v>
      </c>
      <c r="FT39" s="21">
        <v>0.6261176718229416</v>
      </c>
      <c r="FU39" s="21">
        <v>0.5931809011486933</v>
      </c>
      <c r="FV39" s="21">
        <v>0.7648763882128792</v>
      </c>
      <c r="FW39" s="21">
        <v>0.70870939318469</v>
      </c>
      <c r="FX39" s="21">
        <v>0.15787802997145528</v>
      </c>
      <c r="FY39" s="21">
        <v>0.9396881880644989</v>
      </c>
      <c r="FZ39" s="21">
        <v>0.5046097188761617</v>
      </c>
      <c r="GA39" s="21">
        <v>0.43753559183373847</v>
      </c>
      <c r="GB39" s="21">
        <v>0.9494123748185105</v>
      </c>
      <c r="GC39" s="21">
        <v>0.8235650521226716</v>
      </c>
      <c r="GD39" s="21">
        <v>0.2119057968633361</v>
      </c>
      <c r="GE39" s="21">
        <v>0.5040411361868907</v>
      </c>
      <c r="GF39" s="21">
        <v>0.11505114863336485</v>
      </c>
    </row>
    <row r="40">
      <c r="C40" s="22"/>
      <c r="D40" s="22"/>
      <c r="E40" s="22"/>
      <c r="F40" s="22"/>
      <c r="G40" s="40"/>
      <c r="H40" s="51"/>
      <c r="I40" s="40"/>
      <c r="J40" s="40"/>
      <c r="K40" s="40"/>
      <c r="L40" s="51"/>
      <c r="M40" s="45"/>
      <c r="N40" s="45"/>
      <c r="O40" s="45"/>
      <c r="P40" s="45"/>
      <c r="Q40" s="55">
        <v>11.0</v>
      </c>
      <c r="R40" s="56">
        <f t="shared" si="41"/>
        <v>0.4011780232</v>
      </c>
      <c r="S40" s="56">
        <v>0.301178023233461</v>
      </c>
      <c r="T40" s="21">
        <v>0.5806367021014818</v>
      </c>
      <c r="U40" s="21">
        <v>0.48580931608768996</v>
      </c>
      <c r="V40" s="21">
        <v>0.7430906306459959</v>
      </c>
      <c r="W40" s="21">
        <v>0.43409940513358536</v>
      </c>
      <c r="X40" s="21">
        <v>0.8429264842098123</v>
      </c>
      <c r="Y40" s="21">
        <v>0.5575652330466987</v>
      </c>
      <c r="Z40" s="21">
        <v>0.3002857775808695</v>
      </c>
      <c r="AA40" s="21">
        <v>0.6606309513514509</v>
      </c>
      <c r="AB40" s="21">
        <v>0.10978493144381685</v>
      </c>
      <c r="AC40" s="21">
        <v>0.03839736705593999</v>
      </c>
      <c r="AD40" s="21">
        <v>0.43360366932546457</v>
      </c>
      <c r="AE40" s="21">
        <v>0.45350544371920853</v>
      </c>
      <c r="AF40" s="21">
        <v>0.5731863345726831</v>
      </c>
      <c r="AG40" s="21">
        <v>0.9607390813675851</v>
      </c>
      <c r="AH40" s="21">
        <v>0.7603889277593768</v>
      </c>
      <c r="AI40" s="21">
        <v>0.8976507018927753</v>
      </c>
      <c r="AJ40" s="21">
        <v>0.4931180365061423</v>
      </c>
      <c r="AK40" s="21">
        <v>0.7898557139827549</v>
      </c>
      <c r="AL40" s="21">
        <v>0.05710710746905201</v>
      </c>
      <c r="AM40" s="21">
        <v>0.656706154473389</v>
      </c>
      <c r="AN40" s="21">
        <v>0.15199984316561477</v>
      </c>
      <c r="AO40" s="21">
        <v>0.13842145277886353</v>
      </c>
      <c r="AP40" s="21">
        <v>0.29452141441846846</v>
      </c>
      <c r="AQ40" s="21">
        <v>0.9066517461268395</v>
      </c>
      <c r="AR40" s="21">
        <v>0.6630086173134139</v>
      </c>
      <c r="AS40" s="21">
        <v>0.13972769564044607</v>
      </c>
      <c r="AT40" s="21">
        <v>0.9253500555335145</v>
      </c>
      <c r="AU40" s="21">
        <v>0.12998758783382702</v>
      </c>
      <c r="AV40" s="21">
        <v>0.14649973639213354</v>
      </c>
      <c r="AW40" s="21">
        <v>0.7976684404169049</v>
      </c>
      <c r="AX40" s="21">
        <v>0.2828330232643208</v>
      </c>
      <c r="AY40" s="21">
        <v>0.483629900308041</v>
      </c>
      <c r="AZ40" s="21">
        <v>0.8600040906958195</v>
      </c>
      <c r="BA40" s="21">
        <v>0.6170000341073921</v>
      </c>
      <c r="BB40" s="21">
        <v>0.9105511868848428</v>
      </c>
      <c r="BC40" s="21">
        <v>0.954664828262908</v>
      </c>
      <c r="BD40" s="21">
        <v>0.9698205016450521</v>
      </c>
      <c r="BE40" s="21">
        <v>0.08397430072057988</v>
      </c>
      <c r="BF40" s="21">
        <v>0.1370052544358067</v>
      </c>
      <c r="BG40" s="21">
        <v>0.8003287315584183</v>
      </c>
      <c r="BH40" s="21">
        <v>0.7860104920182194</v>
      </c>
      <c r="BI40" s="21">
        <v>0.11529520083937028</v>
      </c>
      <c r="BJ40" s="21">
        <v>0.2328751463334321</v>
      </c>
      <c r="BK40" s="21">
        <v>0.8320599789906009</v>
      </c>
      <c r="BL40" s="21">
        <v>0.4476429446013732</v>
      </c>
      <c r="BM40" s="21">
        <v>0.422451362363065</v>
      </c>
      <c r="BN40" s="21">
        <v>0.04454545805403343</v>
      </c>
      <c r="BO40" s="21">
        <v>0.9481933796212989</v>
      </c>
      <c r="BP40" s="21">
        <v>0.24142427808652722</v>
      </c>
      <c r="BQ40" s="21">
        <v>0.848827811126816</v>
      </c>
      <c r="BR40" s="21">
        <v>0.08439606595828308</v>
      </c>
      <c r="BS40" s="21">
        <v>0.9458459732242411</v>
      </c>
      <c r="BT40" s="21">
        <v>0.9643895065970515</v>
      </c>
      <c r="BU40" s="21">
        <v>0.12860212317403308</v>
      </c>
      <c r="BV40" s="21">
        <v>0.6765210655348429</v>
      </c>
      <c r="BW40" s="21">
        <v>0.049768255255881244</v>
      </c>
      <c r="BX40" s="21">
        <v>1.1793681554239654E-4</v>
      </c>
      <c r="BY40" s="21">
        <v>0.1892816017715333</v>
      </c>
      <c r="BZ40" s="21">
        <v>0.9059539165049687</v>
      </c>
      <c r="CA40" s="56">
        <f t="shared" si="42"/>
        <v>0.4011780232</v>
      </c>
      <c r="CB40" s="56">
        <v>0.301178023233461</v>
      </c>
      <c r="CC40" s="21">
        <v>0.5806367021014818</v>
      </c>
      <c r="CD40" s="21">
        <v>0.48580931608768996</v>
      </c>
      <c r="CE40" s="21">
        <v>0.7430906306459959</v>
      </c>
      <c r="CF40" s="21">
        <v>0.43409940513358536</v>
      </c>
      <c r="CG40" s="21">
        <v>0.8429264842098123</v>
      </c>
      <c r="CH40" s="21">
        <v>0.5575652330466987</v>
      </c>
      <c r="CI40" s="21">
        <v>0.3002857775808695</v>
      </c>
      <c r="CJ40" s="21">
        <v>0.6606309513514509</v>
      </c>
      <c r="CK40" s="21">
        <v>0.10978493144381685</v>
      </c>
      <c r="CL40" s="21">
        <v>0.03839736705593999</v>
      </c>
      <c r="CM40" s="21">
        <v>0.43360366932546457</v>
      </c>
      <c r="CN40" s="21">
        <v>0.45350544371920853</v>
      </c>
      <c r="CO40" s="21">
        <v>0.5731863345726831</v>
      </c>
      <c r="CP40" s="21">
        <v>0.9607390813675851</v>
      </c>
      <c r="CQ40" s="21">
        <v>0.7603889277593768</v>
      </c>
      <c r="CR40" s="21">
        <v>0.8976507018927753</v>
      </c>
      <c r="CS40" s="21">
        <v>0.4931180365061423</v>
      </c>
      <c r="CT40" s="21">
        <v>0.7898557139827549</v>
      </c>
      <c r="CU40" s="21">
        <v>0.05710710746905201</v>
      </c>
      <c r="CV40" s="21">
        <v>0.656706154473389</v>
      </c>
      <c r="CW40" s="21">
        <v>0.15199984316561477</v>
      </c>
      <c r="CX40" s="21">
        <v>0.13842145277886353</v>
      </c>
      <c r="CY40" s="21">
        <v>0.29452141441846846</v>
      </c>
      <c r="CZ40" s="21">
        <v>0.9066517461268395</v>
      </c>
      <c r="DA40" s="21">
        <v>0.6630086173134139</v>
      </c>
      <c r="DB40" s="21">
        <v>0.13972769564044607</v>
      </c>
      <c r="DC40" s="21">
        <v>0.9253500555335145</v>
      </c>
      <c r="DD40" s="21">
        <v>0.12998758783382702</v>
      </c>
      <c r="DE40" s="21">
        <v>0.14649973639213354</v>
      </c>
      <c r="DF40" s="21">
        <v>0.7976684404169049</v>
      </c>
      <c r="DG40" s="21">
        <v>0.2828330232643208</v>
      </c>
      <c r="DH40" s="21">
        <v>0.483629900308041</v>
      </c>
      <c r="DI40" s="21">
        <v>0.8600040906958195</v>
      </c>
      <c r="DJ40" s="21">
        <v>0.6170000341073921</v>
      </c>
      <c r="DK40" s="21">
        <v>0.9105511868848428</v>
      </c>
      <c r="DL40" s="21">
        <v>0.954664828262908</v>
      </c>
      <c r="DM40" s="21">
        <v>0.9698205016450521</v>
      </c>
      <c r="DN40" s="21">
        <v>0.08397430072057988</v>
      </c>
      <c r="DO40" s="21">
        <v>0.1370052544358067</v>
      </c>
      <c r="DP40" s="21">
        <v>0.8003287315584183</v>
      </c>
      <c r="DQ40" s="21">
        <v>0.7860104920182194</v>
      </c>
      <c r="DR40" s="21">
        <v>0.11529520083937028</v>
      </c>
      <c r="DS40" s="21">
        <v>0.2328751463334321</v>
      </c>
      <c r="DT40" s="21">
        <v>0.8320599789906009</v>
      </c>
      <c r="DU40" s="21">
        <v>0.4476429446013732</v>
      </c>
      <c r="DV40" s="21">
        <v>0.422451362363065</v>
      </c>
      <c r="DW40" s="21">
        <v>0.04454545805403343</v>
      </c>
      <c r="DX40" s="21">
        <v>0.9481933796212989</v>
      </c>
      <c r="DY40" s="21">
        <v>0.24142427808652722</v>
      </c>
      <c r="DZ40" s="21">
        <v>0.848827811126816</v>
      </c>
      <c r="EA40" s="21">
        <v>0.08439606595828308</v>
      </c>
      <c r="EB40" s="21">
        <v>0.9458459732242411</v>
      </c>
      <c r="EC40" s="21">
        <v>0.9643895065970515</v>
      </c>
      <c r="ED40" s="21">
        <v>0.12860212317403308</v>
      </c>
      <c r="EE40" s="21">
        <v>0.6765210655348429</v>
      </c>
      <c r="EF40" s="21">
        <v>0.049768255255881244</v>
      </c>
      <c r="EG40" s="21">
        <v>1.1793681554239654E-4</v>
      </c>
      <c r="EH40" s="21">
        <v>0.1892816017715333</v>
      </c>
      <c r="EI40" s="21">
        <v>0.9059539165049687</v>
      </c>
      <c r="EJ40" s="21">
        <f t="shared" si="43"/>
        <v>0.4011780232</v>
      </c>
      <c r="EK40" s="21">
        <v>0.301178023233461</v>
      </c>
      <c r="EL40" s="21">
        <v>0.5806367021014818</v>
      </c>
      <c r="EM40" s="21">
        <v>0.48580931608768996</v>
      </c>
      <c r="EN40" s="21">
        <v>0.7430906306459959</v>
      </c>
      <c r="EO40" s="21">
        <v>0.43409940513358536</v>
      </c>
      <c r="EP40" s="21">
        <v>0.8429264842098123</v>
      </c>
      <c r="EQ40" s="21">
        <v>0.5575652330466987</v>
      </c>
      <c r="ER40" s="21">
        <v>0.3002857775808695</v>
      </c>
      <c r="ES40" s="21">
        <v>0.6606309513514509</v>
      </c>
      <c r="ET40" s="21">
        <v>0.10978493144381685</v>
      </c>
      <c r="EU40" s="21">
        <v>0.03839736705593999</v>
      </c>
      <c r="EV40" s="21">
        <v>0.43360366932546457</v>
      </c>
      <c r="EW40" s="21">
        <v>0.45350544371920853</v>
      </c>
      <c r="EX40" s="21">
        <v>0.5731863345726831</v>
      </c>
      <c r="EY40" s="21">
        <v>0.9607390813675851</v>
      </c>
      <c r="EZ40" s="21">
        <v>0.7603889277593768</v>
      </c>
      <c r="FA40" s="21">
        <v>0.8976507018927753</v>
      </c>
      <c r="FB40" s="21">
        <v>0.4931180365061423</v>
      </c>
      <c r="FC40" s="21">
        <v>0.7898557139827549</v>
      </c>
      <c r="FD40" s="21">
        <v>0.05710710746905201</v>
      </c>
      <c r="FE40" s="21">
        <v>0.656706154473389</v>
      </c>
      <c r="FF40" s="21">
        <v>0.15199984316561477</v>
      </c>
      <c r="FG40" s="21">
        <v>0.13842145277886353</v>
      </c>
      <c r="FH40" s="21">
        <v>0.29452141441846846</v>
      </c>
      <c r="FI40" s="21">
        <v>0.9066517461268395</v>
      </c>
      <c r="FJ40" s="21">
        <v>0.6630086173134139</v>
      </c>
      <c r="FK40" s="21">
        <v>0.13972769564044607</v>
      </c>
      <c r="FL40" s="21">
        <v>0.9253500555335145</v>
      </c>
      <c r="FM40" s="21">
        <v>0.12998758783382702</v>
      </c>
      <c r="FN40" s="21">
        <v>0.14649973639213354</v>
      </c>
      <c r="FO40" s="21">
        <v>0.7976684404169049</v>
      </c>
      <c r="FP40" s="21">
        <v>0.2828330232643208</v>
      </c>
      <c r="FQ40" s="21">
        <v>0.483629900308041</v>
      </c>
      <c r="FR40" s="21">
        <v>0.8600040906958195</v>
      </c>
      <c r="FS40" s="21">
        <v>0.6170000341073921</v>
      </c>
      <c r="FT40" s="21">
        <v>0.9105511868848428</v>
      </c>
      <c r="FU40" s="21">
        <v>0.954664828262908</v>
      </c>
      <c r="FV40" s="21">
        <v>0.9698205016450521</v>
      </c>
      <c r="FW40" s="21">
        <v>0.08397430072057988</v>
      </c>
      <c r="FX40" s="21">
        <v>0.1370052544358067</v>
      </c>
      <c r="FY40" s="21">
        <v>0.8003287315584183</v>
      </c>
      <c r="FZ40" s="21">
        <v>0.7860104920182194</v>
      </c>
      <c r="GA40" s="21">
        <v>0.11529520083937028</v>
      </c>
      <c r="GB40" s="21">
        <v>0.2328751463334321</v>
      </c>
      <c r="GC40" s="21">
        <v>0.8320599789906009</v>
      </c>
      <c r="GD40" s="21">
        <v>0.4476429446013732</v>
      </c>
      <c r="GE40" s="21">
        <v>0.422451362363065</v>
      </c>
      <c r="GF40" s="21">
        <v>0.04454545805403343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51"/>
      <c r="I41" s="40"/>
      <c r="J41" s="40"/>
      <c r="K41" s="40"/>
      <c r="L41" s="51"/>
      <c r="M41" s="45"/>
      <c r="N41" s="45"/>
      <c r="O41" s="45"/>
      <c r="P41" s="45"/>
      <c r="Q41" s="55">
        <v>12.0</v>
      </c>
      <c r="R41" s="56">
        <f t="shared" si="41"/>
        <v>0.4245604825</v>
      </c>
      <c r="S41" s="56">
        <v>0.324560482461445</v>
      </c>
      <c r="T41" s="21">
        <v>0.3095843492008209</v>
      </c>
      <c r="U41" s="21">
        <v>0.4947092640012678</v>
      </c>
      <c r="V41" s="21">
        <v>0.44795047565530954</v>
      </c>
      <c r="W41" s="21">
        <v>0.46577321047152664</v>
      </c>
      <c r="X41" s="21">
        <v>0.1365942759792469</v>
      </c>
      <c r="Y41" s="21">
        <v>0.033661698486650904</v>
      </c>
      <c r="Z41" s="21">
        <v>0.1258475068500342</v>
      </c>
      <c r="AA41" s="21">
        <v>0.8323847506066406</v>
      </c>
      <c r="AB41" s="21">
        <v>0.5442438207936243</v>
      </c>
      <c r="AC41" s="21">
        <v>0.7621431093428643</v>
      </c>
      <c r="AD41" s="21">
        <v>0.724828911547855</v>
      </c>
      <c r="AE41" s="21">
        <v>0.11976150699925792</v>
      </c>
      <c r="AF41" s="21">
        <v>0.24587768557575007</v>
      </c>
      <c r="AG41" s="21">
        <v>0.8423206011934776</v>
      </c>
      <c r="AH41" s="21">
        <v>0.11397713140053978</v>
      </c>
      <c r="AI41" s="21">
        <v>0.3739942608509368</v>
      </c>
      <c r="AJ41" s="21">
        <v>0.7585107940152938</v>
      </c>
      <c r="AK41" s="21">
        <v>0.6374320326031991</v>
      </c>
      <c r="AL41" s="21">
        <v>0.10782731070816476</v>
      </c>
      <c r="AM41" s="21">
        <v>0.9112971325883769</v>
      </c>
      <c r="AN41" s="21">
        <v>0.5383593299574498</v>
      </c>
      <c r="AO41" s="21">
        <v>0.8396613158242795</v>
      </c>
      <c r="AP41" s="21">
        <v>0.6913783654456948</v>
      </c>
      <c r="AQ41" s="21">
        <v>0.9098783159982663</v>
      </c>
      <c r="AR41" s="21">
        <v>0.7537440413764946</v>
      </c>
      <c r="AS41" s="21">
        <v>0.19443871738416674</v>
      </c>
      <c r="AT41" s="21">
        <v>0.7178793521600525</v>
      </c>
      <c r="AU41" s="21">
        <v>0.9484096801183094</v>
      </c>
      <c r="AV41" s="21">
        <v>0.7443458272784371</v>
      </c>
      <c r="AW41" s="21">
        <v>0.3547659612002061</v>
      </c>
      <c r="AX41" s="21">
        <v>0.12300113567647253</v>
      </c>
      <c r="AY41" s="21">
        <v>0.7107305176099243</v>
      </c>
      <c r="AZ41" s="21">
        <v>0.4941155442811881</v>
      </c>
      <c r="BA41" s="21">
        <v>0.12279912653869984</v>
      </c>
      <c r="BB41" s="21">
        <v>0.18044787695669084</v>
      </c>
      <c r="BC41" s="21">
        <v>0.12817816041910013</v>
      </c>
      <c r="BD41" s="21">
        <v>0.3797085739732112</v>
      </c>
      <c r="BE41" s="21">
        <v>0.9658044476239216</v>
      </c>
      <c r="BF41" s="21">
        <v>0.9617589350417134</v>
      </c>
      <c r="BG41" s="21">
        <v>0.6889458980247539</v>
      </c>
      <c r="BH41" s="21">
        <v>0.04713637405959903</v>
      </c>
      <c r="BI41" s="21">
        <v>0.2297354548265509</v>
      </c>
      <c r="BJ41" s="21">
        <v>0.9569963897539582</v>
      </c>
      <c r="BK41" s="21">
        <v>0.5081270824146259</v>
      </c>
      <c r="BL41" s="21">
        <v>0.5163964823383057</v>
      </c>
      <c r="BM41" s="21">
        <v>0.9160626609811113</v>
      </c>
      <c r="BN41" s="21">
        <v>0.7632094802562361</v>
      </c>
      <c r="BO41" s="21">
        <v>0.022611132733839745</v>
      </c>
      <c r="BP41" s="21">
        <v>0.517163782661869</v>
      </c>
      <c r="BQ41" s="21">
        <v>0.23611951832390377</v>
      </c>
      <c r="BR41" s="21">
        <v>0.8540117192268019</v>
      </c>
      <c r="BS41" s="21">
        <v>0.8517559226982366</v>
      </c>
      <c r="BT41" s="21">
        <v>0.6181950443015767</v>
      </c>
      <c r="BU41" s="21">
        <v>0.4121115160739769</v>
      </c>
      <c r="BV41" s="21">
        <v>0.7063023827520843</v>
      </c>
      <c r="BW41" s="21">
        <v>0.4477684223945484</v>
      </c>
      <c r="BX41" s="21">
        <v>0.9289202510877316</v>
      </c>
      <c r="BY41" s="21">
        <v>0.35506790841045366</v>
      </c>
      <c r="BZ41" s="21">
        <v>0.9791093015910176</v>
      </c>
      <c r="CA41" s="56">
        <f t="shared" si="42"/>
        <v>0.4245604825</v>
      </c>
      <c r="CB41" s="56">
        <v>0.324560482461445</v>
      </c>
      <c r="CC41" s="21">
        <v>0.3095843492008209</v>
      </c>
      <c r="CD41" s="21">
        <v>0.4947092640012678</v>
      </c>
      <c r="CE41" s="21">
        <v>0.44795047565530954</v>
      </c>
      <c r="CF41" s="21">
        <v>0.46577321047152664</v>
      </c>
      <c r="CG41" s="21">
        <v>0.1365942759792469</v>
      </c>
      <c r="CH41" s="21">
        <v>0.033661698486650904</v>
      </c>
      <c r="CI41" s="21">
        <v>0.1258475068500342</v>
      </c>
      <c r="CJ41" s="21">
        <v>0.8323847506066406</v>
      </c>
      <c r="CK41" s="21">
        <v>0.5442438207936243</v>
      </c>
      <c r="CL41" s="21">
        <v>0.7621431093428643</v>
      </c>
      <c r="CM41" s="21">
        <v>0.724828911547855</v>
      </c>
      <c r="CN41" s="21">
        <v>0.11976150699925792</v>
      </c>
      <c r="CO41" s="21">
        <v>0.24587768557575007</v>
      </c>
      <c r="CP41" s="21">
        <v>0.8423206011934776</v>
      </c>
      <c r="CQ41" s="21">
        <v>0.11397713140053978</v>
      </c>
      <c r="CR41" s="21">
        <v>0.3739942608509368</v>
      </c>
      <c r="CS41" s="21">
        <v>0.7585107940152938</v>
      </c>
      <c r="CT41" s="21">
        <v>0.6374320326031991</v>
      </c>
      <c r="CU41" s="21">
        <v>0.10782731070816476</v>
      </c>
      <c r="CV41" s="21">
        <v>0.9112971325883769</v>
      </c>
      <c r="CW41" s="21">
        <v>0.5383593299574498</v>
      </c>
      <c r="CX41" s="21">
        <v>0.8396613158242795</v>
      </c>
      <c r="CY41" s="21">
        <v>0.6913783654456948</v>
      </c>
      <c r="CZ41" s="21">
        <v>0.9098783159982663</v>
      </c>
      <c r="DA41" s="21">
        <v>0.7537440413764946</v>
      </c>
      <c r="DB41" s="21">
        <v>0.19443871738416674</v>
      </c>
      <c r="DC41" s="21">
        <v>0.7178793521600525</v>
      </c>
      <c r="DD41" s="21">
        <v>0.9484096801183094</v>
      </c>
      <c r="DE41" s="21">
        <v>0.7443458272784371</v>
      </c>
      <c r="DF41" s="21">
        <v>0.3547659612002061</v>
      </c>
      <c r="DG41" s="21">
        <v>0.12300113567647253</v>
      </c>
      <c r="DH41" s="21">
        <v>0.7107305176099243</v>
      </c>
      <c r="DI41" s="21">
        <v>0.4941155442811881</v>
      </c>
      <c r="DJ41" s="21">
        <v>0.12279912653869984</v>
      </c>
      <c r="DK41" s="21">
        <v>0.18044787695669084</v>
      </c>
      <c r="DL41" s="21">
        <v>0.12817816041910013</v>
      </c>
      <c r="DM41" s="21">
        <v>0.3797085739732112</v>
      </c>
      <c r="DN41" s="21">
        <v>0.9658044476239216</v>
      </c>
      <c r="DO41" s="21">
        <v>0.9617589350417134</v>
      </c>
      <c r="DP41" s="21">
        <v>0.6889458980247539</v>
      </c>
      <c r="DQ41" s="21">
        <v>0.04713637405959903</v>
      </c>
      <c r="DR41" s="21">
        <v>0.2297354548265509</v>
      </c>
      <c r="DS41" s="21">
        <v>0.9569963897539582</v>
      </c>
      <c r="DT41" s="21">
        <v>0.5081270824146259</v>
      </c>
      <c r="DU41" s="21">
        <v>0.5163964823383057</v>
      </c>
      <c r="DV41" s="21">
        <v>0.9160626609811113</v>
      </c>
      <c r="DW41" s="21">
        <v>0.7632094802562361</v>
      </c>
      <c r="DX41" s="21">
        <v>0.022611132733839745</v>
      </c>
      <c r="DY41" s="21">
        <v>0.517163782661869</v>
      </c>
      <c r="DZ41" s="21">
        <v>0.23611951832390377</v>
      </c>
      <c r="EA41" s="21">
        <v>0.8540117192268019</v>
      </c>
      <c r="EB41" s="21">
        <v>0.8517559226982366</v>
      </c>
      <c r="EC41" s="21">
        <v>0.6181950443015767</v>
      </c>
      <c r="ED41" s="21">
        <v>0.4121115160739769</v>
      </c>
      <c r="EE41" s="21">
        <v>0.7063023827520843</v>
      </c>
      <c r="EF41" s="21">
        <v>0.4477684223945484</v>
      </c>
      <c r="EG41" s="21">
        <v>0.9289202510877316</v>
      </c>
      <c r="EH41" s="21">
        <v>0.35506790841045366</v>
      </c>
      <c r="EI41" s="21">
        <v>0.9791093015910176</v>
      </c>
      <c r="EJ41" s="21">
        <f t="shared" si="43"/>
        <v>0.4245604825</v>
      </c>
      <c r="EK41" s="21">
        <v>0.324560482461445</v>
      </c>
      <c r="EL41" s="21">
        <v>0.3095843492008209</v>
      </c>
      <c r="EM41" s="21">
        <v>0.4947092640012678</v>
      </c>
      <c r="EN41" s="21">
        <v>0.44795047565530954</v>
      </c>
      <c r="EO41" s="21">
        <v>0.46577321047152664</v>
      </c>
      <c r="EP41" s="21">
        <v>0.1365942759792469</v>
      </c>
      <c r="EQ41" s="21">
        <v>0.033661698486650904</v>
      </c>
      <c r="ER41" s="21">
        <v>0.1258475068500342</v>
      </c>
      <c r="ES41" s="21">
        <v>0.8323847506066406</v>
      </c>
      <c r="ET41" s="21">
        <v>0.5442438207936243</v>
      </c>
      <c r="EU41" s="21">
        <v>0.7621431093428643</v>
      </c>
      <c r="EV41" s="21">
        <v>0.724828911547855</v>
      </c>
      <c r="EW41" s="21">
        <v>0.11976150699925792</v>
      </c>
      <c r="EX41" s="21">
        <v>0.24587768557575007</v>
      </c>
      <c r="EY41" s="21">
        <v>0.8423206011934776</v>
      </c>
      <c r="EZ41" s="21">
        <v>0.11397713140053978</v>
      </c>
      <c r="FA41" s="21">
        <v>0.3739942608509368</v>
      </c>
      <c r="FB41" s="21">
        <v>0.7585107940152938</v>
      </c>
      <c r="FC41" s="21">
        <v>0.6374320326031991</v>
      </c>
      <c r="FD41" s="21">
        <v>0.10782731070816476</v>
      </c>
      <c r="FE41" s="21">
        <v>0.9112971325883769</v>
      </c>
      <c r="FF41" s="21">
        <v>0.5383593299574498</v>
      </c>
      <c r="FG41" s="21">
        <v>0.8396613158242795</v>
      </c>
      <c r="FH41" s="21">
        <v>0.6913783654456948</v>
      </c>
      <c r="FI41" s="21">
        <v>0.9098783159982663</v>
      </c>
      <c r="FJ41" s="21">
        <v>0.7537440413764946</v>
      </c>
      <c r="FK41" s="21">
        <v>0.19443871738416674</v>
      </c>
      <c r="FL41" s="21">
        <v>0.7178793521600525</v>
      </c>
      <c r="FM41" s="21">
        <v>0.9484096801183094</v>
      </c>
      <c r="FN41" s="21">
        <v>0.7443458272784371</v>
      </c>
      <c r="FO41" s="21">
        <v>0.3547659612002061</v>
      </c>
      <c r="FP41" s="21">
        <v>0.12300113567647253</v>
      </c>
      <c r="FQ41" s="21">
        <v>0.7107305176099243</v>
      </c>
      <c r="FR41" s="21">
        <v>0.4941155442811881</v>
      </c>
      <c r="FS41" s="21">
        <v>0.12279912653869984</v>
      </c>
      <c r="FT41" s="21">
        <v>0.18044787695669084</v>
      </c>
      <c r="FU41" s="21">
        <v>0.12817816041910013</v>
      </c>
      <c r="FV41" s="21">
        <v>0.3797085739732112</v>
      </c>
      <c r="FW41" s="21">
        <v>0.9658044476239216</v>
      </c>
      <c r="FX41" s="21">
        <v>0.9617589350417134</v>
      </c>
      <c r="FY41" s="21">
        <v>0.6889458980247539</v>
      </c>
      <c r="FZ41" s="21">
        <v>0.04713637405959903</v>
      </c>
      <c r="GA41" s="21">
        <v>0.2297354548265509</v>
      </c>
      <c r="GB41" s="21">
        <v>0.9569963897539582</v>
      </c>
      <c r="GC41" s="21">
        <v>0.5081270824146259</v>
      </c>
      <c r="GD41" s="21">
        <v>0.5163964823383057</v>
      </c>
      <c r="GE41" s="21">
        <v>0.9160626609811113</v>
      </c>
      <c r="GF41" s="21">
        <v>0.7632094802562361</v>
      </c>
    </row>
    <row r="42">
      <c r="C42" s="22"/>
      <c r="D42" s="22"/>
      <c r="E42" s="22"/>
      <c r="F42" s="22"/>
      <c r="G42" s="40"/>
      <c r="H42" s="51"/>
      <c r="I42" s="40"/>
      <c r="J42" s="40"/>
      <c r="K42" s="40"/>
      <c r="L42" s="51"/>
      <c r="M42" s="45"/>
      <c r="N42" s="45"/>
      <c r="O42" s="45"/>
      <c r="P42" s="45"/>
      <c r="Q42" s="55">
        <v>13.0</v>
      </c>
      <c r="R42" s="56">
        <f t="shared" si="41"/>
        <v>0.2345685553</v>
      </c>
      <c r="S42" s="21">
        <v>0.1345685552958561</v>
      </c>
      <c r="T42" s="21">
        <v>0.7922667337928854</v>
      </c>
      <c r="U42" s="21">
        <v>0.2963533671248578</v>
      </c>
      <c r="V42" s="21">
        <v>0.24452046052919074</v>
      </c>
      <c r="W42" s="21">
        <v>0.19538330652065738</v>
      </c>
      <c r="X42" s="21">
        <v>0.3567397948996811</v>
      </c>
      <c r="Y42" s="21">
        <v>0.9447034517258833</v>
      </c>
      <c r="Z42" s="21">
        <v>0.39516934603848586</v>
      </c>
      <c r="AA42" s="21">
        <v>0.07512749687627884</v>
      </c>
      <c r="AB42" s="21">
        <v>0.27275113493952796</v>
      </c>
      <c r="AC42" s="21">
        <v>0.30362340878644756</v>
      </c>
      <c r="AD42" s="21">
        <v>0.8966093849931845</v>
      </c>
      <c r="AE42" s="21">
        <v>0.5394240324615419</v>
      </c>
      <c r="AF42" s="21">
        <v>0.14586655579678098</v>
      </c>
      <c r="AG42" s="21">
        <v>0.5664649203091864</v>
      </c>
      <c r="AH42" s="21">
        <v>0.8559485354094898</v>
      </c>
      <c r="AI42" s="21">
        <v>0.36321733122648636</v>
      </c>
      <c r="AJ42" s="21">
        <v>0.5541016647841464</v>
      </c>
      <c r="AK42" s="21">
        <v>0.24565763640466065</v>
      </c>
      <c r="AL42" s="21">
        <v>0.4476532407643463</v>
      </c>
      <c r="AM42" s="21">
        <v>0.9157253162823298</v>
      </c>
      <c r="AN42" s="21">
        <v>0.6328905633316755</v>
      </c>
      <c r="AO42" s="21">
        <v>0.301519294669254</v>
      </c>
      <c r="AP42" s="21">
        <v>0.880223667500242</v>
      </c>
      <c r="AQ42" s="21">
        <v>0.5376441872515493</v>
      </c>
      <c r="AR42" s="21">
        <v>0.01307499637356524</v>
      </c>
      <c r="AS42" s="21">
        <v>0.07114634288942678</v>
      </c>
      <c r="AT42" s="21">
        <v>0.5768669662282737</v>
      </c>
      <c r="AU42" s="21">
        <v>0.22259901992275033</v>
      </c>
      <c r="AV42" s="21">
        <v>0.5743473073342202</v>
      </c>
      <c r="AW42" s="21">
        <v>0.38096012799691825</v>
      </c>
      <c r="AX42" s="21">
        <v>0.7987142776299834</v>
      </c>
      <c r="AY42" s="21">
        <v>0.6783103720113011</v>
      </c>
      <c r="AZ42" s="21">
        <v>0.14161851817019344</v>
      </c>
      <c r="BA42" s="21">
        <v>0.5555857739820885</v>
      </c>
      <c r="BB42" s="21">
        <v>0.9947921541816325</v>
      </c>
      <c r="BC42" s="21">
        <v>0.18767320431353773</v>
      </c>
      <c r="BD42" s="21">
        <v>0.9480730846087233</v>
      </c>
      <c r="BE42" s="21">
        <v>0.646092643010853</v>
      </c>
      <c r="BF42" s="21">
        <v>0.7498723188184062</v>
      </c>
      <c r="BG42" s="21">
        <v>0.8159215140317884</v>
      </c>
      <c r="BH42" s="21">
        <v>0.41621008690335526</v>
      </c>
      <c r="BI42" s="21">
        <v>0.09222587811607952</v>
      </c>
      <c r="BJ42" s="21">
        <v>0.3194882117527237</v>
      </c>
      <c r="BK42" s="21">
        <v>0.4172780641792875</v>
      </c>
      <c r="BL42" s="21">
        <v>0.5669600396545641</v>
      </c>
      <c r="BM42" s="21">
        <v>0.20611133020931183</v>
      </c>
      <c r="BN42" s="21">
        <v>0.39082073911641846</v>
      </c>
      <c r="BO42" s="21">
        <v>0.5829655808119856</v>
      </c>
      <c r="BP42" s="21">
        <v>0.1570053374778695</v>
      </c>
      <c r="BQ42" s="21">
        <v>0.31901678094071584</v>
      </c>
      <c r="BR42" s="21">
        <v>0.8888196577597924</v>
      </c>
      <c r="BS42" s="21">
        <v>0.14218212434939947</v>
      </c>
      <c r="BT42" s="21">
        <v>0.4657218631423613</v>
      </c>
      <c r="BU42" s="21">
        <v>0.168104272995918</v>
      </c>
      <c r="BV42" s="21">
        <v>0.35884113921377836</v>
      </c>
      <c r="BW42" s="21">
        <v>0.07862009532261527</v>
      </c>
      <c r="BX42" s="21">
        <v>0.5056979066269038</v>
      </c>
      <c r="BY42" s="21">
        <v>0.11671012024646155</v>
      </c>
      <c r="BZ42" s="21">
        <v>0.7002459544814267</v>
      </c>
      <c r="CA42" s="56">
        <f t="shared" si="42"/>
        <v>0.2345685553</v>
      </c>
      <c r="CB42" s="21">
        <v>0.1345685552958561</v>
      </c>
      <c r="CC42" s="21">
        <v>0.7922667337928854</v>
      </c>
      <c r="CD42" s="21">
        <v>0.2963533671248578</v>
      </c>
      <c r="CE42" s="21">
        <v>0.24452046052919074</v>
      </c>
      <c r="CF42" s="21">
        <v>0.19538330652065738</v>
      </c>
      <c r="CG42" s="21">
        <v>0.3567397948996811</v>
      </c>
      <c r="CH42" s="21">
        <v>0.9447034517258833</v>
      </c>
      <c r="CI42" s="21">
        <v>0.39516934603848586</v>
      </c>
      <c r="CJ42" s="21">
        <v>0.07512749687627884</v>
      </c>
      <c r="CK42" s="21">
        <v>0.27275113493952796</v>
      </c>
      <c r="CL42" s="21">
        <v>0.30362340878644756</v>
      </c>
      <c r="CM42" s="21">
        <v>0.8966093849931845</v>
      </c>
      <c r="CN42" s="21">
        <v>0.5394240324615419</v>
      </c>
      <c r="CO42" s="21">
        <v>0.14586655579678098</v>
      </c>
      <c r="CP42" s="21">
        <v>0.5664649203091864</v>
      </c>
      <c r="CQ42" s="21">
        <v>0.8559485354094898</v>
      </c>
      <c r="CR42" s="21">
        <v>0.36321733122648636</v>
      </c>
      <c r="CS42" s="21">
        <v>0.5541016647841464</v>
      </c>
      <c r="CT42" s="21">
        <v>0.24565763640466065</v>
      </c>
      <c r="CU42" s="21">
        <v>0.4476532407643463</v>
      </c>
      <c r="CV42" s="21">
        <v>0.9157253162823298</v>
      </c>
      <c r="CW42" s="21">
        <v>0.6328905633316755</v>
      </c>
      <c r="CX42" s="21">
        <v>0.301519294669254</v>
      </c>
      <c r="CY42" s="21">
        <v>0.880223667500242</v>
      </c>
      <c r="CZ42" s="21">
        <v>0.5376441872515493</v>
      </c>
      <c r="DA42" s="21">
        <v>0.01307499637356524</v>
      </c>
      <c r="DB42" s="21">
        <v>0.07114634288942678</v>
      </c>
      <c r="DC42" s="21">
        <v>0.5768669662282737</v>
      </c>
      <c r="DD42" s="21">
        <v>0.22259901992275033</v>
      </c>
      <c r="DE42" s="21">
        <v>0.5743473073342202</v>
      </c>
      <c r="DF42" s="21">
        <v>0.38096012799691825</v>
      </c>
      <c r="DG42" s="21">
        <v>0.7987142776299834</v>
      </c>
      <c r="DH42" s="21">
        <v>0.6783103720113011</v>
      </c>
      <c r="DI42" s="21">
        <v>0.14161851817019344</v>
      </c>
      <c r="DJ42" s="21">
        <v>0.5555857739820885</v>
      </c>
      <c r="DK42" s="21">
        <v>0.9947921541816325</v>
      </c>
      <c r="DL42" s="21">
        <v>0.18767320431353773</v>
      </c>
      <c r="DM42" s="21">
        <v>0.9480730846087233</v>
      </c>
      <c r="DN42" s="21">
        <v>0.646092643010853</v>
      </c>
      <c r="DO42" s="21">
        <v>0.7498723188184062</v>
      </c>
      <c r="DP42" s="21">
        <v>0.8159215140317884</v>
      </c>
      <c r="DQ42" s="21">
        <v>0.41621008690335526</v>
      </c>
      <c r="DR42" s="21">
        <v>0.09222587811607952</v>
      </c>
      <c r="DS42" s="21">
        <v>0.3194882117527237</v>
      </c>
      <c r="DT42" s="21">
        <v>0.4172780641792875</v>
      </c>
      <c r="DU42" s="21">
        <v>0.5669600396545641</v>
      </c>
      <c r="DV42" s="21">
        <v>0.20611133020931183</v>
      </c>
      <c r="DW42" s="21">
        <v>0.39082073911641846</v>
      </c>
      <c r="DX42" s="21">
        <v>0.5829655808119856</v>
      </c>
      <c r="DY42" s="21">
        <v>0.1570053374778695</v>
      </c>
      <c r="DZ42" s="21">
        <v>0.31901678094071584</v>
      </c>
      <c r="EA42" s="21">
        <v>0.8888196577597924</v>
      </c>
      <c r="EB42" s="21">
        <v>0.14218212434939947</v>
      </c>
      <c r="EC42" s="21">
        <v>0.4657218631423613</v>
      </c>
      <c r="ED42" s="21">
        <v>0.168104272995918</v>
      </c>
      <c r="EE42" s="21">
        <v>0.35884113921377836</v>
      </c>
      <c r="EF42" s="21">
        <v>0.07862009532261527</v>
      </c>
      <c r="EG42" s="21">
        <v>0.5056979066269038</v>
      </c>
      <c r="EH42" s="21">
        <v>0.11671012024646155</v>
      </c>
      <c r="EI42" s="21">
        <v>0.7002459544814267</v>
      </c>
      <c r="EJ42" s="21">
        <f t="shared" si="43"/>
        <v>0.2345685553</v>
      </c>
      <c r="EK42" s="21">
        <v>0.1345685552958561</v>
      </c>
      <c r="EL42" s="21">
        <v>0.7922667337928854</v>
      </c>
      <c r="EM42" s="21">
        <v>0.2963533671248578</v>
      </c>
      <c r="EN42" s="21">
        <v>0.24452046052919074</v>
      </c>
      <c r="EO42" s="21">
        <v>0.19538330652065738</v>
      </c>
      <c r="EP42" s="21">
        <v>0.3567397948996811</v>
      </c>
      <c r="EQ42" s="21">
        <v>0.9447034517258833</v>
      </c>
      <c r="ER42" s="21">
        <v>0.39516934603848586</v>
      </c>
      <c r="ES42" s="21">
        <v>0.07512749687627884</v>
      </c>
      <c r="ET42" s="21">
        <v>0.27275113493952796</v>
      </c>
      <c r="EU42" s="21">
        <v>0.30362340878644756</v>
      </c>
      <c r="EV42" s="21">
        <v>0.8966093849931845</v>
      </c>
      <c r="EW42" s="21">
        <v>0.5394240324615419</v>
      </c>
      <c r="EX42" s="21">
        <v>0.14586655579678098</v>
      </c>
      <c r="EY42" s="21">
        <v>0.5664649203091864</v>
      </c>
      <c r="EZ42" s="21">
        <v>0.8559485354094898</v>
      </c>
      <c r="FA42" s="21">
        <v>0.36321733122648636</v>
      </c>
      <c r="FB42" s="21">
        <v>0.5541016647841464</v>
      </c>
      <c r="FC42" s="21">
        <v>0.24565763640466065</v>
      </c>
      <c r="FD42" s="21">
        <v>0.4476532407643463</v>
      </c>
      <c r="FE42" s="21">
        <v>0.9157253162823298</v>
      </c>
      <c r="FF42" s="21">
        <v>0.6328905633316755</v>
      </c>
      <c r="FG42" s="21">
        <v>0.301519294669254</v>
      </c>
      <c r="FH42" s="21">
        <v>0.880223667500242</v>
      </c>
      <c r="FI42" s="21">
        <v>0.5376441872515493</v>
      </c>
      <c r="FJ42" s="21">
        <v>0.01307499637356524</v>
      </c>
      <c r="FK42" s="21">
        <v>0.07114634288942678</v>
      </c>
      <c r="FL42" s="21">
        <v>0.5768669662282737</v>
      </c>
      <c r="FM42" s="21">
        <v>0.22259901992275033</v>
      </c>
      <c r="FN42" s="21">
        <v>0.5743473073342202</v>
      </c>
      <c r="FO42" s="21">
        <v>0.38096012799691825</v>
      </c>
      <c r="FP42" s="21">
        <v>0.7987142776299834</v>
      </c>
      <c r="FQ42" s="21">
        <v>0.6783103720113011</v>
      </c>
      <c r="FR42" s="21">
        <v>0.14161851817019344</v>
      </c>
      <c r="FS42" s="21">
        <v>0.5555857739820885</v>
      </c>
      <c r="FT42" s="21">
        <v>0.9947921541816325</v>
      </c>
      <c r="FU42" s="21">
        <v>0.18767320431353773</v>
      </c>
      <c r="FV42" s="21">
        <v>0.9480730846087233</v>
      </c>
      <c r="FW42" s="21">
        <v>0.646092643010853</v>
      </c>
      <c r="FX42" s="21">
        <v>0.7498723188184062</v>
      </c>
      <c r="FY42" s="21">
        <v>0.8159215140317884</v>
      </c>
      <c r="FZ42" s="21">
        <v>0.41621008690335526</v>
      </c>
      <c r="GA42" s="21">
        <v>0.09222587811607952</v>
      </c>
      <c r="GB42" s="21">
        <v>0.3194882117527237</v>
      </c>
      <c r="GC42" s="21">
        <v>0.4172780641792875</v>
      </c>
      <c r="GD42" s="21">
        <v>0.5669600396545641</v>
      </c>
      <c r="GE42" s="21">
        <v>0.20611133020931183</v>
      </c>
      <c r="GF42" s="21">
        <v>0.39082073911641846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51"/>
      <c r="I43" s="40"/>
      <c r="J43" s="40"/>
      <c r="K43" s="40"/>
      <c r="L43" s="51"/>
      <c r="M43" s="45"/>
      <c r="N43" s="45"/>
      <c r="O43" s="45"/>
      <c r="P43" s="45"/>
      <c r="Q43" s="55">
        <v>14.0</v>
      </c>
      <c r="R43" s="56">
        <f t="shared" si="41"/>
        <v>0.1896472124</v>
      </c>
      <c r="S43" s="56">
        <v>0.08964721239424389</v>
      </c>
      <c r="T43" s="56">
        <v>0.16196525384458738</v>
      </c>
      <c r="U43" s="56">
        <v>0.5417279463235272</v>
      </c>
      <c r="V43" s="56">
        <v>0.668167143364744</v>
      </c>
      <c r="W43" s="56">
        <v>0.7878915326770864</v>
      </c>
      <c r="X43" s="56">
        <v>0.9808399602665507</v>
      </c>
      <c r="Y43" s="56">
        <v>0.5458305657874525</v>
      </c>
      <c r="Z43" s="56">
        <v>0.849994716662193</v>
      </c>
      <c r="AA43" s="56">
        <v>0.8948234951268725</v>
      </c>
      <c r="AB43" s="56">
        <v>0.1624775288190905</v>
      </c>
      <c r="AC43" s="56">
        <v>0.3824774465466547</v>
      </c>
      <c r="AD43" s="56">
        <v>0.8628133693098693</v>
      </c>
      <c r="AE43" s="56">
        <v>0.4461038625232342</v>
      </c>
      <c r="AF43" s="56">
        <v>0.08933932249121002</v>
      </c>
      <c r="AG43" s="56">
        <v>0.04980744710422458</v>
      </c>
      <c r="AH43" s="56">
        <v>0.4048134927811795</v>
      </c>
      <c r="AI43" s="56">
        <v>0.06775178990647968</v>
      </c>
      <c r="AJ43" s="56">
        <v>0.3066127287228675</v>
      </c>
      <c r="AK43" s="56">
        <v>0.2402571542931341</v>
      </c>
      <c r="AL43" s="56">
        <v>0.5537630644539918</v>
      </c>
      <c r="AM43" s="56">
        <v>0.9582079219646558</v>
      </c>
      <c r="AN43" s="56">
        <v>0.6575146273628988</v>
      </c>
      <c r="AO43" s="56">
        <v>0.36164290330742377</v>
      </c>
      <c r="AP43" s="56">
        <v>0.888233473719523</v>
      </c>
      <c r="AQ43" s="56">
        <v>0.3924433669050369</v>
      </c>
      <c r="AR43" s="56">
        <v>0.6714224552900633</v>
      </c>
      <c r="AS43" s="56">
        <v>0.34391511617237436</v>
      </c>
      <c r="AT43" s="56">
        <v>0.4252057031418096</v>
      </c>
      <c r="AU43" s="56">
        <v>0.8801033534023308</v>
      </c>
      <c r="AV43" s="56">
        <v>0.9542530716537752</v>
      </c>
      <c r="AW43" s="56">
        <v>0.43632708558491184</v>
      </c>
      <c r="AX43" s="56">
        <v>0.012637413649042695</v>
      </c>
      <c r="AY43" s="56">
        <v>0.7942444530580928</v>
      </c>
      <c r="AZ43" s="56">
        <v>0.7103923195993587</v>
      </c>
      <c r="BA43" s="56">
        <v>0.5874563701180743</v>
      </c>
      <c r="BB43" s="56">
        <v>0.02357901469167467</v>
      </c>
      <c r="BC43" s="56">
        <v>0.6280441706515119</v>
      </c>
      <c r="BD43" s="56">
        <v>0.8116114054331192</v>
      </c>
      <c r="BE43" s="56">
        <v>0.5444612777769026</v>
      </c>
      <c r="BF43" s="56">
        <v>0.8126845152607167</v>
      </c>
      <c r="BG43" s="56">
        <v>0.03393280941538035</v>
      </c>
      <c r="BH43" s="56">
        <v>0.020788171414644174</v>
      </c>
      <c r="BI43" s="56">
        <v>0.5081514317241781</v>
      </c>
      <c r="BJ43" s="56">
        <v>0.41647117744859197</v>
      </c>
      <c r="BK43" s="56">
        <v>0.4529171711271516</v>
      </c>
      <c r="BL43" s="56">
        <v>0.0768852125860332</v>
      </c>
      <c r="BM43" s="56">
        <v>0.03689570901812578</v>
      </c>
      <c r="BN43" s="56">
        <v>0.4054393599474546</v>
      </c>
      <c r="BO43" s="56">
        <v>0.4514359222249299</v>
      </c>
      <c r="BP43" s="56">
        <v>0.3525186920571406</v>
      </c>
      <c r="BQ43" s="56">
        <v>0.9050865712050395</v>
      </c>
      <c r="BR43" s="56">
        <v>0.6291718899286697</v>
      </c>
      <c r="BS43" s="56">
        <v>0.8489076901687461</v>
      </c>
      <c r="BT43" s="56">
        <v>0.7065849659213291</v>
      </c>
      <c r="BU43" s="56">
        <v>0.790825191349575</v>
      </c>
      <c r="BV43" s="56">
        <v>0.8347904507019824</v>
      </c>
      <c r="BW43" s="56">
        <v>0.3412018706130592</v>
      </c>
      <c r="BX43" s="56">
        <v>0.9717951738557717</v>
      </c>
      <c r="BY43" s="56">
        <v>0.992687168290905</v>
      </c>
      <c r="BZ43" s="56">
        <v>0.7846535975185659</v>
      </c>
      <c r="CA43" s="56">
        <f t="shared" si="42"/>
        <v>0.1896472124</v>
      </c>
      <c r="CB43" s="56">
        <v>0.08964721239424389</v>
      </c>
      <c r="CC43" s="56">
        <v>0.16196525384458738</v>
      </c>
      <c r="CD43" s="56">
        <v>0.5417279463235272</v>
      </c>
      <c r="CE43" s="56">
        <v>0.668167143364744</v>
      </c>
      <c r="CF43" s="56">
        <v>0.7878915326770864</v>
      </c>
      <c r="CG43" s="56">
        <v>0.9808399602665507</v>
      </c>
      <c r="CH43" s="56">
        <v>0.5458305657874525</v>
      </c>
      <c r="CI43" s="56">
        <v>0.849994716662193</v>
      </c>
      <c r="CJ43" s="56">
        <v>0.8948234951268725</v>
      </c>
      <c r="CK43" s="56">
        <v>0.1624775288190905</v>
      </c>
      <c r="CL43" s="56">
        <v>0.3824774465466547</v>
      </c>
      <c r="CM43" s="56">
        <v>0.8628133693098693</v>
      </c>
      <c r="CN43" s="56">
        <v>0.4461038625232342</v>
      </c>
      <c r="CO43" s="56">
        <v>0.08933932249121002</v>
      </c>
      <c r="CP43" s="56">
        <v>0.04980744710422458</v>
      </c>
      <c r="CQ43" s="56">
        <v>0.4048134927811795</v>
      </c>
      <c r="CR43" s="56">
        <v>0.06775178990647968</v>
      </c>
      <c r="CS43" s="56">
        <v>0.3066127287228675</v>
      </c>
      <c r="CT43" s="56">
        <v>0.2402571542931341</v>
      </c>
      <c r="CU43" s="56">
        <v>0.5537630644539918</v>
      </c>
      <c r="CV43" s="56">
        <v>0.9582079219646558</v>
      </c>
      <c r="CW43" s="56">
        <v>0.6575146273628988</v>
      </c>
      <c r="CX43" s="56">
        <v>0.36164290330742377</v>
      </c>
      <c r="CY43" s="56">
        <v>0.888233473719523</v>
      </c>
      <c r="CZ43" s="56">
        <v>0.3924433669050369</v>
      </c>
      <c r="DA43" s="56">
        <v>0.6714224552900633</v>
      </c>
      <c r="DB43" s="56">
        <v>0.34391511617237436</v>
      </c>
      <c r="DC43" s="56">
        <v>0.4252057031418096</v>
      </c>
      <c r="DD43" s="56">
        <v>0.8801033534023308</v>
      </c>
      <c r="DE43" s="56">
        <v>0.9542530716537752</v>
      </c>
      <c r="DF43" s="56">
        <v>0.43632708558491184</v>
      </c>
      <c r="DG43" s="56">
        <v>0.012637413649042695</v>
      </c>
      <c r="DH43" s="56">
        <v>0.7942444530580928</v>
      </c>
      <c r="DI43" s="56">
        <v>0.7103923195993587</v>
      </c>
      <c r="DJ43" s="56">
        <v>0.5874563701180743</v>
      </c>
      <c r="DK43" s="56">
        <v>0.02357901469167467</v>
      </c>
      <c r="DL43" s="56">
        <v>0.6280441706515119</v>
      </c>
      <c r="DM43" s="56">
        <v>0.8116114054331192</v>
      </c>
      <c r="DN43" s="56">
        <v>0.5444612777769026</v>
      </c>
      <c r="DO43" s="56">
        <v>0.8126845152607167</v>
      </c>
      <c r="DP43" s="56">
        <v>0.03393280941538035</v>
      </c>
      <c r="DQ43" s="56">
        <v>0.020788171414644174</v>
      </c>
      <c r="DR43" s="56">
        <v>0.5081514317241781</v>
      </c>
      <c r="DS43" s="56">
        <v>0.41647117744859197</v>
      </c>
      <c r="DT43" s="56">
        <v>0.4529171711271516</v>
      </c>
      <c r="DU43" s="56">
        <v>0.0768852125860332</v>
      </c>
      <c r="DV43" s="56">
        <v>0.03689570901812578</v>
      </c>
      <c r="DW43" s="56">
        <v>0.4054393599474546</v>
      </c>
      <c r="DX43" s="56">
        <v>0.4514359222249299</v>
      </c>
      <c r="DY43" s="56">
        <v>0.3525186920571406</v>
      </c>
      <c r="DZ43" s="56">
        <v>0.9050865712050395</v>
      </c>
      <c r="EA43" s="56">
        <v>0.6291718899286697</v>
      </c>
      <c r="EB43" s="56">
        <v>0.8489076901687461</v>
      </c>
      <c r="EC43" s="56">
        <v>0.7065849659213291</v>
      </c>
      <c r="ED43" s="56">
        <v>0.790825191349575</v>
      </c>
      <c r="EE43" s="56">
        <v>0.8347904507019824</v>
      </c>
      <c r="EF43" s="56">
        <v>0.3412018706130592</v>
      </c>
      <c r="EG43" s="56">
        <v>0.9717951738557717</v>
      </c>
      <c r="EH43" s="56">
        <v>0.992687168290905</v>
      </c>
      <c r="EI43" s="56">
        <v>0.7846535975185659</v>
      </c>
      <c r="EJ43" s="56">
        <f t="shared" si="43"/>
        <v>0.1896472124</v>
      </c>
      <c r="EK43" s="56">
        <v>0.08964721239424389</v>
      </c>
      <c r="EL43" s="56">
        <v>0.16196525384458738</v>
      </c>
      <c r="EM43" s="56">
        <v>0.5417279463235272</v>
      </c>
      <c r="EN43" s="56">
        <v>0.668167143364744</v>
      </c>
      <c r="EO43" s="56">
        <v>0.7878915326770864</v>
      </c>
      <c r="EP43" s="56">
        <v>0.9808399602665507</v>
      </c>
      <c r="EQ43" s="56">
        <v>0.5458305657874525</v>
      </c>
      <c r="ER43" s="56">
        <v>0.849994716662193</v>
      </c>
      <c r="ES43" s="56">
        <v>0.8948234951268725</v>
      </c>
      <c r="ET43" s="56">
        <v>0.1624775288190905</v>
      </c>
      <c r="EU43" s="56">
        <v>0.3824774465466547</v>
      </c>
      <c r="EV43" s="56">
        <v>0.8628133693098693</v>
      </c>
      <c r="EW43" s="56">
        <v>0.4461038625232342</v>
      </c>
      <c r="EX43" s="56">
        <v>0.08933932249121002</v>
      </c>
      <c r="EY43" s="56">
        <v>0.04980744710422458</v>
      </c>
      <c r="EZ43" s="56">
        <v>0.4048134927811795</v>
      </c>
      <c r="FA43" s="56">
        <v>0.06775178990647968</v>
      </c>
      <c r="FB43" s="56">
        <v>0.3066127287228675</v>
      </c>
      <c r="FC43" s="56">
        <v>0.2402571542931341</v>
      </c>
      <c r="FD43" s="56">
        <v>0.5537630644539918</v>
      </c>
      <c r="FE43" s="56">
        <v>0.9582079219646558</v>
      </c>
      <c r="FF43" s="56">
        <v>0.6575146273628988</v>
      </c>
      <c r="FG43" s="56">
        <v>0.36164290330742377</v>
      </c>
      <c r="FH43" s="56">
        <v>0.888233473719523</v>
      </c>
      <c r="FI43" s="56">
        <v>0.3924433669050369</v>
      </c>
      <c r="FJ43" s="56">
        <v>0.6714224552900633</v>
      </c>
      <c r="FK43" s="56">
        <v>0.34391511617237436</v>
      </c>
      <c r="FL43" s="56">
        <v>0.4252057031418096</v>
      </c>
      <c r="FM43" s="56">
        <v>0.8801033534023308</v>
      </c>
      <c r="FN43" s="56">
        <v>0.9542530716537752</v>
      </c>
      <c r="FO43" s="56">
        <v>0.43632708558491184</v>
      </c>
      <c r="FP43" s="56">
        <v>0.012637413649042695</v>
      </c>
      <c r="FQ43" s="56">
        <v>0.7942444530580928</v>
      </c>
      <c r="FR43" s="56">
        <v>0.7103923195993587</v>
      </c>
      <c r="FS43" s="56">
        <v>0.5874563701180743</v>
      </c>
      <c r="FT43" s="56">
        <v>0.02357901469167467</v>
      </c>
      <c r="FU43" s="56">
        <v>0.6280441706515119</v>
      </c>
      <c r="FV43" s="56">
        <v>0.8116114054331192</v>
      </c>
      <c r="FW43" s="56">
        <v>0.5444612777769026</v>
      </c>
      <c r="FX43" s="56">
        <v>0.8126845152607167</v>
      </c>
      <c r="FY43" s="56">
        <v>0.03393280941538035</v>
      </c>
      <c r="FZ43" s="56">
        <v>0.020788171414644174</v>
      </c>
      <c r="GA43" s="56">
        <v>0.5081514317241781</v>
      </c>
      <c r="GB43" s="56">
        <v>0.41647117744859197</v>
      </c>
      <c r="GC43" s="56">
        <v>0.4529171711271516</v>
      </c>
      <c r="GD43" s="56">
        <v>0.0768852125860332</v>
      </c>
      <c r="GE43" s="56">
        <v>0.03689570901812578</v>
      </c>
      <c r="GF43" s="56">
        <v>0.4054393599474546</v>
      </c>
    </row>
    <row r="44">
      <c r="C44" s="22"/>
      <c r="D44" s="22"/>
      <c r="E44" s="22"/>
      <c r="F44" s="22"/>
      <c r="G44" s="40"/>
      <c r="H44" s="51"/>
      <c r="I44" s="40"/>
      <c r="J44" s="40"/>
      <c r="K44" s="40"/>
      <c r="L44" s="51"/>
      <c r="M44" s="45"/>
      <c r="N44" s="45"/>
      <c r="O44" s="45"/>
      <c r="P44" s="45"/>
      <c r="Q44" s="55">
        <v>15.0</v>
      </c>
      <c r="R44" s="56">
        <f t="shared" si="41"/>
        <v>1.041332909</v>
      </c>
      <c r="S44" s="56">
        <v>0.9413329094523897</v>
      </c>
      <c r="T44" s="56">
        <v>0.16777709477705094</v>
      </c>
      <c r="U44" s="56">
        <v>0.48709778819305594</v>
      </c>
      <c r="V44" s="56">
        <v>0.7818163953885187</v>
      </c>
      <c r="W44" s="56">
        <v>0.26393339536427274</v>
      </c>
      <c r="X44" s="56">
        <v>0.32174230756184596</v>
      </c>
      <c r="Y44" s="56">
        <v>0.6173105127816944</v>
      </c>
      <c r="Z44" s="56">
        <v>0.8391224323298878</v>
      </c>
      <c r="AA44" s="56">
        <v>0.19664087329099356</v>
      </c>
      <c r="AB44" s="56">
        <v>0.9348526587918744</v>
      </c>
      <c r="AC44" s="56">
        <v>0.7077264168969686</v>
      </c>
      <c r="AD44" s="56">
        <v>0.8158611866146305</v>
      </c>
      <c r="AE44" s="56">
        <v>0.8553210204370207</v>
      </c>
      <c r="AF44" s="56">
        <v>0.9701803370506491</v>
      </c>
      <c r="AG44" s="56">
        <v>0.9541690293177582</v>
      </c>
      <c r="AH44" s="56">
        <v>0.801056630351173</v>
      </c>
      <c r="AI44" s="56">
        <v>0.5962661980938336</v>
      </c>
      <c r="AJ44" s="56">
        <v>0.06344438440364508</v>
      </c>
      <c r="AK44" s="56">
        <v>0.3885737360267234</v>
      </c>
      <c r="AL44" s="56">
        <v>0.5258669483167066</v>
      </c>
      <c r="AM44" s="56">
        <v>0.5145087332901231</v>
      </c>
      <c r="AN44" s="56">
        <v>0.9655552117345447</v>
      </c>
      <c r="AO44" s="56">
        <v>0.19787141909960582</v>
      </c>
      <c r="AP44" s="56">
        <v>0.6264287014830139</v>
      </c>
      <c r="AQ44" s="56">
        <v>0.861206499104749</v>
      </c>
      <c r="AR44" s="56">
        <v>0.3124421514059884</v>
      </c>
      <c r="AS44" s="56">
        <v>0.2518157473642296</v>
      </c>
      <c r="AT44" s="56">
        <v>0.7407741598650898</v>
      </c>
      <c r="AU44" s="56">
        <v>0.2657511101981629</v>
      </c>
      <c r="AV44" s="56">
        <v>0.9811054846831831</v>
      </c>
      <c r="AW44" s="56">
        <v>0.9192519110238203</v>
      </c>
      <c r="AX44" s="56">
        <v>0.3027672465262966</v>
      </c>
      <c r="AY44" s="56">
        <v>0.5125075287610323</v>
      </c>
      <c r="AZ44" s="56">
        <v>0.5379051175086301</v>
      </c>
      <c r="BA44" s="56">
        <v>0.6947082948325266</v>
      </c>
      <c r="BB44" s="56">
        <v>0.8461988928395765</v>
      </c>
      <c r="BC44" s="56">
        <v>0.8926009582036237</v>
      </c>
      <c r="BD44" s="56">
        <v>0.1884178686080632</v>
      </c>
      <c r="BE44" s="56">
        <v>0.5058247189227525</v>
      </c>
      <c r="BF44" s="56">
        <v>0.7386282171554103</v>
      </c>
      <c r="BG44" s="56">
        <v>0.8279254634402351</v>
      </c>
      <c r="BH44" s="56">
        <v>0.19776632430866592</v>
      </c>
      <c r="BI44" s="56">
        <v>0.8270140954207584</v>
      </c>
      <c r="BJ44" s="56">
        <v>0.5272507319801871</v>
      </c>
      <c r="BK44" s="56">
        <v>0.547556011042466</v>
      </c>
      <c r="BL44" s="56">
        <v>0.9661417971575286</v>
      </c>
      <c r="BM44" s="56">
        <v>0.885887087927064</v>
      </c>
      <c r="BN44" s="56">
        <v>0.4980205467627602</v>
      </c>
      <c r="BO44" s="56">
        <v>0.08600355169782015</v>
      </c>
      <c r="BP44" s="56">
        <v>0.8163149316617653</v>
      </c>
      <c r="BQ44" s="56">
        <v>0.3163520370139722</v>
      </c>
      <c r="BR44" s="56">
        <v>0.6244487892072474</v>
      </c>
      <c r="BS44" s="56">
        <v>0.7682609391823689</v>
      </c>
      <c r="BT44" s="56">
        <v>0.07824724802270588</v>
      </c>
      <c r="BU44" s="56">
        <v>0.5859352516214823</v>
      </c>
      <c r="BV44" s="56">
        <v>0.8139453666882281</v>
      </c>
      <c r="BW44" s="56">
        <v>0.6483446427404291</v>
      </c>
      <c r="BX44" s="56">
        <v>0.240487594075805</v>
      </c>
      <c r="BY44" s="56">
        <v>0.4047500467369973</v>
      </c>
      <c r="BZ44" s="56">
        <v>0.24726713154950497</v>
      </c>
      <c r="CA44" s="56">
        <f t="shared" si="42"/>
        <v>1.041332909</v>
      </c>
      <c r="CB44" s="56">
        <v>0.9413329094523897</v>
      </c>
      <c r="CC44" s="56">
        <v>0.16777709477705094</v>
      </c>
      <c r="CD44" s="56">
        <v>0.48709778819305594</v>
      </c>
      <c r="CE44" s="56">
        <v>0.7818163953885187</v>
      </c>
      <c r="CF44" s="56">
        <v>0.26393339536427274</v>
      </c>
      <c r="CG44" s="56">
        <v>0.32174230756184596</v>
      </c>
      <c r="CH44" s="56">
        <v>0.6173105127816944</v>
      </c>
      <c r="CI44" s="56">
        <v>0.8391224323298878</v>
      </c>
      <c r="CJ44" s="56">
        <v>0.19664087329099356</v>
      </c>
      <c r="CK44" s="56">
        <v>0.9348526587918744</v>
      </c>
      <c r="CL44" s="56">
        <v>0.7077264168969686</v>
      </c>
      <c r="CM44" s="56">
        <v>0.8158611866146305</v>
      </c>
      <c r="CN44" s="56">
        <v>0.8553210204370207</v>
      </c>
      <c r="CO44" s="56">
        <v>0.9701803370506491</v>
      </c>
      <c r="CP44" s="56">
        <v>0.9541690293177582</v>
      </c>
      <c r="CQ44" s="56">
        <v>0.801056630351173</v>
      </c>
      <c r="CR44" s="56">
        <v>0.5962661980938336</v>
      </c>
      <c r="CS44" s="56">
        <v>0.06344438440364508</v>
      </c>
      <c r="CT44" s="56">
        <v>0.3885737360267234</v>
      </c>
      <c r="CU44" s="56">
        <v>0.5258669483167066</v>
      </c>
      <c r="CV44" s="56">
        <v>0.5145087332901231</v>
      </c>
      <c r="CW44" s="56">
        <v>0.9655552117345447</v>
      </c>
      <c r="CX44" s="56">
        <v>0.19787141909960582</v>
      </c>
      <c r="CY44" s="56">
        <v>0.6264287014830139</v>
      </c>
      <c r="CZ44" s="56">
        <v>0.861206499104749</v>
      </c>
      <c r="DA44" s="56">
        <v>0.3124421514059884</v>
      </c>
      <c r="DB44" s="56">
        <v>0.2518157473642296</v>
      </c>
      <c r="DC44" s="56">
        <v>0.7407741598650898</v>
      </c>
      <c r="DD44" s="56">
        <v>0.2657511101981629</v>
      </c>
      <c r="DE44" s="56">
        <v>0.9811054846831831</v>
      </c>
      <c r="DF44" s="56">
        <v>0.9192519110238203</v>
      </c>
      <c r="DG44" s="56">
        <v>0.3027672465262966</v>
      </c>
      <c r="DH44" s="56">
        <v>0.5125075287610323</v>
      </c>
      <c r="DI44" s="56">
        <v>0.5379051175086301</v>
      </c>
      <c r="DJ44" s="56">
        <v>0.6947082948325266</v>
      </c>
      <c r="DK44" s="56">
        <v>0.8461988928395765</v>
      </c>
      <c r="DL44" s="56">
        <v>0.8926009582036237</v>
      </c>
      <c r="DM44" s="56">
        <v>0.1884178686080632</v>
      </c>
      <c r="DN44" s="56">
        <v>0.5058247189227525</v>
      </c>
      <c r="DO44" s="56">
        <v>0.7386282171554103</v>
      </c>
      <c r="DP44" s="56">
        <v>0.8279254634402351</v>
      </c>
      <c r="DQ44" s="56">
        <v>0.19776632430866592</v>
      </c>
      <c r="DR44" s="56">
        <v>0.8270140954207584</v>
      </c>
      <c r="DS44" s="56">
        <v>0.5272507319801871</v>
      </c>
      <c r="DT44" s="56">
        <v>0.547556011042466</v>
      </c>
      <c r="DU44" s="56">
        <v>0.9661417971575286</v>
      </c>
      <c r="DV44" s="56">
        <v>0.885887087927064</v>
      </c>
      <c r="DW44" s="56">
        <v>0.4980205467627602</v>
      </c>
      <c r="DX44" s="56">
        <v>0.08600355169782015</v>
      </c>
      <c r="DY44" s="56">
        <v>0.8163149316617653</v>
      </c>
      <c r="DZ44" s="56">
        <v>0.3163520370139722</v>
      </c>
      <c r="EA44" s="56">
        <v>0.6244487892072474</v>
      </c>
      <c r="EB44" s="56">
        <v>0.7682609391823689</v>
      </c>
      <c r="EC44" s="56">
        <v>0.07824724802270588</v>
      </c>
      <c r="ED44" s="56">
        <v>0.5859352516214823</v>
      </c>
      <c r="EE44" s="56">
        <v>0.8139453666882281</v>
      </c>
      <c r="EF44" s="56">
        <v>0.6483446427404291</v>
      </c>
      <c r="EG44" s="56">
        <v>0.240487594075805</v>
      </c>
      <c r="EH44" s="56">
        <v>0.4047500467369973</v>
      </c>
      <c r="EI44" s="56">
        <v>0.24726713154950497</v>
      </c>
      <c r="EJ44" s="56">
        <f t="shared" si="43"/>
        <v>1.041332909</v>
      </c>
      <c r="EK44" s="56">
        <v>0.9413329094523897</v>
      </c>
      <c r="EL44" s="56">
        <v>0.16777709477705094</v>
      </c>
      <c r="EM44" s="56">
        <v>0.48709778819305594</v>
      </c>
      <c r="EN44" s="56">
        <v>0.7818163953885187</v>
      </c>
      <c r="EO44" s="56">
        <v>0.26393339536427274</v>
      </c>
      <c r="EP44" s="56">
        <v>0.32174230756184596</v>
      </c>
      <c r="EQ44" s="56">
        <v>0.6173105127816944</v>
      </c>
      <c r="ER44" s="56">
        <v>0.8391224323298878</v>
      </c>
      <c r="ES44" s="56">
        <v>0.19664087329099356</v>
      </c>
      <c r="ET44" s="56">
        <v>0.9348526587918744</v>
      </c>
      <c r="EU44" s="56">
        <v>0.7077264168969686</v>
      </c>
      <c r="EV44" s="56">
        <v>0.8158611866146305</v>
      </c>
      <c r="EW44" s="56">
        <v>0.8553210204370207</v>
      </c>
      <c r="EX44" s="56">
        <v>0.9701803370506491</v>
      </c>
      <c r="EY44" s="56">
        <v>0.9541690293177582</v>
      </c>
      <c r="EZ44" s="56">
        <v>0.801056630351173</v>
      </c>
      <c r="FA44" s="56">
        <v>0.5962661980938336</v>
      </c>
      <c r="FB44" s="56">
        <v>0.06344438440364508</v>
      </c>
      <c r="FC44" s="56">
        <v>0.3885737360267234</v>
      </c>
      <c r="FD44" s="56">
        <v>0.5258669483167066</v>
      </c>
      <c r="FE44" s="56">
        <v>0.5145087332901231</v>
      </c>
      <c r="FF44" s="56">
        <v>0.9655552117345447</v>
      </c>
      <c r="FG44" s="56">
        <v>0.19787141909960582</v>
      </c>
      <c r="FH44" s="56">
        <v>0.6264287014830139</v>
      </c>
      <c r="FI44" s="56">
        <v>0.861206499104749</v>
      </c>
      <c r="FJ44" s="56">
        <v>0.3124421514059884</v>
      </c>
      <c r="FK44" s="56">
        <v>0.2518157473642296</v>
      </c>
      <c r="FL44" s="56">
        <v>0.7407741598650898</v>
      </c>
      <c r="FM44" s="56">
        <v>0.2657511101981629</v>
      </c>
      <c r="FN44" s="56">
        <v>0.9811054846831831</v>
      </c>
      <c r="FO44" s="56">
        <v>0.9192519110238203</v>
      </c>
      <c r="FP44" s="56">
        <v>0.3027672465262966</v>
      </c>
      <c r="FQ44" s="56">
        <v>0.5125075287610323</v>
      </c>
      <c r="FR44" s="56">
        <v>0.5379051175086301</v>
      </c>
      <c r="FS44" s="56">
        <v>0.6947082948325266</v>
      </c>
      <c r="FT44" s="56">
        <v>0.8461988928395765</v>
      </c>
      <c r="FU44" s="56">
        <v>0.8926009582036237</v>
      </c>
      <c r="FV44" s="56">
        <v>0.1884178686080632</v>
      </c>
      <c r="FW44" s="56">
        <v>0.5058247189227525</v>
      </c>
      <c r="FX44" s="56">
        <v>0.7386282171554103</v>
      </c>
      <c r="FY44" s="56">
        <v>0.8279254634402351</v>
      </c>
      <c r="FZ44" s="56">
        <v>0.19776632430866592</v>
      </c>
      <c r="GA44" s="56">
        <v>0.8270140954207584</v>
      </c>
      <c r="GB44" s="56">
        <v>0.5272507319801871</v>
      </c>
      <c r="GC44" s="56">
        <v>0.547556011042466</v>
      </c>
      <c r="GD44" s="56">
        <v>0.9661417971575286</v>
      </c>
      <c r="GE44" s="56">
        <v>0.885887087927064</v>
      </c>
      <c r="GF44" s="56">
        <v>0.4980205467627602</v>
      </c>
    </row>
    <row r="45">
      <c r="A45" s="62" t="s">
        <v>32</v>
      </c>
      <c r="B45" s="59">
        <f>Sum(L2:L26)</f>
        <v>533</v>
      </c>
      <c r="C45" s="22"/>
      <c r="D45" s="22"/>
      <c r="E45" s="22"/>
      <c r="F45" s="22"/>
      <c r="G45" s="40"/>
      <c r="H45" s="51"/>
      <c r="I45" s="40"/>
      <c r="J45" s="40"/>
      <c r="K45" s="40"/>
      <c r="L45" s="51"/>
      <c r="M45" s="45"/>
      <c r="N45" s="45"/>
      <c r="O45" s="45"/>
      <c r="P45" s="45"/>
      <c r="Q45" s="55">
        <v>16.0</v>
      </c>
      <c r="R45" s="56">
        <f t="shared" si="41"/>
        <v>0.3331593282</v>
      </c>
      <c r="S45" s="56">
        <v>0.23315932820841634</v>
      </c>
      <c r="T45" s="56">
        <v>0.769626543372799</v>
      </c>
      <c r="U45" s="56">
        <v>0.7622604144461403</v>
      </c>
      <c r="V45" s="56">
        <v>0.7263136888929267</v>
      </c>
      <c r="W45" s="56">
        <v>0.47201035028884764</v>
      </c>
      <c r="X45" s="56">
        <v>0.5046846566304084</v>
      </c>
      <c r="Y45" s="56">
        <v>0.010718002363752865</v>
      </c>
      <c r="Z45" s="56">
        <v>0.11789632570031505</v>
      </c>
      <c r="AA45" s="56">
        <v>0.10448644355358239</v>
      </c>
      <c r="AB45" s="56">
        <v>0.6530643564329093</v>
      </c>
      <c r="AC45" s="56">
        <v>0.5105983292772921</v>
      </c>
      <c r="AD45" s="56">
        <v>0.4864321904470742</v>
      </c>
      <c r="AE45" s="56">
        <v>0.995611510806299</v>
      </c>
      <c r="AF45" s="56">
        <v>0.9455904257937846</v>
      </c>
      <c r="AG45" s="56">
        <v>0.04669980326719381</v>
      </c>
      <c r="AH45" s="56">
        <v>0.16313380380971854</v>
      </c>
      <c r="AI45" s="56">
        <v>0.607357254455034</v>
      </c>
      <c r="AJ45" s="56">
        <v>0.4535178909833779</v>
      </c>
      <c r="AK45" s="56">
        <v>0.48466823445318663</v>
      </c>
      <c r="AL45" s="56">
        <v>0.5058501279048988</v>
      </c>
      <c r="AM45" s="56">
        <v>0.06527759454964399</v>
      </c>
      <c r="AN45" s="56">
        <v>0.8568318032328093</v>
      </c>
      <c r="AO45" s="56">
        <v>0.9769559180665804</v>
      </c>
      <c r="AP45" s="56">
        <v>0.46759842738984747</v>
      </c>
      <c r="AQ45" s="56">
        <v>0.4838415966563562</v>
      </c>
      <c r="AR45" s="56">
        <v>0.14395177351973987</v>
      </c>
      <c r="AS45" s="56">
        <v>0.8632854537371533</v>
      </c>
      <c r="AT45" s="56">
        <v>0.020222732021672574</v>
      </c>
      <c r="AU45" s="56">
        <v>0.20357146655872171</v>
      </c>
      <c r="AV45" s="56">
        <v>0.27216925641518874</v>
      </c>
      <c r="AW45" s="56">
        <v>0.923119675768435</v>
      </c>
      <c r="AX45" s="56">
        <v>0.6739318031381464</v>
      </c>
      <c r="AY45" s="56">
        <v>0.5471941112102423</v>
      </c>
      <c r="AZ45" s="56">
        <v>0.9988084596950153</v>
      </c>
      <c r="BA45" s="56">
        <v>0.6073650386118867</v>
      </c>
      <c r="BB45" s="56">
        <v>0.6547588599008684</v>
      </c>
      <c r="BC45" s="56">
        <v>0.9373658086079465</v>
      </c>
      <c r="BD45" s="56">
        <v>0.30501694542709457</v>
      </c>
      <c r="BE45" s="56">
        <v>0.6275133828408799</v>
      </c>
      <c r="BF45" s="56">
        <v>0.6545244272537708</v>
      </c>
      <c r="BG45" s="56">
        <v>0.7351314316452786</v>
      </c>
      <c r="BH45" s="56">
        <v>0.5772550151872702</v>
      </c>
      <c r="BI45" s="56">
        <v>0.8126525041815326</v>
      </c>
      <c r="BJ45" s="56">
        <v>0.4516725860005275</v>
      </c>
      <c r="BK45" s="56">
        <v>0.9561313298508931</v>
      </c>
      <c r="BL45" s="56">
        <v>0.9859679943578415</v>
      </c>
      <c r="BM45" s="56">
        <v>0.4582532656835794</v>
      </c>
      <c r="BN45" s="56">
        <v>0.11639021733880484</v>
      </c>
      <c r="BO45" s="56">
        <v>0.10067012000642228</v>
      </c>
      <c r="BP45" s="56">
        <v>0.30658862911623785</v>
      </c>
      <c r="BQ45" s="56">
        <v>0.485367225184114</v>
      </c>
      <c r="BR45" s="56">
        <v>0.9597074518226931</v>
      </c>
      <c r="BS45" s="56">
        <v>0.6941137024724825</v>
      </c>
      <c r="BT45" s="56">
        <v>0.7649317398212666</v>
      </c>
      <c r="BU45" s="56">
        <v>0.6048452826382343</v>
      </c>
      <c r="BV45" s="56">
        <v>0.8638171249871321</v>
      </c>
      <c r="BW45" s="56">
        <v>0.7756819866964341</v>
      </c>
      <c r="BX45" s="56">
        <v>0.3572069664107038</v>
      </c>
      <c r="BY45" s="56">
        <v>0.3384146101575335</v>
      </c>
      <c r="BZ45" s="56">
        <v>0.1396397312133797</v>
      </c>
      <c r="CA45" s="56">
        <f t="shared" si="42"/>
        <v>0.3331593282</v>
      </c>
      <c r="CB45" s="56">
        <v>0.23315932820841634</v>
      </c>
      <c r="CC45" s="56">
        <v>0.769626543372799</v>
      </c>
      <c r="CD45" s="56">
        <v>0.7622604144461403</v>
      </c>
      <c r="CE45" s="56">
        <v>0.7263136888929267</v>
      </c>
      <c r="CF45" s="56">
        <v>0.47201035028884764</v>
      </c>
      <c r="CG45" s="56">
        <v>0.5046846566304084</v>
      </c>
      <c r="CH45" s="56">
        <v>0.010718002363752865</v>
      </c>
      <c r="CI45" s="56">
        <v>0.11789632570031505</v>
      </c>
      <c r="CJ45" s="56">
        <v>0.10448644355358239</v>
      </c>
      <c r="CK45" s="56">
        <v>0.6530643564329093</v>
      </c>
      <c r="CL45" s="56">
        <v>0.5105983292772921</v>
      </c>
      <c r="CM45" s="56">
        <v>0.4864321904470742</v>
      </c>
      <c r="CN45" s="56">
        <v>0.995611510806299</v>
      </c>
      <c r="CO45" s="56">
        <v>0.9455904257937846</v>
      </c>
      <c r="CP45" s="56">
        <v>0.04669980326719381</v>
      </c>
      <c r="CQ45" s="56">
        <v>0.16313380380971854</v>
      </c>
      <c r="CR45" s="56">
        <v>0.607357254455034</v>
      </c>
      <c r="CS45" s="56">
        <v>0.4535178909833779</v>
      </c>
      <c r="CT45" s="56">
        <v>0.48466823445318663</v>
      </c>
      <c r="CU45" s="56">
        <v>0.5058501279048988</v>
      </c>
      <c r="CV45" s="56">
        <v>0.06527759454964399</v>
      </c>
      <c r="CW45" s="56">
        <v>0.8568318032328093</v>
      </c>
      <c r="CX45" s="56">
        <v>0.9769559180665804</v>
      </c>
      <c r="CY45" s="56">
        <v>0.46759842738984747</v>
      </c>
      <c r="CZ45" s="56">
        <v>0.4838415966563562</v>
      </c>
      <c r="DA45" s="56">
        <v>0.14395177351973987</v>
      </c>
      <c r="DB45" s="56">
        <v>0.8632854537371533</v>
      </c>
      <c r="DC45" s="56">
        <v>0.020222732021672574</v>
      </c>
      <c r="DD45" s="56">
        <v>0.20357146655872171</v>
      </c>
      <c r="DE45" s="56">
        <v>0.27216925641518874</v>
      </c>
      <c r="DF45" s="56">
        <v>0.923119675768435</v>
      </c>
      <c r="DG45" s="56">
        <v>0.6739318031381464</v>
      </c>
      <c r="DH45" s="56">
        <v>0.5471941112102423</v>
      </c>
      <c r="DI45" s="56">
        <v>0.9988084596950153</v>
      </c>
      <c r="DJ45" s="56">
        <v>0.6073650386118867</v>
      </c>
      <c r="DK45" s="56">
        <v>0.6547588599008684</v>
      </c>
      <c r="DL45" s="56">
        <v>0.9373658086079465</v>
      </c>
      <c r="DM45" s="56">
        <v>0.30501694542709457</v>
      </c>
      <c r="DN45" s="56">
        <v>0.6275133828408799</v>
      </c>
      <c r="DO45" s="56">
        <v>0.6545244272537708</v>
      </c>
      <c r="DP45" s="56">
        <v>0.7351314316452786</v>
      </c>
      <c r="DQ45" s="56">
        <v>0.5772550151872702</v>
      </c>
      <c r="DR45" s="56">
        <v>0.8126525041815326</v>
      </c>
      <c r="DS45" s="56">
        <v>0.4516725860005275</v>
      </c>
      <c r="DT45" s="56">
        <v>0.9561313298508931</v>
      </c>
      <c r="DU45" s="56">
        <v>0.9859679943578415</v>
      </c>
      <c r="DV45" s="56">
        <v>0.4582532656835794</v>
      </c>
      <c r="DW45" s="56">
        <v>0.11639021733880484</v>
      </c>
      <c r="DX45" s="56">
        <v>0.10067012000642228</v>
      </c>
      <c r="DY45" s="56">
        <v>0.30658862911623785</v>
      </c>
      <c r="DZ45" s="56">
        <v>0.485367225184114</v>
      </c>
      <c r="EA45" s="56">
        <v>0.9597074518226931</v>
      </c>
      <c r="EB45" s="56">
        <v>0.6941137024724825</v>
      </c>
      <c r="EC45" s="56">
        <v>0.7649317398212666</v>
      </c>
      <c r="ED45" s="56">
        <v>0.6048452826382343</v>
      </c>
      <c r="EE45" s="56">
        <v>0.8638171249871321</v>
      </c>
      <c r="EF45" s="56">
        <v>0.7756819866964341</v>
      </c>
      <c r="EG45" s="56">
        <v>0.3572069664107038</v>
      </c>
      <c r="EH45" s="56">
        <v>0.3384146101575335</v>
      </c>
      <c r="EI45" s="56">
        <v>0.1396397312133797</v>
      </c>
      <c r="EJ45" s="56">
        <f t="shared" si="43"/>
        <v>0.3331593282</v>
      </c>
      <c r="EK45" s="56">
        <v>0.23315932820841634</v>
      </c>
      <c r="EL45" s="56">
        <v>0.769626543372799</v>
      </c>
      <c r="EM45" s="56">
        <v>0.7622604144461403</v>
      </c>
      <c r="EN45" s="56">
        <v>0.7263136888929267</v>
      </c>
      <c r="EO45" s="56">
        <v>0.47201035028884764</v>
      </c>
      <c r="EP45" s="56">
        <v>0.5046846566304084</v>
      </c>
      <c r="EQ45" s="56">
        <v>0.010718002363752865</v>
      </c>
      <c r="ER45" s="56">
        <v>0.11789632570031505</v>
      </c>
      <c r="ES45" s="56">
        <v>0.10448644355358239</v>
      </c>
      <c r="ET45" s="56">
        <v>0.6530643564329093</v>
      </c>
      <c r="EU45" s="56">
        <v>0.5105983292772921</v>
      </c>
      <c r="EV45" s="56">
        <v>0.4864321904470742</v>
      </c>
      <c r="EW45" s="56">
        <v>0.995611510806299</v>
      </c>
      <c r="EX45" s="56">
        <v>0.9455904257937846</v>
      </c>
      <c r="EY45" s="56">
        <v>0.04669980326719381</v>
      </c>
      <c r="EZ45" s="56">
        <v>0.16313380380971854</v>
      </c>
      <c r="FA45" s="56">
        <v>0.607357254455034</v>
      </c>
      <c r="FB45" s="56">
        <v>0.4535178909833779</v>
      </c>
      <c r="FC45" s="56">
        <v>0.48466823445318663</v>
      </c>
      <c r="FD45" s="56">
        <v>0.5058501279048988</v>
      </c>
      <c r="FE45" s="56">
        <v>0.06527759454964399</v>
      </c>
      <c r="FF45" s="56">
        <v>0.8568318032328093</v>
      </c>
      <c r="FG45" s="56">
        <v>0.9769559180665804</v>
      </c>
      <c r="FH45" s="56">
        <v>0.46759842738984747</v>
      </c>
      <c r="FI45" s="56">
        <v>0.4838415966563562</v>
      </c>
      <c r="FJ45" s="56">
        <v>0.14395177351973987</v>
      </c>
      <c r="FK45" s="56">
        <v>0.8632854537371533</v>
      </c>
      <c r="FL45" s="56">
        <v>0.020222732021672574</v>
      </c>
      <c r="FM45" s="56">
        <v>0.20357146655872171</v>
      </c>
      <c r="FN45" s="56">
        <v>0.27216925641518874</v>
      </c>
      <c r="FO45" s="56">
        <v>0.923119675768435</v>
      </c>
      <c r="FP45" s="56">
        <v>0.6739318031381464</v>
      </c>
      <c r="FQ45" s="56">
        <v>0.5471941112102423</v>
      </c>
      <c r="FR45" s="56">
        <v>0.9988084596950153</v>
      </c>
      <c r="FS45" s="56">
        <v>0.6073650386118867</v>
      </c>
      <c r="FT45" s="56">
        <v>0.6547588599008684</v>
      </c>
      <c r="FU45" s="56">
        <v>0.9373658086079465</v>
      </c>
      <c r="FV45" s="56">
        <v>0.30501694542709457</v>
      </c>
      <c r="FW45" s="56">
        <v>0.6275133828408799</v>
      </c>
      <c r="FX45" s="56">
        <v>0.6545244272537708</v>
      </c>
      <c r="FY45" s="56">
        <v>0.7351314316452786</v>
      </c>
      <c r="FZ45" s="56">
        <v>0.5772550151872702</v>
      </c>
      <c r="GA45" s="56">
        <v>0.8126525041815326</v>
      </c>
      <c r="GB45" s="56">
        <v>0.4516725860005275</v>
      </c>
      <c r="GC45" s="56">
        <v>0.9561313298508931</v>
      </c>
      <c r="GD45" s="56">
        <v>0.9859679943578415</v>
      </c>
      <c r="GE45" s="56">
        <v>0.4582532656835794</v>
      </c>
      <c r="GF45" s="56">
        <v>0.11639021733880484</v>
      </c>
    </row>
    <row r="46">
      <c r="A46" s="62" t="s">
        <v>33</v>
      </c>
      <c r="B46" s="59">
        <f>SUM(M2:M26)</f>
        <v>122</v>
      </c>
      <c r="C46" s="22"/>
      <c r="D46" s="22"/>
      <c r="E46" s="22"/>
      <c r="F46" s="22"/>
      <c r="G46" s="40"/>
      <c r="H46" s="51"/>
      <c r="I46" s="40"/>
      <c r="J46" s="40"/>
      <c r="K46" s="40"/>
      <c r="L46" s="51"/>
      <c r="M46" s="45"/>
      <c r="N46" s="45"/>
      <c r="O46" s="45"/>
      <c r="P46" s="45"/>
      <c r="Q46" s="55">
        <v>17.0</v>
      </c>
      <c r="R46" s="56">
        <f t="shared" si="41"/>
        <v>0.943056825</v>
      </c>
      <c r="S46" s="56">
        <v>0.8430568250053482</v>
      </c>
      <c r="T46" s="56">
        <v>0.22530736838592869</v>
      </c>
      <c r="U46" s="56">
        <v>0.21550764416997248</v>
      </c>
      <c r="V46" s="56">
        <v>0.7015995103024566</v>
      </c>
      <c r="W46" s="56">
        <v>0.8409582942269204</v>
      </c>
      <c r="X46" s="56">
        <v>0.4680730708414067</v>
      </c>
      <c r="Y46" s="56">
        <v>0.4927639660128208</v>
      </c>
      <c r="Z46" s="56">
        <v>0.9047834910072986</v>
      </c>
      <c r="AA46" s="56">
        <v>0.23950390497804197</v>
      </c>
      <c r="AB46" s="56">
        <v>0.49827250340833296</v>
      </c>
      <c r="AC46" s="56">
        <v>0.9801764903657694</v>
      </c>
      <c r="AD46" s="56">
        <v>0.8921658696834879</v>
      </c>
      <c r="AE46" s="56">
        <v>0.6522402656531154</v>
      </c>
      <c r="AF46" s="56">
        <v>0.6663609980497702</v>
      </c>
      <c r="AG46" s="56">
        <v>0.4755080499444272</v>
      </c>
      <c r="AH46" s="56">
        <v>0.7580068771068097</v>
      </c>
      <c r="AI46" s="56">
        <v>0.416620838635982</v>
      </c>
      <c r="AJ46" s="56">
        <v>0.3216076583357086</v>
      </c>
      <c r="AK46" s="56">
        <v>0.2614690415225793</v>
      </c>
      <c r="AL46" s="56">
        <v>0.8626024673148209</v>
      </c>
      <c r="AM46" s="56">
        <v>0.34559116922319166</v>
      </c>
      <c r="AN46" s="56">
        <v>0.47435291167150273</v>
      </c>
      <c r="AO46" s="56">
        <v>0.20999089445772212</v>
      </c>
      <c r="AP46" s="56">
        <v>0.40889492963159224</v>
      </c>
      <c r="AQ46" s="56">
        <v>0.5823245789485558</v>
      </c>
      <c r="AR46" s="56">
        <v>0.35399633298595146</v>
      </c>
      <c r="AS46" s="56">
        <v>0.006999431772483966</v>
      </c>
      <c r="AT46" s="56">
        <v>0.15054657573282393</v>
      </c>
      <c r="AU46" s="56">
        <v>0.803988215163636</v>
      </c>
      <c r="AV46" s="56">
        <v>0.133252634627958</v>
      </c>
      <c r="AW46" s="56">
        <v>0.4823372082807943</v>
      </c>
      <c r="AX46" s="56">
        <v>0.3228154492089764</v>
      </c>
      <c r="AY46" s="56">
        <v>0.19327151235389328</v>
      </c>
      <c r="AZ46" s="56">
        <v>0.7386284992401613</v>
      </c>
      <c r="BA46" s="56">
        <v>0.7179615835390115</v>
      </c>
      <c r="BB46" s="56">
        <v>0.6776116131790179</v>
      </c>
      <c r="BC46" s="56">
        <v>0.0505098039580546</v>
      </c>
      <c r="BD46" s="56">
        <v>0.8477366401167858</v>
      </c>
      <c r="BE46" s="56">
        <v>0.07727086195814314</v>
      </c>
      <c r="BF46" s="56">
        <v>0.3254006955398241</v>
      </c>
      <c r="BG46" s="56">
        <v>0.6545884536759268</v>
      </c>
      <c r="BH46" s="56">
        <v>0.8859774481157353</v>
      </c>
      <c r="BI46" s="56">
        <v>0.5493881378322203</v>
      </c>
      <c r="BJ46" s="56">
        <v>0.939161617487189</v>
      </c>
      <c r="BK46" s="56">
        <v>0.9974133843804047</v>
      </c>
      <c r="BL46" s="56">
        <v>0.07828306400022478</v>
      </c>
      <c r="BM46" s="56">
        <v>0.8344587477038365</v>
      </c>
      <c r="BN46" s="56">
        <v>0.7593933584677733</v>
      </c>
      <c r="BO46" s="56">
        <v>0.3145863835132554</v>
      </c>
      <c r="BP46" s="56">
        <v>0.38603226962154635</v>
      </c>
      <c r="BQ46" s="56">
        <v>0.4094935888890917</v>
      </c>
      <c r="BR46" s="56">
        <v>0.7542054069434404</v>
      </c>
      <c r="BS46" s="56">
        <v>0.914024226642999</v>
      </c>
      <c r="BT46" s="56">
        <v>0.46490911306934746</v>
      </c>
      <c r="BU46" s="56">
        <v>0.4090175475624759</v>
      </c>
      <c r="BV46" s="56">
        <v>0.2348154545554657</v>
      </c>
      <c r="BW46" s="56">
        <v>0.6646133003941068</v>
      </c>
      <c r="BX46" s="56">
        <v>0.6163919283732268</v>
      </c>
      <c r="BY46" s="56">
        <v>0.5307584918484587</v>
      </c>
      <c r="BZ46" s="56">
        <v>0.20431659691949633</v>
      </c>
      <c r="CA46" s="56">
        <f t="shared" si="42"/>
        <v>0.943056825</v>
      </c>
      <c r="CB46" s="56">
        <v>0.8430568250053482</v>
      </c>
      <c r="CC46" s="56">
        <v>0.22530736838592869</v>
      </c>
      <c r="CD46" s="56">
        <v>0.21550764416997248</v>
      </c>
      <c r="CE46" s="56">
        <v>0.7015995103024566</v>
      </c>
      <c r="CF46" s="56">
        <v>0.8409582942269204</v>
      </c>
      <c r="CG46" s="56">
        <v>0.4680730708414067</v>
      </c>
      <c r="CH46" s="56">
        <v>0.4927639660128208</v>
      </c>
      <c r="CI46" s="56">
        <v>0.9047834910072986</v>
      </c>
      <c r="CJ46" s="56">
        <v>0.23950390497804197</v>
      </c>
      <c r="CK46" s="56">
        <v>0.49827250340833296</v>
      </c>
      <c r="CL46" s="56">
        <v>0.9801764903657694</v>
      </c>
      <c r="CM46" s="56">
        <v>0.8921658696834879</v>
      </c>
      <c r="CN46" s="56">
        <v>0.6522402656531154</v>
      </c>
      <c r="CO46" s="56">
        <v>0.6663609980497702</v>
      </c>
      <c r="CP46" s="56">
        <v>0.4755080499444272</v>
      </c>
      <c r="CQ46" s="56">
        <v>0.7580068771068097</v>
      </c>
      <c r="CR46" s="56">
        <v>0.416620838635982</v>
      </c>
      <c r="CS46" s="56">
        <v>0.3216076583357086</v>
      </c>
      <c r="CT46" s="56">
        <v>0.2614690415225793</v>
      </c>
      <c r="CU46" s="56">
        <v>0.8626024673148209</v>
      </c>
      <c r="CV46" s="56">
        <v>0.34559116922319166</v>
      </c>
      <c r="CW46" s="56">
        <v>0.47435291167150273</v>
      </c>
      <c r="CX46" s="56">
        <v>0.20999089445772212</v>
      </c>
      <c r="CY46" s="56">
        <v>0.40889492963159224</v>
      </c>
      <c r="CZ46" s="56">
        <v>0.5823245789485558</v>
      </c>
      <c r="DA46" s="56">
        <v>0.35399633298595146</v>
      </c>
      <c r="DB46" s="56">
        <v>0.006999431772483966</v>
      </c>
      <c r="DC46" s="56">
        <v>0.15054657573282393</v>
      </c>
      <c r="DD46" s="56">
        <v>0.803988215163636</v>
      </c>
      <c r="DE46" s="56">
        <v>0.133252634627958</v>
      </c>
      <c r="DF46" s="56">
        <v>0.4823372082807943</v>
      </c>
      <c r="DG46" s="56">
        <v>0.3228154492089764</v>
      </c>
      <c r="DH46" s="56">
        <v>0.19327151235389328</v>
      </c>
      <c r="DI46" s="56">
        <v>0.7386284992401613</v>
      </c>
      <c r="DJ46" s="56">
        <v>0.7179615835390115</v>
      </c>
      <c r="DK46" s="56">
        <v>0.6776116131790179</v>
      </c>
      <c r="DL46" s="56">
        <v>0.0505098039580546</v>
      </c>
      <c r="DM46" s="56">
        <v>0.8477366401167858</v>
      </c>
      <c r="DN46" s="56">
        <v>0.07727086195814314</v>
      </c>
      <c r="DO46" s="56">
        <v>0.3254006955398241</v>
      </c>
      <c r="DP46" s="56">
        <v>0.6545884536759268</v>
      </c>
      <c r="DQ46" s="56">
        <v>0.8859774481157353</v>
      </c>
      <c r="DR46" s="56">
        <v>0.5493881378322203</v>
      </c>
      <c r="DS46" s="56">
        <v>0.939161617487189</v>
      </c>
      <c r="DT46" s="56">
        <v>0.9974133843804047</v>
      </c>
      <c r="DU46" s="56">
        <v>0.07828306400022478</v>
      </c>
      <c r="DV46" s="56">
        <v>0.8344587477038365</v>
      </c>
      <c r="DW46" s="56">
        <v>0.7593933584677733</v>
      </c>
      <c r="DX46" s="56">
        <v>0.3145863835132554</v>
      </c>
      <c r="DY46" s="56">
        <v>0.38603226962154635</v>
      </c>
      <c r="DZ46" s="56">
        <v>0.4094935888890917</v>
      </c>
      <c r="EA46" s="56">
        <v>0.7542054069434404</v>
      </c>
      <c r="EB46" s="56">
        <v>0.914024226642999</v>
      </c>
      <c r="EC46" s="56">
        <v>0.46490911306934746</v>
      </c>
      <c r="ED46" s="56">
        <v>0.4090175475624759</v>
      </c>
      <c r="EE46" s="56">
        <v>0.2348154545554657</v>
      </c>
      <c r="EF46" s="56">
        <v>0.6646133003941068</v>
      </c>
      <c r="EG46" s="56">
        <v>0.6163919283732268</v>
      </c>
      <c r="EH46" s="56">
        <v>0.5307584918484587</v>
      </c>
      <c r="EI46" s="56">
        <v>0.20431659691949633</v>
      </c>
      <c r="EJ46" s="56">
        <f t="shared" si="43"/>
        <v>0.943056825</v>
      </c>
      <c r="EK46" s="56">
        <v>0.8430568250053482</v>
      </c>
      <c r="EL46" s="56">
        <v>0.22530736838592869</v>
      </c>
      <c r="EM46" s="56">
        <v>0.21550764416997248</v>
      </c>
      <c r="EN46" s="56">
        <v>0.7015995103024566</v>
      </c>
      <c r="EO46" s="56">
        <v>0.8409582942269204</v>
      </c>
      <c r="EP46" s="56">
        <v>0.4680730708414067</v>
      </c>
      <c r="EQ46" s="56">
        <v>0.4927639660128208</v>
      </c>
      <c r="ER46" s="56">
        <v>0.9047834910072986</v>
      </c>
      <c r="ES46" s="56">
        <v>0.23950390497804197</v>
      </c>
      <c r="ET46" s="56">
        <v>0.49827250340833296</v>
      </c>
      <c r="EU46" s="56">
        <v>0.9801764903657694</v>
      </c>
      <c r="EV46" s="56">
        <v>0.8921658696834879</v>
      </c>
      <c r="EW46" s="56">
        <v>0.6522402656531154</v>
      </c>
      <c r="EX46" s="56">
        <v>0.6663609980497702</v>
      </c>
      <c r="EY46" s="56">
        <v>0.4755080499444272</v>
      </c>
      <c r="EZ46" s="56">
        <v>0.7580068771068097</v>
      </c>
      <c r="FA46" s="56">
        <v>0.416620838635982</v>
      </c>
      <c r="FB46" s="56">
        <v>0.3216076583357086</v>
      </c>
      <c r="FC46" s="56">
        <v>0.2614690415225793</v>
      </c>
      <c r="FD46" s="56">
        <v>0.8626024673148209</v>
      </c>
      <c r="FE46" s="56">
        <v>0.34559116922319166</v>
      </c>
      <c r="FF46" s="56">
        <v>0.47435291167150273</v>
      </c>
      <c r="FG46" s="56">
        <v>0.20999089445772212</v>
      </c>
      <c r="FH46" s="56">
        <v>0.40889492963159224</v>
      </c>
      <c r="FI46" s="56">
        <v>0.5823245789485558</v>
      </c>
      <c r="FJ46" s="56">
        <v>0.35399633298595146</v>
      </c>
      <c r="FK46" s="56">
        <v>0.006999431772483966</v>
      </c>
      <c r="FL46" s="56">
        <v>0.15054657573282393</v>
      </c>
      <c r="FM46" s="56">
        <v>0.803988215163636</v>
      </c>
      <c r="FN46" s="56">
        <v>0.133252634627958</v>
      </c>
      <c r="FO46" s="56">
        <v>0.4823372082807943</v>
      </c>
      <c r="FP46" s="56">
        <v>0.3228154492089764</v>
      </c>
      <c r="FQ46" s="56">
        <v>0.19327151235389328</v>
      </c>
      <c r="FR46" s="56">
        <v>0.7386284992401613</v>
      </c>
      <c r="FS46" s="56">
        <v>0.7179615835390115</v>
      </c>
      <c r="FT46" s="56">
        <v>0.6776116131790179</v>
      </c>
      <c r="FU46" s="56">
        <v>0.0505098039580546</v>
      </c>
      <c r="FV46" s="56">
        <v>0.8477366401167858</v>
      </c>
      <c r="FW46" s="56">
        <v>0.07727086195814314</v>
      </c>
      <c r="FX46" s="56">
        <v>0.3254006955398241</v>
      </c>
      <c r="FY46" s="56">
        <v>0.6545884536759268</v>
      </c>
      <c r="FZ46" s="56">
        <v>0.8859774481157353</v>
      </c>
      <c r="GA46" s="56">
        <v>0.5493881378322203</v>
      </c>
      <c r="GB46" s="56">
        <v>0.939161617487189</v>
      </c>
      <c r="GC46" s="56">
        <v>0.9974133843804047</v>
      </c>
      <c r="GD46" s="56">
        <v>0.07828306400022478</v>
      </c>
      <c r="GE46" s="56">
        <v>0.8344587477038365</v>
      </c>
      <c r="GF46" s="56">
        <v>0.7593933584677733</v>
      </c>
    </row>
    <row r="47">
      <c r="A47" s="22"/>
      <c r="B47" s="22"/>
      <c r="C47" s="22"/>
      <c r="D47" s="22"/>
      <c r="E47" s="22"/>
      <c r="F47" s="22"/>
      <c r="G47" s="40"/>
      <c r="H47" s="51"/>
      <c r="I47" s="40"/>
      <c r="J47" s="40"/>
      <c r="K47" s="40"/>
      <c r="L47" s="51"/>
      <c r="M47" s="45"/>
      <c r="N47" s="45"/>
      <c r="O47" s="45"/>
      <c r="P47" s="45"/>
      <c r="Q47" s="55">
        <v>18.0</v>
      </c>
      <c r="R47" s="56">
        <f t="shared" si="41"/>
        <v>0.5202012331</v>
      </c>
      <c r="S47" s="56">
        <v>0.42020123309217994</v>
      </c>
      <c r="T47" s="56">
        <v>0.36525128064153733</v>
      </c>
      <c r="U47" s="56">
        <v>0.18969051726046937</v>
      </c>
      <c r="V47" s="56">
        <v>0.1543998138700724</v>
      </c>
      <c r="W47" s="56">
        <v>0.050382113078637714</v>
      </c>
      <c r="X47" s="56">
        <v>0.4040589535221001</v>
      </c>
      <c r="Y47" s="56">
        <v>0.23339674610461436</v>
      </c>
      <c r="Z47" s="56">
        <v>0.8778286343354074</v>
      </c>
      <c r="AA47" s="56">
        <v>0.08694808712794411</v>
      </c>
      <c r="AB47" s="56">
        <v>0.7784276354847713</v>
      </c>
      <c r="AC47" s="56">
        <v>0.49103424584576105</v>
      </c>
      <c r="AD47" s="56">
        <v>0.11768885720980993</v>
      </c>
      <c r="AE47" s="56">
        <v>0.658605905216508</v>
      </c>
      <c r="AF47" s="56">
        <v>0.014784885803498682</v>
      </c>
      <c r="AG47" s="56">
        <v>0.38907628223685686</v>
      </c>
      <c r="AH47" s="56">
        <v>0.954921012875509</v>
      </c>
      <c r="AI47" s="56">
        <v>0.1865547937045463</v>
      </c>
      <c r="AJ47" s="56">
        <v>0.5049551866121712</v>
      </c>
      <c r="AK47" s="56">
        <v>0.8066939711186317</v>
      </c>
      <c r="AL47" s="56">
        <v>0.7521067030616235</v>
      </c>
      <c r="AM47" s="56">
        <v>0.05429803955237944</v>
      </c>
      <c r="AN47" s="56">
        <v>0.9916704107687586</v>
      </c>
      <c r="AO47" s="56">
        <v>0.898734246163448</v>
      </c>
      <c r="AP47" s="56">
        <v>0.8271530043835029</v>
      </c>
      <c r="AQ47" s="56">
        <v>0.913720380356415</v>
      </c>
      <c r="AR47" s="56">
        <v>0.7023166621844849</v>
      </c>
      <c r="AS47" s="56">
        <v>0.46836992893764606</v>
      </c>
      <c r="AT47" s="56">
        <v>0.003194430329902631</v>
      </c>
      <c r="AU47" s="56">
        <v>0.11171462357301987</v>
      </c>
      <c r="AV47" s="56">
        <v>0.7463042140073097</v>
      </c>
      <c r="AW47" s="56">
        <v>0.8956779458086397</v>
      </c>
      <c r="AX47" s="56">
        <v>0.7072289174603207</v>
      </c>
      <c r="AY47" s="56">
        <v>0.49214869332729316</v>
      </c>
      <c r="AZ47" s="56">
        <v>0.7947680513680405</v>
      </c>
      <c r="BA47" s="56">
        <v>0.4770348616619515</v>
      </c>
      <c r="BB47" s="56">
        <v>0.8964484011581402</v>
      </c>
      <c r="BC47" s="56">
        <v>0.0047222016328175576</v>
      </c>
      <c r="BD47" s="56">
        <v>0.12087650996998967</v>
      </c>
      <c r="BE47" s="56">
        <v>0.7851011136018531</v>
      </c>
      <c r="BF47" s="56">
        <v>0.8539209858164994</v>
      </c>
      <c r="BG47" s="56">
        <v>0.13526951366614892</v>
      </c>
      <c r="BH47" s="56">
        <v>0.7948458966232772</v>
      </c>
      <c r="BI47" s="56">
        <v>0.3202987596533404</v>
      </c>
      <c r="BJ47" s="56">
        <v>0.8142262618832878</v>
      </c>
      <c r="BK47" s="56">
        <v>0.1613237812194217</v>
      </c>
      <c r="BL47" s="56">
        <v>0.19982935075897978</v>
      </c>
      <c r="BM47" s="56">
        <v>0.2920699280851643</v>
      </c>
      <c r="BN47" s="56">
        <v>0.45484083878227544</v>
      </c>
      <c r="BO47" s="56">
        <v>0.6322647466888673</v>
      </c>
      <c r="BP47" s="56">
        <v>0.06316834839009844</v>
      </c>
      <c r="BQ47" s="56">
        <v>0.8418363845833449</v>
      </c>
      <c r="BR47" s="56">
        <v>0.5205167691906221</v>
      </c>
      <c r="BS47" s="56">
        <v>0.2751304242023074</v>
      </c>
      <c r="BT47" s="56">
        <v>0.8820659665784456</v>
      </c>
      <c r="BU47" s="56">
        <v>0.39946268566295007</v>
      </c>
      <c r="BV47" s="56">
        <v>0.23559037222153423</v>
      </c>
      <c r="BW47" s="56">
        <v>0.735180937192235</v>
      </c>
      <c r="BX47" s="56">
        <v>0.9635606482890052</v>
      </c>
      <c r="BY47" s="56">
        <v>0.15115938665674755</v>
      </c>
      <c r="BZ47" s="56">
        <v>0.7031046002577174</v>
      </c>
      <c r="CA47" s="56">
        <f t="shared" si="42"/>
        <v>0.5202012331</v>
      </c>
      <c r="CB47" s="56">
        <v>0.42020123309217994</v>
      </c>
      <c r="CC47" s="56">
        <v>0.36525128064153733</v>
      </c>
      <c r="CD47" s="56">
        <v>0.18969051726046937</v>
      </c>
      <c r="CE47" s="56">
        <v>0.1543998138700724</v>
      </c>
      <c r="CF47" s="56">
        <v>0.050382113078637714</v>
      </c>
      <c r="CG47" s="56">
        <v>0.4040589535221001</v>
      </c>
      <c r="CH47" s="56">
        <v>0.23339674610461436</v>
      </c>
      <c r="CI47" s="56">
        <v>0.8778286343354074</v>
      </c>
      <c r="CJ47" s="56">
        <v>0.08694808712794411</v>
      </c>
      <c r="CK47" s="56">
        <v>0.7784276354847713</v>
      </c>
      <c r="CL47" s="56">
        <v>0.49103424584576105</v>
      </c>
      <c r="CM47" s="56">
        <v>0.11768885720980993</v>
      </c>
      <c r="CN47" s="56">
        <v>0.658605905216508</v>
      </c>
      <c r="CO47" s="56">
        <v>0.014784885803498682</v>
      </c>
      <c r="CP47" s="56">
        <v>0.38907628223685686</v>
      </c>
      <c r="CQ47" s="56">
        <v>0.954921012875509</v>
      </c>
      <c r="CR47" s="56">
        <v>0.1865547937045463</v>
      </c>
      <c r="CS47" s="56">
        <v>0.5049551866121712</v>
      </c>
      <c r="CT47" s="56">
        <v>0.8066939711186317</v>
      </c>
      <c r="CU47" s="56">
        <v>0.7521067030616235</v>
      </c>
      <c r="CV47" s="56">
        <v>0.05429803955237944</v>
      </c>
      <c r="CW47" s="56">
        <v>0.9916704107687586</v>
      </c>
      <c r="CX47" s="56">
        <v>0.898734246163448</v>
      </c>
      <c r="CY47" s="56">
        <v>0.8271530043835029</v>
      </c>
      <c r="CZ47" s="56">
        <v>0.913720380356415</v>
      </c>
      <c r="DA47" s="56">
        <v>0.7023166621844849</v>
      </c>
      <c r="DB47" s="56">
        <v>0.46836992893764606</v>
      </c>
      <c r="DC47" s="56">
        <v>0.003194430329902631</v>
      </c>
      <c r="DD47" s="56">
        <v>0.11171462357301987</v>
      </c>
      <c r="DE47" s="56">
        <v>0.7463042140073097</v>
      </c>
      <c r="DF47" s="56">
        <v>0.8956779458086397</v>
      </c>
      <c r="DG47" s="56">
        <v>0.7072289174603207</v>
      </c>
      <c r="DH47" s="56">
        <v>0.49214869332729316</v>
      </c>
      <c r="DI47" s="56">
        <v>0.7947680513680405</v>
      </c>
      <c r="DJ47" s="56">
        <v>0.4770348616619515</v>
      </c>
      <c r="DK47" s="56">
        <v>0.8964484011581402</v>
      </c>
      <c r="DL47" s="56">
        <v>0.0047222016328175576</v>
      </c>
      <c r="DM47" s="56">
        <v>0.12087650996998967</v>
      </c>
      <c r="DN47" s="56">
        <v>0.7851011136018531</v>
      </c>
      <c r="DO47" s="56">
        <v>0.8539209858164994</v>
      </c>
      <c r="DP47" s="56">
        <v>0.13526951366614892</v>
      </c>
      <c r="DQ47" s="56">
        <v>0.7948458966232772</v>
      </c>
      <c r="DR47" s="56">
        <v>0.3202987596533404</v>
      </c>
      <c r="DS47" s="56">
        <v>0.8142262618832878</v>
      </c>
      <c r="DT47" s="56">
        <v>0.1613237812194217</v>
      </c>
      <c r="DU47" s="56">
        <v>0.19982935075897978</v>
      </c>
      <c r="DV47" s="56">
        <v>0.2920699280851643</v>
      </c>
      <c r="DW47" s="56">
        <v>0.45484083878227544</v>
      </c>
      <c r="DX47" s="56">
        <v>0.6322647466888673</v>
      </c>
      <c r="DY47" s="56">
        <v>0.06316834839009844</v>
      </c>
      <c r="DZ47" s="56">
        <v>0.8418363845833449</v>
      </c>
      <c r="EA47" s="56">
        <v>0.5205167691906221</v>
      </c>
      <c r="EB47" s="56">
        <v>0.2751304242023074</v>
      </c>
      <c r="EC47" s="56">
        <v>0.8820659665784456</v>
      </c>
      <c r="ED47" s="56">
        <v>0.39946268566295007</v>
      </c>
      <c r="EE47" s="56">
        <v>0.23559037222153423</v>
      </c>
      <c r="EF47" s="56">
        <v>0.735180937192235</v>
      </c>
      <c r="EG47" s="56">
        <v>0.9635606482890052</v>
      </c>
      <c r="EH47" s="56">
        <v>0.15115938665674755</v>
      </c>
      <c r="EI47" s="56">
        <v>0.7031046002577174</v>
      </c>
      <c r="EJ47" s="56">
        <f t="shared" si="43"/>
        <v>0.5202012331</v>
      </c>
      <c r="EK47" s="56">
        <v>0.42020123309217994</v>
      </c>
      <c r="EL47" s="56">
        <v>0.36525128064153733</v>
      </c>
      <c r="EM47" s="56">
        <v>0.18969051726046937</v>
      </c>
      <c r="EN47" s="56">
        <v>0.1543998138700724</v>
      </c>
      <c r="EO47" s="56">
        <v>0.050382113078637714</v>
      </c>
      <c r="EP47" s="56">
        <v>0.4040589535221001</v>
      </c>
      <c r="EQ47" s="56">
        <v>0.23339674610461436</v>
      </c>
      <c r="ER47" s="56">
        <v>0.8778286343354074</v>
      </c>
      <c r="ES47" s="56">
        <v>0.08694808712794411</v>
      </c>
      <c r="ET47" s="56">
        <v>0.7784276354847713</v>
      </c>
      <c r="EU47" s="56">
        <v>0.49103424584576105</v>
      </c>
      <c r="EV47" s="56">
        <v>0.11768885720980993</v>
      </c>
      <c r="EW47" s="56">
        <v>0.658605905216508</v>
      </c>
      <c r="EX47" s="56">
        <v>0.014784885803498682</v>
      </c>
      <c r="EY47" s="56">
        <v>0.38907628223685686</v>
      </c>
      <c r="EZ47" s="56">
        <v>0.954921012875509</v>
      </c>
      <c r="FA47" s="56">
        <v>0.1865547937045463</v>
      </c>
      <c r="FB47" s="56">
        <v>0.5049551866121712</v>
      </c>
      <c r="FC47" s="56">
        <v>0.8066939711186317</v>
      </c>
      <c r="FD47" s="56">
        <v>0.7521067030616235</v>
      </c>
      <c r="FE47" s="56">
        <v>0.05429803955237944</v>
      </c>
      <c r="FF47" s="56">
        <v>0.9916704107687586</v>
      </c>
      <c r="FG47" s="56">
        <v>0.898734246163448</v>
      </c>
      <c r="FH47" s="56">
        <v>0.8271530043835029</v>
      </c>
      <c r="FI47" s="56">
        <v>0.913720380356415</v>
      </c>
      <c r="FJ47" s="56">
        <v>0.7023166621844849</v>
      </c>
      <c r="FK47" s="56">
        <v>0.46836992893764606</v>
      </c>
      <c r="FL47" s="56">
        <v>0.003194430329902631</v>
      </c>
      <c r="FM47" s="56">
        <v>0.11171462357301987</v>
      </c>
      <c r="FN47" s="56">
        <v>0.7463042140073097</v>
      </c>
      <c r="FO47" s="56">
        <v>0.8956779458086397</v>
      </c>
      <c r="FP47" s="56">
        <v>0.7072289174603207</v>
      </c>
      <c r="FQ47" s="56">
        <v>0.49214869332729316</v>
      </c>
      <c r="FR47" s="56">
        <v>0.7947680513680405</v>
      </c>
      <c r="FS47" s="56">
        <v>0.4770348616619515</v>
      </c>
      <c r="FT47" s="56">
        <v>0.8964484011581402</v>
      </c>
      <c r="FU47" s="56">
        <v>0.0047222016328175576</v>
      </c>
      <c r="FV47" s="56">
        <v>0.12087650996998967</v>
      </c>
      <c r="FW47" s="56">
        <v>0.7851011136018531</v>
      </c>
      <c r="FX47" s="56">
        <v>0.8539209858164994</v>
      </c>
      <c r="FY47" s="56">
        <v>0.13526951366614892</v>
      </c>
      <c r="FZ47" s="56">
        <v>0.7948458966232772</v>
      </c>
      <c r="GA47" s="56">
        <v>0.3202987596533404</v>
      </c>
      <c r="GB47" s="56">
        <v>0.8142262618832878</v>
      </c>
      <c r="GC47" s="56">
        <v>0.1613237812194217</v>
      </c>
      <c r="GD47" s="56">
        <v>0.19982935075897978</v>
      </c>
      <c r="GE47" s="56">
        <v>0.2920699280851643</v>
      </c>
      <c r="GF47" s="56">
        <v>0.45484083878227544</v>
      </c>
    </row>
    <row r="48">
      <c r="A48" s="45"/>
      <c r="B48" s="45"/>
      <c r="C48" s="45"/>
      <c r="D48" s="45"/>
      <c r="E48" s="45"/>
      <c r="F48" s="45"/>
      <c r="G48" s="40"/>
      <c r="H48" s="51"/>
      <c r="I48" s="40"/>
      <c r="J48" s="40"/>
      <c r="K48" s="40"/>
      <c r="L48" s="51"/>
      <c r="M48" s="45"/>
      <c r="N48" s="45"/>
      <c r="O48" s="45"/>
      <c r="P48" s="45"/>
      <c r="Q48" s="55">
        <v>19.0</v>
      </c>
      <c r="R48" s="56">
        <f t="shared" si="41"/>
        <v>0.8174701881</v>
      </c>
      <c r="S48" s="56">
        <v>0.7174701881348289</v>
      </c>
      <c r="T48" s="56">
        <v>0.7855828388339245</v>
      </c>
      <c r="U48" s="56">
        <v>0.8848857989314929</v>
      </c>
      <c r="V48" s="56">
        <v>0.3284028924836039</v>
      </c>
      <c r="W48" s="56">
        <v>0.10464360423084151</v>
      </c>
      <c r="X48" s="56">
        <v>0.17361573976887668</v>
      </c>
      <c r="Y48" s="56">
        <v>0.9921361060376105</v>
      </c>
      <c r="Z48" s="56">
        <v>0.5465085743496121</v>
      </c>
      <c r="AA48" s="56">
        <v>0.33608944158066045</v>
      </c>
      <c r="AB48" s="56">
        <v>0.8924903150365193</v>
      </c>
      <c r="AC48" s="56">
        <v>0.7682567938701677</v>
      </c>
      <c r="AD48" s="56">
        <v>0.9675242151732727</v>
      </c>
      <c r="AE48" s="56">
        <v>0.2954853785559267</v>
      </c>
      <c r="AF48" s="56">
        <v>0.3728097580980012</v>
      </c>
      <c r="AG48" s="56">
        <v>0.7253605244232477</v>
      </c>
      <c r="AH48" s="56">
        <v>0.19106415303786894</v>
      </c>
      <c r="AI48" s="56">
        <v>0.32271008549606606</v>
      </c>
      <c r="AJ48" s="56">
        <v>0.08459149258553955</v>
      </c>
      <c r="AK48" s="56">
        <v>0.09991513991578804</v>
      </c>
      <c r="AL48" s="56">
        <v>0.20558236379660344</v>
      </c>
      <c r="AM48" s="56">
        <v>0.1694127250202695</v>
      </c>
      <c r="AN48" s="56">
        <v>0.06726149737029952</v>
      </c>
      <c r="AO48" s="56">
        <v>0.7253151990468241</v>
      </c>
      <c r="AP48" s="56">
        <v>0.7292326211267439</v>
      </c>
      <c r="AQ48" s="56">
        <v>0.8291521776355449</v>
      </c>
      <c r="AR48" s="56">
        <v>0.18841328246828903</v>
      </c>
      <c r="AS48" s="56">
        <v>0.061936770911576344</v>
      </c>
      <c r="AT48" s="56">
        <v>0.2431927027865416</v>
      </c>
      <c r="AU48" s="56">
        <v>0.7837627963520856</v>
      </c>
      <c r="AV48" s="56">
        <v>0.6458882395588746</v>
      </c>
      <c r="AW48" s="56">
        <v>0.6787730523045132</v>
      </c>
      <c r="AX48" s="56">
        <v>0.4883570185083955</v>
      </c>
      <c r="AY48" s="56">
        <v>0.12654825018293414</v>
      </c>
      <c r="AZ48" s="56">
        <v>0.2169921020096114</v>
      </c>
      <c r="BA48" s="56">
        <v>0.8528193729183987</v>
      </c>
      <c r="BB48" s="56">
        <v>0.7636848376974044</v>
      </c>
      <c r="BC48" s="56">
        <v>0.098100771414109</v>
      </c>
      <c r="BD48" s="56">
        <v>0.15416996658790016</v>
      </c>
      <c r="BE48" s="56">
        <v>0.980695863246421</v>
      </c>
      <c r="BF48" s="56">
        <v>0.8381246161211194</v>
      </c>
      <c r="BG48" s="56">
        <v>0.80198808724467</v>
      </c>
      <c r="BH48" s="56">
        <v>0.4282204826514313</v>
      </c>
      <c r="BI48" s="56">
        <v>0.18156671698199545</v>
      </c>
      <c r="BJ48" s="56">
        <v>0.6679171954520838</v>
      </c>
      <c r="BK48" s="56">
        <v>0.255245848819291</v>
      </c>
      <c r="BL48" s="56">
        <v>0.2281368548246786</v>
      </c>
      <c r="BM48" s="56">
        <v>0.8112351081727549</v>
      </c>
      <c r="BN48" s="56">
        <v>0.3972137107024176</v>
      </c>
      <c r="BO48" s="56">
        <v>0.47255857573912396</v>
      </c>
      <c r="BP48" s="56">
        <v>0.24092103340618243</v>
      </c>
      <c r="BQ48" s="56">
        <v>0.6043634216994125</v>
      </c>
      <c r="BR48" s="56">
        <v>0.31232671107756893</v>
      </c>
      <c r="BS48" s="56">
        <v>0.9832076674911472</v>
      </c>
      <c r="BT48" s="56">
        <v>0.2552246643601829</v>
      </c>
      <c r="BU48" s="56">
        <v>0.8150883317236919</v>
      </c>
      <c r="BV48" s="56">
        <v>0.5185661438417416</v>
      </c>
      <c r="BW48" s="56">
        <v>0.036309732591252586</v>
      </c>
      <c r="BX48" s="56">
        <v>0.059428392109801775</v>
      </c>
      <c r="BY48" s="56">
        <v>0.03587110041358654</v>
      </c>
      <c r="BZ48" s="56">
        <v>0.11349423163404626</v>
      </c>
      <c r="CA48" s="56">
        <f t="shared" si="42"/>
        <v>0.8174701881</v>
      </c>
      <c r="CB48" s="56">
        <v>0.7174701881348289</v>
      </c>
      <c r="CC48" s="56">
        <v>0.7855828388339245</v>
      </c>
      <c r="CD48" s="56">
        <v>0.8848857989314929</v>
      </c>
      <c r="CE48" s="56">
        <v>0.3284028924836039</v>
      </c>
      <c r="CF48" s="56">
        <v>0.10464360423084151</v>
      </c>
      <c r="CG48" s="56">
        <v>0.17361573976887668</v>
      </c>
      <c r="CH48" s="56">
        <v>0.9921361060376105</v>
      </c>
      <c r="CI48" s="56">
        <v>0.5465085743496121</v>
      </c>
      <c r="CJ48" s="56">
        <v>0.33608944158066045</v>
      </c>
      <c r="CK48" s="56">
        <v>0.8924903150365193</v>
      </c>
      <c r="CL48" s="56">
        <v>0.7682567938701677</v>
      </c>
      <c r="CM48" s="56">
        <v>0.9675242151732727</v>
      </c>
      <c r="CN48" s="56">
        <v>0.2954853785559267</v>
      </c>
      <c r="CO48" s="56">
        <v>0.3728097580980012</v>
      </c>
      <c r="CP48" s="56">
        <v>0.7253605244232477</v>
      </c>
      <c r="CQ48" s="56">
        <v>0.19106415303786894</v>
      </c>
      <c r="CR48" s="56">
        <v>0.32271008549606606</v>
      </c>
      <c r="CS48" s="56">
        <v>0.08459149258553955</v>
      </c>
      <c r="CT48" s="56">
        <v>0.09991513991578804</v>
      </c>
      <c r="CU48" s="56">
        <v>0.20558236379660344</v>
      </c>
      <c r="CV48" s="56">
        <v>0.1694127250202695</v>
      </c>
      <c r="CW48" s="56">
        <v>0.06726149737029952</v>
      </c>
      <c r="CX48" s="56">
        <v>0.7253151990468241</v>
      </c>
      <c r="CY48" s="56">
        <v>0.7292326211267439</v>
      </c>
      <c r="CZ48" s="56">
        <v>0.8291521776355449</v>
      </c>
      <c r="DA48" s="56">
        <v>0.18841328246828903</v>
      </c>
      <c r="DB48" s="56">
        <v>0.061936770911576344</v>
      </c>
      <c r="DC48" s="56">
        <v>0.2431927027865416</v>
      </c>
      <c r="DD48" s="56">
        <v>0.7837627963520856</v>
      </c>
      <c r="DE48" s="56">
        <v>0.6458882395588746</v>
      </c>
      <c r="DF48" s="56">
        <v>0.6787730523045132</v>
      </c>
      <c r="DG48" s="56">
        <v>0.4883570185083955</v>
      </c>
      <c r="DH48" s="56">
        <v>0.12654825018293414</v>
      </c>
      <c r="DI48" s="56">
        <v>0.2169921020096114</v>
      </c>
      <c r="DJ48" s="56">
        <v>0.8528193729183987</v>
      </c>
      <c r="DK48" s="56">
        <v>0.7636848376974044</v>
      </c>
      <c r="DL48" s="56">
        <v>0.098100771414109</v>
      </c>
      <c r="DM48" s="56">
        <v>0.15416996658790016</v>
      </c>
      <c r="DN48" s="56">
        <v>0.980695863246421</v>
      </c>
      <c r="DO48" s="56">
        <v>0.8381246161211194</v>
      </c>
      <c r="DP48" s="56">
        <v>0.80198808724467</v>
      </c>
      <c r="DQ48" s="56">
        <v>0.4282204826514313</v>
      </c>
      <c r="DR48" s="56">
        <v>0.18156671698199545</v>
      </c>
      <c r="DS48" s="56">
        <v>0.6679171954520838</v>
      </c>
      <c r="DT48" s="56">
        <v>0.255245848819291</v>
      </c>
      <c r="DU48" s="56">
        <v>0.2281368548246786</v>
      </c>
      <c r="DV48" s="56">
        <v>0.8112351081727549</v>
      </c>
      <c r="DW48" s="56">
        <v>0.3972137107024176</v>
      </c>
      <c r="DX48" s="56">
        <v>0.47255857573912396</v>
      </c>
      <c r="DY48" s="56">
        <v>0.24092103340618243</v>
      </c>
      <c r="DZ48" s="56">
        <v>0.6043634216994125</v>
      </c>
      <c r="EA48" s="56">
        <v>0.31232671107756893</v>
      </c>
      <c r="EB48" s="56">
        <v>0.9832076674911472</v>
      </c>
      <c r="EC48" s="56">
        <v>0.2552246643601829</v>
      </c>
      <c r="ED48" s="56">
        <v>0.8150883317236919</v>
      </c>
      <c r="EE48" s="56">
        <v>0.5185661438417416</v>
      </c>
      <c r="EF48" s="56">
        <v>0.036309732591252586</v>
      </c>
      <c r="EG48" s="56">
        <v>0.059428392109801775</v>
      </c>
      <c r="EH48" s="56">
        <v>0.03587110041358654</v>
      </c>
      <c r="EI48" s="56">
        <v>0.11349423163404626</v>
      </c>
      <c r="EJ48" s="56">
        <f t="shared" si="43"/>
        <v>0.8174701881</v>
      </c>
      <c r="EK48" s="56">
        <v>0.7174701881348289</v>
      </c>
      <c r="EL48" s="56">
        <v>0.7855828388339245</v>
      </c>
      <c r="EM48" s="56">
        <v>0.8848857989314929</v>
      </c>
      <c r="EN48" s="56">
        <v>0.3284028924836039</v>
      </c>
      <c r="EO48" s="56">
        <v>0.10464360423084151</v>
      </c>
      <c r="EP48" s="56">
        <v>0.17361573976887668</v>
      </c>
      <c r="EQ48" s="56">
        <v>0.9921361060376105</v>
      </c>
      <c r="ER48" s="56">
        <v>0.5465085743496121</v>
      </c>
      <c r="ES48" s="56">
        <v>0.33608944158066045</v>
      </c>
      <c r="ET48" s="56">
        <v>0.8924903150365193</v>
      </c>
      <c r="EU48" s="56">
        <v>0.7682567938701677</v>
      </c>
      <c r="EV48" s="56">
        <v>0.9675242151732727</v>
      </c>
      <c r="EW48" s="56">
        <v>0.2954853785559267</v>
      </c>
      <c r="EX48" s="56">
        <v>0.3728097580980012</v>
      </c>
      <c r="EY48" s="56">
        <v>0.7253605244232477</v>
      </c>
      <c r="EZ48" s="56">
        <v>0.19106415303786894</v>
      </c>
      <c r="FA48" s="56">
        <v>0.32271008549606606</v>
      </c>
      <c r="FB48" s="56">
        <v>0.08459149258553955</v>
      </c>
      <c r="FC48" s="56">
        <v>0.09991513991578804</v>
      </c>
      <c r="FD48" s="56">
        <v>0.20558236379660344</v>
      </c>
      <c r="FE48" s="56">
        <v>0.1694127250202695</v>
      </c>
      <c r="FF48" s="56">
        <v>0.06726149737029952</v>
      </c>
      <c r="FG48" s="56">
        <v>0.7253151990468241</v>
      </c>
      <c r="FH48" s="56">
        <v>0.7292326211267439</v>
      </c>
      <c r="FI48" s="56">
        <v>0.8291521776355449</v>
      </c>
      <c r="FJ48" s="56">
        <v>0.18841328246828903</v>
      </c>
      <c r="FK48" s="56">
        <v>0.061936770911576344</v>
      </c>
      <c r="FL48" s="56">
        <v>0.2431927027865416</v>
      </c>
      <c r="FM48" s="56">
        <v>0.7837627963520856</v>
      </c>
      <c r="FN48" s="56">
        <v>0.6458882395588746</v>
      </c>
      <c r="FO48" s="56">
        <v>0.6787730523045132</v>
      </c>
      <c r="FP48" s="56">
        <v>0.4883570185083955</v>
      </c>
      <c r="FQ48" s="56">
        <v>0.12654825018293414</v>
      </c>
      <c r="FR48" s="56">
        <v>0.2169921020096114</v>
      </c>
      <c r="FS48" s="56">
        <v>0.8528193729183987</v>
      </c>
      <c r="FT48" s="56">
        <v>0.7636848376974044</v>
      </c>
      <c r="FU48" s="56">
        <v>0.098100771414109</v>
      </c>
      <c r="FV48" s="56">
        <v>0.15416996658790016</v>
      </c>
      <c r="FW48" s="56">
        <v>0.980695863246421</v>
      </c>
      <c r="FX48" s="56">
        <v>0.8381246161211194</v>
      </c>
      <c r="FY48" s="56">
        <v>0.80198808724467</v>
      </c>
      <c r="FZ48" s="56">
        <v>0.4282204826514313</v>
      </c>
      <c r="GA48" s="56">
        <v>0.18156671698199545</v>
      </c>
      <c r="GB48" s="56">
        <v>0.6679171954520838</v>
      </c>
      <c r="GC48" s="56">
        <v>0.255245848819291</v>
      </c>
      <c r="GD48" s="56">
        <v>0.2281368548246786</v>
      </c>
      <c r="GE48" s="56">
        <v>0.8112351081727549</v>
      </c>
      <c r="GF48" s="56">
        <v>0.3972137107024176</v>
      </c>
    </row>
    <row r="49">
      <c r="A49" s="45"/>
      <c r="B49" s="45"/>
      <c r="C49" s="45"/>
      <c r="D49" s="45"/>
      <c r="E49" s="45"/>
      <c r="F49" s="45"/>
      <c r="G49" s="40"/>
      <c r="H49" s="51"/>
      <c r="I49" s="40"/>
      <c r="J49" s="40"/>
      <c r="K49" s="40"/>
      <c r="L49" s="51"/>
      <c r="M49" s="45"/>
      <c r="N49" s="45"/>
      <c r="O49" s="45"/>
      <c r="P49" s="45"/>
      <c r="Q49" s="55">
        <v>20.0</v>
      </c>
      <c r="R49" s="56">
        <f t="shared" si="41"/>
        <v>1.038555487</v>
      </c>
      <c r="S49" s="56">
        <v>0.9385554868807341</v>
      </c>
      <c r="T49" s="56">
        <v>0.11504415972966664</v>
      </c>
      <c r="U49" s="56">
        <v>0.006769408356342432</v>
      </c>
      <c r="V49" s="56">
        <v>0.21757919846663953</v>
      </c>
      <c r="W49" s="56">
        <v>0.1709081169838833</v>
      </c>
      <c r="X49" s="56">
        <v>0.9569410390010471</v>
      </c>
      <c r="Y49" s="56">
        <v>0.28974136948188756</v>
      </c>
      <c r="Z49" s="56">
        <v>0.9340172684213545</v>
      </c>
      <c r="AA49" s="56">
        <v>0.892333038092033</v>
      </c>
      <c r="AB49" s="56">
        <v>0.3342749660222093</v>
      </c>
      <c r="AC49" s="56">
        <v>0.9393925367970088</v>
      </c>
      <c r="AD49" s="56">
        <v>0.724332551269423</v>
      </c>
      <c r="AE49" s="56">
        <v>0.15390755299157843</v>
      </c>
      <c r="AF49" s="56">
        <v>0.2019325586175137</v>
      </c>
      <c r="AG49" s="56">
        <v>0.13424562496439396</v>
      </c>
      <c r="AH49" s="56">
        <v>0.5438860774354676</v>
      </c>
      <c r="AI49" s="56">
        <v>0.5303441778605626</v>
      </c>
      <c r="AJ49" s="56">
        <v>0.703914903732919</v>
      </c>
      <c r="AK49" s="56">
        <v>0.6660147719699427</v>
      </c>
      <c r="AL49" s="56">
        <v>0.9231030708326909</v>
      </c>
      <c r="AM49" s="56">
        <v>0.2342105464727966</v>
      </c>
      <c r="AN49" s="56">
        <v>0.5066433836954916</v>
      </c>
      <c r="AO49" s="56">
        <v>0.6369194741548585</v>
      </c>
      <c r="AP49" s="56">
        <v>0.24660856048579138</v>
      </c>
      <c r="AQ49" s="56">
        <v>0.4498422633278475</v>
      </c>
      <c r="AR49" s="56">
        <v>0.6146004174948929</v>
      </c>
      <c r="AS49" s="56">
        <v>0.5800150853957982</v>
      </c>
      <c r="AT49" s="56">
        <v>0.3714638592064876</v>
      </c>
      <c r="AU49" s="56">
        <v>0.3709885934132253</v>
      </c>
      <c r="AV49" s="56">
        <v>0.6330576834149645</v>
      </c>
      <c r="AW49" s="56">
        <v>0.06714550431009214</v>
      </c>
      <c r="AX49" s="56">
        <v>0.7587286041381806</v>
      </c>
      <c r="AY49" s="56">
        <v>0.251424899054301</v>
      </c>
      <c r="AZ49" s="56">
        <v>0.588151447253958</v>
      </c>
      <c r="BA49" s="56">
        <v>0.647444288906685</v>
      </c>
      <c r="BB49" s="56">
        <v>0.5162064010799934</v>
      </c>
      <c r="BC49" s="56">
        <v>0.7592123205220749</v>
      </c>
      <c r="BD49" s="56">
        <v>0.9663231874906338</v>
      </c>
      <c r="BE49" s="56">
        <v>0.3938802121971329</v>
      </c>
      <c r="BF49" s="56">
        <v>0.8801140576253575</v>
      </c>
      <c r="BG49" s="56">
        <v>0.06297975719124327</v>
      </c>
      <c r="BH49" s="56">
        <v>0.593150819749268</v>
      </c>
      <c r="BI49" s="56">
        <v>0.42616430598846655</v>
      </c>
      <c r="BJ49" s="56">
        <v>0.6995481032537959</v>
      </c>
      <c r="BK49" s="56">
        <v>0.37254852658822024</v>
      </c>
      <c r="BL49" s="56">
        <v>0.33585423450440766</v>
      </c>
      <c r="BM49" s="56">
        <v>0.5254049319826766</v>
      </c>
      <c r="BN49" s="56">
        <v>0.430004409934157</v>
      </c>
      <c r="BO49" s="56">
        <v>0.10641599572808735</v>
      </c>
      <c r="BP49" s="56">
        <v>0.3842662942683287</v>
      </c>
      <c r="BQ49" s="56">
        <v>0.35921848374869214</v>
      </c>
      <c r="BR49" s="56">
        <v>0.9908401502597158</v>
      </c>
      <c r="BS49" s="56">
        <v>0.4650587873390176</v>
      </c>
      <c r="BT49" s="56">
        <v>0.041818245526235365</v>
      </c>
      <c r="BU49" s="56">
        <v>0.8955732331995093</v>
      </c>
      <c r="BV49" s="56">
        <v>0.5964493645300993</v>
      </c>
      <c r="BW49" s="56">
        <v>0.9517126776098066</v>
      </c>
      <c r="BX49" s="56">
        <v>0.5410966566239986</v>
      </c>
      <c r="BY49" s="56">
        <v>0.29946399160873216</v>
      </c>
      <c r="BZ49" s="56">
        <v>0.3320572423704077</v>
      </c>
      <c r="CA49" s="56">
        <f t="shared" si="42"/>
        <v>1.038555487</v>
      </c>
      <c r="CB49" s="56">
        <v>0.9385554868807341</v>
      </c>
      <c r="CC49" s="56">
        <v>0.11504415972966664</v>
      </c>
      <c r="CD49" s="56">
        <v>0.006769408356342432</v>
      </c>
      <c r="CE49" s="56">
        <v>0.21757919846663953</v>
      </c>
      <c r="CF49" s="56">
        <v>0.1709081169838833</v>
      </c>
      <c r="CG49" s="56">
        <v>0.9569410390010471</v>
      </c>
      <c r="CH49" s="56">
        <v>0.28974136948188756</v>
      </c>
      <c r="CI49" s="56">
        <v>0.9340172684213545</v>
      </c>
      <c r="CJ49" s="56">
        <v>0.892333038092033</v>
      </c>
      <c r="CK49" s="56">
        <v>0.3342749660222093</v>
      </c>
      <c r="CL49" s="56">
        <v>0.9393925367970088</v>
      </c>
      <c r="CM49" s="56">
        <v>0.724332551269423</v>
      </c>
      <c r="CN49" s="56">
        <v>0.15390755299157843</v>
      </c>
      <c r="CO49" s="56">
        <v>0.2019325586175137</v>
      </c>
      <c r="CP49" s="56">
        <v>0.13424562496439396</v>
      </c>
      <c r="CQ49" s="56">
        <v>0.5438860774354676</v>
      </c>
      <c r="CR49" s="56">
        <v>0.5303441778605626</v>
      </c>
      <c r="CS49" s="56">
        <v>0.703914903732919</v>
      </c>
      <c r="CT49" s="56">
        <v>0.6660147719699427</v>
      </c>
      <c r="CU49" s="56">
        <v>0.9231030708326909</v>
      </c>
      <c r="CV49" s="56">
        <v>0.2342105464727966</v>
      </c>
      <c r="CW49" s="56">
        <v>0.5066433836954916</v>
      </c>
      <c r="CX49" s="56">
        <v>0.6369194741548585</v>
      </c>
      <c r="CY49" s="56">
        <v>0.24660856048579138</v>
      </c>
      <c r="CZ49" s="56">
        <v>0.4498422633278475</v>
      </c>
      <c r="DA49" s="56">
        <v>0.6146004174948929</v>
      </c>
      <c r="DB49" s="56">
        <v>0.5800150853957982</v>
      </c>
      <c r="DC49" s="56">
        <v>0.3714638592064876</v>
      </c>
      <c r="DD49" s="56">
        <v>0.3709885934132253</v>
      </c>
      <c r="DE49" s="56">
        <v>0.6330576834149645</v>
      </c>
      <c r="DF49" s="56">
        <v>0.06714550431009214</v>
      </c>
      <c r="DG49" s="56">
        <v>0.7587286041381806</v>
      </c>
      <c r="DH49" s="56">
        <v>0.251424899054301</v>
      </c>
      <c r="DI49" s="56">
        <v>0.588151447253958</v>
      </c>
      <c r="DJ49" s="56">
        <v>0.647444288906685</v>
      </c>
      <c r="DK49" s="56">
        <v>0.5162064010799934</v>
      </c>
      <c r="DL49" s="56">
        <v>0.7592123205220749</v>
      </c>
      <c r="DM49" s="56">
        <v>0.9663231874906338</v>
      </c>
      <c r="DN49" s="56">
        <v>0.3938802121971329</v>
      </c>
      <c r="DO49" s="56">
        <v>0.8801140576253575</v>
      </c>
      <c r="DP49" s="56">
        <v>0.06297975719124327</v>
      </c>
      <c r="DQ49" s="56">
        <v>0.593150819749268</v>
      </c>
      <c r="DR49" s="56">
        <v>0.42616430598846655</v>
      </c>
      <c r="DS49" s="56">
        <v>0.6995481032537959</v>
      </c>
      <c r="DT49" s="56">
        <v>0.37254852658822024</v>
      </c>
      <c r="DU49" s="56">
        <v>0.33585423450440766</v>
      </c>
      <c r="DV49" s="56">
        <v>0.5254049319826766</v>
      </c>
      <c r="DW49" s="56">
        <v>0.430004409934157</v>
      </c>
      <c r="DX49" s="56">
        <v>0.10641599572808735</v>
      </c>
      <c r="DY49" s="56">
        <v>0.3842662942683287</v>
      </c>
      <c r="DZ49" s="56">
        <v>0.35921848374869214</v>
      </c>
      <c r="EA49" s="56">
        <v>0.9908401502597158</v>
      </c>
      <c r="EB49" s="56">
        <v>0.4650587873390176</v>
      </c>
      <c r="EC49" s="56">
        <v>0.041818245526235365</v>
      </c>
      <c r="ED49" s="56">
        <v>0.8955732331995093</v>
      </c>
      <c r="EE49" s="56">
        <v>0.5964493645300993</v>
      </c>
      <c r="EF49" s="56">
        <v>0.9517126776098066</v>
      </c>
      <c r="EG49" s="56">
        <v>0.5410966566239986</v>
      </c>
      <c r="EH49" s="56">
        <v>0.29946399160873216</v>
      </c>
      <c r="EI49" s="56">
        <v>0.3320572423704077</v>
      </c>
      <c r="EJ49" s="56">
        <f t="shared" si="43"/>
        <v>1.038555487</v>
      </c>
      <c r="EK49" s="56">
        <v>0.9385554868807341</v>
      </c>
      <c r="EL49" s="56">
        <v>0.11504415972966664</v>
      </c>
      <c r="EM49" s="56">
        <v>0.006769408356342432</v>
      </c>
      <c r="EN49" s="56">
        <v>0.21757919846663953</v>
      </c>
      <c r="EO49" s="56">
        <v>0.1709081169838833</v>
      </c>
      <c r="EP49" s="56">
        <v>0.9569410390010471</v>
      </c>
      <c r="EQ49" s="56">
        <v>0.28974136948188756</v>
      </c>
      <c r="ER49" s="56">
        <v>0.9340172684213545</v>
      </c>
      <c r="ES49" s="56">
        <v>0.892333038092033</v>
      </c>
      <c r="ET49" s="56">
        <v>0.3342749660222093</v>
      </c>
      <c r="EU49" s="56">
        <v>0.9393925367970088</v>
      </c>
      <c r="EV49" s="56">
        <v>0.724332551269423</v>
      </c>
      <c r="EW49" s="56">
        <v>0.15390755299157843</v>
      </c>
      <c r="EX49" s="56">
        <v>0.2019325586175137</v>
      </c>
      <c r="EY49" s="56">
        <v>0.13424562496439396</v>
      </c>
      <c r="EZ49" s="56">
        <v>0.5438860774354676</v>
      </c>
      <c r="FA49" s="56">
        <v>0.5303441778605626</v>
      </c>
      <c r="FB49" s="56">
        <v>0.703914903732919</v>
      </c>
      <c r="FC49" s="56">
        <v>0.6660147719699427</v>
      </c>
      <c r="FD49" s="56">
        <v>0.9231030708326909</v>
      </c>
      <c r="FE49" s="56">
        <v>0.2342105464727966</v>
      </c>
      <c r="FF49" s="56">
        <v>0.5066433836954916</v>
      </c>
      <c r="FG49" s="56">
        <v>0.6369194741548585</v>
      </c>
      <c r="FH49" s="56">
        <v>0.24660856048579138</v>
      </c>
      <c r="FI49" s="56">
        <v>0.4498422633278475</v>
      </c>
      <c r="FJ49" s="56">
        <v>0.6146004174948929</v>
      </c>
      <c r="FK49" s="56">
        <v>0.5800150853957982</v>
      </c>
      <c r="FL49" s="56">
        <v>0.3714638592064876</v>
      </c>
      <c r="FM49" s="56">
        <v>0.3709885934132253</v>
      </c>
      <c r="FN49" s="56">
        <v>0.6330576834149645</v>
      </c>
      <c r="FO49" s="56">
        <v>0.06714550431009214</v>
      </c>
      <c r="FP49" s="56">
        <v>0.7587286041381806</v>
      </c>
      <c r="FQ49" s="56">
        <v>0.251424899054301</v>
      </c>
      <c r="FR49" s="56">
        <v>0.588151447253958</v>
      </c>
      <c r="FS49" s="56">
        <v>0.647444288906685</v>
      </c>
      <c r="FT49" s="56">
        <v>0.5162064010799934</v>
      </c>
      <c r="FU49" s="56">
        <v>0.7592123205220749</v>
      </c>
      <c r="FV49" s="56">
        <v>0.9663231874906338</v>
      </c>
      <c r="FW49" s="56">
        <v>0.3938802121971329</v>
      </c>
      <c r="FX49" s="56">
        <v>0.8801140576253575</v>
      </c>
      <c r="FY49" s="56">
        <v>0.06297975719124327</v>
      </c>
      <c r="FZ49" s="56">
        <v>0.593150819749268</v>
      </c>
      <c r="GA49" s="56">
        <v>0.42616430598846655</v>
      </c>
      <c r="GB49" s="56">
        <v>0.6995481032537959</v>
      </c>
      <c r="GC49" s="56">
        <v>0.37254852658822024</v>
      </c>
      <c r="GD49" s="56">
        <v>0.33585423450440766</v>
      </c>
      <c r="GE49" s="56">
        <v>0.5254049319826766</v>
      </c>
      <c r="GF49" s="56">
        <v>0.430004409934157</v>
      </c>
    </row>
    <row r="50">
      <c r="A50" s="45"/>
      <c r="B50" s="45"/>
      <c r="C50" s="45"/>
      <c r="D50" s="45"/>
      <c r="E50" s="45"/>
      <c r="F50" s="45"/>
      <c r="G50" s="40"/>
      <c r="H50" s="51"/>
      <c r="I50" s="40"/>
      <c r="J50" s="40"/>
      <c r="K50" s="40"/>
      <c r="L50" s="51"/>
      <c r="M50" s="45"/>
      <c r="N50" s="45"/>
      <c r="O50" s="45"/>
      <c r="P50" s="45"/>
      <c r="Q50" s="55">
        <v>21.0</v>
      </c>
      <c r="R50" s="56">
        <f t="shared" si="41"/>
        <v>0.7041556537</v>
      </c>
      <c r="S50" s="56">
        <v>0.604155653729156</v>
      </c>
      <c r="T50" s="56">
        <v>0.09949195036917036</v>
      </c>
      <c r="U50" s="56">
        <v>0.44775836334504504</v>
      </c>
      <c r="V50" s="56">
        <v>0.13515730966177053</v>
      </c>
      <c r="W50" s="56">
        <v>0.05598398529676385</v>
      </c>
      <c r="X50" s="56">
        <v>0.9167349750149618</v>
      </c>
      <c r="Y50" s="56">
        <v>0.5068834401778806</v>
      </c>
      <c r="Z50" s="56">
        <v>0.03809639847933666</v>
      </c>
      <c r="AA50" s="56">
        <v>0.826671449661421</v>
      </c>
      <c r="AB50" s="56">
        <v>0.6116081146657032</v>
      </c>
      <c r="AC50" s="56">
        <v>0.027087865659829347</v>
      </c>
      <c r="AD50" s="56">
        <v>0.9590792738424573</v>
      </c>
      <c r="AE50" s="56">
        <v>0.4006454128678776</v>
      </c>
      <c r="AF50" s="56">
        <v>0.03893984831653563</v>
      </c>
      <c r="AG50" s="56">
        <v>0.08908884607666101</v>
      </c>
      <c r="AH50" s="56">
        <v>0.9503240166427606</v>
      </c>
      <c r="AI50" s="56">
        <v>0.3229776651915952</v>
      </c>
      <c r="AJ50" s="56">
        <v>0.4502419018381514</v>
      </c>
      <c r="AK50" s="56">
        <v>0.760658099759143</v>
      </c>
      <c r="AL50" s="56">
        <v>0.31222345896159964</v>
      </c>
      <c r="AM50" s="56">
        <v>0.06914293474315447</v>
      </c>
      <c r="AN50" s="56">
        <v>0.8376558817780184</v>
      </c>
      <c r="AO50" s="56">
        <v>0.6518264641360026</v>
      </c>
      <c r="AP50" s="56">
        <v>0.6515808733369404</v>
      </c>
      <c r="AQ50" s="56">
        <v>0.18091071973127804</v>
      </c>
      <c r="AR50" s="56">
        <v>0.5231667460434148</v>
      </c>
      <c r="AS50" s="56">
        <v>0.106415680535073</v>
      </c>
      <c r="AT50" s="56">
        <v>0.7507407269974748</v>
      </c>
      <c r="AU50" s="56">
        <v>0.43732182075608106</v>
      </c>
      <c r="AV50" s="56">
        <v>0.24860701791261808</v>
      </c>
      <c r="AW50" s="56">
        <v>5.081750894426751E-4</v>
      </c>
      <c r="AX50" s="56">
        <v>0.927454545546679</v>
      </c>
      <c r="AY50" s="56">
        <v>0.8345838568913336</v>
      </c>
      <c r="AZ50" s="56">
        <v>0.03467034964130067</v>
      </c>
      <c r="BA50" s="56">
        <v>0.9514748270494301</v>
      </c>
      <c r="BB50" s="56">
        <v>0.5311421205087482</v>
      </c>
      <c r="BC50" s="56">
        <v>0.05985276962814112</v>
      </c>
      <c r="BD50" s="56">
        <v>0.24609926213600786</v>
      </c>
      <c r="BE50" s="56">
        <v>0.980437493849202</v>
      </c>
      <c r="BF50" s="56">
        <v>0.8432790592379288</v>
      </c>
      <c r="BG50" s="56">
        <v>0.9612501550157263</v>
      </c>
      <c r="BH50" s="56">
        <v>0.6254061706861068</v>
      </c>
      <c r="BI50" s="56">
        <v>0.3165516922598045</v>
      </c>
      <c r="BJ50" s="56">
        <v>0.9279612407045411</v>
      </c>
      <c r="BK50" s="56">
        <v>0.2400990973386421</v>
      </c>
      <c r="BL50" s="56">
        <v>0.5389329980794213</v>
      </c>
      <c r="BM50" s="56">
        <v>0.08325190451233566</v>
      </c>
      <c r="BN50" s="56">
        <v>0.9132681613429786</v>
      </c>
      <c r="BO50" s="56">
        <v>0.22124406701841204</v>
      </c>
      <c r="BP50" s="56">
        <v>0.31674945261592413</v>
      </c>
      <c r="BQ50" s="56">
        <v>0.06461027391313123</v>
      </c>
      <c r="BR50" s="56">
        <v>0.7748660952413013</v>
      </c>
      <c r="BS50" s="56">
        <v>0.09345306329572689</v>
      </c>
      <c r="BT50" s="56">
        <v>0.3618354361362961</v>
      </c>
      <c r="BU50" s="56">
        <v>0.614217396674054</v>
      </c>
      <c r="BV50" s="56">
        <v>0.940363742380904</v>
      </c>
      <c r="BW50" s="56">
        <v>0.45428299057292787</v>
      </c>
      <c r="BX50" s="56">
        <v>0.6541888226804486</v>
      </c>
      <c r="BY50" s="56">
        <v>0.039500849794185666</v>
      </c>
      <c r="BZ50" s="56">
        <v>0.9362520392650341</v>
      </c>
      <c r="CA50" s="56">
        <f t="shared" si="42"/>
        <v>0.7041556537</v>
      </c>
      <c r="CB50" s="56">
        <v>0.604155653729156</v>
      </c>
      <c r="CC50" s="56">
        <v>0.09949195036917036</v>
      </c>
      <c r="CD50" s="56">
        <v>0.44775836334504504</v>
      </c>
      <c r="CE50" s="56">
        <v>0.13515730966177053</v>
      </c>
      <c r="CF50" s="56">
        <v>0.05598398529676385</v>
      </c>
      <c r="CG50" s="56">
        <v>0.9167349750149618</v>
      </c>
      <c r="CH50" s="56">
        <v>0.5068834401778806</v>
      </c>
      <c r="CI50" s="56">
        <v>0.03809639847933666</v>
      </c>
      <c r="CJ50" s="56">
        <v>0.826671449661421</v>
      </c>
      <c r="CK50" s="56">
        <v>0.6116081146657032</v>
      </c>
      <c r="CL50" s="56">
        <v>0.027087865659829347</v>
      </c>
      <c r="CM50" s="56">
        <v>0.9590792738424573</v>
      </c>
      <c r="CN50" s="56">
        <v>0.4006454128678776</v>
      </c>
      <c r="CO50" s="56">
        <v>0.03893984831653563</v>
      </c>
      <c r="CP50" s="56">
        <v>0.08908884607666101</v>
      </c>
      <c r="CQ50" s="56">
        <v>0.9503240166427606</v>
      </c>
      <c r="CR50" s="56">
        <v>0.3229776651915952</v>
      </c>
      <c r="CS50" s="56">
        <v>0.4502419018381514</v>
      </c>
      <c r="CT50" s="56">
        <v>0.760658099759143</v>
      </c>
      <c r="CU50" s="56">
        <v>0.31222345896159964</v>
      </c>
      <c r="CV50" s="56">
        <v>0.06914293474315447</v>
      </c>
      <c r="CW50" s="56">
        <v>0.8376558817780184</v>
      </c>
      <c r="CX50" s="56">
        <v>0.6518264641360026</v>
      </c>
      <c r="CY50" s="56">
        <v>0.6515808733369404</v>
      </c>
      <c r="CZ50" s="56">
        <v>0.18091071973127804</v>
      </c>
      <c r="DA50" s="56">
        <v>0.5231667460434148</v>
      </c>
      <c r="DB50" s="56">
        <v>0.106415680535073</v>
      </c>
      <c r="DC50" s="56">
        <v>0.7507407269974748</v>
      </c>
      <c r="DD50" s="56">
        <v>0.43732182075608106</v>
      </c>
      <c r="DE50" s="56">
        <v>0.24860701791261808</v>
      </c>
      <c r="DF50" s="56">
        <v>5.081750894426751E-4</v>
      </c>
      <c r="DG50" s="56">
        <v>0.927454545546679</v>
      </c>
      <c r="DH50" s="56">
        <v>0.8345838568913336</v>
      </c>
      <c r="DI50" s="56">
        <v>0.03467034964130067</v>
      </c>
      <c r="DJ50" s="56">
        <v>0.9514748270494301</v>
      </c>
      <c r="DK50" s="56">
        <v>0.5311421205087482</v>
      </c>
      <c r="DL50" s="56">
        <v>0.05985276962814112</v>
      </c>
      <c r="DM50" s="56">
        <v>0.24609926213600786</v>
      </c>
      <c r="DN50" s="56">
        <v>0.980437493849202</v>
      </c>
      <c r="DO50" s="56">
        <v>0.8432790592379288</v>
      </c>
      <c r="DP50" s="56">
        <v>0.9612501550157263</v>
      </c>
      <c r="DQ50" s="56">
        <v>0.6254061706861068</v>
      </c>
      <c r="DR50" s="56">
        <v>0.3165516922598045</v>
      </c>
      <c r="DS50" s="56">
        <v>0.9279612407045411</v>
      </c>
      <c r="DT50" s="56">
        <v>0.2400990973386421</v>
      </c>
      <c r="DU50" s="56">
        <v>0.5389329980794213</v>
      </c>
      <c r="DV50" s="56">
        <v>0.08325190451233566</v>
      </c>
      <c r="DW50" s="56">
        <v>0.9132681613429786</v>
      </c>
      <c r="DX50" s="56">
        <v>0.22124406701841204</v>
      </c>
      <c r="DY50" s="56">
        <v>0.31674945261592413</v>
      </c>
      <c r="DZ50" s="56">
        <v>0.06461027391313123</v>
      </c>
      <c r="EA50" s="56">
        <v>0.7748660952413013</v>
      </c>
      <c r="EB50" s="56">
        <v>0.09345306329572689</v>
      </c>
      <c r="EC50" s="56">
        <v>0.3618354361362961</v>
      </c>
      <c r="ED50" s="56">
        <v>0.614217396674054</v>
      </c>
      <c r="EE50" s="56">
        <v>0.940363742380904</v>
      </c>
      <c r="EF50" s="56">
        <v>0.45428299057292787</v>
      </c>
      <c r="EG50" s="56">
        <v>0.6541888226804486</v>
      </c>
      <c r="EH50" s="56">
        <v>0.039500849794185666</v>
      </c>
      <c r="EI50" s="56">
        <v>0.9362520392650341</v>
      </c>
      <c r="EJ50" s="56">
        <f t="shared" si="43"/>
        <v>0.7041556537</v>
      </c>
      <c r="EK50" s="56">
        <v>0.604155653729156</v>
      </c>
      <c r="EL50" s="56">
        <v>0.09949195036917036</v>
      </c>
      <c r="EM50" s="56">
        <v>0.44775836334504504</v>
      </c>
      <c r="EN50" s="56">
        <v>0.13515730966177053</v>
      </c>
      <c r="EO50" s="56">
        <v>0.05598398529676385</v>
      </c>
      <c r="EP50" s="56">
        <v>0.9167349750149618</v>
      </c>
      <c r="EQ50" s="56">
        <v>0.5068834401778806</v>
      </c>
      <c r="ER50" s="56">
        <v>0.03809639847933666</v>
      </c>
      <c r="ES50" s="56">
        <v>0.826671449661421</v>
      </c>
      <c r="ET50" s="56">
        <v>0.6116081146657032</v>
      </c>
      <c r="EU50" s="56">
        <v>0.027087865659829347</v>
      </c>
      <c r="EV50" s="56">
        <v>0.9590792738424573</v>
      </c>
      <c r="EW50" s="56">
        <v>0.4006454128678776</v>
      </c>
      <c r="EX50" s="56">
        <v>0.03893984831653563</v>
      </c>
      <c r="EY50" s="56">
        <v>0.08908884607666101</v>
      </c>
      <c r="EZ50" s="56">
        <v>0.9503240166427606</v>
      </c>
      <c r="FA50" s="56">
        <v>0.3229776651915952</v>
      </c>
      <c r="FB50" s="56">
        <v>0.4502419018381514</v>
      </c>
      <c r="FC50" s="56">
        <v>0.760658099759143</v>
      </c>
      <c r="FD50" s="56">
        <v>0.31222345896159964</v>
      </c>
      <c r="FE50" s="56">
        <v>0.06914293474315447</v>
      </c>
      <c r="FF50" s="56">
        <v>0.8376558817780184</v>
      </c>
      <c r="FG50" s="56">
        <v>0.6518264641360026</v>
      </c>
      <c r="FH50" s="56">
        <v>0.6515808733369404</v>
      </c>
      <c r="FI50" s="56">
        <v>0.18091071973127804</v>
      </c>
      <c r="FJ50" s="56">
        <v>0.5231667460434148</v>
      </c>
      <c r="FK50" s="56">
        <v>0.106415680535073</v>
      </c>
      <c r="FL50" s="56">
        <v>0.7507407269974748</v>
      </c>
      <c r="FM50" s="56">
        <v>0.43732182075608106</v>
      </c>
      <c r="FN50" s="56">
        <v>0.24860701791261808</v>
      </c>
      <c r="FO50" s="56">
        <v>5.081750894426751E-4</v>
      </c>
      <c r="FP50" s="56">
        <v>0.927454545546679</v>
      </c>
      <c r="FQ50" s="56">
        <v>0.8345838568913336</v>
      </c>
      <c r="FR50" s="56">
        <v>0.03467034964130067</v>
      </c>
      <c r="FS50" s="56">
        <v>0.9514748270494301</v>
      </c>
      <c r="FT50" s="56">
        <v>0.5311421205087482</v>
      </c>
      <c r="FU50" s="56">
        <v>0.05985276962814112</v>
      </c>
      <c r="FV50" s="56">
        <v>0.24609926213600786</v>
      </c>
      <c r="FW50" s="56">
        <v>0.980437493849202</v>
      </c>
      <c r="FX50" s="56">
        <v>0.8432790592379288</v>
      </c>
      <c r="FY50" s="56">
        <v>0.9612501550157263</v>
      </c>
      <c r="FZ50" s="56">
        <v>0.6254061706861068</v>
      </c>
      <c r="GA50" s="56">
        <v>0.3165516922598045</v>
      </c>
      <c r="GB50" s="56">
        <v>0.9279612407045411</v>
      </c>
      <c r="GC50" s="56">
        <v>0.2400990973386421</v>
      </c>
      <c r="GD50" s="56">
        <v>0.5389329980794213</v>
      </c>
      <c r="GE50" s="56">
        <v>0.08325190451233566</v>
      </c>
      <c r="GF50" s="56">
        <v>0.9132681613429786</v>
      </c>
    </row>
    <row r="51">
      <c r="A51" s="45"/>
      <c r="B51" s="45"/>
      <c r="C51" s="45"/>
      <c r="D51" s="45"/>
      <c r="E51" s="45"/>
      <c r="F51" s="45"/>
      <c r="G51" s="40"/>
      <c r="H51" s="51"/>
      <c r="I51" s="40"/>
      <c r="J51" s="40"/>
      <c r="K51" s="40"/>
      <c r="L51" s="51"/>
      <c r="M51" s="45"/>
      <c r="N51" s="45"/>
      <c r="O51" s="45"/>
      <c r="P51" s="45"/>
      <c r="Q51" s="55">
        <v>22.0</v>
      </c>
      <c r="R51" s="56">
        <f t="shared" si="41"/>
        <v>0.4071183236</v>
      </c>
      <c r="S51" s="56">
        <v>0.3071183236406906</v>
      </c>
      <c r="T51" s="56">
        <v>0.5924864658755179</v>
      </c>
      <c r="U51" s="56">
        <v>0.5917358744962199</v>
      </c>
      <c r="V51" s="56">
        <v>0.03681878523634452</v>
      </c>
      <c r="W51" s="56">
        <v>0.7423155681231081</v>
      </c>
      <c r="X51" s="56">
        <v>0.8417223084627574</v>
      </c>
      <c r="Y51" s="56">
        <v>0.8075245068399832</v>
      </c>
      <c r="Z51" s="56">
        <v>0.85076805960069</v>
      </c>
      <c r="AA51" s="56">
        <v>0.3128571589573528</v>
      </c>
      <c r="AB51" s="56">
        <v>0.48634619578521265</v>
      </c>
      <c r="AC51" s="56">
        <v>0.5795643805508379</v>
      </c>
      <c r="AD51" s="56">
        <v>0.5685145447034248</v>
      </c>
      <c r="AE51" s="56">
        <v>0.6265898369940316</v>
      </c>
      <c r="AF51" s="56">
        <v>0.31734577035303746</v>
      </c>
      <c r="AG51" s="56">
        <v>0.3136914336467338</v>
      </c>
      <c r="AH51" s="56">
        <v>0.08211400104920519</v>
      </c>
      <c r="AI51" s="56">
        <v>0.23184482803245332</v>
      </c>
      <c r="AJ51" s="56">
        <v>0.04603556506271178</v>
      </c>
      <c r="AK51" s="56">
        <v>0.6630243358120665</v>
      </c>
      <c r="AL51" s="56">
        <v>0.7901531020226523</v>
      </c>
      <c r="AM51" s="56">
        <v>0.8766654643434224</v>
      </c>
      <c r="AN51" s="56">
        <v>0.5832795939541432</v>
      </c>
      <c r="AO51" s="56">
        <v>0.5937931792545008</v>
      </c>
      <c r="AP51" s="56">
        <v>0.4687636555013962</v>
      </c>
      <c r="AQ51" s="56">
        <v>0.6993292455941567</v>
      </c>
      <c r="AR51" s="56">
        <v>0.21839988190985316</v>
      </c>
      <c r="AS51" s="56">
        <v>0.11398430076371413</v>
      </c>
      <c r="AT51" s="56">
        <v>0.5474039148466513</v>
      </c>
      <c r="AU51" s="56">
        <v>0.12302212590318029</v>
      </c>
      <c r="AV51" s="56">
        <v>0.36345074265030797</v>
      </c>
      <c r="AW51" s="56">
        <v>0.7018188135190286</v>
      </c>
      <c r="AX51" s="56">
        <v>0.44190324424275196</v>
      </c>
      <c r="AY51" s="56">
        <v>0.35740526351746027</v>
      </c>
      <c r="AZ51" s="56">
        <v>0.6662341281760982</v>
      </c>
      <c r="BA51" s="56">
        <v>0.42909086439206345</v>
      </c>
      <c r="BB51" s="56">
        <v>0.688086885721589</v>
      </c>
      <c r="BC51" s="56">
        <v>0.44594770587036947</v>
      </c>
      <c r="BD51" s="56">
        <v>0.5893764996397838</v>
      </c>
      <c r="BE51" s="56">
        <v>0.13864858376454514</v>
      </c>
      <c r="BF51" s="56">
        <v>0.36636757375031526</v>
      </c>
      <c r="BG51" s="56">
        <v>0.740281030332345</v>
      </c>
      <c r="BH51" s="56">
        <v>0.002983258863993643</v>
      </c>
      <c r="BI51" s="56">
        <v>0.8058094682880276</v>
      </c>
      <c r="BJ51" s="56">
        <v>0.7110114947774172</v>
      </c>
      <c r="BK51" s="56">
        <v>0.5314649224922718</v>
      </c>
      <c r="BL51" s="56">
        <v>0.9448317137707092</v>
      </c>
      <c r="BM51" s="56">
        <v>0.3902589711739872</v>
      </c>
      <c r="BN51" s="56">
        <v>0.8573561333094879</v>
      </c>
      <c r="BO51" s="56">
        <v>0.3229353638532537</v>
      </c>
      <c r="BP51" s="56">
        <v>0.4647592603610454</v>
      </c>
      <c r="BQ51" s="56">
        <v>0.06798918583902369</v>
      </c>
      <c r="BR51" s="56">
        <v>0.3960778515042509</v>
      </c>
      <c r="BS51" s="56">
        <v>0.8910399217228928</v>
      </c>
      <c r="BT51" s="56">
        <v>0.3888484733703136</v>
      </c>
      <c r="BU51" s="56">
        <v>0.7220925049478281</v>
      </c>
      <c r="BV51" s="56">
        <v>0.7756772582867175</v>
      </c>
      <c r="BW51" s="56">
        <v>0.8464476305289558</v>
      </c>
      <c r="BX51" s="56">
        <v>0.9142063292149183</v>
      </c>
      <c r="BY51" s="56">
        <v>0.9667326157648194</v>
      </c>
      <c r="BZ51" s="56">
        <v>0.6226714008921526</v>
      </c>
      <c r="CA51" s="56">
        <f t="shared" si="42"/>
        <v>0.4071183236</v>
      </c>
      <c r="CB51" s="56">
        <v>0.3071183236406906</v>
      </c>
      <c r="CC51" s="56">
        <v>0.5924864658755179</v>
      </c>
      <c r="CD51" s="56">
        <v>0.5917358744962199</v>
      </c>
      <c r="CE51" s="56">
        <v>0.03681878523634452</v>
      </c>
      <c r="CF51" s="56">
        <v>0.7423155681231081</v>
      </c>
      <c r="CG51" s="56">
        <v>0.8417223084627574</v>
      </c>
      <c r="CH51" s="56">
        <v>0.8075245068399832</v>
      </c>
      <c r="CI51" s="56">
        <v>0.85076805960069</v>
      </c>
      <c r="CJ51" s="56">
        <v>0.3128571589573528</v>
      </c>
      <c r="CK51" s="56">
        <v>0.48634619578521265</v>
      </c>
      <c r="CL51" s="56">
        <v>0.5795643805508379</v>
      </c>
      <c r="CM51" s="56">
        <v>0.5685145447034248</v>
      </c>
      <c r="CN51" s="56">
        <v>0.6265898369940316</v>
      </c>
      <c r="CO51" s="56">
        <v>0.31734577035303746</v>
      </c>
      <c r="CP51" s="56">
        <v>0.3136914336467338</v>
      </c>
      <c r="CQ51" s="56">
        <v>0.08211400104920519</v>
      </c>
      <c r="CR51" s="56">
        <v>0.23184482803245332</v>
      </c>
      <c r="CS51" s="56">
        <v>0.04603556506271178</v>
      </c>
      <c r="CT51" s="56">
        <v>0.6630243358120665</v>
      </c>
      <c r="CU51" s="56">
        <v>0.7901531020226523</v>
      </c>
      <c r="CV51" s="56">
        <v>0.8766654643434224</v>
      </c>
      <c r="CW51" s="56">
        <v>0.5832795939541432</v>
      </c>
      <c r="CX51" s="56">
        <v>0.5937931792545008</v>
      </c>
      <c r="CY51" s="56">
        <v>0.4687636555013962</v>
      </c>
      <c r="CZ51" s="56">
        <v>0.6993292455941567</v>
      </c>
      <c r="DA51" s="56">
        <v>0.21839988190985316</v>
      </c>
      <c r="DB51" s="56">
        <v>0.11398430076371413</v>
      </c>
      <c r="DC51" s="56">
        <v>0.5474039148466513</v>
      </c>
      <c r="DD51" s="56">
        <v>0.12302212590318029</v>
      </c>
      <c r="DE51" s="56">
        <v>0.36345074265030797</v>
      </c>
      <c r="DF51" s="56">
        <v>0.7018188135190286</v>
      </c>
      <c r="DG51" s="56">
        <v>0.44190324424275196</v>
      </c>
      <c r="DH51" s="56">
        <v>0.35740526351746027</v>
      </c>
      <c r="DI51" s="56">
        <v>0.6662341281760982</v>
      </c>
      <c r="DJ51" s="56">
        <v>0.42909086439206345</v>
      </c>
      <c r="DK51" s="56">
        <v>0.688086885721589</v>
      </c>
      <c r="DL51" s="56">
        <v>0.44594770587036947</v>
      </c>
      <c r="DM51" s="56">
        <v>0.5893764996397838</v>
      </c>
      <c r="DN51" s="56">
        <v>0.13864858376454514</v>
      </c>
      <c r="DO51" s="56">
        <v>0.36636757375031526</v>
      </c>
      <c r="DP51" s="56">
        <v>0.740281030332345</v>
      </c>
      <c r="DQ51" s="56">
        <v>0.002983258863993643</v>
      </c>
      <c r="DR51" s="56">
        <v>0.8058094682880276</v>
      </c>
      <c r="DS51" s="56">
        <v>0.7110114947774172</v>
      </c>
      <c r="DT51" s="56">
        <v>0.5314649224922718</v>
      </c>
      <c r="DU51" s="56">
        <v>0.9448317137707092</v>
      </c>
      <c r="DV51" s="56">
        <v>0.3902589711739872</v>
      </c>
      <c r="DW51" s="56">
        <v>0.8573561333094879</v>
      </c>
      <c r="DX51" s="56">
        <v>0.3229353638532537</v>
      </c>
      <c r="DY51" s="56">
        <v>0.4647592603610454</v>
      </c>
      <c r="DZ51" s="56">
        <v>0.06798918583902369</v>
      </c>
      <c r="EA51" s="56">
        <v>0.3960778515042509</v>
      </c>
      <c r="EB51" s="56">
        <v>0.8910399217228928</v>
      </c>
      <c r="EC51" s="56">
        <v>0.3888484733703136</v>
      </c>
      <c r="ED51" s="56">
        <v>0.7220925049478281</v>
      </c>
      <c r="EE51" s="56">
        <v>0.7756772582867175</v>
      </c>
      <c r="EF51" s="56">
        <v>0.8464476305289558</v>
      </c>
      <c r="EG51" s="56">
        <v>0.9142063292149183</v>
      </c>
      <c r="EH51" s="56">
        <v>0.9667326157648194</v>
      </c>
      <c r="EI51" s="56">
        <v>0.6226714008921526</v>
      </c>
      <c r="EJ51" s="56">
        <f t="shared" si="43"/>
        <v>0.4071183236</v>
      </c>
      <c r="EK51" s="56">
        <v>0.3071183236406906</v>
      </c>
      <c r="EL51" s="56">
        <v>0.5924864658755179</v>
      </c>
      <c r="EM51" s="56">
        <v>0.5917358744962199</v>
      </c>
      <c r="EN51" s="56">
        <v>0.03681878523634452</v>
      </c>
      <c r="EO51" s="56">
        <v>0.7423155681231081</v>
      </c>
      <c r="EP51" s="56">
        <v>0.8417223084627574</v>
      </c>
      <c r="EQ51" s="56">
        <v>0.8075245068399832</v>
      </c>
      <c r="ER51" s="56">
        <v>0.85076805960069</v>
      </c>
      <c r="ES51" s="56">
        <v>0.3128571589573528</v>
      </c>
      <c r="ET51" s="56">
        <v>0.48634619578521265</v>
      </c>
      <c r="EU51" s="56">
        <v>0.5795643805508379</v>
      </c>
      <c r="EV51" s="56">
        <v>0.5685145447034248</v>
      </c>
      <c r="EW51" s="56">
        <v>0.6265898369940316</v>
      </c>
      <c r="EX51" s="56">
        <v>0.31734577035303746</v>
      </c>
      <c r="EY51" s="56">
        <v>0.3136914336467338</v>
      </c>
      <c r="EZ51" s="56">
        <v>0.08211400104920519</v>
      </c>
      <c r="FA51" s="56">
        <v>0.23184482803245332</v>
      </c>
      <c r="FB51" s="56">
        <v>0.04603556506271178</v>
      </c>
      <c r="FC51" s="56">
        <v>0.6630243358120665</v>
      </c>
      <c r="FD51" s="56">
        <v>0.7901531020226523</v>
      </c>
      <c r="FE51" s="56">
        <v>0.8766654643434224</v>
      </c>
      <c r="FF51" s="56">
        <v>0.5832795939541432</v>
      </c>
      <c r="FG51" s="56">
        <v>0.5937931792545008</v>
      </c>
      <c r="FH51" s="56">
        <v>0.4687636555013962</v>
      </c>
      <c r="FI51" s="56">
        <v>0.6993292455941567</v>
      </c>
      <c r="FJ51" s="56">
        <v>0.21839988190985316</v>
      </c>
      <c r="FK51" s="56">
        <v>0.11398430076371413</v>
      </c>
      <c r="FL51" s="56">
        <v>0.5474039148466513</v>
      </c>
      <c r="FM51" s="56">
        <v>0.12302212590318029</v>
      </c>
      <c r="FN51" s="56">
        <v>0.36345074265030797</v>
      </c>
      <c r="FO51" s="56">
        <v>0.7018188135190286</v>
      </c>
      <c r="FP51" s="56">
        <v>0.44190324424275196</v>
      </c>
      <c r="FQ51" s="56">
        <v>0.35740526351746027</v>
      </c>
      <c r="FR51" s="56">
        <v>0.6662341281760982</v>
      </c>
      <c r="FS51" s="56">
        <v>0.42909086439206345</v>
      </c>
      <c r="FT51" s="56">
        <v>0.688086885721589</v>
      </c>
      <c r="FU51" s="56">
        <v>0.44594770587036947</v>
      </c>
      <c r="FV51" s="56">
        <v>0.5893764996397838</v>
      </c>
      <c r="FW51" s="56">
        <v>0.13864858376454514</v>
      </c>
      <c r="FX51" s="56">
        <v>0.36636757375031526</v>
      </c>
      <c r="FY51" s="56">
        <v>0.740281030332345</v>
      </c>
      <c r="FZ51" s="56">
        <v>0.002983258863993643</v>
      </c>
      <c r="GA51" s="56">
        <v>0.8058094682880276</v>
      </c>
      <c r="GB51" s="56">
        <v>0.7110114947774172</v>
      </c>
      <c r="GC51" s="56">
        <v>0.5314649224922718</v>
      </c>
      <c r="GD51" s="56">
        <v>0.9448317137707092</v>
      </c>
      <c r="GE51" s="56">
        <v>0.3902589711739872</v>
      </c>
      <c r="GF51" s="56">
        <v>0.8573561333094879</v>
      </c>
    </row>
    <row r="52">
      <c r="A52" s="45"/>
      <c r="B52" s="45"/>
      <c r="C52" s="45"/>
      <c r="D52" s="45"/>
      <c r="E52" s="45"/>
      <c r="F52" s="45"/>
      <c r="G52" s="40"/>
      <c r="H52" s="51"/>
      <c r="I52" s="40"/>
      <c r="J52" s="40"/>
      <c r="K52" s="40"/>
      <c r="L52" s="51"/>
      <c r="M52" s="45"/>
      <c r="N52" s="45"/>
      <c r="O52" s="45"/>
      <c r="P52" s="45"/>
      <c r="Q52" s="55">
        <v>23.0</v>
      </c>
      <c r="R52" s="56">
        <f t="shared" si="41"/>
        <v>0.5261961346</v>
      </c>
      <c r="S52" s="56">
        <v>0.42619613458727856</v>
      </c>
      <c r="T52" s="56">
        <v>0.16617433604216714</v>
      </c>
      <c r="U52" s="56">
        <v>0.3022776709478525</v>
      </c>
      <c r="V52" s="56">
        <v>0.8417789696357718</v>
      </c>
      <c r="W52" s="56">
        <v>0.848082120895212</v>
      </c>
      <c r="X52" s="56">
        <v>0.16085657956691224</v>
      </c>
      <c r="Y52" s="56">
        <v>0.40807062190580545</v>
      </c>
      <c r="Z52" s="56">
        <v>0.18159869682660468</v>
      </c>
      <c r="AA52" s="56">
        <v>0.4972601777075395</v>
      </c>
      <c r="AB52" s="56">
        <v>0.6965445834109695</v>
      </c>
      <c r="AC52" s="56">
        <v>0.6702174539667454</v>
      </c>
      <c r="AD52" s="56">
        <v>0.38033809136555985</v>
      </c>
      <c r="AE52" s="56">
        <v>0.619254158504749</v>
      </c>
      <c r="AF52" s="56">
        <v>0.7285778375584127</v>
      </c>
      <c r="AG52" s="56">
        <v>0.25502969700863665</v>
      </c>
      <c r="AH52" s="56">
        <v>0.5805189496712411</v>
      </c>
      <c r="AI52" s="56">
        <v>0.9702342069318104</v>
      </c>
      <c r="AJ52" s="56">
        <v>0.5200819353418289</v>
      </c>
      <c r="AK52" s="56">
        <v>0.310970381248887</v>
      </c>
      <c r="AL52" s="56">
        <v>0.262662699088567</v>
      </c>
      <c r="AM52" s="56">
        <v>0.02638196808531479</v>
      </c>
      <c r="AN52" s="56">
        <v>0.037935567254563485</v>
      </c>
      <c r="AO52" s="56">
        <v>0.15862393828775534</v>
      </c>
      <c r="AP52" s="56">
        <v>0.9526459345139163</v>
      </c>
      <c r="AQ52" s="56">
        <v>0.02419322880308894</v>
      </c>
      <c r="AR52" s="56">
        <v>0.7968702627547146</v>
      </c>
      <c r="AS52" s="56">
        <v>0.7538184644694355</v>
      </c>
      <c r="AT52" s="56">
        <v>0.880072578665673</v>
      </c>
      <c r="AU52" s="56">
        <v>0.4595562192311101</v>
      </c>
      <c r="AV52" s="56">
        <v>0.3403318076039279</v>
      </c>
      <c r="AW52" s="56">
        <v>0.12058616437060621</v>
      </c>
      <c r="AX52" s="56">
        <v>0.2552953204044883</v>
      </c>
      <c r="AY52" s="56">
        <v>0.2877011503720297</v>
      </c>
      <c r="AZ52" s="56">
        <v>0.5438025496738211</v>
      </c>
      <c r="BA52" s="56">
        <v>0.6430305521210709</v>
      </c>
      <c r="BB52" s="56">
        <v>0.5329152043154061</v>
      </c>
      <c r="BC52" s="56">
        <v>0.08662511593410427</v>
      </c>
      <c r="BD52" s="56">
        <v>0.5796048743192801</v>
      </c>
      <c r="BE52" s="56">
        <v>0.20380170019281707</v>
      </c>
      <c r="BF52" s="56">
        <v>0.8860323927760864</v>
      </c>
      <c r="BG52" s="56">
        <v>0.873353882314202</v>
      </c>
      <c r="BH52" s="56">
        <v>0.6917755375704534</v>
      </c>
      <c r="BI52" s="56">
        <v>0.16176405550656014</v>
      </c>
      <c r="BJ52" s="56">
        <v>0.1282177587070309</v>
      </c>
      <c r="BK52" s="56">
        <v>0.09540952005669567</v>
      </c>
      <c r="BL52" s="56">
        <v>0.8954214207779151</v>
      </c>
      <c r="BM52" s="56">
        <v>0.07257354147780493</v>
      </c>
      <c r="BN52" s="56">
        <v>0.48911913104428484</v>
      </c>
      <c r="BO52" s="56">
        <v>0.559111902956879</v>
      </c>
      <c r="BP52" s="56">
        <v>0.3370373787839489</v>
      </c>
      <c r="BQ52" s="56">
        <v>0.8732639181202516</v>
      </c>
      <c r="BR52" s="56">
        <v>0.9748120568316339</v>
      </c>
      <c r="BS52" s="56">
        <v>0.701848167960759</v>
      </c>
      <c r="BT52" s="56">
        <v>0.33058719356506705</v>
      </c>
      <c r="BU52" s="56">
        <v>0.9755753096361518</v>
      </c>
      <c r="BV52" s="56">
        <v>0.5254499579713939</v>
      </c>
      <c r="BW52" s="56">
        <v>0.6672036678496778</v>
      </c>
      <c r="BX52" s="56">
        <v>0.018719127189717022</v>
      </c>
      <c r="BY52" s="56">
        <v>0.3426399383126595</v>
      </c>
      <c r="BZ52" s="56">
        <v>0.8204639180073486</v>
      </c>
      <c r="CA52" s="56">
        <f t="shared" si="42"/>
        <v>0.5261961346</v>
      </c>
      <c r="CB52" s="56">
        <v>0.42619613458727856</v>
      </c>
      <c r="CC52" s="56">
        <v>0.16617433604216714</v>
      </c>
      <c r="CD52" s="56">
        <v>0.3022776709478525</v>
      </c>
      <c r="CE52" s="56">
        <v>0.8417789696357718</v>
      </c>
      <c r="CF52" s="56">
        <v>0.848082120895212</v>
      </c>
      <c r="CG52" s="56">
        <v>0.16085657956691224</v>
      </c>
      <c r="CH52" s="56">
        <v>0.40807062190580545</v>
      </c>
      <c r="CI52" s="56">
        <v>0.18159869682660468</v>
      </c>
      <c r="CJ52" s="56">
        <v>0.4972601777075395</v>
      </c>
      <c r="CK52" s="56">
        <v>0.6965445834109695</v>
      </c>
      <c r="CL52" s="56">
        <v>0.6702174539667454</v>
      </c>
      <c r="CM52" s="56">
        <v>0.38033809136555985</v>
      </c>
      <c r="CN52" s="56">
        <v>0.619254158504749</v>
      </c>
      <c r="CO52" s="56">
        <v>0.7285778375584127</v>
      </c>
      <c r="CP52" s="56">
        <v>0.25502969700863665</v>
      </c>
      <c r="CQ52" s="56">
        <v>0.5805189496712411</v>
      </c>
      <c r="CR52" s="56">
        <v>0.9702342069318104</v>
      </c>
      <c r="CS52" s="56">
        <v>0.5200819353418289</v>
      </c>
      <c r="CT52" s="56">
        <v>0.310970381248887</v>
      </c>
      <c r="CU52" s="56">
        <v>0.262662699088567</v>
      </c>
      <c r="CV52" s="56">
        <v>0.02638196808531479</v>
      </c>
      <c r="CW52" s="56">
        <v>0.037935567254563485</v>
      </c>
      <c r="CX52" s="56">
        <v>0.15862393828775534</v>
      </c>
      <c r="CY52" s="56">
        <v>0.9526459345139163</v>
      </c>
      <c r="CZ52" s="56">
        <v>0.02419322880308894</v>
      </c>
      <c r="DA52" s="56">
        <v>0.7968702627547146</v>
      </c>
      <c r="DB52" s="56">
        <v>0.7538184644694355</v>
      </c>
      <c r="DC52" s="56">
        <v>0.880072578665673</v>
      </c>
      <c r="DD52" s="56">
        <v>0.4595562192311101</v>
      </c>
      <c r="DE52" s="56">
        <v>0.3403318076039279</v>
      </c>
      <c r="DF52" s="56">
        <v>0.12058616437060621</v>
      </c>
      <c r="DG52" s="56">
        <v>0.2552953204044883</v>
      </c>
      <c r="DH52" s="56">
        <v>0.2877011503720297</v>
      </c>
      <c r="DI52" s="56">
        <v>0.5438025496738211</v>
      </c>
      <c r="DJ52" s="56">
        <v>0.6430305521210709</v>
      </c>
      <c r="DK52" s="56">
        <v>0.5329152043154061</v>
      </c>
      <c r="DL52" s="56">
        <v>0.08662511593410427</v>
      </c>
      <c r="DM52" s="56">
        <v>0.5796048743192801</v>
      </c>
      <c r="DN52" s="56">
        <v>0.20380170019281707</v>
      </c>
      <c r="DO52" s="56">
        <v>0.8860323927760864</v>
      </c>
      <c r="DP52" s="56">
        <v>0.873353882314202</v>
      </c>
      <c r="DQ52" s="56">
        <v>0.6917755375704534</v>
      </c>
      <c r="DR52" s="56">
        <v>0.16176405550656014</v>
      </c>
      <c r="DS52" s="56">
        <v>0.1282177587070309</v>
      </c>
      <c r="DT52" s="56">
        <v>0.09540952005669567</v>
      </c>
      <c r="DU52" s="56">
        <v>0.8954214207779151</v>
      </c>
      <c r="DV52" s="56">
        <v>0.07257354147780493</v>
      </c>
      <c r="DW52" s="56">
        <v>0.48911913104428484</v>
      </c>
      <c r="DX52" s="56">
        <v>0.559111902956879</v>
      </c>
      <c r="DY52" s="56">
        <v>0.3370373787839489</v>
      </c>
      <c r="DZ52" s="56">
        <v>0.8732639181202516</v>
      </c>
      <c r="EA52" s="56">
        <v>0.9748120568316339</v>
      </c>
      <c r="EB52" s="56">
        <v>0.701848167960759</v>
      </c>
      <c r="EC52" s="56">
        <v>0.33058719356506705</v>
      </c>
      <c r="ED52" s="56">
        <v>0.9755753096361518</v>
      </c>
      <c r="EE52" s="56">
        <v>0.5254499579713939</v>
      </c>
      <c r="EF52" s="56">
        <v>0.6672036678496778</v>
      </c>
      <c r="EG52" s="56">
        <v>0.018719127189717022</v>
      </c>
      <c r="EH52" s="56">
        <v>0.3426399383126595</v>
      </c>
      <c r="EI52" s="56">
        <v>0.8204639180073486</v>
      </c>
      <c r="EJ52" s="56">
        <f t="shared" si="43"/>
        <v>0.5261961346</v>
      </c>
      <c r="EK52" s="56">
        <v>0.42619613458727856</v>
      </c>
      <c r="EL52" s="56">
        <v>0.16617433604216714</v>
      </c>
      <c r="EM52" s="56">
        <v>0.3022776709478525</v>
      </c>
      <c r="EN52" s="56">
        <v>0.8417789696357718</v>
      </c>
      <c r="EO52" s="56">
        <v>0.848082120895212</v>
      </c>
      <c r="EP52" s="56">
        <v>0.16085657956691224</v>
      </c>
      <c r="EQ52" s="56">
        <v>0.40807062190580545</v>
      </c>
      <c r="ER52" s="56">
        <v>0.18159869682660468</v>
      </c>
      <c r="ES52" s="56">
        <v>0.4972601777075395</v>
      </c>
      <c r="ET52" s="56">
        <v>0.6965445834109695</v>
      </c>
      <c r="EU52" s="56">
        <v>0.6702174539667454</v>
      </c>
      <c r="EV52" s="56">
        <v>0.38033809136555985</v>
      </c>
      <c r="EW52" s="56">
        <v>0.619254158504749</v>
      </c>
      <c r="EX52" s="56">
        <v>0.7285778375584127</v>
      </c>
      <c r="EY52" s="56">
        <v>0.25502969700863665</v>
      </c>
      <c r="EZ52" s="56">
        <v>0.5805189496712411</v>
      </c>
      <c r="FA52" s="56">
        <v>0.9702342069318104</v>
      </c>
      <c r="FB52" s="56">
        <v>0.5200819353418289</v>
      </c>
      <c r="FC52" s="56">
        <v>0.310970381248887</v>
      </c>
      <c r="FD52" s="56">
        <v>0.262662699088567</v>
      </c>
      <c r="FE52" s="56">
        <v>0.02638196808531479</v>
      </c>
      <c r="FF52" s="56">
        <v>0.037935567254563485</v>
      </c>
      <c r="FG52" s="56">
        <v>0.15862393828775534</v>
      </c>
      <c r="FH52" s="56">
        <v>0.9526459345139163</v>
      </c>
      <c r="FI52" s="56">
        <v>0.02419322880308894</v>
      </c>
      <c r="FJ52" s="56">
        <v>0.7968702627547146</v>
      </c>
      <c r="FK52" s="56">
        <v>0.7538184644694355</v>
      </c>
      <c r="FL52" s="56">
        <v>0.880072578665673</v>
      </c>
      <c r="FM52" s="56">
        <v>0.4595562192311101</v>
      </c>
      <c r="FN52" s="56">
        <v>0.3403318076039279</v>
      </c>
      <c r="FO52" s="56">
        <v>0.12058616437060621</v>
      </c>
      <c r="FP52" s="56">
        <v>0.2552953204044883</v>
      </c>
      <c r="FQ52" s="56">
        <v>0.2877011503720297</v>
      </c>
      <c r="FR52" s="56">
        <v>0.5438025496738211</v>
      </c>
      <c r="FS52" s="56">
        <v>0.6430305521210709</v>
      </c>
      <c r="FT52" s="56">
        <v>0.5329152043154061</v>
      </c>
      <c r="FU52" s="56">
        <v>0.08662511593410427</v>
      </c>
      <c r="FV52" s="56">
        <v>0.5796048743192801</v>
      </c>
      <c r="FW52" s="56">
        <v>0.20380170019281707</v>
      </c>
      <c r="FX52" s="56">
        <v>0.8860323927760864</v>
      </c>
      <c r="FY52" s="56">
        <v>0.873353882314202</v>
      </c>
      <c r="FZ52" s="56">
        <v>0.6917755375704534</v>
      </c>
      <c r="GA52" s="56">
        <v>0.16176405550656014</v>
      </c>
      <c r="GB52" s="56">
        <v>0.1282177587070309</v>
      </c>
      <c r="GC52" s="56">
        <v>0.09540952005669567</v>
      </c>
      <c r="GD52" s="56">
        <v>0.8954214207779151</v>
      </c>
      <c r="GE52" s="56">
        <v>0.07257354147780493</v>
      </c>
      <c r="GF52" s="56">
        <v>0.48911913104428484</v>
      </c>
    </row>
    <row r="53">
      <c r="A53" s="45"/>
      <c r="B53" s="45"/>
      <c r="C53" s="45"/>
      <c r="D53" s="45"/>
      <c r="E53" s="45"/>
      <c r="F53" s="45"/>
      <c r="G53" s="40"/>
      <c r="H53" s="51"/>
      <c r="I53" s="40"/>
      <c r="J53" s="40"/>
      <c r="K53" s="40"/>
      <c r="L53" s="51"/>
      <c r="M53" s="45"/>
      <c r="N53" s="45"/>
      <c r="O53" s="45"/>
      <c r="P53" s="45"/>
      <c r="Q53" s="55">
        <v>24.0</v>
      </c>
      <c r="R53" s="56">
        <f t="shared" si="41"/>
        <v>0.2274149293</v>
      </c>
      <c r="S53" s="56">
        <v>0.12741492932021026</v>
      </c>
      <c r="T53" s="56">
        <v>0.6691766687258153</v>
      </c>
      <c r="U53" s="56">
        <v>0.6070241835600998</v>
      </c>
      <c r="V53" s="56">
        <v>0.8225186307754339</v>
      </c>
      <c r="W53" s="56">
        <v>0.8964916230920721</v>
      </c>
      <c r="X53" s="56">
        <v>0.930388728375331</v>
      </c>
      <c r="Y53" s="56">
        <v>0.750027165565243</v>
      </c>
      <c r="Z53" s="56">
        <v>0.848431788454797</v>
      </c>
      <c r="AA53" s="56">
        <v>0.24493063716049646</v>
      </c>
      <c r="AB53" s="56">
        <v>0.5858841970072127</v>
      </c>
      <c r="AC53" s="56">
        <v>0.9644500710818399</v>
      </c>
      <c r="AD53" s="56">
        <v>0.05866999194191336</v>
      </c>
      <c r="AE53" s="56">
        <v>0.7313919707651165</v>
      </c>
      <c r="AF53" s="56">
        <v>0.06468906650786554</v>
      </c>
      <c r="AG53" s="56">
        <v>0.7021728245541069</v>
      </c>
      <c r="AH53" s="56">
        <v>0.8045082118823985</v>
      </c>
      <c r="AI53" s="56">
        <v>0.678506540871558</v>
      </c>
      <c r="AJ53" s="56">
        <v>0.8699589398177621</v>
      </c>
      <c r="AK53" s="56">
        <v>0.6091140679495135</v>
      </c>
      <c r="AL53" s="56">
        <v>0.6109270329970609</v>
      </c>
      <c r="AM53" s="56">
        <v>0.6916052159288307</v>
      </c>
      <c r="AN53" s="56">
        <v>0.42958510673577843</v>
      </c>
      <c r="AO53" s="56">
        <v>0.328024107674445</v>
      </c>
      <c r="AP53" s="56">
        <v>0.057288478408368926</v>
      </c>
      <c r="AQ53" s="56">
        <v>0.5976034836764424</v>
      </c>
      <c r="AR53" s="56">
        <v>0.6612753856319941</v>
      </c>
      <c r="AS53" s="56">
        <v>0.3762947910919229</v>
      </c>
      <c r="AT53" s="56">
        <v>0.5782514576749037</v>
      </c>
      <c r="AU53" s="56">
        <v>0.822016462253262</v>
      </c>
      <c r="AV53" s="56">
        <v>0.15509412907185383</v>
      </c>
      <c r="AW53" s="56">
        <v>0.5527963908996891</v>
      </c>
      <c r="AX53" s="56">
        <v>0.12160261927807725</v>
      </c>
      <c r="AY53" s="56">
        <v>0.44571202783181096</v>
      </c>
      <c r="AZ53" s="56">
        <v>0.8578916325111219</v>
      </c>
      <c r="BA53" s="56">
        <v>0.8795093678852471</v>
      </c>
      <c r="BB53" s="56">
        <v>0.03424904156759745</v>
      </c>
      <c r="BC53" s="56">
        <v>0.3128923264695538</v>
      </c>
      <c r="BD53" s="56">
        <v>0.28174790925615467</v>
      </c>
      <c r="BE53" s="56">
        <v>0.04172651511091674</v>
      </c>
      <c r="BF53" s="56">
        <v>0.6384393656122804</v>
      </c>
      <c r="BG53" s="56">
        <v>0.5979272337397222</v>
      </c>
      <c r="BH53" s="56">
        <v>0.5525014432567779</v>
      </c>
      <c r="BI53" s="56">
        <v>0.654858921332599</v>
      </c>
      <c r="BJ53" s="56">
        <v>0.7073503146719466</v>
      </c>
      <c r="BK53" s="56">
        <v>0.18104569444356</v>
      </c>
      <c r="BL53" s="56">
        <v>0.06462900132353211</v>
      </c>
      <c r="BM53" s="56">
        <v>0.4563872347056699</v>
      </c>
      <c r="BN53" s="56">
        <v>0.4524960432031313</v>
      </c>
      <c r="BO53" s="56">
        <v>0.03152380642971109</v>
      </c>
      <c r="BP53" s="56">
        <v>0.1151873117931389</v>
      </c>
      <c r="BQ53" s="56">
        <v>0.6982570102140272</v>
      </c>
      <c r="BR53" s="56">
        <v>0.6949876236746351</v>
      </c>
      <c r="BS53" s="56">
        <v>0.5518915900222998</v>
      </c>
      <c r="BT53" s="56">
        <v>0.6522235730752557</v>
      </c>
      <c r="BU53" s="56">
        <v>0.5980252739131707</v>
      </c>
      <c r="BV53" s="56">
        <v>0.6084907617193203</v>
      </c>
      <c r="BW53" s="56">
        <v>0.49781284782783985</v>
      </c>
      <c r="BX53" s="56">
        <v>0.1920061689526119</v>
      </c>
      <c r="BY53" s="56">
        <v>0.6963228074473462</v>
      </c>
      <c r="BZ53" s="56">
        <v>0.7938000391698887</v>
      </c>
      <c r="CA53" s="56">
        <f t="shared" si="42"/>
        <v>0.2274149293</v>
      </c>
      <c r="CB53" s="56">
        <v>0.12741492932021026</v>
      </c>
      <c r="CC53" s="56">
        <v>0.6691766687258153</v>
      </c>
      <c r="CD53" s="56">
        <v>0.6070241835600998</v>
      </c>
      <c r="CE53" s="56">
        <v>0.8225186307754339</v>
      </c>
      <c r="CF53" s="56">
        <v>0.8964916230920721</v>
      </c>
      <c r="CG53" s="56">
        <v>0.930388728375331</v>
      </c>
      <c r="CH53" s="56">
        <v>0.750027165565243</v>
      </c>
      <c r="CI53" s="56">
        <v>0.848431788454797</v>
      </c>
      <c r="CJ53" s="56">
        <v>0.24493063716049646</v>
      </c>
      <c r="CK53" s="56">
        <v>0.5858841970072127</v>
      </c>
      <c r="CL53" s="56">
        <v>0.9644500710818399</v>
      </c>
      <c r="CM53" s="56">
        <v>0.05866999194191336</v>
      </c>
      <c r="CN53" s="56">
        <v>0.7313919707651165</v>
      </c>
      <c r="CO53" s="56">
        <v>0.06468906650786554</v>
      </c>
      <c r="CP53" s="56">
        <v>0.7021728245541069</v>
      </c>
      <c r="CQ53" s="56">
        <v>0.8045082118823985</v>
      </c>
      <c r="CR53" s="56">
        <v>0.678506540871558</v>
      </c>
      <c r="CS53" s="56">
        <v>0.8699589398177621</v>
      </c>
      <c r="CT53" s="56">
        <v>0.6091140679495135</v>
      </c>
      <c r="CU53" s="56">
        <v>0.6109270329970609</v>
      </c>
      <c r="CV53" s="56">
        <v>0.6916052159288307</v>
      </c>
      <c r="CW53" s="56">
        <v>0.42958510673577843</v>
      </c>
      <c r="CX53" s="56">
        <v>0.328024107674445</v>
      </c>
      <c r="CY53" s="56">
        <v>0.057288478408368926</v>
      </c>
      <c r="CZ53" s="56">
        <v>0.5976034836764424</v>
      </c>
      <c r="DA53" s="56">
        <v>0.6612753856319941</v>
      </c>
      <c r="DB53" s="56">
        <v>0.3762947910919229</v>
      </c>
      <c r="DC53" s="56">
        <v>0.5782514576749037</v>
      </c>
      <c r="DD53" s="56">
        <v>0.822016462253262</v>
      </c>
      <c r="DE53" s="56">
        <v>0.15509412907185383</v>
      </c>
      <c r="DF53" s="56">
        <v>0.5527963908996891</v>
      </c>
      <c r="DG53" s="56">
        <v>0.12160261927807725</v>
      </c>
      <c r="DH53" s="56">
        <v>0.44571202783181096</v>
      </c>
      <c r="DI53" s="56">
        <v>0.8578916325111219</v>
      </c>
      <c r="DJ53" s="56">
        <v>0.8795093678852471</v>
      </c>
      <c r="DK53" s="56">
        <v>0.03424904156759745</v>
      </c>
      <c r="DL53" s="56">
        <v>0.3128923264695538</v>
      </c>
      <c r="DM53" s="56">
        <v>0.28174790925615467</v>
      </c>
      <c r="DN53" s="56">
        <v>0.04172651511091674</v>
      </c>
      <c r="DO53" s="56">
        <v>0.6384393656122804</v>
      </c>
      <c r="DP53" s="56">
        <v>0.5979272337397222</v>
      </c>
      <c r="DQ53" s="56">
        <v>0.5525014432567779</v>
      </c>
      <c r="DR53" s="56">
        <v>0.654858921332599</v>
      </c>
      <c r="DS53" s="56">
        <v>0.7073503146719466</v>
      </c>
      <c r="DT53" s="56">
        <v>0.18104569444356</v>
      </c>
      <c r="DU53" s="56">
        <v>0.06462900132353211</v>
      </c>
      <c r="DV53" s="56">
        <v>0.4563872347056699</v>
      </c>
      <c r="DW53" s="56">
        <v>0.4524960432031313</v>
      </c>
      <c r="DX53" s="56">
        <v>0.03152380642971109</v>
      </c>
      <c r="DY53" s="56">
        <v>0.1151873117931389</v>
      </c>
      <c r="DZ53" s="56">
        <v>0.6982570102140272</v>
      </c>
      <c r="EA53" s="56">
        <v>0.6949876236746351</v>
      </c>
      <c r="EB53" s="56">
        <v>0.5518915900222998</v>
      </c>
      <c r="EC53" s="56">
        <v>0.6522235730752557</v>
      </c>
      <c r="ED53" s="56">
        <v>0.5980252739131707</v>
      </c>
      <c r="EE53" s="56">
        <v>0.6084907617193203</v>
      </c>
      <c r="EF53" s="56">
        <v>0.49781284782783985</v>
      </c>
      <c r="EG53" s="56">
        <v>0.1920061689526119</v>
      </c>
      <c r="EH53" s="56">
        <v>0.6963228074473462</v>
      </c>
      <c r="EI53" s="56">
        <v>0.7938000391698887</v>
      </c>
      <c r="EJ53" s="56">
        <f t="shared" si="43"/>
        <v>0.2274149293</v>
      </c>
      <c r="EK53" s="56">
        <v>0.12741492932021026</v>
      </c>
      <c r="EL53" s="56">
        <v>0.6691766687258153</v>
      </c>
      <c r="EM53" s="56">
        <v>0.6070241835600998</v>
      </c>
      <c r="EN53" s="56">
        <v>0.8225186307754339</v>
      </c>
      <c r="EO53" s="56">
        <v>0.8964916230920721</v>
      </c>
      <c r="EP53" s="56">
        <v>0.930388728375331</v>
      </c>
      <c r="EQ53" s="56">
        <v>0.750027165565243</v>
      </c>
      <c r="ER53" s="56">
        <v>0.848431788454797</v>
      </c>
      <c r="ES53" s="56">
        <v>0.24493063716049646</v>
      </c>
      <c r="ET53" s="56">
        <v>0.5858841970072127</v>
      </c>
      <c r="EU53" s="56">
        <v>0.9644500710818399</v>
      </c>
      <c r="EV53" s="56">
        <v>0.05866999194191336</v>
      </c>
      <c r="EW53" s="56">
        <v>0.7313919707651165</v>
      </c>
      <c r="EX53" s="56">
        <v>0.06468906650786554</v>
      </c>
      <c r="EY53" s="56">
        <v>0.7021728245541069</v>
      </c>
      <c r="EZ53" s="56">
        <v>0.8045082118823985</v>
      </c>
      <c r="FA53" s="56">
        <v>0.678506540871558</v>
      </c>
      <c r="FB53" s="56">
        <v>0.8699589398177621</v>
      </c>
      <c r="FC53" s="56">
        <v>0.6091140679495135</v>
      </c>
      <c r="FD53" s="56">
        <v>0.6109270329970609</v>
      </c>
      <c r="FE53" s="56">
        <v>0.6916052159288307</v>
      </c>
      <c r="FF53" s="56">
        <v>0.42958510673577843</v>
      </c>
      <c r="FG53" s="56">
        <v>0.328024107674445</v>
      </c>
      <c r="FH53" s="56">
        <v>0.057288478408368926</v>
      </c>
      <c r="FI53" s="56">
        <v>0.5976034836764424</v>
      </c>
      <c r="FJ53" s="56">
        <v>0.6612753856319941</v>
      </c>
      <c r="FK53" s="56">
        <v>0.3762947910919229</v>
      </c>
      <c r="FL53" s="56">
        <v>0.5782514576749037</v>
      </c>
      <c r="FM53" s="56">
        <v>0.822016462253262</v>
      </c>
      <c r="FN53" s="56">
        <v>0.15509412907185383</v>
      </c>
      <c r="FO53" s="56">
        <v>0.5527963908996891</v>
      </c>
      <c r="FP53" s="56">
        <v>0.12160261927807725</v>
      </c>
      <c r="FQ53" s="56">
        <v>0.44571202783181096</v>
      </c>
      <c r="FR53" s="56">
        <v>0.8578916325111219</v>
      </c>
      <c r="FS53" s="56">
        <v>0.8795093678852471</v>
      </c>
      <c r="FT53" s="56">
        <v>0.03424904156759745</v>
      </c>
      <c r="FU53" s="56">
        <v>0.3128923264695538</v>
      </c>
      <c r="FV53" s="56">
        <v>0.28174790925615467</v>
      </c>
      <c r="FW53" s="56">
        <v>0.04172651511091674</v>
      </c>
      <c r="FX53" s="56">
        <v>0.6384393656122804</v>
      </c>
      <c r="FY53" s="56">
        <v>0.5979272337397222</v>
      </c>
      <c r="FZ53" s="56">
        <v>0.5525014432567779</v>
      </c>
      <c r="GA53" s="56">
        <v>0.654858921332599</v>
      </c>
      <c r="GB53" s="56">
        <v>0.7073503146719466</v>
      </c>
      <c r="GC53" s="56">
        <v>0.18104569444356</v>
      </c>
      <c r="GD53" s="56">
        <v>0.06462900132353211</v>
      </c>
      <c r="GE53" s="56">
        <v>0.4563872347056699</v>
      </c>
      <c r="GF53" s="56">
        <v>0.4524960432031313</v>
      </c>
    </row>
    <row r="54">
      <c r="A54" s="45"/>
      <c r="B54" s="45"/>
      <c r="C54" s="45"/>
      <c r="D54" s="45"/>
      <c r="E54" s="45"/>
      <c r="F54" s="45"/>
      <c r="G54" s="40"/>
      <c r="H54" s="51"/>
      <c r="I54" s="40"/>
      <c r="J54" s="40"/>
      <c r="K54" s="40"/>
      <c r="L54" s="51"/>
      <c r="M54" s="45"/>
      <c r="N54" s="45"/>
      <c r="O54" s="45"/>
      <c r="P54" s="45"/>
      <c r="Q54" s="55">
        <v>25.0</v>
      </c>
      <c r="R54" s="56">
        <f t="shared" si="41"/>
        <v>0.8318739144</v>
      </c>
      <c r="S54" s="56">
        <v>0.7318739144222616</v>
      </c>
      <c r="T54" s="56">
        <v>0.32919192002072284</v>
      </c>
      <c r="U54" s="56">
        <v>0.07961531746729233</v>
      </c>
      <c r="V54" s="56">
        <v>0.8887203009685436</v>
      </c>
      <c r="W54" s="56">
        <v>0.6574353291551684</v>
      </c>
      <c r="X54" s="56">
        <v>0.7614050015159401</v>
      </c>
      <c r="Y54" s="56">
        <v>0.4057369407514364</v>
      </c>
      <c r="Z54" s="56">
        <v>0.6748291630001381</v>
      </c>
      <c r="AA54" s="56">
        <v>0.5462971175093773</v>
      </c>
      <c r="AB54" s="56">
        <v>0.42839612652856884</v>
      </c>
      <c r="AC54" s="56">
        <v>0.22348329842939652</v>
      </c>
      <c r="AD54" s="56">
        <v>0.25713052196799946</v>
      </c>
      <c r="AE54" s="56">
        <v>0.7901841804699633</v>
      </c>
      <c r="AF54" s="56">
        <v>0.2020734171300962</v>
      </c>
      <c r="AG54" s="56">
        <v>0.26038709832505624</v>
      </c>
      <c r="AH54" s="56">
        <v>0.9382908869550015</v>
      </c>
      <c r="AI54" s="56">
        <v>0.39543799588476736</v>
      </c>
      <c r="AJ54" s="56">
        <v>0.2101888944476561</v>
      </c>
      <c r="AK54" s="56">
        <v>0.8552258255582801</v>
      </c>
      <c r="AL54" s="56">
        <v>0.634670781092048</v>
      </c>
      <c r="AM54" s="56">
        <v>0.743883729896478</v>
      </c>
      <c r="AN54" s="56">
        <v>0.7347896636153224</v>
      </c>
      <c r="AO54" s="56">
        <v>0.017755576346868418</v>
      </c>
      <c r="AP54" s="56">
        <v>0.2546615545147788</v>
      </c>
      <c r="AQ54" s="56">
        <v>0.5476299805260313</v>
      </c>
      <c r="AR54" s="56">
        <v>0.9408702251455658</v>
      </c>
      <c r="AS54" s="56">
        <v>0.9745070469399061</v>
      </c>
      <c r="AT54" s="56">
        <v>0.4323847951977353</v>
      </c>
      <c r="AU54" s="56">
        <v>0.8459758892805981</v>
      </c>
      <c r="AV54" s="56">
        <v>0.8217308690696205</v>
      </c>
      <c r="AW54" s="56">
        <v>0.23680677289862784</v>
      </c>
      <c r="AX54" s="56">
        <v>0.9920295930601557</v>
      </c>
      <c r="AY54" s="56">
        <v>0.1513903088780808</v>
      </c>
      <c r="AZ54" s="56">
        <v>0.4203993984804386</v>
      </c>
      <c r="BA54" s="56">
        <v>0.3766013543993436</v>
      </c>
      <c r="BB54" s="56">
        <v>0.7065784775146101</v>
      </c>
      <c r="BC54" s="56">
        <v>0.1415654531792675</v>
      </c>
      <c r="BD54" s="56">
        <v>0.3405736281120113</v>
      </c>
      <c r="BE54" s="56">
        <v>0.3763257309922139</v>
      </c>
      <c r="BF54" s="56">
        <v>0.8843997270372103</v>
      </c>
      <c r="BG54" s="56">
        <v>0.6158379114829546</v>
      </c>
      <c r="BH54" s="56">
        <v>0.7958953522046956</v>
      </c>
      <c r="BI54" s="56">
        <v>0.6309712069141141</v>
      </c>
      <c r="BJ54" s="56">
        <v>0.06816089829486438</v>
      </c>
      <c r="BK54" s="56">
        <v>0.7868079574689937</v>
      </c>
      <c r="BL54" s="56">
        <v>0.9629663219350298</v>
      </c>
      <c r="BM54" s="56">
        <v>0.4236728788678793</v>
      </c>
      <c r="BN54" s="56">
        <v>0.6627439345223612</v>
      </c>
      <c r="BO54" s="56">
        <v>0.3617776869782233</v>
      </c>
      <c r="BP54" s="56">
        <v>0.20136992165286638</v>
      </c>
      <c r="BQ54" s="56">
        <v>0.9705500526961239</v>
      </c>
      <c r="BR54" s="56">
        <v>0.6223195899728302</v>
      </c>
      <c r="BS54" s="56">
        <v>0.2836671751015354</v>
      </c>
      <c r="BT54" s="56">
        <v>0.7830624563831372</v>
      </c>
      <c r="BU54" s="56">
        <v>0.9361972132002392</v>
      </c>
      <c r="BV54" s="56">
        <v>0.42146524364291504</v>
      </c>
      <c r="BW54" s="56">
        <v>0.44735757827081246</v>
      </c>
      <c r="BX54" s="56">
        <v>0.13385041631594907</v>
      </c>
      <c r="BY54" s="56">
        <v>0.6581375348154244</v>
      </c>
      <c r="BZ54" s="56">
        <v>0.41118655888358047</v>
      </c>
      <c r="CA54" s="56">
        <f t="shared" si="42"/>
        <v>0.8318739144</v>
      </c>
      <c r="CB54" s="56">
        <v>0.7318739144222616</v>
      </c>
      <c r="CC54" s="56">
        <v>0.32919192002072284</v>
      </c>
      <c r="CD54" s="56">
        <v>0.07961531746729233</v>
      </c>
      <c r="CE54" s="56">
        <v>0.8887203009685436</v>
      </c>
      <c r="CF54" s="56">
        <v>0.6574353291551684</v>
      </c>
      <c r="CG54" s="56">
        <v>0.7614050015159401</v>
      </c>
      <c r="CH54" s="56">
        <v>0.4057369407514364</v>
      </c>
      <c r="CI54" s="56">
        <v>0.6748291630001381</v>
      </c>
      <c r="CJ54" s="56">
        <v>0.5462971175093773</v>
      </c>
      <c r="CK54" s="56">
        <v>0.42839612652856884</v>
      </c>
      <c r="CL54" s="56">
        <v>0.22348329842939652</v>
      </c>
      <c r="CM54" s="56">
        <v>0.25713052196799946</v>
      </c>
      <c r="CN54" s="56">
        <v>0.7901841804699633</v>
      </c>
      <c r="CO54" s="56">
        <v>0.2020734171300962</v>
      </c>
      <c r="CP54" s="56">
        <v>0.26038709832505624</v>
      </c>
      <c r="CQ54" s="56">
        <v>0.9382908869550015</v>
      </c>
      <c r="CR54" s="56">
        <v>0.39543799588476736</v>
      </c>
      <c r="CS54" s="56">
        <v>0.2101888944476561</v>
      </c>
      <c r="CT54" s="56">
        <v>0.8552258255582801</v>
      </c>
      <c r="CU54" s="56">
        <v>0.634670781092048</v>
      </c>
      <c r="CV54" s="56">
        <v>0.743883729896478</v>
      </c>
      <c r="CW54" s="56">
        <v>0.7347896636153224</v>
      </c>
      <c r="CX54" s="56">
        <v>0.017755576346868418</v>
      </c>
      <c r="CY54" s="56">
        <v>0.2546615545147788</v>
      </c>
      <c r="CZ54" s="56">
        <v>0.5476299805260313</v>
      </c>
      <c r="DA54" s="56">
        <v>0.9408702251455658</v>
      </c>
      <c r="DB54" s="56">
        <v>0.9745070469399061</v>
      </c>
      <c r="DC54" s="56">
        <v>0.4323847951977353</v>
      </c>
      <c r="DD54" s="56">
        <v>0.8459758892805981</v>
      </c>
      <c r="DE54" s="56">
        <v>0.8217308690696205</v>
      </c>
      <c r="DF54" s="56">
        <v>0.23680677289862784</v>
      </c>
      <c r="DG54" s="56">
        <v>0.9920295930601557</v>
      </c>
      <c r="DH54" s="56">
        <v>0.1513903088780808</v>
      </c>
      <c r="DI54" s="56">
        <v>0.4203993984804386</v>
      </c>
      <c r="DJ54" s="56">
        <v>0.3766013543993436</v>
      </c>
      <c r="DK54" s="56">
        <v>0.7065784775146101</v>
      </c>
      <c r="DL54" s="56">
        <v>0.1415654531792675</v>
      </c>
      <c r="DM54" s="56">
        <v>0.3405736281120113</v>
      </c>
      <c r="DN54" s="56">
        <v>0.3763257309922139</v>
      </c>
      <c r="DO54" s="56">
        <v>0.8843997270372103</v>
      </c>
      <c r="DP54" s="56">
        <v>0.6158379114829546</v>
      </c>
      <c r="DQ54" s="56">
        <v>0.7958953522046956</v>
      </c>
      <c r="DR54" s="56">
        <v>0.6309712069141141</v>
      </c>
      <c r="DS54" s="56">
        <v>0.06816089829486438</v>
      </c>
      <c r="DT54" s="56">
        <v>0.7868079574689937</v>
      </c>
      <c r="DU54" s="56">
        <v>0.9629663219350298</v>
      </c>
      <c r="DV54" s="56">
        <v>0.4236728788678793</v>
      </c>
      <c r="DW54" s="56">
        <v>0.6627439345223612</v>
      </c>
      <c r="DX54" s="56">
        <v>0.3617776869782233</v>
      </c>
      <c r="DY54" s="56">
        <v>0.20136992165286638</v>
      </c>
      <c r="DZ54" s="56">
        <v>0.9705500526961239</v>
      </c>
      <c r="EA54" s="56">
        <v>0.6223195899728302</v>
      </c>
      <c r="EB54" s="56">
        <v>0.2836671751015354</v>
      </c>
      <c r="EC54" s="56">
        <v>0.7830624563831372</v>
      </c>
      <c r="ED54" s="56">
        <v>0.9361972132002392</v>
      </c>
      <c r="EE54" s="56">
        <v>0.42146524364291504</v>
      </c>
      <c r="EF54" s="56">
        <v>0.44735757827081246</v>
      </c>
      <c r="EG54" s="56">
        <v>0.13385041631594907</v>
      </c>
      <c r="EH54" s="56">
        <v>0.6581375348154244</v>
      </c>
      <c r="EI54" s="56">
        <v>0.41118655888358047</v>
      </c>
      <c r="EJ54" s="56">
        <f t="shared" si="43"/>
        <v>0.8318739144</v>
      </c>
      <c r="EK54" s="56">
        <v>0.7318739144222616</v>
      </c>
      <c r="EL54" s="56">
        <v>0.32919192002072284</v>
      </c>
      <c r="EM54" s="56">
        <v>0.07961531746729233</v>
      </c>
      <c r="EN54" s="56">
        <v>0.8887203009685436</v>
      </c>
      <c r="EO54" s="56">
        <v>0.6574353291551684</v>
      </c>
      <c r="EP54" s="56">
        <v>0.7614050015159401</v>
      </c>
      <c r="EQ54" s="56">
        <v>0.4057369407514364</v>
      </c>
      <c r="ER54" s="56">
        <v>0.6748291630001381</v>
      </c>
      <c r="ES54" s="56">
        <v>0.5462971175093773</v>
      </c>
      <c r="ET54" s="56">
        <v>0.42839612652856884</v>
      </c>
      <c r="EU54" s="56">
        <v>0.22348329842939652</v>
      </c>
      <c r="EV54" s="56">
        <v>0.25713052196799946</v>
      </c>
      <c r="EW54" s="56">
        <v>0.7901841804699633</v>
      </c>
      <c r="EX54" s="56">
        <v>0.2020734171300962</v>
      </c>
      <c r="EY54" s="56">
        <v>0.26038709832505624</v>
      </c>
      <c r="EZ54" s="56">
        <v>0.9382908869550015</v>
      </c>
      <c r="FA54" s="56">
        <v>0.39543799588476736</v>
      </c>
      <c r="FB54" s="56">
        <v>0.2101888944476561</v>
      </c>
      <c r="FC54" s="56">
        <v>0.8552258255582801</v>
      </c>
      <c r="FD54" s="56">
        <v>0.634670781092048</v>
      </c>
      <c r="FE54" s="56">
        <v>0.743883729896478</v>
      </c>
      <c r="FF54" s="56">
        <v>0.7347896636153224</v>
      </c>
      <c r="FG54" s="56">
        <v>0.017755576346868418</v>
      </c>
      <c r="FH54" s="56">
        <v>0.2546615545147788</v>
      </c>
      <c r="FI54" s="56">
        <v>0.5476299805260313</v>
      </c>
      <c r="FJ54" s="56">
        <v>0.9408702251455658</v>
      </c>
      <c r="FK54" s="56">
        <v>0.9745070469399061</v>
      </c>
      <c r="FL54" s="56">
        <v>0.4323847951977353</v>
      </c>
      <c r="FM54" s="56">
        <v>0.8459758892805981</v>
      </c>
      <c r="FN54" s="56">
        <v>0.8217308690696205</v>
      </c>
      <c r="FO54" s="56">
        <v>0.23680677289862784</v>
      </c>
      <c r="FP54" s="56">
        <v>0.9920295930601557</v>
      </c>
      <c r="FQ54" s="56">
        <v>0.1513903088780808</v>
      </c>
      <c r="FR54" s="56">
        <v>0.4203993984804386</v>
      </c>
      <c r="FS54" s="56">
        <v>0.3766013543993436</v>
      </c>
      <c r="FT54" s="56">
        <v>0.7065784775146101</v>
      </c>
      <c r="FU54" s="56">
        <v>0.1415654531792675</v>
      </c>
      <c r="FV54" s="56">
        <v>0.3405736281120113</v>
      </c>
      <c r="FW54" s="56">
        <v>0.3763257309922139</v>
      </c>
      <c r="FX54" s="56">
        <v>0.8843997270372103</v>
      </c>
      <c r="FY54" s="56">
        <v>0.6158379114829546</v>
      </c>
      <c r="FZ54" s="56">
        <v>0.7958953522046956</v>
      </c>
      <c r="GA54" s="56">
        <v>0.6309712069141141</v>
      </c>
      <c r="GB54" s="56">
        <v>0.06816089829486438</v>
      </c>
      <c r="GC54" s="56">
        <v>0.7868079574689937</v>
      </c>
      <c r="GD54" s="56">
        <v>0.9629663219350298</v>
      </c>
      <c r="GE54" s="56">
        <v>0.4236728788678793</v>
      </c>
      <c r="GF54" s="56">
        <v>0.6627439345223612</v>
      </c>
    </row>
    <row r="55">
      <c r="A55" s="45"/>
      <c r="B55" s="45"/>
      <c r="C55" s="45"/>
      <c r="D55" s="45"/>
      <c r="E55" s="45"/>
      <c r="F55" s="45"/>
      <c r="G55" s="40"/>
      <c r="H55" s="51"/>
      <c r="I55" s="40"/>
      <c r="J55" s="40"/>
      <c r="K55" s="40"/>
      <c r="L55" s="51"/>
      <c r="M55" s="45"/>
      <c r="N55" s="45"/>
      <c r="O55" s="45"/>
      <c r="P55" s="45"/>
      <c r="Q55" s="45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</row>
    <row r="56">
      <c r="A56" s="45"/>
      <c r="B56" s="45"/>
      <c r="C56" s="45"/>
      <c r="D56" s="45"/>
      <c r="E56" s="45"/>
      <c r="F56" s="45"/>
      <c r="G56" s="40"/>
      <c r="H56" s="51"/>
      <c r="I56" s="40"/>
      <c r="J56" s="40"/>
      <c r="K56" s="40"/>
      <c r="L56" s="51"/>
      <c r="M56" s="45"/>
      <c r="N56" s="45"/>
      <c r="O56" s="45"/>
      <c r="P56" s="45"/>
      <c r="Q56" s="45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30</v>
      </c>
      <c r="F1" s="4" t="s">
        <v>31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88" t="s">
        <v>12</v>
      </c>
      <c r="N1" s="70" t="s">
        <v>13</v>
      </c>
      <c r="O1" s="68" t="s">
        <v>14</v>
      </c>
      <c r="P1" s="70" t="s">
        <v>15</v>
      </c>
      <c r="Q1" s="7" t="s">
        <v>16</v>
      </c>
      <c r="R1" s="8">
        <v>0.0</v>
      </c>
      <c r="S1" s="8">
        <f t="shared" ref="S1:GF1" si="1">R1+1</f>
        <v>1</v>
      </c>
      <c r="T1" s="9">
        <f t="shared" si="1"/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5">
        <f t="shared" ref="G2:G26" si="5">F2-C2</f>
        <v>15</v>
      </c>
      <c r="H2" s="74">
        <f>COUNTIF($R2:IC2,"&lt;&gt;"&amp;"")</f>
        <v>11</v>
      </c>
      <c r="I2" s="16">
        <f t="shared" ref="I2:I26" si="6">$H2-$B2</f>
        <v>1</v>
      </c>
      <c r="J2" s="17">
        <f t="shared" ref="J2:J26" si="7">IFS((Value($H2)=$B2),($C2+$B2),(VALUE($H2)&lt;&gt;$B2),$C2+(Value($H2)))</f>
        <v>11</v>
      </c>
      <c r="K2" s="16">
        <f t="shared" ref="K2:K26" si="8">$J2-$C2</f>
        <v>11</v>
      </c>
      <c r="L2" s="18">
        <f t="shared" ref="L2:L26" si="9">COUNTIF($R2:IC2,"=1")</f>
        <v>10</v>
      </c>
      <c r="M2" s="19">
        <f t="shared" ref="M2:M26" si="10">COUNTIF($R2:IC2,"=0")</f>
        <v>1</v>
      </c>
      <c r="N2" s="16">
        <f t="shared" ref="N2:N26" si="11">IFS(B2=L2,0.8,B2&lt;&gt;L2,1-0.8)</f>
        <v>0.8</v>
      </c>
      <c r="O2" s="16" t="str">
        <f t="shared" ref="O2:O26" si="12">IFS($N2=0.8,"Success",$N2&lt;&gt;0.8,"Failure")</f>
        <v>Success</v>
      </c>
      <c r="P2" s="16" t="str">
        <f t="shared" ref="P2:P26" si="13">IFS($N2=0.8,"Achieved",$N2&lt;&gt;0.8,"Unachieved")</f>
        <v>Achieved</v>
      </c>
      <c r="Q2" s="20">
        <v>0.8</v>
      </c>
      <c r="R2" s="21">
        <f t="shared" ref="R2:AB2" si="2">IFS(R30&lt;0.8,1,R30&gt;0.8,0)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0</v>
      </c>
      <c r="Z2" s="21">
        <f t="shared" si="2"/>
        <v>1</v>
      </c>
      <c r="AA2" s="21">
        <f t="shared" si="2"/>
        <v>1</v>
      </c>
      <c r="AB2" s="21">
        <f t="shared" si="2"/>
        <v>1</v>
      </c>
      <c r="AC2" s="21"/>
      <c r="AD2" s="21"/>
      <c r="AE2" s="21"/>
      <c r="AF2" s="21"/>
      <c r="AG2" s="21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5">
        <f t="shared" si="5"/>
        <v>35</v>
      </c>
      <c r="H3" s="74">
        <f t="shared" ref="H3:H26" si="16">COUNTIF(R3:IC3,"&lt;&gt;"&amp;"")</f>
        <v>35</v>
      </c>
      <c r="I3" s="16">
        <f t="shared" si="6"/>
        <v>5</v>
      </c>
      <c r="J3" s="17">
        <f t="shared" si="7"/>
        <v>37</v>
      </c>
      <c r="K3" s="16">
        <f t="shared" si="8"/>
        <v>35</v>
      </c>
      <c r="L3" s="18">
        <f t="shared" si="9"/>
        <v>28</v>
      </c>
      <c r="M3" s="19">
        <f t="shared" si="10"/>
        <v>7</v>
      </c>
      <c r="N3" s="16">
        <f t="shared" si="11"/>
        <v>0.2</v>
      </c>
      <c r="O3" s="16" t="str">
        <f t="shared" si="12"/>
        <v>Failure</v>
      </c>
      <c r="P3" s="16" t="str">
        <f t="shared" si="13"/>
        <v>Unachieved</v>
      </c>
      <c r="Q3" s="25">
        <f>1-Q2</f>
        <v>0.2</v>
      </c>
      <c r="R3" s="22"/>
      <c r="S3" s="22"/>
      <c r="T3" s="21">
        <f t="shared" ref="T3:X3" si="14">IFS(T31&lt;0.8,1,T31&gt;0.8,0)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1</v>
      </c>
      <c r="Y3" s="21">
        <f t="shared" ref="Y3:BB3" si="15">IFS(Y31&lt;VALUE(X$28),1,Y31&gt;VALUE(X$28),0)</f>
        <v>0</v>
      </c>
      <c r="Z3" s="21">
        <f t="shared" si="15"/>
        <v>1</v>
      </c>
      <c r="AA3" s="21">
        <f t="shared" si="15"/>
        <v>1</v>
      </c>
      <c r="AB3" s="21">
        <f t="shared" si="15"/>
        <v>1</v>
      </c>
      <c r="AC3" s="21">
        <f t="shared" si="15"/>
        <v>1</v>
      </c>
      <c r="AD3" s="21">
        <f t="shared" si="15"/>
        <v>1</v>
      </c>
      <c r="AE3" s="21">
        <f t="shared" si="15"/>
        <v>0</v>
      </c>
      <c r="AF3" s="21">
        <f t="shared" si="15"/>
        <v>1</v>
      </c>
      <c r="AG3" s="21">
        <f t="shared" si="15"/>
        <v>1</v>
      </c>
      <c r="AH3" s="21">
        <f t="shared" si="15"/>
        <v>1</v>
      </c>
      <c r="AI3" s="21">
        <f t="shared" si="15"/>
        <v>1</v>
      </c>
      <c r="AJ3" s="21">
        <f t="shared" si="15"/>
        <v>1</v>
      </c>
      <c r="AK3" s="21">
        <f t="shared" si="15"/>
        <v>0</v>
      </c>
      <c r="AL3" s="21">
        <f t="shared" si="15"/>
        <v>1</v>
      </c>
      <c r="AM3" s="21">
        <f t="shared" si="15"/>
        <v>1</v>
      </c>
      <c r="AN3" s="21">
        <f t="shared" si="15"/>
        <v>1</v>
      </c>
      <c r="AO3" s="21">
        <f t="shared" si="15"/>
        <v>1</v>
      </c>
      <c r="AP3" s="21">
        <f t="shared" si="15"/>
        <v>1</v>
      </c>
      <c r="AQ3" s="21">
        <f t="shared" si="15"/>
        <v>1</v>
      </c>
      <c r="AR3" s="21">
        <f t="shared" si="15"/>
        <v>0</v>
      </c>
      <c r="AS3" s="21">
        <f t="shared" si="15"/>
        <v>1</v>
      </c>
      <c r="AT3" s="21">
        <f t="shared" si="15"/>
        <v>1</v>
      </c>
      <c r="AU3" s="21">
        <f t="shared" si="15"/>
        <v>1</v>
      </c>
      <c r="AV3" s="21">
        <f t="shared" si="15"/>
        <v>0</v>
      </c>
      <c r="AW3" s="21">
        <f t="shared" si="15"/>
        <v>1</v>
      </c>
      <c r="AX3" s="21">
        <f t="shared" si="15"/>
        <v>1</v>
      </c>
      <c r="AY3" s="21">
        <f t="shared" si="15"/>
        <v>1</v>
      </c>
      <c r="AZ3" s="21">
        <f t="shared" si="15"/>
        <v>0</v>
      </c>
      <c r="BA3" s="21">
        <f t="shared" si="15"/>
        <v>1</v>
      </c>
      <c r="BB3" s="21">
        <f t="shared" si="15"/>
        <v>0</v>
      </c>
      <c r="BC3" s="21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5">
        <f t="shared" si="5"/>
        <v>10</v>
      </c>
      <c r="H4" s="74">
        <f t="shared" si="16"/>
        <v>5</v>
      </c>
      <c r="I4" s="16">
        <f t="shared" si="6"/>
        <v>0</v>
      </c>
      <c r="J4" s="17">
        <f t="shared" si="7"/>
        <v>8</v>
      </c>
      <c r="K4" s="16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0.8</v>
      </c>
      <c r="O4" s="16" t="str">
        <f t="shared" si="12"/>
        <v>Success</v>
      </c>
      <c r="P4" s="16" t="str">
        <f t="shared" si="13"/>
        <v>Achieved</v>
      </c>
      <c r="Q4" s="85"/>
      <c r="R4" s="22"/>
      <c r="S4" s="22"/>
      <c r="T4" s="22"/>
      <c r="U4" s="21">
        <f t="shared" ref="U4:Y4" si="17">IFS(U32&lt;VALUE(T$28),1,U32&gt;VALUE(T$28),0)</f>
        <v>1</v>
      </c>
      <c r="V4" s="21">
        <f t="shared" si="17"/>
        <v>1</v>
      </c>
      <c r="W4" s="21">
        <f t="shared" si="17"/>
        <v>1</v>
      </c>
      <c r="X4" s="21">
        <f t="shared" si="17"/>
        <v>1</v>
      </c>
      <c r="Y4" s="21">
        <f t="shared" si="17"/>
        <v>1</v>
      </c>
      <c r="Z4" s="21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5">
        <f t="shared" si="5"/>
        <v>20</v>
      </c>
      <c r="H5" s="74">
        <f t="shared" si="16"/>
        <v>20</v>
      </c>
      <c r="I5" s="16">
        <f t="shared" si="6"/>
        <v>5</v>
      </c>
      <c r="J5" s="17">
        <f t="shared" si="7"/>
        <v>24</v>
      </c>
      <c r="K5" s="16">
        <f t="shared" si="8"/>
        <v>20</v>
      </c>
      <c r="L5" s="18">
        <f t="shared" si="9"/>
        <v>14</v>
      </c>
      <c r="M5" s="19">
        <f t="shared" si="10"/>
        <v>6</v>
      </c>
      <c r="N5" s="16">
        <f t="shared" si="11"/>
        <v>0.2</v>
      </c>
      <c r="O5" s="16" t="str">
        <f t="shared" si="12"/>
        <v>Failure</v>
      </c>
      <c r="P5" s="16" t="str">
        <f t="shared" si="13"/>
        <v>Unachieved</v>
      </c>
      <c r="Q5" s="85"/>
      <c r="R5" s="22"/>
      <c r="S5" s="22"/>
      <c r="T5" s="22"/>
      <c r="U5" s="22"/>
      <c r="V5" s="21">
        <f t="shared" ref="V5:AO5" si="18">IFS(V33&lt;VALUE(U$28),1,V33&gt;VALUE(U$28),0)</f>
        <v>1</v>
      </c>
      <c r="W5" s="21">
        <f t="shared" si="18"/>
        <v>1</v>
      </c>
      <c r="X5" s="21">
        <f t="shared" si="18"/>
        <v>0</v>
      </c>
      <c r="Y5" s="21">
        <f t="shared" si="18"/>
        <v>1</v>
      </c>
      <c r="Z5" s="21">
        <f t="shared" si="18"/>
        <v>1</v>
      </c>
      <c r="AA5" s="21">
        <f t="shared" si="18"/>
        <v>1</v>
      </c>
      <c r="AB5" s="21">
        <f t="shared" si="18"/>
        <v>1</v>
      </c>
      <c r="AC5" s="21">
        <f t="shared" si="18"/>
        <v>0</v>
      </c>
      <c r="AD5" s="21">
        <f t="shared" si="18"/>
        <v>1</v>
      </c>
      <c r="AE5" s="21">
        <f t="shared" si="18"/>
        <v>1</v>
      </c>
      <c r="AF5" s="21">
        <f t="shared" si="18"/>
        <v>0</v>
      </c>
      <c r="AG5" s="21">
        <f t="shared" si="18"/>
        <v>1</v>
      </c>
      <c r="AH5" s="21">
        <f t="shared" si="18"/>
        <v>0</v>
      </c>
      <c r="AI5" s="21">
        <f t="shared" si="18"/>
        <v>1</v>
      </c>
      <c r="AJ5" s="21">
        <f t="shared" si="18"/>
        <v>1</v>
      </c>
      <c r="AK5" s="21">
        <f t="shared" si="18"/>
        <v>1</v>
      </c>
      <c r="AL5" s="21">
        <f t="shared" si="18"/>
        <v>1</v>
      </c>
      <c r="AM5" s="21">
        <f t="shared" si="18"/>
        <v>0</v>
      </c>
      <c r="AN5" s="21">
        <f t="shared" si="18"/>
        <v>0</v>
      </c>
      <c r="AO5" s="21">
        <f t="shared" si="18"/>
        <v>1</v>
      </c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5">
        <f t="shared" si="5"/>
        <v>20</v>
      </c>
      <c r="H6" s="74">
        <f t="shared" si="16"/>
        <v>18</v>
      </c>
      <c r="I6" s="16">
        <f t="shared" si="6"/>
        <v>3</v>
      </c>
      <c r="J6" s="17">
        <f t="shared" si="7"/>
        <v>23</v>
      </c>
      <c r="K6" s="16">
        <f t="shared" si="8"/>
        <v>18</v>
      </c>
      <c r="L6" s="18">
        <f t="shared" si="9"/>
        <v>15</v>
      </c>
      <c r="M6" s="19">
        <f t="shared" si="10"/>
        <v>3</v>
      </c>
      <c r="N6" s="16">
        <f t="shared" si="11"/>
        <v>0.8</v>
      </c>
      <c r="O6" s="16" t="str">
        <f t="shared" si="12"/>
        <v>Success</v>
      </c>
      <c r="P6" s="16" t="str">
        <f t="shared" si="13"/>
        <v>Achieved</v>
      </c>
      <c r="Q6" s="28">
        <v>0.75</v>
      </c>
      <c r="R6" s="22"/>
      <c r="S6" s="22"/>
      <c r="T6" s="22"/>
      <c r="U6" s="22"/>
      <c r="V6" s="22"/>
      <c r="W6" s="21">
        <f t="shared" ref="W6:AN6" si="19">IFS(W34&lt;VALUE(V$28),1,W34&gt;VALUE(V$28),0)</f>
        <v>1</v>
      </c>
      <c r="X6" s="21">
        <f t="shared" si="19"/>
        <v>0</v>
      </c>
      <c r="Y6" s="21">
        <f t="shared" si="19"/>
        <v>1</v>
      </c>
      <c r="Z6" s="21">
        <f t="shared" si="19"/>
        <v>1</v>
      </c>
      <c r="AA6" s="21">
        <f t="shared" si="19"/>
        <v>1</v>
      </c>
      <c r="AB6" s="21">
        <f t="shared" si="19"/>
        <v>1</v>
      </c>
      <c r="AC6" s="21">
        <f t="shared" si="19"/>
        <v>1</v>
      </c>
      <c r="AD6" s="21">
        <f t="shared" si="19"/>
        <v>0</v>
      </c>
      <c r="AE6" s="21">
        <f t="shared" si="19"/>
        <v>1</v>
      </c>
      <c r="AF6" s="21">
        <f t="shared" si="19"/>
        <v>1</v>
      </c>
      <c r="AG6" s="21">
        <f t="shared" si="19"/>
        <v>0</v>
      </c>
      <c r="AH6" s="21">
        <f t="shared" si="19"/>
        <v>1</v>
      </c>
      <c r="AI6" s="21">
        <f t="shared" si="19"/>
        <v>1</v>
      </c>
      <c r="AJ6" s="21">
        <f t="shared" si="19"/>
        <v>1</v>
      </c>
      <c r="AK6" s="21">
        <f t="shared" si="19"/>
        <v>1</v>
      </c>
      <c r="AL6" s="21">
        <f t="shared" si="19"/>
        <v>1</v>
      </c>
      <c r="AM6" s="21">
        <f t="shared" si="19"/>
        <v>1</v>
      </c>
      <c r="AN6" s="21">
        <f t="shared" si="19"/>
        <v>1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5">
        <f t="shared" si="5"/>
        <v>30</v>
      </c>
      <c r="H7" s="74">
        <f t="shared" si="16"/>
        <v>30</v>
      </c>
      <c r="I7" s="16">
        <f t="shared" si="6"/>
        <v>5</v>
      </c>
      <c r="J7" s="17">
        <f t="shared" si="7"/>
        <v>36</v>
      </c>
      <c r="K7" s="16">
        <f t="shared" si="8"/>
        <v>30</v>
      </c>
      <c r="L7" s="18">
        <f t="shared" si="9"/>
        <v>19</v>
      </c>
      <c r="M7" s="19">
        <f t="shared" si="10"/>
        <v>11</v>
      </c>
      <c r="N7" s="16">
        <f t="shared" si="11"/>
        <v>0.2</v>
      </c>
      <c r="O7" s="16" t="str">
        <f t="shared" si="12"/>
        <v>Failure</v>
      </c>
      <c r="P7" s="16" t="str">
        <f t="shared" si="13"/>
        <v>Unachieved</v>
      </c>
      <c r="Q7" s="85"/>
      <c r="R7" s="22"/>
      <c r="S7" s="22"/>
      <c r="T7" s="22"/>
      <c r="U7" s="22"/>
      <c r="V7" s="22"/>
      <c r="W7" s="22"/>
      <c r="X7" s="21">
        <f t="shared" ref="X7:BA7" si="20">IFS(X35&lt;VALUE(W$28),1,X35&gt;VALUE(W$28),0)</f>
        <v>1</v>
      </c>
      <c r="Y7" s="21">
        <f t="shared" si="20"/>
        <v>1</v>
      </c>
      <c r="Z7" s="21">
        <f t="shared" si="20"/>
        <v>0</v>
      </c>
      <c r="AA7" s="21">
        <f t="shared" si="20"/>
        <v>1</v>
      </c>
      <c r="AB7" s="21">
        <f t="shared" si="20"/>
        <v>0</v>
      </c>
      <c r="AC7" s="21">
        <f t="shared" si="20"/>
        <v>0</v>
      </c>
      <c r="AD7" s="21">
        <f t="shared" si="20"/>
        <v>1</v>
      </c>
      <c r="AE7" s="21">
        <f t="shared" si="20"/>
        <v>1</v>
      </c>
      <c r="AF7" s="21">
        <f t="shared" si="20"/>
        <v>0</v>
      </c>
      <c r="AG7" s="21">
        <f t="shared" si="20"/>
        <v>1</v>
      </c>
      <c r="AH7" s="21">
        <f t="shared" si="20"/>
        <v>1</v>
      </c>
      <c r="AI7" s="21">
        <f t="shared" si="20"/>
        <v>1</v>
      </c>
      <c r="AJ7" s="21">
        <f t="shared" si="20"/>
        <v>0</v>
      </c>
      <c r="AK7" s="21">
        <f t="shared" si="20"/>
        <v>0</v>
      </c>
      <c r="AL7" s="21">
        <f t="shared" si="20"/>
        <v>0</v>
      </c>
      <c r="AM7" s="21">
        <f t="shared" si="20"/>
        <v>0</v>
      </c>
      <c r="AN7" s="21">
        <f t="shared" si="20"/>
        <v>1</v>
      </c>
      <c r="AO7" s="21">
        <f t="shared" si="20"/>
        <v>1</v>
      </c>
      <c r="AP7" s="21">
        <f t="shared" si="20"/>
        <v>1</v>
      </c>
      <c r="AQ7" s="21">
        <f t="shared" si="20"/>
        <v>0</v>
      </c>
      <c r="AR7" s="21">
        <f t="shared" si="20"/>
        <v>1</v>
      </c>
      <c r="AS7" s="21">
        <f t="shared" si="20"/>
        <v>1</v>
      </c>
      <c r="AT7" s="21">
        <f t="shared" si="20"/>
        <v>1</v>
      </c>
      <c r="AU7" s="21">
        <f t="shared" si="20"/>
        <v>1</v>
      </c>
      <c r="AV7" s="21">
        <f t="shared" si="20"/>
        <v>0</v>
      </c>
      <c r="AW7" s="21">
        <f t="shared" si="20"/>
        <v>1</v>
      </c>
      <c r="AX7" s="21">
        <f t="shared" si="20"/>
        <v>0</v>
      </c>
      <c r="AY7" s="21">
        <f t="shared" si="20"/>
        <v>1</v>
      </c>
      <c r="AZ7" s="21">
        <f t="shared" si="20"/>
        <v>1</v>
      </c>
      <c r="BA7" s="21">
        <f t="shared" si="20"/>
        <v>1</v>
      </c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5">
        <f t="shared" si="5"/>
        <v>35</v>
      </c>
      <c r="H8" s="74">
        <f t="shared" si="16"/>
        <v>35</v>
      </c>
      <c r="I8" s="16">
        <f t="shared" si="6"/>
        <v>5</v>
      </c>
      <c r="J8" s="17">
        <f t="shared" si="7"/>
        <v>41</v>
      </c>
      <c r="K8" s="16">
        <f t="shared" si="8"/>
        <v>35</v>
      </c>
      <c r="L8" s="18">
        <f t="shared" si="9"/>
        <v>24</v>
      </c>
      <c r="M8" s="19">
        <f t="shared" si="10"/>
        <v>11</v>
      </c>
      <c r="N8" s="16">
        <f t="shared" si="11"/>
        <v>0.2</v>
      </c>
      <c r="O8" s="16" t="str">
        <f t="shared" si="12"/>
        <v>Failure</v>
      </c>
      <c r="P8" s="16" t="str">
        <f t="shared" si="13"/>
        <v>Unachieved</v>
      </c>
      <c r="Q8" s="85"/>
      <c r="R8" s="22"/>
      <c r="S8" s="22"/>
      <c r="T8" s="22"/>
      <c r="U8" s="22"/>
      <c r="V8" s="22"/>
      <c r="W8" s="22"/>
      <c r="X8" s="21">
        <f t="shared" ref="X8:BF8" si="21">IFS(X36&lt;VALUE(W$28),1,X36&gt;VALUE(W$28),0)</f>
        <v>1</v>
      </c>
      <c r="Y8" s="21">
        <f t="shared" si="21"/>
        <v>0</v>
      </c>
      <c r="Z8" s="21">
        <f t="shared" si="21"/>
        <v>0</v>
      </c>
      <c r="AA8" s="21">
        <f t="shared" si="21"/>
        <v>1</v>
      </c>
      <c r="AB8" s="21">
        <f t="shared" si="21"/>
        <v>1</v>
      </c>
      <c r="AC8" s="21">
        <f t="shared" si="21"/>
        <v>1</v>
      </c>
      <c r="AD8" s="21">
        <f t="shared" si="21"/>
        <v>1</v>
      </c>
      <c r="AE8" s="21">
        <f t="shared" si="21"/>
        <v>1</v>
      </c>
      <c r="AF8" s="21">
        <f t="shared" si="21"/>
        <v>0</v>
      </c>
      <c r="AG8" s="21">
        <f t="shared" si="21"/>
        <v>1</v>
      </c>
      <c r="AH8" s="21">
        <f t="shared" si="21"/>
        <v>0</v>
      </c>
      <c r="AI8" s="21">
        <f t="shared" si="21"/>
        <v>1</v>
      </c>
      <c r="AJ8" s="21">
        <f t="shared" si="21"/>
        <v>1</v>
      </c>
      <c r="AK8" s="21">
        <f t="shared" si="21"/>
        <v>1</v>
      </c>
      <c r="AL8" s="21">
        <f t="shared" si="21"/>
        <v>1</v>
      </c>
      <c r="AM8" s="21">
        <f t="shared" si="21"/>
        <v>1</v>
      </c>
      <c r="AN8" s="21">
        <f t="shared" si="21"/>
        <v>1</v>
      </c>
      <c r="AO8" s="21">
        <f t="shared" si="21"/>
        <v>1</v>
      </c>
      <c r="AP8" s="21">
        <f t="shared" si="21"/>
        <v>0</v>
      </c>
      <c r="AQ8" s="21">
        <f t="shared" si="21"/>
        <v>1</v>
      </c>
      <c r="AR8" s="21">
        <f t="shared" si="21"/>
        <v>1</v>
      </c>
      <c r="AS8" s="21">
        <f t="shared" si="21"/>
        <v>1</v>
      </c>
      <c r="AT8" s="21">
        <f t="shared" si="21"/>
        <v>0</v>
      </c>
      <c r="AU8" s="21">
        <f t="shared" si="21"/>
        <v>1</v>
      </c>
      <c r="AV8" s="21">
        <f t="shared" si="21"/>
        <v>1</v>
      </c>
      <c r="AW8" s="21">
        <f t="shared" si="21"/>
        <v>0</v>
      </c>
      <c r="AX8" s="21">
        <f t="shared" si="21"/>
        <v>1</v>
      </c>
      <c r="AY8" s="21">
        <f t="shared" si="21"/>
        <v>1</v>
      </c>
      <c r="AZ8" s="21">
        <f t="shared" si="21"/>
        <v>1</v>
      </c>
      <c r="BA8" s="21">
        <f t="shared" si="21"/>
        <v>1</v>
      </c>
      <c r="BB8" s="21">
        <f t="shared" si="21"/>
        <v>1</v>
      </c>
      <c r="BC8" s="21">
        <f t="shared" si="21"/>
        <v>0</v>
      </c>
      <c r="BD8" s="21">
        <f t="shared" si="21"/>
        <v>0</v>
      </c>
      <c r="BE8" s="21">
        <f t="shared" si="21"/>
        <v>0</v>
      </c>
      <c r="BF8" s="21">
        <f t="shared" si="21"/>
        <v>0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5">
        <f t="shared" si="5"/>
        <v>25</v>
      </c>
      <c r="H9" s="74">
        <f t="shared" si="16"/>
        <v>25</v>
      </c>
      <c r="I9" s="16">
        <f t="shared" si="6"/>
        <v>5</v>
      </c>
      <c r="J9" s="17">
        <f t="shared" si="7"/>
        <v>33</v>
      </c>
      <c r="K9" s="16">
        <f t="shared" si="8"/>
        <v>25</v>
      </c>
      <c r="L9" s="18">
        <f t="shared" si="9"/>
        <v>18</v>
      </c>
      <c r="M9" s="19">
        <f t="shared" si="10"/>
        <v>7</v>
      </c>
      <c r="N9" s="16">
        <f t="shared" si="11"/>
        <v>0.2</v>
      </c>
      <c r="O9" s="16" t="str">
        <f t="shared" si="12"/>
        <v>Failure</v>
      </c>
      <c r="P9" s="16" t="str">
        <f t="shared" si="13"/>
        <v>Unachieved</v>
      </c>
      <c r="Q9" s="85"/>
      <c r="R9" s="22"/>
      <c r="S9" s="22"/>
      <c r="T9" s="22"/>
      <c r="U9" s="22"/>
      <c r="V9" s="22"/>
      <c r="W9" s="22"/>
      <c r="X9" s="22"/>
      <c r="Y9" s="22"/>
      <c r="Z9" s="21">
        <f t="shared" ref="Z9:AX9" si="22">IFS(Z37&lt;VALUE(Y$28),1,Z37&gt;VALUE(Y$28),0)</f>
        <v>1</v>
      </c>
      <c r="AA9" s="21">
        <f t="shared" si="22"/>
        <v>1</v>
      </c>
      <c r="AB9" s="21">
        <f t="shared" si="22"/>
        <v>0</v>
      </c>
      <c r="AC9" s="21">
        <f t="shared" si="22"/>
        <v>1</v>
      </c>
      <c r="AD9" s="21">
        <f t="shared" si="22"/>
        <v>1</v>
      </c>
      <c r="AE9" s="21">
        <f t="shared" si="22"/>
        <v>0</v>
      </c>
      <c r="AF9" s="21">
        <f t="shared" si="22"/>
        <v>1</v>
      </c>
      <c r="AG9" s="21">
        <f t="shared" si="22"/>
        <v>1</v>
      </c>
      <c r="AH9" s="21">
        <f t="shared" si="22"/>
        <v>1</v>
      </c>
      <c r="AI9" s="21">
        <f t="shared" si="22"/>
        <v>0</v>
      </c>
      <c r="AJ9" s="21">
        <f t="shared" si="22"/>
        <v>1</v>
      </c>
      <c r="AK9" s="21">
        <f t="shared" si="22"/>
        <v>0</v>
      </c>
      <c r="AL9" s="21">
        <f t="shared" si="22"/>
        <v>0</v>
      </c>
      <c r="AM9" s="21">
        <f t="shared" si="22"/>
        <v>1</v>
      </c>
      <c r="AN9" s="21">
        <f t="shared" si="22"/>
        <v>1</v>
      </c>
      <c r="AO9" s="21">
        <f t="shared" si="22"/>
        <v>1</v>
      </c>
      <c r="AP9" s="21">
        <f t="shared" si="22"/>
        <v>0</v>
      </c>
      <c r="AQ9" s="21">
        <f t="shared" si="22"/>
        <v>1</v>
      </c>
      <c r="AR9" s="21">
        <f t="shared" si="22"/>
        <v>1</v>
      </c>
      <c r="AS9" s="21">
        <f t="shared" si="22"/>
        <v>1</v>
      </c>
      <c r="AT9" s="21">
        <f t="shared" si="22"/>
        <v>1</v>
      </c>
      <c r="AU9" s="21">
        <f t="shared" si="22"/>
        <v>1</v>
      </c>
      <c r="AV9" s="21">
        <f t="shared" si="22"/>
        <v>1</v>
      </c>
      <c r="AW9" s="21">
        <f t="shared" si="22"/>
        <v>0</v>
      </c>
      <c r="AX9" s="21">
        <f t="shared" si="22"/>
        <v>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5">
        <f t="shared" si="5"/>
        <v>20</v>
      </c>
      <c r="H10" s="74">
        <f t="shared" si="16"/>
        <v>18</v>
      </c>
      <c r="I10" s="16">
        <f t="shared" si="6"/>
        <v>3</v>
      </c>
      <c r="J10" s="17">
        <f t="shared" si="7"/>
        <v>27</v>
      </c>
      <c r="K10" s="16">
        <f t="shared" si="8"/>
        <v>18</v>
      </c>
      <c r="L10" s="18">
        <f t="shared" si="9"/>
        <v>15</v>
      </c>
      <c r="M10" s="19">
        <f t="shared" si="10"/>
        <v>3</v>
      </c>
      <c r="N10" s="16">
        <f t="shared" si="11"/>
        <v>0.8</v>
      </c>
      <c r="O10" s="16" t="str">
        <f t="shared" si="12"/>
        <v>Success</v>
      </c>
      <c r="P10" s="16" t="str">
        <f t="shared" si="13"/>
        <v>Achieved</v>
      </c>
      <c r="Q10" s="85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R10" si="23">IFS(AA38&lt;VALUE(Z$28),1,AA38&gt;VALUE(Z$28),0)</f>
        <v>1</v>
      </c>
      <c r="AB10" s="21">
        <f t="shared" si="23"/>
        <v>1</v>
      </c>
      <c r="AC10" s="21">
        <f t="shared" si="23"/>
        <v>1</v>
      </c>
      <c r="AD10" s="21">
        <f t="shared" si="23"/>
        <v>0</v>
      </c>
      <c r="AE10" s="21">
        <f t="shared" si="23"/>
        <v>1</v>
      </c>
      <c r="AF10" s="21">
        <f t="shared" si="23"/>
        <v>1</v>
      </c>
      <c r="AG10" s="21">
        <f t="shared" si="23"/>
        <v>1</v>
      </c>
      <c r="AH10" s="21">
        <f t="shared" si="23"/>
        <v>1</v>
      </c>
      <c r="AI10" s="21">
        <f t="shared" si="23"/>
        <v>1</v>
      </c>
      <c r="AJ10" s="21">
        <f t="shared" si="23"/>
        <v>1</v>
      </c>
      <c r="AK10" s="21">
        <f t="shared" si="23"/>
        <v>1</v>
      </c>
      <c r="AL10" s="21">
        <f t="shared" si="23"/>
        <v>1</v>
      </c>
      <c r="AM10" s="21">
        <f t="shared" si="23"/>
        <v>1</v>
      </c>
      <c r="AN10" s="21">
        <f t="shared" si="23"/>
        <v>0</v>
      </c>
      <c r="AO10" s="21">
        <f t="shared" si="23"/>
        <v>0</v>
      </c>
      <c r="AP10" s="21">
        <f t="shared" si="23"/>
        <v>1</v>
      </c>
      <c r="AQ10" s="21">
        <f t="shared" si="23"/>
        <v>1</v>
      </c>
      <c r="AR10" s="21">
        <f t="shared" si="23"/>
        <v>1</v>
      </c>
      <c r="AS10" s="21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5">
        <f t="shared" si="5"/>
        <v>40</v>
      </c>
      <c r="H11" s="74">
        <f t="shared" si="16"/>
        <v>40</v>
      </c>
      <c r="I11" s="16">
        <f t="shared" si="6"/>
        <v>5</v>
      </c>
      <c r="J11" s="17">
        <f t="shared" si="7"/>
        <v>50</v>
      </c>
      <c r="K11" s="16">
        <f t="shared" si="8"/>
        <v>40</v>
      </c>
      <c r="L11" s="18">
        <f t="shared" si="9"/>
        <v>29</v>
      </c>
      <c r="M11" s="19">
        <f t="shared" si="10"/>
        <v>11</v>
      </c>
      <c r="N11" s="16">
        <f t="shared" si="11"/>
        <v>0.2</v>
      </c>
      <c r="O11" s="16" t="str">
        <f t="shared" si="12"/>
        <v>Failure</v>
      </c>
      <c r="P11" s="16" t="str">
        <f t="shared" si="13"/>
        <v>Unachieved</v>
      </c>
      <c r="Q11" s="8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O11" si="24">IFS(AB39&lt;VALUE(AA$28),1,AB39&gt;VALUE(AA$28),0)</f>
        <v>0</v>
      </c>
      <c r="AC11" s="21">
        <f t="shared" si="24"/>
        <v>1</v>
      </c>
      <c r="AD11" s="21">
        <f t="shared" si="24"/>
        <v>0</v>
      </c>
      <c r="AE11" s="21">
        <f t="shared" si="24"/>
        <v>1</v>
      </c>
      <c r="AF11" s="21">
        <f t="shared" si="24"/>
        <v>1</v>
      </c>
      <c r="AG11" s="21">
        <f t="shared" si="24"/>
        <v>1</v>
      </c>
      <c r="AH11" s="21">
        <f t="shared" si="24"/>
        <v>1</v>
      </c>
      <c r="AI11" s="21">
        <f t="shared" si="24"/>
        <v>0</v>
      </c>
      <c r="AJ11" s="21">
        <f t="shared" si="24"/>
        <v>0</v>
      </c>
      <c r="AK11" s="21">
        <f t="shared" si="24"/>
        <v>1</v>
      </c>
      <c r="AL11" s="21">
        <f t="shared" si="24"/>
        <v>1</v>
      </c>
      <c r="AM11" s="21">
        <f t="shared" si="24"/>
        <v>1</v>
      </c>
      <c r="AN11" s="21">
        <f t="shared" si="24"/>
        <v>1</v>
      </c>
      <c r="AO11" s="21">
        <f t="shared" si="24"/>
        <v>1</v>
      </c>
      <c r="AP11" s="21">
        <f t="shared" si="24"/>
        <v>1</v>
      </c>
      <c r="AQ11" s="21">
        <f t="shared" si="24"/>
        <v>1</v>
      </c>
      <c r="AR11" s="21">
        <f t="shared" si="24"/>
        <v>1</v>
      </c>
      <c r="AS11" s="21">
        <f t="shared" si="24"/>
        <v>1</v>
      </c>
      <c r="AT11" s="21">
        <f t="shared" si="24"/>
        <v>1</v>
      </c>
      <c r="AU11" s="21">
        <f t="shared" si="24"/>
        <v>1</v>
      </c>
      <c r="AV11" s="21">
        <f t="shared" si="24"/>
        <v>0</v>
      </c>
      <c r="AW11" s="21">
        <f t="shared" si="24"/>
        <v>0</v>
      </c>
      <c r="AX11" s="21">
        <f t="shared" si="24"/>
        <v>1</v>
      </c>
      <c r="AY11" s="21">
        <f t="shared" si="24"/>
        <v>1</v>
      </c>
      <c r="AZ11" s="21">
        <f t="shared" si="24"/>
        <v>1</v>
      </c>
      <c r="BA11" s="21">
        <f t="shared" si="24"/>
        <v>1</v>
      </c>
      <c r="BB11" s="21">
        <f t="shared" si="24"/>
        <v>1</v>
      </c>
      <c r="BC11" s="21">
        <f t="shared" si="24"/>
        <v>1</v>
      </c>
      <c r="BD11" s="21">
        <f t="shared" si="24"/>
        <v>0</v>
      </c>
      <c r="BE11" s="21">
        <f t="shared" si="24"/>
        <v>1</v>
      </c>
      <c r="BF11" s="21">
        <f t="shared" si="24"/>
        <v>1</v>
      </c>
      <c r="BG11" s="21">
        <f t="shared" si="24"/>
        <v>0</v>
      </c>
      <c r="BH11" s="21">
        <f t="shared" si="24"/>
        <v>1</v>
      </c>
      <c r="BI11" s="21">
        <f t="shared" si="24"/>
        <v>1</v>
      </c>
      <c r="BJ11" s="21">
        <f t="shared" si="24"/>
        <v>0</v>
      </c>
      <c r="BK11" s="21">
        <f t="shared" si="24"/>
        <v>0</v>
      </c>
      <c r="BL11" s="21">
        <f t="shared" si="24"/>
        <v>1</v>
      </c>
      <c r="BM11" s="21">
        <f t="shared" si="24"/>
        <v>1</v>
      </c>
      <c r="BN11" s="21">
        <f t="shared" si="24"/>
        <v>1</v>
      </c>
      <c r="BO11" s="21">
        <f t="shared" si="24"/>
        <v>0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5">
        <f t="shared" si="5"/>
        <v>45</v>
      </c>
      <c r="H12" s="74">
        <f t="shared" si="16"/>
        <v>45</v>
      </c>
      <c r="I12" s="16">
        <f t="shared" si="6"/>
        <v>5</v>
      </c>
      <c r="J12" s="17">
        <f t="shared" si="7"/>
        <v>55</v>
      </c>
      <c r="K12" s="16">
        <f t="shared" si="8"/>
        <v>45</v>
      </c>
      <c r="L12" s="18">
        <f t="shared" si="9"/>
        <v>27</v>
      </c>
      <c r="M12" s="19">
        <f t="shared" si="10"/>
        <v>18</v>
      </c>
      <c r="N12" s="16">
        <f t="shared" si="11"/>
        <v>0.2</v>
      </c>
      <c r="O12" s="16" t="str">
        <f t="shared" si="12"/>
        <v>Failure</v>
      </c>
      <c r="P12" s="16" t="str">
        <f t="shared" si="13"/>
        <v>Unachieved</v>
      </c>
      <c r="Q12" s="8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5">IFS(AB40&lt;VALUE(AA$28),1,AB40&gt;VALUE(AA$28),0)</f>
        <v>1</v>
      </c>
      <c r="AC12" s="21">
        <f t="shared" si="25"/>
        <v>1</v>
      </c>
      <c r="AD12" s="21">
        <f t="shared" si="25"/>
        <v>1</v>
      </c>
      <c r="AE12" s="21">
        <f t="shared" si="25"/>
        <v>1</v>
      </c>
      <c r="AF12" s="21">
        <f t="shared" si="25"/>
        <v>1</v>
      </c>
      <c r="AG12" s="21">
        <f t="shared" si="25"/>
        <v>0</v>
      </c>
      <c r="AH12" s="21">
        <f t="shared" si="25"/>
        <v>0</v>
      </c>
      <c r="AI12" s="21">
        <f t="shared" si="25"/>
        <v>0</v>
      </c>
      <c r="AJ12" s="21">
        <f t="shared" si="25"/>
        <v>1</v>
      </c>
      <c r="AK12" s="21">
        <f t="shared" si="25"/>
        <v>0</v>
      </c>
      <c r="AL12" s="21">
        <f t="shared" si="25"/>
        <v>1</v>
      </c>
      <c r="AM12" s="21">
        <f t="shared" si="25"/>
        <v>1</v>
      </c>
      <c r="AN12" s="21">
        <f t="shared" si="25"/>
        <v>1</v>
      </c>
      <c r="AO12" s="21">
        <f t="shared" si="25"/>
        <v>1</v>
      </c>
      <c r="AP12" s="21">
        <f t="shared" si="25"/>
        <v>1</v>
      </c>
      <c r="AQ12" s="21">
        <f t="shared" si="25"/>
        <v>0</v>
      </c>
      <c r="AR12" s="21">
        <f t="shared" si="25"/>
        <v>1</v>
      </c>
      <c r="AS12" s="21">
        <f t="shared" si="25"/>
        <v>1</v>
      </c>
      <c r="AT12" s="21">
        <f t="shared" si="25"/>
        <v>0</v>
      </c>
      <c r="AU12" s="21">
        <f t="shared" si="25"/>
        <v>1</v>
      </c>
      <c r="AV12" s="21">
        <f t="shared" si="25"/>
        <v>1</v>
      </c>
      <c r="AW12" s="21">
        <f t="shared" si="25"/>
        <v>0</v>
      </c>
      <c r="AX12" s="21">
        <f t="shared" si="25"/>
        <v>1</v>
      </c>
      <c r="AY12" s="21">
        <f t="shared" si="25"/>
        <v>1</v>
      </c>
      <c r="AZ12" s="21">
        <f t="shared" si="25"/>
        <v>0</v>
      </c>
      <c r="BA12" s="21">
        <f t="shared" si="25"/>
        <v>1</v>
      </c>
      <c r="BB12" s="21">
        <f t="shared" si="25"/>
        <v>0</v>
      </c>
      <c r="BC12" s="21">
        <f t="shared" si="25"/>
        <v>0</v>
      </c>
      <c r="BD12" s="21">
        <f t="shared" si="25"/>
        <v>0</v>
      </c>
      <c r="BE12" s="21">
        <f t="shared" si="25"/>
        <v>1</v>
      </c>
      <c r="BF12" s="21">
        <f t="shared" si="25"/>
        <v>1</v>
      </c>
      <c r="BG12" s="21">
        <f t="shared" si="25"/>
        <v>0</v>
      </c>
      <c r="BH12" s="21">
        <f t="shared" si="25"/>
        <v>0</v>
      </c>
      <c r="BI12" s="21">
        <f t="shared" si="25"/>
        <v>1</v>
      </c>
      <c r="BJ12" s="21">
        <f t="shared" si="25"/>
        <v>1</v>
      </c>
      <c r="BK12" s="21">
        <f t="shared" si="25"/>
        <v>0</v>
      </c>
      <c r="BL12" s="21">
        <f t="shared" si="25"/>
        <v>1</v>
      </c>
      <c r="BM12" s="21">
        <f t="shared" si="25"/>
        <v>1</v>
      </c>
      <c r="BN12" s="21">
        <f t="shared" si="25"/>
        <v>1</v>
      </c>
      <c r="BO12" s="21">
        <f t="shared" si="25"/>
        <v>0</v>
      </c>
      <c r="BP12" s="21">
        <f t="shared" si="25"/>
        <v>1</v>
      </c>
      <c r="BQ12" s="21">
        <f t="shared" si="25"/>
        <v>0</v>
      </c>
      <c r="BR12" s="21">
        <f t="shared" si="25"/>
        <v>1</v>
      </c>
      <c r="BS12" s="21">
        <f t="shared" si="25"/>
        <v>0</v>
      </c>
      <c r="BT12" s="21">
        <f t="shared" si="25"/>
        <v>0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5">
        <f t="shared" si="5"/>
        <v>10</v>
      </c>
      <c r="H13" s="74">
        <f t="shared" si="16"/>
        <v>7</v>
      </c>
      <c r="I13" s="16">
        <f t="shared" si="6"/>
        <v>2</v>
      </c>
      <c r="J13" s="17">
        <f t="shared" si="7"/>
        <v>20</v>
      </c>
      <c r="K13" s="16">
        <f t="shared" si="8"/>
        <v>7</v>
      </c>
      <c r="L13" s="18">
        <f t="shared" si="9"/>
        <v>5</v>
      </c>
      <c r="M13" s="19">
        <f t="shared" si="10"/>
        <v>2</v>
      </c>
      <c r="N13" s="16">
        <f t="shared" si="11"/>
        <v>0.8</v>
      </c>
      <c r="O13" s="16" t="str">
        <f t="shared" si="12"/>
        <v>Success</v>
      </c>
      <c r="P13" s="16" t="str">
        <f t="shared" si="13"/>
        <v>Achieved</v>
      </c>
      <c r="Q13" s="8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K13" si="26">IFS(AE41&lt;VALUE(AD$28),1,AE41&gt;VALUE(AD$28),0)</f>
        <v>1</v>
      </c>
      <c r="AF13" s="21">
        <f t="shared" si="26"/>
        <v>1</v>
      </c>
      <c r="AG13" s="21">
        <f t="shared" si="26"/>
        <v>0</v>
      </c>
      <c r="AH13" s="21">
        <f t="shared" si="26"/>
        <v>1</v>
      </c>
      <c r="AI13" s="21">
        <f t="shared" si="26"/>
        <v>1</v>
      </c>
      <c r="AJ13" s="21">
        <f t="shared" si="26"/>
        <v>0</v>
      </c>
      <c r="AK13" s="21">
        <f t="shared" si="26"/>
        <v>1</v>
      </c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5">
        <f t="shared" si="5"/>
        <v>50</v>
      </c>
      <c r="H14" s="74">
        <f t="shared" si="16"/>
        <v>50</v>
      </c>
      <c r="I14" s="16">
        <f t="shared" si="6"/>
        <v>5</v>
      </c>
      <c r="J14" s="17">
        <f t="shared" si="7"/>
        <v>66</v>
      </c>
      <c r="K14" s="16">
        <f t="shared" si="8"/>
        <v>50</v>
      </c>
      <c r="L14" s="18">
        <f t="shared" si="9"/>
        <v>41</v>
      </c>
      <c r="M14" s="19">
        <f t="shared" si="10"/>
        <v>9</v>
      </c>
      <c r="N14" s="16">
        <f t="shared" si="11"/>
        <v>0.2</v>
      </c>
      <c r="O14" s="16" t="str">
        <f t="shared" si="12"/>
        <v>Failure</v>
      </c>
      <c r="P14" s="16" t="str">
        <f t="shared" si="13"/>
        <v>Unachieved</v>
      </c>
      <c r="Q14" s="85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E14" si="27">IFS(AH42&lt;VALUE(AG$28),1,AH42&gt;VALUE(AG$28),0)</f>
        <v>0</v>
      </c>
      <c r="AI14" s="21">
        <f t="shared" si="27"/>
        <v>1</v>
      </c>
      <c r="AJ14" s="21">
        <f t="shared" si="27"/>
        <v>1</v>
      </c>
      <c r="AK14" s="21">
        <f t="shared" si="27"/>
        <v>1</v>
      </c>
      <c r="AL14" s="21">
        <f t="shared" si="27"/>
        <v>1</v>
      </c>
      <c r="AM14" s="21">
        <f t="shared" si="27"/>
        <v>0</v>
      </c>
      <c r="AN14" s="21">
        <f t="shared" si="27"/>
        <v>1</v>
      </c>
      <c r="AO14" s="21">
        <f t="shared" si="27"/>
        <v>1</v>
      </c>
      <c r="AP14" s="21">
        <f t="shared" si="27"/>
        <v>0</v>
      </c>
      <c r="AQ14" s="21">
        <f t="shared" si="27"/>
        <v>1</v>
      </c>
      <c r="AR14" s="21">
        <f t="shared" si="27"/>
        <v>1</v>
      </c>
      <c r="AS14" s="21">
        <f t="shared" si="27"/>
        <v>1</v>
      </c>
      <c r="AT14" s="21">
        <f t="shared" si="27"/>
        <v>1</v>
      </c>
      <c r="AU14" s="21">
        <f t="shared" si="27"/>
        <v>1</v>
      </c>
      <c r="AV14" s="21">
        <f t="shared" si="27"/>
        <v>1</v>
      </c>
      <c r="AW14" s="21">
        <f t="shared" si="27"/>
        <v>1</v>
      </c>
      <c r="AX14" s="21">
        <f t="shared" si="27"/>
        <v>0</v>
      </c>
      <c r="AY14" s="21">
        <f t="shared" si="27"/>
        <v>1</v>
      </c>
      <c r="AZ14" s="21">
        <f t="shared" si="27"/>
        <v>1</v>
      </c>
      <c r="BA14" s="21">
        <f t="shared" si="27"/>
        <v>1</v>
      </c>
      <c r="BB14" s="21">
        <f t="shared" si="27"/>
        <v>0</v>
      </c>
      <c r="BC14" s="21">
        <f t="shared" si="27"/>
        <v>1</v>
      </c>
      <c r="BD14" s="21">
        <f t="shared" si="27"/>
        <v>0</v>
      </c>
      <c r="BE14" s="21">
        <f t="shared" si="27"/>
        <v>1</v>
      </c>
      <c r="BF14" s="21">
        <f t="shared" si="27"/>
        <v>1</v>
      </c>
      <c r="BG14" s="21">
        <f t="shared" si="27"/>
        <v>0</v>
      </c>
      <c r="BH14" s="21">
        <f t="shared" si="27"/>
        <v>1</v>
      </c>
      <c r="BI14" s="21">
        <f t="shared" si="27"/>
        <v>1</v>
      </c>
      <c r="BJ14" s="21">
        <f t="shared" si="27"/>
        <v>1</v>
      </c>
      <c r="BK14" s="21">
        <f t="shared" si="27"/>
        <v>1</v>
      </c>
      <c r="BL14" s="21">
        <f t="shared" si="27"/>
        <v>1</v>
      </c>
      <c r="BM14" s="21">
        <f t="shared" si="27"/>
        <v>1</v>
      </c>
      <c r="BN14" s="21">
        <f t="shared" si="27"/>
        <v>1</v>
      </c>
      <c r="BO14" s="21">
        <f t="shared" si="27"/>
        <v>1</v>
      </c>
      <c r="BP14" s="21">
        <f t="shared" si="27"/>
        <v>1</v>
      </c>
      <c r="BQ14" s="21">
        <f t="shared" si="27"/>
        <v>1</v>
      </c>
      <c r="BR14" s="21">
        <f t="shared" si="27"/>
        <v>0</v>
      </c>
      <c r="BS14" s="21">
        <f t="shared" si="27"/>
        <v>1</v>
      </c>
      <c r="BT14" s="21">
        <f t="shared" si="27"/>
        <v>1</v>
      </c>
      <c r="BU14" s="21">
        <f t="shared" si="27"/>
        <v>1</v>
      </c>
      <c r="BV14" s="21">
        <f t="shared" si="27"/>
        <v>1</v>
      </c>
      <c r="BW14" s="21">
        <f t="shared" si="27"/>
        <v>1</v>
      </c>
      <c r="BX14" s="21">
        <f t="shared" si="27"/>
        <v>1</v>
      </c>
      <c r="BY14" s="21">
        <f t="shared" si="27"/>
        <v>1</v>
      </c>
      <c r="BZ14" s="21">
        <f t="shared" si="27"/>
        <v>1</v>
      </c>
      <c r="CA14" s="21">
        <f t="shared" si="27"/>
        <v>1</v>
      </c>
      <c r="CB14" s="21">
        <f t="shared" si="27"/>
        <v>1</v>
      </c>
      <c r="CC14" s="21">
        <f t="shared" si="27"/>
        <v>0</v>
      </c>
      <c r="CD14" s="21">
        <f t="shared" si="27"/>
        <v>1</v>
      </c>
      <c r="CE14" s="21">
        <f t="shared" si="27"/>
        <v>1</v>
      </c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5">
        <f t="shared" si="5"/>
        <v>15</v>
      </c>
      <c r="H15" s="74">
        <f t="shared" si="16"/>
        <v>15</v>
      </c>
      <c r="I15" s="16">
        <f t="shared" si="6"/>
        <v>5</v>
      </c>
      <c r="J15" s="17">
        <f t="shared" si="7"/>
        <v>35</v>
      </c>
      <c r="K15" s="16">
        <f t="shared" si="8"/>
        <v>15</v>
      </c>
      <c r="L15" s="18">
        <f t="shared" si="9"/>
        <v>10</v>
      </c>
      <c r="M15" s="19">
        <f t="shared" si="10"/>
        <v>5</v>
      </c>
      <c r="N15" s="16">
        <f t="shared" si="11"/>
        <v>0.8</v>
      </c>
      <c r="O15" s="16" t="str">
        <f t="shared" si="12"/>
        <v>Success</v>
      </c>
      <c r="P15" s="16" t="str">
        <f t="shared" si="13"/>
        <v>Achieved</v>
      </c>
      <c r="Q15" s="8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Z15" si="28">IFS(AL43&lt;VALUE(AK$28),1,AL43&gt;VALUE(AK$28),0)</f>
        <v>1</v>
      </c>
      <c r="AM15" s="21">
        <f t="shared" si="28"/>
        <v>0</v>
      </c>
      <c r="AN15" s="21">
        <f t="shared" si="28"/>
        <v>1</v>
      </c>
      <c r="AO15" s="21">
        <f t="shared" si="28"/>
        <v>1</v>
      </c>
      <c r="AP15" s="21">
        <f t="shared" si="28"/>
        <v>0</v>
      </c>
      <c r="AQ15" s="21">
        <f t="shared" si="28"/>
        <v>1</v>
      </c>
      <c r="AR15" s="21">
        <f t="shared" si="28"/>
        <v>1</v>
      </c>
      <c r="AS15" s="21">
        <f t="shared" si="28"/>
        <v>1</v>
      </c>
      <c r="AT15" s="21">
        <f t="shared" si="28"/>
        <v>1</v>
      </c>
      <c r="AU15" s="21">
        <f t="shared" si="28"/>
        <v>0</v>
      </c>
      <c r="AV15" s="21">
        <f t="shared" si="28"/>
        <v>0</v>
      </c>
      <c r="AW15" s="21">
        <f t="shared" si="28"/>
        <v>1</v>
      </c>
      <c r="AX15" s="21">
        <f t="shared" si="28"/>
        <v>1</v>
      </c>
      <c r="AY15" s="21">
        <f t="shared" si="28"/>
        <v>0</v>
      </c>
      <c r="AZ15" s="21">
        <f t="shared" si="28"/>
        <v>1</v>
      </c>
      <c r="BA15" s="21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5">
        <f t="shared" si="5"/>
        <v>25</v>
      </c>
      <c r="H16" s="74">
        <f t="shared" si="16"/>
        <v>25</v>
      </c>
      <c r="I16" s="16">
        <f t="shared" si="6"/>
        <v>5</v>
      </c>
      <c r="J16" s="17">
        <f t="shared" si="7"/>
        <v>50</v>
      </c>
      <c r="K16" s="16">
        <f t="shared" si="8"/>
        <v>25</v>
      </c>
      <c r="L16" s="18">
        <f t="shared" si="9"/>
        <v>16</v>
      </c>
      <c r="M16" s="19">
        <f t="shared" si="10"/>
        <v>9</v>
      </c>
      <c r="N16" s="16">
        <f t="shared" si="11"/>
        <v>0.2</v>
      </c>
      <c r="O16" s="16" t="str">
        <f t="shared" si="12"/>
        <v>Failure</v>
      </c>
      <c r="P16" s="16" t="str">
        <f t="shared" si="13"/>
        <v>Unachieved</v>
      </c>
      <c r="Q16" s="8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O16" si="29">IFS(AQ44&lt;VALUE(AP$28),1,AQ44&gt;VALUE(AP$28),0)</f>
        <v>0</v>
      </c>
      <c r="AR16" s="21">
        <f t="shared" si="29"/>
        <v>1</v>
      </c>
      <c r="AS16" s="21">
        <f t="shared" si="29"/>
        <v>1</v>
      </c>
      <c r="AT16" s="21">
        <f t="shared" si="29"/>
        <v>1</v>
      </c>
      <c r="AU16" s="21">
        <f t="shared" si="29"/>
        <v>1</v>
      </c>
      <c r="AV16" s="21">
        <f t="shared" si="29"/>
        <v>0</v>
      </c>
      <c r="AW16" s="21">
        <f t="shared" si="29"/>
        <v>0</v>
      </c>
      <c r="AX16" s="21">
        <f t="shared" si="29"/>
        <v>1</v>
      </c>
      <c r="AY16" s="21">
        <f t="shared" si="29"/>
        <v>1</v>
      </c>
      <c r="AZ16" s="21">
        <f t="shared" si="29"/>
        <v>1</v>
      </c>
      <c r="BA16" s="21">
        <f t="shared" si="29"/>
        <v>1</v>
      </c>
      <c r="BB16" s="21">
        <f t="shared" si="29"/>
        <v>0</v>
      </c>
      <c r="BC16" s="21">
        <f t="shared" si="29"/>
        <v>0</v>
      </c>
      <c r="BD16" s="21">
        <f t="shared" si="29"/>
        <v>1</v>
      </c>
      <c r="BE16" s="21">
        <f t="shared" si="29"/>
        <v>1</v>
      </c>
      <c r="BF16" s="21">
        <f t="shared" si="29"/>
        <v>1</v>
      </c>
      <c r="BG16" s="21">
        <f t="shared" si="29"/>
        <v>0</v>
      </c>
      <c r="BH16" s="21">
        <f t="shared" si="29"/>
        <v>1</v>
      </c>
      <c r="BI16" s="21">
        <f t="shared" si="29"/>
        <v>0</v>
      </c>
      <c r="BJ16" s="21">
        <f t="shared" si="29"/>
        <v>1</v>
      </c>
      <c r="BK16" s="21">
        <f t="shared" si="29"/>
        <v>1</v>
      </c>
      <c r="BL16" s="21">
        <f t="shared" si="29"/>
        <v>0</v>
      </c>
      <c r="BM16" s="21">
        <f t="shared" si="29"/>
        <v>0</v>
      </c>
      <c r="BN16" s="21">
        <f t="shared" si="29"/>
        <v>1</v>
      </c>
      <c r="BO16" s="21">
        <f t="shared" si="29"/>
        <v>1</v>
      </c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5">
        <f t="shared" si="5"/>
        <v>55</v>
      </c>
      <c r="H17" s="74">
        <f t="shared" si="16"/>
        <v>55</v>
      </c>
      <c r="I17" s="16">
        <f t="shared" si="6"/>
        <v>5</v>
      </c>
      <c r="J17" s="17">
        <f t="shared" si="7"/>
        <v>86</v>
      </c>
      <c r="K17" s="16">
        <f t="shared" si="8"/>
        <v>55</v>
      </c>
      <c r="L17" s="18">
        <f t="shared" si="9"/>
        <v>39</v>
      </c>
      <c r="M17" s="19">
        <f t="shared" si="10"/>
        <v>16</v>
      </c>
      <c r="N17" s="16">
        <f t="shared" si="11"/>
        <v>0.2</v>
      </c>
      <c r="O17" s="16" t="str">
        <f t="shared" si="12"/>
        <v>Failure</v>
      </c>
      <c r="P17" s="16" t="str">
        <f t="shared" si="13"/>
        <v>Unachieved</v>
      </c>
      <c r="Q17" s="8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30">IFS(AW45&lt;VALUE(AV$28),1,AW45&gt;VALUE(AV$28),0)</f>
        <v>0</v>
      </c>
      <c r="AX17" s="30">
        <f t="shared" si="30"/>
        <v>1</v>
      </c>
      <c r="AY17" s="30">
        <f t="shared" si="30"/>
        <v>1</v>
      </c>
      <c r="AZ17" s="30">
        <f t="shared" si="30"/>
        <v>0</v>
      </c>
      <c r="BA17" s="30">
        <f t="shared" si="30"/>
        <v>1</v>
      </c>
      <c r="BB17" s="30">
        <f t="shared" si="30"/>
        <v>1</v>
      </c>
      <c r="BC17" s="30">
        <f t="shared" si="30"/>
        <v>0</v>
      </c>
      <c r="BD17" s="30">
        <f t="shared" si="30"/>
        <v>1</v>
      </c>
      <c r="BE17" s="30">
        <f t="shared" si="30"/>
        <v>1</v>
      </c>
      <c r="BF17" s="30">
        <f t="shared" si="30"/>
        <v>1</v>
      </c>
      <c r="BG17" s="30">
        <f t="shared" si="30"/>
        <v>1</v>
      </c>
      <c r="BH17" s="30">
        <f t="shared" si="30"/>
        <v>1</v>
      </c>
      <c r="BI17" s="30">
        <f t="shared" si="30"/>
        <v>0</v>
      </c>
      <c r="BJ17" s="30">
        <f t="shared" si="30"/>
        <v>1</v>
      </c>
      <c r="BK17" s="30">
        <f t="shared" si="30"/>
        <v>0</v>
      </c>
      <c r="BL17" s="30">
        <f t="shared" si="30"/>
        <v>0</v>
      </c>
      <c r="BM17" s="30">
        <f t="shared" si="30"/>
        <v>1</v>
      </c>
      <c r="BN17" s="30">
        <f t="shared" si="30"/>
        <v>1</v>
      </c>
      <c r="BO17" s="30">
        <f t="shared" si="30"/>
        <v>1</v>
      </c>
      <c r="BP17" s="30">
        <f t="shared" si="30"/>
        <v>1</v>
      </c>
      <c r="BQ17" s="30">
        <f t="shared" si="30"/>
        <v>1</v>
      </c>
      <c r="BR17" s="30">
        <f t="shared" si="30"/>
        <v>0</v>
      </c>
      <c r="BS17" s="30">
        <f t="shared" si="30"/>
        <v>1</v>
      </c>
      <c r="BT17" s="30">
        <f t="shared" si="30"/>
        <v>0</v>
      </c>
      <c r="BU17" s="30">
        <f t="shared" si="30"/>
        <v>1</v>
      </c>
      <c r="BV17" s="30">
        <f t="shared" si="30"/>
        <v>0</v>
      </c>
      <c r="BW17" s="30">
        <f t="shared" si="30"/>
        <v>0</v>
      </c>
      <c r="BX17" s="30">
        <f t="shared" si="30"/>
        <v>1</v>
      </c>
      <c r="BY17" s="30">
        <f t="shared" si="30"/>
        <v>1</v>
      </c>
      <c r="BZ17" s="30">
        <f t="shared" si="30"/>
        <v>1</v>
      </c>
      <c r="CA17" s="30">
        <f t="shared" si="30"/>
        <v>1</v>
      </c>
      <c r="CB17" s="30">
        <f t="shared" si="30"/>
        <v>1</v>
      </c>
      <c r="CC17" s="30">
        <f t="shared" si="30"/>
        <v>0</v>
      </c>
      <c r="CD17" s="30">
        <f t="shared" si="30"/>
        <v>0</v>
      </c>
      <c r="CE17" s="30">
        <f t="shared" si="30"/>
        <v>1</v>
      </c>
      <c r="CF17" s="30">
        <f t="shared" si="30"/>
        <v>1</v>
      </c>
      <c r="CG17" s="30">
        <f t="shared" si="30"/>
        <v>1</v>
      </c>
      <c r="CH17" s="30">
        <f t="shared" si="30"/>
        <v>1</v>
      </c>
      <c r="CI17" s="30">
        <f t="shared" si="30"/>
        <v>1</v>
      </c>
      <c r="CJ17" s="30">
        <f t="shared" si="30"/>
        <v>1</v>
      </c>
      <c r="CK17" s="30">
        <f t="shared" si="30"/>
        <v>1</v>
      </c>
      <c r="CL17" s="30">
        <f t="shared" si="30"/>
        <v>1</v>
      </c>
      <c r="CM17" s="30">
        <f t="shared" si="30"/>
        <v>1</v>
      </c>
      <c r="CN17" s="30">
        <f t="shared" si="30"/>
        <v>0</v>
      </c>
      <c r="CO17" s="30">
        <f t="shared" si="30"/>
        <v>0</v>
      </c>
      <c r="CP17" s="30">
        <f t="shared" si="30"/>
        <v>1</v>
      </c>
      <c r="CQ17" s="30">
        <f t="shared" si="30"/>
        <v>1</v>
      </c>
      <c r="CR17" s="30">
        <f t="shared" si="30"/>
        <v>1</v>
      </c>
      <c r="CS17" s="30">
        <f t="shared" si="30"/>
        <v>1</v>
      </c>
      <c r="CT17" s="30">
        <f t="shared" si="30"/>
        <v>1</v>
      </c>
      <c r="CU17" s="30">
        <f t="shared" si="30"/>
        <v>1</v>
      </c>
      <c r="CV17" s="30">
        <f t="shared" si="30"/>
        <v>1</v>
      </c>
      <c r="CW17" s="30">
        <f t="shared" si="30"/>
        <v>0</v>
      </c>
      <c r="CX17" s="30">
        <f t="shared" si="30"/>
        <v>0</v>
      </c>
      <c r="CY17" s="30">
        <f t="shared" si="30"/>
        <v>1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5">
        <f t="shared" si="5"/>
        <v>30</v>
      </c>
      <c r="H18" s="74">
        <f t="shared" si="16"/>
        <v>30</v>
      </c>
      <c r="I18" s="16">
        <f t="shared" si="6"/>
        <v>5</v>
      </c>
      <c r="J18" s="17">
        <f t="shared" si="7"/>
        <v>79</v>
      </c>
      <c r="K18" s="16">
        <f t="shared" si="8"/>
        <v>30</v>
      </c>
      <c r="L18" s="18">
        <f t="shared" si="9"/>
        <v>22</v>
      </c>
      <c r="M18" s="19">
        <f t="shared" si="10"/>
        <v>8</v>
      </c>
      <c r="N18" s="16">
        <f t="shared" si="11"/>
        <v>0.2</v>
      </c>
      <c r="O18" s="16" t="str">
        <f t="shared" si="12"/>
        <v>Failure</v>
      </c>
      <c r="P18" s="16" t="str">
        <f t="shared" si="13"/>
        <v>Unachieved</v>
      </c>
      <c r="Q18" s="8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R18" si="31">IFS(BO46&lt;VALUE(BN$28),1,BO46&gt;VALUE(BN$28),0)</f>
        <v>1</v>
      </c>
      <c r="BP18" s="21">
        <f t="shared" si="31"/>
        <v>1</v>
      </c>
      <c r="BQ18" s="21">
        <f t="shared" si="31"/>
        <v>1</v>
      </c>
      <c r="BR18" s="21">
        <f t="shared" si="31"/>
        <v>0</v>
      </c>
      <c r="BS18" s="21">
        <f t="shared" si="31"/>
        <v>0</v>
      </c>
      <c r="BT18" s="21">
        <f t="shared" si="31"/>
        <v>1</v>
      </c>
      <c r="BU18" s="21">
        <f t="shared" si="31"/>
        <v>1</v>
      </c>
      <c r="BV18" s="21">
        <f t="shared" si="31"/>
        <v>1</v>
      </c>
      <c r="BW18" s="21">
        <f t="shared" si="31"/>
        <v>1</v>
      </c>
      <c r="BX18" s="21">
        <f t="shared" si="31"/>
        <v>1</v>
      </c>
      <c r="BY18" s="21">
        <f t="shared" si="31"/>
        <v>1</v>
      </c>
      <c r="BZ18" s="21">
        <f t="shared" si="31"/>
        <v>1</v>
      </c>
      <c r="CA18" s="21">
        <f t="shared" si="31"/>
        <v>0</v>
      </c>
      <c r="CB18" s="21">
        <f t="shared" si="31"/>
        <v>0</v>
      </c>
      <c r="CC18" s="21">
        <f t="shared" si="31"/>
        <v>1</v>
      </c>
      <c r="CD18" s="21">
        <f t="shared" si="31"/>
        <v>1</v>
      </c>
      <c r="CE18" s="21">
        <f t="shared" si="31"/>
        <v>1</v>
      </c>
      <c r="CF18" s="21">
        <f t="shared" si="31"/>
        <v>0</v>
      </c>
      <c r="CG18" s="21">
        <f t="shared" si="31"/>
        <v>1</v>
      </c>
      <c r="CH18" s="21">
        <f t="shared" si="31"/>
        <v>1</v>
      </c>
      <c r="CI18" s="21">
        <f t="shared" si="31"/>
        <v>0</v>
      </c>
      <c r="CJ18" s="21">
        <f t="shared" si="31"/>
        <v>1</v>
      </c>
      <c r="CK18" s="21">
        <f t="shared" si="31"/>
        <v>1</v>
      </c>
      <c r="CL18" s="21">
        <f t="shared" si="31"/>
        <v>0</v>
      </c>
      <c r="CM18" s="21">
        <f t="shared" si="31"/>
        <v>0</v>
      </c>
      <c r="CN18" s="21">
        <f t="shared" si="31"/>
        <v>1</v>
      </c>
      <c r="CO18" s="21">
        <f t="shared" si="31"/>
        <v>1</v>
      </c>
      <c r="CP18" s="21">
        <f t="shared" si="31"/>
        <v>1</v>
      </c>
      <c r="CQ18" s="21">
        <f t="shared" si="31"/>
        <v>1</v>
      </c>
      <c r="CR18" s="21">
        <f t="shared" si="31"/>
        <v>1</v>
      </c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5">
        <f t="shared" si="5"/>
        <v>20</v>
      </c>
      <c r="H19" s="74">
        <f t="shared" si="16"/>
        <v>18</v>
      </c>
      <c r="I19" s="16">
        <f t="shared" si="6"/>
        <v>3</v>
      </c>
      <c r="J19" s="17">
        <f t="shared" si="7"/>
        <v>67</v>
      </c>
      <c r="K19" s="16">
        <f t="shared" si="8"/>
        <v>18</v>
      </c>
      <c r="L19" s="18">
        <f t="shared" si="9"/>
        <v>15</v>
      </c>
      <c r="M19" s="19">
        <f t="shared" si="10"/>
        <v>3</v>
      </c>
      <c r="N19" s="16">
        <f t="shared" si="11"/>
        <v>0.8</v>
      </c>
      <c r="O19" s="16" t="str">
        <f t="shared" si="12"/>
        <v>Success</v>
      </c>
      <c r="P19" s="16" t="str">
        <f t="shared" si="13"/>
        <v>Achieved</v>
      </c>
      <c r="Q19" s="8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F19" si="32">IFS(BO47&lt;VALUE(BN$28),1,BO47&gt;VALUE(BN$28),0)</f>
        <v>1</v>
      </c>
      <c r="BP19" s="21">
        <f t="shared" si="32"/>
        <v>1</v>
      </c>
      <c r="BQ19" s="21">
        <f t="shared" si="32"/>
        <v>0</v>
      </c>
      <c r="BR19" s="21">
        <f t="shared" si="32"/>
        <v>1</v>
      </c>
      <c r="BS19" s="21">
        <f t="shared" si="32"/>
        <v>1</v>
      </c>
      <c r="BT19" s="21">
        <f t="shared" si="32"/>
        <v>0</v>
      </c>
      <c r="BU19" s="21">
        <f t="shared" si="32"/>
        <v>1</v>
      </c>
      <c r="BV19" s="21">
        <f t="shared" si="32"/>
        <v>1</v>
      </c>
      <c r="BW19" s="21">
        <f t="shared" si="32"/>
        <v>1</v>
      </c>
      <c r="BX19" s="21">
        <f t="shared" si="32"/>
        <v>0</v>
      </c>
      <c r="BY19" s="21">
        <f t="shared" si="32"/>
        <v>1</v>
      </c>
      <c r="BZ19" s="21">
        <f t="shared" si="32"/>
        <v>1</v>
      </c>
      <c r="CA19" s="21">
        <f t="shared" si="32"/>
        <v>1</v>
      </c>
      <c r="CB19" s="21">
        <f t="shared" si="32"/>
        <v>1</v>
      </c>
      <c r="CC19" s="21">
        <f t="shared" si="32"/>
        <v>1</v>
      </c>
      <c r="CD19" s="21">
        <f t="shared" si="32"/>
        <v>1</v>
      </c>
      <c r="CE19" s="21">
        <f t="shared" si="32"/>
        <v>1</v>
      </c>
      <c r="CF19" s="21">
        <f t="shared" si="32"/>
        <v>1</v>
      </c>
      <c r="CG19" s="21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5">
        <f t="shared" si="5"/>
        <v>10</v>
      </c>
      <c r="H20" s="74">
        <f t="shared" si="16"/>
        <v>6</v>
      </c>
      <c r="I20" s="16">
        <f t="shared" si="6"/>
        <v>1</v>
      </c>
      <c r="J20" s="17">
        <f t="shared" si="7"/>
        <v>61</v>
      </c>
      <c r="K20" s="16">
        <f t="shared" si="8"/>
        <v>6</v>
      </c>
      <c r="L20" s="18">
        <f t="shared" si="9"/>
        <v>5</v>
      </c>
      <c r="M20" s="19">
        <f t="shared" si="10"/>
        <v>1</v>
      </c>
      <c r="N20" s="16">
        <f t="shared" si="11"/>
        <v>0.8</v>
      </c>
      <c r="O20" s="16" t="str">
        <f t="shared" si="12"/>
        <v>Success</v>
      </c>
      <c r="P20" s="16" t="str">
        <f t="shared" si="13"/>
        <v>Achieved</v>
      </c>
      <c r="Q20" s="8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BZ20" si="33">IFS(BU48&lt;VALUE(BT$28),1,BU48&gt;VALUE(BT$28),0)</f>
        <v>0</v>
      </c>
      <c r="BV20" s="21">
        <f t="shared" si="33"/>
        <v>1</v>
      </c>
      <c r="BW20" s="21">
        <f t="shared" si="33"/>
        <v>1</v>
      </c>
      <c r="BX20" s="21">
        <f t="shared" si="33"/>
        <v>1</v>
      </c>
      <c r="BY20" s="21">
        <f t="shared" si="33"/>
        <v>1</v>
      </c>
      <c r="BZ20" s="21">
        <f t="shared" si="33"/>
        <v>1</v>
      </c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5">
        <f t="shared" si="5"/>
        <v>25</v>
      </c>
      <c r="H21" s="74">
        <f t="shared" si="16"/>
        <v>25</v>
      </c>
      <c r="I21" s="16">
        <f t="shared" si="6"/>
        <v>5</v>
      </c>
      <c r="J21" s="17">
        <f t="shared" si="7"/>
        <v>90</v>
      </c>
      <c r="K21" s="16">
        <f t="shared" si="8"/>
        <v>25</v>
      </c>
      <c r="L21" s="18">
        <f t="shared" si="9"/>
        <v>20</v>
      </c>
      <c r="M21" s="19">
        <f t="shared" si="10"/>
        <v>5</v>
      </c>
      <c r="N21" s="16">
        <f t="shared" si="11"/>
        <v>0.8</v>
      </c>
      <c r="O21" s="16" t="str">
        <f t="shared" si="12"/>
        <v>Success</v>
      </c>
      <c r="P21" s="16" t="str">
        <f t="shared" si="13"/>
        <v>Achieved</v>
      </c>
      <c r="Q21" s="8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DC21" si="34">IFS(CE49&lt;VALUE(CD$28),1,CE49&gt;VALUE(CD$28),0)</f>
        <v>1</v>
      </c>
      <c r="CF21" s="21">
        <f t="shared" si="34"/>
        <v>1</v>
      </c>
      <c r="CG21" s="21">
        <f t="shared" si="34"/>
        <v>0</v>
      </c>
      <c r="CH21" s="21">
        <f t="shared" si="34"/>
        <v>1</v>
      </c>
      <c r="CI21" s="21">
        <f t="shared" si="34"/>
        <v>0</v>
      </c>
      <c r="CJ21" s="21">
        <f t="shared" si="34"/>
        <v>0</v>
      </c>
      <c r="CK21" s="21">
        <f t="shared" si="34"/>
        <v>1</v>
      </c>
      <c r="CL21" s="21">
        <f t="shared" si="34"/>
        <v>0</v>
      </c>
      <c r="CM21" s="21">
        <f t="shared" si="34"/>
        <v>1</v>
      </c>
      <c r="CN21" s="21">
        <f t="shared" si="34"/>
        <v>1</v>
      </c>
      <c r="CO21" s="21">
        <f t="shared" si="34"/>
        <v>1</v>
      </c>
      <c r="CP21" s="21">
        <f t="shared" si="34"/>
        <v>1</v>
      </c>
      <c r="CQ21" s="21">
        <f t="shared" si="34"/>
        <v>1</v>
      </c>
      <c r="CR21" s="21">
        <f t="shared" si="34"/>
        <v>1</v>
      </c>
      <c r="CS21" s="21">
        <f t="shared" si="34"/>
        <v>1</v>
      </c>
      <c r="CT21" s="21">
        <f t="shared" si="34"/>
        <v>1</v>
      </c>
      <c r="CU21" s="21">
        <f t="shared" si="34"/>
        <v>0</v>
      </c>
      <c r="CV21" s="21">
        <f t="shared" si="34"/>
        <v>1</v>
      </c>
      <c r="CW21" s="21">
        <f t="shared" si="34"/>
        <v>1</v>
      </c>
      <c r="CX21" s="21">
        <f t="shared" si="34"/>
        <v>1</v>
      </c>
      <c r="CY21" s="21">
        <f t="shared" si="34"/>
        <v>1</v>
      </c>
      <c r="CZ21" s="21">
        <f t="shared" si="34"/>
        <v>1</v>
      </c>
      <c r="DA21" s="21">
        <f t="shared" si="34"/>
        <v>1</v>
      </c>
      <c r="DB21" s="21">
        <f t="shared" si="34"/>
        <v>1</v>
      </c>
      <c r="DC21" s="21">
        <f t="shared" si="34"/>
        <v>1</v>
      </c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5">
        <f t="shared" si="5"/>
        <v>60</v>
      </c>
      <c r="H22" s="74">
        <f t="shared" si="16"/>
        <v>60</v>
      </c>
      <c r="I22" s="16">
        <f t="shared" si="6"/>
        <v>5</v>
      </c>
      <c r="J22" s="17">
        <f t="shared" si="7"/>
        <v>136</v>
      </c>
      <c r="K22" s="16">
        <f t="shared" si="8"/>
        <v>60</v>
      </c>
      <c r="L22" s="18">
        <f t="shared" si="9"/>
        <v>44</v>
      </c>
      <c r="M22" s="19">
        <f t="shared" si="10"/>
        <v>16</v>
      </c>
      <c r="N22" s="16">
        <f t="shared" si="11"/>
        <v>0.2</v>
      </c>
      <c r="O22" s="16" t="str">
        <f t="shared" si="12"/>
        <v>Failure</v>
      </c>
      <c r="P22" s="16" t="str">
        <f t="shared" si="13"/>
        <v>Unachieved</v>
      </c>
      <c r="Q22" s="85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5">IFS(CP50&lt;VALUE(CO$28),1,CP50&gt;VALUE(CO$28),0)</f>
        <v>1</v>
      </c>
      <c r="CQ22" s="21">
        <f t="shared" si="35"/>
        <v>0</v>
      </c>
      <c r="CR22" s="21">
        <f t="shared" si="35"/>
        <v>1</v>
      </c>
      <c r="CS22" s="21">
        <f t="shared" si="35"/>
        <v>1</v>
      </c>
      <c r="CT22" s="21">
        <f t="shared" si="35"/>
        <v>1</v>
      </c>
      <c r="CU22" s="21">
        <f t="shared" si="35"/>
        <v>1</v>
      </c>
      <c r="CV22" s="21">
        <f t="shared" si="35"/>
        <v>1</v>
      </c>
      <c r="CW22" s="21">
        <f t="shared" si="35"/>
        <v>0</v>
      </c>
      <c r="CX22" s="21">
        <f t="shared" si="35"/>
        <v>1</v>
      </c>
      <c r="CY22" s="21">
        <f t="shared" si="35"/>
        <v>1</v>
      </c>
      <c r="CZ22" s="21">
        <f t="shared" si="35"/>
        <v>1</v>
      </c>
      <c r="DA22" s="21">
        <f t="shared" si="35"/>
        <v>1</v>
      </c>
      <c r="DB22" s="21">
        <f t="shared" si="35"/>
        <v>1</v>
      </c>
      <c r="DC22" s="21">
        <f t="shared" si="35"/>
        <v>1</v>
      </c>
      <c r="DD22" s="21">
        <f t="shared" si="35"/>
        <v>1</v>
      </c>
      <c r="DE22" s="21">
        <f t="shared" si="35"/>
        <v>1</v>
      </c>
      <c r="DF22" s="21">
        <f t="shared" si="35"/>
        <v>1</v>
      </c>
      <c r="DG22" s="21">
        <f t="shared" si="35"/>
        <v>0</v>
      </c>
      <c r="DH22" s="21">
        <f t="shared" si="35"/>
        <v>0</v>
      </c>
      <c r="DI22" s="21">
        <f t="shared" si="35"/>
        <v>1</v>
      </c>
      <c r="DJ22" s="21">
        <f t="shared" si="35"/>
        <v>0</v>
      </c>
      <c r="DK22" s="21">
        <f t="shared" si="35"/>
        <v>1</v>
      </c>
      <c r="DL22" s="21">
        <f t="shared" si="35"/>
        <v>1</v>
      </c>
      <c r="DM22" s="21">
        <f t="shared" si="35"/>
        <v>1</v>
      </c>
      <c r="DN22" s="21">
        <f t="shared" si="35"/>
        <v>0</v>
      </c>
      <c r="DO22" s="21">
        <f t="shared" si="35"/>
        <v>0</v>
      </c>
      <c r="DP22" s="21">
        <f t="shared" si="35"/>
        <v>0</v>
      </c>
      <c r="DQ22" s="21">
        <f t="shared" si="35"/>
        <v>1</v>
      </c>
      <c r="DR22" s="21">
        <f t="shared" si="35"/>
        <v>1</v>
      </c>
      <c r="DS22" s="21">
        <f t="shared" si="35"/>
        <v>0</v>
      </c>
      <c r="DT22" s="21">
        <f t="shared" si="35"/>
        <v>1</v>
      </c>
      <c r="DU22" s="21">
        <f t="shared" si="35"/>
        <v>1</v>
      </c>
      <c r="DV22" s="21">
        <f t="shared" si="35"/>
        <v>1</v>
      </c>
      <c r="DW22" s="21">
        <f t="shared" si="35"/>
        <v>0</v>
      </c>
      <c r="DX22" s="21">
        <f t="shared" si="35"/>
        <v>1</v>
      </c>
      <c r="DY22" s="21">
        <f t="shared" si="35"/>
        <v>1</v>
      </c>
      <c r="DZ22" s="21">
        <f t="shared" si="35"/>
        <v>1</v>
      </c>
      <c r="EA22" s="21">
        <f t="shared" si="35"/>
        <v>0</v>
      </c>
      <c r="EB22" s="21">
        <f t="shared" si="35"/>
        <v>1</v>
      </c>
      <c r="EC22" s="21">
        <f t="shared" si="35"/>
        <v>1</v>
      </c>
      <c r="ED22" s="21">
        <f t="shared" si="35"/>
        <v>1</v>
      </c>
      <c r="EE22" s="21">
        <f t="shared" si="35"/>
        <v>0</v>
      </c>
      <c r="EF22" s="21">
        <f t="shared" si="35"/>
        <v>1</v>
      </c>
      <c r="EG22" s="21">
        <f t="shared" si="35"/>
        <v>1</v>
      </c>
      <c r="EH22" s="21">
        <f t="shared" si="35"/>
        <v>1</v>
      </c>
      <c r="EI22" s="21">
        <f t="shared" si="35"/>
        <v>0</v>
      </c>
      <c r="EJ22" s="21">
        <f t="shared" si="35"/>
        <v>1</v>
      </c>
      <c r="EK22" s="21">
        <f t="shared" si="35"/>
        <v>1</v>
      </c>
      <c r="EL22" s="21">
        <f t="shared" si="35"/>
        <v>1</v>
      </c>
      <c r="EM22" s="21">
        <f t="shared" si="35"/>
        <v>1</v>
      </c>
      <c r="EN22" s="21">
        <f t="shared" si="35"/>
        <v>1</v>
      </c>
      <c r="EO22" s="21">
        <f t="shared" si="35"/>
        <v>1</v>
      </c>
      <c r="EP22" s="21">
        <f t="shared" si="35"/>
        <v>0</v>
      </c>
      <c r="EQ22" s="21">
        <f t="shared" si="35"/>
        <v>1</v>
      </c>
      <c r="ER22" s="21">
        <f t="shared" si="35"/>
        <v>1</v>
      </c>
      <c r="ES22" s="21">
        <f t="shared" si="35"/>
        <v>0</v>
      </c>
      <c r="ET22" s="21">
        <f t="shared" si="35"/>
        <v>1</v>
      </c>
      <c r="EU22" s="21">
        <f t="shared" si="35"/>
        <v>1</v>
      </c>
      <c r="EV22" s="21">
        <f t="shared" si="35"/>
        <v>0</v>
      </c>
      <c r="EW22" s="21">
        <f t="shared" si="35"/>
        <v>1</v>
      </c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5">
        <f t="shared" si="5"/>
        <v>15</v>
      </c>
      <c r="H23" s="74">
        <f t="shared" si="16"/>
        <v>11</v>
      </c>
      <c r="I23" s="16">
        <f t="shared" si="6"/>
        <v>1</v>
      </c>
      <c r="J23" s="17">
        <f t="shared" si="7"/>
        <v>91</v>
      </c>
      <c r="K23" s="16">
        <f t="shared" si="8"/>
        <v>11</v>
      </c>
      <c r="L23" s="18">
        <f t="shared" si="9"/>
        <v>10</v>
      </c>
      <c r="M23" s="19">
        <f t="shared" si="10"/>
        <v>1</v>
      </c>
      <c r="N23" s="16">
        <f t="shared" si="11"/>
        <v>0.8</v>
      </c>
      <c r="O23" s="16" t="str">
        <f t="shared" si="12"/>
        <v>Success</v>
      </c>
      <c r="P23" s="16" t="str">
        <f t="shared" si="13"/>
        <v>Achieved</v>
      </c>
      <c r="Q23" s="8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D23" si="36">IFS(CT51&lt;VALUE(CS$28),1,CT51&gt;VALUE(CS$28),0)</f>
        <v>1</v>
      </c>
      <c r="CU23" s="21">
        <f t="shared" si="36"/>
        <v>1</v>
      </c>
      <c r="CV23" s="21">
        <f t="shared" si="36"/>
        <v>0</v>
      </c>
      <c r="CW23" s="21">
        <f t="shared" si="36"/>
        <v>1</v>
      </c>
      <c r="CX23" s="21">
        <f t="shared" si="36"/>
        <v>1</v>
      </c>
      <c r="CY23" s="21">
        <f t="shared" si="36"/>
        <v>1</v>
      </c>
      <c r="CZ23" s="21">
        <f t="shared" si="36"/>
        <v>1</v>
      </c>
      <c r="DA23" s="21">
        <f t="shared" si="36"/>
        <v>1</v>
      </c>
      <c r="DB23" s="21">
        <f t="shared" si="36"/>
        <v>1</v>
      </c>
      <c r="DC23" s="21">
        <f t="shared" si="36"/>
        <v>1</v>
      </c>
      <c r="DD23" s="21">
        <f t="shared" si="36"/>
        <v>1</v>
      </c>
      <c r="DE23" s="21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5">
        <f t="shared" si="5"/>
        <v>10</v>
      </c>
      <c r="H24" s="74">
        <f t="shared" si="16"/>
        <v>5</v>
      </c>
      <c r="I24" s="16">
        <f t="shared" si="6"/>
        <v>0</v>
      </c>
      <c r="J24" s="17">
        <f t="shared" si="7"/>
        <v>95</v>
      </c>
      <c r="K24" s="16">
        <f t="shared" si="8"/>
        <v>5</v>
      </c>
      <c r="L24" s="18">
        <f t="shared" si="9"/>
        <v>5</v>
      </c>
      <c r="M24" s="19">
        <f t="shared" si="10"/>
        <v>0</v>
      </c>
      <c r="N24" s="16">
        <f t="shared" si="11"/>
        <v>0.8</v>
      </c>
      <c r="O24" s="16" t="str">
        <f t="shared" si="12"/>
        <v>Success</v>
      </c>
      <c r="P24" s="16" t="str">
        <f t="shared" si="13"/>
        <v>Achieved</v>
      </c>
      <c r="Q24" s="27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H24" si="37">IFS(DD52&lt;VALUE(DC$28),1,DD52&gt;VALUE(DC$28),0)</f>
        <v>1</v>
      </c>
      <c r="DE24" s="21">
        <f t="shared" si="37"/>
        <v>1</v>
      </c>
      <c r="DF24" s="21">
        <f t="shared" si="37"/>
        <v>1</v>
      </c>
      <c r="DG24" s="21">
        <f t="shared" si="37"/>
        <v>1</v>
      </c>
      <c r="DH24" s="21">
        <f t="shared" si="37"/>
        <v>1</v>
      </c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5">
        <f t="shared" si="5"/>
        <v>20</v>
      </c>
      <c r="H25" s="74">
        <f t="shared" si="16"/>
        <v>15</v>
      </c>
      <c r="I25" s="16">
        <f t="shared" si="6"/>
        <v>0</v>
      </c>
      <c r="J25" s="17">
        <f t="shared" si="7"/>
        <v>115</v>
      </c>
      <c r="K25" s="16">
        <f t="shared" si="8"/>
        <v>15</v>
      </c>
      <c r="L25" s="18">
        <f t="shared" si="9"/>
        <v>15</v>
      </c>
      <c r="M25" s="19">
        <f t="shared" si="10"/>
        <v>0</v>
      </c>
      <c r="N25" s="16">
        <f t="shared" si="11"/>
        <v>0.8</v>
      </c>
      <c r="O25" s="16" t="str">
        <f t="shared" si="12"/>
        <v>Success</v>
      </c>
      <c r="P25" s="16" t="str">
        <f t="shared" si="13"/>
        <v>Achieved</v>
      </c>
      <c r="Q25" s="2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B25" si="38">IFS(DN53&lt;VALUE(DM$28),1,DN53&gt;VALUE(DM$28),0)</f>
        <v>1</v>
      </c>
      <c r="DO25" s="21">
        <f t="shared" si="38"/>
        <v>1</v>
      </c>
      <c r="DP25" s="21">
        <f t="shared" si="38"/>
        <v>1</v>
      </c>
      <c r="DQ25" s="21">
        <f t="shared" si="38"/>
        <v>1</v>
      </c>
      <c r="DR25" s="21">
        <f t="shared" si="38"/>
        <v>1</v>
      </c>
      <c r="DS25" s="21">
        <f t="shared" si="38"/>
        <v>1</v>
      </c>
      <c r="DT25" s="21">
        <f t="shared" si="38"/>
        <v>1</v>
      </c>
      <c r="DU25" s="21">
        <f t="shared" si="38"/>
        <v>1</v>
      </c>
      <c r="DV25" s="21">
        <f t="shared" si="38"/>
        <v>1</v>
      </c>
      <c r="DW25" s="21">
        <f t="shared" si="38"/>
        <v>1</v>
      </c>
      <c r="DX25" s="21">
        <f t="shared" si="38"/>
        <v>1</v>
      </c>
      <c r="DY25" s="21">
        <f t="shared" si="38"/>
        <v>1</v>
      </c>
      <c r="DZ25" s="21">
        <f t="shared" si="38"/>
        <v>1</v>
      </c>
      <c r="EA25" s="21">
        <f t="shared" si="38"/>
        <v>1</v>
      </c>
      <c r="EB25" s="21">
        <f t="shared" si="38"/>
        <v>1</v>
      </c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10">
        <v>25.0</v>
      </c>
      <c r="B26" s="23">
        <v>60.0</v>
      </c>
      <c r="C26" s="24">
        <v>105.0</v>
      </c>
      <c r="D26" s="13">
        <v>5.0</v>
      </c>
      <c r="E26" s="14">
        <f t="shared" si="3"/>
        <v>165</v>
      </c>
      <c r="F26" s="14">
        <f t="shared" si="4"/>
        <v>170</v>
      </c>
      <c r="G26" s="15">
        <f t="shared" si="5"/>
        <v>65</v>
      </c>
      <c r="H26" s="74">
        <f t="shared" si="16"/>
        <v>65</v>
      </c>
      <c r="I26" s="16">
        <f t="shared" si="6"/>
        <v>5</v>
      </c>
      <c r="J26" s="17">
        <f t="shared" si="7"/>
        <v>170</v>
      </c>
      <c r="K26" s="16">
        <f t="shared" si="8"/>
        <v>65</v>
      </c>
      <c r="L26" s="18">
        <f t="shared" si="9"/>
        <v>49</v>
      </c>
      <c r="M26" s="19">
        <f t="shared" si="10"/>
        <v>16</v>
      </c>
      <c r="N26" s="16">
        <f t="shared" si="11"/>
        <v>0.2</v>
      </c>
      <c r="O26" s="16" t="str">
        <f t="shared" si="12"/>
        <v>Failure</v>
      </c>
      <c r="P26" s="16" t="str">
        <f t="shared" si="13"/>
        <v>Unachieved</v>
      </c>
      <c r="Q26" s="27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9">IFS(DS54&lt;VALUE(DR$28),1,DS54&gt;VALUE(DR$28),0)</f>
        <v>1</v>
      </c>
      <c r="DT26" s="36">
        <f t="shared" si="39"/>
        <v>0</v>
      </c>
      <c r="DU26" s="36">
        <f t="shared" si="39"/>
        <v>0</v>
      </c>
      <c r="DV26" s="36">
        <f t="shared" si="39"/>
        <v>1</v>
      </c>
      <c r="DW26" s="36">
        <f t="shared" si="39"/>
        <v>1</v>
      </c>
      <c r="DX26" s="36">
        <f t="shared" si="39"/>
        <v>1</v>
      </c>
      <c r="DY26" s="36">
        <f t="shared" si="39"/>
        <v>1</v>
      </c>
      <c r="DZ26" s="36">
        <f t="shared" si="39"/>
        <v>0</v>
      </c>
      <c r="EA26" s="36">
        <f t="shared" si="39"/>
        <v>1</v>
      </c>
      <c r="EB26" s="36">
        <f t="shared" si="39"/>
        <v>1</v>
      </c>
      <c r="EC26" s="36">
        <f t="shared" si="39"/>
        <v>1</v>
      </c>
      <c r="ED26" s="36">
        <f t="shared" si="39"/>
        <v>0</v>
      </c>
      <c r="EE26" s="36">
        <f t="shared" si="39"/>
        <v>1</v>
      </c>
      <c r="EF26" s="36">
        <f t="shared" si="39"/>
        <v>1</v>
      </c>
      <c r="EG26" s="36">
        <f t="shared" si="39"/>
        <v>1</v>
      </c>
      <c r="EH26" s="36">
        <f t="shared" si="39"/>
        <v>1</v>
      </c>
      <c r="EI26" s="36">
        <f t="shared" si="39"/>
        <v>1</v>
      </c>
      <c r="EJ26" s="36">
        <f t="shared" si="39"/>
        <v>0</v>
      </c>
      <c r="EK26" s="36">
        <f t="shared" si="39"/>
        <v>1</v>
      </c>
      <c r="EL26" s="36">
        <f t="shared" si="39"/>
        <v>1</v>
      </c>
      <c r="EM26" s="36">
        <f t="shared" si="39"/>
        <v>1</v>
      </c>
      <c r="EN26" s="36">
        <f t="shared" si="39"/>
        <v>0</v>
      </c>
      <c r="EO26" s="36">
        <f t="shared" si="39"/>
        <v>1</v>
      </c>
      <c r="EP26" s="36">
        <f t="shared" si="39"/>
        <v>1</v>
      </c>
      <c r="EQ26" s="36">
        <f t="shared" si="39"/>
        <v>1</v>
      </c>
      <c r="ER26" s="36">
        <f t="shared" si="39"/>
        <v>1</v>
      </c>
      <c r="ES26" s="36">
        <f t="shared" si="39"/>
        <v>1</v>
      </c>
      <c r="ET26" s="36">
        <f t="shared" si="39"/>
        <v>1</v>
      </c>
      <c r="EU26" s="36">
        <f t="shared" si="39"/>
        <v>1</v>
      </c>
      <c r="EV26" s="36">
        <f t="shared" si="39"/>
        <v>1</v>
      </c>
      <c r="EW26" s="36">
        <f t="shared" si="39"/>
        <v>0</v>
      </c>
      <c r="EX26" s="36">
        <f t="shared" si="39"/>
        <v>1</v>
      </c>
      <c r="EY26" s="36">
        <f t="shared" si="39"/>
        <v>1</v>
      </c>
      <c r="EZ26" s="36">
        <f t="shared" si="39"/>
        <v>0</v>
      </c>
      <c r="FA26" s="36">
        <f t="shared" si="39"/>
        <v>1</v>
      </c>
      <c r="FB26" s="36">
        <f t="shared" si="39"/>
        <v>1</v>
      </c>
      <c r="FC26" s="36">
        <f t="shared" si="39"/>
        <v>0</v>
      </c>
      <c r="FD26" s="36">
        <f t="shared" si="39"/>
        <v>1</v>
      </c>
      <c r="FE26" s="36">
        <f t="shared" si="39"/>
        <v>1</v>
      </c>
      <c r="FF26" s="36">
        <f t="shared" si="39"/>
        <v>1</v>
      </c>
      <c r="FG26" s="36">
        <f t="shared" si="39"/>
        <v>1</v>
      </c>
      <c r="FH26" s="36">
        <f t="shared" si="39"/>
        <v>1</v>
      </c>
      <c r="FI26" s="36">
        <f t="shared" si="39"/>
        <v>1</v>
      </c>
      <c r="FJ26" s="36">
        <f t="shared" si="39"/>
        <v>0</v>
      </c>
      <c r="FK26" s="36">
        <f t="shared" si="39"/>
        <v>0</v>
      </c>
      <c r="FL26" s="36">
        <f t="shared" si="39"/>
        <v>1</v>
      </c>
      <c r="FM26" s="36">
        <f t="shared" si="39"/>
        <v>0</v>
      </c>
      <c r="FN26" s="36">
        <f t="shared" si="39"/>
        <v>0</v>
      </c>
      <c r="FO26" s="36">
        <f t="shared" si="39"/>
        <v>1</v>
      </c>
      <c r="FP26" s="36">
        <f t="shared" si="39"/>
        <v>0</v>
      </c>
      <c r="FQ26" s="36">
        <f t="shared" si="39"/>
        <v>1</v>
      </c>
      <c r="FR26" s="36">
        <f t="shared" si="39"/>
        <v>1</v>
      </c>
      <c r="FS26" s="36">
        <f t="shared" si="39"/>
        <v>1</v>
      </c>
      <c r="FT26" s="36">
        <f t="shared" si="39"/>
        <v>1</v>
      </c>
      <c r="FU26" s="36">
        <f t="shared" si="39"/>
        <v>1</v>
      </c>
      <c r="FV26" s="36">
        <f t="shared" si="39"/>
        <v>1</v>
      </c>
      <c r="FW26" s="36">
        <f t="shared" si="39"/>
        <v>1</v>
      </c>
      <c r="FX26" s="36">
        <f t="shared" si="39"/>
        <v>0</v>
      </c>
      <c r="FY26" s="36">
        <f t="shared" si="39"/>
        <v>1</v>
      </c>
      <c r="FZ26" s="36">
        <f t="shared" si="39"/>
        <v>1</v>
      </c>
      <c r="GA26" s="36">
        <f t="shared" si="39"/>
        <v>1</v>
      </c>
      <c r="GB26" s="36">
        <f t="shared" si="39"/>
        <v>1</v>
      </c>
      <c r="GC26" s="36">
        <f t="shared" si="39"/>
        <v>1</v>
      </c>
      <c r="GD26" s="36">
        <f t="shared" si="39"/>
        <v>0</v>
      </c>
      <c r="GE26" s="36">
        <f t="shared" si="39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40"/>
      <c r="H27" s="42"/>
      <c r="I27" s="40"/>
      <c r="J27" s="40"/>
      <c r="K27" s="40"/>
      <c r="L27" s="42"/>
      <c r="M27" s="41"/>
      <c r="N27" s="41"/>
      <c r="O27" s="41"/>
      <c r="P27" s="41"/>
      <c r="Q27" s="43" t="s">
        <v>18</v>
      </c>
      <c r="R27" s="44">
        <f t="shared" ref="R27:GE27" si="40">COUNTIF(R2:R26,"=0")</f>
        <v>0</v>
      </c>
      <c r="S27" s="44">
        <f t="shared" si="40"/>
        <v>0</v>
      </c>
      <c r="T27" s="44">
        <f t="shared" si="40"/>
        <v>0</v>
      </c>
      <c r="U27" s="44">
        <f t="shared" si="40"/>
        <v>0</v>
      </c>
      <c r="V27" s="44">
        <f t="shared" si="40"/>
        <v>0</v>
      </c>
      <c r="W27" s="44">
        <f t="shared" si="40"/>
        <v>0</v>
      </c>
      <c r="X27" s="44">
        <f t="shared" si="40"/>
        <v>2</v>
      </c>
      <c r="Y27" s="44">
        <f t="shared" si="40"/>
        <v>3</v>
      </c>
      <c r="Z27" s="44">
        <f t="shared" si="40"/>
        <v>2</v>
      </c>
      <c r="AA27" s="44">
        <f t="shared" si="40"/>
        <v>0</v>
      </c>
      <c r="AB27" s="44">
        <f t="shared" si="40"/>
        <v>3</v>
      </c>
      <c r="AC27" s="44">
        <f t="shared" si="40"/>
        <v>2</v>
      </c>
      <c r="AD27" s="44">
        <f t="shared" si="40"/>
        <v>3</v>
      </c>
      <c r="AE27" s="44">
        <f t="shared" si="40"/>
        <v>2</v>
      </c>
      <c r="AF27" s="44">
        <f t="shared" si="40"/>
        <v>3</v>
      </c>
      <c r="AG27" s="44">
        <f t="shared" si="40"/>
        <v>3</v>
      </c>
      <c r="AH27" s="44">
        <f t="shared" si="40"/>
        <v>4</v>
      </c>
      <c r="AI27" s="44">
        <f t="shared" si="40"/>
        <v>3</v>
      </c>
      <c r="AJ27" s="44">
        <f t="shared" si="40"/>
        <v>3</v>
      </c>
      <c r="AK27" s="44">
        <f t="shared" si="40"/>
        <v>4</v>
      </c>
      <c r="AL27" s="44">
        <f t="shared" si="40"/>
        <v>2</v>
      </c>
      <c r="AM27" s="44">
        <f t="shared" si="40"/>
        <v>4</v>
      </c>
      <c r="AN27" s="44">
        <f t="shared" si="40"/>
        <v>2</v>
      </c>
      <c r="AO27" s="44">
        <f t="shared" si="40"/>
        <v>1</v>
      </c>
      <c r="AP27" s="44">
        <f t="shared" si="40"/>
        <v>4</v>
      </c>
      <c r="AQ27" s="44">
        <f t="shared" si="40"/>
        <v>3</v>
      </c>
      <c r="AR27" s="44">
        <f t="shared" si="40"/>
        <v>1</v>
      </c>
      <c r="AS27" s="44">
        <f t="shared" si="40"/>
        <v>0</v>
      </c>
      <c r="AT27" s="44">
        <f t="shared" si="40"/>
        <v>2</v>
      </c>
      <c r="AU27" s="44">
        <f t="shared" si="40"/>
        <v>1</v>
      </c>
      <c r="AV27" s="44">
        <f t="shared" si="40"/>
        <v>5</v>
      </c>
      <c r="AW27" s="44">
        <f t="shared" si="40"/>
        <v>6</v>
      </c>
      <c r="AX27" s="44">
        <f t="shared" si="40"/>
        <v>2</v>
      </c>
      <c r="AY27" s="44">
        <f t="shared" si="40"/>
        <v>1</v>
      </c>
      <c r="AZ27" s="44">
        <f t="shared" si="40"/>
        <v>3</v>
      </c>
      <c r="BA27" s="44">
        <f t="shared" si="40"/>
        <v>0</v>
      </c>
      <c r="BB27" s="44">
        <f t="shared" si="40"/>
        <v>4</v>
      </c>
      <c r="BC27" s="44">
        <f t="shared" si="40"/>
        <v>4</v>
      </c>
      <c r="BD27" s="44">
        <f t="shared" si="40"/>
        <v>4</v>
      </c>
      <c r="BE27" s="44">
        <f t="shared" si="40"/>
        <v>1</v>
      </c>
      <c r="BF27" s="44">
        <f t="shared" si="40"/>
        <v>1</v>
      </c>
      <c r="BG27" s="44">
        <f t="shared" si="40"/>
        <v>4</v>
      </c>
      <c r="BH27" s="44">
        <f t="shared" si="40"/>
        <v>1</v>
      </c>
      <c r="BI27" s="44">
        <f t="shared" si="40"/>
        <v>2</v>
      </c>
      <c r="BJ27" s="44">
        <f t="shared" si="40"/>
        <v>1</v>
      </c>
      <c r="BK27" s="44">
        <f t="shared" si="40"/>
        <v>3</v>
      </c>
      <c r="BL27" s="44">
        <f t="shared" si="40"/>
        <v>2</v>
      </c>
      <c r="BM27" s="44">
        <f t="shared" si="40"/>
        <v>1</v>
      </c>
      <c r="BN27" s="44">
        <f t="shared" si="40"/>
        <v>0</v>
      </c>
      <c r="BO27" s="44">
        <f t="shared" si="40"/>
        <v>2</v>
      </c>
      <c r="BP27" s="44">
        <f t="shared" si="40"/>
        <v>0</v>
      </c>
      <c r="BQ27" s="44">
        <f t="shared" si="40"/>
        <v>2</v>
      </c>
      <c r="BR27" s="44">
        <f t="shared" si="40"/>
        <v>3</v>
      </c>
      <c r="BS27" s="44">
        <f t="shared" si="40"/>
        <v>2</v>
      </c>
      <c r="BT27" s="44">
        <f t="shared" si="40"/>
        <v>3</v>
      </c>
      <c r="BU27" s="44">
        <f t="shared" si="40"/>
        <v>1</v>
      </c>
      <c r="BV27" s="44">
        <f t="shared" si="40"/>
        <v>1</v>
      </c>
      <c r="BW27" s="44">
        <f t="shared" si="40"/>
        <v>1</v>
      </c>
      <c r="BX27" s="44">
        <f t="shared" si="40"/>
        <v>1</v>
      </c>
      <c r="BY27" s="44">
        <f t="shared" si="40"/>
        <v>0</v>
      </c>
      <c r="BZ27" s="44">
        <f t="shared" si="40"/>
        <v>0</v>
      </c>
      <c r="CA27" s="44">
        <f t="shared" si="40"/>
        <v>1</v>
      </c>
      <c r="CB27" s="44">
        <f t="shared" si="40"/>
        <v>1</v>
      </c>
      <c r="CC27" s="44">
        <f t="shared" si="40"/>
        <v>2</v>
      </c>
      <c r="CD27" s="44">
        <f t="shared" si="40"/>
        <v>1</v>
      </c>
      <c r="CE27" s="44">
        <f t="shared" si="40"/>
        <v>0</v>
      </c>
      <c r="CF27" s="44">
        <f t="shared" si="40"/>
        <v>1</v>
      </c>
      <c r="CG27" s="44">
        <f t="shared" si="40"/>
        <v>1</v>
      </c>
      <c r="CH27" s="44">
        <f t="shared" si="40"/>
        <v>0</v>
      </c>
      <c r="CI27" s="44">
        <f t="shared" si="40"/>
        <v>2</v>
      </c>
      <c r="CJ27" s="44">
        <f t="shared" si="40"/>
        <v>1</v>
      </c>
      <c r="CK27" s="44">
        <f t="shared" si="40"/>
        <v>0</v>
      </c>
      <c r="CL27" s="44">
        <f t="shared" si="40"/>
        <v>2</v>
      </c>
      <c r="CM27" s="44">
        <f t="shared" si="40"/>
        <v>1</v>
      </c>
      <c r="CN27" s="44">
        <f t="shared" si="40"/>
        <v>1</v>
      </c>
      <c r="CO27" s="44">
        <f t="shared" si="40"/>
        <v>1</v>
      </c>
      <c r="CP27" s="44">
        <f t="shared" si="40"/>
        <v>0</v>
      </c>
      <c r="CQ27" s="44">
        <f t="shared" si="40"/>
        <v>1</v>
      </c>
      <c r="CR27" s="44">
        <f t="shared" si="40"/>
        <v>0</v>
      </c>
      <c r="CS27" s="44">
        <f t="shared" si="40"/>
        <v>0</v>
      </c>
      <c r="CT27" s="44">
        <f t="shared" si="40"/>
        <v>0</v>
      </c>
      <c r="CU27" s="44">
        <f t="shared" si="40"/>
        <v>1</v>
      </c>
      <c r="CV27" s="44">
        <f t="shared" si="40"/>
        <v>1</v>
      </c>
      <c r="CW27" s="44">
        <f t="shared" si="40"/>
        <v>2</v>
      </c>
      <c r="CX27" s="44">
        <f t="shared" si="40"/>
        <v>1</v>
      </c>
      <c r="CY27" s="44">
        <f t="shared" si="40"/>
        <v>0</v>
      </c>
      <c r="CZ27" s="44">
        <f t="shared" si="40"/>
        <v>0</v>
      </c>
      <c r="DA27" s="44">
        <f t="shared" si="40"/>
        <v>0</v>
      </c>
      <c r="DB27" s="44">
        <f t="shared" si="40"/>
        <v>0</v>
      </c>
      <c r="DC27" s="44">
        <f t="shared" si="40"/>
        <v>0</v>
      </c>
      <c r="DD27" s="44">
        <f t="shared" si="40"/>
        <v>0</v>
      </c>
      <c r="DE27" s="44">
        <f t="shared" si="40"/>
        <v>0</v>
      </c>
      <c r="DF27" s="44">
        <f t="shared" si="40"/>
        <v>0</v>
      </c>
      <c r="DG27" s="44">
        <f t="shared" si="40"/>
        <v>1</v>
      </c>
      <c r="DH27" s="44">
        <f t="shared" si="40"/>
        <v>1</v>
      </c>
      <c r="DI27" s="44">
        <f t="shared" si="40"/>
        <v>0</v>
      </c>
      <c r="DJ27" s="44">
        <f t="shared" si="40"/>
        <v>1</v>
      </c>
      <c r="DK27" s="44">
        <f t="shared" si="40"/>
        <v>0</v>
      </c>
      <c r="DL27" s="44">
        <f t="shared" si="40"/>
        <v>0</v>
      </c>
      <c r="DM27" s="44">
        <f t="shared" si="40"/>
        <v>0</v>
      </c>
      <c r="DN27" s="44">
        <f t="shared" si="40"/>
        <v>1</v>
      </c>
      <c r="DO27" s="44">
        <f t="shared" si="40"/>
        <v>1</v>
      </c>
      <c r="DP27" s="44">
        <f t="shared" si="40"/>
        <v>1</v>
      </c>
      <c r="DQ27" s="44">
        <f t="shared" si="40"/>
        <v>0</v>
      </c>
      <c r="DR27" s="44">
        <f t="shared" si="40"/>
        <v>0</v>
      </c>
      <c r="DS27" s="44">
        <f t="shared" si="40"/>
        <v>1</v>
      </c>
      <c r="DT27" s="44">
        <f t="shared" si="40"/>
        <v>1</v>
      </c>
      <c r="DU27" s="44">
        <f t="shared" si="40"/>
        <v>1</v>
      </c>
      <c r="DV27" s="44">
        <f t="shared" si="40"/>
        <v>0</v>
      </c>
      <c r="DW27" s="44">
        <f t="shared" si="40"/>
        <v>1</v>
      </c>
      <c r="DX27" s="44">
        <f t="shared" si="40"/>
        <v>0</v>
      </c>
      <c r="DY27" s="44">
        <f t="shared" si="40"/>
        <v>0</v>
      </c>
      <c r="DZ27" s="44">
        <f t="shared" si="40"/>
        <v>1</v>
      </c>
      <c r="EA27" s="44">
        <f t="shared" si="40"/>
        <v>1</v>
      </c>
      <c r="EB27" s="44">
        <f t="shared" si="40"/>
        <v>0</v>
      </c>
      <c r="EC27" s="44">
        <f t="shared" si="40"/>
        <v>0</v>
      </c>
      <c r="ED27" s="44">
        <f t="shared" si="40"/>
        <v>1</v>
      </c>
      <c r="EE27" s="44">
        <f t="shared" si="40"/>
        <v>1</v>
      </c>
      <c r="EF27" s="44">
        <f t="shared" si="40"/>
        <v>0</v>
      </c>
      <c r="EG27" s="44">
        <f t="shared" si="40"/>
        <v>0</v>
      </c>
      <c r="EH27" s="44">
        <f t="shared" si="40"/>
        <v>0</v>
      </c>
      <c r="EI27" s="44">
        <f t="shared" si="40"/>
        <v>1</v>
      </c>
      <c r="EJ27" s="44">
        <f t="shared" si="40"/>
        <v>1</v>
      </c>
      <c r="EK27" s="44">
        <f t="shared" si="40"/>
        <v>0</v>
      </c>
      <c r="EL27" s="44">
        <f t="shared" si="40"/>
        <v>0</v>
      </c>
      <c r="EM27" s="44">
        <f t="shared" si="40"/>
        <v>0</v>
      </c>
      <c r="EN27" s="44">
        <f t="shared" si="40"/>
        <v>1</v>
      </c>
      <c r="EO27" s="44">
        <f t="shared" si="40"/>
        <v>0</v>
      </c>
      <c r="EP27" s="44">
        <f t="shared" si="40"/>
        <v>1</v>
      </c>
      <c r="EQ27" s="44">
        <f t="shared" si="40"/>
        <v>0</v>
      </c>
      <c r="ER27" s="44">
        <f t="shared" si="40"/>
        <v>0</v>
      </c>
      <c r="ES27" s="44">
        <f t="shared" si="40"/>
        <v>1</v>
      </c>
      <c r="ET27" s="44">
        <f t="shared" si="40"/>
        <v>0</v>
      </c>
      <c r="EU27" s="44">
        <f t="shared" si="40"/>
        <v>0</v>
      </c>
      <c r="EV27" s="44">
        <f t="shared" si="40"/>
        <v>1</v>
      </c>
      <c r="EW27" s="44">
        <f t="shared" si="40"/>
        <v>1</v>
      </c>
      <c r="EX27" s="44">
        <f t="shared" si="40"/>
        <v>0</v>
      </c>
      <c r="EY27" s="44">
        <f t="shared" si="40"/>
        <v>0</v>
      </c>
      <c r="EZ27" s="44">
        <f t="shared" si="40"/>
        <v>1</v>
      </c>
      <c r="FA27" s="44">
        <f t="shared" si="40"/>
        <v>0</v>
      </c>
      <c r="FB27" s="44">
        <f t="shared" si="40"/>
        <v>0</v>
      </c>
      <c r="FC27" s="44">
        <f t="shared" si="40"/>
        <v>1</v>
      </c>
      <c r="FD27" s="44">
        <f t="shared" si="40"/>
        <v>0</v>
      </c>
      <c r="FE27" s="44">
        <f t="shared" si="40"/>
        <v>0</v>
      </c>
      <c r="FF27" s="44">
        <f t="shared" si="40"/>
        <v>0</v>
      </c>
      <c r="FG27" s="44">
        <f t="shared" si="40"/>
        <v>0</v>
      </c>
      <c r="FH27" s="44">
        <f t="shared" si="40"/>
        <v>0</v>
      </c>
      <c r="FI27" s="44">
        <f t="shared" si="40"/>
        <v>0</v>
      </c>
      <c r="FJ27" s="44">
        <f t="shared" si="40"/>
        <v>1</v>
      </c>
      <c r="FK27" s="44">
        <f t="shared" si="40"/>
        <v>1</v>
      </c>
      <c r="FL27" s="44">
        <f t="shared" si="40"/>
        <v>0</v>
      </c>
      <c r="FM27" s="44">
        <f t="shared" si="40"/>
        <v>1</v>
      </c>
      <c r="FN27" s="44">
        <f t="shared" si="40"/>
        <v>1</v>
      </c>
      <c r="FO27" s="44">
        <f t="shared" si="40"/>
        <v>0</v>
      </c>
      <c r="FP27" s="44">
        <f t="shared" si="40"/>
        <v>1</v>
      </c>
      <c r="FQ27" s="44">
        <f t="shared" si="40"/>
        <v>0</v>
      </c>
      <c r="FR27" s="44">
        <f t="shared" si="40"/>
        <v>0</v>
      </c>
      <c r="FS27" s="44">
        <f t="shared" si="40"/>
        <v>0</v>
      </c>
      <c r="FT27" s="44">
        <f t="shared" si="40"/>
        <v>0</v>
      </c>
      <c r="FU27" s="44">
        <f t="shared" si="40"/>
        <v>0</v>
      </c>
      <c r="FV27" s="44">
        <f t="shared" si="40"/>
        <v>0</v>
      </c>
      <c r="FW27" s="44">
        <f t="shared" si="40"/>
        <v>0</v>
      </c>
      <c r="FX27" s="44">
        <f t="shared" si="40"/>
        <v>1</v>
      </c>
      <c r="FY27" s="44">
        <f t="shared" si="40"/>
        <v>0</v>
      </c>
      <c r="FZ27" s="44">
        <f t="shared" si="40"/>
        <v>0</v>
      </c>
      <c r="GA27" s="44">
        <f t="shared" si="40"/>
        <v>0</v>
      </c>
      <c r="GB27" s="44">
        <f t="shared" si="40"/>
        <v>0</v>
      </c>
      <c r="GC27" s="44">
        <f t="shared" si="40"/>
        <v>0</v>
      </c>
      <c r="GD27" s="44">
        <f t="shared" si="40"/>
        <v>1</v>
      </c>
      <c r="GE27" s="44">
        <f t="shared" si="40"/>
        <v>0</v>
      </c>
      <c r="GF27" s="44"/>
    </row>
    <row r="28">
      <c r="C28" s="45"/>
      <c r="H28" s="46" t="s">
        <v>19</v>
      </c>
      <c r="I28" s="46">
        <f>COUNTIF(I2:I26,"&lt;&gt;0")</f>
        <v>22</v>
      </c>
      <c r="J28" s="47"/>
      <c r="K28" s="47"/>
      <c r="L28" s="48" t="s">
        <v>20</v>
      </c>
      <c r="M28" s="41"/>
      <c r="N28" s="42">
        <f>COUNTIF(P2:P26,"&lt;&gt;Achieved")</f>
        <v>13</v>
      </c>
      <c r="O28" s="42"/>
      <c r="P28" s="42"/>
      <c r="Q28" s="43" t="s">
        <v>21</v>
      </c>
      <c r="R28" s="86" t="str">
        <f t="shared" ref="R28:GE28" si="41">IFS(R27=0,"0.8", R27&gt;0, "0.75")</f>
        <v>0.8</v>
      </c>
      <c r="S28" s="86" t="str">
        <f t="shared" si="41"/>
        <v>0.8</v>
      </c>
      <c r="T28" s="86" t="str">
        <f t="shared" si="41"/>
        <v>0.8</v>
      </c>
      <c r="U28" s="86" t="str">
        <f t="shared" si="41"/>
        <v>0.8</v>
      </c>
      <c r="V28" s="86" t="str">
        <f t="shared" si="41"/>
        <v>0.8</v>
      </c>
      <c r="W28" s="86" t="str">
        <f t="shared" si="41"/>
        <v>0.8</v>
      </c>
      <c r="X28" s="86" t="str">
        <f t="shared" si="41"/>
        <v>0.75</v>
      </c>
      <c r="Y28" s="86" t="str">
        <f t="shared" si="41"/>
        <v>0.75</v>
      </c>
      <c r="Z28" s="86" t="str">
        <f t="shared" si="41"/>
        <v>0.75</v>
      </c>
      <c r="AA28" s="86" t="str">
        <f t="shared" si="41"/>
        <v>0.8</v>
      </c>
      <c r="AB28" s="86" t="str">
        <f t="shared" si="41"/>
        <v>0.75</v>
      </c>
      <c r="AC28" s="86" t="str">
        <f t="shared" si="41"/>
        <v>0.75</v>
      </c>
      <c r="AD28" s="86" t="str">
        <f t="shared" si="41"/>
        <v>0.75</v>
      </c>
      <c r="AE28" s="86" t="str">
        <f t="shared" si="41"/>
        <v>0.75</v>
      </c>
      <c r="AF28" s="86" t="str">
        <f t="shared" si="41"/>
        <v>0.75</v>
      </c>
      <c r="AG28" s="86" t="str">
        <f t="shared" si="41"/>
        <v>0.75</v>
      </c>
      <c r="AH28" s="86" t="str">
        <f t="shared" si="41"/>
        <v>0.75</v>
      </c>
      <c r="AI28" s="86" t="str">
        <f t="shared" si="41"/>
        <v>0.75</v>
      </c>
      <c r="AJ28" s="86" t="str">
        <f t="shared" si="41"/>
        <v>0.75</v>
      </c>
      <c r="AK28" s="86" t="str">
        <f t="shared" si="41"/>
        <v>0.75</v>
      </c>
      <c r="AL28" s="86" t="str">
        <f t="shared" si="41"/>
        <v>0.75</v>
      </c>
      <c r="AM28" s="86" t="str">
        <f t="shared" si="41"/>
        <v>0.75</v>
      </c>
      <c r="AN28" s="86" t="str">
        <f t="shared" si="41"/>
        <v>0.75</v>
      </c>
      <c r="AO28" s="86" t="str">
        <f t="shared" si="41"/>
        <v>0.75</v>
      </c>
      <c r="AP28" s="86" t="str">
        <f t="shared" si="41"/>
        <v>0.75</v>
      </c>
      <c r="AQ28" s="86" t="str">
        <f t="shared" si="41"/>
        <v>0.75</v>
      </c>
      <c r="AR28" s="86" t="str">
        <f t="shared" si="41"/>
        <v>0.75</v>
      </c>
      <c r="AS28" s="86" t="str">
        <f t="shared" si="41"/>
        <v>0.8</v>
      </c>
      <c r="AT28" s="86" t="str">
        <f t="shared" si="41"/>
        <v>0.75</v>
      </c>
      <c r="AU28" s="86" t="str">
        <f t="shared" si="41"/>
        <v>0.75</v>
      </c>
      <c r="AV28" s="86" t="str">
        <f t="shared" si="41"/>
        <v>0.75</v>
      </c>
      <c r="AW28" s="86" t="str">
        <f t="shared" si="41"/>
        <v>0.75</v>
      </c>
      <c r="AX28" s="86" t="str">
        <f t="shared" si="41"/>
        <v>0.75</v>
      </c>
      <c r="AY28" s="86" t="str">
        <f t="shared" si="41"/>
        <v>0.75</v>
      </c>
      <c r="AZ28" s="86" t="str">
        <f t="shared" si="41"/>
        <v>0.75</v>
      </c>
      <c r="BA28" s="86" t="str">
        <f t="shared" si="41"/>
        <v>0.8</v>
      </c>
      <c r="BB28" s="86" t="str">
        <f t="shared" si="41"/>
        <v>0.75</v>
      </c>
      <c r="BC28" s="86" t="str">
        <f t="shared" si="41"/>
        <v>0.75</v>
      </c>
      <c r="BD28" s="86" t="str">
        <f t="shared" si="41"/>
        <v>0.75</v>
      </c>
      <c r="BE28" s="86" t="str">
        <f t="shared" si="41"/>
        <v>0.75</v>
      </c>
      <c r="BF28" s="86" t="str">
        <f t="shared" si="41"/>
        <v>0.75</v>
      </c>
      <c r="BG28" s="86" t="str">
        <f t="shared" si="41"/>
        <v>0.75</v>
      </c>
      <c r="BH28" s="86" t="str">
        <f t="shared" si="41"/>
        <v>0.75</v>
      </c>
      <c r="BI28" s="86" t="str">
        <f t="shared" si="41"/>
        <v>0.75</v>
      </c>
      <c r="BJ28" s="86" t="str">
        <f t="shared" si="41"/>
        <v>0.75</v>
      </c>
      <c r="BK28" s="86" t="str">
        <f t="shared" si="41"/>
        <v>0.75</v>
      </c>
      <c r="BL28" s="86" t="str">
        <f t="shared" si="41"/>
        <v>0.75</v>
      </c>
      <c r="BM28" s="86" t="str">
        <f t="shared" si="41"/>
        <v>0.75</v>
      </c>
      <c r="BN28" s="86" t="str">
        <f t="shared" si="41"/>
        <v>0.8</v>
      </c>
      <c r="BO28" s="86" t="str">
        <f t="shared" si="41"/>
        <v>0.75</v>
      </c>
      <c r="BP28" s="86" t="str">
        <f t="shared" si="41"/>
        <v>0.8</v>
      </c>
      <c r="BQ28" s="86" t="str">
        <f t="shared" si="41"/>
        <v>0.75</v>
      </c>
      <c r="BR28" s="86" t="str">
        <f t="shared" si="41"/>
        <v>0.75</v>
      </c>
      <c r="BS28" s="86" t="str">
        <f t="shared" si="41"/>
        <v>0.75</v>
      </c>
      <c r="BT28" s="86" t="str">
        <f t="shared" si="41"/>
        <v>0.75</v>
      </c>
      <c r="BU28" s="86" t="str">
        <f t="shared" si="41"/>
        <v>0.75</v>
      </c>
      <c r="BV28" s="86" t="str">
        <f t="shared" si="41"/>
        <v>0.75</v>
      </c>
      <c r="BW28" s="86" t="str">
        <f t="shared" si="41"/>
        <v>0.75</v>
      </c>
      <c r="BX28" s="86" t="str">
        <f t="shared" si="41"/>
        <v>0.75</v>
      </c>
      <c r="BY28" s="86" t="str">
        <f t="shared" si="41"/>
        <v>0.8</v>
      </c>
      <c r="BZ28" s="86" t="str">
        <f t="shared" si="41"/>
        <v>0.8</v>
      </c>
      <c r="CA28" s="86" t="str">
        <f t="shared" si="41"/>
        <v>0.75</v>
      </c>
      <c r="CB28" s="86" t="str">
        <f t="shared" si="41"/>
        <v>0.75</v>
      </c>
      <c r="CC28" s="86" t="str">
        <f t="shared" si="41"/>
        <v>0.75</v>
      </c>
      <c r="CD28" s="86" t="str">
        <f t="shared" si="41"/>
        <v>0.75</v>
      </c>
      <c r="CE28" s="86" t="str">
        <f t="shared" si="41"/>
        <v>0.8</v>
      </c>
      <c r="CF28" s="86" t="str">
        <f t="shared" si="41"/>
        <v>0.75</v>
      </c>
      <c r="CG28" s="86" t="str">
        <f t="shared" si="41"/>
        <v>0.75</v>
      </c>
      <c r="CH28" s="86" t="str">
        <f t="shared" si="41"/>
        <v>0.8</v>
      </c>
      <c r="CI28" s="86" t="str">
        <f t="shared" si="41"/>
        <v>0.75</v>
      </c>
      <c r="CJ28" s="86" t="str">
        <f t="shared" si="41"/>
        <v>0.75</v>
      </c>
      <c r="CK28" s="86" t="str">
        <f t="shared" si="41"/>
        <v>0.8</v>
      </c>
      <c r="CL28" s="86" t="str">
        <f t="shared" si="41"/>
        <v>0.75</v>
      </c>
      <c r="CM28" s="86" t="str">
        <f t="shared" si="41"/>
        <v>0.75</v>
      </c>
      <c r="CN28" s="86" t="str">
        <f t="shared" si="41"/>
        <v>0.75</v>
      </c>
      <c r="CO28" s="86" t="str">
        <f t="shared" si="41"/>
        <v>0.75</v>
      </c>
      <c r="CP28" s="86" t="str">
        <f t="shared" si="41"/>
        <v>0.8</v>
      </c>
      <c r="CQ28" s="86" t="str">
        <f t="shared" si="41"/>
        <v>0.75</v>
      </c>
      <c r="CR28" s="86" t="str">
        <f t="shared" si="41"/>
        <v>0.8</v>
      </c>
      <c r="CS28" s="86" t="str">
        <f t="shared" si="41"/>
        <v>0.8</v>
      </c>
      <c r="CT28" s="86" t="str">
        <f t="shared" si="41"/>
        <v>0.8</v>
      </c>
      <c r="CU28" s="86" t="str">
        <f t="shared" si="41"/>
        <v>0.75</v>
      </c>
      <c r="CV28" s="86" t="str">
        <f t="shared" si="41"/>
        <v>0.75</v>
      </c>
      <c r="CW28" s="86" t="str">
        <f t="shared" si="41"/>
        <v>0.75</v>
      </c>
      <c r="CX28" s="86" t="str">
        <f t="shared" si="41"/>
        <v>0.75</v>
      </c>
      <c r="CY28" s="86" t="str">
        <f t="shared" si="41"/>
        <v>0.8</v>
      </c>
      <c r="CZ28" s="86" t="str">
        <f t="shared" si="41"/>
        <v>0.8</v>
      </c>
      <c r="DA28" s="86" t="str">
        <f t="shared" si="41"/>
        <v>0.8</v>
      </c>
      <c r="DB28" s="86" t="str">
        <f t="shared" si="41"/>
        <v>0.8</v>
      </c>
      <c r="DC28" s="86" t="str">
        <f t="shared" si="41"/>
        <v>0.8</v>
      </c>
      <c r="DD28" s="86" t="str">
        <f t="shared" si="41"/>
        <v>0.8</v>
      </c>
      <c r="DE28" s="86" t="str">
        <f t="shared" si="41"/>
        <v>0.8</v>
      </c>
      <c r="DF28" s="86" t="str">
        <f t="shared" si="41"/>
        <v>0.8</v>
      </c>
      <c r="DG28" s="86" t="str">
        <f t="shared" si="41"/>
        <v>0.75</v>
      </c>
      <c r="DH28" s="86" t="str">
        <f t="shared" si="41"/>
        <v>0.75</v>
      </c>
      <c r="DI28" s="86" t="str">
        <f t="shared" si="41"/>
        <v>0.8</v>
      </c>
      <c r="DJ28" s="86" t="str">
        <f t="shared" si="41"/>
        <v>0.75</v>
      </c>
      <c r="DK28" s="86" t="str">
        <f t="shared" si="41"/>
        <v>0.8</v>
      </c>
      <c r="DL28" s="86" t="str">
        <f t="shared" si="41"/>
        <v>0.8</v>
      </c>
      <c r="DM28" s="86" t="str">
        <f t="shared" si="41"/>
        <v>0.8</v>
      </c>
      <c r="DN28" s="86" t="str">
        <f t="shared" si="41"/>
        <v>0.75</v>
      </c>
      <c r="DO28" s="86" t="str">
        <f t="shared" si="41"/>
        <v>0.75</v>
      </c>
      <c r="DP28" s="86" t="str">
        <f t="shared" si="41"/>
        <v>0.75</v>
      </c>
      <c r="DQ28" s="86" t="str">
        <f t="shared" si="41"/>
        <v>0.8</v>
      </c>
      <c r="DR28" s="86" t="str">
        <f t="shared" si="41"/>
        <v>0.8</v>
      </c>
      <c r="DS28" s="86" t="str">
        <f t="shared" si="41"/>
        <v>0.75</v>
      </c>
      <c r="DT28" s="86" t="str">
        <f t="shared" si="41"/>
        <v>0.75</v>
      </c>
      <c r="DU28" s="86" t="str">
        <f t="shared" si="41"/>
        <v>0.75</v>
      </c>
      <c r="DV28" s="86" t="str">
        <f t="shared" si="41"/>
        <v>0.8</v>
      </c>
      <c r="DW28" s="86" t="str">
        <f t="shared" si="41"/>
        <v>0.75</v>
      </c>
      <c r="DX28" s="86" t="str">
        <f t="shared" si="41"/>
        <v>0.8</v>
      </c>
      <c r="DY28" s="86" t="str">
        <f t="shared" si="41"/>
        <v>0.8</v>
      </c>
      <c r="DZ28" s="86" t="str">
        <f t="shared" si="41"/>
        <v>0.75</v>
      </c>
      <c r="EA28" s="86" t="str">
        <f t="shared" si="41"/>
        <v>0.75</v>
      </c>
      <c r="EB28" s="86" t="str">
        <f t="shared" si="41"/>
        <v>0.8</v>
      </c>
      <c r="EC28" s="86" t="str">
        <f t="shared" si="41"/>
        <v>0.8</v>
      </c>
      <c r="ED28" s="86" t="str">
        <f t="shared" si="41"/>
        <v>0.75</v>
      </c>
      <c r="EE28" s="86" t="str">
        <f t="shared" si="41"/>
        <v>0.75</v>
      </c>
      <c r="EF28" s="86" t="str">
        <f t="shared" si="41"/>
        <v>0.8</v>
      </c>
      <c r="EG28" s="86" t="str">
        <f t="shared" si="41"/>
        <v>0.8</v>
      </c>
      <c r="EH28" s="86" t="str">
        <f t="shared" si="41"/>
        <v>0.8</v>
      </c>
      <c r="EI28" s="86" t="str">
        <f t="shared" si="41"/>
        <v>0.75</v>
      </c>
      <c r="EJ28" s="86" t="str">
        <f t="shared" si="41"/>
        <v>0.75</v>
      </c>
      <c r="EK28" s="86" t="str">
        <f t="shared" si="41"/>
        <v>0.8</v>
      </c>
      <c r="EL28" s="86" t="str">
        <f t="shared" si="41"/>
        <v>0.8</v>
      </c>
      <c r="EM28" s="86" t="str">
        <f t="shared" si="41"/>
        <v>0.8</v>
      </c>
      <c r="EN28" s="86" t="str">
        <f t="shared" si="41"/>
        <v>0.75</v>
      </c>
      <c r="EO28" s="86" t="str">
        <f t="shared" si="41"/>
        <v>0.8</v>
      </c>
      <c r="EP28" s="86" t="str">
        <f t="shared" si="41"/>
        <v>0.75</v>
      </c>
      <c r="EQ28" s="86" t="str">
        <f t="shared" si="41"/>
        <v>0.8</v>
      </c>
      <c r="ER28" s="86" t="str">
        <f t="shared" si="41"/>
        <v>0.8</v>
      </c>
      <c r="ES28" s="86" t="str">
        <f t="shared" si="41"/>
        <v>0.75</v>
      </c>
      <c r="ET28" s="86" t="str">
        <f t="shared" si="41"/>
        <v>0.8</v>
      </c>
      <c r="EU28" s="86" t="str">
        <f t="shared" si="41"/>
        <v>0.8</v>
      </c>
      <c r="EV28" s="86" t="str">
        <f t="shared" si="41"/>
        <v>0.75</v>
      </c>
      <c r="EW28" s="86" t="str">
        <f t="shared" si="41"/>
        <v>0.75</v>
      </c>
      <c r="EX28" s="86" t="str">
        <f t="shared" si="41"/>
        <v>0.8</v>
      </c>
      <c r="EY28" s="86" t="str">
        <f t="shared" si="41"/>
        <v>0.8</v>
      </c>
      <c r="EZ28" s="86" t="str">
        <f t="shared" si="41"/>
        <v>0.75</v>
      </c>
      <c r="FA28" s="86" t="str">
        <f t="shared" si="41"/>
        <v>0.8</v>
      </c>
      <c r="FB28" s="86" t="str">
        <f t="shared" si="41"/>
        <v>0.8</v>
      </c>
      <c r="FC28" s="86" t="str">
        <f t="shared" si="41"/>
        <v>0.75</v>
      </c>
      <c r="FD28" s="86" t="str">
        <f t="shared" si="41"/>
        <v>0.8</v>
      </c>
      <c r="FE28" s="86" t="str">
        <f t="shared" si="41"/>
        <v>0.8</v>
      </c>
      <c r="FF28" s="86" t="str">
        <f t="shared" si="41"/>
        <v>0.8</v>
      </c>
      <c r="FG28" s="86" t="str">
        <f t="shared" si="41"/>
        <v>0.8</v>
      </c>
      <c r="FH28" s="86" t="str">
        <f t="shared" si="41"/>
        <v>0.8</v>
      </c>
      <c r="FI28" s="86" t="str">
        <f t="shared" si="41"/>
        <v>0.8</v>
      </c>
      <c r="FJ28" s="86" t="str">
        <f t="shared" si="41"/>
        <v>0.75</v>
      </c>
      <c r="FK28" s="86" t="str">
        <f t="shared" si="41"/>
        <v>0.75</v>
      </c>
      <c r="FL28" s="86" t="str">
        <f t="shared" si="41"/>
        <v>0.8</v>
      </c>
      <c r="FM28" s="86" t="str">
        <f t="shared" si="41"/>
        <v>0.75</v>
      </c>
      <c r="FN28" s="86" t="str">
        <f t="shared" si="41"/>
        <v>0.75</v>
      </c>
      <c r="FO28" s="86" t="str">
        <f t="shared" si="41"/>
        <v>0.8</v>
      </c>
      <c r="FP28" s="86" t="str">
        <f t="shared" si="41"/>
        <v>0.75</v>
      </c>
      <c r="FQ28" s="86" t="str">
        <f t="shared" si="41"/>
        <v>0.8</v>
      </c>
      <c r="FR28" s="86" t="str">
        <f t="shared" si="41"/>
        <v>0.8</v>
      </c>
      <c r="FS28" s="86" t="str">
        <f t="shared" si="41"/>
        <v>0.8</v>
      </c>
      <c r="FT28" s="86" t="str">
        <f t="shared" si="41"/>
        <v>0.8</v>
      </c>
      <c r="FU28" s="86" t="str">
        <f t="shared" si="41"/>
        <v>0.8</v>
      </c>
      <c r="FV28" s="86" t="str">
        <f t="shared" si="41"/>
        <v>0.8</v>
      </c>
      <c r="FW28" s="86" t="str">
        <f t="shared" si="41"/>
        <v>0.8</v>
      </c>
      <c r="FX28" s="86" t="str">
        <f t="shared" si="41"/>
        <v>0.75</v>
      </c>
      <c r="FY28" s="86" t="str">
        <f t="shared" si="41"/>
        <v>0.8</v>
      </c>
      <c r="FZ28" s="86" t="str">
        <f t="shared" si="41"/>
        <v>0.8</v>
      </c>
      <c r="GA28" s="86" t="str">
        <f t="shared" si="41"/>
        <v>0.8</v>
      </c>
      <c r="GB28" s="86" t="str">
        <f t="shared" si="41"/>
        <v>0.8</v>
      </c>
      <c r="GC28" s="86" t="str">
        <f t="shared" si="41"/>
        <v>0.8</v>
      </c>
      <c r="GD28" s="86" t="str">
        <f t="shared" si="41"/>
        <v>0.75</v>
      </c>
      <c r="GE28" s="86" t="str">
        <f t="shared" si="41"/>
        <v>0.8</v>
      </c>
      <c r="GF28" s="86"/>
    </row>
    <row r="29">
      <c r="A29" s="49" t="s">
        <v>22</v>
      </c>
      <c r="B29" s="50">
        <f>SUM($B2:$B26)</f>
        <v>580</v>
      </c>
      <c r="C29" s="45"/>
      <c r="G29" s="40"/>
      <c r="H29" s="45"/>
      <c r="I29" s="40">
        <f>25-I28</f>
        <v>3</v>
      </c>
      <c r="J29" s="40"/>
      <c r="K29" s="40"/>
      <c r="L29" s="51"/>
      <c r="M29" s="45"/>
      <c r="N29" s="40">
        <f>25-N28</f>
        <v>12</v>
      </c>
      <c r="O29" s="45"/>
      <c r="P29" s="45"/>
      <c r="Q29" s="5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51"/>
      <c r="I30" s="40"/>
      <c r="J30" s="40"/>
      <c r="K30" s="40"/>
      <c r="L30" s="51"/>
      <c r="M30" s="53" t="s">
        <v>23</v>
      </c>
      <c r="N30" s="54">
        <f>SUM(N2:N26)</f>
        <v>12.2</v>
      </c>
      <c r="O30" s="22"/>
      <c r="P30" s="45"/>
      <c r="Q30" s="89">
        <v>1.0</v>
      </c>
      <c r="R30" s="56">
        <f t="shared" ref="R30:R54" si="42">0.1+S30</f>
        <v>0.2761832891</v>
      </c>
      <c r="S30" s="56">
        <v>0.17618328907275493</v>
      </c>
      <c r="T30" s="56">
        <v>0.5185892800802557</v>
      </c>
      <c r="U30" s="56">
        <v>0.404511026944666</v>
      </c>
      <c r="V30" s="56">
        <v>0.3911876459764193</v>
      </c>
      <c r="W30" s="56">
        <v>0.4278710421973554</v>
      </c>
      <c r="X30" s="56">
        <v>0.5595483076701837</v>
      </c>
      <c r="Y30" s="56">
        <v>0.8058905274086797</v>
      </c>
      <c r="Z30" s="56">
        <v>0.5905182483546499</v>
      </c>
      <c r="AA30" s="56">
        <v>0.55106507925404</v>
      </c>
      <c r="AB30" s="56">
        <v>0.5208209816258175</v>
      </c>
      <c r="AC30" s="56">
        <v>0.7684856112603062</v>
      </c>
      <c r="AD30" s="56">
        <v>0.5944411496877644</v>
      </c>
      <c r="AE30" s="56">
        <v>0.6350979709724189</v>
      </c>
      <c r="AF30" s="56">
        <v>0.19853200643671276</v>
      </c>
      <c r="AG30" s="56">
        <v>0.5366660811726741</v>
      </c>
      <c r="AH30" s="56">
        <v>0.9229904732034647</v>
      </c>
      <c r="AI30" s="56">
        <v>0.37235522592147197</v>
      </c>
      <c r="AJ30" s="56">
        <v>0.671289321846329</v>
      </c>
      <c r="AK30" s="56">
        <v>0.5533657125809879</v>
      </c>
      <c r="AL30" s="56">
        <v>0.25949833163903735</v>
      </c>
      <c r="AM30" s="56">
        <v>0.6189933393996283</v>
      </c>
      <c r="AN30" s="56">
        <v>0.8013921368288258</v>
      </c>
      <c r="AO30" s="56">
        <v>0.8671600813508502</v>
      </c>
      <c r="AP30" s="56">
        <v>0.5004827859656741</v>
      </c>
      <c r="AQ30" s="56">
        <v>0.033760907394316475</v>
      </c>
      <c r="AR30" s="56">
        <v>0.8807085508959185</v>
      </c>
      <c r="AS30" s="56">
        <v>0.08364925031980386</v>
      </c>
      <c r="AT30" s="56">
        <v>0.37795486911464726</v>
      </c>
      <c r="AU30" s="56">
        <v>0.21389879908392484</v>
      </c>
      <c r="AV30" s="56">
        <v>0.9918099710923617</v>
      </c>
      <c r="AW30" s="56">
        <v>0.47592194179857517</v>
      </c>
      <c r="AX30" s="56">
        <v>0.03381409223290288</v>
      </c>
      <c r="AY30" s="56">
        <v>0.14650890795173344</v>
      </c>
      <c r="AZ30" s="56">
        <v>0.09342572738973898</v>
      </c>
      <c r="BA30" s="56">
        <v>0.4089166973312761</v>
      </c>
      <c r="BB30" s="56">
        <v>0.13010300739534064</v>
      </c>
      <c r="BC30" s="56">
        <v>0.7244457188739027</v>
      </c>
      <c r="BD30" s="56">
        <v>0.05900852894891162</v>
      </c>
      <c r="BE30" s="56">
        <v>0.8037851215359187</v>
      </c>
      <c r="BF30" s="56">
        <v>0.5642431629260856</v>
      </c>
      <c r="BG30" s="56">
        <v>0.5376987205671615</v>
      </c>
      <c r="BH30" s="56">
        <v>0.8981774984210663</v>
      </c>
      <c r="BI30" s="56">
        <v>0.9709005226143094</v>
      </c>
      <c r="BJ30" s="56">
        <v>0.6249763210663992</v>
      </c>
      <c r="BK30" s="56">
        <v>0.1443974983095616</v>
      </c>
      <c r="BL30" s="56">
        <v>0.17303199101422062</v>
      </c>
      <c r="BM30" s="56">
        <v>0.7739454061914861</v>
      </c>
      <c r="BN30" s="56">
        <v>0.47258658950968924</v>
      </c>
      <c r="BO30" s="56">
        <v>0.5499860251469242</v>
      </c>
      <c r="BP30" s="56">
        <v>0.184806532588356</v>
      </c>
      <c r="BQ30" s="56">
        <v>0.7525491642930597</v>
      </c>
      <c r="BR30" s="56">
        <v>0.15608013502539508</v>
      </c>
      <c r="BS30" s="56">
        <v>0.6787758764849161</v>
      </c>
      <c r="BT30" s="56">
        <v>0.8510629998024682</v>
      </c>
      <c r="BU30" s="56">
        <v>0.5272372786331746</v>
      </c>
      <c r="BV30" s="56">
        <v>0.9903511871526841</v>
      </c>
      <c r="BW30" s="56">
        <v>0.209003146001012</v>
      </c>
      <c r="BX30" s="56">
        <v>0.3195935508494935</v>
      </c>
      <c r="BY30" s="56">
        <v>0.5379920742050629</v>
      </c>
      <c r="BZ30" s="56">
        <v>0.00796461264579329</v>
      </c>
      <c r="CA30" s="56">
        <f t="shared" ref="CA30:CA54" si="43">0.1+CB30</f>
        <v>0.2761832891</v>
      </c>
      <c r="CB30" s="56">
        <v>0.17618328907275493</v>
      </c>
      <c r="CC30" s="56">
        <v>0.5185892800802557</v>
      </c>
      <c r="CD30" s="56">
        <v>0.404511026944666</v>
      </c>
      <c r="CE30" s="56">
        <v>0.3911876459764193</v>
      </c>
      <c r="CF30" s="56">
        <v>0.4278710421973554</v>
      </c>
      <c r="CG30" s="56">
        <v>0.5595483076701837</v>
      </c>
      <c r="CH30" s="56">
        <v>0.8058905274086797</v>
      </c>
      <c r="CI30" s="56">
        <v>0.5905182483546499</v>
      </c>
      <c r="CJ30" s="56">
        <v>0.55106507925404</v>
      </c>
      <c r="CK30" s="56">
        <v>0.5208209816258175</v>
      </c>
      <c r="CL30" s="56">
        <v>0.7684856112603062</v>
      </c>
      <c r="CM30" s="56">
        <v>0.5944411496877644</v>
      </c>
      <c r="CN30" s="56">
        <v>0.6350979709724189</v>
      </c>
      <c r="CO30" s="56">
        <v>0.19853200643671276</v>
      </c>
      <c r="CP30" s="56">
        <v>0.5366660811726741</v>
      </c>
      <c r="CQ30" s="56">
        <v>0.9229904732034647</v>
      </c>
      <c r="CR30" s="56">
        <v>0.37235522592147197</v>
      </c>
      <c r="CS30" s="56">
        <v>0.671289321846329</v>
      </c>
      <c r="CT30" s="56">
        <v>0.5533657125809879</v>
      </c>
      <c r="CU30" s="56">
        <v>0.25949833163903735</v>
      </c>
      <c r="CV30" s="56">
        <v>0.6189933393996283</v>
      </c>
      <c r="CW30" s="56">
        <v>0.8013921368288258</v>
      </c>
      <c r="CX30" s="56">
        <v>0.8671600813508502</v>
      </c>
      <c r="CY30" s="56">
        <v>0.5004827859656741</v>
      </c>
      <c r="CZ30" s="56">
        <v>0.033760907394316475</v>
      </c>
      <c r="DA30" s="56">
        <v>0.8807085508959185</v>
      </c>
      <c r="DB30" s="56">
        <v>0.08364925031980386</v>
      </c>
      <c r="DC30" s="56">
        <v>0.37795486911464726</v>
      </c>
      <c r="DD30" s="56">
        <v>0.21389879908392484</v>
      </c>
      <c r="DE30" s="56">
        <v>0.9918099710923617</v>
      </c>
      <c r="DF30" s="56">
        <v>0.47592194179857517</v>
      </c>
      <c r="DG30" s="56">
        <v>0.03381409223290288</v>
      </c>
      <c r="DH30" s="56">
        <v>0.14650890795173344</v>
      </c>
      <c r="DI30" s="56">
        <v>0.09342572738973898</v>
      </c>
      <c r="DJ30" s="56">
        <v>0.4089166973312761</v>
      </c>
      <c r="DK30" s="56">
        <v>0.13010300739534064</v>
      </c>
      <c r="DL30" s="56">
        <v>0.7244457188739027</v>
      </c>
      <c r="DM30" s="56">
        <v>0.05900852894891162</v>
      </c>
      <c r="DN30" s="56">
        <v>0.8037851215359187</v>
      </c>
      <c r="DO30" s="56">
        <v>0.5642431629260856</v>
      </c>
      <c r="DP30" s="56">
        <v>0.5376987205671615</v>
      </c>
      <c r="DQ30" s="56">
        <v>0.8981774984210663</v>
      </c>
      <c r="DR30" s="56">
        <v>0.9709005226143094</v>
      </c>
      <c r="DS30" s="56">
        <v>0.6249763210663992</v>
      </c>
      <c r="DT30" s="56">
        <v>0.1443974983095616</v>
      </c>
      <c r="DU30" s="56">
        <v>0.17303199101422062</v>
      </c>
      <c r="DV30" s="56">
        <v>0.7739454061914861</v>
      </c>
      <c r="DW30" s="56">
        <v>0.47258658950968924</v>
      </c>
      <c r="DX30" s="56">
        <v>0.5499860251469242</v>
      </c>
      <c r="DY30" s="56">
        <v>0.184806532588356</v>
      </c>
      <c r="DZ30" s="56">
        <v>0.7525491642930597</v>
      </c>
      <c r="EA30" s="56">
        <v>0.15608013502539508</v>
      </c>
      <c r="EB30" s="56">
        <v>0.6787758764849161</v>
      </c>
      <c r="EC30" s="56">
        <v>0.8510629998024682</v>
      </c>
      <c r="ED30" s="56">
        <v>0.5272372786331746</v>
      </c>
      <c r="EE30" s="56">
        <v>0.9903511871526841</v>
      </c>
      <c r="EF30" s="56">
        <v>0.209003146001012</v>
      </c>
      <c r="EG30" s="56">
        <v>0.3195935508494935</v>
      </c>
      <c r="EH30" s="56">
        <v>0.5379920742050629</v>
      </c>
      <c r="EI30" s="56">
        <v>0.00796461264579329</v>
      </c>
      <c r="EJ30" s="56">
        <f t="shared" ref="EJ30:EJ54" si="44">0.1+EK30</f>
        <v>0.2761832891</v>
      </c>
      <c r="EK30" s="56">
        <v>0.17618328907275493</v>
      </c>
      <c r="EL30" s="56">
        <v>0.5185892800802557</v>
      </c>
      <c r="EM30" s="56">
        <v>0.404511026944666</v>
      </c>
      <c r="EN30" s="56">
        <v>0.3911876459764193</v>
      </c>
      <c r="EO30" s="56">
        <v>0.4278710421973554</v>
      </c>
      <c r="EP30" s="56">
        <v>0.5595483076701837</v>
      </c>
      <c r="EQ30" s="56">
        <v>0.8058905274086797</v>
      </c>
      <c r="ER30" s="56">
        <v>0.5905182483546499</v>
      </c>
      <c r="ES30" s="56">
        <v>0.55106507925404</v>
      </c>
      <c r="ET30" s="56">
        <v>0.5208209816258175</v>
      </c>
      <c r="EU30" s="56">
        <v>0.7684856112603062</v>
      </c>
      <c r="EV30" s="56">
        <v>0.5944411496877644</v>
      </c>
      <c r="EW30" s="56">
        <v>0.6350979709724189</v>
      </c>
      <c r="EX30" s="56">
        <v>0.19853200643671276</v>
      </c>
      <c r="EY30" s="56">
        <v>0.5366660811726741</v>
      </c>
      <c r="EZ30" s="56">
        <v>0.9229904732034647</v>
      </c>
      <c r="FA30" s="56">
        <v>0.37235522592147197</v>
      </c>
      <c r="FB30" s="56">
        <v>0.671289321846329</v>
      </c>
      <c r="FC30" s="56">
        <v>0.5533657125809879</v>
      </c>
      <c r="FD30" s="56">
        <v>0.25949833163903735</v>
      </c>
      <c r="FE30" s="56">
        <v>0.6189933393996283</v>
      </c>
      <c r="FF30" s="56">
        <v>0.8013921368288258</v>
      </c>
      <c r="FG30" s="56">
        <v>0.8671600813508502</v>
      </c>
      <c r="FH30" s="56">
        <v>0.5004827859656741</v>
      </c>
      <c r="FI30" s="56">
        <v>0.033760907394316475</v>
      </c>
      <c r="FJ30" s="56">
        <v>0.8807085508959185</v>
      </c>
      <c r="FK30" s="56">
        <v>0.08364925031980386</v>
      </c>
      <c r="FL30" s="56">
        <v>0.37795486911464726</v>
      </c>
      <c r="FM30" s="56">
        <v>0.21389879908392484</v>
      </c>
      <c r="FN30" s="56">
        <v>0.9918099710923617</v>
      </c>
      <c r="FO30" s="56">
        <v>0.47592194179857517</v>
      </c>
      <c r="FP30" s="56">
        <v>0.03381409223290288</v>
      </c>
      <c r="FQ30" s="56">
        <v>0.14650890795173344</v>
      </c>
      <c r="FR30" s="56">
        <v>0.09342572738973898</v>
      </c>
      <c r="FS30" s="56">
        <v>0.4089166973312761</v>
      </c>
      <c r="FT30" s="56">
        <v>0.13010300739534064</v>
      </c>
      <c r="FU30" s="56">
        <v>0.7244457188739027</v>
      </c>
      <c r="FV30" s="56">
        <v>0.05900852894891162</v>
      </c>
      <c r="FW30" s="56">
        <v>0.8037851215359187</v>
      </c>
      <c r="FX30" s="56">
        <v>0.5642431629260856</v>
      </c>
      <c r="FY30" s="56">
        <v>0.5376987205671615</v>
      </c>
      <c r="FZ30" s="56">
        <v>0.8981774984210663</v>
      </c>
      <c r="GA30" s="56">
        <v>0.9709005226143094</v>
      </c>
      <c r="GB30" s="56">
        <v>0.6249763210663992</v>
      </c>
      <c r="GC30" s="56">
        <v>0.1443974983095616</v>
      </c>
      <c r="GD30" s="56">
        <v>0.17303199101422062</v>
      </c>
      <c r="GE30" s="56">
        <v>0.7739454061914861</v>
      </c>
      <c r="GF30" s="56">
        <v>0.47258658950968924</v>
      </c>
    </row>
    <row r="31">
      <c r="C31" s="45"/>
      <c r="G31" s="40"/>
      <c r="H31" s="51"/>
      <c r="I31" s="40"/>
      <c r="J31" s="40"/>
      <c r="K31" s="40"/>
      <c r="L31" s="51"/>
      <c r="M31" s="53" t="s">
        <v>24</v>
      </c>
      <c r="N31" s="54">
        <f>N30/25</f>
        <v>0.488</v>
      </c>
      <c r="O31" s="57">
        <f t="shared" ref="O31:O32" si="45">N31*100</f>
        <v>48.8</v>
      </c>
      <c r="P31" s="45"/>
      <c r="Q31" s="89">
        <v>2.0</v>
      </c>
      <c r="R31" s="56">
        <f t="shared" si="42"/>
        <v>0.2848269555</v>
      </c>
      <c r="S31" s="56">
        <v>0.18482695551243378</v>
      </c>
      <c r="T31" s="56">
        <v>0.5928545963469638</v>
      </c>
      <c r="U31" s="56">
        <v>0.6773274352765528</v>
      </c>
      <c r="V31" s="56">
        <v>0.3961277570176954</v>
      </c>
      <c r="W31" s="56">
        <v>0.31410008388670707</v>
      </c>
      <c r="X31" s="56">
        <v>0.44847787015094487</v>
      </c>
      <c r="Y31" s="56">
        <v>0.9353945031303472</v>
      </c>
      <c r="Z31" s="56">
        <v>0.4399533743947802</v>
      </c>
      <c r="AA31" s="56">
        <v>0.092403588724842</v>
      </c>
      <c r="AB31" s="56">
        <v>0.04193441444801049</v>
      </c>
      <c r="AC31" s="56">
        <v>0.08527255001788936</v>
      </c>
      <c r="AD31" s="56">
        <v>0.05826182104818911</v>
      </c>
      <c r="AE31" s="56">
        <v>0.7509743613658596</v>
      </c>
      <c r="AF31" s="56">
        <v>0.1898163337371298</v>
      </c>
      <c r="AG31" s="56">
        <v>0.06515365738300682</v>
      </c>
      <c r="AH31" s="56">
        <v>0.7429328347759697</v>
      </c>
      <c r="AI31" s="56">
        <v>0.5326118657055838</v>
      </c>
      <c r="AJ31" s="56">
        <v>0.28655232457297897</v>
      </c>
      <c r="AK31" s="56">
        <v>0.9331374807306614</v>
      </c>
      <c r="AL31" s="56">
        <v>0.02182319539114319</v>
      </c>
      <c r="AM31" s="56">
        <v>0.2130662624746601</v>
      </c>
      <c r="AN31" s="56">
        <v>0.7414683002010111</v>
      </c>
      <c r="AO31" s="56">
        <v>0.07161280042730478</v>
      </c>
      <c r="AP31" s="56">
        <v>0.07327034797092158</v>
      </c>
      <c r="AQ31" s="56">
        <v>0.1910883504476023</v>
      </c>
      <c r="AR31" s="56">
        <v>0.8992514478852802</v>
      </c>
      <c r="AS31" s="56">
        <v>0.6611827777893785</v>
      </c>
      <c r="AT31" s="56">
        <v>0.6744176436864364</v>
      </c>
      <c r="AU31" s="56">
        <v>0.2122351969753452</v>
      </c>
      <c r="AV31" s="56">
        <v>0.9193117153444988</v>
      </c>
      <c r="AW31" s="56">
        <v>0.616669338766221</v>
      </c>
      <c r="AX31" s="56">
        <v>0.5902025911049441</v>
      </c>
      <c r="AY31" s="56">
        <v>0.46047055951138316</v>
      </c>
      <c r="AZ31" s="56">
        <v>0.8287931026346392</v>
      </c>
      <c r="BA31" s="56">
        <v>0.2998021489069128</v>
      </c>
      <c r="BB31" s="56">
        <v>0.8272335764655505</v>
      </c>
      <c r="BC31" s="56">
        <v>0.5767952491086958</v>
      </c>
      <c r="BD31" s="56">
        <v>0.10949487918024126</v>
      </c>
      <c r="BE31" s="56">
        <v>0.10151851216396712</v>
      </c>
      <c r="BF31" s="56">
        <v>0.40041220449431114</v>
      </c>
      <c r="BG31" s="56">
        <v>0.14558662498068564</v>
      </c>
      <c r="BH31" s="56">
        <v>0.7307202653858429</v>
      </c>
      <c r="BI31" s="56">
        <v>0.42137041938974973</v>
      </c>
      <c r="BJ31" s="56">
        <v>0.39004220219348484</v>
      </c>
      <c r="BK31" s="56">
        <v>0.3270233535274709</v>
      </c>
      <c r="BL31" s="56">
        <v>0.4980784213476688</v>
      </c>
      <c r="BM31" s="56">
        <v>0.6623551865251177</v>
      </c>
      <c r="BN31" s="56">
        <v>0.10329775300385224</v>
      </c>
      <c r="BO31" s="56">
        <v>0.6079150231309381</v>
      </c>
      <c r="BP31" s="56">
        <v>0.9525232219131289</v>
      </c>
      <c r="BQ31" s="56">
        <v>0.6065570150918669</v>
      </c>
      <c r="BR31" s="56">
        <v>0.09630764486777132</v>
      </c>
      <c r="BS31" s="56">
        <v>0.09345335987765346</v>
      </c>
      <c r="BT31" s="56">
        <v>0.8244198488470798</v>
      </c>
      <c r="BU31" s="56">
        <v>0.9403065309371861</v>
      </c>
      <c r="BV31" s="56">
        <v>0.6617441153108059</v>
      </c>
      <c r="BW31" s="56">
        <v>0.36884559092882463</v>
      </c>
      <c r="BX31" s="56">
        <v>0.2241884869207258</v>
      </c>
      <c r="BY31" s="56">
        <v>0.7571358185880651</v>
      </c>
      <c r="BZ31" s="56">
        <v>0.14168799650772157</v>
      </c>
      <c r="CA31" s="56">
        <f t="shared" si="43"/>
        <v>0.2848269555</v>
      </c>
      <c r="CB31" s="56">
        <v>0.18482695551243378</v>
      </c>
      <c r="CC31" s="56">
        <v>0.5928545963469638</v>
      </c>
      <c r="CD31" s="56">
        <v>0.6773274352765528</v>
      </c>
      <c r="CE31" s="56">
        <v>0.3961277570176954</v>
      </c>
      <c r="CF31" s="56">
        <v>0.31410008388670707</v>
      </c>
      <c r="CG31" s="56">
        <v>0.44847787015094487</v>
      </c>
      <c r="CH31" s="56">
        <v>0.9353945031303472</v>
      </c>
      <c r="CI31" s="56">
        <v>0.4399533743947802</v>
      </c>
      <c r="CJ31" s="56">
        <v>0.092403588724842</v>
      </c>
      <c r="CK31" s="56">
        <v>0.04193441444801049</v>
      </c>
      <c r="CL31" s="56">
        <v>0.08527255001788936</v>
      </c>
      <c r="CM31" s="56">
        <v>0.05826182104818911</v>
      </c>
      <c r="CN31" s="56">
        <v>0.7509743613658596</v>
      </c>
      <c r="CO31" s="56">
        <v>0.1898163337371298</v>
      </c>
      <c r="CP31" s="56">
        <v>0.06515365738300682</v>
      </c>
      <c r="CQ31" s="56">
        <v>0.7429328347759697</v>
      </c>
      <c r="CR31" s="56">
        <v>0.5326118657055838</v>
      </c>
      <c r="CS31" s="56">
        <v>0.28655232457297897</v>
      </c>
      <c r="CT31" s="56">
        <v>0.9331374807306614</v>
      </c>
      <c r="CU31" s="56">
        <v>0.02182319539114319</v>
      </c>
      <c r="CV31" s="56">
        <v>0.2130662624746601</v>
      </c>
      <c r="CW31" s="56">
        <v>0.7414683002010111</v>
      </c>
      <c r="CX31" s="56">
        <v>0.07161280042730478</v>
      </c>
      <c r="CY31" s="56">
        <v>0.07327034797092158</v>
      </c>
      <c r="CZ31" s="56">
        <v>0.1910883504476023</v>
      </c>
      <c r="DA31" s="56">
        <v>0.8992514478852802</v>
      </c>
      <c r="DB31" s="56">
        <v>0.6611827777893785</v>
      </c>
      <c r="DC31" s="56">
        <v>0.6744176436864364</v>
      </c>
      <c r="DD31" s="56">
        <v>0.2122351969753452</v>
      </c>
      <c r="DE31" s="56">
        <v>0.9193117153444988</v>
      </c>
      <c r="DF31" s="56">
        <v>0.616669338766221</v>
      </c>
      <c r="DG31" s="56">
        <v>0.5902025911049441</v>
      </c>
      <c r="DH31" s="56">
        <v>0.46047055951138316</v>
      </c>
      <c r="DI31" s="56">
        <v>0.8287931026346392</v>
      </c>
      <c r="DJ31" s="56">
        <v>0.2998021489069128</v>
      </c>
      <c r="DK31" s="56">
        <v>0.8272335764655505</v>
      </c>
      <c r="DL31" s="56">
        <v>0.5767952491086958</v>
      </c>
      <c r="DM31" s="56">
        <v>0.10949487918024126</v>
      </c>
      <c r="DN31" s="56">
        <v>0.10151851216396712</v>
      </c>
      <c r="DO31" s="56">
        <v>0.40041220449431114</v>
      </c>
      <c r="DP31" s="56">
        <v>0.14558662498068564</v>
      </c>
      <c r="DQ31" s="56">
        <v>0.7307202653858429</v>
      </c>
      <c r="DR31" s="56">
        <v>0.42137041938974973</v>
      </c>
      <c r="DS31" s="56">
        <v>0.39004220219348484</v>
      </c>
      <c r="DT31" s="56">
        <v>0.3270233535274709</v>
      </c>
      <c r="DU31" s="56">
        <v>0.4980784213476688</v>
      </c>
      <c r="DV31" s="56">
        <v>0.6623551865251177</v>
      </c>
      <c r="DW31" s="56">
        <v>0.10329775300385224</v>
      </c>
      <c r="DX31" s="56">
        <v>0.6079150231309381</v>
      </c>
      <c r="DY31" s="56">
        <v>0.9525232219131289</v>
      </c>
      <c r="DZ31" s="56">
        <v>0.6065570150918669</v>
      </c>
      <c r="EA31" s="56">
        <v>0.09630764486777132</v>
      </c>
      <c r="EB31" s="56">
        <v>0.09345335987765346</v>
      </c>
      <c r="EC31" s="56">
        <v>0.8244198488470798</v>
      </c>
      <c r="ED31" s="56">
        <v>0.9403065309371861</v>
      </c>
      <c r="EE31" s="56">
        <v>0.6617441153108059</v>
      </c>
      <c r="EF31" s="56">
        <v>0.36884559092882463</v>
      </c>
      <c r="EG31" s="56">
        <v>0.2241884869207258</v>
      </c>
      <c r="EH31" s="56">
        <v>0.7571358185880651</v>
      </c>
      <c r="EI31" s="56">
        <v>0.14168799650772157</v>
      </c>
      <c r="EJ31" s="56">
        <f t="shared" si="44"/>
        <v>0.2848269555</v>
      </c>
      <c r="EK31" s="56">
        <v>0.18482695551243378</v>
      </c>
      <c r="EL31" s="56">
        <v>0.5928545963469638</v>
      </c>
      <c r="EM31" s="56">
        <v>0.6773274352765528</v>
      </c>
      <c r="EN31" s="56">
        <v>0.3961277570176954</v>
      </c>
      <c r="EO31" s="56">
        <v>0.31410008388670707</v>
      </c>
      <c r="EP31" s="56">
        <v>0.44847787015094487</v>
      </c>
      <c r="EQ31" s="56">
        <v>0.9353945031303472</v>
      </c>
      <c r="ER31" s="56">
        <v>0.4399533743947802</v>
      </c>
      <c r="ES31" s="56">
        <v>0.092403588724842</v>
      </c>
      <c r="ET31" s="56">
        <v>0.04193441444801049</v>
      </c>
      <c r="EU31" s="56">
        <v>0.08527255001788936</v>
      </c>
      <c r="EV31" s="56">
        <v>0.05826182104818911</v>
      </c>
      <c r="EW31" s="56">
        <v>0.7509743613658596</v>
      </c>
      <c r="EX31" s="56">
        <v>0.1898163337371298</v>
      </c>
      <c r="EY31" s="56">
        <v>0.06515365738300682</v>
      </c>
      <c r="EZ31" s="56">
        <v>0.7429328347759697</v>
      </c>
      <c r="FA31" s="56">
        <v>0.5326118657055838</v>
      </c>
      <c r="FB31" s="56">
        <v>0.28655232457297897</v>
      </c>
      <c r="FC31" s="56">
        <v>0.9331374807306614</v>
      </c>
      <c r="FD31" s="56">
        <v>0.02182319539114319</v>
      </c>
      <c r="FE31" s="56">
        <v>0.2130662624746601</v>
      </c>
      <c r="FF31" s="56">
        <v>0.7414683002010111</v>
      </c>
      <c r="FG31" s="56">
        <v>0.07161280042730478</v>
      </c>
      <c r="FH31" s="56">
        <v>0.07327034797092158</v>
      </c>
      <c r="FI31" s="56">
        <v>0.1910883504476023</v>
      </c>
      <c r="FJ31" s="56">
        <v>0.8992514478852802</v>
      </c>
      <c r="FK31" s="56">
        <v>0.6611827777893785</v>
      </c>
      <c r="FL31" s="56">
        <v>0.6744176436864364</v>
      </c>
      <c r="FM31" s="56">
        <v>0.2122351969753452</v>
      </c>
      <c r="FN31" s="56">
        <v>0.9193117153444988</v>
      </c>
      <c r="FO31" s="56">
        <v>0.616669338766221</v>
      </c>
      <c r="FP31" s="56">
        <v>0.5902025911049441</v>
      </c>
      <c r="FQ31" s="56">
        <v>0.46047055951138316</v>
      </c>
      <c r="FR31" s="56">
        <v>0.8287931026346392</v>
      </c>
      <c r="FS31" s="56">
        <v>0.2998021489069128</v>
      </c>
      <c r="FT31" s="56">
        <v>0.8272335764655505</v>
      </c>
      <c r="FU31" s="56">
        <v>0.5767952491086958</v>
      </c>
      <c r="FV31" s="56">
        <v>0.10949487918024126</v>
      </c>
      <c r="FW31" s="56">
        <v>0.10151851216396712</v>
      </c>
      <c r="FX31" s="56">
        <v>0.40041220449431114</v>
      </c>
      <c r="FY31" s="56">
        <v>0.14558662498068564</v>
      </c>
      <c r="FZ31" s="56">
        <v>0.7307202653858429</v>
      </c>
      <c r="GA31" s="56">
        <v>0.42137041938974973</v>
      </c>
      <c r="GB31" s="56">
        <v>0.39004220219348484</v>
      </c>
      <c r="GC31" s="56">
        <v>0.3270233535274709</v>
      </c>
      <c r="GD31" s="56">
        <v>0.4980784213476688</v>
      </c>
      <c r="GE31" s="56">
        <v>0.6623551865251177</v>
      </c>
      <c r="GF31" s="56">
        <v>0.10329775300385224</v>
      </c>
    </row>
    <row r="32">
      <c r="A32" s="58" t="s">
        <v>25</v>
      </c>
      <c r="B32" s="59">
        <f>SUM($H2:$H26)</f>
        <v>669</v>
      </c>
      <c r="C32" s="22"/>
      <c r="D32" s="22"/>
      <c r="E32" s="22"/>
      <c r="F32" s="22"/>
      <c r="G32" s="40"/>
      <c r="H32" s="51"/>
      <c r="I32" s="40"/>
      <c r="J32" s="40"/>
      <c r="K32" s="40"/>
      <c r="L32" s="51"/>
      <c r="M32" s="53" t="s">
        <v>26</v>
      </c>
      <c r="N32" s="54">
        <f>1-N31</f>
        <v>0.512</v>
      </c>
      <c r="O32" s="57">
        <f t="shared" si="45"/>
        <v>51.2</v>
      </c>
      <c r="P32" s="45"/>
      <c r="Q32" s="89">
        <v>3.0</v>
      </c>
      <c r="R32" s="56">
        <f t="shared" si="42"/>
        <v>0.9878782265</v>
      </c>
      <c r="S32" s="56">
        <v>0.887878226474239</v>
      </c>
      <c r="T32" s="56">
        <v>0.7387858507256108</v>
      </c>
      <c r="U32" s="56">
        <v>0.7805918207675797</v>
      </c>
      <c r="V32" s="56">
        <v>0.4392807515204985</v>
      </c>
      <c r="W32" s="56">
        <v>0.19098845863875447</v>
      </c>
      <c r="X32" s="56">
        <v>0.4727798623374254</v>
      </c>
      <c r="Y32" s="56">
        <v>0.10924221897565956</v>
      </c>
      <c r="Z32" s="56">
        <v>0.6501088226951058</v>
      </c>
      <c r="AA32" s="56">
        <v>0.9884958467213044</v>
      </c>
      <c r="AB32" s="56">
        <v>0.9121926188977963</v>
      </c>
      <c r="AC32" s="56">
        <v>0.4002078118555894</v>
      </c>
      <c r="AD32" s="56">
        <v>0.33604184347226307</v>
      </c>
      <c r="AE32" s="56">
        <v>0.10298621546367259</v>
      </c>
      <c r="AF32" s="56">
        <v>0.6766352688007587</v>
      </c>
      <c r="AG32" s="56">
        <v>0.6185376025092236</v>
      </c>
      <c r="AH32" s="56">
        <v>0.46376660339003284</v>
      </c>
      <c r="AI32" s="56">
        <v>0.6309577688946473</v>
      </c>
      <c r="AJ32" s="56">
        <v>0.8993371142279333</v>
      </c>
      <c r="AK32" s="56">
        <v>0.9181739479545193</v>
      </c>
      <c r="AL32" s="56">
        <v>0.03144528186304685</v>
      </c>
      <c r="AM32" s="56">
        <v>0.791013598473628</v>
      </c>
      <c r="AN32" s="56">
        <v>0.3476133239480913</v>
      </c>
      <c r="AO32" s="56">
        <v>0.875853249183831</v>
      </c>
      <c r="AP32" s="56">
        <v>0.10188810450454899</v>
      </c>
      <c r="AQ32" s="56">
        <v>0.5164398258829691</v>
      </c>
      <c r="AR32" s="56">
        <v>0.3312745289753952</v>
      </c>
      <c r="AS32" s="56">
        <v>0.5902574226525652</v>
      </c>
      <c r="AT32" s="56">
        <v>0.728541455970439</v>
      </c>
      <c r="AU32" s="56">
        <v>0.40133097826432385</v>
      </c>
      <c r="AV32" s="56">
        <v>0.8140480233134588</v>
      </c>
      <c r="AW32" s="56">
        <v>0.8068468477014463</v>
      </c>
      <c r="AX32" s="56">
        <v>0.3226621953901654</v>
      </c>
      <c r="AY32" s="56">
        <v>0.40727530119951993</v>
      </c>
      <c r="AZ32" s="56">
        <v>0.41749397320853654</v>
      </c>
      <c r="BA32" s="56">
        <v>0.5422821015871844</v>
      </c>
      <c r="BB32" s="56">
        <v>0.4250871445989268</v>
      </c>
      <c r="BC32" s="56">
        <v>0.8167145323752273</v>
      </c>
      <c r="BD32" s="56">
        <v>0.8125646271051672</v>
      </c>
      <c r="BE32" s="56">
        <v>0.7770689348368317</v>
      </c>
      <c r="BF32" s="56">
        <v>0.2922964844084509</v>
      </c>
      <c r="BG32" s="56">
        <v>0.27944456079410085</v>
      </c>
      <c r="BH32" s="56">
        <v>0.3308680925916646</v>
      </c>
      <c r="BI32" s="56">
        <v>0.6610366823007655</v>
      </c>
      <c r="BJ32" s="56">
        <v>0.18400867116036024</v>
      </c>
      <c r="BK32" s="56">
        <v>0.4403239818940461</v>
      </c>
      <c r="BL32" s="56">
        <v>0.49586253457567175</v>
      </c>
      <c r="BM32" s="56">
        <v>0.3334874807786573</v>
      </c>
      <c r="BN32" s="56">
        <v>0.7483331006455628</v>
      </c>
      <c r="BO32" s="56">
        <v>0.5591102850811531</v>
      </c>
      <c r="BP32" s="56">
        <v>0.5736208460788652</v>
      </c>
      <c r="BQ32" s="56">
        <v>0.8983299627520198</v>
      </c>
      <c r="BR32" s="56">
        <v>0.4405468872845778</v>
      </c>
      <c r="BS32" s="56">
        <v>0.7374441046455543</v>
      </c>
      <c r="BT32" s="56">
        <v>0.17346947254766054</v>
      </c>
      <c r="BU32" s="56">
        <v>0.314237724569998</v>
      </c>
      <c r="BV32" s="56">
        <v>0.48284965072440167</v>
      </c>
      <c r="BW32" s="56">
        <v>0.8533540401788784</v>
      </c>
      <c r="BX32" s="56">
        <v>0.3907196374607027</v>
      </c>
      <c r="BY32" s="56">
        <v>0.9608493048613578</v>
      </c>
      <c r="BZ32" s="56">
        <v>0.4749907870598611</v>
      </c>
      <c r="CA32" s="56">
        <f t="shared" si="43"/>
        <v>0.9878782265</v>
      </c>
      <c r="CB32" s="56">
        <v>0.887878226474239</v>
      </c>
      <c r="CC32" s="56">
        <v>0.7387858507256108</v>
      </c>
      <c r="CD32" s="56">
        <v>0.7805918207675797</v>
      </c>
      <c r="CE32" s="56">
        <v>0.4392807515204985</v>
      </c>
      <c r="CF32" s="56">
        <v>0.19098845863875447</v>
      </c>
      <c r="CG32" s="56">
        <v>0.4727798623374254</v>
      </c>
      <c r="CH32" s="56">
        <v>0.10924221897565956</v>
      </c>
      <c r="CI32" s="56">
        <v>0.6501088226951058</v>
      </c>
      <c r="CJ32" s="56">
        <v>0.9884958467213044</v>
      </c>
      <c r="CK32" s="56">
        <v>0.9121926188977963</v>
      </c>
      <c r="CL32" s="56">
        <v>0.4002078118555894</v>
      </c>
      <c r="CM32" s="56">
        <v>0.33604184347226307</v>
      </c>
      <c r="CN32" s="56">
        <v>0.10298621546367259</v>
      </c>
      <c r="CO32" s="56">
        <v>0.6766352688007587</v>
      </c>
      <c r="CP32" s="56">
        <v>0.6185376025092236</v>
      </c>
      <c r="CQ32" s="56">
        <v>0.46376660339003284</v>
      </c>
      <c r="CR32" s="56">
        <v>0.6309577688946473</v>
      </c>
      <c r="CS32" s="56">
        <v>0.8993371142279333</v>
      </c>
      <c r="CT32" s="56">
        <v>0.9181739479545193</v>
      </c>
      <c r="CU32" s="56">
        <v>0.03144528186304685</v>
      </c>
      <c r="CV32" s="56">
        <v>0.791013598473628</v>
      </c>
      <c r="CW32" s="56">
        <v>0.3476133239480913</v>
      </c>
      <c r="CX32" s="56">
        <v>0.875853249183831</v>
      </c>
      <c r="CY32" s="56">
        <v>0.10188810450454899</v>
      </c>
      <c r="CZ32" s="56">
        <v>0.5164398258829691</v>
      </c>
      <c r="DA32" s="56">
        <v>0.3312745289753952</v>
      </c>
      <c r="DB32" s="56">
        <v>0.5902574226525652</v>
      </c>
      <c r="DC32" s="56">
        <v>0.728541455970439</v>
      </c>
      <c r="DD32" s="56">
        <v>0.40133097826432385</v>
      </c>
      <c r="DE32" s="56">
        <v>0.8140480233134588</v>
      </c>
      <c r="DF32" s="56">
        <v>0.8068468477014463</v>
      </c>
      <c r="DG32" s="56">
        <v>0.3226621953901654</v>
      </c>
      <c r="DH32" s="56">
        <v>0.40727530119951993</v>
      </c>
      <c r="DI32" s="56">
        <v>0.41749397320853654</v>
      </c>
      <c r="DJ32" s="56">
        <v>0.5422821015871844</v>
      </c>
      <c r="DK32" s="56">
        <v>0.4250871445989268</v>
      </c>
      <c r="DL32" s="56">
        <v>0.8167145323752273</v>
      </c>
      <c r="DM32" s="56">
        <v>0.8125646271051672</v>
      </c>
      <c r="DN32" s="56">
        <v>0.7770689348368317</v>
      </c>
      <c r="DO32" s="56">
        <v>0.2922964844084509</v>
      </c>
      <c r="DP32" s="56">
        <v>0.27944456079410085</v>
      </c>
      <c r="DQ32" s="56">
        <v>0.3308680925916646</v>
      </c>
      <c r="DR32" s="56">
        <v>0.6610366823007655</v>
      </c>
      <c r="DS32" s="56">
        <v>0.18400867116036024</v>
      </c>
      <c r="DT32" s="56">
        <v>0.4403239818940461</v>
      </c>
      <c r="DU32" s="56">
        <v>0.49586253457567175</v>
      </c>
      <c r="DV32" s="56">
        <v>0.3334874807786573</v>
      </c>
      <c r="DW32" s="56">
        <v>0.7483331006455628</v>
      </c>
      <c r="DX32" s="56">
        <v>0.5591102850811531</v>
      </c>
      <c r="DY32" s="56">
        <v>0.5736208460788652</v>
      </c>
      <c r="DZ32" s="56">
        <v>0.8983299627520198</v>
      </c>
      <c r="EA32" s="56">
        <v>0.4405468872845778</v>
      </c>
      <c r="EB32" s="56">
        <v>0.7374441046455543</v>
      </c>
      <c r="EC32" s="56">
        <v>0.17346947254766054</v>
      </c>
      <c r="ED32" s="56">
        <v>0.314237724569998</v>
      </c>
      <c r="EE32" s="56">
        <v>0.48284965072440167</v>
      </c>
      <c r="EF32" s="56">
        <v>0.8533540401788784</v>
      </c>
      <c r="EG32" s="56">
        <v>0.3907196374607027</v>
      </c>
      <c r="EH32" s="56">
        <v>0.9608493048613578</v>
      </c>
      <c r="EI32" s="56">
        <v>0.4749907870598611</v>
      </c>
      <c r="EJ32" s="56">
        <f t="shared" si="44"/>
        <v>0.9878782265</v>
      </c>
      <c r="EK32" s="56">
        <v>0.887878226474239</v>
      </c>
      <c r="EL32" s="56">
        <v>0.7387858507256108</v>
      </c>
      <c r="EM32" s="56">
        <v>0.7805918207675797</v>
      </c>
      <c r="EN32" s="56">
        <v>0.4392807515204985</v>
      </c>
      <c r="EO32" s="56">
        <v>0.19098845863875447</v>
      </c>
      <c r="EP32" s="56">
        <v>0.4727798623374254</v>
      </c>
      <c r="EQ32" s="56">
        <v>0.10924221897565956</v>
      </c>
      <c r="ER32" s="56">
        <v>0.6501088226951058</v>
      </c>
      <c r="ES32" s="56">
        <v>0.9884958467213044</v>
      </c>
      <c r="ET32" s="56">
        <v>0.9121926188977963</v>
      </c>
      <c r="EU32" s="56">
        <v>0.4002078118555894</v>
      </c>
      <c r="EV32" s="56">
        <v>0.33604184347226307</v>
      </c>
      <c r="EW32" s="56">
        <v>0.10298621546367259</v>
      </c>
      <c r="EX32" s="56">
        <v>0.6766352688007587</v>
      </c>
      <c r="EY32" s="56">
        <v>0.6185376025092236</v>
      </c>
      <c r="EZ32" s="56">
        <v>0.46376660339003284</v>
      </c>
      <c r="FA32" s="56">
        <v>0.6309577688946473</v>
      </c>
      <c r="FB32" s="56">
        <v>0.8993371142279333</v>
      </c>
      <c r="FC32" s="56">
        <v>0.9181739479545193</v>
      </c>
      <c r="FD32" s="56">
        <v>0.03144528186304685</v>
      </c>
      <c r="FE32" s="56">
        <v>0.791013598473628</v>
      </c>
      <c r="FF32" s="56">
        <v>0.3476133239480913</v>
      </c>
      <c r="FG32" s="56">
        <v>0.875853249183831</v>
      </c>
      <c r="FH32" s="56">
        <v>0.10188810450454899</v>
      </c>
      <c r="FI32" s="56">
        <v>0.5164398258829691</v>
      </c>
      <c r="FJ32" s="56">
        <v>0.3312745289753952</v>
      </c>
      <c r="FK32" s="56">
        <v>0.5902574226525652</v>
      </c>
      <c r="FL32" s="56">
        <v>0.728541455970439</v>
      </c>
      <c r="FM32" s="56">
        <v>0.40133097826432385</v>
      </c>
      <c r="FN32" s="56">
        <v>0.8140480233134588</v>
      </c>
      <c r="FO32" s="56">
        <v>0.8068468477014463</v>
      </c>
      <c r="FP32" s="56">
        <v>0.3226621953901654</v>
      </c>
      <c r="FQ32" s="56">
        <v>0.40727530119951993</v>
      </c>
      <c r="FR32" s="56">
        <v>0.41749397320853654</v>
      </c>
      <c r="FS32" s="56">
        <v>0.5422821015871844</v>
      </c>
      <c r="FT32" s="56">
        <v>0.4250871445989268</v>
      </c>
      <c r="FU32" s="56">
        <v>0.8167145323752273</v>
      </c>
      <c r="FV32" s="56">
        <v>0.8125646271051672</v>
      </c>
      <c r="FW32" s="56">
        <v>0.7770689348368317</v>
      </c>
      <c r="FX32" s="56">
        <v>0.2922964844084509</v>
      </c>
      <c r="FY32" s="56">
        <v>0.27944456079410085</v>
      </c>
      <c r="FZ32" s="56">
        <v>0.3308680925916646</v>
      </c>
      <c r="GA32" s="56">
        <v>0.6610366823007655</v>
      </c>
      <c r="GB32" s="56">
        <v>0.18400867116036024</v>
      </c>
      <c r="GC32" s="56">
        <v>0.4403239818940461</v>
      </c>
      <c r="GD32" s="56">
        <v>0.49586253457567175</v>
      </c>
      <c r="GE32" s="56">
        <v>0.3334874807786573</v>
      </c>
      <c r="GF32" s="56">
        <v>0.7483331006455628</v>
      </c>
    </row>
    <row r="33">
      <c r="C33" s="22" t="s">
        <v>27</v>
      </c>
      <c r="D33" s="21">
        <v>5.0</v>
      </c>
      <c r="E33" s="22"/>
      <c r="F33" s="22"/>
      <c r="G33" s="40"/>
      <c r="H33" s="51"/>
      <c r="I33" s="40"/>
      <c r="J33" s="40"/>
      <c r="K33" s="40"/>
      <c r="L33" s="51"/>
      <c r="M33" s="45"/>
      <c r="N33" s="45"/>
      <c r="O33" s="45"/>
      <c r="P33" s="45"/>
      <c r="Q33" s="89">
        <v>4.0</v>
      </c>
      <c r="R33" s="56">
        <f t="shared" si="42"/>
        <v>0.6911423648</v>
      </c>
      <c r="S33" s="56">
        <v>0.5911423648</v>
      </c>
      <c r="T33" s="56">
        <v>0.4919463674</v>
      </c>
      <c r="U33" s="56">
        <v>0.6799280513</v>
      </c>
      <c r="V33" s="56">
        <v>0.4181377227</v>
      </c>
      <c r="W33" s="56">
        <v>0.6009315103</v>
      </c>
      <c r="X33" s="56">
        <v>0.8293993346</v>
      </c>
      <c r="Y33" s="56">
        <v>0.1361403401</v>
      </c>
      <c r="Z33" s="56">
        <v>0.7448302964</v>
      </c>
      <c r="AA33" s="56">
        <v>0.2093667505</v>
      </c>
      <c r="AB33" s="56">
        <v>0.1430819122</v>
      </c>
      <c r="AC33" s="56">
        <v>0.8181456995</v>
      </c>
      <c r="AD33" s="56">
        <v>0.2033335081</v>
      </c>
      <c r="AE33" s="56">
        <v>0.1386231378</v>
      </c>
      <c r="AF33" s="56">
        <v>0.7834722196</v>
      </c>
      <c r="AG33" s="56">
        <v>0.7476167658</v>
      </c>
      <c r="AH33" s="56">
        <v>0.8821971814</v>
      </c>
      <c r="AI33" s="56">
        <v>0.4721219131</v>
      </c>
      <c r="AJ33" s="56">
        <v>0.4606330193</v>
      </c>
      <c r="AK33" s="56">
        <v>0.2998628724</v>
      </c>
      <c r="AL33" s="56">
        <v>0.6692226083</v>
      </c>
      <c r="AM33" s="56">
        <v>0.8277531112</v>
      </c>
      <c r="AN33" s="56">
        <v>0.82018275</v>
      </c>
      <c r="AO33" s="56">
        <v>0.6041440685</v>
      </c>
      <c r="AP33" s="56">
        <v>0.0257812423</v>
      </c>
      <c r="AQ33" s="56">
        <v>0.3544596385</v>
      </c>
      <c r="AR33" s="56">
        <v>0.2773890344</v>
      </c>
      <c r="AS33" s="56">
        <v>0.8402988119</v>
      </c>
      <c r="AT33" s="56">
        <v>0.4370564387</v>
      </c>
      <c r="AU33" s="56">
        <v>0.06454243423</v>
      </c>
      <c r="AV33" s="56">
        <v>0.5477695984</v>
      </c>
      <c r="AW33" s="56">
        <v>0.7277362361</v>
      </c>
      <c r="AX33" s="56">
        <v>0.5141916849</v>
      </c>
      <c r="AY33" s="56">
        <v>0.4954915078</v>
      </c>
      <c r="AZ33" s="56">
        <v>0.3643434508</v>
      </c>
      <c r="BA33" s="56">
        <v>0.4374146919</v>
      </c>
      <c r="BB33" s="56">
        <v>0.3542098084</v>
      </c>
      <c r="BC33" s="56">
        <v>0.3328431186</v>
      </c>
      <c r="BD33" s="56">
        <v>0.329683117</v>
      </c>
      <c r="BE33" s="56">
        <v>0.7482477048</v>
      </c>
      <c r="BF33" s="56">
        <v>0.2997023959</v>
      </c>
      <c r="BG33" s="56">
        <v>0.4195088583</v>
      </c>
      <c r="BH33" s="56">
        <v>0.7151759276</v>
      </c>
      <c r="BI33" s="56">
        <v>0.5164497524</v>
      </c>
      <c r="BJ33" s="56">
        <v>0.6826698733</v>
      </c>
      <c r="BK33" s="56">
        <v>0.5272171717</v>
      </c>
      <c r="BL33" s="56">
        <v>0.2904113251</v>
      </c>
      <c r="BM33" s="56">
        <v>0.4296538437</v>
      </c>
      <c r="BN33" s="56">
        <v>0.4855263786</v>
      </c>
      <c r="BO33" s="56">
        <v>0.3721538534</v>
      </c>
      <c r="BP33" s="56">
        <v>0.9423675066</v>
      </c>
      <c r="BQ33" s="56">
        <v>0.5772037704</v>
      </c>
      <c r="BR33" s="56">
        <v>0.1071662742</v>
      </c>
      <c r="BS33" s="56">
        <v>0.6195826828</v>
      </c>
      <c r="BT33" s="56">
        <v>0.9270798381</v>
      </c>
      <c r="BU33" s="56">
        <v>0.5838435276</v>
      </c>
      <c r="BV33" s="56">
        <v>0.5831216876</v>
      </c>
      <c r="BW33" s="56">
        <v>0.04117321693</v>
      </c>
      <c r="BX33" s="56">
        <v>0.08573051206</v>
      </c>
      <c r="BY33" s="56">
        <v>0.9260975857</v>
      </c>
      <c r="BZ33" s="56">
        <v>0.6762234917</v>
      </c>
      <c r="CA33" s="56">
        <f t="shared" si="43"/>
        <v>0.6911423648</v>
      </c>
      <c r="CB33" s="56">
        <v>0.5911423648</v>
      </c>
      <c r="CC33" s="56">
        <v>0.4919463674</v>
      </c>
      <c r="CD33" s="56">
        <v>0.6799280513</v>
      </c>
      <c r="CE33" s="56">
        <v>0.4181377227</v>
      </c>
      <c r="CF33" s="56">
        <v>0.6009315103</v>
      </c>
      <c r="CG33" s="56">
        <v>0.8293993346</v>
      </c>
      <c r="CH33" s="56">
        <v>0.1361403401</v>
      </c>
      <c r="CI33" s="56">
        <v>0.7448302964</v>
      </c>
      <c r="CJ33" s="56">
        <v>0.2093667505</v>
      </c>
      <c r="CK33" s="56">
        <v>0.1430819122</v>
      </c>
      <c r="CL33" s="56">
        <v>0.8181456995</v>
      </c>
      <c r="CM33" s="56">
        <v>0.2033335081</v>
      </c>
      <c r="CN33" s="56">
        <v>0.1386231378</v>
      </c>
      <c r="CO33" s="56">
        <v>0.7834722196</v>
      </c>
      <c r="CP33" s="56">
        <v>0.7476167658</v>
      </c>
      <c r="CQ33" s="56">
        <v>0.8821971814</v>
      </c>
      <c r="CR33" s="56">
        <v>0.4721219131</v>
      </c>
      <c r="CS33" s="56">
        <v>0.4606330193</v>
      </c>
      <c r="CT33" s="56">
        <v>0.2998628724</v>
      </c>
      <c r="CU33" s="56">
        <v>0.6692226083</v>
      </c>
      <c r="CV33" s="56">
        <v>0.8277531112</v>
      </c>
      <c r="CW33" s="56">
        <v>0.82018275</v>
      </c>
      <c r="CX33" s="56">
        <v>0.6041440685</v>
      </c>
      <c r="CY33" s="56">
        <v>0.0257812423</v>
      </c>
      <c r="CZ33" s="56">
        <v>0.3544596385</v>
      </c>
      <c r="DA33" s="56">
        <v>0.2773890344</v>
      </c>
      <c r="DB33" s="56">
        <v>0.8402988119</v>
      </c>
      <c r="DC33" s="56">
        <v>0.4370564387</v>
      </c>
      <c r="DD33" s="56">
        <v>0.06454243423</v>
      </c>
      <c r="DE33" s="56">
        <v>0.5477695984</v>
      </c>
      <c r="DF33" s="56">
        <v>0.7277362361</v>
      </c>
      <c r="DG33" s="56">
        <v>0.5141916849</v>
      </c>
      <c r="DH33" s="56">
        <v>0.4954915078</v>
      </c>
      <c r="DI33" s="56">
        <v>0.3643434508</v>
      </c>
      <c r="DJ33" s="56">
        <v>0.4374146919</v>
      </c>
      <c r="DK33" s="56">
        <v>0.3542098084</v>
      </c>
      <c r="DL33" s="56">
        <v>0.3328431186</v>
      </c>
      <c r="DM33" s="56">
        <v>0.329683117</v>
      </c>
      <c r="DN33" s="56">
        <v>0.7482477048</v>
      </c>
      <c r="DO33" s="56">
        <v>0.2997023959</v>
      </c>
      <c r="DP33" s="56">
        <v>0.4195088583</v>
      </c>
      <c r="DQ33" s="56">
        <v>0.7151759276</v>
      </c>
      <c r="DR33" s="56">
        <v>0.5164497524</v>
      </c>
      <c r="DS33" s="56">
        <v>0.6826698733</v>
      </c>
      <c r="DT33" s="56">
        <v>0.5272171717</v>
      </c>
      <c r="DU33" s="56">
        <v>0.2904113251</v>
      </c>
      <c r="DV33" s="56">
        <v>0.4296538437</v>
      </c>
      <c r="DW33" s="56">
        <v>0.4855263786</v>
      </c>
      <c r="DX33" s="56">
        <v>0.3721538534</v>
      </c>
      <c r="DY33" s="56">
        <v>0.9423675066</v>
      </c>
      <c r="DZ33" s="56">
        <v>0.5772037704</v>
      </c>
      <c r="EA33" s="56">
        <v>0.1071662742</v>
      </c>
      <c r="EB33" s="56">
        <v>0.6195826828</v>
      </c>
      <c r="EC33" s="56">
        <v>0.9270798381</v>
      </c>
      <c r="ED33" s="56">
        <v>0.5838435276</v>
      </c>
      <c r="EE33" s="56">
        <v>0.5831216876</v>
      </c>
      <c r="EF33" s="56">
        <v>0.04117321693</v>
      </c>
      <c r="EG33" s="56">
        <v>0.08573051206</v>
      </c>
      <c r="EH33" s="56">
        <v>0.9260975857</v>
      </c>
      <c r="EI33" s="56">
        <v>0.6762234917</v>
      </c>
      <c r="EJ33" s="56">
        <f t="shared" si="44"/>
        <v>0.6911423648</v>
      </c>
      <c r="EK33" s="56">
        <v>0.5911423648</v>
      </c>
      <c r="EL33" s="56">
        <v>0.4919463674</v>
      </c>
      <c r="EM33" s="56">
        <v>0.6799280513</v>
      </c>
      <c r="EN33" s="56">
        <v>0.4181377227</v>
      </c>
      <c r="EO33" s="56">
        <v>0.6009315103</v>
      </c>
      <c r="EP33" s="56">
        <v>0.8293993346</v>
      </c>
      <c r="EQ33" s="56">
        <v>0.1361403401</v>
      </c>
      <c r="ER33" s="56">
        <v>0.7448302964</v>
      </c>
      <c r="ES33" s="56">
        <v>0.2093667505</v>
      </c>
      <c r="ET33" s="56">
        <v>0.1430819122</v>
      </c>
      <c r="EU33" s="56">
        <v>0.8181456995</v>
      </c>
      <c r="EV33" s="56">
        <v>0.2033335081</v>
      </c>
      <c r="EW33" s="56">
        <v>0.1386231378</v>
      </c>
      <c r="EX33" s="56">
        <v>0.7834722196</v>
      </c>
      <c r="EY33" s="56">
        <v>0.7476167658</v>
      </c>
      <c r="EZ33" s="56">
        <v>0.8821971814</v>
      </c>
      <c r="FA33" s="56">
        <v>0.4721219131</v>
      </c>
      <c r="FB33" s="56">
        <v>0.4606330193</v>
      </c>
      <c r="FC33" s="56">
        <v>0.2998628724</v>
      </c>
      <c r="FD33" s="56">
        <v>0.6692226083</v>
      </c>
      <c r="FE33" s="56">
        <v>0.8277531112</v>
      </c>
      <c r="FF33" s="56">
        <v>0.82018275</v>
      </c>
      <c r="FG33" s="56">
        <v>0.6041440685</v>
      </c>
      <c r="FH33" s="56">
        <v>0.0257812423</v>
      </c>
      <c r="FI33" s="56">
        <v>0.3544596385</v>
      </c>
      <c r="FJ33" s="56">
        <v>0.2773890344</v>
      </c>
      <c r="FK33" s="56">
        <v>0.8402988119</v>
      </c>
      <c r="FL33" s="56">
        <v>0.4370564387</v>
      </c>
      <c r="FM33" s="56">
        <v>0.06454243423</v>
      </c>
      <c r="FN33" s="56">
        <v>0.5477695984</v>
      </c>
      <c r="FO33" s="56">
        <v>0.7277362361</v>
      </c>
      <c r="FP33" s="56">
        <v>0.5141916849</v>
      </c>
      <c r="FQ33" s="56">
        <v>0.4954915078</v>
      </c>
      <c r="FR33" s="56">
        <v>0.3643434508</v>
      </c>
      <c r="FS33" s="56">
        <v>0.4374146919</v>
      </c>
      <c r="FT33" s="56">
        <v>0.3542098084</v>
      </c>
      <c r="FU33" s="56">
        <v>0.3328431186</v>
      </c>
      <c r="FV33" s="56">
        <v>0.329683117</v>
      </c>
      <c r="FW33" s="56">
        <v>0.7482477048</v>
      </c>
      <c r="FX33" s="56">
        <v>0.2997023959</v>
      </c>
      <c r="FY33" s="56">
        <v>0.4195088583</v>
      </c>
      <c r="FZ33" s="56">
        <v>0.7151759276</v>
      </c>
      <c r="GA33" s="56">
        <v>0.5164497524</v>
      </c>
      <c r="GB33" s="56">
        <v>0.6826698733</v>
      </c>
      <c r="GC33" s="56">
        <v>0.5272171717</v>
      </c>
      <c r="GD33" s="56">
        <v>0.2904113251</v>
      </c>
      <c r="GE33" s="56">
        <v>0.4296538437</v>
      </c>
      <c r="GF33" s="56">
        <v>0.4855263786</v>
      </c>
    </row>
    <row r="34">
      <c r="C34" s="22"/>
      <c r="D34" s="22"/>
      <c r="E34" s="22"/>
      <c r="F34" s="22"/>
      <c r="G34" s="40"/>
      <c r="H34" s="51"/>
      <c r="I34" s="40"/>
      <c r="J34" s="40"/>
      <c r="K34" s="40"/>
      <c r="L34" s="51"/>
      <c r="M34" s="45"/>
      <c r="N34" s="45"/>
      <c r="O34" s="45"/>
      <c r="P34" s="45"/>
      <c r="Q34" s="89">
        <v>5.0</v>
      </c>
      <c r="R34" s="56">
        <f t="shared" si="42"/>
        <v>0.3364661132</v>
      </c>
      <c r="S34" s="56">
        <v>0.23646611323074285</v>
      </c>
      <c r="T34" s="56">
        <v>0.07474630680787975</v>
      </c>
      <c r="U34" s="56">
        <v>0.43069698776150855</v>
      </c>
      <c r="V34" s="56">
        <v>0.2220209179509992</v>
      </c>
      <c r="W34" s="56">
        <v>0.35892341901957237</v>
      </c>
      <c r="X34" s="56">
        <v>0.9504880858478468</v>
      </c>
      <c r="Y34" s="56">
        <v>0.4753536078896614</v>
      </c>
      <c r="Z34" s="56">
        <v>0.6891928782205377</v>
      </c>
      <c r="AA34" s="56">
        <v>0.6842350911600261</v>
      </c>
      <c r="AB34" s="56">
        <v>0.13492586228552816</v>
      </c>
      <c r="AC34" s="56">
        <v>0.4800723659427457</v>
      </c>
      <c r="AD34" s="56">
        <v>0.8209959778399863</v>
      </c>
      <c r="AE34" s="56">
        <v>0.038195384241705876</v>
      </c>
      <c r="AF34" s="56">
        <v>0.0894136201640271</v>
      </c>
      <c r="AG34" s="56">
        <v>0.861814096335666</v>
      </c>
      <c r="AH34" s="56">
        <v>0.31787568334272964</v>
      </c>
      <c r="AI34" s="56">
        <v>0.4453215093734164</v>
      </c>
      <c r="AJ34" s="56">
        <v>0.16690431782591808</v>
      </c>
      <c r="AK34" s="56">
        <v>0.11568250504261213</v>
      </c>
      <c r="AL34" s="56">
        <v>0.6449193899507616</v>
      </c>
      <c r="AM34" s="56">
        <v>0.6363425247867686</v>
      </c>
      <c r="AN34" s="56">
        <v>0.007306051705770922</v>
      </c>
      <c r="AO34" s="56">
        <v>0.8764011603709438</v>
      </c>
      <c r="AP34" s="56">
        <v>0.8051788363710006</v>
      </c>
      <c r="AQ34" s="56">
        <v>0.39014269416330205</v>
      </c>
      <c r="AR34" s="56">
        <v>0.7541776299522237</v>
      </c>
      <c r="AS34" s="56">
        <v>0.8498435712616598</v>
      </c>
      <c r="AT34" s="56">
        <v>0.8050140444767693</v>
      </c>
      <c r="AU34" s="56">
        <v>0.11265587195449067</v>
      </c>
      <c r="AV34" s="56">
        <v>0.745504518803475</v>
      </c>
      <c r="AW34" s="56">
        <v>0.1679918811581218</v>
      </c>
      <c r="AX34" s="56">
        <v>0.5564841700465092</v>
      </c>
      <c r="AY34" s="56">
        <v>0.1460271824681223</v>
      </c>
      <c r="AZ34" s="56">
        <v>0.3674278558891112</v>
      </c>
      <c r="BA34" s="56">
        <v>0.014644668404045325</v>
      </c>
      <c r="BB34" s="56">
        <v>0.32606877919754396</v>
      </c>
      <c r="BC34" s="56">
        <v>0.04842947993219093</v>
      </c>
      <c r="BD34" s="56">
        <v>0.7021831877947756</v>
      </c>
      <c r="BE34" s="56">
        <v>0.8193896651446367</v>
      </c>
      <c r="BF34" s="56">
        <v>0.6095109444896442</v>
      </c>
      <c r="BG34" s="56">
        <v>0.488241248741081</v>
      </c>
      <c r="BH34" s="56">
        <v>0.450137433165262</v>
      </c>
      <c r="BI34" s="56">
        <v>0.9238025877879333</v>
      </c>
      <c r="BJ34" s="56">
        <v>0.48933103586969673</v>
      </c>
      <c r="BK34" s="56">
        <v>0.45586412248101993</v>
      </c>
      <c r="BL34" s="56">
        <v>0.3606960524287893</v>
      </c>
      <c r="BM34" s="56">
        <v>0.3865287579403718</v>
      </c>
      <c r="BN34" s="56">
        <v>0.11456813326040283</v>
      </c>
      <c r="BO34" s="56">
        <v>0.21227755207067378</v>
      </c>
      <c r="BP34" s="56">
        <v>0.06798498770309469</v>
      </c>
      <c r="BQ34" s="56">
        <v>0.5128489786986569</v>
      </c>
      <c r="BR34" s="56">
        <v>0.9315640136161834</v>
      </c>
      <c r="BS34" s="56">
        <v>0.7654988541124109</v>
      </c>
      <c r="BT34" s="56">
        <v>0.7945943219471275</v>
      </c>
      <c r="BU34" s="56">
        <v>0.7695270948054553</v>
      </c>
      <c r="BV34" s="56">
        <v>0.6901117567075151</v>
      </c>
      <c r="BW34" s="56">
        <v>0.69443741531288</v>
      </c>
      <c r="BX34" s="56">
        <v>0.8603044340782916</v>
      </c>
      <c r="BY34" s="56">
        <v>0.9771814967792906</v>
      </c>
      <c r="BZ34" s="56">
        <v>0.05104976355281721</v>
      </c>
      <c r="CA34" s="56">
        <f t="shared" si="43"/>
        <v>0.3364661132</v>
      </c>
      <c r="CB34" s="56">
        <v>0.23646611323074285</v>
      </c>
      <c r="CC34" s="56">
        <v>0.07474630680787975</v>
      </c>
      <c r="CD34" s="56">
        <v>0.43069698776150855</v>
      </c>
      <c r="CE34" s="56">
        <v>0.2220209179509992</v>
      </c>
      <c r="CF34" s="56">
        <v>0.35892341901957237</v>
      </c>
      <c r="CG34" s="56">
        <v>0.9504880858478468</v>
      </c>
      <c r="CH34" s="56">
        <v>0.4753536078896614</v>
      </c>
      <c r="CI34" s="56">
        <v>0.6891928782205377</v>
      </c>
      <c r="CJ34" s="56">
        <v>0.6842350911600261</v>
      </c>
      <c r="CK34" s="56">
        <v>0.13492586228552816</v>
      </c>
      <c r="CL34" s="56">
        <v>0.4800723659427457</v>
      </c>
      <c r="CM34" s="56">
        <v>0.8209959778399863</v>
      </c>
      <c r="CN34" s="56">
        <v>0.038195384241705876</v>
      </c>
      <c r="CO34" s="56">
        <v>0.0894136201640271</v>
      </c>
      <c r="CP34" s="56">
        <v>0.861814096335666</v>
      </c>
      <c r="CQ34" s="56">
        <v>0.31787568334272964</v>
      </c>
      <c r="CR34" s="56">
        <v>0.4453215093734164</v>
      </c>
      <c r="CS34" s="56">
        <v>0.16690431782591808</v>
      </c>
      <c r="CT34" s="56">
        <v>0.11568250504261213</v>
      </c>
      <c r="CU34" s="56">
        <v>0.6449193899507616</v>
      </c>
      <c r="CV34" s="56">
        <v>0.6363425247867686</v>
      </c>
      <c r="CW34" s="56">
        <v>0.007306051705770922</v>
      </c>
      <c r="CX34" s="56">
        <v>0.8764011603709438</v>
      </c>
      <c r="CY34" s="56">
        <v>0.8051788363710006</v>
      </c>
      <c r="CZ34" s="56">
        <v>0.39014269416330205</v>
      </c>
      <c r="DA34" s="56">
        <v>0.7541776299522237</v>
      </c>
      <c r="DB34" s="56">
        <v>0.8498435712616598</v>
      </c>
      <c r="DC34" s="56">
        <v>0.8050140444767693</v>
      </c>
      <c r="DD34" s="56">
        <v>0.11265587195449067</v>
      </c>
      <c r="DE34" s="56">
        <v>0.745504518803475</v>
      </c>
      <c r="DF34" s="56">
        <v>0.1679918811581218</v>
      </c>
      <c r="DG34" s="56">
        <v>0.5564841700465092</v>
      </c>
      <c r="DH34" s="56">
        <v>0.1460271824681223</v>
      </c>
      <c r="DI34" s="56">
        <v>0.3674278558891112</v>
      </c>
      <c r="DJ34" s="56">
        <v>0.014644668404045325</v>
      </c>
      <c r="DK34" s="56">
        <v>0.32606877919754396</v>
      </c>
      <c r="DL34" s="56">
        <v>0.04842947993219093</v>
      </c>
      <c r="DM34" s="56">
        <v>0.7021831877947756</v>
      </c>
      <c r="DN34" s="56">
        <v>0.8193896651446367</v>
      </c>
      <c r="DO34" s="56">
        <v>0.6095109444896442</v>
      </c>
      <c r="DP34" s="56">
        <v>0.488241248741081</v>
      </c>
      <c r="DQ34" s="56">
        <v>0.450137433165262</v>
      </c>
      <c r="DR34" s="56">
        <v>0.9238025877879333</v>
      </c>
      <c r="DS34" s="56">
        <v>0.48933103586969673</v>
      </c>
      <c r="DT34" s="56">
        <v>0.45586412248101993</v>
      </c>
      <c r="DU34" s="56">
        <v>0.3606960524287893</v>
      </c>
      <c r="DV34" s="56">
        <v>0.3865287579403718</v>
      </c>
      <c r="DW34" s="56">
        <v>0.11456813326040283</v>
      </c>
      <c r="DX34" s="56">
        <v>0.21227755207067378</v>
      </c>
      <c r="DY34" s="56">
        <v>0.06798498770309469</v>
      </c>
      <c r="DZ34" s="56">
        <v>0.5128489786986569</v>
      </c>
      <c r="EA34" s="56">
        <v>0.9315640136161834</v>
      </c>
      <c r="EB34" s="56">
        <v>0.7654988541124109</v>
      </c>
      <c r="EC34" s="56">
        <v>0.7945943219471275</v>
      </c>
      <c r="ED34" s="56">
        <v>0.7695270948054553</v>
      </c>
      <c r="EE34" s="56">
        <v>0.6901117567075151</v>
      </c>
      <c r="EF34" s="56">
        <v>0.69443741531288</v>
      </c>
      <c r="EG34" s="56">
        <v>0.8603044340782916</v>
      </c>
      <c r="EH34" s="56">
        <v>0.9771814967792906</v>
      </c>
      <c r="EI34" s="56">
        <v>0.05104976355281721</v>
      </c>
      <c r="EJ34" s="56">
        <f t="shared" si="44"/>
        <v>0.3364661132</v>
      </c>
      <c r="EK34" s="56">
        <v>0.23646611323074285</v>
      </c>
      <c r="EL34" s="56">
        <v>0.07474630680787975</v>
      </c>
      <c r="EM34" s="56">
        <v>0.43069698776150855</v>
      </c>
      <c r="EN34" s="56">
        <v>0.2220209179509992</v>
      </c>
      <c r="EO34" s="56">
        <v>0.35892341901957237</v>
      </c>
      <c r="EP34" s="56">
        <v>0.9504880858478468</v>
      </c>
      <c r="EQ34" s="56">
        <v>0.4753536078896614</v>
      </c>
      <c r="ER34" s="56">
        <v>0.6891928782205377</v>
      </c>
      <c r="ES34" s="56">
        <v>0.6842350911600261</v>
      </c>
      <c r="ET34" s="56">
        <v>0.13492586228552816</v>
      </c>
      <c r="EU34" s="56">
        <v>0.4800723659427457</v>
      </c>
      <c r="EV34" s="56">
        <v>0.8209959778399863</v>
      </c>
      <c r="EW34" s="56">
        <v>0.038195384241705876</v>
      </c>
      <c r="EX34" s="56">
        <v>0.0894136201640271</v>
      </c>
      <c r="EY34" s="56">
        <v>0.861814096335666</v>
      </c>
      <c r="EZ34" s="56">
        <v>0.31787568334272964</v>
      </c>
      <c r="FA34" s="56">
        <v>0.4453215093734164</v>
      </c>
      <c r="FB34" s="56">
        <v>0.16690431782591808</v>
      </c>
      <c r="FC34" s="56">
        <v>0.11568250504261213</v>
      </c>
      <c r="FD34" s="56">
        <v>0.6449193899507616</v>
      </c>
      <c r="FE34" s="56">
        <v>0.6363425247867686</v>
      </c>
      <c r="FF34" s="56">
        <v>0.007306051705770922</v>
      </c>
      <c r="FG34" s="56">
        <v>0.8764011603709438</v>
      </c>
      <c r="FH34" s="56">
        <v>0.8051788363710006</v>
      </c>
      <c r="FI34" s="56">
        <v>0.39014269416330205</v>
      </c>
      <c r="FJ34" s="56">
        <v>0.7541776299522237</v>
      </c>
      <c r="FK34" s="56">
        <v>0.8498435712616598</v>
      </c>
      <c r="FL34" s="56">
        <v>0.8050140444767693</v>
      </c>
      <c r="FM34" s="56">
        <v>0.11265587195449067</v>
      </c>
      <c r="FN34" s="56">
        <v>0.745504518803475</v>
      </c>
      <c r="FO34" s="56">
        <v>0.1679918811581218</v>
      </c>
      <c r="FP34" s="56">
        <v>0.5564841700465092</v>
      </c>
      <c r="FQ34" s="56">
        <v>0.1460271824681223</v>
      </c>
      <c r="FR34" s="56">
        <v>0.3674278558891112</v>
      </c>
      <c r="FS34" s="56">
        <v>0.014644668404045325</v>
      </c>
      <c r="FT34" s="56">
        <v>0.32606877919754396</v>
      </c>
      <c r="FU34" s="56">
        <v>0.04842947993219093</v>
      </c>
      <c r="FV34" s="56">
        <v>0.7021831877947756</v>
      </c>
      <c r="FW34" s="56">
        <v>0.8193896651446367</v>
      </c>
      <c r="FX34" s="56">
        <v>0.6095109444896442</v>
      </c>
      <c r="FY34" s="56">
        <v>0.488241248741081</v>
      </c>
      <c r="FZ34" s="56">
        <v>0.450137433165262</v>
      </c>
      <c r="GA34" s="56">
        <v>0.9238025877879333</v>
      </c>
      <c r="GB34" s="56">
        <v>0.48933103586969673</v>
      </c>
      <c r="GC34" s="56">
        <v>0.45586412248101993</v>
      </c>
      <c r="GD34" s="56">
        <v>0.3606960524287893</v>
      </c>
      <c r="GE34" s="56">
        <v>0.3865287579403718</v>
      </c>
      <c r="GF34" s="56">
        <v>0.11456813326040283</v>
      </c>
    </row>
    <row r="35">
      <c r="A35" s="60" t="s">
        <v>28</v>
      </c>
      <c r="B35" s="50">
        <f>B32-B29</f>
        <v>89</v>
      </c>
      <c r="C35" s="22"/>
      <c r="D35" s="22"/>
      <c r="E35" s="22"/>
      <c r="F35" s="22"/>
      <c r="G35" s="40"/>
      <c r="H35" s="51"/>
      <c r="I35" s="40"/>
      <c r="J35" s="40"/>
      <c r="K35" s="40"/>
      <c r="L35" s="51"/>
      <c r="M35" s="45"/>
      <c r="N35" s="45"/>
      <c r="O35" s="45"/>
      <c r="P35" s="45"/>
      <c r="Q35" s="89">
        <v>6.0</v>
      </c>
      <c r="R35" s="56">
        <f t="shared" si="42"/>
        <v>0.2922917298</v>
      </c>
      <c r="S35" s="56">
        <v>0.1922917298093728</v>
      </c>
      <c r="T35" s="56">
        <v>0.23087029806095205</v>
      </c>
      <c r="U35" s="56">
        <v>0.17651904552688857</v>
      </c>
      <c r="V35" s="56">
        <v>0.06433699480507538</v>
      </c>
      <c r="W35" s="56">
        <v>0.508235958200785</v>
      </c>
      <c r="X35" s="56">
        <v>0.3966425712176874</v>
      </c>
      <c r="Y35" s="56">
        <v>0.34991752494179984</v>
      </c>
      <c r="Z35" s="56">
        <v>0.8993397557340667</v>
      </c>
      <c r="AA35" s="56">
        <v>0.6756332091785852</v>
      </c>
      <c r="AB35" s="56">
        <v>0.8285240200796975</v>
      </c>
      <c r="AC35" s="56">
        <v>0.9230408943795203</v>
      </c>
      <c r="AD35" s="56">
        <v>0.08683641321776348</v>
      </c>
      <c r="AE35" s="56">
        <v>0.5257047691114226</v>
      </c>
      <c r="AF35" s="56">
        <v>0.8175733735201306</v>
      </c>
      <c r="AG35" s="56">
        <v>0.7295051057590062</v>
      </c>
      <c r="AH35" s="56">
        <v>0.07215507152861256</v>
      </c>
      <c r="AI35" s="56">
        <v>0.6281766417526111</v>
      </c>
      <c r="AJ35" s="56">
        <v>0.924284432608069</v>
      </c>
      <c r="AK35" s="56">
        <v>0.8484540158074303</v>
      </c>
      <c r="AL35" s="56">
        <v>0.7555583982436439</v>
      </c>
      <c r="AM35" s="56">
        <v>0.8735491515133014</v>
      </c>
      <c r="AN35" s="56">
        <v>0.16451449044595357</v>
      </c>
      <c r="AO35" s="56">
        <v>0.04149520423787445</v>
      </c>
      <c r="AP35" s="56">
        <v>0.3636833871139914</v>
      </c>
      <c r="AQ35" s="56">
        <v>0.7971468520467347</v>
      </c>
      <c r="AR35" s="56">
        <v>0.03986192871507532</v>
      </c>
      <c r="AS35" s="56">
        <v>0.6463361474191374</v>
      </c>
      <c r="AT35" s="56">
        <v>0.42734704277846036</v>
      </c>
      <c r="AU35" s="56">
        <v>0.36897809904607837</v>
      </c>
      <c r="AV35" s="56">
        <v>0.9512195286872024</v>
      </c>
      <c r="AW35" s="56">
        <v>0.6340602759105742</v>
      </c>
      <c r="AX35" s="56">
        <v>0.8600114887330408</v>
      </c>
      <c r="AY35" s="56">
        <v>0.040816992786386064</v>
      </c>
      <c r="AZ35" s="56">
        <v>0.10942593103062681</v>
      </c>
      <c r="BA35" s="56">
        <v>0.43249080972221154</v>
      </c>
      <c r="BB35" s="56">
        <v>0.6595221051471365</v>
      </c>
      <c r="BC35" s="56">
        <v>0.8155526068214037</v>
      </c>
      <c r="BD35" s="56">
        <v>0.7883822942749417</v>
      </c>
      <c r="BE35" s="56">
        <v>0.41984717452486575</v>
      </c>
      <c r="BF35" s="56">
        <v>0.9403021777938021</v>
      </c>
      <c r="BG35" s="56">
        <v>0.9837333272210491</v>
      </c>
      <c r="BH35" s="56">
        <v>0.6536972930154947</v>
      </c>
      <c r="BI35" s="56">
        <v>0.7009075931367432</v>
      </c>
      <c r="BJ35" s="56">
        <v>0.8440085693434606</v>
      </c>
      <c r="BK35" s="56">
        <v>0.958367776508944</v>
      </c>
      <c r="BL35" s="56">
        <v>0.9438681090976799</v>
      </c>
      <c r="BM35" s="56">
        <v>0.892148587876804</v>
      </c>
      <c r="BN35" s="56">
        <v>0.3737227700761039</v>
      </c>
      <c r="BO35" s="56">
        <v>0.3314248501712487</v>
      </c>
      <c r="BP35" s="56">
        <v>0.48120119097151437</v>
      </c>
      <c r="BQ35" s="56">
        <v>0.16284010929495718</v>
      </c>
      <c r="BR35" s="56">
        <v>0.3500719858235789</v>
      </c>
      <c r="BS35" s="56">
        <v>0.8741104375714838</v>
      </c>
      <c r="BT35" s="56">
        <v>0.8461211440032884</v>
      </c>
      <c r="BU35" s="56">
        <v>0.7058329312952467</v>
      </c>
      <c r="BV35" s="56">
        <v>0.49724542334150645</v>
      </c>
      <c r="BW35" s="56">
        <v>0.7078791035719361</v>
      </c>
      <c r="BX35" s="56">
        <v>0.5612119244883019</v>
      </c>
      <c r="BY35" s="56">
        <v>0.14478283666174618</v>
      </c>
      <c r="BZ35" s="56">
        <v>0.1326912946029527</v>
      </c>
      <c r="CA35" s="56">
        <f t="shared" si="43"/>
        <v>0.2922917298</v>
      </c>
      <c r="CB35" s="56">
        <v>0.1922917298093728</v>
      </c>
      <c r="CC35" s="56">
        <v>0.23087029806095205</v>
      </c>
      <c r="CD35" s="56">
        <v>0.17651904552688857</v>
      </c>
      <c r="CE35" s="56">
        <v>0.06433699480507538</v>
      </c>
      <c r="CF35" s="56">
        <v>0.508235958200785</v>
      </c>
      <c r="CG35" s="56">
        <v>0.3966425712176874</v>
      </c>
      <c r="CH35" s="56">
        <v>0.34991752494179984</v>
      </c>
      <c r="CI35" s="56">
        <v>0.8993397557340667</v>
      </c>
      <c r="CJ35" s="56">
        <v>0.6756332091785852</v>
      </c>
      <c r="CK35" s="56">
        <v>0.8285240200796975</v>
      </c>
      <c r="CL35" s="56">
        <v>0.9230408943795203</v>
      </c>
      <c r="CM35" s="56">
        <v>0.08683641321776348</v>
      </c>
      <c r="CN35" s="56">
        <v>0.5257047691114226</v>
      </c>
      <c r="CO35" s="56">
        <v>0.8175733735201306</v>
      </c>
      <c r="CP35" s="56">
        <v>0.7295051057590062</v>
      </c>
      <c r="CQ35" s="56">
        <v>0.07215507152861256</v>
      </c>
      <c r="CR35" s="56">
        <v>0.6281766417526111</v>
      </c>
      <c r="CS35" s="56">
        <v>0.924284432608069</v>
      </c>
      <c r="CT35" s="56">
        <v>0.8484540158074303</v>
      </c>
      <c r="CU35" s="56">
        <v>0.7555583982436439</v>
      </c>
      <c r="CV35" s="56">
        <v>0.8735491515133014</v>
      </c>
      <c r="CW35" s="56">
        <v>0.16451449044595357</v>
      </c>
      <c r="CX35" s="56">
        <v>0.04149520423787445</v>
      </c>
      <c r="CY35" s="56">
        <v>0.3636833871139914</v>
      </c>
      <c r="CZ35" s="56">
        <v>0.7971468520467347</v>
      </c>
      <c r="DA35" s="56">
        <v>0.03986192871507532</v>
      </c>
      <c r="DB35" s="56">
        <v>0.6463361474191374</v>
      </c>
      <c r="DC35" s="56">
        <v>0.42734704277846036</v>
      </c>
      <c r="DD35" s="56">
        <v>0.36897809904607837</v>
      </c>
      <c r="DE35" s="56">
        <v>0.9512195286872024</v>
      </c>
      <c r="DF35" s="56">
        <v>0.6340602759105742</v>
      </c>
      <c r="DG35" s="56">
        <v>0.8600114887330408</v>
      </c>
      <c r="DH35" s="56">
        <v>0.040816992786386064</v>
      </c>
      <c r="DI35" s="56">
        <v>0.10942593103062681</v>
      </c>
      <c r="DJ35" s="56">
        <v>0.43249080972221154</v>
      </c>
      <c r="DK35" s="56">
        <v>0.6595221051471365</v>
      </c>
      <c r="DL35" s="56">
        <v>0.8155526068214037</v>
      </c>
      <c r="DM35" s="56">
        <v>0.7883822942749417</v>
      </c>
      <c r="DN35" s="56">
        <v>0.41984717452486575</v>
      </c>
      <c r="DO35" s="56">
        <v>0.9403021777938021</v>
      </c>
      <c r="DP35" s="56">
        <v>0.9837333272210491</v>
      </c>
      <c r="DQ35" s="56">
        <v>0.6536972930154947</v>
      </c>
      <c r="DR35" s="56">
        <v>0.7009075931367432</v>
      </c>
      <c r="DS35" s="56">
        <v>0.8440085693434606</v>
      </c>
      <c r="DT35" s="56">
        <v>0.958367776508944</v>
      </c>
      <c r="DU35" s="56">
        <v>0.9438681090976799</v>
      </c>
      <c r="DV35" s="56">
        <v>0.892148587876804</v>
      </c>
      <c r="DW35" s="56">
        <v>0.3737227700761039</v>
      </c>
      <c r="DX35" s="56">
        <v>0.3314248501712487</v>
      </c>
      <c r="DY35" s="56">
        <v>0.48120119097151437</v>
      </c>
      <c r="DZ35" s="56">
        <v>0.16284010929495718</v>
      </c>
      <c r="EA35" s="56">
        <v>0.3500719858235789</v>
      </c>
      <c r="EB35" s="56">
        <v>0.8741104375714838</v>
      </c>
      <c r="EC35" s="56">
        <v>0.8461211440032884</v>
      </c>
      <c r="ED35" s="56">
        <v>0.7058329312952467</v>
      </c>
      <c r="EE35" s="56">
        <v>0.49724542334150645</v>
      </c>
      <c r="EF35" s="56">
        <v>0.7078791035719361</v>
      </c>
      <c r="EG35" s="56">
        <v>0.5612119244883019</v>
      </c>
      <c r="EH35" s="56">
        <v>0.14478283666174618</v>
      </c>
      <c r="EI35" s="56">
        <v>0.1326912946029527</v>
      </c>
      <c r="EJ35" s="56">
        <f t="shared" si="44"/>
        <v>0.2922917298</v>
      </c>
      <c r="EK35" s="56">
        <v>0.1922917298093728</v>
      </c>
      <c r="EL35" s="56">
        <v>0.23087029806095205</v>
      </c>
      <c r="EM35" s="56">
        <v>0.17651904552688857</v>
      </c>
      <c r="EN35" s="56">
        <v>0.06433699480507538</v>
      </c>
      <c r="EO35" s="56">
        <v>0.508235958200785</v>
      </c>
      <c r="EP35" s="56">
        <v>0.3966425712176874</v>
      </c>
      <c r="EQ35" s="56">
        <v>0.34991752494179984</v>
      </c>
      <c r="ER35" s="56">
        <v>0.8993397557340667</v>
      </c>
      <c r="ES35" s="56">
        <v>0.6756332091785852</v>
      </c>
      <c r="ET35" s="56">
        <v>0.8285240200796975</v>
      </c>
      <c r="EU35" s="56">
        <v>0.9230408943795203</v>
      </c>
      <c r="EV35" s="56">
        <v>0.08683641321776348</v>
      </c>
      <c r="EW35" s="56">
        <v>0.5257047691114226</v>
      </c>
      <c r="EX35" s="56">
        <v>0.8175733735201306</v>
      </c>
      <c r="EY35" s="56">
        <v>0.7295051057590062</v>
      </c>
      <c r="EZ35" s="56">
        <v>0.07215507152861256</v>
      </c>
      <c r="FA35" s="56">
        <v>0.6281766417526111</v>
      </c>
      <c r="FB35" s="56">
        <v>0.924284432608069</v>
      </c>
      <c r="FC35" s="56">
        <v>0.8484540158074303</v>
      </c>
      <c r="FD35" s="56">
        <v>0.7555583982436439</v>
      </c>
      <c r="FE35" s="56">
        <v>0.8735491515133014</v>
      </c>
      <c r="FF35" s="56">
        <v>0.16451449044595357</v>
      </c>
      <c r="FG35" s="56">
        <v>0.04149520423787445</v>
      </c>
      <c r="FH35" s="56">
        <v>0.3636833871139914</v>
      </c>
      <c r="FI35" s="56">
        <v>0.7971468520467347</v>
      </c>
      <c r="FJ35" s="56">
        <v>0.03986192871507532</v>
      </c>
      <c r="FK35" s="56">
        <v>0.6463361474191374</v>
      </c>
      <c r="FL35" s="56">
        <v>0.42734704277846036</v>
      </c>
      <c r="FM35" s="56">
        <v>0.36897809904607837</v>
      </c>
      <c r="FN35" s="56">
        <v>0.9512195286872024</v>
      </c>
      <c r="FO35" s="56">
        <v>0.6340602759105742</v>
      </c>
      <c r="FP35" s="56">
        <v>0.8600114887330408</v>
      </c>
      <c r="FQ35" s="56">
        <v>0.040816992786386064</v>
      </c>
      <c r="FR35" s="56">
        <v>0.10942593103062681</v>
      </c>
      <c r="FS35" s="56">
        <v>0.43249080972221154</v>
      </c>
      <c r="FT35" s="56">
        <v>0.6595221051471365</v>
      </c>
      <c r="FU35" s="56">
        <v>0.8155526068214037</v>
      </c>
      <c r="FV35" s="56">
        <v>0.7883822942749417</v>
      </c>
      <c r="FW35" s="56">
        <v>0.41984717452486575</v>
      </c>
      <c r="FX35" s="56">
        <v>0.9403021777938021</v>
      </c>
      <c r="FY35" s="56">
        <v>0.9837333272210491</v>
      </c>
      <c r="FZ35" s="56">
        <v>0.6536972930154947</v>
      </c>
      <c r="GA35" s="56">
        <v>0.7009075931367432</v>
      </c>
      <c r="GB35" s="56">
        <v>0.8440085693434606</v>
      </c>
      <c r="GC35" s="56">
        <v>0.958367776508944</v>
      </c>
      <c r="GD35" s="56">
        <v>0.9438681090976799</v>
      </c>
      <c r="GE35" s="56">
        <v>0.892148587876804</v>
      </c>
      <c r="GF35" s="56">
        <v>0.3737227700761039</v>
      </c>
    </row>
    <row r="36">
      <c r="C36" s="22"/>
      <c r="D36" s="22"/>
      <c r="E36" s="22"/>
      <c r="F36" s="22"/>
      <c r="G36" s="40"/>
      <c r="H36" s="51"/>
      <c r="I36" s="40"/>
      <c r="J36" s="40"/>
      <c r="K36" s="40"/>
      <c r="L36" s="51"/>
      <c r="M36" s="45"/>
      <c r="N36" s="45"/>
      <c r="O36" s="45"/>
      <c r="P36" s="45"/>
      <c r="Q36" s="89">
        <v>7.0</v>
      </c>
      <c r="R36" s="56">
        <f t="shared" si="42"/>
        <v>0.8468155517</v>
      </c>
      <c r="S36" s="56">
        <v>0.7468155516925262</v>
      </c>
      <c r="T36" s="56">
        <v>0.6736728863804672</v>
      </c>
      <c r="U36" s="56">
        <v>0.39612821677186305</v>
      </c>
      <c r="V36" s="56">
        <v>0.18640367822141335</v>
      </c>
      <c r="W36" s="56">
        <v>0.760247972841282</v>
      </c>
      <c r="X36" s="56">
        <v>0.020461247269417004</v>
      </c>
      <c r="Y36" s="56">
        <v>0.8517701194454976</v>
      </c>
      <c r="Z36" s="56">
        <v>0.8818506784239546</v>
      </c>
      <c r="AA36" s="56">
        <v>0.23569084226631554</v>
      </c>
      <c r="AB36" s="56">
        <v>0.18103964606304057</v>
      </c>
      <c r="AC36" s="56">
        <v>0.6904370630598234</v>
      </c>
      <c r="AD36" s="56">
        <v>0.23025327636573922</v>
      </c>
      <c r="AE36" s="56">
        <v>0.03590227964327963</v>
      </c>
      <c r="AF36" s="56">
        <v>0.8552731675477722</v>
      </c>
      <c r="AG36" s="56">
        <v>0.7085684661679074</v>
      </c>
      <c r="AH36" s="56">
        <v>0.8356620062936213</v>
      </c>
      <c r="AI36" s="56">
        <v>0.6847638220630806</v>
      </c>
      <c r="AJ36" s="56">
        <v>0.4707620854325941</v>
      </c>
      <c r="AK36" s="56">
        <v>0.6851717733431801</v>
      </c>
      <c r="AL36" s="56">
        <v>0.5235928711937684</v>
      </c>
      <c r="AM36" s="56">
        <v>0.07378185808581106</v>
      </c>
      <c r="AN36" s="56">
        <v>0.19687585983642653</v>
      </c>
      <c r="AO36" s="56">
        <v>0.4700993119680247</v>
      </c>
      <c r="AP36" s="56">
        <v>0.7864469971018138</v>
      </c>
      <c r="AQ36" s="56">
        <v>0.19276762657903168</v>
      </c>
      <c r="AR36" s="56">
        <v>0.3945029916550721</v>
      </c>
      <c r="AS36" s="56">
        <v>0.2546000413415622</v>
      </c>
      <c r="AT36" s="56">
        <v>0.9913211906181537</v>
      </c>
      <c r="AU36" s="56">
        <v>0.6327732077471736</v>
      </c>
      <c r="AV36" s="56">
        <v>0.12776749158030987</v>
      </c>
      <c r="AW36" s="56">
        <v>0.9836492059996877</v>
      </c>
      <c r="AX36" s="56">
        <v>0.4261680196599307</v>
      </c>
      <c r="AY36" s="56">
        <v>0.2900247830587195</v>
      </c>
      <c r="AZ36" s="56">
        <v>0.33369035991048357</v>
      </c>
      <c r="BA36" s="56">
        <v>0.1908483181232784</v>
      </c>
      <c r="BB36" s="56">
        <v>0.49561497641712726</v>
      </c>
      <c r="BC36" s="56">
        <v>0.911508691012084</v>
      </c>
      <c r="BD36" s="56">
        <v>0.9967497447023517</v>
      </c>
      <c r="BE36" s="56">
        <v>0.8892265529877563</v>
      </c>
      <c r="BF36" s="56">
        <v>0.8943541838692773</v>
      </c>
      <c r="BG36" s="56">
        <v>0.8660300992218667</v>
      </c>
      <c r="BH36" s="56">
        <v>0.20752144646520132</v>
      </c>
      <c r="BI36" s="56">
        <v>0.5350642006077094</v>
      </c>
      <c r="BJ36" s="56">
        <v>0.38386552764895154</v>
      </c>
      <c r="BK36" s="56">
        <v>0.798977690195194</v>
      </c>
      <c r="BL36" s="56">
        <v>0.2980563411362307</v>
      </c>
      <c r="BM36" s="56">
        <v>0.49689721969381817</v>
      </c>
      <c r="BN36" s="56">
        <v>0.8773378381711028</v>
      </c>
      <c r="BO36" s="56">
        <v>0.6346920787169733</v>
      </c>
      <c r="BP36" s="56">
        <v>0.34137968581424494</v>
      </c>
      <c r="BQ36" s="56">
        <v>0.9081517348644721</v>
      </c>
      <c r="BR36" s="56">
        <v>0.8980041283301313</v>
      </c>
      <c r="BS36" s="56">
        <v>0.7272498936068869</v>
      </c>
      <c r="BT36" s="56">
        <v>0.17847213521984118</v>
      </c>
      <c r="BU36" s="56">
        <v>0.2593959119391325</v>
      </c>
      <c r="BV36" s="56">
        <v>0.11770835673401003</v>
      </c>
      <c r="BW36" s="56">
        <v>0.8286392528254565</v>
      </c>
      <c r="BX36" s="56">
        <v>0.7933202174077536</v>
      </c>
      <c r="BY36" s="56">
        <v>0.5949855739043153</v>
      </c>
      <c r="BZ36" s="56">
        <v>0.6053732420364525</v>
      </c>
      <c r="CA36" s="56">
        <f t="shared" si="43"/>
        <v>0.8468155517</v>
      </c>
      <c r="CB36" s="56">
        <v>0.7468155516925262</v>
      </c>
      <c r="CC36" s="56">
        <v>0.6736728863804672</v>
      </c>
      <c r="CD36" s="56">
        <v>0.39612821677186305</v>
      </c>
      <c r="CE36" s="56">
        <v>0.18640367822141335</v>
      </c>
      <c r="CF36" s="56">
        <v>0.760247972841282</v>
      </c>
      <c r="CG36" s="56">
        <v>0.020461247269417004</v>
      </c>
      <c r="CH36" s="56">
        <v>0.8517701194454976</v>
      </c>
      <c r="CI36" s="56">
        <v>0.8818506784239546</v>
      </c>
      <c r="CJ36" s="56">
        <v>0.23569084226631554</v>
      </c>
      <c r="CK36" s="56">
        <v>0.18103964606304057</v>
      </c>
      <c r="CL36" s="56">
        <v>0.6904370630598234</v>
      </c>
      <c r="CM36" s="56">
        <v>0.23025327636573922</v>
      </c>
      <c r="CN36" s="56">
        <v>0.03590227964327963</v>
      </c>
      <c r="CO36" s="56">
        <v>0.8552731675477722</v>
      </c>
      <c r="CP36" s="56">
        <v>0.7085684661679074</v>
      </c>
      <c r="CQ36" s="56">
        <v>0.8356620062936213</v>
      </c>
      <c r="CR36" s="56">
        <v>0.6847638220630806</v>
      </c>
      <c r="CS36" s="56">
        <v>0.4707620854325941</v>
      </c>
      <c r="CT36" s="56">
        <v>0.6851717733431801</v>
      </c>
      <c r="CU36" s="56">
        <v>0.5235928711937684</v>
      </c>
      <c r="CV36" s="56">
        <v>0.07378185808581106</v>
      </c>
      <c r="CW36" s="56">
        <v>0.19687585983642653</v>
      </c>
      <c r="CX36" s="56">
        <v>0.4700993119680247</v>
      </c>
      <c r="CY36" s="56">
        <v>0.7864469971018138</v>
      </c>
      <c r="CZ36" s="56">
        <v>0.19276762657903168</v>
      </c>
      <c r="DA36" s="56">
        <v>0.3945029916550721</v>
      </c>
      <c r="DB36" s="56">
        <v>0.2546000413415622</v>
      </c>
      <c r="DC36" s="56">
        <v>0.9913211906181537</v>
      </c>
      <c r="DD36" s="56">
        <v>0.6327732077471736</v>
      </c>
      <c r="DE36" s="56">
        <v>0.12776749158030987</v>
      </c>
      <c r="DF36" s="56">
        <v>0.9836492059996877</v>
      </c>
      <c r="DG36" s="56">
        <v>0.4261680196599307</v>
      </c>
      <c r="DH36" s="56">
        <v>0.2900247830587195</v>
      </c>
      <c r="DI36" s="56">
        <v>0.33369035991048357</v>
      </c>
      <c r="DJ36" s="56">
        <v>0.1908483181232784</v>
      </c>
      <c r="DK36" s="56">
        <v>0.49561497641712726</v>
      </c>
      <c r="DL36" s="56">
        <v>0.911508691012084</v>
      </c>
      <c r="DM36" s="56">
        <v>0.9967497447023517</v>
      </c>
      <c r="DN36" s="56">
        <v>0.8892265529877563</v>
      </c>
      <c r="DO36" s="56">
        <v>0.8943541838692773</v>
      </c>
      <c r="DP36" s="56">
        <v>0.8660300992218667</v>
      </c>
      <c r="DQ36" s="56">
        <v>0.20752144646520132</v>
      </c>
      <c r="DR36" s="56">
        <v>0.5350642006077094</v>
      </c>
      <c r="DS36" s="56">
        <v>0.38386552764895154</v>
      </c>
      <c r="DT36" s="56">
        <v>0.798977690195194</v>
      </c>
      <c r="DU36" s="56">
        <v>0.2980563411362307</v>
      </c>
      <c r="DV36" s="56">
        <v>0.49689721969381817</v>
      </c>
      <c r="DW36" s="56">
        <v>0.8773378381711028</v>
      </c>
      <c r="DX36" s="56">
        <v>0.6346920787169733</v>
      </c>
      <c r="DY36" s="56">
        <v>0.34137968581424494</v>
      </c>
      <c r="DZ36" s="56">
        <v>0.9081517348644721</v>
      </c>
      <c r="EA36" s="56">
        <v>0.8980041283301313</v>
      </c>
      <c r="EB36" s="56">
        <v>0.7272498936068869</v>
      </c>
      <c r="EC36" s="56">
        <v>0.17847213521984118</v>
      </c>
      <c r="ED36" s="56">
        <v>0.2593959119391325</v>
      </c>
      <c r="EE36" s="56">
        <v>0.11770835673401003</v>
      </c>
      <c r="EF36" s="56">
        <v>0.8286392528254565</v>
      </c>
      <c r="EG36" s="56">
        <v>0.7933202174077536</v>
      </c>
      <c r="EH36" s="56">
        <v>0.5949855739043153</v>
      </c>
      <c r="EI36" s="56">
        <v>0.6053732420364525</v>
      </c>
      <c r="EJ36" s="56">
        <f t="shared" si="44"/>
        <v>0.8468155517</v>
      </c>
      <c r="EK36" s="56">
        <v>0.7468155516925262</v>
      </c>
      <c r="EL36" s="56">
        <v>0.6736728863804672</v>
      </c>
      <c r="EM36" s="56">
        <v>0.39612821677186305</v>
      </c>
      <c r="EN36" s="56">
        <v>0.18640367822141335</v>
      </c>
      <c r="EO36" s="56">
        <v>0.760247972841282</v>
      </c>
      <c r="EP36" s="56">
        <v>0.020461247269417004</v>
      </c>
      <c r="EQ36" s="56">
        <v>0.8517701194454976</v>
      </c>
      <c r="ER36" s="56">
        <v>0.8818506784239546</v>
      </c>
      <c r="ES36" s="56">
        <v>0.23569084226631554</v>
      </c>
      <c r="ET36" s="56">
        <v>0.18103964606304057</v>
      </c>
      <c r="EU36" s="56">
        <v>0.6904370630598234</v>
      </c>
      <c r="EV36" s="56">
        <v>0.23025327636573922</v>
      </c>
      <c r="EW36" s="56">
        <v>0.03590227964327963</v>
      </c>
      <c r="EX36" s="56">
        <v>0.8552731675477722</v>
      </c>
      <c r="EY36" s="56">
        <v>0.7085684661679074</v>
      </c>
      <c r="EZ36" s="56">
        <v>0.8356620062936213</v>
      </c>
      <c r="FA36" s="56">
        <v>0.6847638220630806</v>
      </c>
      <c r="FB36" s="56">
        <v>0.4707620854325941</v>
      </c>
      <c r="FC36" s="56">
        <v>0.6851717733431801</v>
      </c>
      <c r="FD36" s="56">
        <v>0.5235928711937684</v>
      </c>
      <c r="FE36" s="56">
        <v>0.07378185808581106</v>
      </c>
      <c r="FF36" s="56">
        <v>0.19687585983642653</v>
      </c>
      <c r="FG36" s="56">
        <v>0.4700993119680247</v>
      </c>
      <c r="FH36" s="56">
        <v>0.7864469971018138</v>
      </c>
      <c r="FI36" s="56">
        <v>0.19276762657903168</v>
      </c>
      <c r="FJ36" s="56">
        <v>0.3945029916550721</v>
      </c>
      <c r="FK36" s="56">
        <v>0.2546000413415622</v>
      </c>
      <c r="FL36" s="56">
        <v>0.9913211906181537</v>
      </c>
      <c r="FM36" s="56">
        <v>0.6327732077471736</v>
      </c>
      <c r="FN36" s="56">
        <v>0.12776749158030987</v>
      </c>
      <c r="FO36" s="56">
        <v>0.9836492059996877</v>
      </c>
      <c r="FP36" s="56">
        <v>0.4261680196599307</v>
      </c>
      <c r="FQ36" s="56">
        <v>0.2900247830587195</v>
      </c>
      <c r="FR36" s="56">
        <v>0.33369035991048357</v>
      </c>
      <c r="FS36" s="56">
        <v>0.1908483181232784</v>
      </c>
      <c r="FT36" s="56">
        <v>0.49561497641712726</v>
      </c>
      <c r="FU36" s="56">
        <v>0.911508691012084</v>
      </c>
      <c r="FV36" s="56">
        <v>0.9967497447023517</v>
      </c>
      <c r="FW36" s="56">
        <v>0.8892265529877563</v>
      </c>
      <c r="FX36" s="56">
        <v>0.8943541838692773</v>
      </c>
      <c r="FY36" s="56">
        <v>0.8660300992218667</v>
      </c>
      <c r="FZ36" s="56">
        <v>0.20752144646520132</v>
      </c>
      <c r="GA36" s="56">
        <v>0.5350642006077094</v>
      </c>
      <c r="GB36" s="56">
        <v>0.38386552764895154</v>
      </c>
      <c r="GC36" s="56">
        <v>0.798977690195194</v>
      </c>
      <c r="GD36" s="56">
        <v>0.2980563411362307</v>
      </c>
      <c r="GE36" s="56">
        <v>0.49689721969381817</v>
      </c>
      <c r="GF36" s="56">
        <v>0.8773378381711028</v>
      </c>
    </row>
    <row r="37">
      <c r="C37" s="22"/>
      <c r="D37" s="22"/>
      <c r="E37" s="22"/>
      <c r="F37" s="22"/>
      <c r="G37" s="40"/>
      <c r="H37" s="51"/>
      <c r="I37" s="40"/>
      <c r="J37" s="40"/>
      <c r="K37" s="40"/>
      <c r="L37" s="51"/>
      <c r="M37" s="45"/>
      <c r="N37" s="45"/>
      <c r="O37" s="45"/>
      <c r="P37" s="45"/>
      <c r="Q37" s="89">
        <v>8.0</v>
      </c>
      <c r="R37" s="56">
        <f t="shared" si="42"/>
        <v>0.7949942267</v>
      </c>
      <c r="S37" s="21">
        <v>0.6949942267310638</v>
      </c>
      <c r="T37" s="21">
        <v>0.5579574581151687</v>
      </c>
      <c r="U37" s="21">
        <v>0.18594858874488862</v>
      </c>
      <c r="V37" s="21">
        <v>0.4600109820109093</v>
      </c>
      <c r="W37" s="21">
        <v>0.39254022227515273</v>
      </c>
      <c r="X37" s="21">
        <v>0.6383749274400915</v>
      </c>
      <c r="Y37" s="21">
        <v>0.35512798551779035</v>
      </c>
      <c r="Z37" s="21">
        <v>0.4116086819417599</v>
      </c>
      <c r="AA37" s="21">
        <v>0.37718133775312235</v>
      </c>
      <c r="AB37" s="21">
        <v>0.9153933282252054</v>
      </c>
      <c r="AC37" s="21">
        <v>0.19755778293884196</v>
      </c>
      <c r="AD37" s="21">
        <v>0.6651404232024365</v>
      </c>
      <c r="AE37" s="21">
        <v>0.8955747040705027</v>
      </c>
      <c r="AF37" s="21">
        <v>0.6097948734230687</v>
      </c>
      <c r="AG37" s="21">
        <v>0.1722248960502174</v>
      </c>
      <c r="AH37" s="21">
        <v>0.7017365346882563</v>
      </c>
      <c r="AI37" s="21">
        <v>0.8779998913690337</v>
      </c>
      <c r="AJ37" s="21">
        <v>0.2708416426486874</v>
      </c>
      <c r="AK37" s="21">
        <v>0.9709001928788898</v>
      </c>
      <c r="AL37" s="21">
        <v>0.9400189785748287</v>
      </c>
      <c r="AM37" s="21">
        <v>0.34767527831426936</v>
      </c>
      <c r="AN37" s="21">
        <v>0.29179803228787793</v>
      </c>
      <c r="AO37" s="21">
        <v>0.5731270947362579</v>
      </c>
      <c r="AP37" s="21">
        <v>0.9683601459199842</v>
      </c>
      <c r="AQ37" s="21">
        <v>0.5780306219643967</v>
      </c>
      <c r="AR37" s="21">
        <v>0.7289287116011933</v>
      </c>
      <c r="AS37" s="21">
        <v>0.06309779742441901</v>
      </c>
      <c r="AT37" s="21">
        <v>0.20746349464367897</v>
      </c>
      <c r="AU37" s="21">
        <v>0.05729270232491834</v>
      </c>
      <c r="AV37" s="21">
        <v>0.6095492542538314</v>
      </c>
      <c r="AW37" s="21">
        <v>0.7721682017412014</v>
      </c>
      <c r="AX37" s="21">
        <v>0.4002687540002522</v>
      </c>
      <c r="AY37" s="21">
        <v>0.2738420236647804</v>
      </c>
      <c r="AZ37" s="21">
        <v>0.5953710600482776</v>
      </c>
      <c r="BA37" s="21">
        <v>0.2804895200835914</v>
      </c>
      <c r="BB37" s="21">
        <v>0.6474745627971832</v>
      </c>
      <c r="BC37" s="21">
        <v>0.5711507155006214</v>
      </c>
      <c r="BD37" s="21">
        <v>0.07929592523121509</v>
      </c>
      <c r="BE37" s="21">
        <v>0.5622106765281288</v>
      </c>
      <c r="BF37" s="21">
        <v>0.05950930773253005</v>
      </c>
      <c r="BG37" s="21">
        <v>0.8377126801671044</v>
      </c>
      <c r="BH37" s="21">
        <v>0.5369800771997677</v>
      </c>
      <c r="BI37" s="21">
        <v>0.09093250083098392</v>
      </c>
      <c r="BJ37" s="21">
        <v>0.4795707705458203</v>
      </c>
      <c r="BK37" s="21">
        <v>0.595229244082488</v>
      </c>
      <c r="BL37" s="21">
        <v>0.2289010365178491</v>
      </c>
      <c r="BM37" s="21">
        <v>0.0355712594561679</v>
      </c>
      <c r="BN37" s="21">
        <v>0.1473939830708949</v>
      </c>
      <c r="BO37" s="21">
        <v>0.12741458279461748</v>
      </c>
      <c r="BP37" s="21">
        <v>0.15432528772573773</v>
      </c>
      <c r="BQ37" s="21">
        <v>0.7715155521297339</v>
      </c>
      <c r="BR37" s="21">
        <v>0.6196957688486107</v>
      </c>
      <c r="BS37" s="21">
        <v>0.6521369577054906</v>
      </c>
      <c r="BT37" s="21">
        <v>0.49548825491541315</v>
      </c>
      <c r="BU37" s="21">
        <v>0.8079369560250761</v>
      </c>
      <c r="BV37" s="21">
        <v>0.7407834461733255</v>
      </c>
      <c r="BW37" s="21">
        <v>0.18121378858066695</v>
      </c>
      <c r="BX37" s="21">
        <v>0.6584626342179185</v>
      </c>
      <c r="BY37" s="21">
        <v>0.8893418708757406</v>
      </c>
      <c r="BZ37" s="21">
        <v>0.9656044379376209</v>
      </c>
      <c r="CA37" s="56">
        <f t="shared" si="43"/>
        <v>0.7949942267</v>
      </c>
      <c r="CB37" s="21">
        <v>0.6949942267310638</v>
      </c>
      <c r="CC37" s="21">
        <v>0.5579574581151687</v>
      </c>
      <c r="CD37" s="21">
        <v>0.18594858874488862</v>
      </c>
      <c r="CE37" s="21">
        <v>0.4600109820109093</v>
      </c>
      <c r="CF37" s="21">
        <v>0.39254022227515273</v>
      </c>
      <c r="CG37" s="21">
        <v>0.6383749274400915</v>
      </c>
      <c r="CH37" s="21">
        <v>0.35512798551779035</v>
      </c>
      <c r="CI37" s="21">
        <v>0.4116086819417599</v>
      </c>
      <c r="CJ37" s="21">
        <v>0.37718133775312235</v>
      </c>
      <c r="CK37" s="21">
        <v>0.9153933282252054</v>
      </c>
      <c r="CL37" s="21">
        <v>0.19755778293884196</v>
      </c>
      <c r="CM37" s="21">
        <v>0.6651404232024365</v>
      </c>
      <c r="CN37" s="21">
        <v>0.8955747040705027</v>
      </c>
      <c r="CO37" s="21">
        <v>0.6097948734230687</v>
      </c>
      <c r="CP37" s="21">
        <v>0.1722248960502174</v>
      </c>
      <c r="CQ37" s="21">
        <v>0.7017365346882563</v>
      </c>
      <c r="CR37" s="21">
        <v>0.8779998913690337</v>
      </c>
      <c r="CS37" s="21">
        <v>0.2708416426486874</v>
      </c>
      <c r="CT37" s="21">
        <v>0.9709001928788898</v>
      </c>
      <c r="CU37" s="21">
        <v>0.9400189785748287</v>
      </c>
      <c r="CV37" s="21">
        <v>0.34767527831426936</v>
      </c>
      <c r="CW37" s="21">
        <v>0.29179803228787793</v>
      </c>
      <c r="CX37" s="21">
        <v>0.5731270947362579</v>
      </c>
      <c r="CY37" s="21">
        <v>0.9683601459199842</v>
      </c>
      <c r="CZ37" s="21">
        <v>0.5780306219643967</v>
      </c>
      <c r="DA37" s="21">
        <v>0.7289287116011933</v>
      </c>
      <c r="DB37" s="21">
        <v>0.06309779742441901</v>
      </c>
      <c r="DC37" s="21">
        <v>0.20746349464367897</v>
      </c>
      <c r="DD37" s="21">
        <v>0.05729270232491834</v>
      </c>
      <c r="DE37" s="21">
        <v>0.6095492542538314</v>
      </c>
      <c r="DF37" s="21">
        <v>0.7721682017412014</v>
      </c>
      <c r="DG37" s="21">
        <v>0.4002687540002522</v>
      </c>
      <c r="DH37" s="21">
        <v>0.2738420236647804</v>
      </c>
      <c r="DI37" s="21">
        <v>0.5953710600482776</v>
      </c>
      <c r="DJ37" s="21">
        <v>0.2804895200835914</v>
      </c>
      <c r="DK37" s="21">
        <v>0.6474745627971832</v>
      </c>
      <c r="DL37" s="21">
        <v>0.5711507155006214</v>
      </c>
      <c r="DM37" s="21">
        <v>0.07929592523121509</v>
      </c>
      <c r="DN37" s="21">
        <v>0.5622106765281288</v>
      </c>
      <c r="DO37" s="21">
        <v>0.05950930773253005</v>
      </c>
      <c r="DP37" s="21">
        <v>0.8377126801671044</v>
      </c>
      <c r="DQ37" s="21">
        <v>0.5369800771997677</v>
      </c>
      <c r="DR37" s="21">
        <v>0.09093250083098392</v>
      </c>
      <c r="DS37" s="21">
        <v>0.4795707705458203</v>
      </c>
      <c r="DT37" s="21">
        <v>0.595229244082488</v>
      </c>
      <c r="DU37" s="21">
        <v>0.2289010365178491</v>
      </c>
      <c r="DV37" s="21">
        <v>0.0355712594561679</v>
      </c>
      <c r="DW37" s="21">
        <v>0.1473939830708949</v>
      </c>
      <c r="DX37" s="21">
        <v>0.12741458279461748</v>
      </c>
      <c r="DY37" s="21">
        <v>0.15432528772573773</v>
      </c>
      <c r="DZ37" s="21">
        <v>0.7715155521297339</v>
      </c>
      <c r="EA37" s="21">
        <v>0.6196957688486107</v>
      </c>
      <c r="EB37" s="21">
        <v>0.6521369577054906</v>
      </c>
      <c r="EC37" s="21">
        <v>0.49548825491541315</v>
      </c>
      <c r="ED37" s="21">
        <v>0.8079369560250761</v>
      </c>
      <c r="EE37" s="21">
        <v>0.7407834461733255</v>
      </c>
      <c r="EF37" s="21">
        <v>0.18121378858066695</v>
      </c>
      <c r="EG37" s="21">
        <v>0.6584626342179185</v>
      </c>
      <c r="EH37" s="21">
        <v>0.8893418708757406</v>
      </c>
      <c r="EI37" s="21">
        <v>0.9656044379376209</v>
      </c>
      <c r="EJ37" s="21">
        <f t="shared" si="44"/>
        <v>0.7949942267</v>
      </c>
      <c r="EK37" s="21">
        <v>0.6949942267310638</v>
      </c>
      <c r="EL37" s="21">
        <v>0.5579574581151687</v>
      </c>
      <c r="EM37" s="21">
        <v>0.18594858874488862</v>
      </c>
      <c r="EN37" s="21">
        <v>0.4600109820109093</v>
      </c>
      <c r="EO37" s="21">
        <v>0.39254022227515273</v>
      </c>
      <c r="EP37" s="21">
        <v>0.6383749274400915</v>
      </c>
      <c r="EQ37" s="21">
        <v>0.35512798551779035</v>
      </c>
      <c r="ER37" s="21">
        <v>0.4116086819417599</v>
      </c>
      <c r="ES37" s="21">
        <v>0.37718133775312235</v>
      </c>
      <c r="ET37" s="21">
        <v>0.9153933282252054</v>
      </c>
      <c r="EU37" s="21">
        <v>0.19755778293884196</v>
      </c>
      <c r="EV37" s="21">
        <v>0.6651404232024365</v>
      </c>
      <c r="EW37" s="21">
        <v>0.8955747040705027</v>
      </c>
      <c r="EX37" s="21">
        <v>0.6097948734230687</v>
      </c>
      <c r="EY37" s="21">
        <v>0.1722248960502174</v>
      </c>
      <c r="EZ37" s="21">
        <v>0.7017365346882563</v>
      </c>
      <c r="FA37" s="21">
        <v>0.8779998913690337</v>
      </c>
      <c r="FB37" s="21">
        <v>0.2708416426486874</v>
      </c>
      <c r="FC37" s="21">
        <v>0.9709001928788898</v>
      </c>
      <c r="FD37" s="21">
        <v>0.9400189785748287</v>
      </c>
      <c r="FE37" s="21">
        <v>0.34767527831426936</v>
      </c>
      <c r="FF37" s="21">
        <v>0.29179803228787793</v>
      </c>
      <c r="FG37" s="21">
        <v>0.5731270947362579</v>
      </c>
      <c r="FH37" s="21">
        <v>0.9683601459199842</v>
      </c>
      <c r="FI37" s="21">
        <v>0.5780306219643967</v>
      </c>
      <c r="FJ37" s="21">
        <v>0.7289287116011933</v>
      </c>
      <c r="FK37" s="21">
        <v>0.06309779742441901</v>
      </c>
      <c r="FL37" s="21">
        <v>0.20746349464367897</v>
      </c>
      <c r="FM37" s="21">
        <v>0.05729270232491834</v>
      </c>
      <c r="FN37" s="21">
        <v>0.6095492542538314</v>
      </c>
      <c r="FO37" s="21">
        <v>0.7721682017412014</v>
      </c>
      <c r="FP37" s="21">
        <v>0.4002687540002522</v>
      </c>
      <c r="FQ37" s="21">
        <v>0.2738420236647804</v>
      </c>
      <c r="FR37" s="21">
        <v>0.5953710600482776</v>
      </c>
      <c r="FS37" s="21">
        <v>0.2804895200835914</v>
      </c>
      <c r="FT37" s="21">
        <v>0.6474745627971832</v>
      </c>
      <c r="FU37" s="21">
        <v>0.5711507155006214</v>
      </c>
      <c r="FV37" s="21">
        <v>0.07929592523121509</v>
      </c>
      <c r="FW37" s="21">
        <v>0.5622106765281288</v>
      </c>
      <c r="FX37" s="21">
        <v>0.05950930773253005</v>
      </c>
      <c r="FY37" s="21">
        <v>0.8377126801671044</v>
      </c>
      <c r="FZ37" s="21">
        <v>0.5369800771997677</v>
      </c>
      <c r="GA37" s="21">
        <v>0.09093250083098392</v>
      </c>
      <c r="GB37" s="21">
        <v>0.4795707705458203</v>
      </c>
      <c r="GC37" s="21">
        <v>0.595229244082488</v>
      </c>
      <c r="GD37" s="21">
        <v>0.2289010365178491</v>
      </c>
      <c r="GE37" s="21">
        <v>0.0355712594561679</v>
      </c>
      <c r="GF37" s="21">
        <v>0.1473939830708949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51"/>
      <c r="I38" s="40"/>
      <c r="J38" s="40"/>
      <c r="K38" s="40"/>
      <c r="L38" s="51"/>
      <c r="M38" s="45"/>
      <c r="N38" s="45"/>
      <c r="O38" s="45"/>
      <c r="P38" s="45"/>
      <c r="Q38" s="89">
        <v>9.0</v>
      </c>
      <c r="R38" s="56">
        <f t="shared" si="42"/>
        <v>0.2699149899</v>
      </c>
      <c r="S38" s="21">
        <v>0.16991498988855502</v>
      </c>
      <c r="T38" s="21">
        <v>0.21607504054359872</v>
      </c>
      <c r="U38" s="21">
        <v>0.5902321693203223</v>
      </c>
      <c r="V38" s="21">
        <v>0.8035433791904398</v>
      </c>
      <c r="W38" s="21">
        <v>0.8619126383079962</v>
      </c>
      <c r="X38" s="21">
        <v>0.278102418833596</v>
      </c>
      <c r="Y38" s="21">
        <v>0.7509797688527738</v>
      </c>
      <c r="Z38" s="21">
        <v>0.7891413240584362</v>
      </c>
      <c r="AA38" s="21">
        <v>0.08419932183191281</v>
      </c>
      <c r="AB38" s="21">
        <v>0.3789784412370317</v>
      </c>
      <c r="AC38" s="21">
        <v>0.05729054759926866</v>
      </c>
      <c r="AD38" s="21">
        <v>0.8792742261222042</v>
      </c>
      <c r="AE38" s="21">
        <v>0.11108665713279975</v>
      </c>
      <c r="AF38" s="21">
        <v>0.11094647318076611</v>
      </c>
      <c r="AG38" s="21">
        <v>0.10969450273455106</v>
      </c>
      <c r="AH38" s="21">
        <v>0.1309320431775598</v>
      </c>
      <c r="AI38" s="21">
        <v>0.33386693711073623</v>
      </c>
      <c r="AJ38" s="21">
        <v>0.7394960602893788</v>
      </c>
      <c r="AK38" s="21">
        <v>0.30150806600626334</v>
      </c>
      <c r="AL38" s="21">
        <v>0.5154576746919141</v>
      </c>
      <c r="AM38" s="21">
        <v>0.4550522728505618</v>
      </c>
      <c r="AN38" s="21">
        <v>0.7885669256993041</v>
      </c>
      <c r="AO38" s="21">
        <v>0.8250873750762544</v>
      </c>
      <c r="AP38" s="21">
        <v>0.5213353449408479</v>
      </c>
      <c r="AQ38" s="21">
        <v>0.35685131962183925</v>
      </c>
      <c r="AR38" s="21">
        <v>0.46802765839236493</v>
      </c>
      <c r="AS38" s="21">
        <v>0.3400661904423481</v>
      </c>
      <c r="AT38" s="21">
        <v>0.9455213473390222</v>
      </c>
      <c r="AU38" s="21">
        <v>0.4350510580579061</v>
      </c>
      <c r="AV38" s="21">
        <v>0.40671648864732546</v>
      </c>
      <c r="AW38" s="21">
        <v>0.9643752755004853</v>
      </c>
      <c r="AX38" s="21">
        <v>0.8976396561626476</v>
      </c>
      <c r="AY38" s="21">
        <v>0.2177930173202719</v>
      </c>
      <c r="AZ38" s="21">
        <v>0.6279641226667038</v>
      </c>
      <c r="BA38" s="21">
        <v>0.4802857829796805</v>
      </c>
      <c r="BB38" s="21">
        <v>0.843122648239668</v>
      </c>
      <c r="BC38" s="21">
        <v>0.7733018680772108</v>
      </c>
      <c r="BD38" s="21">
        <v>0.08440186658848692</v>
      </c>
      <c r="BE38" s="21">
        <v>0.03541438067862224</v>
      </c>
      <c r="BF38" s="21">
        <v>0.7193853647885283</v>
      </c>
      <c r="BG38" s="21">
        <v>0.7514464234417727</v>
      </c>
      <c r="BH38" s="21">
        <v>0.3549906458166565</v>
      </c>
      <c r="BI38" s="21">
        <v>0.16257314390292388</v>
      </c>
      <c r="BJ38" s="21">
        <v>0.7733787581903393</v>
      </c>
      <c r="BK38" s="21">
        <v>0.9010817620788047</v>
      </c>
      <c r="BL38" s="21">
        <v>0.29958952391783866</v>
      </c>
      <c r="BM38" s="21">
        <v>0.6425427753564475</v>
      </c>
      <c r="BN38" s="21">
        <v>0.789376279721604</v>
      </c>
      <c r="BO38" s="21">
        <v>0.5584427028918171</v>
      </c>
      <c r="BP38" s="21">
        <v>0.565015379989813</v>
      </c>
      <c r="BQ38" s="21">
        <v>0.5902923529905324</v>
      </c>
      <c r="BR38" s="21">
        <v>0.802604919039614</v>
      </c>
      <c r="BS38" s="21">
        <v>0.9114286254809932</v>
      </c>
      <c r="BT38" s="21">
        <v>0.8414275458355747</v>
      </c>
      <c r="BU38" s="21">
        <v>0.15786527937385242</v>
      </c>
      <c r="BV38" s="21">
        <v>0.22734020429624158</v>
      </c>
      <c r="BW38" s="21">
        <v>0.8104398055916964</v>
      </c>
      <c r="BX38" s="21">
        <v>0.6790048633634161</v>
      </c>
      <c r="BY38" s="21">
        <v>0.41609507627510633</v>
      </c>
      <c r="BZ38" s="21">
        <v>0.5673424928851409</v>
      </c>
      <c r="CA38" s="56">
        <f t="shared" si="43"/>
        <v>0.2699149899</v>
      </c>
      <c r="CB38" s="21">
        <v>0.16991498988855502</v>
      </c>
      <c r="CC38" s="21">
        <v>0.21607504054359872</v>
      </c>
      <c r="CD38" s="21">
        <v>0.5902321693203223</v>
      </c>
      <c r="CE38" s="21">
        <v>0.8035433791904398</v>
      </c>
      <c r="CF38" s="21">
        <v>0.8619126383079962</v>
      </c>
      <c r="CG38" s="21">
        <v>0.278102418833596</v>
      </c>
      <c r="CH38" s="21">
        <v>0.7509797688527738</v>
      </c>
      <c r="CI38" s="21">
        <v>0.7891413240584362</v>
      </c>
      <c r="CJ38" s="21">
        <v>0.08419932183191281</v>
      </c>
      <c r="CK38" s="21">
        <v>0.3789784412370317</v>
      </c>
      <c r="CL38" s="21">
        <v>0.05729054759926866</v>
      </c>
      <c r="CM38" s="21">
        <v>0.8792742261222042</v>
      </c>
      <c r="CN38" s="21">
        <v>0.11108665713279975</v>
      </c>
      <c r="CO38" s="21">
        <v>0.11094647318076611</v>
      </c>
      <c r="CP38" s="21">
        <v>0.10969450273455106</v>
      </c>
      <c r="CQ38" s="21">
        <v>0.1309320431775598</v>
      </c>
      <c r="CR38" s="21">
        <v>0.33386693711073623</v>
      </c>
      <c r="CS38" s="21">
        <v>0.7394960602893788</v>
      </c>
      <c r="CT38" s="21">
        <v>0.30150806600626334</v>
      </c>
      <c r="CU38" s="21">
        <v>0.5154576746919141</v>
      </c>
      <c r="CV38" s="21">
        <v>0.4550522728505618</v>
      </c>
      <c r="CW38" s="21">
        <v>0.7885669256993041</v>
      </c>
      <c r="CX38" s="21">
        <v>0.8250873750762544</v>
      </c>
      <c r="CY38" s="21">
        <v>0.5213353449408479</v>
      </c>
      <c r="CZ38" s="21">
        <v>0.35685131962183925</v>
      </c>
      <c r="DA38" s="21">
        <v>0.46802765839236493</v>
      </c>
      <c r="DB38" s="21">
        <v>0.3400661904423481</v>
      </c>
      <c r="DC38" s="21">
        <v>0.9455213473390222</v>
      </c>
      <c r="DD38" s="21">
        <v>0.4350510580579061</v>
      </c>
      <c r="DE38" s="21">
        <v>0.40671648864732546</v>
      </c>
      <c r="DF38" s="21">
        <v>0.9643752755004853</v>
      </c>
      <c r="DG38" s="21">
        <v>0.8976396561626476</v>
      </c>
      <c r="DH38" s="21">
        <v>0.2177930173202719</v>
      </c>
      <c r="DI38" s="21">
        <v>0.6279641226667038</v>
      </c>
      <c r="DJ38" s="21">
        <v>0.4802857829796805</v>
      </c>
      <c r="DK38" s="21">
        <v>0.843122648239668</v>
      </c>
      <c r="DL38" s="21">
        <v>0.7733018680772108</v>
      </c>
      <c r="DM38" s="21">
        <v>0.08440186658848692</v>
      </c>
      <c r="DN38" s="21">
        <v>0.03541438067862224</v>
      </c>
      <c r="DO38" s="21">
        <v>0.7193853647885283</v>
      </c>
      <c r="DP38" s="21">
        <v>0.7514464234417727</v>
      </c>
      <c r="DQ38" s="21">
        <v>0.3549906458166565</v>
      </c>
      <c r="DR38" s="21">
        <v>0.16257314390292388</v>
      </c>
      <c r="DS38" s="21">
        <v>0.7733787581903393</v>
      </c>
      <c r="DT38" s="21">
        <v>0.9010817620788047</v>
      </c>
      <c r="DU38" s="21">
        <v>0.29958952391783866</v>
      </c>
      <c r="DV38" s="21">
        <v>0.6425427753564475</v>
      </c>
      <c r="DW38" s="21">
        <v>0.789376279721604</v>
      </c>
      <c r="DX38" s="21">
        <v>0.5584427028918171</v>
      </c>
      <c r="DY38" s="21">
        <v>0.565015379989813</v>
      </c>
      <c r="DZ38" s="21">
        <v>0.5902923529905324</v>
      </c>
      <c r="EA38" s="21">
        <v>0.802604919039614</v>
      </c>
      <c r="EB38" s="21">
        <v>0.9114286254809932</v>
      </c>
      <c r="EC38" s="21">
        <v>0.8414275458355747</v>
      </c>
      <c r="ED38" s="21">
        <v>0.15786527937385242</v>
      </c>
      <c r="EE38" s="21">
        <v>0.22734020429624158</v>
      </c>
      <c r="EF38" s="21">
        <v>0.8104398055916964</v>
      </c>
      <c r="EG38" s="21">
        <v>0.6790048633634161</v>
      </c>
      <c r="EH38" s="21">
        <v>0.41609507627510633</v>
      </c>
      <c r="EI38" s="21">
        <v>0.5673424928851409</v>
      </c>
      <c r="EJ38" s="21">
        <f t="shared" si="44"/>
        <v>0.2699149899</v>
      </c>
      <c r="EK38" s="21">
        <v>0.16991498988855502</v>
      </c>
      <c r="EL38" s="21">
        <v>0.21607504054359872</v>
      </c>
      <c r="EM38" s="21">
        <v>0.5902321693203223</v>
      </c>
      <c r="EN38" s="21">
        <v>0.8035433791904398</v>
      </c>
      <c r="EO38" s="21">
        <v>0.8619126383079962</v>
      </c>
      <c r="EP38" s="21">
        <v>0.278102418833596</v>
      </c>
      <c r="EQ38" s="21">
        <v>0.7509797688527738</v>
      </c>
      <c r="ER38" s="21">
        <v>0.7891413240584362</v>
      </c>
      <c r="ES38" s="21">
        <v>0.08419932183191281</v>
      </c>
      <c r="ET38" s="21">
        <v>0.3789784412370317</v>
      </c>
      <c r="EU38" s="21">
        <v>0.05729054759926866</v>
      </c>
      <c r="EV38" s="21">
        <v>0.8792742261222042</v>
      </c>
      <c r="EW38" s="21">
        <v>0.11108665713279975</v>
      </c>
      <c r="EX38" s="21">
        <v>0.11094647318076611</v>
      </c>
      <c r="EY38" s="21">
        <v>0.10969450273455106</v>
      </c>
      <c r="EZ38" s="21">
        <v>0.1309320431775598</v>
      </c>
      <c r="FA38" s="21">
        <v>0.33386693711073623</v>
      </c>
      <c r="FB38" s="21">
        <v>0.7394960602893788</v>
      </c>
      <c r="FC38" s="21">
        <v>0.30150806600626334</v>
      </c>
      <c r="FD38" s="21">
        <v>0.5154576746919141</v>
      </c>
      <c r="FE38" s="21">
        <v>0.4550522728505618</v>
      </c>
      <c r="FF38" s="21">
        <v>0.7885669256993041</v>
      </c>
      <c r="FG38" s="21">
        <v>0.8250873750762544</v>
      </c>
      <c r="FH38" s="21">
        <v>0.5213353449408479</v>
      </c>
      <c r="FI38" s="21">
        <v>0.35685131962183925</v>
      </c>
      <c r="FJ38" s="21">
        <v>0.46802765839236493</v>
      </c>
      <c r="FK38" s="21">
        <v>0.3400661904423481</v>
      </c>
      <c r="FL38" s="21">
        <v>0.9455213473390222</v>
      </c>
      <c r="FM38" s="21">
        <v>0.4350510580579061</v>
      </c>
      <c r="FN38" s="21">
        <v>0.40671648864732546</v>
      </c>
      <c r="FO38" s="21">
        <v>0.9643752755004853</v>
      </c>
      <c r="FP38" s="21">
        <v>0.8976396561626476</v>
      </c>
      <c r="FQ38" s="21">
        <v>0.2177930173202719</v>
      </c>
      <c r="FR38" s="21">
        <v>0.6279641226667038</v>
      </c>
      <c r="FS38" s="21">
        <v>0.4802857829796805</v>
      </c>
      <c r="FT38" s="21">
        <v>0.843122648239668</v>
      </c>
      <c r="FU38" s="21">
        <v>0.7733018680772108</v>
      </c>
      <c r="FV38" s="21">
        <v>0.08440186658848692</v>
      </c>
      <c r="FW38" s="21">
        <v>0.03541438067862224</v>
      </c>
      <c r="FX38" s="21">
        <v>0.7193853647885283</v>
      </c>
      <c r="FY38" s="21">
        <v>0.7514464234417727</v>
      </c>
      <c r="FZ38" s="21">
        <v>0.3549906458166565</v>
      </c>
      <c r="GA38" s="21">
        <v>0.16257314390292388</v>
      </c>
      <c r="GB38" s="21">
        <v>0.7733787581903393</v>
      </c>
      <c r="GC38" s="21">
        <v>0.9010817620788047</v>
      </c>
      <c r="GD38" s="21">
        <v>0.29958952391783866</v>
      </c>
      <c r="GE38" s="21">
        <v>0.6425427753564475</v>
      </c>
      <c r="GF38" s="21">
        <v>0.789376279721604</v>
      </c>
    </row>
    <row r="39">
      <c r="C39" s="22"/>
      <c r="D39" s="22"/>
      <c r="E39" s="22"/>
      <c r="F39" s="22"/>
      <c r="G39" s="40"/>
      <c r="H39" s="51"/>
      <c r="I39" s="40"/>
      <c r="J39" s="40"/>
      <c r="K39" s="40"/>
      <c r="L39" s="51"/>
      <c r="M39" s="45"/>
      <c r="N39" s="45"/>
      <c r="O39" s="45"/>
      <c r="P39" s="45"/>
      <c r="Q39" s="89">
        <v>10.0</v>
      </c>
      <c r="R39" s="56">
        <f t="shared" si="42"/>
        <v>0.1825912165</v>
      </c>
      <c r="S39" s="56">
        <v>0.0825912165044</v>
      </c>
      <c r="T39" s="21">
        <v>0.8319041643337854</v>
      </c>
      <c r="U39" s="21">
        <v>0.666605155908413</v>
      </c>
      <c r="V39" s="21">
        <v>0.7722034557315967</v>
      </c>
      <c r="W39" s="21">
        <v>0.4512944549833674</v>
      </c>
      <c r="X39" s="21">
        <v>0.37892086646688794</v>
      </c>
      <c r="Y39" s="21">
        <v>0.08576848545378501</v>
      </c>
      <c r="Z39" s="21">
        <v>0.9206939219070147</v>
      </c>
      <c r="AA39" s="21">
        <v>0.21350917648732903</v>
      </c>
      <c r="AB39" s="21">
        <v>0.8525395432952143</v>
      </c>
      <c r="AC39" s="21">
        <v>0.6309394258874852</v>
      </c>
      <c r="AD39" s="21">
        <v>0.8674336912437468</v>
      </c>
      <c r="AE39" s="21">
        <v>0.2612234332676141</v>
      </c>
      <c r="AF39" s="21">
        <v>0.009714096807356354</v>
      </c>
      <c r="AG39" s="21">
        <v>0.6047030210400552</v>
      </c>
      <c r="AH39" s="21">
        <v>0.4921927198329117</v>
      </c>
      <c r="AI39" s="21">
        <v>0.7946904581789005</v>
      </c>
      <c r="AJ39" s="21">
        <v>0.7571687841959815</v>
      </c>
      <c r="AK39" s="21">
        <v>0.36746006914361495</v>
      </c>
      <c r="AL39" s="21">
        <v>0.3456311513108554</v>
      </c>
      <c r="AM39" s="21">
        <v>0.07496504887101563</v>
      </c>
      <c r="AN39" s="21">
        <v>0.5983992180432789</v>
      </c>
      <c r="AO39" s="21">
        <v>0.5329370154747903</v>
      </c>
      <c r="AP39" s="21">
        <v>0.1204725750515605</v>
      </c>
      <c r="AQ39" s="21">
        <v>0.03860907976638861</v>
      </c>
      <c r="AR39" s="21">
        <v>0.2612585612298668</v>
      </c>
      <c r="AS39" s="21">
        <v>0.4224743252769174</v>
      </c>
      <c r="AT39" s="21">
        <v>0.7675722335203802</v>
      </c>
      <c r="AU39" s="21">
        <v>0.5565057428392276</v>
      </c>
      <c r="AV39" s="21">
        <v>0.8754216114537169</v>
      </c>
      <c r="AW39" s="21">
        <v>0.9445057724085218</v>
      </c>
      <c r="AX39" s="21">
        <v>0.7458016724815872</v>
      </c>
      <c r="AY39" s="21">
        <v>0.31423003666499216</v>
      </c>
      <c r="AZ39" s="21">
        <v>0.5973405589011516</v>
      </c>
      <c r="BA39" s="21">
        <v>0.03927390099285277</v>
      </c>
      <c r="BB39" s="21">
        <v>0.6261176718229416</v>
      </c>
      <c r="BC39" s="21">
        <v>0.5931809011486933</v>
      </c>
      <c r="BD39" s="21">
        <v>0.7648763882128792</v>
      </c>
      <c r="BE39" s="21">
        <v>0.70870939318469</v>
      </c>
      <c r="BF39" s="21">
        <v>0.15787802997145528</v>
      </c>
      <c r="BG39" s="21">
        <v>0.9396881880644989</v>
      </c>
      <c r="BH39" s="21">
        <v>0.5046097188761617</v>
      </c>
      <c r="BI39" s="21">
        <v>0.43753559183373847</v>
      </c>
      <c r="BJ39" s="21">
        <v>0.9494123748185105</v>
      </c>
      <c r="BK39" s="21">
        <v>0.8235650521226716</v>
      </c>
      <c r="BL39" s="21">
        <v>0.2119057968633361</v>
      </c>
      <c r="BM39" s="21">
        <v>0.5040411361868907</v>
      </c>
      <c r="BN39" s="21">
        <v>0.11505114863336485</v>
      </c>
      <c r="BO39" s="21">
        <v>0.9080851318623535</v>
      </c>
      <c r="BP39" s="21">
        <v>0.4771284871807455</v>
      </c>
      <c r="BQ39" s="21">
        <v>0.2775977590607541</v>
      </c>
      <c r="BR39" s="21">
        <v>0.5972617537379559</v>
      </c>
      <c r="BS39" s="21">
        <v>0.4801203836633292</v>
      </c>
      <c r="BT39" s="21">
        <v>0.8409680233336291</v>
      </c>
      <c r="BU39" s="21">
        <v>0.10488204146303703</v>
      </c>
      <c r="BV39" s="21">
        <v>0.38523558278953596</v>
      </c>
      <c r="BW39" s="21">
        <v>0.9221846721691287</v>
      </c>
      <c r="BX39" s="21">
        <v>0.22766827175502347</v>
      </c>
      <c r="BY39" s="21">
        <v>0.7978933338589925</v>
      </c>
      <c r="BZ39" s="21">
        <v>0.5202154083359063</v>
      </c>
      <c r="CA39" s="56">
        <f t="shared" si="43"/>
        <v>0.1825912165</v>
      </c>
      <c r="CB39" s="56">
        <v>0.0825912165044</v>
      </c>
      <c r="CC39" s="21">
        <v>0.8319041643337854</v>
      </c>
      <c r="CD39" s="21">
        <v>0.666605155908413</v>
      </c>
      <c r="CE39" s="21">
        <v>0.7722034557315967</v>
      </c>
      <c r="CF39" s="21">
        <v>0.4512944549833674</v>
      </c>
      <c r="CG39" s="21">
        <v>0.37892086646688794</v>
      </c>
      <c r="CH39" s="21">
        <v>0.08576848545378501</v>
      </c>
      <c r="CI39" s="21">
        <v>0.9206939219070147</v>
      </c>
      <c r="CJ39" s="21">
        <v>0.21350917648732903</v>
      </c>
      <c r="CK39" s="21">
        <v>0.8525395432952143</v>
      </c>
      <c r="CL39" s="21">
        <v>0.6309394258874852</v>
      </c>
      <c r="CM39" s="21">
        <v>0.8674336912437468</v>
      </c>
      <c r="CN39" s="21">
        <v>0.2612234332676141</v>
      </c>
      <c r="CO39" s="21">
        <v>0.009714096807356354</v>
      </c>
      <c r="CP39" s="21">
        <v>0.6047030210400552</v>
      </c>
      <c r="CQ39" s="21">
        <v>0.4921927198329117</v>
      </c>
      <c r="CR39" s="21">
        <v>0.7946904581789005</v>
      </c>
      <c r="CS39" s="21">
        <v>0.7571687841959815</v>
      </c>
      <c r="CT39" s="21">
        <v>0.36746006914361495</v>
      </c>
      <c r="CU39" s="21">
        <v>0.3456311513108554</v>
      </c>
      <c r="CV39" s="21">
        <v>0.07496504887101563</v>
      </c>
      <c r="CW39" s="21">
        <v>0.5983992180432789</v>
      </c>
      <c r="CX39" s="21">
        <v>0.5329370154747903</v>
      </c>
      <c r="CY39" s="21">
        <v>0.1204725750515605</v>
      </c>
      <c r="CZ39" s="21">
        <v>0.03860907976638861</v>
      </c>
      <c r="DA39" s="21">
        <v>0.2612585612298668</v>
      </c>
      <c r="DB39" s="21">
        <v>0.4224743252769174</v>
      </c>
      <c r="DC39" s="21">
        <v>0.7675722335203802</v>
      </c>
      <c r="DD39" s="21">
        <v>0.5565057428392276</v>
      </c>
      <c r="DE39" s="21">
        <v>0.8754216114537169</v>
      </c>
      <c r="DF39" s="21">
        <v>0.9445057724085218</v>
      </c>
      <c r="DG39" s="21">
        <v>0.7458016724815872</v>
      </c>
      <c r="DH39" s="21">
        <v>0.31423003666499216</v>
      </c>
      <c r="DI39" s="21">
        <v>0.5973405589011516</v>
      </c>
      <c r="DJ39" s="21">
        <v>0.03927390099285277</v>
      </c>
      <c r="DK39" s="21">
        <v>0.6261176718229416</v>
      </c>
      <c r="DL39" s="21">
        <v>0.5931809011486933</v>
      </c>
      <c r="DM39" s="21">
        <v>0.7648763882128792</v>
      </c>
      <c r="DN39" s="21">
        <v>0.70870939318469</v>
      </c>
      <c r="DO39" s="21">
        <v>0.15787802997145528</v>
      </c>
      <c r="DP39" s="21">
        <v>0.9396881880644989</v>
      </c>
      <c r="DQ39" s="21">
        <v>0.5046097188761617</v>
      </c>
      <c r="DR39" s="21">
        <v>0.43753559183373847</v>
      </c>
      <c r="DS39" s="21">
        <v>0.9494123748185105</v>
      </c>
      <c r="DT39" s="21">
        <v>0.8235650521226716</v>
      </c>
      <c r="DU39" s="21">
        <v>0.2119057968633361</v>
      </c>
      <c r="DV39" s="21">
        <v>0.5040411361868907</v>
      </c>
      <c r="DW39" s="21">
        <v>0.11505114863336485</v>
      </c>
      <c r="DX39" s="21">
        <v>0.9080851318623535</v>
      </c>
      <c r="DY39" s="21">
        <v>0.4771284871807455</v>
      </c>
      <c r="DZ39" s="21">
        <v>0.2775977590607541</v>
      </c>
      <c r="EA39" s="21">
        <v>0.5972617537379559</v>
      </c>
      <c r="EB39" s="21">
        <v>0.4801203836633292</v>
      </c>
      <c r="EC39" s="21">
        <v>0.8409680233336291</v>
      </c>
      <c r="ED39" s="21">
        <v>0.10488204146303703</v>
      </c>
      <c r="EE39" s="21">
        <v>0.38523558278953596</v>
      </c>
      <c r="EF39" s="21">
        <v>0.9221846721691287</v>
      </c>
      <c r="EG39" s="21">
        <v>0.22766827175502347</v>
      </c>
      <c r="EH39" s="21">
        <v>0.7978933338589925</v>
      </c>
      <c r="EI39" s="21">
        <v>0.5202154083359063</v>
      </c>
      <c r="EJ39" s="21">
        <f t="shared" si="44"/>
        <v>0.1825912165</v>
      </c>
      <c r="EK39" s="21">
        <v>0.0825912165044</v>
      </c>
      <c r="EL39" s="21">
        <v>0.8319041643337854</v>
      </c>
      <c r="EM39" s="21">
        <v>0.666605155908413</v>
      </c>
      <c r="EN39" s="21">
        <v>0.7722034557315967</v>
      </c>
      <c r="EO39" s="21">
        <v>0.4512944549833674</v>
      </c>
      <c r="EP39" s="21">
        <v>0.37892086646688794</v>
      </c>
      <c r="EQ39" s="21">
        <v>0.08576848545378501</v>
      </c>
      <c r="ER39" s="21">
        <v>0.9206939219070147</v>
      </c>
      <c r="ES39" s="21">
        <v>0.21350917648732903</v>
      </c>
      <c r="ET39" s="21">
        <v>0.8525395432952143</v>
      </c>
      <c r="EU39" s="21">
        <v>0.6309394258874852</v>
      </c>
      <c r="EV39" s="21">
        <v>0.8674336912437468</v>
      </c>
      <c r="EW39" s="21">
        <v>0.2612234332676141</v>
      </c>
      <c r="EX39" s="21">
        <v>0.009714096807356354</v>
      </c>
      <c r="EY39" s="21">
        <v>0.6047030210400552</v>
      </c>
      <c r="EZ39" s="21">
        <v>0.4921927198329117</v>
      </c>
      <c r="FA39" s="21">
        <v>0.7946904581789005</v>
      </c>
      <c r="FB39" s="21">
        <v>0.7571687841959815</v>
      </c>
      <c r="FC39" s="21">
        <v>0.36746006914361495</v>
      </c>
      <c r="FD39" s="21">
        <v>0.3456311513108554</v>
      </c>
      <c r="FE39" s="21">
        <v>0.07496504887101563</v>
      </c>
      <c r="FF39" s="21">
        <v>0.5983992180432789</v>
      </c>
      <c r="FG39" s="21">
        <v>0.5329370154747903</v>
      </c>
      <c r="FH39" s="21">
        <v>0.1204725750515605</v>
      </c>
      <c r="FI39" s="21">
        <v>0.03860907976638861</v>
      </c>
      <c r="FJ39" s="21">
        <v>0.2612585612298668</v>
      </c>
      <c r="FK39" s="21">
        <v>0.4224743252769174</v>
      </c>
      <c r="FL39" s="21">
        <v>0.7675722335203802</v>
      </c>
      <c r="FM39" s="21">
        <v>0.5565057428392276</v>
      </c>
      <c r="FN39" s="21">
        <v>0.8754216114537169</v>
      </c>
      <c r="FO39" s="21">
        <v>0.9445057724085218</v>
      </c>
      <c r="FP39" s="21">
        <v>0.7458016724815872</v>
      </c>
      <c r="FQ39" s="21">
        <v>0.31423003666499216</v>
      </c>
      <c r="FR39" s="21">
        <v>0.5973405589011516</v>
      </c>
      <c r="FS39" s="21">
        <v>0.03927390099285277</v>
      </c>
      <c r="FT39" s="21">
        <v>0.6261176718229416</v>
      </c>
      <c r="FU39" s="21">
        <v>0.5931809011486933</v>
      </c>
      <c r="FV39" s="21">
        <v>0.7648763882128792</v>
      </c>
      <c r="FW39" s="21">
        <v>0.70870939318469</v>
      </c>
      <c r="FX39" s="21">
        <v>0.15787802997145528</v>
      </c>
      <c r="FY39" s="21">
        <v>0.9396881880644989</v>
      </c>
      <c r="FZ39" s="21">
        <v>0.5046097188761617</v>
      </c>
      <c r="GA39" s="21">
        <v>0.43753559183373847</v>
      </c>
      <c r="GB39" s="21">
        <v>0.9494123748185105</v>
      </c>
      <c r="GC39" s="21">
        <v>0.8235650521226716</v>
      </c>
      <c r="GD39" s="21">
        <v>0.2119057968633361</v>
      </c>
      <c r="GE39" s="21">
        <v>0.5040411361868907</v>
      </c>
      <c r="GF39" s="21">
        <v>0.11505114863336485</v>
      </c>
    </row>
    <row r="40">
      <c r="C40" s="22"/>
      <c r="D40" s="22"/>
      <c r="E40" s="22"/>
      <c r="F40" s="22"/>
      <c r="G40" s="40"/>
      <c r="H40" s="51"/>
      <c r="I40" s="40"/>
      <c r="J40" s="40"/>
      <c r="K40" s="40"/>
      <c r="L40" s="51"/>
      <c r="M40" s="45"/>
      <c r="N40" s="45"/>
      <c r="O40" s="45"/>
      <c r="P40" s="45"/>
      <c r="Q40" s="89">
        <v>11.0</v>
      </c>
      <c r="R40" s="56">
        <f t="shared" si="42"/>
        <v>0.4011780232</v>
      </c>
      <c r="S40" s="56">
        <v>0.301178023233461</v>
      </c>
      <c r="T40" s="21">
        <v>0.5806367021014818</v>
      </c>
      <c r="U40" s="21">
        <v>0.48580931608768996</v>
      </c>
      <c r="V40" s="21">
        <v>0.7430906306459959</v>
      </c>
      <c r="W40" s="21">
        <v>0.43409940513358536</v>
      </c>
      <c r="X40" s="21">
        <v>0.8429264842098123</v>
      </c>
      <c r="Y40" s="21">
        <v>0.5575652330466987</v>
      </c>
      <c r="Z40" s="21">
        <v>0.3002857775808695</v>
      </c>
      <c r="AA40" s="21">
        <v>0.6606309513514509</v>
      </c>
      <c r="AB40" s="21">
        <v>0.10978493144381685</v>
      </c>
      <c r="AC40" s="21">
        <v>0.03839736705593999</v>
      </c>
      <c r="AD40" s="21">
        <v>0.43360366932546457</v>
      </c>
      <c r="AE40" s="21">
        <v>0.45350544371920853</v>
      </c>
      <c r="AF40" s="21">
        <v>0.5731863345726831</v>
      </c>
      <c r="AG40" s="21">
        <v>0.9607390813675851</v>
      </c>
      <c r="AH40" s="21">
        <v>0.7603889277593768</v>
      </c>
      <c r="AI40" s="21">
        <v>0.8976507018927753</v>
      </c>
      <c r="AJ40" s="21">
        <v>0.4931180365061423</v>
      </c>
      <c r="AK40" s="21">
        <v>0.7898557139827549</v>
      </c>
      <c r="AL40" s="21">
        <v>0.05710710746905201</v>
      </c>
      <c r="AM40" s="21">
        <v>0.656706154473389</v>
      </c>
      <c r="AN40" s="21">
        <v>0.15199984316561477</v>
      </c>
      <c r="AO40" s="21">
        <v>0.13842145277886353</v>
      </c>
      <c r="AP40" s="21">
        <v>0.29452141441846846</v>
      </c>
      <c r="AQ40" s="21">
        <v>0.9066517461268395</v>
      </c>
      <c r="AR40" s="21">
        <v>0.6630086173134139</v>
      </c>
      <c r="AS40" s="21">
        <v>0.13972769564044607</v>
      </c>
      <c r="AT40" s="21">
        <v>0.9253500555335145</v>
      </c>
      <c r="AU40" s="21">
        <v>0.12998758783382702</v>
      </c>
      <c r="AV40" s="21">
        <v>0.14649973639213354</v>
      </c>
      <c r="AW40" s="21">
        <v>0.7976684404169049</v>
      </c>
      <c r="AX40" s="21">
        <v>0.2828330232643208</v>
      </c>
      <c r="AY40" s="21">
        <v>0.483629900308041</v>
      </c>
      <c r="AZ40" s="21">
        <v>0.8600040906958195</v>
      </c>
      <c r="BA40" s="21">
        <v>0.6170000341073921</v>
      </c>
      <c r="BB40" s="21">
        <v>0.9105511868848428</v>
      </c>
      <c r="BC40" s="21">
        <v>0.954664828262908</v>
      </c>
      <c r="BD40" s="21">
        <v>0.9698205016450521</v>
      </c>
      <c r="BE40" s="21">
        <v>0.08397430072057988</v>
      </c>
      <c r="BF40" s="21">
        <v>0.1370052544358067</v>
      </c>
      <c r="BG40" s="21">
        <v>0.8003287315584183</v>
      </c>
      <c r="BH40" s="21">
        <v>0.7860104920182194</v>
      </c>
      <c r="BI40" s="21">
        <v>0.11529520083937028</v>
      </c>
      <c r="BJ40" s="21">
        <v>0.2328751463334321</v>
      </c>
      <c r="BK40" s="21">
        <v>0.8320599789906009</v>
      </c>
      <c r="BL40" s="21">
        <v>0.4476429446013732</v>
      </c>
      <c r="BM40" s="21">
        <v>0.422451362363065</v>
      </c>
      <c r="BN40" s="21">
        <v>0.04454545805403343</v>
      </c>
      <c r="BO40" s="21">
        <v>0.9481933796212989</v>
      </c>
      <c r="BP40" s="21">
        <v>0.24142427808652722</v>
      </c>
      <c r="BQ40" s="21">
        <v>0.848827811126816</v>
      </c>
      <c r="BR40" s="21">
        <v>0.08439606595828308</v>
      </c>
      <c r="BS40" s="21">
        <v>0.9458459732242411</v>
      </c>
      <c r="BT40" s="21">
        <v>0.9643895065970515</v>
      </c>
      <c r="BU40" s="21">
        <v>0.12860212317403308</v>
      </c>
      <c r="BV40" s="21">
        <v>0.6765210655348429</v>
      </c>
      <c r="BW40" s="21">
        <v>0.049768255255881244</v>
      </c>
      <c r="BX40" s="21">
        <v>1.1793681554239654E-4</v>
      </c>
      <c r="BY40" s="21">
        <v>0.1892816017715333</v>
      </c>
      <c r="BZ40" s="21">
        <v>0.9059539165049687</v>
      </c>
      <c r="CA40" s="56">
        <f t="shared" si="43"/>
        <v>0.4011780232</v>
      </c>
      <c r="CB40" s="56">
        <v>0.301178023233461</v>
      </c>
      <c r="CC40" s="21">
        <v>0.5806367021014818</v>
      </c>
      <c r="CD40" s="21">
        <v>0.48580931608768996</v>
      </c>
      <c r="CE40" s="21">
        <v>0.7430906306459959</v>
      </c>
      <c r="CF40" s="21">
        <v>0.43409940513358536</v>
      </c>
      <c r="CG40" s="21">
        <v>0.8429264842098123</v>
      </c>
      <c r="CH40" s="21">
        <v>0.5575652330466987</v>
      </c>
      <c r="CI40" s="21">
        <v>0.3002857775808695</v>
      </c>
      <c r="CJ40" s="21">
        <v>0.6606309513514509</v>
      </c>
      <c r="CK40" s="21">
        <v>0.10978493144381685</v>
      </c>
      <c r="CL40" s="21">
        <v>0.03839736705593999</v>
      </c>
      <c r="CM40" s="21">
        <v>0.43360366932546457</v>
      </c>
      <c r="CN40" s="21">
        <v>0.45350544371920853</v>
      </c>
      <c r="CO40" s="21">
        <v>0.5731863345726831</v>
      </c>
      <c r="CP40" s="21">
        <v>0.9607390813675851</v>
      </c>
      <c r="CQ40" s="21">
        <v>0.7603889277593768</v>
      </c>
      <c r="CR40" s="21">
        <v>0.8976507018927753</v>
      </c>
      <c r="CS40" s="21">
        <v>0.4931180365061423</v>
      </c>
      <c r="CT40" s="21">
        <v>0.7898557139827549</v>
      </c>
      <c r="CU40" s="21">
        <v>0.05710710746905201</v>
      </c>
      <c r="CV40" s="21">
        <v>0.656706154473389</v>
      </c>
      <c r="CW40" s="21">
        <v>0.15199984316561477</v>
      </c>
      <c r="CX40" s="21">
        <v>0.13842145277886353</v>
      </c>
      <c r="CY40" s="21">
        <v>0.29452141441846846</v>
      </c>
      <c r="CZ40" s="21">
        <v>0.9066517461268395</v>
      </c>
      <c r="DA40" s="21">
        <v>0.6630086173134139</v>
      </c>
      <c r="DB40" s="21">
        <v>0.13972769564044607</v>
      </c>
      <c r="DC40" s="21">
        <v>0.9253500555335145</v>
      </c>
      <c r="DD40" s="21">
        <v>0.12998758783382702</v>
      </c>
      <c r="DE40" s="21">
        <v>0.14649973639213354</v>
      </c>
      <c r="DF40" s="21">
        <v>0.7976684404169049</v>
      </c>
      <c r="DG40" s="21">
        <v>0.2828330232643208</v>
      </c>
      <c r="DH40" s="21">
        <v>0.483629900308041</v>
      </c>
      <c r="DI40" s="21">
        <v>0.8600040906958195</v>
      </c>
      <c r="DJ40" s="21">
        <v>0.6170000341073921</v>
      </c>
      <c r="DK40" s="21">
        <v>0.9105511868848428</v>
      </c>
      <c r="DL40" s="21">
        <v>0.954664828262908</v>
      </c>
      <c r="DM40" s="21">
        <v>0.9698205016450521</v>
      </c>
      <c r="DN40" s="21">
        <v>0.08397430072057988</v>
      </c>
      <c r="DO40" s="21">
        <v>0.1370052544358067</v>
      </c>
      <c r="DP40" s="21">
        <v>0.8003287315584183</v>
      </c>
      <c r="DQ40" s="21">
        <v>0.7860104920182194</v>
      </c>
      <c r="DR40" s="21">
        <v>0.11529520083937028</v>
      </c>
      <c r="DS40" s="21">
        <v>0.2328751463334321</v>
      </c>
      <c r="DT40" s="21">
        <v>0.8320599789906009</v>
      </c>
      <c r="DU40" s="21">
        <v>0.4476429446013732</v>
      </c>
      <c r="DV40" s="21">
        <v>0.422451362363065</v>
      </c>
      <c r="DW40" s="21">
        <v>0.04454545805403343</v>
      </c>
      <c r="DX40" s="21">
        <v>0.9481933796212989</v>
      </c>
      <c r="DY40" s="21">
        <v>0.24142427808652722</v>
      </c>
      <c r="DZ40" s="21">
        <v>0.848827811126816</v>
      </c>
      <c r="EA40" s="21">
        <v>0.08439606595828308</v>
      </c>
      <c r="EB40" s="21">
        <v>0.9458459732242411</v>
      </c>
      <c r="EC40" s="21">
        <v>0.9643895065970515</v>
      </c>
      <c r="ED40" s="21">
        <v>0.12860212317403308</v>
      </c>
      <c r="EE40" s="21">
        <v>0.6765210655348429</v>
      </c>
      <c r="EF40" s="21">
        <v>0.049768255255881244</v>
      </c>
      <c r="EG40" s="21">
        <v>1.1793681554239654E-4</v>
      </c>
      <c r="EH40" s="21">
        <v>0.1892816017715333</v>
      </c>
      <c r="EI40" s="21">
        <v>0.9059539165049687</v>
      </c>
      <c r="EJ40" s="21">
        <f t="shared" si="44"/>
        <v>0.4011780232</v>
      </c>
      <c r="EK40" s="21">
        <v>0.301178023233461</v>
      </c>
      <c r="EL40" s="21">
        <v>0.5806367021014818</v>
      </c>
      <c r="EM40" s="21">
        <v>0.48580931608768996</v>
      </c>
      <c r="EN40" s="21">
        <v>0.7430906306459959</v>
      </c>
      <c r="EO40" s="21">
        <v>0.43409940513358536</v>
      </c>
      <c r="EP40" s="21">
        <v>0.8429264842098123</v>
      </c>
      <c r="EQ40" s="21">
        <v>0.5575652330466987</v>
      </c>
      <c r="ER40" s="21">
        <v>0.3002857775808695</v>
      </c>
      <c r="ES40" s="21">
        <v>0.6606309513514509</v>
      </c>
      <c r="ET40" s="21">
        <v>0.10978493144381685</v>
      </c>
      <c r="EU40" s="21">
        <v>0.03839736705593999</v>
      </c>
      <c r="EV40" s="21">
        <v>0.43360366932546457</v>
      </c>
      <c r="EW40" s="21">
        <v>0.45350544371920853</v>
      </c>
      <c r="EX40" s="21">
        <v>0.5731863345726831</v>
      </c>
      <c r="EY40" s="21">
        <v>0.9607390813675851</v>
      </c>
      <c r="EZ40" s="21">
        <v>0.7603889277593768</v>
      </c>
      <c r="FA40" s="21">
        <v>0.8976507018927753</v>
      </c>
      <c r="FB40" s="21">
        <v>0.4931180365061423</v>
      </c>
      <c r="FC40" s="21">
        <v>0.7898557139827549</v>
      </c>
      <c r="FD40" s="21">
        <v>0.05710710746905201</v>
      </c>
      <c r="FE40" s="21">
        <v>0.656706154473389</v>
      </c>
      <c r="FF40" s="21">
        <v>0.15199984316561477</v>
      </c>
      <c r="FG40" s="21">
        <v>0.13842145277886353</v>
      </c>
      <c r="FH40" s="21">
        <v>0.29452141441846846</v>
      </c>
      <c r="FI40" s="21">
        <v>0.9066517461268395</v>
      </c>
      <c r="FJ40" s="21">
        <v>0.6630086173134139</v>
      </c>
      <c r="FK40" s="21">
        <v>0.13972769564044607</v>
      </c>
      <c r="FL40" s="21">
        <v>0.9253500555335145</v>
      </c>
      <c r="FM40" s="21">
        <v>0.12998758783382702</v>
      </c>
      <c r="FN40" s="21">
        <v>0.14649973639213354</v>
      </c>
      <c r="FO40" s="21">
        <v>0.7976684404169049</v>
      </c>
      <c r="FP40" s="21">
        <v>0.2828330232643208</v>
      </c>
      <c r="FQ40" s="21">
        <v>0.483629900308041</v>
      </c>
      <c r="FR40" s="21">
        <v>0.8600040906958195</v>
      </c>
      <c r="FS40" s="21">
        <v>0.6170000341073921</v>
      </c>
      <c r="FT40" s="21">
        <v>0.9105511868848428</v>
      </c>
      <c r="FU40" s="21">
        <v>0.954664828262908</v>
      </c>
      <c r="FV40" s="21">
        <v>0.9698205016450521</v>
      </c>
      <c r="FW40" s="21">
        <v>0.08397430072057988</v>
      </c>
      <c r="FX40" s="21">
        <v>0.1370052544358067</v>
      </c>
      <c r="FY40" s="21">
        <v>0.8003287315584183</v>
      </c>
      <c r="FZ40" s="21">
        <v>0.7860104920182194</v>
      </c>
      <c r="GA40" s="21">
        <v>0.11529520083937028</v>
      </c>
      <c r="GB40" s="21">
        <v>0.2328751463334321</v>
      </c>
      <c r="GC40" s="21">
        <v>0.8320599789906009</v>
      </c>
      <c r="GD40" s="21">
        <v>0.4476429446013732</v>
      </c>
      <c r="GE40" s="21">
        <v>0.422451362363065</v>
      </c>
      <c r="GF40" s="21">
        <v>0.04454545805403343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51"/>
      <c r="I41" s="40"/>
      <c r="J41" s="40"/>
      <c r="K41" s="40"/>
      <c r="L41" s="51"/>
      <c r="M41" s="45"/>
      <c r="N41" s="45"/>
      <c r="O41" s="45"/>
      <c r="P41" s="45"/>
      <c r="Q41" s="89">
        <v>12.0</v>
      </c>
      <c r="R41" s="56">
        <f t="shared" si="42"/>
        <v>0.4245604825</v>
      </c>
      <c r="S41" s="56">
        <v>0.324560482461445</v>
      </c>
      <c r="T41" s="21">
        <v>0.3095843492008209</v>
      </c>
      <c r="U41" s="21">
        <v>0.4947092640012678</v>
      </c>
      <c r="V41" s="21">
        <v>0.44795047565530954</v>
      </c>
      <c r="W41" s="21">
        <v>0.46577321047152664</v>
      </c>
      <c r="X41" s="21">
        <v>0.1365942759792469</v>
      </c>
      <c r="Y41" s="21">
        <v>0.033661698486650904</v>
      </c>
      <c r="Z41" s="21">
        <v>0.1258475068500342</v>
      </c>
      <c r="AA41" s="21">
        <v>0.8323847506066406</v>
      </c>
      <c r="AB41" s="21">
        <v>0.5442438207936243</v>
      </c>
      <c r="AC41" s="21">
        <v>0.7621431093428643</v>
      </c>
      <c r="AD41" s="21">
        <v>0.724828911547855</v>
      </c>
      <c r="AE41" s="21">
        <v>0.11976150699925792</v>
      </c>
      <c r="AF41" s="21">
        <v>0.24587768557575007</v>
      </c>
      <c r="AG41" s="21">
        <v>0.8423206011934776</v>
      </c>
      <c r="AH41" s="21">
        <v>0.11397713140053978</v>
      </c>
      <c r="AI41" s="21">
        <v>0.3739942608509368</v>
      </c>
      <c r="AJ41" s="21">
        <v>0.7585107940152938</v>
      </c>
      <c r="AK41" s="21">
        <v>0.6374320326031991</v>
      </c>
      <c r="AL41" s="21">
        <v>0.10782731070816476</v>
      </c>
      <c r="AM41" s="21">
        <v>0.9112971325883769</v>
      </c>
      <c r="AN41" s="21">
        <v>0.5383593299574498</v>
      </c>
      <c r="AO41" s="21">
        <v>0.8396613158242795</v>
      </c>
      <c r="AP41" s="21">
        <v>0.6913783654456948</v>
      </c>
      <c r="AQ41" s="21">
        <v>0.9098783159982663</v>
      </c>
      <c r="AR41" s="21">
        <v>0.7537440413764946</v>
      </c>
      <c r="AS41" s="21">
        <v>0.19443871738416674</v>
      </c>
      <c r="AT41" s="21">
        <v>0.7178793521600525</v>
      </c>
      <c r="AU41" s="21">
        <v>0.9484096801183094</v>
      </c>
      <c r="AV41" s="21">
        <v>0.7443458272784371</v>
      </c>
      <c r="AW41" s="21">
        <v>0.3547659612002061</v>
      </c>
      <c r="AX41" s="21">
        <v>0.12300113567647253</v>
      </c>
      <c r="AY41" s="21">
        <v>0.7107305176099243</v>
      </c>
      <c r="AZ41" s="21">
        <v>0.4941155442811881</v>
      </c>
      <c r="BA41" s="21">
        <v>0.12279912653869984</v>
      </c>
      <c r="BB41" s="21">
        <v>0.18044787695669084</v>
      </c>
      <c r="BC41" s="21">
        <v>0.12817816041910013</v>
      </c>
      <c r="BD41" s="21">
        <v>0.3797085739732112</v>
      </c>
      <c r="BE41" s="21">
        <v>0.9658044476239216</v>
      </c>
      <c r="BF41" s="21">
        <v>0.9617589350417134</v>
      </c>
      <c r="BG41" s="21">
        <v>0.6889458980247539</v>
      </c>
      <c r="BH41" s="21">
        <v>0.04713637405959903</v>
      </c>
      <c r="BI41" s="21">
        <v>0.2297354548265509</v>
      </c>
      <c r="BJ41" s="21">
        <v>0.9569963897539582</v>
      </c>
      <c r="BK41" s="21">
        <v>0.5081270824146259</v>
      </c>
      <c r="BL41" s="21">
        <v>0.5163964823383057</v>
      </c>
      <c r="BM41" s="21">
        <v>0.9160626609811113</v>
      </c>
      <c r="BN41" s="21">
        <v>0.7632094802562361</v>
      </c>
      <c r="BO41" s="21">
        <v>0.022611132733839745</v>
      </c>
      <c r="BP41" s="21">
        <v>0.517163782661869</v>
      </c>
      <c r="BQ41" s="21">
        <v>0.23611951832390377</v>
      </c>
      <c r="BR41" s="21">
        <v>0.8540117192268019</v>
      </c>
      <c r="BS41" s="21">
        <v>0.8517559226982366</v>
      </c>
      <c r="BT41" s="21">
        <v>0.6181950443015767</v>
      </c>
      <c r="BU41" s="21">
        <v>0.4121115160739769</v>
      </c>
      <c r="BV41" s="21">
        <v>0.7063023827520843</v>
      </c>
      <c r="BW41" s="21">
        <v>0.4477684223945484</v>
      </c>
      <c r="BX41" s="21">
        <v>0.9289202510877316</v>
      </c>
      <c r="BY41" s="21">
        <v>0.35506790841045366</v>
      </c>
      <c r="BZ41" s="21">
        <v>0.9791093015910176</v>
      </c>
      <c r="CA41" s="56">
        <f t="shared" si="43"/>
        <v>0.4245604825</v>
      </c>
      <c r="CB41" s="56">
        <v>0.324560482461445</v>
      </c>
      <c r="CC41" s="21">
        <v>0.3095843492008209</v>
      </c>
      <c r="CD41" s="21">
        <v>0.4947092640012678</v>
      </c>
      <c r="CE41" s="21">
        <v>0.44795047565530954</v>
      </c>
      <c r="CF41" s="21">
        <v>0.46577321047152664</v>
      </c>
      <c r="CG41" s="21">
        <v>0.1365942759792469</v>
      </c>
      <c r="CH41" s="21">
        <v>0.033661698486650904</v>
      </c>
      <c r="CI41" s="21">
        <v>0.1258475068500342</v>
      </c>
      <c r="CJ41" s="21">
        <v>0.8323847506066406</v>
      </c>
      <c r="CK41" s="21">
        <v>0.5442438207936243</v>
      </c>
      <c r="CL41" s="21">
        <v>0.7621431093428643</v>
      </c>
      <c r="CM41" s="21">
        <v>0.724828911547855</v>
      </c>
      <c r="CN41" s="21">
        <v>0.11976150699925792</v>
      </c>
      <c r="CO41" s="21">
        <v>0.24587768557575007</v>
      </c>
      <c r="CP41" s="21">
        <v>0.8423206011934776</v>
      </c>
      <c r="CQ41" s="21">
        <v>0.11397713140053978</v>
      </c>
      <c r="CR41" s="21">
        <v>0.3739942608509368</v>
      </c>
      <c r="CS41" s="21">
        <v>0.7585107940152938</v>
      </c>
      <c r="CT41" s="21">
        <v>0.6374320326031991</v>
      </c>
      <c r="CU41" s="21">
        <v>0.10782731070816476</v>
      </c>
      <c r="CV41" s="21">
        <v>0.9112971325883769</v>
      </c>
      <c r="CW41" s="21">
        <v>0.5383593299574498</v>
      </c>
      <c r="CX41" s="21">
        <v>0.8396613158242795</v>
      </c>
      <c r="CY41" s="21">
        <v>0.6913783654456948</v>
      </c>
      <c r="CZ41" s="21">
        <v>0.9098783159982663</v>
      </c>
      <c r="DA41" s="21">
        <v>0.7537440413764946</v>
      </c>
      <c r="DB41" s="21">
        <v>0.19443871738416674</v>
      </c>
      <c r="DC41" s="21">
        <v>0.7178793521600525</v>
      </c>
      <c r="DD41" s="21">
        <v>0.9484096801183094</v>
      </c>
      <c r="DE41" s="21">
        <v>0.7443458272784371</v>
      </c>
      <c r="DF41" s="21">
        <v>0.3547659612002061</v>
      </c>
      <c r="DG41" s="21">
        <v>0.12300113567647253</v>
      </c>
      <c r="DH41" s="21">
        <v>0.7107305176099243</v>
      </c>
      <c r="DI41" s="21">
        <v>0.4941155442811881</v>
      </c>
      <c r="DJ41" s="21">
        <v>0.12279912653869984</v>
      </c>
      <c r="DK41" s="21">
        <v>0.18044787695669084</v>
      </c>
      <c r="DL41" s="21">
        <v>0.12817816041910013</v>
      </c>
      <c r="DM41" s="21">
        <v>0.3797085739732112</v>
      </c>
      <c r="DN41" s="21">
        <v>0.9658044476239216</v>
      </c>
      <c r="DO41" s="21">
        <v>0.9617589350417134</v>
      </c>
      <c r="DP41" s="21">
        <v>0.6889458980247539</v>
      </c>
      <c r="DQ41" s="21">
        <v>0.04713637405959903</v>
      </c>
      <c r="DR41" s="21">
        <v>0.2297354548265509</v>
      </c>
      <c r="DS41" s="21">
        <v>0.9569963897539582</v>
      </c>
      <c r="DT41" s="21">
        <v>0.5081270824146259</v>
      </c>
      <c r="DU41" s="21">
        <v>0.5163964823383057</v>
      </c>
      <c r="DV41" s="21">
        <v>0.9160626609811113</v>
      </c>
      <c r="DW41" s="21">
        <v>0.7632094802562361</v>
      </c>
      <c r="DX41" s="21">
        <v>0.022611132733839745</v>
      </c>
      <c r="DY41" s="21">
        <v>0.517163782661869</v>
      </c>
      <c r="DZ41" s="21">
        <v>0.23611951832390377</v>
      </c>
      <c r="EA41" s="21">
        <v>0.8540117192268019</v>
      </c>
      <c r="EB41" s="21">
        <v>0.8517559226982366</v>
      </c>
      <c r="EC41" s="21">
        <v>0.6181950443015767</v>
      </c>
      <c r="ED41" s="21">
        <v>0.4121115160739769</v>
      </c>
      <c r="EE41" s="21">
        <v>0.7063023827520843</v>
      </c>
      <c r="EF41" s="21">
        <v>0.4477684223945484</v>
      </c>
      <c r="EG41" s="21">
        <v>0.9289202510877316</v>
      </c>
      <c r="EH41" s="21">
        <v>0.35506790841045366</v>
      </c>
      <c r="EI41" s="21">
        <v>0.9791093015910176</v>
      </c>
      <c r="EJ41" s="21">
        <f t="shared" si="44"/>
        <v>0.4245604825</v>
      </c>
      <c r="EK41" s="21">
        <v>0.324560482461445</v>
      </c>
      <c r="EL41" s="21">
        <v>0.3095843492008209</v>
      </c>
      <c r="EM41" s="21">
        <v>0.4947092640012678</v>
      </c>
      <c r="EN41" s="21">
        <v>0.44795047565530954</v>
      </c>
      <c r="EO41" s="21">
        <v>0.46577321047152664</v>
      </c>
      <c r="EP41" s="21">
        <v>0.1365942759792469</v>
      </c>
      <c r="EQ41" s="21">
        <v>0.033661698486650904</v>
      </c>
      <c r="ER41" s="21">
        <v>0.1258475068500342</v>
      </c>
      <c r="ES41" s="21">
        <v>0.8323847506066406</v>
      </c>
      <c r="ET41" s="21">
        <v>0.5442438207936243</v>
      </c>
      <c r="EU41" s="21">
        <v>0.7621431093428643</v>
      </c>
      <c r="EV41" s="21">
        <v>0.724828911547855</v>
      </c>
      <c r="EW41" s="21">
        <v>0.11976150699925792</v>
      </c>
      <c r="EX41" s="21">
        <v>0.24587768557575007</v>
      </c>
      <c r="EY41" s="21">
        <v>0.8423206011934776</v>
      </c>
      <c r="EZ41" s="21">
        <v>0.11397713140053978</v>
      </c>
      <c r="FA41" s="21">
        <v>0.3739942608509368</v>
      </c>
      <c r="FB41" s="21">
        <v>0.7585107940152938</v>
      </c>
      <c r="FC41" s="21">
        <v>0.6374320326031991</v>
      </c>
      <c r="FD41" s="21">
        <v>0.10782731070816476</v>
      </c>
      <c r="FE41" s="21">
        <v>0.9112971325883769</v>
      </c>
      <c r="FF41" s="21">
        <v>0.5383593299574498</v>
      </c>
      <c r="FG41" s="21">
        <v>0.8396613158242795</v>
      </c>
      <c r="FH41" s="21">
        <v>0.6913783654456948</v>
      </c>
      <c r="FI41" s="21">
        <v>0.9098783159982663</v>
      </c>
      <c r="FJ41" s="21">
        <v>0.7537440413764946</v>
      </c>
      <c r="FK41" s="21">
        <v>0.19443871738416674</v>
      </c>
      <c r="FL41" s="21">
        <v>0.7178793521600525</v>
      </c>
      <c r="FM41" s="21">
        <v>0.9484096801183094</v>
      </c>
      <c r="FN41" s="21">
        <v>0.7443458272784371</v>
      </c>
      <c r="FO41" s="21">
        <v>0.3547659612002061</v>
      </c>
      <c r="FP41" s="21">
        <v>0.12300113567647253</v>
      </c>
      <c r="FQ41" s="21">
        <v>0.7107305176099243</v>
      </c>
      <c r="FR41" s="21">
        <v>0.4941155442811881</v>
      </c>
      <c r="FS41" s="21">
        <v>0.12279912653869984</v>
      </c>
      <c r="FT41" s="21">
        <v>0.18044787695669084</v>
      </c>
      <c r="FU41" s="21">
        <v>0.12817816041910013</v>
      </c>
      <c r="FV41" s="21">
        <v>0.3797085739732112</v>
      </c>
      <c r="FW41" s="21">
        <v>0.9658044476239216</v>
      </c>
      <c r="FX41" s="21">
        <v>0.9617589350417134</v>
      </c>
      <c r="FY41" s="21">
        <v>0.6889458980247539</v>
      </c>
      <c r="FZ41" s="21">
        <v>0.04713637405959903</v>
      </c>
      <c r="GA41" s="21">
        <v>0.2297354548265509</v>
      </c>
      <c r="GB41" s="21">
        <v>0.9569963897539582</v>
      </c>
      <c r="GC41" s="21">
        <v>0.5081270824146259</v>
      </c>
      <c r="GD41" s="21">
        <v>0.5163964823383057</v>
      </c>
      <c r="GE41" s="21">
        <v>0.9160626609811113</v>
      </c>
      <c r="GF41" s="21">
        <v>0.7632094802562361</v>
      </c>
    </row>
    <row r="42">
      <c r="C42" s="22"/>
      <c r="D42" s="22"/>
      <c r="E42" s="22"/>
      <c r="F42" s="22"/>
      <c r="G42" s="40"/>
      <c r="H42" s="51"/>
      <c r="I42" s="40"/>
      <c r="J42" s="40"/>
      <c r="K42" s="40"/>
      <c r="L42" s="51"/>
      <c r="M42" s="45"/>
      <c r="N42" s="45"/>
      <c r="O42" s="45"/>
      <c r="P42" s="45"/>
      <c r="Q42" s="89">
        <v>13.0</v>
      </c>
      <c r="R42" s="56">
        <f t="shared" si="42"/>
        <v>0.2345685553</v>
      </c>
      <c r="S42" s="21">
        <v>0.1345685552958561</v>
      </c>
      <c r="T42" s="21">
        <v>0.7922667337928854</v>
      </c>
      <c r="U42" s="21">
        <v>0.2963533671248578</v>
      </c>
      <c r="V42" s="21">
        <v>0.24452046052919074</v>
      </c>
      <c r="W42" s="21">
        <v>0.19538330652065738</v>
      </c>
      <c r="X42" s="21">
        <v>0.3567397948996811</v>
      </c>
      <c r="Y42" s="21">
        <v>0.9447034517258833</v>
      </c>
      <c r="Z42" s="21">
        <v>0.39516934603848586</v>
      </c>
      <c r="AA42" s="21">
        <v>0.07512749687627884</v>
      </c>
      <c r="AB42" s="21">
        <v>0.27275113493952796</v>
      </c>
      <c r="AC42" s="21">
        <v>0.30362340878644756</v>
      </c>
      <c r="AD42" s="21">
        <v>0.8966093849931845</v>
      </c>
      <c r="AE42" s="21">
        <v>0.5394240324615419</v>
      </c>
      <c r="AF42" s="21">
        <v>0.14586655579678098</v>
      </c>
      <c r="AG42" s="21">
        <v>0.5664649203091864</v>
      </c>
      <c r="AH42" s="21">
        <v>0.8559485354094898</v>
      </c>
      <c r="AI42" s="21">
        <v>0.36321733122648636</v>
      </c>
      <c r="AJ42" s="21">
        <v>0.5541016647841464</v>
      </c>
      <c r="AK42" s="21">
        <v>0.24565763640466065</v>
      </c>
      <c r="AL42" s="21">
        <v>0.4476532407643463</v>
      </c>
      <c r="AM42" s="21">
        <v>0.9157253162823298</v>
      </c>
      <c r="AN42" s="21">
        <v>0.6328905633316755</v>
      </c>
      <c r="AO42" s="21">
        <v>0.301519294669254</v>
      </c>
      <c r="AP42" s="21">
        <v>0.880223667500242</v>
      </c>
      <c r="AQ42" s="21">
        <v>0.5376441872515493</v>
      </c>
      <c r="AR42" s="21">
        <v>0.01307499637356524</v>
      </c>
      <c r="AS42" s="21">
        <v>0.07114634288942678</v>
      </c>
      <c r="AT42" s="21">
        <v>0.5768669662282737</v>
      </c>
      <c r="AU42" s="21">
        <v>0.22259901992275033</v>
      </c>
      <c r="AV42" s="21">
        <v>0.5743473073342202</v>
      </c>
      <c r="AW42" s="21">
        <v>0.38096012799691825</v>
      </c>
      <c r="AX42" s="21">
        <v>0.7987142776299834</v>
      </c>
      <c r="AY42" s="21">
        <v>0.6783103720113011</v>
      </c>
      <c r="AZ42" s="21">
        <v>0.14161851817019344</v>
      </c>
      <c r="BA42" s="21">
        <v>0.5555857739820885</v>
      </c>
      <c r="BB42" s="21">
        <v>0.9947921541816325</v>
      </c>
      <c r="BC42" s="21">
        <v>0.18767320431353773</v>
      </c>
      <c r="BD42" s="21">
        <v>0.9480730846087233</v>
      </c>
      <c r="BE42" s="21">
        <v>0.646092643010853</v>
      </c>
      <c r="BF42" s="21">
        <v>0.7498723188184062</v>
      </c>
      <c r="BG42" s="21">
        <v>0.8159215140317884</v>
      </c>
      <c r="BH42" s="21">
        <v>0.41621008690335526</v>
      </c>
      <c r="BI42" s="21">
        <v>0.09222587811607952</v>
      </c>
      <c r="BJ42" s="21">
        <v>0.3194882117527237</v>
      </c>
      <c r="BK42" s="21">
        <v>0.4172780641792875</v>
      </c>
      <c r="BL42" s="21">
        <v>0.5669600396545641</v>
      </c>
      <c r="BM42" s="21">
        <v>0.20611133020931183</v>
      </c>
      <c r="BN42" s="21">
        <v>0.39082073911641846</v>
      </c>
      <c r="BO42" s="21">
        <v>0.5829655808119856</v>
      </c>
      <c r="BP42" s="21">
        <v>0.1570053374778695</v>
      </c>
      <c r="BQ42" s="21">
        <v>0.31901678094071584</v>
      </c>
      <c r="BR42" s="21">
        <v>0.8888196577597924</v>
      </c>
      <c r="BS42" s="21">
        <v>0.14218212434939947</v>
      </c>
      <c r="BT42" s="21">
        <v>0.4657218631423613</v>
      </c>
      <c r="BU42" s="21">
        <v>0.168104272995918</v>
      </c>
      <c r="BV42" s="21">
        <v>0.35884113921377836</v>
      </c>
      <c r="BW42" s="21">
        <v>0.07862009532261527</v>
      </c>
      <c r="BX42" s="21">
        <v>0.5056979066269038</v>
      </c>
      <c r="BY42" s="21">
        <v>0.11671012024646155</v>
      </c>
      <c r="BZ42" s="21">
        <v>0.7002459544814267</v>
      </c>
      <c r="CA42" s="56">
        <f t="shared" si="43"/>
        <v>0.2345685553</v>
      </c>
      <c r="CB42" s="21">
        <v>0.1345685552958561</v>
      </c>
      <c r="CC42" s="21">
        <v>0.7922667337928854</v>
      </c>
      <c r="CD42" s="21">
        <v>0.2963533671248578</v>
      </c>
      <c r="CE42" s="21">
        <v>0.24452046052919074</v>
      </c>
      <c r="CF42" s="21">
        <v>0.19538330652065738</v>
      </c>
      <c r="CG42" s="21">
        <v>0.3567397948996811</v>
      </c>
      <c r="CH42" s="21">
        <v>0.9447034517258833</v>
      </c>
      <c r="CI42" s="21">
        <v>0.39516934603848586</v>
      </c>
      <c r="CJ42" s="21">
        <v>0.07512749687627884</v>
      </c>
      <c r="CK42" s="21">
        <v>0.27275113493952796</v>
      </c>
      <c r="CL42" s="21">
        <v>0.30362340878644756</v>
      </c>
      <c r="CM42" s="21">
        <v>0.8966093849931845</v>
      </c>
      <c r="CN42" s="21">
        <v>0.5394240324615419</v>
      </c>
      <c r="CO42" s="21">
        <v>0.14586655579678098</v>
      </c>
      <c r="CP42" s="21">
        <v>0.5664649203091864</v>
      </c>
      <c r="CQ42" s="21">
        <v>0.8559485354094898</v>
      </c>
      <c r="CR42" s="21">
        <v>0.36321733122648636</v>
      </c>
      <c r="CS42" s="21">
        <v>0.5541016647841464</v>
      </c>
      <c r="CT42" s="21">
        <v>0.24565763640466065</v>
      </c>
      <c r="CU42" s="21">
        <v>0.4476532407643463</v>
      </c>
      <c r="CV42" s="21">
        <v>0.9157253162823298</v>
      </c>
      <c r="CW42" s="21">
        <v>0.6328905633316755</v>
      </c>
      <c r="CX42" s="21">
        <v>0.301519294669254</v>
      </c>
      <c r="CY42" s="21">
        <v>0.880223667500242</v>
      </c>
      <c r="CZ42" s="21">
        <v>0.5376441872515493</v>
      </c>
      <c r="DA42" s="21">
        <v>0.01307499637356524</v>
      </c>
      <c r="DB42" s="21">
        <v>0.07114634288942678</v>
      </c>
      <c r="DC42" s="21">
        <v>0.5768669662282737</v>
      </c>
      <c r="DD42" s="21">
        <v>0.22259901992275033</v>
      </c>
      <c r="DE42" s="21">
        <v>0.5743473073342202</v>
      </c>
      <c r="DF42" s="21">
        <v>0.38096012799691825</v>
      </c>
      <c r="DG42" s="21">
        <v>0.7987142776299834</v>
      </c>
      <c r="DH42" s="21">
        <v>0.6783103720113011</v>
      </c>
      <c r="DI42" s="21">
        <v>0.14161851817019344</v>
      </c>
      <c r="DJ42" s="21">
        <v>0.5555857739820885</v>
      </c>
      <c r="DK42" s="21">
        <v>0.9947921541816325</v>
      </c>
      <c r="DL42" s="21">
        <v>0.18767320431353773</v>
      </c>
      <c r="DM42" s="21">
        <v>0.9480730846087233</v>
      </c>
      <c r="DN42" s="21">
        <v>0.646092643010853</v>
      </c>
      <c r="DO42" s="21">
        <v>0.7498723188184062</v>
      </c>
      <c r="DP42" s="21">
        <v>0.8159215140317884</v>
      </c>
      <c r="DQ42" s="21">
        <v>0.41621008690335526</v>
      </c>
      <c r="DR42" s="21">
        <v>0.09222587811607952</v>
      </c>
      <c r="DS42" s="21">
        <v>0.3194882117527237</v>
      </c>
      <c r="DT42" s="21">
        <v>0.4172780641792875</v>
      </c>
      <c r="DU42" s="21">
        <v>0.5669600396545641</v>
      </c>
      <c r="DV42" s="21">
        <v>0.20611133020931183</v>
      </c>
      <c r="DW42" s="21">
        <v>0.39082073911641846</v>
      </c>
      <c r="DX42" s="21">
        <v>0.5829655808119856</v>
      </c>
      <c r="DY42" s="21">
        <v>0.1570053374778695</v>
      </c>
      <c r="DZ42" s="21">
        <v>0.31901678094071584</v>
      </c>
      <c r="EA42" s="21">
        <v>0.8888196577597924</v>
      </c>
      <c r="EB42" s="21">
        <v>0.14218212434939947</v>
      </c>
      <c r="EC42" s="21">
        <v>0.4657218631423613</v>
      </c>
      <c r="ED42" s="21">
        <v>0.168104272995918</v>
      </c>
      <c r="EE42" s="21">
        <v>0.35884113921377836</v>
      </c>
      <c r="EF42" s="21">
        <v>0.07862009532261527</v>
      </c>
      <c r="EG42" s="21">
        <v>0.5056979066269038</v>
      </c>
      <c r="EH42" s="21">
        <v>0.11671012024646155</v>
      </c>
      <c r="EI42" s="21">
        <v>0.7002459544814267</v>
      </c>
      <c r="EJ42" s="21">
        <f t="shared" si="44"/>
        <v>0.2345685553</v>
      </c>
      <c r="EK42" s="21">
        <v>0.1345685552958561</v>
      </c>
      <c r="EL42" s="21">
        <v>0.7922667337928854</v>
      </c>
      <c r="EM42" s="21">
        <v>0.2963533671248578</v>
      </c>
      <c r="EN42" s="21">
        <v>0.24452046052919074</v>
      </c>
      <c r="EO42" s="21">
        <v>0.19538330652065738</v>
      </c>
      <c r="EP42" s="21">
        <v>0.3567397948996811</v>
      </c>
      <c r="EQ42" s="21">
        <v>0.9447034517258833</v>
      </c>
      <c r="ER42" s="21">
        <v>0.39516934603848586</v>
      </c>
      <c r="ES42" s="21">
        <v>0.07512749687627884</v>
      </c>
      <c r="ET42" s="21">
        <v>0.27275113493952796</v>
      </c>
      <c r="EU42" s="21">
        <v>0.30362340878644756</v>
      </c>
      <c r="EV42" s="21">
        <v>0.8966093849931845</v>
      </c>
      <c r="EW42" s="21">
        <v>0.5394240324615419</v>
      </c>
      <c r="EX42" s="21">
        <v>0.14586655579678098</v>
      </c>
      <c r="EY42" s="21">
        <v>0.5664649203091864</v>
      </c>
      <c r="EZ42" s="21">
        <v>0.8559485354094898</v>
      </c>
      <c r="FA42" s="21">
        <v>0.36321733122648636</v>
      </c>
      <c r="FB42" s="21">
        <v>0.5541016647841464</v>
      </c>
      <c r="FC42" s="21">
        <v>0.24565763640466065</v>
      </c>
      <c r="FD42" s="21">
        <v>0.4476532407643463</v>
      </c>
      <c r="FE42" s="21">
        <v>0.9157253162823298</v>
      </c>
      <c r="FF42" s="21">
        <v>0.6328905633316755</v>
      </c>
      <c r="FG42" s="21">
        <v>0.301519294669254</v>
      </c>
      <c r="FH42" s="21">
        <v>0.880223667500242</v>
      </c>
      <c r="FI42" s="21">
        <v>0.5376441872515493</v>
      </c>
      <c r="FJ42" s="21">
        <v>0.01307499637356524</v>
      </c>
      <c r="FK42" s="21">
        <v>0.07114634288942678</v>
      </c>
      <c r="FL42" s="21">
        <v>0.5768669662282737</v>
      </c>
      <c r="FM42" s="21">
        <v>0.22259901992275033</v>
      </c>
      <c r="FN42" s="21">
        <v>0.5743473073342202</v>
      </c>
      <c r="FO42" s="21">
        <v>0.38096012799691825</v>
      </c>
      <c r="FP42" s="21">
        <v>0.7987142776299834</v>
      </c>
      <c r="FQ42" s="21">
        <v>0.6783103720113011</v>
      </c>
      <c r="FR42" s="21">
        <v>0.14161851817019344</v>
      </c>
      <c r="FS42" s="21">
        <v>0.5555857739820885</v>
      </c>
      <c r="FT42" s="21">
        <v>0.9947921541816325</v>
      </c>
      <c r="FU42" s="21">
        <v>0.18767320431353773</v>
      </c>
      <c r="FV42" s="21">
        <v>0.9480730846087233</v>
      </c>
      <c r="FW42" s="21">
        <v>0.646092643010853</v>
      </c>
      <c r="FX42" s="21">
        <v>0.7498723188184062</v>
      </c>
      <c r="FY42" s="21">
        <v>0.8159215140317884</v>
      </c>
      <c r="FZ42" s="21">
        <v>0.41621008690335526</v>
      </c>
      <c r="GA42" s="21">
        <v>0.09222587811607952</v>
      </c>
      <c r="GB42" s="21">
        <v>0.3194882117527237</v>
      </c>
      <c r="GC42" s="21">
        <v>0.4172780641792875</v>
      </c>
      <c r="GD42" s="21">
        <v>0.5669600396545641</v>
      </c>
      <c r="GE42" s="21">
        <v>0.20611133020931183</v>
      </c>
      <c r="GF42" s="21">
        <v>0.39082073911641846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51"/>
      <c r="I43" s="40"/>
      <c r="J43" s="40"/>
      <c r="K43" s="40"/>
      <c r="L43" s="51"/>
      <c r="M43" s="45"/>
      <c r="N43" s="45"/>
      <c r="O43" s="45"/>
      <c r="P43" s="45"/>
      <c r="Q43" s="89">
        <v>14.0</v>
      </c>
      <c r="R43" s="56">
        <f t="shared" si="42"/>
        <v>0.1896472124</v>
      </c>
      <c r="S43" s="56">
        <v>0.08964721239424389</v>
      </c>
      <c r="T43" s="56">
        <v>0.16196525384458738</v>
      </c>
      <c r="U43" s="56">
        <v>0.5417279463235272</v>
      </c>
      <c r="V43" s="56">
        <v>0.668167143364744</v>
      </c>
      <c r="W43" s="56">
        <v>0.7878915326770864</v>
      </c>
      <c r="X43" s="56">
        <v>0.9808399602665507</v>
      </c>
      <c r="Y43" s="56">
        <v>0.5458305657874525</v>
      </c>
      <c r="Z43" s="56">
        <v>0.849994716662193</v>
      </c>
      <c r="AA43" s="56">
        <v>0.8948234951268725</v>
      </c>
      <c r="AB43" s="56">
        <v>0.1624775288190905</v>
      </c>
      <c r="AC43" s="56">
        <v>0.3824774465466547</v>
      </c>
      <c r="AD43" s="56">
        <v>0.8628133693098693</v>
      </c>
      <c r="AE43" s="56">
        <v>0.4461038625232342</v>
      </c>
      <c r="AF43" s="56">
        <v>0.08933932249121002</v>
      </c>
      <c r="AG43" s="56">
        <v>0.04980744710422458</v>
      </c>
      <c r="AH43" s="56">
        <v>0.4048134927811795</v>
      </c>
      <c r="AI43" s="56">
        <v>0.06775178990647968</v>
      </c>
      <c r="AJ43" s="56">
        <v>0.3066127287228675</v>
      </c>
      <c r="AK43" s="56">
        <v>0.2402571542931341</v>
      </c>
      <c r="AL43" s="56">
        <v>0.5537630644539918</v>
      </c>
      <c r="AM43" s="56">
        <v>0.9582079219646558</v>
      </c>
      <c r="AN43" s="56">
        <v>0.6575146273628988</v>
      </c>
      <c r="AO43" s="56">
        <v>0.36164290330742377</v>
      </c>
      <c r="AP43" s="56">
        <v>0.888233473719523</v>
      </c>
      <c r="AQ43" s="56">
        <v>0.3924433669050369</v>
      </c>
      <c r="AR43" s="56">
        <v>0.6714224552900633</v>
      </c>
      <c r="AS43" s="56">
        <v>0.34391511617237436</v>
      </c>
      <c r="AT43" s="56">
        <v>0.4252057031418096</v>
      </c>
      <c r="AU43" s="56">
        <v>0.8801033534023308</v>
      </c>
      <c r="AV43" s="56">
        <v>0.9542530716537752</v>
      </c>
      <c r="AW43" s="56">
        <v>0.43632708558491184</v>
      </c>
      <c r="AX43" s="56">
        <v>0.012637413649042695</v>
      </c>
      <c r="AY43" s="56">
        <v>0.7942444530580928</v>
      </c>
      <c r="AZ43" s="56">
        <v>0.7103923195993587</v>
      </c>
      <c r="BA43" s="56">
        <v>0.5874563701180743</v>
      </c>
      <c r="BB43" s="56">
        <v>0.02357901469167467</v>
      </c>
      <c r="BC43" s="56">
        <v>0.6280441706515119</v>
      </c>
      <c r="BD43" s="56">
        <v>0.8116114054331192</v>
      </c>
      <c r="BE43" s="56">
        <v>0.5444612777769026</v>
      </c>
      <c r="BF43" s="56">
        <v>0.8126845152607167</v>
      </c>
      <c r="BG43" s="56">
        <v>0.03393280941538035</v>
      </c>
      <c r="BH43" s="56">
        <v>0.020788171414644174</v>
      </c>
      <c r="BI43" s="56">
        <v>0.5081514317241781</v>
      </c>
      <c r="BJ43" s="56">
        <v>0.41647117744859197</v>
      </c>
      <c r="BK43" s="56">
        <v>0.4529171711271516</v>
      </c>
      <c r="BL43" s="56">
        <v>0.0768852125860332</v>
      </c>
      <c r="BM43" s="56">
        <v>0.03689570901812578</v>
      </c>
      <c r="BN43" s="56">
        <v>0.4054393599474546</v>
      </c>
      <c r="BO43" s="56">
        <v>0.4514359222249299</v>
      </c>
      <c r="BP43" s="56">
        <v>0.3525186920571406</v>
      </c>
      <c r="BQ43" s="56">
        <v>0.9050865712050395</v>
      </c>
      <c r="BR43" s="56">
        <v>0.6291718899286697</v>
      </c>
      <c r="BS43" s="56">
        <v>0.8489076901687461</v>
      </c>
      <c r="BT43" s="56">
        <v>0.7065849659213291</v>
      </c>
      <c r="BU43" s="56">
        <v>0.790825191349575</v>
      </c>
      <c r="BV43" s="56">
        <v>0.8347904507019824</v>
      </c>
      <c r="BW43" s="56">
        <v>0.3412018706130592</v>
      </c>
      <c r="BX43" s="56">
        <v>0.9717951738557717</v>
      </c>
      <c r="BY43" s="56">
        <v>0.992687168290905</v>
      </c>
      <c r="BZ43" s="56">
        <v>0.7846535975185659</v>
      </c>
      <c r="CA43" s="56">
        <f t="shared" si="43"/>
        <v>0.1896472124</v>
      </c>
      <c r="CB43" s="56">
        <v>0.08964721239424389</v>
      </c>
      <c r="CC43" s="56">
        <v>0.16196525384458738</v>
      </c>
      <c r="CD43" s="56">
        <v>0.5417279463235272</v>
      </c>
      <c r="CE43" s="56">
        <v>0.668167143364744</v>
      </c>
      <c r="CF43" s="56">
        <v>0.7878915326770864</v>
      </c>
      <c r="CG43" s="56">
        <v>0.9808399602665507</v>
      </c>
      <c r="CH43" s="56">
        <v>0.5458305657874525</v>
      </c>
      <c r="CI43" s="56">
        <v>0.849994716662193</v>
      </c>
      <c r="CJ43" s="56">
        <v>0.8948234951268725</v>
      </c>
      <c r="CK43" s="56">
        <v>0.1624775288190905</v>
      </c>
      <c r="CL43" s="56">
        <v>0.3824774465466547</v>
      </c>
      <c r="CM43" s="56">
        <v>0.8628133693098693</v>
      </c>
      <c r="CN43" s="56">
        <v>0.4461038625232342</v>
      </c>
      <c r="CO43" s="56">
        <v>0.08933932249121002</v>
      </c>
      <c r="CP43" s="56">
        <v>0.04980744710422458</v>
      </c>
      <c r="CQ43" s="56">
        <v>0.4048134927811795</v>
      </c>
      <c r="CR43" s="56">
        <v>0.06775178990647968</v>
      </c>
      <c r="CS43" s="56">
        <v>0.3066127287228675</v>
      </c>
      <c r="CT43" s="56">
        <v>0.2402571542931341</v>
      </c>
      <c r="CU43" s="56">
        <v>0.5537630644539918</v>
      </c>
      <c r="CV43" s="56">
        <v>0.9582079219646558</v>
      </c>
      <c r="CW43" s="56">
        <v>0.6575146273628988</v>
      </c>
      <c r="CX43" s="56">
        <v>0.36164290330742377</v>
      </c>
      <c r="CY43" s="56">
        <v>0.888233473719523</v>
      </c>
      <c r="CZ43" s="56">
        <v>0.3924433669050369</v>
      </c>
      <c r="DA43" s="56">
        <v>0.6714224552900633</v>
      </c>
      <c r="DB43" s="56">
        <v>0.34391511617237436</v>
      </c>
      <c r="DC43" s="56">
        <v>0.4252057031418096</v>
      </c>
      <c r="DD43" s="56">
        <v>0.8801033534023308</v>
      </c>
      <c r="DE43" s="56">
        <v>0.9542530716537752</v>
      </c>
      <c r="DF43" s="56">
        <v>0.43632708558491184</v>
      </c>
      <c r="DG43" s="56">
        <v>0.012637413649042695</v>
      </c>
      <c r="DH43" s="56">
        <v>0.7942444530580928</v>
      </c>
      <c r="DI43" s="56">
        <v>0.7103923195993587</v>
      </c>
      <c r="DJ43" s="56">
        <v>0.5874563701180743</v>
      </c>
      <c r="DK43" s="56">
        <v>0.02357901469167467</v>
      </c>
      <c r="DL43" s="56">
        <v>0.6280441706515119</v>
      </c>
      <c r="DM43" s="56">
        <v>0.8116114054331192</v>
      </c>
      <c r="DN43" s="56">
        <v>0.5444612777769026</v>
      </c>
      <c r="DO43" s="56">
        <v>0.8126845152607167</v>
      </c>
      <c r="DP43" s="56">
        <v>0.03393280941538035</v>
      </c>
      <c r="DQ43" s="56">
        <v>0.020788171414644174</v>
      </c>
      <c r="DR43" s="56">
        <v>0.5081514317241781</v>
      </c>
      <c r="DS43" s="56">
        <v>0.41647117744859197</v>
      </c>
      <c r="DT43" s="56">
        <v>0.4529171711271516</v>
      </c>
      <c r="DU43" s="56">
        <v>0.0768852125860332</v>
      </c>
      <c r="DV43" s="56">
        <v>0.03689570901812578</v>
      </c>
      <c r="DW43" s="56">
        <v>0.4054393599474546</v>
      </c>
      <c r="DX43" s="56">
        <v>0.4514359222249299</v>
      </c>
      <c r="DY43" s="56">
        <v>0.3525186920571406</v>
      </c>
      <c r="DZ43" s="56">
        <v>0.9050865712050395</v>
      </c>
      <c r="EA43" s="56">
        <v>0.6291718899286697</v>
      </c>
      <c r="EB43" s="56">
        <v>0.8489076901687461</v>
      </c>
      <c r="EC43" s="56">
        <v>0.7065849659213291</v>
      </c>
      <c r="ED43" s="56">
        <v>0.790825191349575</v>
      </c>
      <c r="EE43" s="56">
        <v>0.8347904507019824</v>
      </c>
      <c r="EF43" s="56">
        <v>0.3412018706130592</v>
      </c>
      <c r="EG43" s="56">
        <v>0.9717951738557717</v>
      </c>
      <c r="EH43" s="56">
        <v>0.992687168290905</v>
      </c>
      <c r="EI43" s="56">
        <v>0.7846535975185659</v>
      </c>
      <c r="EJ43" s="56">
        <f t="shared" si="44"/>
        <v>0.1896472124</v>
      </c>
      <c r="EK43" s="56">
        <v>0.08964721239424389</v>
      </c>
      <c r="EL43" s="56">
        <v>0.16196525384458738</v>
      </c>
      <c r="EM43" s="56">
        <v>0.5417279463235272</v>
      </c>
      <c r="EN43" s="56">
        <v>0.668167143364744</v>
      </c>
      <c r="EO43" s="56">
        <v>0.7878915326770864</v>
      </c>
      <c r="EP43" s="56">
        <v>0.9808399602665507</v>
      </c>
      <c r="EQ43" s="56">
        <v>0.5458305657874525</v>
      </c>
      <c r="ER43" s="56">
        <v>0.849994716662193</v>
      </c>
      <c r="ES43" s="56">
        <v>0.8948234951268725</v>
      </c>
      <c r="ET43" s="56">
        <v>0.1624775288190905</v>
      </c>
      <c r="EU43" s="56">
        <v>0.3824774465466547</v>
      </c>
      <c r="EV43" s="56">
        <v>0.8628133693098693</v>
      </c>
      <c r="EW43" s="56">
        <v>0.4461038625232342</v>
      </c>
      <c r="EX43" s="56">
        <v>0.08933932249121002</v>
      </c>
      <c r="EY43" s="56">
        <v>0.04980744710422458</v>
      </c>
      <c r="EZ43" s="56">
        <v>0.4048134927811795</v>
      </c>
      <c r="FA43" s="56">
        <v>0.06775178990647968</v>
      </c>
      <c r="FB43" s="56">
        <v>0.3066127287228675</v>
      </c>
      <c r="FC43" s="56">
        <v>0.2402571542931341</v>
      </c>
      <c r="FD43" s="56">
        <v>0.5537630644539918</v>
      </c>
      <c r="FE43" s="56">
        <v>0.9582079219646558</v>
      </c>
      <c r="FF43" s="56">
        <v>0.6575146273628988</v>
      </c>
      <c r="FG43" s="56">
        <v>0.36164290330742377</v>
      </c>
      <c r="FH43" s="56">
        <v>0.888233473719523</v>
      </c>
      <c r="FI43" s="56">
        <v>0.3924433669050369</v>
      </c>
      <c r="FJ43" s="56">
        <v>0.6714224552900633</v>
      </c>
      <c r="FK43" s="56">
        <v>0.34391511617237436</v>
      </c>
      <c r="FL43" s="56">
        <v>0.4252057031418096</v>
      </c>
      <c r="FM43" s="56">
        <v>0.8801033534023308</v>
      </c>
      <c r="FN43" s="56">
        <v>0.9542530716537752</v>
      </c>
      <c r="FO43" s="56">
        <v>0.43632708558491184</v>
      </c>
      <c r="FP43" s="56">
        <v>0.012637413649042695</v>
      </c>
      <c r="FQ43" s="56">
        <v>0.7942444530580928</v>
      </c>
      <c r="FR43" s="56">
        <v>0.7103923195993587</v>
      </c>
      <c r="FS43" s="56">
        <v>0.5874563701180743</v>
      </c>
      <c r="FT43" s="56">
        <v>0.02357901469167467</v>
      </c>
      <c r="FU43" s="56">
        <v>0.6280441706515119</v>
      </c>
      <c r="FV43" s="56">
        <v>0.8116114054331192</v>
      </c>
      <c r="FW43" s="56">
        <v>0.5444612777769026</v>
      </c>
      <c r="FX43" s="56">
        <v>0.8126845152607167</v>
      </c>
      <c r="FY43" s="56">
        <v>0.03393280941538035</v>
      </c>
      <c r="FZ43" s="56">
        <v>0.020788171414644174</v>
      </c>
      <c r="GA43" s="56">
        <v>0.5081514317241781</v>
      </c>
      <c r="GB43" s="56">
        <v>0.41647117744859197</v>
      </c>
      <c r="GC43" s="56">
        <v>0.4529171711271516</v>
      </c>
      <c r="GD43" s="56">
        <v>0.0768852125860332</v>
      </c>
      <c r="GE43" s="56">
        <v>0.03689570901812578</v>
      </c>
      <c r="GF43" s="56">
        <v>0.4054393599474546</v>
      </c>
    </row>
    <row r="44">
      <c r="C44" s="22"/>
      <c r="D44" s="22"/>
      <c r="E44" s="22"/>
      <c r="F44" s="22"/>
      <c r="G44" s="40"/>
      <c r="H44" s="51"/>
      <c r="I44" s="40"/>
      <c r="J44" s="40"/>
      <c r="K44" s="40"/>
      <c r="L44" s="51"/>
      <c r="M44" s="45"/>
      <c r="N44" s="45"/>
      <c r="O44" s="45"/>
      <c r="P44" s="45"/>
      <c r="Q44" s="89">
        <v>15.0</v>
      </c>
      <c r="R44" s="56">
        <f t="shared" si="42"/>
        <v>1.041332909</v>
      </c>
      <c r="S44" s="56">
        <v>0.9413329094523897</v>
      </c>
      <c r="T44" s="56">
        <v>0.16777709477705094</v>
      </c>
      <c r="U44" s="56">
        <v>0.48709778819305594</v>
      </c>
      <c r="V44" s="56">
        <v>0.7818163953885187</v>
      </c>
      <c r="W44" s="56">
        <v>0.26393339536427274</v>
      </c>
      <c r="X44" s="56">
        <v>0.32174230756184596</v>
      </c>
      <c r="Y44" s="56">
        <v>0.6173105127816944</v>
      </c>
      <c r="Z44" s="56">
        <v>0.8391224323298878</v>
      </c>
      <c r="AA44" s="56">
        <v>0.19664087329099356</v>
      </c>
      <c r="AB44" s="56">
        <v>0.9348526587918744</v>
      </c>
      <c r="AC44" s="56">
        <v>0.7077264168969686</v>
      </c>
      <c r="AD44" s="56">
        <v>0.8158611866146305</v>
      </c>
      <c r="AE44" s="56">
        <v>0.8553210204370207</v>
      </c>
      <c r="AF44" s="56">
        <v>0.9701803370506491</v>
      </c>
      <c r="AG44" s="56">
        <v>0.9541690293177582</v>
      </c>
      <c r="AH44" s="56">
        <v>0.801056630351173</v>
      </c>
      <c r="AI44" s="56">
        <v>0.5962661980938336</v>
      </c>
      <c r="AJ44" s="56">
        <v>0.06344438440364508</v>
      </c>
      <c r="AK44" s="56">
        <v>0.3885737360267234</v>
      </c>
      <c r="AL44" s="56">
        <v>0.5258669483167066</v>
      </c>
      <c r="AM44" s="56">
        <v>0.5145087332901231</v>
      </c>
      <c r="AN44" s="56">
        <v>0.9655552117345447</v>
      </c>
      <c r="AO44" s="56">
        <v>0.19787141909960582</v>
      </c>
      <c r="AP44" s="56">
        <v>0.6264287014830139</v>
      </c>
      <c r="AQ44" s="56">
        <v>0.861206499104749</v>
      </c>
      <c r="AR44" s="56">
        <v>0.3124421514059884</v>
      </c>
      <c r="AS44" s="56">
        <v>0.2518157473642296</v>
      </c>
      <c r="AT44" s="56">
        <v>0.7407741598650898</v>
      </c>
      <c r="AU44" s="56">
        <v>0.2657511101981629</v>
      </c>
      <c r="AV44" s="56">
        <v>0.9811054846831831</v>
      </c>
      <c r="AW44" s="56">
        <v>0.9192519110238203</v>
      </c>
      <c r="AX44" s="56">
        <v>0.3027672465262966</v>
      </c>
      <c r="AY44" s="56">
        <v>0.5125075287610323</v>
      </c>
      <c r="AZ44" s="56">
        <v>0.5379051175086301</v>
      </c>
      <c r="BA44" s="56">
        <v>0.6947082948325266</v>
      </c>
      <c r="BB44" s="56">
        <v>0.8461988928395765</v>
      </c>
      <c r="BC44" s="56">
        <v>0.8926009582036237</v>
      </c>
      <c r="BD44" s="56">
        <v>0.1884178686080632</v>
      </c>
      <c r="BE44" s="56">
        <v>0.5058247189227525</v>
      </c>
      <c r="BF44" s="56">
        <v>0.7386282171554103</v>
      </c>
      <c r="BG44" s="56">
        <v>0.8279254634402351</v>
      </c>
      <c r="BH44" s="56">
        <v>0.19776632430866592</v>
      </c>
      <c r="BI44" s="56">
        <v>0.8270140954207584</v>
      </c>
      <c r="BJ44" s="56">
        <v>0.5272507319801871</v>
      </c>
      <c r="BK44" s="56">
        <v>0.547556011042466</v>
      </c>
      <c r="BL44" s="56">
        <v>0.9661417971575286</v>
      </c>
      <c r="BM44" s="56">
        <v>0.885887087927064</v>
      </c>
      <c r="BN44" s="56">
        <v>0.4980205467627602</v>
      </c>
      <c r="BO44" s="56">
        <v>0.08600355169782015</v>
      </c>
      <c r="BP44" s="56">
        <v>0.8163149316617653</v>
      </c>
      <c r="BQ44" s="56">
        <v>0.3163520370139722</v>
      </c>
      <c r="BR44" s="56">
        <v>0.6244487892072474</v>
      </c>
      <c r="BS44" s="56">
        <v>0.7682609391823689</v>
      </c>
      <c r="BT44" s="56">
        <v>0.07824724802270588</v>
      </c>
      <c r="BU44" s="56">
        <v>0.5859352516214823</v>
      </c>
      <c r="BV44" s="56">
        <v>0.8139453666882281</v>
      </c>
      <c r="BW44" s="56">
        <v>0.6483446427404291</v>
      </c>
      <c r="BX44" s="56">
        <v>0.240487594075805</v>
      </c>
      <c r="BY44" s="56">
        <v>0.4047500467369973</v>
      </c>
      <c r="BZ44" s="56">
        <v>0.24726713154950497</v>
      </c>
      <c r="CA44" s="56">
        <f t="shared" si="43"/>
        <v>1.041332909</v>
      </c>
      <c r="CB44" s="56">
        <v>0.9413329094523897</v>
      </c>
      <c r="CC44" s="56">
        <v>0.16777709477705094</v>
      </c>
      <c r="CD44" s="56">
        <v>0.48709778819305594</v>
      </c>
      <c r="CE44" s="56">
        <v>0.7818163953885187</v>
      </c>
      <c r="CF44" s="56">
        <v>0.26393339536427274</v>
      </c>
      <c r="CG44" s="56">
        <v>0.32174230756184596</v>
      </c>
      <c r="CH44" s="56">
        <v>0.6173105127816944</v>
      </c>
      <c r="CI44" s="56">
        <v>0.8391224323298878</v>
      </c>
      <c r="CJ44" s="56">
        <v>0.19664087329099356</v>
      </c>
      <c r="CK44" s="56">
        <v>0.9348526587918744</v>
      </c>
      <c r="CL44" s="56">
        <v>0.7077264168969686</v>
      </c>
      <c r="CM44" s="56">
        <v>0.8158611866146305</v>
      </c>
      <c r="CN44" s="56">
        <v>0.8553210204370207</v>
      </c>
      <c r="CO44" s="56">
        <v>0.9701803370506491</v>
      </c>
      <c r="CP44" s="56">
        <v>0.9541690293177582</v>
      </c>
      <c r="CQ44" s="56">
        <v>0.801056630351173</v>
      </c>
      <c r="CR44" s="56">
        <v>0.5962661980938336</v>
      </c>
      <c r="CS44" s="56">
        <v>0.06344438440364508</v>
      </c>
      <c r="CT44" s="56">
        <v>0.3885737360267234</v>
      </c>
      <c r="CU44" s="56">
        <v>0.5258669483167066</v>
      </c>
      <c r="CV44" s="56">
        <v>0.5145087332901231</v>
      </c>
      <c r="CW44" s="56">
        <v>0.9655552117345447</v>
      </c>
      <c r="CX44" s="56">
        <v>0.19787141909960582</v>
      </c>
      <c r="CY44" s="56">
        <v>0.6264287014830139</v>
      </c>
      <c r="CZ44" s="56">
        <v>0.861206499104749</v>
      </c>
      <c r="DA44" s="56">
        <v>0.3124421514059884</v>
      </c>
      <c r="DB44" s="56">
        <v>0.2518157473642296</v>
      </c>
      <c r="DC44" s="56">
        <v>0.7407741598650898</v>
      </c>
      <c r="DD44" s="56">
        <v>0.2657511101981629</v>
      </c>
      <c r="DE44" s="56">
        <v>0.9811054846831831</v>
      </c>
      <c r="DF44" s="56">
        <v>0.9192519110238203</v>
      </c>
      <c r="DG44" s="56">
        <v>0.3027672465262966</v>
      </c>
      <c r="DH44" s="56">
        <v>0.5125075287610323</v>
      </c>
      <c r="DI44" s="56">
        <v>0.5379051175086301</v>
      </c>
      <c r="DJ44" s="56">
        <v>0.6947082948325266</v>
      </c>
      <c r="DK44" s="56">
        <v>0.8461988928395765</v>
      </c>
      <c r="DL44" s="56">
        <v>0.8926009582036237</v>
      </c>
      <c r="DM44" s="56">
        <v>0.1884178686080632</v>
      </c>
      <c r="DN44" s="56">
        <v>0.5058247189227525</v>
      </c>
      <c r="DO44" s="56">
        <v>0.7386282171554103</v>
      </c>
      <c r="DP44" s="56">
        <v>0.8279254634402351</v>
      </c>
      <c r="DQ44" s="56">
        <v>0.19776632430866592</v>
      </c>
      <c r="DR44" s="56">
        <v>0.8270140954207584</v>
      </c>
      <c r="DS44" s="56">
        <v>0.5272507319801871</v>
      </c>
      <c r="DT44" s="56">
        <v>0.547556011042466</v>
      </c>
      <c r="DU44" s="56">
        <v>0.9661417971575286</v>
      </c>
      <c r="DV44" s="56">
        <v>0.885887087927064</v>
      </c>
      <c r="DW44" s="56">
        <v>0.4980205467627602</v>
      </c>
      <c r="DX44" s="56">
        <v>0.08600355169782015</v>
      </c>
      <c r="DY44" s="56">
        <v>0.8163149316617653</v>
      </c>
      <c r="DZ44" s="56">
        <v>0.3163520370139722</v>
      </c>
      <c r="EA44" s="56">
        <v>0.6244487892072474</v>
      </c>
      <c r="EB44" s="56">
        <v>0.7682609391823689</v>
      </c>
      <c r="EC44" s="56">
        <v>0.07824724802270588</v>
      </c>
      <c r="ED44" s="56">
        <v>0.5859352516214823</v>
      </c>
      <c r="EE44" s="56">
        <v>0.8139453666882281</v>
      </c>
      <c r="EF44" s="56">
        <v>0.6483446427404291</v>
      </c>
      <c r="EG44" s="56">
        <v>0.240487594075805</v>
      </c>
      <c r="EH44" s="56">
        <v>0.4047500467369973</v>
      </c>
      <c r="EI44" s="56">
        <v>0.24726713154950497</v>
      </c>
      <c r="EJ44" s="56">
        <f t="shared" si="44"/>
        <v>1.041332909</v>
      </c>
      <c r="EK44" s="56">
        <v>0.9413329094523897</v>
      </c>
      <c r="EL44" s="56">
        <v>0.16777709477705094</v>
      </c>
      <c r="EM44" s="56">
        <v>0.48709778819305594</v>
      </c>
      <c r="EN44" s="56">
        <v>0.7818163953885187</v>
      </c>
      <c r="EO44" s="56">
        <v>0.26393339536427274</v>
      </c>
      <c r="EP44" s="56">
        <v>0.32174230756184596</v>
      </c>
      <c r="EQ44" s="56">
        <v>0.6173105127816944</v>
      </c>
      <c r="ER44" s="56">
        <v>0.8391224323298878</v>
      </c>
      <c r="ES44" s="56">
        <v>0.19664087329099356</v>
      </c>
      <c r="ET44" s="56">
        <v>0.9348526587918744</v>
      </c>
      <c r="EU44" s="56">
        <v>0.7077264168969686</v>
      </c>
      <c r="EV44" s="56">
        <v>0.8158611866146305</v>
      </c>
      <c r="EW44" s="56">
        <v>0.8553210204370207</v>
      </c>
      <c r="EX44" s="56">
        <v>0.9701803370506491</v>
      </c>
      <c r="EY44" s="56">
        <v>0.9541690293177582</v>
      </c>
      <c r="EZ44" s="56">
        <v>0.801056630351173</v>
      </c>
      <c r="FA44" s="56">
        <v>0.5962661980938336</v>
      </c>
      <c r="FB44" s="56">
        <v>0.06344438440364508</v>
      </c>
      <c r="FC44" s="56">
        <v>0.3885737360267234</v>
      </c>
      <c r="FD44" s="56">
        <v>0.5258669483167066</v>
      </c>
      <c r="FE44" s="56">
        <v>0.5145087332901231</v>
      </c>
      <c r="FF44" s="56">
        <v>0.9655552117345447</v>
      </c>
      <c r="FG44" s="56">
        <v>0.19787141909960582</v>
      </c>
      <c r="FH44" s="56">
        <v>0.6264287014830139</v>
      </c>
      <c r="FI44" s="56">
        <v>0.861206499104749</v>
      </c>
      <c r="FJ44" s="56">
        <v>0.3124421514059884</v>
      </c>
      <c r="FK44" s="56">
        <v>0.2518157473642296</v>
      </c>
      <c r="FL44" s="56">
        <v>0.7407741598650898</v>
      </c>
      <c r="FM44" s="56">
        <v>0.2657511101981629</v>
      </c>
      <c r="FN44" s="56">
        <v>0.9811054846831831</v>
      </c>
      <c r="FO44" s="56">
        <v>0.9192519110238203</v>
      </c>
      <c r="FP44" s="56">
        <v>0.3027672465262966</v>
      </c>
      <c r="FQ44" s="56">
        <v>0.5125075287610323</v>
      </c>
      <c r="FR44" s="56">
        <v>0.5379051175086301</v>
      </c>
      <c r="FS44" s="56">
        <v>0.6947082948325266</v>
      </c>
      <c r="FT44" s="56">
        <v>0.8461988928395765</v>
      </c>
      <c r="FU44" s="56">
        <v>0.8926009582036237</v>
      </c>
      <c r="FV44" s="56">
        <v>0.1884178686080632</v>
      </c>
      <c r="FW44" s="56">
        <v>0.5058247189227525</v>
      </c>
      <c r="FX44" s="56">
        <v>0.7386282171554103</v>
      </c>
      <c r="FY44" s="56">
        <v>0.8279254634402351</v>
      </c>
      <c r="FZ44" s="56">
        <v>0.19776632430866592</v>
      </c>
      <c r="GA44" s="56">
        <v>0.8270140954207584</v>
      </c>
      <c r="GB44" s="56">
        <v>0.5272507319801871</v>
      </c>
      <c r="GC44" s="56">
        <v>0.547556011042466</v>
      </c>
      <c r="GD44" s="56">
        <v>0.9661417971575286</v>
      </c>
      <c r="GE44" s="56">
        <v>0.885887087927064</v>
      </c>
      <c r="GF44" s="56">
        <v>0.4980205467627602</v>
      </c>
    </row>
    <row r="45">
      <c r="A45" s="62" t="s">
        <v>32</v>
      </c>
      <c r="B45" s="59">
        <f>Sum(L2:L26)</f>
        <v>500</v>
      </c>
      <c r="C45" s="22"/>
      <c r="D45" s="22"/>
      <c r="E45" s="22"/>
      <c r="F45" s="22"/>
      <c r="G45" s="40"/>
      <c r="H45" s="51"/>
      <c r="I45" s="40"/>
      <c r="J45" s="40"/>
      <c r="K45" s="40"/>
      <c r="L45" s="51"/>
      <c r="M45" s="45"/>
      <c r="N45" s="45"/>
      <c r="O45" s="45"/>
      <c r="P45" s="45"/>
      <c r="Q45" s="89">
        <v>16.0</v>
      </c>
      <c r="R45" s="56">
        <f t="shared" si="42"/>
        <v>0.3331593282</v>
      </c>
      <c r="S45" s="56">
        <v>0.23315932820841634</v>
      </c>
      <c r="T45" s="56">
        <v>0.769626543372799</v>
      </c>
      <c r="U45" s="56">
        <v>0.7622604144461403</v>
      </c>
      <c r="V45" s="56">
        <v>0.7263136888929267</v>
      </c>
      <c r="W45" s="56">
        <v>0.47201035028884764</v>
      </c>
      <c r="X45" s="56">
        <v>0.5046846566304084</v>
      </c>
      <c r="Y45" s="56">
        <v>0.010718002363752865</v>
      </c>
      <c r="Z45" s="56">
        <v>0.11789632570031505</v>
      </c>
      <c r="AA45" s="56">
        <v>0.10448644355358239</v>
      </c>
      <c r="AB45" s="56">
        <v>0.6530643564329093</v>
      </c>
      <c r="AC45" s="56">
        <v>0.5105983292772921</v>
      </c>
      <c r="AD45" s="56">
        <v>0.4864321904470742</v>
      </c>
      <c r="AE45" s="56">
        <v>0.995611510806299</v>
      </c>
      <c r="AF45" s="56">
        <v>0.9455904257937846</v>
      </c>
      <c r="AG45" s="56">
        <v>0.04669980326719381</v>
      </c>
      <c r="AH45" s="56">
        <v>0.16313380380971854</v>
      </c>
      <c r="AI45" s="56">
        <v>0.607357254455034</v>
      </c>
      <c r="AJ45" s="56">
        <v>0.4535178909833779</v>
      </c>
      <c r="AK45" s="56">
        <v>0.48466823445318663</v>
      </c>
      <c r="AL45" s="56">
        <v>0.5058501279048988</v>
      </c>
      <c r="AM45" s="56">
        <v>0.06527759454964399</v>
      </c>
      <c r="AN45" s="56">
        <v>0.8568318032328093</v>
      </c>
      <c r="AO45" s="56">
        <v>0.9769559180665804</v>
      </c>
      <c r="AP45" s="56">
        <v>0.46759842738984747</v>
      </c>
      <c r="AQ45" s="56">
        <v>0.4838415966563562</v>
      </c>
      <c r="AR45" s="56">
        <v>0.14395177351973987</v>
      </c>
      <c r="AS45" s="56">
        <v>0.8632854537371533</v>
      </c>
      <c r="AT45" s="56">
        <v>0.020222732021672574</v>
      </c>
      <c r="AU45" s="56">
        <v>0.20357146655872171</v>
      </c>
      <c r="AV45" s="56">
        <v>0.27216925641518874</v>
      </c>
      <c r="AW45" s="56">
        <v>0.923119675768435</v>
      </c>
      <c r="AX45" s="56">
        <v>0.6739318031381464</v>
      </c>
      <c r="AY45" s="56">
        <v>0.5471941112102423</v>
      </c>
      <c r="AZ45" s="56">
        <v>0.9988084596950153</v>
      </c>
      <c r="BA45" s="56">
        <v>0.6073650386118867</v>
      </c>
      <c r="BB45" s="56">
        <v>0.6547588599008684</v>
      </c>
      <c r="BC45" s="56">
        <v>0.9373658086079465</v>
      </c>
      <c r="BD45" s="56">
        <v>0.30501694542709457</v>
      </c>
      <c r="BE45" s="56">
        <v>0.6275133828408799</v>
      </c>
      <c r="BF45" s="56">
        <v>0.6545244272537708</v>
      </c>
      <c r="BG45" s="56">
        <v>0.7351314316452786</v>
      </c>
      <c r="BH45" s="56">
        <v>0.5772550151872702</v>
      </c>
      <c r="BI45" s="56">
        <v>0.8126525041815326</v>
      </c>
      <c r="BJ45" s="56">
        <v>0.4516725860005275</v>
      </c>
      <c r="BK45" s="56">
        <v>0.9561313298508931</v>
      </c>
      <c r="BL45" s="56">
        <v>0.9859679943578415</v>
      </c>
      <c r="BM45" s="56">
        <v>0.4582532656835794</v>
      </c>
      <c r="BN45" s="56">
        <v>0.11639021733880484</v>
      </c>
      <c r="BO45" s="56">
        <v>0.10067012000642228</v>
      </c>
      <c r="BP45" s="56">
        <v>0.30658862911623785</v>
      </c>
      <c r="BQ45" s="56">
        <v>0.485367225184114</v>
      </c>
      <c r="BR45" s="56">
        <v>0.9597074518226931</v>
      </c>
      <c r="BS45" s="56">
        <v>0.6941137024724825</v>
      </c>
      <c r="BT45" s="56">
        <v>0.7649317398212666</v>
      </c>
      <c r="BU45" s="56">
        <v>0.6048452826382343</v>
      </c>
      <c r="BV45" s="56">
        <v>0.8638171249871321</v>
      </c>
      <c r="BW45" s="56">
        <v>0.7756819866964341</v>
      </c>
      <c r="BX45" s="56">
        <v>0.3572069664107038</v>
      </c>
      <c r="BY45" s="56">
        <v>0.3384146101575335</v>
      </c>
      <c r="BZ45" s="56">
        <v>0.1396397312133797</v>
      </c>
      <c r="CA45" s="56">
        <f t="shared" si="43"/>
        <v>0.3331593282</v>
      </c>
      <c r="CB45" s="56">
        <v>0.23315932820841634</v>
      </c>
      <c r="CC45" s="56">
        <v>0.769626543372799</v>
      </c>
      <c r="CD45" s="56">
        <v>0.7622604144461403</v>
      </c>
      <c r="CE45" s="56">
        <v>0.7263136888929267</v>
      </c>
      <c r="CF45" s="56">
        <v>0.47201035028884764</v>
      </c>
      <c r="CG45" s="56">
        <v>0.5046846566304084</v>
      </c>
      <c r="CH45" s="56">
        <v>0.010718002363752865</v>
      </c>
      <c r="CI45" s="56">
        <v>0.11789632570031505</v>
      </c>
      <c r="CJ45" s="56">
        <v>0.10448644355358239</v>
      </c>
      <c r="CK45" s="56">
        <v>0.6530643564329093</v>
      </c>
      <c r="CL45" s="56">
        <v>0.5105983292772921</v>
      </c>
      <c r="CM45" s="56">
        <v>0.4864321904470742</v>
      </c>
      <c r="CN45" s="56">
        <v>0.995611510806299</v>
      </c>
      <c r="CO45" s="56">
        <v>0.9455904257937846</v>
      </c>
      <c r="CP45" s="56">
        <v>0.04669980326719381</v>
      </c>
      <c r="CQ45" s="56">
        <v>0.16313380380971854</v>
      </c>
      <c r="CR45" s="56">
        <v>0.607357254455034</v>
      </c>
      <c r="CS45" s="56">
        <v>0.4535178909833779</v>
      </c>
      <c r="CT45" s="56">
        <v>0.48466823445318663</v>
      </c>
      <c r="CU45" s="56">
        <v>0.5058501279048988</v>
      </c>
      <c r="CV45" s="56">
        <v>0.06527759454964399</v>
      </c>
      <c r="CW45" s="56">
        <v>0.8568318032328093</v>
      </c>
      <c r="CX45" s="56">
        <v>0.9769559180665804</v>
      </c>
      <c r="CY45" s="56">
        <v>0.46759842738984747</v>
      </c>
      <c r="CZ45" s="56">
        <v>0.4838415966563562</v>
      </c>
      <c r="DA45" s="56">
        <v>0.14395177351973987</v>
      </c>
      <c r="DB45" s="56">
        <v>0.8632854537371533</v>
      </c>
      <c r="DC45" s="56">
        <v>0.020222732021672574</v>
      </c>
      <c r="DD45" s="56">
        <v>0.20357146655872171</v>
      </c>
      <c r="DE45" s="56">
        <v>0.27216925641518874</v>
      </c>
      <c r="DF45" s="56">
        <v>0.923119675768435</v>
      </c>
      <c r="DG45" s="56">
        <v>0.6739318031381464</v>
      </c>
      <c r="DH45" s="56">
        <v>0.5471941112102423</v>
      </c>
      <c r="DI45" s="56">
        <v>0.9988084596950153</v>
      </c>
      <c r="DJ45" s="56">
        <v>0.6073650386118867</v>
      </c>
      <c r="DK45" s="56">
        <v>0.6547588599008684</v>
      </c>
      <c r="DL45" s="56">
        <v>0.9373658086079465</v>
      </c>
      <c r="DM45" s="56">
        <v>0.30501694542709457</v>
      </c>
      <c r="DN45" s="56">
        <v>0.6275133828408799</v>
      </c>
      <c r="DO45" s="56">
        <v>0.6545244272537708</v>
      </c>
      <c r="DP45" s="56">
        <v>0.7351314316452786</v>
      </c>
      <c r="DQ45" s="56">
        <v>0.5772550151872702</v>
      </c>
      <c r="DR45" s="56">
        <v>0.8126525041815326</v>
      </c>
      <c r="DS45" s="56">
        <v>0.4516725860005275</v>
      </c>
      <c r="DT45" s="56">
        <v>0.9561313298508931</v>
      </c>
      <c r="DU45" s="56">
        <v>0.9859679943578415</v>
      </c>
      <c r="DV45" s="56">
        <v>0.4582532656835794</v>
      </c>
      <c r="DW45" s="56">
        <v>0.11639021733880484</v>
      </c>
      <c r="DX45" s="56">
        <v>0.10067012000642228</v>
      </c>
      <c r="DY45" s="56">
        <v>0.30658862911623785</v>
      </c>
      <c r="DZ45" s="56">
        <v>0.485367225184114</v>
      </c>
      <c r="EA45" s="56">
        <v>0.9597074518226931</v>
      </c>
      <c r="EB45" s="56">
        <v>0.6941137024724825</v>
      </c>
      <c r="EC45" s="56">
        <v>0.7649317398212666</v>
      </c>
      <c r="ED45" s="56">
        <v>0.6048452826382343</v>
      </c>
      <c r="EE45" s="56">
        <v>0.8638171249871321</v>
      </c>
      <c r="EF45" s="56">
        <v>0.7756819866964341</v>
      </c>
      <c r="EG45" s="56">
        <v>0.3572069664107038</v>
      </c>
      <c r="EH45" s="56">
        <v>0.3384146101575335</v>
      </c>
      <c r="EI45" s="56">
        <v>0.1396397312133797</v>
      </c>
      <c r="EJ45" s="56">
        <f t="shared" si="44"/>
        <v>0.3331593282</v>
      </c>
      <c r="EK45" s="56">
        <v>0.23315932820841634</v>
      </c>
      <c r="EL45" s="56">
        <v>0.769626543372799</v>
      </c>
      <c r="EM45" s="56">
        <v>0.7622604144461403</v>
      </c>
      <c r="EN45" s="56">
        <v>0.7263136888929267</v>
      </c>
      <c r="EO45" s="56">
        <v>0.47201035028884764</v>
      </c>
      <c r="EP45" s="56">
        <v>0.5046846566304084</v>
      </c>
      <c r="EQ45" s="56">
        <v>0.010718002363752865</v>
      </c>
      <c r="ER45" s="56">
        <v>0.11789632570031505</v>
      </c>
      <c r="ES45" s="56">
        <v>0.10448644355358239</v>
      </c>
      <c r="ET45" s="56">
        <v>0.6530643564329093</v>
      </c>
      <c r="EU45" s="56">
        <v>0.5105983292772921</v>
      </c>
      <c r="EV45" s="56">
        <v>0.4864321904470742</v>
      </c>
      <c r="EW45" s="56">
        <v>0.995611510806299</v>
      </c>
      <c r="EX45" s="56">
        <v>0.9455904257937846</v>
      </c>
      <c r="EY45" s="56">
        <v>0.04669980326719381</v>
      </c>
      <c r="EZ45" s="56">
        <v>0.16313380380971854</v>
      </c>
      <c r="FA45" s="56">
        <v>0.607357254455034</v>
      </c>
      <c r="FB45" s="56">
        <v>0.4535178909833779</v>
      </c>
      <c r="FC45" s="56">
        <v>0.48466823445318663</v>
      </c>
      <c r="FD45" s="56">
        <v>0.5058501279048988</v>
      </c>
      <c r="FE45" s="56">
        <v>0.06527759454964399</v>
      </c>
      <c r="FF45" s="56">
        <v>0.8568318032328093</v>
      </c>
      <c r="FG45" s="56">
        <v>0.9769559180665804</v>
      </c>
      <c r="FH45" s="56">
        <v>0.46759842738984747</v>
      </c>
      <c r="FI45" s="56">
        <v>0.4838415966563562</v>
      </c>
      <c r="FJ45" s="56">
        <v>0.14395177351973987</v>
      </c>
      <c r="FK45" s="56">
        <v>0.8632854537371533</v>
      </c>
      <c r="FL45" s="56">
        <v>0.020222732021672574</v>
      </c>
      <c r="FM45" s="56">
        <v>0.20357146655872171</v>
      </c>
      <c r="FN45" s="56">
        <v>0.27216925641518874</v>
      </c>
      <c r="FO45" s="56">
        <v>0.923119675768435</v>
      </c>
      <c r="FP45" s="56">
        <v>0.6739318031381464</v>
      </c>
      <c r="FQ45" s="56">
        <v>0.5471941112102423</v>
      </c>
      <c r="FR45" s="56">
        <v>0.9988084596950153</v>
      </c>
      <c r="FS45" s="56">
        <v>0.6073650386118867</v>
      </c>
      <c r="FT45" s="56">
        <v>0.6547588599008684</v>
      </c>
      <c r="FU45" s="56">
        <v>0.9373658086079465</v>
      </c>
      <c r="FV45" s="56">
        <v>0.30501694542709457</v>
      </c>
      <c r="FW45" s="56">
        <v>0.6275133828408799</v>
      </c>
      <c r="FX45" s="56">
        <v>0.6545244272537708</v>
      </c>
      <c r="FY45" s="56">
        <v>0.7351314316452786</v>
      </c>
      <c r="FZ45" s="56">
        <v>0.5772550151872702</v>
      </c>
      <c r="GA45" s="56">
        <v>0.8126525041815326</v>
      </c>
      <c r="GB45" s="56">
        <v>0.4516725860005275</v>
      </c>
      <c r="GC45" s="56">
        <v>0.9561313298508931</v>
      </c>
      <c r="GD45" s="56">
        <v>0.9859679943578415</v>
      </c>
      <c r="GE45" s="56">
        <v>0.4582532656835794</v>
      </c>
      <c r="GF45" s="56">
        <v>0.11639021733880484</v>
      </c>
    </row>
    <row r="46">
      <c r="A46" s="62" t="s">
        <v>33</v>
      </c>
      <c r="B46" s="59">
        <f>SUM(M2:M26)</f>
        <v>169</v>
      </c>
      <c r="C46" s="22"/>
      <c r="D46" s="22"/>
      <c r="E46" s="22"/>
      <c r="F46" s="22"/>
      <c r="G46" s="40"/>
      <c r="H46" s="51"/>
      <c r="I46" s="40"/>
      <c r="J46" s="40"/>
      <c r="K46" s="40"/>
      <c r="L46" s="51"/>
      <c r="M46" s="45"/>
      <c r="N46" s="45"/>
      <c r="O46" s="45"/>
      <c r="P46" s="45"/>
      <c r="Q46" s="89">
        <v>17.0</v>
      </c>
      <c r="R46" s="56">
        <f t="shared" si="42"/>
        <v>0.943056825</v>
      </c>
      <c r="S46" s="56">
        <v>0.8430568250053482</v>
      </c>
      <c r="T46" s="56">
        <v>0.22530736838592869</v>
      </c>
      <c r="U46" s="56">
        <v>0.21550764416997248</v>
      </c>
      <c r="V46" s="56">
        <v>0.7015995103024566</v>
      </c>
      <c r="W46" s="56">
        <v>0.8409582942269204</v>
      </c>
      <c r="X46" s="56">
        <v>0.4680730708414067</v>
      </c>
      <c r="Y46" s="56">
        <v>0.4927639660128208</v>
      </c>
      <c r="Z46" s="56">
        <v>0.9047834910072986</v>
      </c>
      <c r="AA46" s="56">
        <v>0.23950390497804197</v>
      </c>
      <c r="AB46" s="56">
        <v>0.49827250340833296</v>
      </c>
      <c r="AC46" s="56">
        <v>0.9801764903657694</v>
      </c>
      <c r="AD46" s="56">
        <v>0.8921658696834879</v>
      </c>
      <c r="AE46" s="56">
        <v>0.6522402656531154</v>
      </c>
      <c r="AF46" s="56">
        <v>0.6663609980497702</v>
      </c>
      <c r="AG46" s="56">
        <v>0.4755080499444272</v>
      </c>
      <c r="AH46" s="56">
        <v>0.7580068771068097</v>
      </c>
      <c r="AI46" s="56">
        <v>0.416620838635982</v>
      </c>
      <c r="AJ46" s="56">
        <v>0.3216076583357086</v>
      </c>
      <c r="AK46" s="56">
        <v>0.2614690415225793</v>
      </c>
      <c r="AL46" s="56">
        <v>0.8626024673148209</v>
      </c>
      <c r="AM46" s="56">
        <v>0.34559116922319166</v>
      </c>
      <c r="AN46" s="56">
        <v>0.47435291167150273</v>
      </c>
      <c r="AO46" s="56">
        <v>0.20999089445772212</v>
      </c>
      <c r="AP46" s="56">
        <v>0.40889492963159224</v>
      </c>
      <c r="AQ46" s="56">
        <v>0.5823245789485558</v>
      </c>
      <c r="AR46" s="56">
        <v>0.35399633298595146</v>
      </c>
      <c r="AS46" s="56">
        <v>0.006999431772483966</v>
      </c>
      <c r="AT46" s="56">
        <v>0.15054657573282393</v>
      </c>
      <c r="AU46" s="56">
        <v>0.803988215163636</v>
      </c>
      <c r="AV46" s="56">
        <v>0.133252634627958</v>
      </c>
      <c r="AW46" s="56">
        <v>0.4823372082807943</v>
      </c>
      <c r="AX46" s="56">
        <v>0.3228154492089764</v>
      </c>
      <c r="AY46" s="56">
        <v>0.19327151235389328</v>
      </c>
      <c r="AZ46" s="56">
        <v>0.7386284992401613</v>
      </c>
      <c r="BA46" s="56">
        <v>0.7179615835390115</v>
      </c>
      <c r="BB46" s="56">
        <v>0.6776116131790179</v>
      </c>
      <c r="BC46" s="56">
        <v>0.0505098039580546</v>
      </c>
      <c r="BD46" s="56">
        <v>0.8477366401167858</v>
      </c>
      <c r="BE46" s="56">
        <v>0.07727086195814314</v>
      </c>
      <c r="BF46" s="56">
        <v>0.3254006955398241</v>
      </c>
      <c r="BG46" s="56">
        <v>0.6545884536759268</v>
      </c>
      <c r="BH46" s="56">
        <v>0.8859774481157353</v>
      </c>
      <c r="BI46" s="56">
        <v>0.5493881378322203</v>
      </c>
      <c r="BJ46" s="56">
        <v>0.939161617487189</v>
      </c>
      <c r="BK46" s="56">
        <v>0.9974133843804047</v>
      </c>
      <c r="BL46" s="56">
        <v>0.07828306400022478</v>
      </c>
      <c r="BM46" s="56">
        <v>0.8344587477038365</v>
      </c>
      <c r="BN46" s="56">
        <v>0.7593933584677733</v>
      </c>
      <c r="BO46" s="56">
        <v>0.3145863835132554</v>
      </c>
      <c r="BP46" s="56">
        <v>0.38603226962154635</v>
      </c>
      <c r="BQ46" s="56">
        <v>0.4094935888890917</v>
      </c>
      <c r="BR46" s="56">
        <v>0.7542054069434404</v>
      </c>
      <c r="BS46" s="56">
        <v>0.914024226642999</v>
      </c>
      <c r="BT46" s="56">
        <v>0.46490911306934746</v>
      </c>
      <c r="BU46" s="56">
        <v>0.4090175475624759</v>
      </c>
      <c r="BV46" s="56">
        <v>0.2348154545554657</v>
      </c>
      <c r="BW46" s="56">
        <v>0.6646133003941068</v>
      </c>
      <c r="BX46" s="56">
        <v>0.6163919283732268</v>
      </c>
      <c r="BY46" s="56">
        <v>0.5307584918484587</v>
      </c>
      <c r="BZ46" s="56">
        <v>0.20431659691949633</v>
      </c>
      <c r="CA46" s="56">
        <f t="shared" si="43"/>
        <v>0.943056825</v>
      </c>
      <c r="CB46" s="56">
        <v>0.8430568250053482</v>
      </c>
      <c r="CC46" s="56">
        <v>0.22530736838592869</v>
      </c>
      <c r="CD46" s="56">
        <v>0.21550764416997248</v>
      </c>
      <c r="CE46" s="56">
        <v>0.7015995103024566</v>
      </c>
      <c r="CF46" s="56">
        <v>0.8409582942269204</v>
      </c>
      <c r="CG46" s="56">
        <v>0.4680730708414067</v>
      </c>
      <c r="CH46" s="56">
        <v>0.4927639660128208</v>
      </c>
      <c r="CI46" s="56">
        <v>0.9047834910072986</v>
      </c>
      <c r="CJ46" s="56">
        <v>0.23950390497804197</v>
      </c>
      <c r="CK46" s="56">
        <v>0.49827250340833296</v>
      </c>
      <c r="CL46" s="56">
        <v>0.9801764903657694</v>
      </c>
      <c r="CM46" s="56">
        <v>0.8921658696834879</v>
      </c>
      <c r="CN46" s="56">
        <v>0.6522402656531154</v>
      </c>
      <c r="CO46" s="56">
        <v>0.6663609980497702</v>
      </c>
      <c r="CP46" s="56">
        <v>0.4755080499444272</v>
      </c>
      <c r="CQ46" s="56">
        <v>0.7580068771068097</v>
      </c>
      <c r="CR46" s="56">
        <v>0.416620838635982</v>
      </c>
      <c r="CS46" s="56">
        <v>0.3216076583357086</v>
      </c>
      <c r="CT46" s="56">
        <v>0.2614690415225793</v>
      </c>
      <c r="CU46" s="56">
        <v>0.8626024673148209</v>
      </c>
      <c r="CV46" s="56">
        <v>0.34559116922319166</v>
      </c>
      <c r="CW46" s="56">
        <v>0.47435291167150273</v>
      </c>
      <c r="CX46" s="56">
        <v>0.20999089445772212</v>
      </c>
      <c r="CY46" s="56">
        <v>0.40889492963159224</v>
      </c>
      <c r="CZ46" s="56">
        <v>0.5823245789485558</v>
      </c>
      <c r="DA46" s="56">
        <v>0.35399633298595146</v>
      </c>
      <c r="DB46" s="56">
        <v>0.006999431772483966</v>
      </c>
      <c r="DC46" s="56">
        <v>0.15054657573282393</v>
      </c>
      <c r="DD46" s="56">
        <v>0.803988215163636</v>
      </c>
      <c r="DE46" s="56">
        <v>0.133252634627958</v>
      </c>
      <c r="DF46" s="56">
        <v>0.4823372082807943</v>
      </c>
      <c r="DG46" s="56">
        <v>0.3228154492089764</v>
      </c>
      <c r="DH46" s="56">
        <v>0.19327151235389328</v>
      </c>
      <c r="DI46" s="56">
        <v>0.7386284992401613</v>
      </c>
      <c r="DJ46" s="56">
        <v>0.7179615835390115</v>
      </c>
      <c r="DK46" s="56">
        <v>0.6776116131790179</v>
      </c>
      <c r="DL46" s="56">
        <v>0.0505098039580546</v>
      </c>
      <c r="DM46" s="56">
        <v>0.8477366401167858</v>
      </c>
      <c r="DN46" s="56">
        <v>0.07727086195814314</v>
      </c>
      <c r="DO46" s="56">
        <v>0.3254006955398241</v>
      </c>
      <c r="DP46" s="56">
        <v>0.6545884536759268</v>
      </c>
      <c r="DQ46" s="56">
        <v>0.8859774481157353</v>
      </c>
      <c r="DR46" s="56">
        <v>0.5493881378322203</v>
      </c>
      <c r="DS46" s="56">
        <v>0.939161617487189</v>
      </c>
      <c r="DT46" s="56">
        <v>0.9974133843804047</v>
      </c>
      <c r="DU46" s="56">
        <v>0.07828306400022478</v>
      </c>
      <c r="DV46" s="56">
        <v>0.8344587477038365</v>
      </c>
      <c r="DW46" s="56">
        <v>0.7593933584677733</v>
      </c>
      <c r="DX46" s="56">
        <v>0.3145863835132554</v>
      </c>
      <c r="DY46" s="56">
        <v>0.38603226962154635</v>
      </c>
      <c r="DZ46" s="56">
        <v>0.4094935888890917</v>
      </c>
      <c r="EA46" s="56">
        <v>0.7542054069434404</v>
      </c>
      <c r="EB46" s="56">
        <v>0.914024226642999</v>
      </c>
      <c r="EC46" s="56">
        <v>0.46490911306934746</v>
      </c>
      <c r="ED46" s="56">
        <v>0.4090175475624759</v>
      </c>
      <c r="EE46" s="56">
        <v>0.2348154545554657</v>
      </c>
      <c r="EF46" s="56">
        <v>0.6646133003941068</v>
      </c>
      <c r="EG46" s="56">
        <v>0.6163919283732268</v>
      </c>
      <c r="EH46" s="56">
        <v>0.5307584918484587</v>
      </c>
      <c r="EI46" s="56">
        <v>0.20431659691949633</v>
      </c>
      <c r="EJ46" s="56">
        <f t="shared" si="44"/>
        <v>0.943056825</v>
      </c>
      <c r="EK46" s="56">
        <v>0.8430568250053482</v>
      </c>
      <c r="EL46" s="56">
        <v>0.22530736838592869</v>
      </c>
      <c r="EM46" s="56">
        <v>0.21550764416997248</v>
      </c>
      <c r="EN46" s="56">
        <v>0.7015995103024566</v>
      </c>
      <c r="EO46" s="56">
        <v>0.8409582942269204</v>
      </c>
      <c r="EP46" s="56">
        <v>0.4680730708414067</v>
      </c>
      <c r="EQ46" s="56">
        <v>0.4927639660128208</v>
      </c>
      <c r="ER46" s="56">
        <v>0.9047834910072986</v>
      </c>
      <c r="ES46" s="56">
        <v>0.23950390497804197</v>
      </c>
      <c r="ET46" s="56">
        <v>0.49827250340833296</v>
      </c>
      <c r="EU46" s="56">
        <v>0.9801764903657694</v>
      </c>
      <c r="EV46" s="56">
        <v>0.8921658696834879</v>
      </c>
      <c r="EW46" s="56">
        <v>0.6522402656531154</v>
      </c>
      <c r="EX46" s="56">
        <v>0.6663609980497702</v>
      </c>
      <c r="EY46" s="56">
        <v>0.4755080499444272</v>
      </c>
      <c r="EZ46" s="56">
        <v>0.7580068771068097</v>
      </c>
      <c r="FA46" s="56">
        <v>0.416620838635982</v>
      </c>
      <c r="FB46" s="56">
        <v>0.3216076583357086</v>
      </c>
      <c r="FC46" s="56">
        <v>0.2614690415225793</v>
      </c>
      <c r="FD46" s="56">
        <v>0.8626024673148209</v>
      </c>
      <c r="FE46" s="56">
        <v>0.34559116922319166</v>
      </c>
      <c r="FF46" s="56">
        <v>0.47435291167150273</v>
      </c>
      <c r="FG46" s="56">
        <v>0.20999089445772212</v>
      </c>
      <c r="FH46" s="56">
        <v>0.40889492963159224</v>
      </c>
      <c r="FI46" s="56">
        <v>0.5823245789485558</v>
      </c>
      <c r="FJ46" s="56">
        <v>0.35399633298595146</v>
      </c>
      <c r="FK46" s="56">
        <v>0.006999431772483966</v>
      </c>
      <c r="FL46" s="56">
        <v>0.15054657573282393</v>
      </c>
      <c r="FM46" s="56">
        <v>0.803988215163636</v>
      </c>
      <c r="FN46" s="56">
        <v>0.133252634627958</v>
      </c>
      <c r="FO46" s="56">
        <v>0.4823372082807943</v>
      </c>
      <c r="FP46" s="56">
        <v>0.3228154492089764</v>
      </c>
      <c r="FQ46" s="56">
        <v>0.19327151235389328</v>
      </c>
      <c r="FR46" s="56">
        <v>0.7386284992401613</v>
      </c>
      <c r="FS46" s="56">
        <v>0.7179615835390115</v>
      </c>
      <c r="FT46" s="56">
        <v>0.6776116131790179</v>
      </c>
      <c r="FU46" s="56">
        <v>0.0505098039580546</v>
      </c>
      <c r="FV46" s="56">
        <v>0.8477366401167858</v>
      </c>
      <c r="FW46" s="56">
        <v>0.07727086195814314</v>
      </c>
      <c r="FX46" s="56">
        <v>0.3254006955398241</v>
      </c>
      <c r="FY46" s="56">
        <v>0.6545884536759268</v>
      </c>
      <c r="FZ46" s="56">
        <v>0.8859774481157353</v>
      </c>
      <c r="GA46" s="56">
        <v>0.5493881378322203</v>
      </c>
      <c r="GB46" s="56">
        <v>0.939161617487189</v>
      </c>
      <c r="GC46" s="56">
        <v>0.9974133843804047</v>
      </c>
      <c r="GD46" s="56">
        <v>0.07828306400022478</v>
      </c>
      <c r="GE46" s="56">
        <v>0.8344587477038365</v>
      </c>
      <c r="GF46" s="56">
        <v>0.7593933584677733</v>
      </c>
    </row>
    <row r="47">
      <c r="A47" s="90" t="s">
        <v>62</v>
      </c>
      <c r="B47" s="50">
        <f>SUM(N23:N25,N19:N21,N15,N13,N10,N4:N6,N2)</f>
        <v>9.8</v>
      </c>
      <c r="C47" s="22"/>
      <c r="D47" s="22"/>
      <c r="E47" s="22"/>
      <c r="F47" s="22"/>
      <c r="G47" s="40"/>
      <c r="H47" s="51"/>
      <c r="I47" s="40"/>
      <c r="J47" s="40"/>
      <c r="K47" s="40"/>
      <c r="L47" s="51"/>
      <c r="M47" s="45"/>
      <c r="N47" s="45"/>
      <c r="O47" s="45"/>
      <c r="P47" s="45"/>
      <c r="Q47" s="89">
        <v>18.0</v>
      </c>
      <c r="R47" s="56">
        <f t="shared" si="42"/>
        <v>0.5202012331</v>
      </c>
      <c r="S47" s="56">
        <v>0.42020123309217994</v>
      </c>
      <c r="T47" s="56">
        <v>0.36525128064153733</v>
      </c>
      <c r="U47" s="56">
        <v>0.18969051726046937</v>
      </c>
      <c r="V47" s="56">
        <v>0.1543998138700724</v>
      </c>
      <c r="W47" s="56">
        <v>0.050382113078637714</v>
      </c>
      <c r="X47" s="56">
        <v>0.4040589535221001</v>
      </c>
      <c r="Y47" s="56">
        <v>0.23339674610461436</v>
      </c>
      <c r="Z47" s="56">
        <v>0.8778286343354074</v>
      </c>
      <c r="AA47" s="56">
        <v>0.08694808712794411</v>
      </c>
      <c r="AB47" s="56">
        <v>0.7784276354847713</v>
      </c>
      <c r="AC47" s="56">
        <v>0.49103424584576105</v>
      </c>
      <c r="AD47" s="56">
        <v>0.11768885720980993</v>
      </c>
      <c r="AE47" s="56">
        <v>0.658605905216508</v>
      </c>
      <c r="AF47" s="56">
        <v>0.014784885803498682</v>
      </c>
      <c r="AG47" s="56">
        <v>0.38907628223685686</v>
      </c>
      <c r="AH47" s="56">
        <v>0.954921012875509</v>
      </c>
      <c r="AI47" s="56">
        <v>0.1865547937045463</v>
      </c>
      <c r="AJ47" s="56">
        <v>0.5049551866121712</v>
      </c>
      <c r="AK47" s="56">
        <v>0.8066939711186317</v>
      </c>
      <c r="AL47" s="56">
        <v>0.7521067030616235</v>
      </c>
      <c r="AM47" s="56">
        <v>0.05429803955237944</v>
      </c>
      <c r="AN47" s="56">
        <v>0.9916704107687586</v>
      </c>
      <c r="AO47" s="56">
        <v>0.898734246163448</v>
      </c>
      <c r="AP47" s="56">
        <v>0.8271530043835029</v>
      </c>
      <c r="AQ47" s="56">
        <v>0.913720380356415</v>
      </c>
      <c r="AR47" s="56">
        <v>0.7023166621844849</v>
      </c>
      <c r="AS47" s="56">
        <v>0.46836992893764606</v>
      </c>
      <c r="AT47" s="56">
        <v>0.003194430329902631</v>
      </c>
      <c r="AU47" s="56">
        <v>0.11171462357301987</v>
      </c>
      <c r="AV47" s="56">
        <v>0.7463042140073097</v>
      </c>
      <c r="AW47" s="56">
        <v>0.8956779458086397</v>
      </c>
      <c r="AX47" s="56">
        <v>0.7072289174603207</v>
      </c>
      <c r="AY47" s="56">
        <v>0.49214869332729316</v>
      </c>
      <c r="AZ47" s="56">
        <v>0.7947680513680405</v>
      </c>
      <c r="BA47" s="56">
        <v>0.4770348616619515</v>
      </c>
      <c r="BB47" s="56">
        <v>0.8964484011581402</v>
      </c>
      <c r="BC47" s="56">
        <v>0.0047222016328175576</v>
      </c>
      <c r="BD47" s="56">
        <v>0.12087650996998967</v>
      </c>
      <c r="BE47" s="56">
        <v>0.7851011136018531</v>
      </c>
      <c r="BF47" s="56">
        <v>0.8539209858164994</v>
      </c>
      <c r="BG47" s="56">
        <v>0.13526951366614892</v>
      </c>
      <c r="BH47" s="56">
        <v>0.7948458966232772</v>
      </c>
      <c r="BI47" s="56">
        <v>0.3202987596533404</v>
      </c>
      <c r="BJ47" s="56">
        <v>0.8142262618832878</v>
      </c>
      <c r="BK47" s="56">
        <v>0.1613237812194217</v>
      </c>
      <c r="BL47" s="56">
        <v>0.19982935075897978</v>
      </c>
      <c r="BM47" s="56">
        <v>0.2920699280851643</v>
      </c>
      <c r="BN47" s="56">
        <v>0.45484083878227544</v>
      </c>
      <c r="BO47" s="56">
        <v>0.6322647466888673</v>
      </c>
      <c r="BP47" s="56">
        <v>0.06316834839009844</v>
      </c>
      <c r="BQ47" s="56">
        <v>0.8418363845833449</v>
      </c>
      <c r="BR47" s="56">
        <v>0.5205167691906221</v>
      </c>
      <c r="BS47" s="56">
        <v>0.2751304242023074</v>
      </c>
      <c r="BT47" s="56">
        <v>0.8820659665784456</v>
      </c>
      <c r="BU47" s="56">
        <v>0.39946268566295007</v>
      </c>
      <c r="BV47" s="56">
        <v>0.23559037222153423</v>
      </c>
      <c r="BW47" s="56">
        <v>0.735180937192235</v>
      </c>
      <c r="BX47" s="56">
        <v>0.9635606482890052</v>
      </c>
      <c r="BY47" s="56">
        <v>0.15115938665674755</v>
      </c>
      <c r="BZ47" s="56">
        <v>0.7031046002577174</v>
      </c>
      <c r="CA47" s="56">
        <f t="shared" si="43"/>
        <v>0.5202012331</v>
      </c>
      <c r="CB47" s="56">
        <v>0.42020123309217994</v>
      </c>
      <c r="CC47" s="56">
        <v>0.36525128064153733</v>
      </c>
      <c r="CD47" s="56">
        <v>0.18969051726046937</v>
      </c>
      <c r="CE47" s="56">
        <v>0.1543998138700724</v>
      </c>
      <c r="CF47" s="56">
        <v>0.050382113078637714</v>
      </c>
      <c r="CG47" s="56">
        <v>0.4040589535221001</v>
      </c>
      <c r="CH47" s="56">
        <v>0.23339674610461436</v>
      </c>
      <c r="CI47" s="56">
        <v>0.8778286343354074</v>
      </c>
      <c r="CJ47" s="56">
        <v>0.08694808712794411</v>
      </c>
      <c r="CK47" s="56">
        <v>0.7784276354847713</v>
      </c>
      <c r="CL47" s="56">
        <v>0.49103424584576105</v>
      </c>
      <c r="CM47" s="56">
        <v>0.11768885720980993</v>
      </c>
      <c r="CN47" s="56">
        <v>0.658605905216508</v>
      </c>
      <c r="CO47" s="56">
        <v>0.014784885803498682</v>
      </c>
      <c r="CP47" s="56">
        <v>0.38907628223685686</v>
      </c>
      <c r="CQ47" s="56">
        <v>0.954921012875509</v>
      </c>
      <c r="CR47" s="56">
        <v>0.1865547937045463</v>
      </c>
      <c r="CS47" s="56">
        <v>0.5049551866121712</v>
      </c>
      <c r="CT47" s="56">
        <v>0.8066939711186317</v>
      </c>
      <c r="CU47" s="56">
        <v>0.7521067030616235</v>
      </c>
      <c r="CV47" s="56">
        <v>0.05429803955237944</v>
      </c>
      <c r="CW47" s="56">
        <v>0.9916704107687586</v>
      </c>
      <c r="CX47" s="56">
        <v>0.898734246163448</v>
      </c>
      <c r="CY47" s="56">
        <v>0.8271530043835029</v>
      </c>
      <c r="CZ47" s="56">
        <v>0.913720380356415</v>
      </c>
      <c r="DA47" s="56">
        <v>0.7023166621844849</v>
      </c>
      <c r="DB47" s="56">
        <v>0.46836992893764606</v>
      </c>
      <c r="DC47" s="56">
        <v>0.003194430329902631</v>
      </c>
      <c r="DD47" s="56">
        <v>0.11171462357301987</v>
      </c>
      <c r="DE47" s="56">
        <v>0.7463042140073097</v>
      </c>
      <c r="DF47" s="56">
        <v>0.8956779458086397</v>
      </c>
      <c r="DG47" s="56">
        <v>0.7072289174603207</v>
      </c>
      <c r="DH47" s="56">
        <v>0.49214869332729316</v>
      </c>
      <c r="DI47" s="56">
        <v>0.7947680513680405</v>
      </c>
      <c r="DJ47" s="56">
        <v>0.4770348616619515</v>
      </c>
      <c r="DK47" s="56">
        <v>0.8964484011581402</v>
      </c>
      <c r="DL47" s="56">
        <v>0.0047222016328175576</v>
      </c>
      <c r="DM47" s="56">
        <v>0.12087650996998967</v>
      </c>
      <c r="DN47" s="56">
        <v>0.7851011136018531</v>
      </c>
      <c r="DO47" s="56">
        <v>0.8539209858164994</v>
      </c>
      <c r="DP47" s="56">
        <v>0.13526951366614892</v>
      </c>
      <c r="DQ47" s="56">
        <v>0.7948458966232772</v>
      </c>
      <c r="DR47" s="56">
        <v>0.3202987596533404</v>
      </c>
      <c r="DS47" s="56">
        <v>0.8142262618832878</v>
      </c>
      <c r="DT47" s="56">
        <v>0.1613237812194217</v>
      </c>
      <c r="DU47" s="56">
        <v>0.19982935075897978</v>
      </c>
      <c r="DV47" s="56">
        <v>0.2920699280851643</v>
      </c>
      <c r="DW47" s="56">
        <v>0.45484083878227544</v>
      </c>
      <c r="DX47" s="56">
        <v>0.6322647466888673</v>
      </c>
      <c r="DY47" s="56">
        <v>0.06316834839009844</v>
      </c>
      <c r="DZ47" s="56">
        <v>0.8418363845833449</v>
      </c>
      <c r="EA47" s="56">
        <v>0.5205167691906221</v>
      </c>
      <c r="EB47" s="56">
        <v>0.2751304242023074</v>
      </c>
      <c r="EC47" s="56">
        <v>0.8820659665784456</v>
      </c>
      <c r="ED47" s="56">
        <v>0.39946268566295007</v>
      </c>
      <c r="EE47" s="56">
        <v>0.23559037222153423</v>
      </c>
      <c r="EF47" s="56">
        <v>0.735180937192235</v>
      </c>
      <c r="EG47" s="56">
        <v>0.9635606482890052</v>
      </c>
      <c r="EH47" s="56">
        <v>0.15115938665674755</v>
      </c>
      <c r="EI47" s="56">
        <v>0.7031046002577174</v>
      </c>
      <c r="EJ47" s="56">
        <f t="shared" si="44"/>
        <v>0.5202012331</v>
      </c>
      <c r="EK47" s="56">
        <v>0.42020123309217994</v>
      </c>
      <c r="EL47" s="56">
        <v>0.36525128064153733</v>
      </c>
      <c r="EM47" s="56">
        <v>0.18969051726046937</v>
      </c>
      <c r="EN47" s="56">
        <v>0.1543998138700724</v>
      </c>
      <c r="EO47" s="56">
        <v>0.050382113078637714</v>
      </c>
      <c r="EP47" s="56">
        <v>0.4040589535221001</v>
      </c>
      <c r="EQ47" s="56">
        <v>0.23339674610461436</v>
      </c>
      <c r="ER47" s="56">
        <v>0.8778286343354074</v>
      </c>
      <c r="ES47" s="56">
        <v>0.08694808712794411</v>
      </c>
      <c r="ET47" s="56">
        <v>0.7784276354847713</v>
      </c>
      <c r="EU47" s="56">
        <v>0.49103424584576105</v>
      </c>
      <c r="EV47" s="56">
        <v>0.11768885720980993</v>
      </c>
      <c r="EW47" s="56">
        <v>0.658605905216508</v>
      </c>
      <c r="EX47" s="56">
        <v>0.014784885803498682</v>
      </c>
      <c r="EY47" s="56">
        <v>0.38907628223685686</v>
      </c>
      <c r="EZ47" s="56">
        <v>0.954921012875509</v>
      </c>
      <c r="FA47" s="56">
        <v>0.1865547937045463</v>
      </c>
      <c r="FB47" s="56">
        <v>0.5049551866121712</v>
      </c>
      <c r="FC47" s="56">
        <v>0.8066939711186317</v>
      </c>
      <c r="FD47" s="56">
        <v>0.7521067030616235</v>
      </c>
      <c r="FE47" s="56">
        <v>0.05429803955237944</v>
      </c>
      <c r="FF47" s="56">
        <v>0.9916704107687586</v>
      </c>
      <c r="FG47" s="56">
        <v>0.898734246163448</v>
      </c>
      <c r="FH47" s="56">
        <v>0.8271530043835029</v>
      </c>
      <c r="FI47" s="56">
        <v>0.913720380356415</v>
      </c>
      <c r="FJ47" s="56">
        <v>0.7023166621844849</v>
      </c>
      <c r="FK47" s="56">
        <v>0.46836992893764606</v>
      </c>
      <c r="FL47" s="56">
        <v>0.003194430329902631</v>
      </c>
      <c r="FM47" s="56">
        <v>0.11171462357301987</v>
      </c>
      <c r="FN47" s="56">
        <v>0.7463042140073097</v>
      </c>
      <c r="FO47" s="56">
        <v>0.8956779458086397</v>
      </c>
      <c r="FP47" s="56">
        <v>0.7072289174603207</v>
      </c>
      <c r="FQ47" s="56">
        <v>0.49214869332729316</v>
      </c>
      <c r="FR47" s="56">
        <v>0.7947680513680405</v>
      </c>
      <c r="FS47" s="56">
        <v>0.4770348616619515</v>
      </c>
      <c r="FT47" s="56">
        <v>0.8964484011581402</v>
      </c>
      <c r="FU47" s="56">
        <v>0.0047222016328175576</v>
      </c>
      <c r="FV47" s="56">
        <v>0.12087650996998967</v>
      </c>
      <c r="FW47" s="56">
        <v>0.7851011136018531</v>
      </c>
      <c r="FX47" s="56">
        <v>0.8539209858164994</v>
      </c>
      <c r="FY47" s="56">
        <v>0.13526951366614892</v>
      </c>
      <c r="FZ47" s="56">
        <v>0.7948458966232772</v>
      </c>
      <c r="GA47" s="56">
        <v>0.3202987596533404</v>
      </c>
      <c r="GB47" s="56">
        <v>0.8142262618832878</v>
      </c>
      <c r="GC47" s="56">
        <v>0.1613237812194217</v>
      </c>
      <c r="GD47" s="56">
        <v>0.19982935075897978</v>
      </c>
      <c r="GE47" s="56">
        <v>0.2920699280851643</v>
      </c>
      <c r="GF47" s="56">
        <v>0.45484083878227544</v>
      </c>
    </row>
    <row r="48">
      <c r="A48" s="45"/>
      <c r="B48" s="45"/>
      <c r="C48" s="45"/>
      <c r="D48" s="45"/>
      <c r="E48" s="45"/>
      <c r="F48" s="45"/>
      <c r="G48" s="40"/>
      <c r="H48" s="51"/>
      <c r="I48" s="40"/>
      <c r="J48" s="40"/>
      <c r="K48" s="40"/>
      <c r="L48" s="51"/>
      <c r="M48" s="45"/>
      <c r="N48" s="45"/>
      <c r="O48" s="45"/>
      <c r="P48" s="45"/>
      <c r="Q48" s="89">
        <v>19.0</v>
      </c>
      <c r="R48" s="56">
        <f t="shared" si="42"/>
        <v>0.8174701881</v>
      </c>
      <c r="S48" s="56">
        <v>0.7174701881348289</v>
      </c>
      <c r="T48" s="56">
        <v>0.7855828388339245</v>
      </c>
      <c r="U48" s="56">
        <v>0.8848857989314929</v>
      </c>
      <c r="V48" s="56">
        <v>0.3284028924836039</v>
      </c>
      <c r="W48" s="56">
        <v>0.10464360423084151</v>
      </c>
      <c r="X48" s="56">
        <v>0.17361573976887668</v>
      </c>
      <c r="Y48" s="56">
        <v>0.9921361060376105</v>
      </c>
      <c r="Z48" s="56">
        <v>0.5465085743496121</v>
      </c>
      <c r="AA48" s="56">
        <v>0.33608944158066045</v>
      </c>
      <c r="AB48" s="56">
        <v>0.8924903150365193</v>
      </c>
      <c r="AC48" s="56">
        <v>0.7682567938701677</v>
      </c>
      <c r="AD48" s="56">
        <v>0.9675242151732727</v>
      </c>
      <c r="AE48" s="56">
        <v>0.2954853785559267</v>
      </c>
      <c r="AF48" s="56">
        <v>0.3728097580980012</v>
      </c>
      <c r="AG48" s="56">
        <v>0.7253605244232477</v>
      </c>
      <c r="AH48" s="56">
        <v>0.19106415303786894</v>
      </c>
      <c r="AI48" s="56">
        <v>0.32271008549606606</v>
      </c>
      <c r="AJ48" s="56">
        <v>0.08459149258553955</v>
      </c>
      <c r="AK48" s="56">
        <v>0.09991513991578804</v>
      </c>
      <c r="AL48" s="56">
        <v>0.20558236379660344</v>
      </c>
      <c r="AM48" s="56">
        <v>0.1694127250202695</v>
      </c>
      <c r="AN48" s="56">
        <v>0.06726149737029952</v>
      </c>
      <c r="AO48" s="56">
        <v>0.7253151990468241</v>
      </c>
      <c r="AP48" s="56">
        <v>0.7292326211267439</v>
      </c>
      <c r="AQ48" s="56">
        <v>0.8291521776355449</v>
      </c>
      <c r="AR48" s="56">
        <v>0.18841328246828903</v>
      </c>
      <c r="AS48" s="56">
        <v>0.061936770911576344</v>
      </c>
      <c r="AT48" s="56">
        <v>0.2431927027865416</v>
      </c>
      <c r="AU48" s="56">
        <v>0.7837627963520856</v>
      </c>
      <c r="AV48" s="56">
        <v>0.6458882395588746</v>
      </c>
      <c r="AW48" s="56">
        <v>0.6787730523045132</v>
      </c>
      <c r="AX48" s="56">
        <v>0.4883570185083955</v>
      </c>
      <c r="AY48" s="56">
        <v>0.12654825018293414</v>
      </c>
      <c r="AZ48" s="56">
        <v>0.2169921020096114</v>
      </c>
      <c r="BA48" s="56">
        <v>0.8528193729183987</v>
      </c>
      <c r="BB48" s="56">
        <v>0.7636848376974044</v>
      </c>
      <c r="BC48" s="56">
        <v>0.098100771414109</v>
      </c>
      <c r="BD48" s="56">
        <v>0.15416996658790016</v>
      </c>
      <c r="BE48" s="56">
        <v>0.980695863246421</v>
      </c>
      <c r="BF48" s="56">
        <v>0.8381246161211194</v>
      </c>
      <c r="BG48" s="56">
        <v>0.80198808724467</v>
      </c>
      <c r="BH48" s="56">
        <v>0.4282204826514313</v>
      </c>
      <c r="BI48" s="56">
        <v>0.18156671698199545</v>
      </c>
      <c r="BJ48" s="56">
        <v>0.6679171954520838</v>
      </c>
      <c r="BK48" s="56">
        <v>0.255245848819291</v>
      </c>
      <c r="BL48" s="56">
        <v>0.2281368548246786</v>
      </c>
      <c r="BM48" s="56">
        <v>0.8112351081727549</v>
      </c>
      <c r="BN48" s="56">
        <v>0.3972137107024176</v>
      </c>
      <c r="BO48" s="56">
        <v>0.47255857573912396</v>
      </c>
      <c r="BP48" s="56">
        <v>0.24092103340618243</v>
      </c>
      <c r="BQ48" s="56">
        <v>0.6043634216994125</v>
      </c>
      <c r="BR48" s="56">
        <v>0.31232671107756893</v>
      </c>
      <c r="BS48" s="56">
        <v>0.9832076674911472</v>
      </c>
      <c r="BT48" s="56">
        <v>0.2552246643601829</v>
      </c>
      <c r="BU48" s="56">
        <v>0.8150883317236919</v>
      </c>
      <c r="BV48" s="56">
        <v>0.5185661438417416</v>
      </c>
      <c r="BW48" s="56">
        <v>0.036309732591252586</v>
      </c>
      <c r="BX48" s="56">
        <v>0.059428392109801775</v>
      </c>
      <c r="BY48" s="56">
        <v>0.03587110041358654</v>
      </c>
      <c r="BZ48" s="56">
        <v>0.11349423163404626</v>
      </c>
      <c r="CA48" s="56">
        <f t="shared" si="43"/>
        <v>0.8174701881</v>
      </c>
      <c r="CB48" s="56">
        <v>0.7174701881348289</v>
      </c>
      <c r="CC48" s="56">
        <v>0.7855828388339245</v>
      </c>
      <c r="CD48" s="56">
        <v>0.8848857989314929</v>
      </c>
      <c r="CE48" s="56">
        <v>0.3284028924836039</v>
      </c>
      <c r="CF48" s="56">
        <v>0.10464360423084151</v>
      </c>
      <c r="CG48" s="56">
        <v>0.17361573976887668</v>
      </c>
      <c r="CH48" s="56">
        <v>0.9921361060376105</v>
      </c>
      <c r="CI48" s="56">
        <v>0.5465085743496121</v>
      </c>
      <c r="CJ48" s="56">
        <v>0.33608944158066045</v>
      </c>
      <c r="CK48" s="56">
        <v>0.8924903150365193</v>
      </c>
      <c r="CL48" s="56">
        <v>0.7682567938701677</v>
      </c>
      <c r="CM48" s="56">
        <v>0.9675242151732727</v>
      </c>
      <c r="CN48" s="56">
        <v>0.2954853785559267</v>
      </c>
      <c r="CO48" s="56">
        <v>0.3728097580980012</v>
      </c>
      <c r="CP48" s="56">
        <v>0.7253605244232477</v>
      </c>
      <c r="CQ48" s="56">
        <v>0.19106415303786894</v>
      </c>
      <c r="CR48" s="56">
        <v>0.32271008549606606</v>
      </c>
      <c r="CS48" s="56">
        <v>0.08459149258553955</v>
      </c>
      <c r="CT48" s="56">
        <v>0.09991513991578804</v>
      </c>
      <c r="CU48" s="56">
        <v>0.20558236379660344</v>
      </c>
      <c r="CV48" s="56">
        <v>0.1694127250202695</v>
      </c>
      <c r="CW48" s="56">
        <v>0.06726149737029952</v>
      </c>
      <c r="CX48" s="56">
        <v>0.7253151990468241</v>
      </c>
      <c r="CY48" s="56">
        <v>0.7292326211267439</v>
      </c>
      <c r="CZ48" s="56">
        <v>0.8291521776355449</v>
      </c>
      <c r="DA48" s="56">
        <v>0.18841328246828903</v>
      </c>
      <c r="DB48" s="56">
        <v>0.061936770911576344</v>
      </c>
      <c r="DC48" s="56">
        <v>0.2431927027865416</v>
      </c>
      <c r="DD48" s="56">
        <v>0.7837627963520856</v>
      </c>
      <c r="DE48" s="56">
        <v>0.6458882395588746</v>
      </c>
      <c r="DF48" s="56">
        <v>0.6787730523045132</v>
      </c>
      <c r="DG48" s="56">
        <v>0.4883570185083955</v>
      </c>
      <c r="DH48" s="56">
        <v>0.12654825018293414</v>
      </c>
      <c r="DI48" s="56">
        <v>0.2169921020096114</v>
      </c>
      <c r="DJ48" s="56">
        <v>0.8528193729183987</v>
      </c>
      <c r="DK48" s="56">
        <v>0.7636848376974044</v>
      </c>
      <c r="DL48" s="56">
        <v>0.098100771414109</v>
      </c>
      <c r="DM48" s="56">
        <v>0.15416996658790016</v>
      </c>
      <c r="DN48" s="56">
        <v>0.980695863246421</v>
      </c>
      <c r="DO48" s="56">
        <v>0.8381246161211194</v>
      </c>
      <c r="DP48" s="56">
        <v>0.80198808724467</v>
      </c>
      <c r="DQ48" s="56">
        <v>0.4282204826514313</v>
      </c>
      <c r="DR48" s="56">
        <v>0.18156671698199545</v>
      </c>
      <c r="DS48" s="56">
        <v>0.6679171954520838</v>
      </c>
      <c r="DT48" s="56">
        <v>0.255245848819291</v>
      </c>
      <c r="DU48" s="56">
        <v>0.2281368548246786</v>
      </c>
      <c r="DV48" s="56">
        <v>0.8112351081727549</v>
      </c>
      <c r="DW48" s="56">
        <v>0.3972137107024176</v>
      </c>
      <c r="DX48" s="56">
        <v>0.47255857573912396</v>
      </c>
      <c r="DY48" s="56">
        <v>0.24092103340618243</v>
      </c>
      <c r="DZ48" s="56">
        <v>0.6043634216994125</v>
      </c>
      <c r="EA48" s="56">
        <v>0.31232671107756893</v>
      </c>
      <c r="EB48" s="56">
        <v>0.9832076674911472</v>
      </c>
      <c r="EC48" s="56">
        <v>0.2552246643601829</v>
      </c>
      <c r="ED48" s="56">
        <v>0.8150883317236919</v>
      </c>
      <c r="EE48" s="56">
        <v>0.5185661438417416</v>
      </c>
      <c r="EF48" s="56">
        <v>0.036309732591252586</v>
      </c>
      <c r="EG48" s="56">
        <v>0.059428392109801775</v>
      </c>
      <c r="EH48" s="56">
        <v>0.03587110041358654</v>
      </c>
      <c r="EI48" s="56">
        <v>0.11349423163404626</v>
      </c>
      <c r="EJ48" s="56">
        <f t="shared" si="44"/>
        <v>0.8174701881</v>
      </c>
      <c r="EK48" s="56">
        <v>0.7174701881348289</v>
      </c>
      <c r="EL48" s="56">
        <v>0.7855828388339245</v>
      </c>
      <c r="EM48" s="56">
        <v>0.8848857989314929</v>
      </c>
      <c r="EN48" s="56">
        <v>0.3284028924836039</v>
      </c>
      <c r="EO48" s="56">
        <v>0.10464360423084151</v>
      </c>
      <c r="EP48" s="56">
        <v>0.17361573976887668</v>
      </c>
      <c r="EQ48" s="56">
        <v>0.9921361060376105</v>
      </c>
      <c r="ER48" s="56">
        <v>0.5465085743496121</v>
      </c>
      <c r="ES48" s="56">
        <v>0.33608944158066045</v>
      </c>
      <c r="ET48" s="56">
        <v>0.8924903150365193</v>
      </c>
      <c r="EU48" s="56">
        <v>0.7682567938701677</v>
      </c>
      <c r="EV48" s="56">
        <v>0.9675242151732727</v>
      </c>
      <c r="EW48" s="56">
        <v>0.2954853785559267</v>
      </c>
      <c r="EX48" s="56">
        <v>0.3728097580980012</v>
      </c>
      <c r="EY48" s="56">
        <v>0.7253605244232477</v>
      </c>
      <c r="EZ48" s="56">
        <v>0.19106415303786894</v>
      </c>
      <c r="FA48" s="56">
        <v>0.32271008549606606</v>
      </c>
      <c r="FB48" s="56">
        <v>0.08459149258553955</v>
      </c>
      <c r="FC48" s="56">
        <v>0.09991513991578804</v>
      </c>
      <c r="FD48" s="56">
        <v>0.20558236379660344</v>
      </c>
      <c r="FE48" s="56">
        <v>0.1694127250202695</v>
      </c>
      <c r="FF48" s="56">
        <v>0.06726149737029952</v>
      </c>
      <c r="FG48" s="56">
        <v>0.7253151990468241</v>
      </c>
      <c r="FH48" s="56">
        <v>0.7292326211267439</v>
      </c>
      <c r="FI48" s="56">
        <v>0.8291521776355449</v>
      </c>
      <c r="FJ48" s="56">
        <v>0.18841328246828903</v>
      </c>
      <c r="FK48" s="56">
        <v>0.061936770911576344</v>
      </c>
      <c r="FL48" s="56">
        <v>0.2431927027865416</v>
      </c>
      <c r="FM48" s="56">
        <v>0.7837627963520856</v>
      </c>
      <c r="FN48" s="56">
        <v>0.6458882395588746</v>
      </c>
      <c r="FO48" s="56">
        <v>0.6787730523045132</v>
      </c>
      <c r="FP48" s="56">
        <v>0.4883570185083955</v>
      </c>
      <c r="FQ48" s="56">
        <v>0.12654825018293414</v>
      </c>
      <c r="FR48" s="56">
        <v>0.2169921020096114</v>
      </c>
      <c r="FS48" s="56">
        <v>0.8528193729183987</v>
      </c>
      <c r="FT48" s="56">
        <v>0.7636848376974044</v>
      </c>
      <c r="FU48" s="56">
        <v>0.098100771414109</v>
      </c>
      <c r="FV48" s="56">
        <v>0.15416996658790016</v>
      </c>
      <c r="FW48" s="56">
        <v>0.980695863246421</v>
      </c>
      <c r="FX48" s="56">
        <v>0.8381246161211194</v>
      </c>
      <c r="FY48" s="56">
        <v>0.80198808724467</v>
      </c>
      <c r="FZ48" s="56">
        <v>0.4282204826514313</v>
      </c>
      <c r="GA48" s="56">
        <v>0.18156671698199545</v>
      </c>
      <c r="GB48" s="56">
        <v>0.6679171954520838</v>
      </c>
      <c r="GC48" s="56">
        <v>0.255245848819291</v>
      </c>
      <c r="GD48" s="56">
        <v>0.2281368548246786</v>
      </c>
      <c r="GE48" s="56">
        <v>0.8112351081727549</v>
      </c>
      <c r="GF48" s="56">
        <v>0.3972137107024176</v>
      </c>
    </row>
    <row r="49">
      <c r="A49" s="45"/>
      <c r="B49" s="45"/>
      <c r="C49" s="45"/>
      <c r="D49" s="45"/>
      <c r="E49" s="45"/>
      <c r="F49" s="45"/>
      <c r="G49" s="40"/>
      <c r="H49" s="51"/>
      <c r="I49" s="40"/>
      <c r="J49" s="40"/>
      <c r="K49" s="40"/>
      <c r="L49" s="51"/>
      <c r="M49" s="45"/>
      <c r="N49" s="45"/>
      <c r="O49" s="45"/>
      <c r="P49" s="45"/>
      <c r="Q49" s="89">
        <v>20.0</v>
      </c>
      <c r="R49" s="56">
        <f t="shared" si="42"/>
        <v>1.038555487</v>
      </c>
      <c r="S49" s="56">
        <v>0.9385554868807341</v>
      </c>
      <c r="T49" s="56">
        <v>0.11504415972966664</v>
      </c>
      <c r="U49" s="56">
        <v>0.006769408356342432</v>
      </c>
      <c r="V49" s="56">
        <v>0.21757919846663953</v>
      </c>
      <c r="W49" s="56">
        <v>0.1709081169838833</v>
      </c>
      <c r="X49" s="56">
        <v>0.9569410390010471</v>
      </c>
      <c r="Y49" s="56">
        <v>0.28974136948188756</v>
      </c>
      <c r="Z49" s="56">
        <v>0.9340172684213545</v>
      </c>
      <c r="AA49" s="56">
        <v>0.892333038092033</v>
      </c>
      <c r="AB49" s="56">
        <v>0.3342749660222093</v>
      </c>
      <c r="AC49" s="56">
        <v>0.9393925367970088</v>
      </c>
      <c r="AD49" s="56">
        <v>0.724332551269423</v>
      </c>
      <c r="AE49" s="56">
        <v>0.15390755299157843</v>
      </c>
      <c r="AF49" s="56">
        <v>0.2019325586175137</v>
      </c>
      <c r="AG49" s="56">
        <v>0.13424562496439396</v>
      </c>
      <c r="AH49" s="56">
        <v>0.5438860774354676</v>
      </c>
      <c r="AI49" s="56">
        <v>0.5303441778605626</v>
      </c>
      <c r="AJ49" s="56">
        <v>0.703914903732919</v>
      </c>
      <c r="AK49" s="56">
        <v>0.6660147719699427</v>
      </c>
      <c r="AL49" s="56">
        <v>0.9231030708326909</v>
      </c>
      <c r="AM49" s="56">
        <v>0.2342105464727966</v>
      </c>
      <c r="AN49" s="56">
        <v>0.5066433836954916</v>
      </c>
      <c r="AO49" s="56">
        <v>0.6369194741548585</v>
      </c>
      <c r="AP49" s="56">
        <v>0.24660856048579138</v>
      </c>
      <c r="AQ49" s="56">
        <v>0.4498422633278475</v>
      </c>
      <c r="AR49" s="56">
        <v>0.6146004174948929</v>
      </c>
      <c r="AS49" s="56">
        <v>0.5800150853957982</v>
      </c>
      <c r="AT49" s="56">
        <v>0.3714638592064876</v>
      </c>
      <c r="AU49" s="56">
        <v>0.3709885934132253</v>
      </c>
      <c r="AV49" s="56">
        <v>0.6330576834149645</v>
      </c>
      <c r="AW49" s="56">
        <v>0.06714550431009214</v>
      </c>
      <c r="AX49" s="56">
        <v>0.7587286041381806</v>
      </c>
      <c r="AY49" s="56">
        <v>0.251424899054301</v>
      </c>
      <c r="AZ49" s="56">
        <v>0.588151447253958</v>
      </c>
      <c r="BA49" s="56">
        <v>0.647444288906685</v>
      </c>
      <c r="BB49" s="56">
        <v>0.5162064010799934</v>
      </c>
      <c r="BC49" s="56">
        <v>0.7592123205220749</v>
      </c>
      <c r="BD49" s="56">
        <v>0.9663231874906338</v>
      </c>
      <c r="BE49" s="56">
        <v>0.3938802121971329</v>
      </c>
      <c r="BF49" s="56">
        <v>0.8801140576253575</v>
      </c>
      <c r="BG49" s="56">
        <v>0.06297975719124327</v>
      </c>
      <c r="BH49" s="56">
        <v>0.593150819749268</v>
      </c>
      <c r="BI49" s="56">
        <v>0.42616430598846655</v>
      </c>
      <c r="BJ49" s="56">
        <v>0.6995481032537959</v>
      </c>
      <c r="BK49" s="56">
        <v>0.37254852658822024</v>
      </c>
      <c r="BL49" s="56">
        <v>0.33585423450440766</v>
      </c>
      <c r="BM49" s="56">
        <v>0.5254049319826766</v>
      </c>
      <c r="BN49" s="56">
        <v>0.430004409934157</v>
      </c>
      <c r="BO49" s="56">
        <v>0.10641599572808735</v>
      </c>
      <c r="BP49" s="56">
        <v>0.3842662942683287</v>
      </c>
      <c r="BQ49" s="56">
        <v>0.35921848374869214</v>
      </c>
      <c r="BR49" s="56">
        <v>0.9908401502597158</v>
      </c>
      <c r="BS49" s="56">
        <v>0.4650587873390176</v>
      </c>
      <c r="BT49" s="56">
        <v>0.041818245526235365</v>
      </c>
      <c r="BU49" s="56">
        <v>0.8955732331995093</v>
      </c>
      <c r="BV49" s="56">
        <v>0.5964493645300993</v>
      </c>
      <c r="BW49" s="56">
        <v>0.9517126776098066</v>
      </c>
      <c r="BX49" s="56">
        <v>0.5410966566239986</v>
      </c>
      <c r="BY49" s="56">
        <v>0.29946399160873216</v>
      </c>
      <c r="BZ49" s="56">
        <v>0.3320572423704077</v>
      </c>
      <c r="CA49" s="56">
        <f t="shared" si="43"/>
        <v>1.038555487</v>
      </c>
      <c r="CB49" s="56">
        <v>0.9385554868807341</v>
      </c>
      <c r="CC49" s="56">
        <v>0.11504415972966664</v>
      </c>
      <c r="CD49" s="56">
        <v>0.006769408356342432</v>
      </c>
      <c r="CE49" s="56">
        <v>0.21757919846663953</v>
      </c>
      <c r="CF49" s="56">
        <v>0.1709081169838833</v>
      </c>
      <c r="CG49" s="56">
        <v>0.9569410390010471</v>
      </c>
      <c r="CH49" s="56">
        <v>0.28974136948188756</v>
      </c>
      <c r="CI49" s="56">
        <v>0.9340172684213545</v>
      </c>
      <c r="CJ49" s="56">
        <v>0.892333038092033</v>
      </c>
      <c r="CK49" s="56">
        <v>0.3342749660222093</v>
      </c>
      <c r="CL49" s="56">
        <v>0.9393925367970088</v>
      </c>
      <c r="CM49" s="56">
        <v>0.724332551269423</v>
      </c>
      <c r="CN49" s="56">
        <v>0.15390755299157843</v>
      </c>
      <c r="CO49" s="56">
        <v>0.2019325586175137</v>
      </c>
      <c r="CP49" s="56">
        <v>0.13424562496439396</v>
      </c>
      <c r="CQ49" s="56">
        <v>0.5438860774354676</v>
      </c>
      <c r="CR49" s="56">
        <v>0.5303441778605626</v>
      </c>
      <c r="CS49" s="56">
        <v>0.703914903732919</v>
      </c>
      <c r="CT49" s="56">
        <v>0.6660147719699427</v>
      </c>
      <c r="CU49" s="56">
        <v>0.9231030708326909</v>
      </c>
      <c r="CV49" s="56">
        <v>0.2342105464727966</v>
      </c>
      <c r="CW49" s="56">
        <v>0.5066433836954916</v>
      </c>
      <c r="CX49" s="56">
        <v>0.6369194741548585</v>
      </c>
      <c r="CY49" s="56">
        <v>0.24660856048579138</v>
      </c>
      <c r="CZ49" s="56">
        <v>0.4498422633278475</v>
      </c>
      <c r="DA49" s="56">
        <v>0.6146004174948929</v>
      </c>
      <c r="DB49" s="56">
        <v>0.5800150853957982</v>
      </c>
      <c r="DC49" s="56">
        <v>0.3714638592064876</v>
      </c>
      <c r="DD49" s="56">
        <v>0.3709885934132253</v>
      </c>
      <c r="DE49" s="56">
        <v>0.6330576834149645</v>
      </c>
      <c r="DF49" s="56">
        <v>0.06714550431009214</v>
      </c>
      <c r="DG49" s="56">
        <v>0.7587286041381806</v>
      </c>
      <c r="DH49" s="56">
        <v>0.251424899054301</v>
      </c>
      <c r="DI49" s="56">
        <v>0.588151447253958</v>
      </c>
      <c r="DJ49" s="56">
        <v>0.647444288906685</v>
      </c>
      <c r="DK49" s="56">
        <v>0.5162064010799934</v>
      </c>
      <c r="DL49" s="56">
        <v>0.7592123205220749</v>
      </c>
      <c r="DM49" s="56">
        <v>0.9663231874906338</v>
      </c>
      <c r="DN49" s="56">
        <v>0.3938802121971329</v>
      </c>
      <c r="DO49" s="56">
        <v>0.8801140576253575</v>
      </c>
      <c r="DP49" s="56">
        <v>0.06297975719124327</v>
      </c>
      <c r="DQ49" s="56">
        <v>0.593150819749268</v>
      </c>
      <c r="DR49" s="56">
        <v>0.42616430598846655</v>
      </c>
      <c r="DS49" s="56">
        <v>0.6995481032537959</v>
      </c>
      <c r="DT49" s="56">
        <v>0.37254852658822024</v>
      </c>
      <c r="DU49" s="56">
        <v>0.33585423450440766</v>
      </c>
      <c r="DV49" s="56">
        <v>0.5254049319826766</v>
      </c>
      <c r="DW49" s="56">
        <v>0.430004409934157</v>
      </c>
      <c r="DX49" s="56">
        <v>0.10641599572808735</v>
      </c>
      <c r="DY49" s="56">
        <v>0.3842662942683287</v>
      </c>
      <c r="DZ49" s="56">
        <v>0.35921848374869214</v>
      </c>
      <c r="EA49" s="56">
        <v>0.9908401502597158</v>
      </c>
      <c r="EB49" s="56">
        <v>0.4650587873390176</v>
      </c>
      <c r="EC49" s="56">
        <v>0.041818245526235365</v>
      </c>
      <c r="ED49" s="56">
        <v>0.8955732331995093</v>
      </c>
      <c r="EE49" s="56">
        <v>0.5964493645300993</v>
      </c>
      <c r="EF49" s="56">
        <v>0.9517126776098066</v>
      </c>
      <c r="EG49" s="56">
        <v>0.5410966566239986</v>
      </c>
      <c r="EH49" s="56">
        <v>0.29946399160873216</v>
      </c>
      <c r="EI49" s="56">
        <v>0.3320572423704077</v>
      </c>
      <c r="EJ49" s="56">
        <f t="shared" si="44"/>
        <v>1.038555487</v>
      </c>
      <c r="EK49" s="56">
        <v>0.9385554868807341</v>
      </c>
      <c r="EL49" s="56">
        <v>0.11504415972966664</v>
      </c>
      <c r="EM49" s="56">
        <v>0.006769408356342432</v>
      </c>
      <c r="EN49" s="56">
        <v>0.21757919846663953</v>
      </c>
      <c r="EO49" s="56">
        <v>0.1709081169838833</v>
      </c>
      <c r="EP49" s="56">
        <v>0.9569410390010471</v>
      </c>
      <c r="EQ49" s="56">
        <v>0.28974136948188756</v>
      </c>
      <c r="ER49" s="56">
        <v>0.9340172684213545</v>
      </c>
      <c r="ES49" s="56">
        <v>0.892333038092033</v>
      </c>
      <c r="ET49" s="56">
        <v>0.3342749660222093</v>
      </c>
      <c r="EU49" s="56">
        <v>0.9393925367970088</v>
      </c>
      <c r="EV49" s="56">
        <v>0.724332551269423</v>
      </c>
      <c r="EW49" s="56">
        <v>0.15390755299157843</v>
      </c>
      <c r="EX49" s="56">
        <v>0.2019325586175137</v>
      </c>
      <c r="EY49" s="56">
        <v>0.13424562496439396</v>
      </c>
      <c r="EZ49" s="56">
        <v>0.5438860774354676</v>
      </c>
      <c r="FA49" s="56">
        <v>0.5303441778605626</v>
      </c>
      <c r="FB49" s="56">
        <v>0.703914903732919</v>
      </c>
      <c r="FC49" s="56">
        <v>0.6660147719699427</v>
      </c>
      <c r="FD49" s="56">
        <v>0.9231030708326909</v>
      </c>
      <c r="FE49" s="56">
        <v>0.2342105464727966</v>
      </c>
      <c r="FF49" s="56">
        <v>0.5066433836954916</v>
      </c>
      <c r="FG49" s="56">
        <v>0.6369194741548585</v>
      </c>
      <c r="FH49" s="56">
        <v>0.24660856048579138</v>
      </c>
      <c r="FI49" s="56">
        <v>0.4498422633278475</v>
      </c>
      <c r="FJ49" s="56">
        <v>0.6146004174948929</v>
      </c>
      <c r="FK49" s="56">
        <v>0.5800150853957982</v>
      </c>
      <c r="FL49" s="56">
        <v>0.3714638592064876</v>
      </c>
      <c r="FM49" s="56">
        <v>0.3709885934132253</v>
      </c>
      <c r="FN49" s="56">
        <v>0.6330576834149645</v>
      </c>
      <c r="FO49" s="56">
        <v>0.06714550431009214</v>
      </c>
      <c r="FP49" s="56">
        <v>0.7587286041381806</v>
      </c>
      <c r="FQ49" s="56">
        <v>0.251424899054301</v>
      </c>
      <c r="FR49" s="56">
        <v>0.588151447253958</v>
      </c>
      <c r="FS49" s="56">
        <v>0.647444288906685</v>
      </c>
      <c r="FT49" s="56">
        <v>0.5162064010799934</v>
      </c>
      <c r="FU49" s="56">
        <v>0.7592123205220749</v>
      </c>
      <c r="FV49" s="56">
        <v>0.9663231874906338</v>
      </c>
      <c r="FW49" s="56">
        <v>0.3938802121971329</v>
      </c>
      <c r="FX49" s="56">
        <v>0.8801140576253575</v>
      </c>
      <c r="FY49" s="56">
        <v>0.06297975719124327</v>
      </c>
      <c r="FZ49" s="56">
        <v>0.593150819749268</v>
      </c>
      <c r="GA49" s="56">
        <v>0.42616430598846655</v>
      </c>
      <c r="GB49" s="56">
        <v>0.6995481032537959</v>
      </c>
      <c r="GC49" s="56">
        <v>0.37254852658822024</v>
      </c>
      <c r="GD49" s="56">
        <v>0.33585423450440766</v>
      </c>
      <c r="GE49" s="56">
        <v>0.5254049319826766</v>
      </c>
      <c r="GF49" s="56">
        <v>0.430004409934157</v>
      </c>
    </row>
    <row r="50">
      <c r="A50" s="45"/>
      <c r="B50" s="45"/>
      <c r="C50" s="45"/>
      <c r="D50" s="45"/>
      <c r="E50" s="45"/>
      <c r="F50" s="45"/>
      <c r="G50" s="40"/>
      <c r="H50" s="51"/>
      <c r="I50" s="40"/>
      <c r="J50" s="40"/>
      <c r="K50" s="40"/>
      <c r="L50" s="51"/>
      <c r="M50" s="45"/>
      <c r="N50" s="45"/>
      <c r="O50" s="45"/>
      <c r="P50" s="45"/>
      <c r="Q50" s="89">
        <v>21.0</v>
      </c>
      <c r="R50" s="56">
        <f t="shared" si="42"/>
        <v>0.7041556537</v>
      </c>
      <c r="S50" s="56">
        <v>0.604155653729156</v>
      </c>
      <c r="T50" s="56">
        <v>0.09949195036917036</v>
      </c>
      <c r="U50" s="56">
        <v>0.44775836334504504</v>
      </c>
      <c r="V50" s="56">
        <v>0.13515730966177053</v>
      </c>
      <c r="W50" s="56">
        <v>0.05598398529676385</v>
      </c>
      <c r="X50" s="56">
        <v>0.9167349750149618</v>
      </c>
      <c r="Y50" s="56">
        <v>0.5068834401778806</v>
      </c>
      <c r="Z50" s="56">
        <v>0.03809639847933666</v>
      </c>
      <c r="AA50" s="56">
        <v>0.826671449661421</v>
      </c>
      <c r="AB50" s="56">
        <v>0.6116081146657032</v>
      </c>
      <c r="AC50" s="56">
        <v>0.027087865659829347</v>
      </c>
      <c r="AD50" s="56">
        <v>0.9590792738424573</v>
      </c>
      <c r="AE50" s="56">
        <v>0.4006454128678776</v>
      </c>
      <c r="AF50" s="56">
        <v>0.03893984831653563</v>
      </c>
      <c r="AG50" s="56">
        <v>0.08908884607666101</v>
      </c>
      <c r="AH50" s="56">
        <v>0.9503240166427606</v>
      </c>
      <c r="AI50" s="56">
        <v>0.3229776651915952</v>
      </c>
      <c r="AJ50" s="56">
        <v>0.4502419018381514</v>
      </c>
      <c r="AK50" s="56">
        <v>0.760658099759143</v>
      </c>
      <c r="AL50" s="56">
        <v>0.31222345896159964</v>
      </c>
      <c r="AM50" s="56">
        <v>0.06914293474315447</v>
      </c>
      <c r="AN50" s="56">
        <v>0.8376558817780184</v>
      </c>
      <c r="AO50" s="56">
        <v>0.6518264641360026</v>
      </c>
      <c r="AP50" s="56">
        <v>0.6515808733369404</v>
      </c>
      <c r="AQ50" s="56">
        <v>0.18091071973127804</v>
      </c>
      <c r="AR50" s="56">
        <v>0.5231667460434148</v>
      </c>
      <c r="AS50" s="56">
        <v>0.106415680535073</v>
      </c>
      <c r="AT50" s="56">
        <v>0.7507407269974748</v>
      </c>
      <c r="AU50" s="56">
        <v>0.43732182075608106</v>
      </c>
      <c r="AV50" s="56">
        <v>0.24860701791261808</v>
      </c>
      <c r="AW50" s="56">
        <v>5.081750894426751E-4</v>
      </c>
      <c r="AX50" s="56">
        <v>0.927454545546679</v>
      </c>
      <c r="AY50" s="56">
        <v>0.8345838568913336</v>
      </c>
      <c r="AZ50" s="56">
        <v>0.03467034964130067</v>
      </c>
      <c r="BA50" s="56">
        <v>0.9514748270494301</v>
      </c>
      <c r="BB50" s="56">
        <v>0.5311421205087482</v>
      </c>
      <c r="BC50" s="56">
        <v>0.05985276962814112</v>
      </c>
      <c r="BD50" s="56">
        <v>0.24609926213600786</v>
      </c>
      <c r="BE50" s="56">
        <v>0.980437493849202</v>
      </c>
      <c r="BF50" s="56">
        <v>0.8432790592379288</v>
      </c>
      <c r="BG50" s="56">
        <v>0.9612501550157263</v>
      </c>
      <c r="BH50" s="56">
        <v>0.6254061706861068</v>
      </c>
      <c r="BI50" s="56">
        <v>0.3165516922598045</v>
      </c>
      <c r="BJ50" s="56">
        <v>0.9279612407045411</v>
      </c>
      <c r="BK50" s="56">
        <v>0.2400990973386421</v>
      </c>
      <c r="BL50" s="56">
        <v>0.5389329980794213</v>
      </c>
      <c r="BM50" s="56">
        <v>0.08325190451233566</v>
      </c>
      <c r="BN50" s="56">
        <v>0.9132681613429786</v>
      </c>
      <c r="BO50" s="56">
        <v>0.22124406701841204</v>
      </c>
      <c r="BP50" s="56">
        <v>0.31674945261592413</v>
      </c>
      <c r="BQ50" s="56">
        <v>0.06461027391313123</v>
      </c>
      <c r="BR50" s="56">
        <v>0.7748660952413013</v>
      </c>
      <c r="BS50" s="56">
        <v>0.09345306329572689</v>
      </c>
      <c r="BT50" s="56">
        <v>0.3618354361362961</v>
      </c>
      <c r="BU50" s="56">
        <v>0.614217396674054</v>
      </c>
      <c r="BV50" s="56">
        <v>0.940363742380904</v>
      </c>
      <c r="BW50" s="56">
        <v>0.45428299057292787</v>
      </c>
      <c r="BX50" s="56">
        <v>0.6541888226804486</v>
      </c>
      <c r="BY50" s="56">
        <v>0.039500849794185666</v>
      </c>
      <c r="BZ50" s="56">
        <v>0.9362520392650341</v>
      </c>
      <c r="CA50" s="56">
        <f t="shared" si="43"/>
        <v>0.7041556537</v>
      </c>
      <c r="CB50" s="56">
        <v>0.604155653729156</v>
      </c>
      <c r="CC50" s="56">
        <v>0.09949195036917036</v>
      </c>
      <c r="CD50" s="56">
        <v>0.44775836334504504</v>
      </c>
      <c r="CE50" s="56">
        <v>0.13515730966177053</v>
      </c>
      <c r="CF50" s="56">
        <v>0.05598398529676385</v>
      </c>
      <c r="CG50" s="56">
        <v>0.9167349750149618</v>
      </c>
      <c r="CH50" s="56">
        <v>0.5068834401778806</v>
      </c>
      <c r="CI50" s="56">
        <v>0.03809639847933666</v>
      </c>
      <c r="CJ50" s="56">
        <v>0.826671449661421</v>
      </c>
      <c r="CK50" s="56">
        <v>0.6116081146657032</v>
      </c>
      <c r="CL50" s="56">
        <v>0.027087865659829347</v>
      </c>
      <c r="CM50" s="56">
        <v>0.9590792738424573</v>
      </c>
      <c r="CN50" s="56">
        <v>0.4006454128678776</v>
      </c>
      <c r="CO50" s="56">
        <v>0.03893984831653563</v>
      </c>
      <c r="CP50" s="56">
        <v>0.08908884607666101</v>
      </c>
      <c r="CQ50" s="56">
        <v>0.9503240166427606</v>
      </c>
      <c r="CR50" s="56">
        <v>0.3229776651915952</v>
      </c>
      <c r="CS50" s="56">
        <v>0.4502419018381514</v>
      </c>
      <c r="CT50" s="56">
        <v>0.760658099759143</v>
      </c>
      <c r="CU50" s="56">
        <v>0.31222345896159964</v>
      </c>
      <c r="CV50" s="56">
        <v>0.06914293474315447</v>
      </c>
      <c r="CW50" s="56">
        <v>0.8376558817780184</v>
      </c>
      <c r="CX50" s="56">
        <v>0.6518264641360026</v>
      </c>
      <c r="CY50" s="56">
        <v>0.6515808733369404</v>
      </c>
      <c r="CZ50" s="56">
        <v>0.18091071973127804</v>
      </c>
      <c r="DA50" s="56">
        <v>0.5231667460434148</v>
      </c>
      <c r="DB50" s="56">
        <v>0.106415680535073</v>
      </c>
      <c r="DC50" s="56">
        <v>0.7507407269974748</v>
      </c>
      <c r="DD50" s="56">
        <v>0.43732182075608106</v>
      </c>
      <c r="DE50" s="56">
        <v>0.24860701791261808</v>
      </c>
      <c r="DF50" s="56">
        <v>5.081750894426751E-4</v>
      </c>
      <c r="DG50" s="56">
        <v>0.927454545546679</v>
      </c>
      <c r="DH50" s="56">
        <v>0.8345838568913336</v>
      </c>
      <c r="DI50" s="56">
        <v>0.03467034964130067</v>
      </c>
      <c r="DJ50" s="56">
        <v>0.9514748270494301</v>
      </c>
      <c r="DK50" s="56">
        <v>0.5311421205087482</v>
      </c>
      <c r="DL50" s="56">
        <v>0.05985276962814112</v>
      </c>
      <c r="DM50" s="56">
        <v>0.24609926213600786</v>
      </c>
      <c r="DN50" s="56">
        <v>0.980437493849202</v>
      </c>
      <c r="DO50" s="56">
        <v>0.8432790592379288</v>
      </c>
      <c r="DP50" s="56">
        <v>0.9612501550157263</v>
      </c>
      <c r="DQ50" s="56">
        <v>0.6254061706861068</v>
      </c>
      <c r="DR50" s="56">
        <v>0.3165516922598045</v>
      </c>
      <c r="DS50" s="56">
        <v>0.9279612407045411</v>
      </c>
      <c r="DT50" s="56">
        <v>0.2400990973386421</v>
      </c>
      <c r="DU50" s="56">
        <v>0.5389329980794213</v>
      </c>
      <c r="DV50" s="56">
        <v>0.08325190451233566</v>
      </c>
      <c r="DW50" s="56">
        <v>0.9132681613429786</v>
      </c>
      <c r="DX50" s="56">
        <v>0.22124406701841204</v>
      </c>
      <c r="DY50" s="56">
        <v>0.31674945261592413</v>
      </c>
      <c r="DZ50" s="56">
        <v>0.06461027391313123</v>
      </c>
      <c r="EA50" s="56">
        <v>0.7748660952413013</v>
      </c>
      <c r="EB50" s="56">
        <v>0.09345306329572689</v>
      </c>
      <c r="EC50" s="56">
        <v>0.3618354361362961</v>
      </c>
      <c r="ED50" s="56">
        <v>0.614217396674054</v>
      </c>
      <c r="EE50" s="56">
        <v>0.940363742380904</v>
      </c>
      <c r="EF50" s="56">
        <v>0.45428299057292787</v>
      </c>
      <c r="EG50" s="56">
        <v>0.6541888226804486</v>
      </c>
      <c r="EH50" s="56">
        <v>0.039500849794185666</v>
      </c>
      <c r="EI50" s="56">
        <v>0.9362520392650341</v>
      </c>
      <c r="EJ50" s="56">
        <f t="shared" si="44"/>
        <v>0.7041556537</v>
      </c>
      <c r="EK50" s="56">
        <v>0.604155653729156</v>
      </c>
      <c r="EL50" s="56">
        <v>0.09949195036917036</v>
      </c>
      <c r="EM50" s="56">
        <v>0.44775836334504504</v>
      </c>
      <c r="EN50" s="56">
        <v>0.13515730966177053</v>
      </c>
      <c r="EO50" s="56">
        <v>0.05598398529676385</v>
      </c>
      <c r="EP50" s="56">
        <v>0.9167349750149618</v>
      </c>
      <c r="EQ50" s="56">
        <v>0.5068834401778806</v>
      </c>
      <c r="ER50" s="56">
        <v>0.03809639847933666</v>
      </c>
      <c r="ES50" s="56">
        <v>0.826671449661421</v>
      </c>
      <c r="ET50" s="56">
        <v>0.6116081146657032</v>
      </c>
      <c r="EU50" s="56">
        <v>0.027087865659829347</v>
      </c>
      <c r="EV50" s="56">
        <v>0.9590792738424573</v>
      </c>
      <c r="EW50" s="56">
        <v>0.4006454128678776</v>
      </c>
      <c r="EX50" s="56">
        <v>0.03893984831653563</v>
      </c>
      <c r="EY50" s="56">
        <v>0.08908884607666101</v>
      </c>
      <c r="EZ50" s="56">
        <v>0.9503240166427606</v>
      </c>
      <c r="FA50" s="56">
        <v>0.3229776651915952</v>
      </c>
      <c r="FB50" s="56">
        <v>0.4502419018381514</v>
      </c>
      <c r="FC50" s="56">
        <v>0.760658099759143</v>
      </c>
      <c r="FD50" s="56">
        <v>0.31222345896159964</v>
      </c>
      <c r="FE50" s="56">
        <v>0.06914293474315447</v>
      </c>
      <c r="FF50" s="56">
        <v>0.8376558817780184</v>
      </c>
      <c r="FG50" s="56">
        <v>0.6518264641360026</v>
      </c>
      <c r="FH50" s="56">
        <v>0.6515808733369404</v>
      </c>
      <c r="FI50" s="56">
        <v>0.18091071973127804</v>
      </c>
      <c r="FJ50" s="56">
        <v>0.5231667460434148</v>
      </c>
      <c r="FK50" s="56">
        <v>0.106415680535073</v>
      </c>
      <c r="FL50" s="56">
        <v>0.7507407269974748</v>
      </c>
      <c r="FM50" s="56">
        <v>0.43732182075608106</v>
      </c>
      <c r="FN50" s="56">
        <v>0.24860701791261808</v>
      </c>
      <c r="FO50" s="56">
        <v>5.081750894426751E-4</v>
      </c>
      <c r="FP50" s="56">
        <v>0.927454545546679</v>
      </c>
      <c r="FQ50" s="56">
        <v>0.8345838568913336</v>
      </c>
      <c r="FR50" s="56">
        <v>0.03467034964130067</v>
      </c>
      <c r="FS50" s="56">
        <v>0.9514748270494301</v>
      </c>
      <c r="FT50" s="56">
        <v>0.5311421205087482</v>
      </c>
      <c r="FU50" s="56">
        <v>0.05985276962814112</v>
      </c>
      <c r="FV50" s="56">
        <v>0.24609926213600786</v>
      </c>
      <c r="FW50" s="56">
        <v>0.980437493849202</v>
      </c>
      <c r="FX50" s="56">
        <v>0.8432790592379288</v>
      </c>
      <c r="FY50" s="56">
        <v>0.9612501550157263</v>
      </c>
      <c r="FZ50" s="56">
        <v>0.6254061706861068</v>
      </c>
      <c r="GA50" s="56">
        <v>0.3165516922598045</v>
      </c>
      <c r="GB50" s="56">
        <v>0.9279612407045411</v>
      </c>
      <c r="GC50" s="56">
        <v>0.2400990973386421</v>
      </c>
      <c r="GD50" s="56">
        <v>0.5389329980794213</v>
      </c>
      <c r="GE50" s="56">
        <v>0.08325190451233566</v>
      </c>
      <c r="GF50" s="56">
        <v>0.9132681613429786</v>
      </c>
    </row>
    <row r="51">
      <c r="A51" s="45"/>
      <c r="B51" s="45"/>
      <c r="C51" s="45"/>
      <c r="D51" s="45"/>
      <c r="E51" s="45"/>
      <c r="F51" s="45"/>
      <c r="G51" s="40"/>
      <c r="H51" s="51"/>
      <c r="I51" s="40"/>
      <c r="J51" s="40"/>
      <c r="K51" s="40"/>
      <c r="L51" s="51"/>
      <c r="M51" s="45"/>
      <c r="N51" s="45"/>
      <c r="O51" s="45"/>
      <c r="P51" s="45"/>
      <c r="Q51" s="89">
        <v>22.0</v>
      </c>
      <c r="R51" s="56">
        <f t="shared" si="42"/>
        <v>0.4071183236</v>
      </c>
      <c r="S51" s="56">
        <v>0.3071183236406906</v>
      </c>
      <c r="T51" s="56">
        <v>0.5924864658755179</v>
      </c>
      <c r="U51" s="56">
        <v>0.5917358744962199</v>
      </c>
      <c r="V51" s="56">
        <v>0.03681878523634452</v>
      </c>
      <c r="W51" s="56">
        <v>0.7423155681231081</v>
      </c>
      <c r="X51" s="56">
        <v>0.8417223084627574</v>
      </c>
      <c r="Y51" s="56">
        <v>0.8075245068399832</v>
      </c>
      <c r="Z51" s="56">
        <v>0.85076805960069</v>
      </c>
      <c r="AA51" s="56">
        <v>0.3128571589573528</v>
      </c>
      <c r="AB51" s="56">
        <v>0.48634619578521265</v>
      </c>
      <c r="AC51" s="56">
        <v>0.5795643805508379</v>
      </c>
      <c r="AD51" s="56">
        <v>0.5685145447034248</v>
      </c>
      <c r="AE51" s="56">
        <v>0.6265898369940316</v>
      </c>
      <c r="AF51" s="56">
        <v>0.31734577035303746</v>
      </c>
      <c r="AG51" s="56">
        <v>0.3136914336467338</v>
      </c>
      <c r="AH51" s="56">
        <v>0.08211400104920519</v>
      </c>
      <c r="AI51" s="56">
        <v>0.23184482803245332</v>
      </c>
      <c r="AJ51" s="56">
        <v>0.04603556506271178</v>
      </c>
      <c r="AK51" s="56">
        <v>0.6630243358120665</v>
      </c>
      <c r="AL51" s="56">
        <v>0.7901531020226523</v>
      </c>
      <c r="AM51" s="56">
        <v>0.8766654643434224</v>
      </c>
      <c r="AN51" s="56">
        <v>0.5832795939541432</v>
      </c>
      <c r="AO51" s="56">
        <v>0.5937931792545008</v>
      </c>
      <c r="AP51" s="56">
        <v>0.4687636555013962</v>
      </c>
      <c r="AQ51" s="56">
        <v>0.6993292455941567</v>
      </c>
      <c r="AR51" s="56">
        <v>0.21839988190985316</v>
      </c>
      <c r="AS51" s="56">
        <v>0.11398430076371413</v>
      </c>
      <c r="AT51" s="56">
        <v>0.5474039148466513</v>
      </c>
      <c r="AU51" s="56">
        <v>0.12302212590318029</v>
      </c>
      <c r="AV51" s="56">
        <v>0.36345074265030797</v>
      </c>
      <c r="AW51" s="56">
        <v>0.7018188135190286</v>
      </c>
      <c r="AX51" s="56">
        <v>0.44190324424275196</v>
      </c>
      <c r="AY51" s="56">
        <v>0.35740526351746027</v>
      </c>
      <c r="AZ51" s="56">
        <v>0.6662341281760982</v>
      </c>
      <c r="BA51" s="56">
        <v>0.42909086439206345</v>
      </c>
      <c r="BB51" s="56">
        <v>0.688086885721589</v>
      </c>
      <c r="BC51" s="56">
        <v>0.44594770587036947</v>
      </c>
      <c r="BD51" s="56">
        <v>0.5893764996397838</v>
      </c>
      <c r="BE51" s="56">
        <v>0.13864858376454514</v>
      </c>
      <c r="BF51" s="56">
        <v>0.36636757375031526</v>
      </c>
      <c r="BG51" s="56">
        <v>0.740281030332345</v>
      </c>
      <c r="BH51" s="56">
        <v>0.002983258863993643</v>
      </c>
      <c r="BI51" s="56">
        <v>0.8058094682880276</v>
      </c>
      <c r="BJ51" s="56">
        <v>0.7110114947774172</v>
      </c>
      <c r="BK51" s="56">
        <v>0.5314649224922718</v>
      </c>
      <c r="BL51" s="56">
        <v>0.9448317137707092</v>
      </c>
      <c r="BM51" s="56">
        <v>0.3902589711739872</v>
      </c>
      <c r="BN51" s="56">
        <v>0.8573561333094879</v>
      </c>
      <c r="BO51" s="56">
        <v>0.3229353638532537</v>
      </c>
      <c r="BP51" s="56">
        <v>0.4647592603610454</v>
      </c>
      <c r="BQ51" s="56">
        <v>0.06798918583902369</v>
      </c>
      <c r="BR51" s="56">
        <v>0.3960778515042509</v>
      </c>
      <c r="BS51" s="56">
        <v>0.8910399217228928</v>
      </c>
      <c r="BT51" s="56">
        <v>0.3888484733703136</v>
      </c>
      <c r="BU51" s="56">
        <v>0.7220925049478281</v>
      </c>
      <c r="BV51" s="56">
        <v>0.7756772582867175</v>
      </c>
      <c r="BW51" s="56">
        <v>0.8464476305289558</v>
      </c>
      <c r="BX51" s="56">
        <v>0.9142063292149183</v>
      </c>
      <c r="BY51" s="56">
        <v>0.9667326157648194</v>
      </c>
      <c r="BZ51" s="56">
        <v>0.6226714008921526</v>
      </c>
      <c r="CA51" s="56">
        <f t="shared" si="43"/>
        <v>0.4071183236</v>
      </c>
      <c r="CB51" s="56">
        <v>0.3071183236406906</v>
      </c>
      <c r="CC51" s="56">
        <v>0.5924864658755179</v>
      </c>
      <c r="CD51" s="56">
        <v>0.5917358744962199</v>
      </c>
      <c r="CE51" s="56">
        <v>0.03681878523634452</v>
      </c>
      <c r="CF51" s="56">
        <v>0.7423155681231081</v>
      </c>
      <c r="CG51" s="56">
        <v>0.8417223084627574</v>
      </c>
      <c r="CH51" s="56">
        <v>0.8075245068399832</v>
      </c>
      <c r="CI51" s="56">
        <v>0.85076805960069</v>
      </c>
      <c r="CJ51" s="56">
        <v>0.3128571589573528</v>
      </c>
      <c r="CK51" s="56">
        <v>0.48634619578521265</v>
      </c>
      <c r="CL51" s="56">
        <v>0.5795643805508379</v>
      </c>
      <c r="CM51" s="56">
        <v>0.5685145447034248</v>
      </c>
      <c r="CN51" s="56">
        <v>0.6265898369940316</v>
      </c>
      <c r="CO51" s="56">
        <v>0.31734577035303746</v>
      </c>
      <c r="CP51" s="56">
        <v>0.3136914336467338</v>
      </c>
      <c r="CQ51" s="56">
        <v>0.08211400104920519</v>
      </c>
      <c r="CR51" s="56">
        <v>0.23184482803245332</v>
      </c>
      <c r="CS51" s="56">
        <v>0.04603556506271178</v>
      </c>
      <c r="CT51" s="56">
        <v>0.6630243358120665</v>
      </c>
      <c r="CU51" s="56">
        <v>0.7901531020226523</v>
      </c>
      <c r="CV51" s="56">
        <v>0.8766654643434224</v>
      </c>
      <c r="CW51" s="56">
        <v>0.5832795939541432</v>
      </c>
      <c r="CX51" s="56">
        <v>0.5937931792545008</v>
      </c>
      <c r="CY51" s="56">
        <v>0.4687636555013962</v>
      </c>
      <c r="CZ51" s="56">
        <v>0.6993292455941567</v>
      </c>
      <c r="DA51" s="56">
        <v>0.21839988190985316</v>
      </c>
      <c r="DB51" s="56">
        <v>0.11398430076371413</v>
      </c>
      <c r="DC51" s="56">
        <v>0.5474039148466513</v>
      </c>
      <c r="DD51" s="56">
        <v>0.12302212590318029</v>
      </c>
      <c r="DE51" s="56">
        <v>0.36345074265030797</v>
      </c>
      <c r="DF51" s="56">
        <v>0.7018188135190286</v>
      </c>
      <c r="DG51" s="56">
        <v>0.44190324424275196</v>
      </c>
      <c r="DH51" s="56">
        <v>0.35740526351746027</v>
      </c>
      <c r="DI51" s="56">
        <v>0.6662341281760982</v>
      </c>
      <c r="DJ51" s="56">
        <v>0.42909086439206345</v>
      </c>
      <c r="DK51" s="56">
        <v>0.688086885721589</v>
      </c>
      <c r="DL51" s="56">
        <v>0.44594770587036947</v>
      </c>
      <c r="DM51" s="56">
        <v>0.5893764996397838</v>
      </c>
      <c r="DN51" s="56">
        <v>0.13864858376454514</v>
      </c>
      <c r="DO51" s="56">
        <v>0.36636757375031526</v>
      </c>
      <c r="DP51" s="56">
        <v>0.740281030332345</v>
      </c>
      <c r="DQ51" s="56">
        <v>0.002983258863993643</v>
      </c>
      <c r="DR51" s="56">
        <v>0.8058094682880276</v>
      </c>
      <c r="DS51" s="56">
        <v>0.7110114947774172</v>
      </c>
      <c r="DT51" s="56">
        <v>0.5314649224922718</v>
      </c>
      <c r="DU51" s="56">
        <v>0.9448317137707092</v>
      </c>
      <c r="DV51" s="56">
        <v>0.3902589711739872</v>
      </c>
      <c r="DW51" s="56">
        <v>0.8573561333094879</v>
      </c>
      <c r="DX51" s="56">
        <v>0.3229353638532537</v>
      </c>
      <c r="DY51" s="56">
        <v>0.4647592603610454</v>
      </c>
      <c r="DZ51" s="56">
        <v>0.06798918583902369</v>
      </c>
      <c r="EA51" s="56">
        <v>0.3960778515042509</v>
      </c>
      <c r="EB51" s="56">
        <v>0.8910399217228928</v>
      </c>
      <c r="EC51" s="56">
        <v>0.3888484733703136</v>
      </c>
      <c r="ED51" s="56">
        <v>0.7220925049478281</v>
      </c>
      <c r="EE51" s="56">
        <v>0.7756772582867175</v>
      </c>
      <c r="EF51" s="56">
        <v>0.8464476305289558</v>
      </c>
      <c r="EG51" s="56">
        <v>0.9142063292149183</v>
      </c>
      <c r="EH51" s="56">
        <v>0.9667326157648194</v>
      </c>
      <c r="EI51" s="56">
        <v>0.6226714008921526</v>
      </c>
      <c r="EJ51" s="56">
        <f t="shared" si="44"/>
        <v>0.4071183236</v>
      </c>
      <c r="EK51" s="56">
        <v>0.3071183236406906</v>
      </c>
      <c r="EL51" s="56">
        <v>0.5924864658755179</v>
      </c>
      <c r="EM51" s="56">
        <v>0.5917358744962199</v>
      </c>
      <c r="EN51" s="56">
        <v>0.03681878523634452</v>
      </c>
      <c r="EO51" s="56">
        <v>0.7423155681231081</v>
      </c>
      <c r="EP51" s="56">
        <v>0.8417223084627574</v>
      </c>
      <c r="EQ51" s="56">
        <v>0.8075245068399832</v>
      </c>
      <c r="ER51" s="56">
        <v>0.85076805960069</v>
      </c>
      <c r="ES51" s="56">
        <v>0.3128571589573528</v>
      </c>
      <c r="ET51" s="56">
        <v>0.48634619578521265</v>
      </c>
      <c r="EU51" s="56">
        <v>0.5795643805508379</v>
      </c>
      <c r="EV51" s="56">
        <v>0.5685145447034248</v>
      </c>
      <c r="EW51" s="56">
        <v>0.6265898369940316</v>
      </c>
      <c r="EX51" s="56">
        <v>0.31734577035303746</v>
      </c>
      <c r="EY51" s="56">
        <v>0.3136914336467338</v>
      </c>
      <c r="EZ51" s="56">
        <v>0.08211400104920519</v>
      </c>
      <c r="FA51" s="56">
        <v>0.23184482803245332</v>
      </c>
      <c r="FB51" s="56">
        <v>0.04603556506271178</v>
      </c>
      <c r="FC51" s="56">
        <v>0.6630243358120665</v>
      </c>
      <c r="FD51" s="56">
        <v>0.7901531020226523</v>
      </c>
      <c r="FE51" s="56">
        <v>0.8766654643434224</v>
      </c>
      <c r="FF51" s="56">
        <v>0.5832795939541432</v>
      </c>
      <c r="FG51" s="56">
        <v>0.5937931792545008</v>
      </c>
      <c r="FH51" s="56">
        <v>0.4687636555013962</v>
      </c>
      <c r="FI51" s="56">
        <v>0.6993292455941567</v>
      </c>
      <c r="FJ51" s="56">
        <v>0.21839988190985316</v>
      </c>
      <c r="FK51" s="56">
        <v>0.11398430076371413</v>
      </c>
      <c r="FL51" s="56">
        <v>0.5474039148466513</v>
      </c>
      <c r="FM51" s="56">
        <v>0.12302212590318029</v>
      </c>
      <c r="FN51" s="56">
        <v>0.36345074265030797</v>
      </c>
      <c r="FO51" s="56">
        <v>0.7018188135190286</v>
      </c>
      <c r="FP51" s="56">
        <v>0.44190324424275196</v>
      </c>
      <c r="FQ51" s="56">
        <v>0.35740526351746027</v>
      </c>
      <c r="FR51" s="56">
        <v>0.6662341281760982</v>
      </c>
      <c r="FS51" s="56">
        <v>0.42909086439206345</v>
      </c>
      <c r="FT51" s="56">
        <v>0.688086885721589</v>
      </c>
      <c r="FU51" s="56">
        <v>0.44594770587036947</v>
      </c>
      <c r="FV51" s="56">
        <v>0.5893764996397838</v>
      </c>
      <c r="FW51" s="56">
        <v>0.13864858376454514</v>
      </c>
      <c r="FX51" s="56">
        <v>0.36636757375031526</v>
      </c>
      <c r="FY51" s="56">
        <v>0.740281030332345</v>
      </c>
      <c r="FZ51" s="56">
        <v>0.002983258863993643</v>
      </c>
      <c r="GA51" s="56">
        <v>0.8058094682880276</v>
      </c>
      <c r="GB51" s="56">
        <v>0.7110114947774172</v>
      </c>
      <c r="GC51" s="56">
        <v>0.5314649224922718</v>
      </c>
      <c r="GD51" s="56">
        <v>0.9448317137707092</v>
      </c>
      <c r="GE51" s="56">
        <v>0.3902589711739872</v>
      </c>
      <c r="GF51" s="56">
        <v>0.8573561333094879</v>
      </c>
    </row>
    <row r="52">
      <c r="A52" s="45"/>
      <c r="B52" s="45"/>
      <c r="C52" s="45"/>
      <c r="D52" s="45"/>
      <c r="E52" s="45"/>
      <c r="F52" s="45"/>
      <c r="G52" s="40"/>
      <c r="H52" s="51"/>
      <c r="I52" s="40"/>
      <c r="J52" s="40"/>
      <c r="K52" s="40"/>
      <c r="L52" s="51"/>
      <c r="M52" s="45"/>
      <c r="N52" s="45"/>
      <c r="O52" s="45"/>
      <c r="P52" s="45"/>
      <c r="Q52" s="89">
        <v>23.0</v>
      </c>
      <c r="R52" s="56">
        <f t="shared" si="42"/>
        <v>0.5261961346</v>
      </c>
      <c r="S52" s="56">
        <v>0.42619613458727856</v>
      </c>
      <c r="T52" s="56">
        <v>0.16617433604216714</v>
      </c>
      <c r="U52" s="56">
        <v>0.3022776709478525</v>
      </c>
      <c r="V52" s="56">
        <v>0.8417789696357718</v>
      </c>
      <c r="W52" s="56">
        <v>0.848082120895212</v>
      </c>
      <c r="X52" s="56">
        <v>0.16085657956691224</v>
      </c>
      <c r="Y52" s="56">
        <v>0.40807062190580545</v>
      </c>
      <c r="Z52" s="56">
        <v>0.18159869682660468</v>
      </c>
      <c r="AA52" s="56">
        <v>0.4972601777075395</v>
      </c>
      <c r="AB52" s="56">
        <v>0.6965445834109695</v>
      </c>
      <c r="AC52" s="56">
        <v>0.6702174539667454</v>
      </c>
      <c r="AD52" s="56">
        <v>0.38033809136555985</v>
      </c>
      <c r="AE52" s="56">
        <v>0.619254158504749</v>
      </c>
      <c r="AF52" s="56">
        <v>0.7285778375584127</v>
      </c>
      <c r="AG52" s="56">
        <v>0.25502969700863665</v>
      </c>
      <c r="AH52" s="56">
        <v>0.5805189496712411</v>
      </c>
      <c r="AI52" s="56">
        <v>0.9702342069318104</v>
      </c>
      <c r="AJ52" s="56">
        <v>0.5200819353418289</v>
      </c>
      <c r="AK52" s="56">
        <v>0.310970381248887</v>
      </c>
      <c r="AL52" s="56">
        <v>0.262662699088567</v>
      </c>
      <c r="AM52" s="56">
        <v>0.02638196808531479</v>
      </c>
      <c r="AN52" s="56">
        <v>0.037935567254563485</v>
      </c>
      <c r="AO52" s="56">
        <v>0.15862393828775534</v>
      </c>
      <c r="AP52" s="56">
        <v>0.9526459345139163</v>
      </c>
      <c r="AQ52" s="56">
        <v>0.02419322880308894</v>
      </c>
      <c r="AR52" s="56">
        <v>0.7968702627547146</v>
      </c>
      <c r="AS52" s="56">
        <v>0.7538184644694355</v>
      </c>
      <c r="AT52" s="56">
        <v>0.880072578665673</v>
      </c>
      <c r="AU52" s="56">
        <v>0.4595562192311101</v>
      </c>
      <c r="AV52" s="56">
        <v>0.3403318076039279</v>
      </c>
      <c r="AW52" s="56">
        <v>0.12058616437060621</v>
      </c>
      <c r="AX52" s="56">
        <v>0.2552953204044883</v>
      </c>
      <c r="AY52" s="56">
        <v>0.2877011503720297</v>
      </c>
      <c r="AZ52" s="56">
        <v>0.5438025496738211</v>
      </c>
      <c r="BA52" s="56">
        <v>0.6430305521210709</v>
      </c>
      <c r="BB52" s="56">
        <v>0.5329152043154061</v>
      </c>
      <c r="BC52" s="56">
        <v>0.08662511593410427</v>
      </c>
      <c r="BD52" s="56">
        <v>0.5796048743192801</v>
      </c>
      <c r="BE52" s="56">
        <v>0.20380170019281707</v>
      </c>
      <c r="BF52" s="56">
        <v>0.8860323927760864</v>
      </c>
      <c r="BG52" s="56">
        <v>0.873353882314202</v>
      </c>
      <c r="BH52" s="56">
        <v>0.6917755375704534</v>
      </c>
      <c r="BI52" s="56">
        <v>0.16176405550656014</v>
      </c>
      <c r="BJ52" s="56">
        <v>0.1282177587070309</v>
      </c>
      <c r="BK52" s="56">
        <v>0.09540952005669567</v>
      </c>
      <c r="BL52" s="56">
        <v>0.8954214207779151</v>
      </c>
      <c r="BM52" s="56">
        <v>0.07257354147780493</v>
      </c>
      <c r="BN52" s="56">
        <v>0.48911913104428484</v>
      </c>
      <c r="BO52" s="56">
        <v>0.559111902956879</v>
      </c>
      <c r="BP52" s="56">
        <v>0.3370373787839489</v>
      </c>
      <c r="BQ52" s="56">
        <v>0.8732639181202516</v>
      </c>
      <c r="BR52" s="56">
        <v>0.9748120568316339</v>
      </c>
      <c r="BS52" s="56">
        <v>0.701848167960759</v>
      </c>
      <c r="BT52" s="56">
        <v>0.33058719356506705</v>
      </c>
      <c r="BU52" s="56">
        <v>0.9755753096361518</v>
      </c>
      <c r="BV52" s="56">
        <v>0.5254499579713939</v>
      </c>
      <c r="BW52" s="56">
        <v>0.6672036678496778</v>
      </c>
      <c r="BX52" s="56">
        <v>0.018719127189717022</v>
      </c>
      <c r="BY52" s="56">
        <v>0.3426399383126595</v>
      </c>
      <c r="BZ52" s="56">
        <v>0.8204639180073486</v>
      </c>
      <c r="CA52" s="56">
        <f t="shared" si="43"/>
        <v>0.5261961346</v>
      </c>
      <c r="CB52" s="56">
        <v>0.42619613458727856</v>
      </c>
      <c r="CC52" s="56">
        <v>0.16617433604216714</v>
      </c>
      <c r="CD52" s="56">
        <v>0.3022776709478525</v>
      </c>
      <c r="CE52" s="56">
        <v>0.8417789696357718</v>
      </c>
      <c r="CF52" s="56">
        <v>0.848082120895212</v>
      </c>
      <c r="CG52" s="56">
        <v>0.16085657956691224</v>
      </c>
      <c r="CH52" s="56">
        <v>0.40807062190580545</v>
      </c>
      <c r="CI52" s="56">
        <v>0.18159869682660468</v>
      </c>
      <c r="CJ52" s="56">
        <v>0.4972601777075395</v>
      </c>
      <c r="CK52" s="56">
        <v>0.6965445834109695</v>
      </c>
      <c r="CL52" s="56">
        <v>0.6702174539667454</v>
      </c>
      <c r="CM52" s="56">
        <v>0.38033809136555985</v>
      </c>
      <c r="CN52" s="56">
        <v>0.619254158504749</v>
      </c>
      <c r="CO52" s="56">
        <v>0.7285778375584127</v>
      </c>
      <c r="CP52" s="56">
        <v>0.25502969700863665</v>
      </c>
      <c r="CQ52" s="56">
        <v>0.5805189496712411</v>
      </c>
      <c r="CR52" s="56">
        <v>0.9702342069318104</v>
      </c>
      <c r="CS52" s="56">
        <v>0.5200819353418289</v>
      </c>
      <c r="CT52" s="56">
        <v>0.310970381248887</v>
      </c>
      <c r="CU52" s="56">
        <v>0.262662699088567</v>
      </c>
      <c r="CV52" s="56">
        <v>0.02638196808531479</v>
      </c>
      <c r="CW52" s="56">
        <v>0.037935567254563485</v>
      </c>
      <c r="CX52" s="56">
        <v>0.15862393828775534</v>
      </c>
      <c r="CY52" s="56">
        <v>0.9526459345139163</v>
      </c>
      <c r="CZ52" s="56">
        <v>0.02419322880308894</v>
      </c>
      <c r="DA52" s="56">
        <v>0.7968702627547146</v>
      </c>
      <c r="DB52" s="56">
        <v>0.7538184644694355</v>
      </c>
      <c r="DC52" s="56">
        <v>0.880072578665673</v>
      </c>
      <c r="DD52" s="56">
        <v>0.4595562192311101</v>
      </c>
      <c r="DE52" s="56">
        <v>0.3403318076039279</v>
      </c>
      <c r="DF52" s="56">
        <v>0.12058616437060621</v>
      </c>
      <c r="DG52" s="56">
        <v>0.2552953204044883</v>
      </c>
      <c r="DH52" s="56">
        <v>0.2877011503720297</v>
      </c>
      <c r="DI52" s="56">
        <v>0.5438025496738211</v>
      </c>
      <c r="DJ52" s="56">
        <v>0.6430305521210709</v>
      </c>
      <c r="DK52" s="56">
        <v>0.5329152043154061</v>
      </c>
      <c r="DL52" s="56">
        <v>0.08662511593410427</v>
      </c>
      <c r="DM52" s="56">
        <v>0.5796048743192801</v>
      </c>
      <c r="DN52" s="56">
        <v>0.20380170019281707</v>
      </c>
      <c r="DO52" s="56">
        <v>0.8860323927760864</v>
      </c>
      <c r="DP52" s="56">
        <v>0.873353882314202</v>
      </c>
      <c r="DQ52" s="56">
        <v>0.6917755375704534</v>
      </c>
      <c r="DR52" s="56">
        <v>0.16176405550656014</v>
      </c>
      <c r="DS52" s="56">
        <v>0.1282177587070309</v>
      </c>
      <c r="DT52" s="56">
        <v>0.09540952005669567</v>
      </c>
      <c r="DU52" s="56">
        <v>0.8954214207779151</v>
      </c>
      <c r="DV52" s="56">
        <v>0.07257354147780493</v>
      </c>
      <c r="DW52" s="56">
        <v>0.48911913104428484</v>
      </c>
      <c r="DX52" s="56">
        <v>0.559111902956879</v>
      </c>
      <c r="DY52" s="56">
        <v>0.3370373787839489</v>
      </c>
      <c r="DZ52" s="56">
        <v>0.8732639181202516</v>
      </c>
      <c r="EA52" s="56">
        <v>0.9748120568316339</v>
      </c>
      <c r="EB52" s="56">
        <v>0.701848167960759</v>
      </c>
      <c r="EC52" s="56">
        <v>0.33058719356506705</v>
      </c>
      <c r="ED52" s="56">
        <v>0.9755753096361518</v>
      </c>
      <c r="EE52" s="56">
        <v>0.5254499579713939</v>
      </c>
      <c r="EF52" s="56">
        <v>0.6672036678496778</v>
      </c>
      <c r="EG52" s="56">
        <v>0.018719127189717022</v>
      </c>
      <c r="EH52" s="56">
        <v>0.3426399383126595</v>
      </c>
      <c r="EI52" s="56">
        <v>0.8204639180073486</v>
      </c>
      <c r="EJ52" s="56">
        <f t="shared" si="44"/>
        <v>0.5261961346</v>
      </c>
      <c r="EK52" s="56">
        <v>0.42619613458727856</v>
      </c>
      <c r="EL52" s="56">
        <v>0.16617433604216714</v>
      </c>
      <c r="EM52" s="56">
        <v>0.3022776709478525</v>
      </c>
      <c r="EN52" s="56">
        <v>0.8417789696357718</v>
      </c>
      <c r="EO52" s="56">
        <v>0.848082120895212</v>
      </c>
      <c r="EP52" s="56">
        <v>0.16085657956691224</v>
      </c>
      <c r="EQ52" s="56">
        <v>0.40807062190580545</v>
      </c>
      <c r="ER52" s="56">
        <v>0.18159869682660468</v>
      </c>
      <c r="ES52" s="56">
        <v>0.4972601777075395</v>
      </c>
      <c r="ET52" s="56">
        <v>0.6965445834109695</v>
      </c>
      <c r="EU52" s="56">
        <v>0.6702174539667454</v>
      </c>
      <c r="EV52" s="56">
        <v>0.38033809136555985</v>
      </c>
      <c r="EW52" s="56">
        <v>0.619254158504749</v>
      </c>
      <c r="EX52" s="56">
        <v>0.7285778375584127</v>
      </c>
      <c r="EY52" s="56">
        <v>0.25502969700863665</v>
      </c>
      <c r="EZ52" s="56">
        <v>0.5805189496712411</v>
      </c>
      <c r="FA52" s="56">
        <v>0.9702342069318104</v>
      </c>
      <c r="FB52" s="56">
        <v>0.5200819353418289</v>
      </c>
      <c r="FC52" s="56">
        <v>0.310970381248887</v>
      </c>
      <c r="FD52" s="56">
        <v>0.262662699088567</v>
      </c>
      <c r="FE52" s="56">
        <v>0.02638196808531479</v>
      </c>
      <c r="FF52" s="56">
        <v>0.037935567254563485</v>
      </c>
      <c r="FG52" s="56">
        <v>0.15862393828775534</v>
      </c>
      <c r="FH52" s="56">
        <v>0.9526459345139163</v>
      </c>
      <c r="FI52" s="56">
        <v>0.02419322880308894</v>
      </c>
      <c r="FJ52" s="56">
        <v>0.7968702627547146</v>
      </c>
      <c r="FK52" s="56">
        <v>0.7538184644694355</v>
      </c>
      <c r="FL52" s="56">
        <v>0.880072578665673</v>
      </c>
      <c r="FM52" s="56">
        <v>0.4595562192311101</v>
      </c>
      <c r="FN52" s="56">
        <v>0.3403318076039279</v>
      </c>
      <c r="FO52" s="56">
        <v>0.12058616437060621</v>
      </c>
      <c r="FP52" s="56">
        <v>0.2552953204044883</v>
      </c>
      <c r="FQ52" s="56">
        <v>0.2877011503720297</v>
      </c>
      <c r="FR52" s="56">
        <v>0.5438025496738211</v>
      </c>
      <c r="FS52" s="56">
        <v>0.6430305521210709</v>
      </c>
      <c r="FT52" s="56">
        <v>0.5329152043154061</v>
      </c>
      <c r="FU52" s="56">
        <v>0.08662511593410427</v>
      </c>
      <c r="FV52" s="56">
        <v>0.5796048743192801</v>
      </c>
      <c r="FW52" s="56">
        <v>0.20380170019281707</v>
      </c>
      <c r="FX52" s="56">
        <v>0.8860323927760864</v>
      </c>
      <c r="FY52" s="56">
        <v>0.873353882314202</v>
      </c>
      <c r="FZ52" s="56">
        <v>0.6917755375704534</v>
      </c>
      <c r="GA52" s="56">
        <v>0.16176405550656014</v>
      </c>
      <c r="GB52" s="56">
        <v>0.1282177587070309</v>
      </c>
      <c r="GC52" s="56">
        <v>0.09540952005669567</v>
      </c>
      <c r="GD52" s="56">
        <v>0.8954214207779151</v>
      </c>
      <c r="GE52" s="56">
        <v>0.07257354147780493</v>
      </c>
      <c r="GF52" s="56">
        <v>0.48911913104428484</v>
      </c>
    </row>
    <row r="53">
      <c r="A53" s="45"/>
      <c r="B53" s="45"/>
      <c r="C53" s="45"/>
      <c r="D53" s="45"/>
      <c r="E53" s="45"/>
      <c r="F53" s="45"/>
      <c r="G53" s="40"/>
      <c r="H53" s="51"/>
      <c r="I53" s="40"/>
      <c r="J53" s="40"/>
      <c r="K53" s="40"/>
      <c r="L53" s="51"/>
      <c r="M53" s="45"/>
      <c r="N53" s="45"/>
      <c r="O53" s="45"/>
      <c r="P53" s="45"/>
      <c r="Q53" s="89">
        <v>24.0</v>
      </c>
      <c r="R53" s="56">
        <f t="shared" si="42"/>
        <v>0.2274149293</v>
      </c>
      <c r="S53" s="56">
        <v>0.12741492932021026</v>
      </c>
      <c r="T53" s="56">
        <v>0.6691766687258153</v>
      </c>
      <c r="U53" s="56">
        <v>0.6070241835600998</v>
      </c>
      <c r="V53" s="56">
        <v>0.8225186307754339</v>
      </c>
      <c r="W53" s="56">
        <v>0.8964916230920721</v>
      </c>
      <c r="X53" s="56">
        <v>0.930388728375331</v>
      </c>
      <c r="Y53" s="56">
        <v>0.750027165565243</v>
      </c>
      <c r="Z53" s="56">
        <v>0.848431788454797</v>
      </c>
      <c r="AA53" s="56">
        <v>0.24493063716049646</v>
      </c>
      <c r="AB53" s="56">
        <v>0.5858841970072127</v>
      </c>
      <c r="AC53" s="56">
        <v>0.9644500710818399</v>
      </c>
      <c r="AD53" s="56">
        <v>0.05866999194191336</v>
      </c>
      <c r="AE53" s="56">
        <v>0.7313919707651165</v>
      </c>
      <c r="AF53" s="56">
        <v>0.06468906650786554</v>
      </c>
      <c r="AG53" s="56">
        <v>0.7021728245541069</v>
      </c>
      <c r="AH53" s="56">
        <v>0.8045082118823985</v>
      </c>
      <c r="AI53" s="56">
        <v>0.678506540871558</v>
      </c>
      <c r="AJ53" s="56">
        <v>0.8699589398177621</v>
      </c>
      <c r="AK53" s="56">
        <v>0.6091140679495135</v>
      </c>
      <c r="AL53" s="56">
        <v>0.6109270329970609</v>
      </c>
      <c r="AM53" s="56">
        <v>0.6916052159288307</v>
      </c>
      <c r="AN53" s="56">
        <v>0.42958510673577843</v>
      </c>
      <c r="AO53" s="56">
        <v>0.328024107674445</v>
      </c>
      <c r="AP53" s="56">
        <v>0.057288478408368926</v>
      </c>
      <c r="AQ53" s="56">
        <v>0.5976034836764424</v>
      </c>
      <c r="AR53" s="56">
        <v>0.6612753856319941</v>
      </c>
      <c r="AS53" s="56">
        <v>0.3762947910919229</v>
      </c>
      <c r="AT53" s="56">
        <v>0.5782514576749037</v>
      </c>
      <c r="AU53" s="56">
        <v>0.822016462253262</v>
      </c>
      <c r="AV53" s="56">
        <v>0.15509412907185383</v>
      </c>
      <c r="AW53" s="56">
        <v>0.5527963908996891</v>
      </c>
      <c r="AX53" s="56">
        <v>0.12160261927807725</v>
      </c>
      <c r="AY53" s="56">
        <v>0.44571202783181096</v>
      </c>
      <c r="AZ53" s="56">
        <v>0.8578916325111219</v>
      </c>
      <c r="BA53" s="56">
        <v>0.8795093678852471</v>
      </c>
      <c r="BB53" s="56">
        <v>0.03424904156759745</v>
      </c>
      <c r="BC53" s="56">
        <v>0.3128923264695538</v>
      </c>
      <c r="BD53" s="56">
        <v>0.28174790925615467</v>
      </c>
      <c r="BE53" s="56">
        <v>0.04172651511091674</v>
      </c>
      <c r="BF53" s="56">
        <v>0.6384393656122804</v>
      </c>
      <c r="BG53" s="56">
        <v>0.5979272337397222</v>
      </c>
      <c r="BH53" s="56">
        <v>0.5525014432567779</v>
      </c>
      <c r="BI53" s="56">
        <v>0.654858921332599</v>
      </c>
      <c r="BJ53" s="56">
        <v>0.7073503146719466</v>
      </c>
      <c r="BK53" s="56">
        <v>0.18104569444356</v>
      </c>
      <c r="BL53" s="56">
        <v>0.06462900132353211</v>
      </c>
      <c r="BM53" s="56">
        <v>0.4563872347056699</v>
      </c>
      <c r="BN53" s="56">
        <v>0.4524960432031313</v>
      </c>
      <c r="BO53" s="56">
        <v>0.03152380642971109</v>
      </c>
      <c r="BP53" s="56">
        <v>0.1151873117931389</v>
      </c>
      <c r="BQ53" s="56">
        <v>0.6982570102140272</v>
      </c>
      <c r="BR53" s="56">
        <v>0.6949876236746351</v>
      </c>
      <c r="BS53" s="56">
        <v>0.5518915900222998</v>
      </c>
      <c r="BT53" s="56">
        <v>0.6522235730752557</v>
      </c>
      <c r="BU53" s="56">
        <v>0.5980252739131707</v>
      </c>
      <c r="BV53" s="56">
        <v>0.6084907617193203</v>
      </c>
      <c r="BW53" s="56">
        <v>0.49781284782783985</v>
      </c>
      <c r="BX53" s="56">
        <v>0.1920061689526119</v>
      </c>
      <c r="BY53" s="56">
        <v>0.6963228074473462</v>
      </c>
      <c r="BZ53" s="56">
        <v>0.7938000391698887</v>
      </c>
      <c r="CA53" s="56">
        <f t="shared" si="43"/>
        <v>0.2274149293</v>
      </c>
      <c r="CB53" s="56">
        <v>0.12741492932021026</v>
      </c>
      <c r="CC53" s="56">
        <v>0.6691766687258153</v>
      </c>
      <c r="CD53" s="56">
        <v>0.6070241835600998</v>
      </c>
      <c r="CE53" s="56">
        <v>0.8225186307754339</v>
      </c>
      <c r="CF53" s="56">
        <v>0.8964916230920721</v>
      </c>
      <c r="CG53" s="56">
        <v>0.930388728375331</v>
      </c>
      <c r="CH53" s="56">
        <v>0.750027165565243</v>
      </c>
      <c r="CI53" s="56">
        <v>0.848431788454797</v>
      </c>
      <c r="CJ53" s="56">
        <v>0.24493063716049646</v>
      </c>
      <c r="CK53" s="56">
        <v>0.5858841970072127</v>
      </c>
      <c r="CL53" s="56">
        <v>0.9644500710818399</v>
      </c>
      <c r="CM53" s="56">
        <v>0.05866999194191336</v>
      </c>
      <c r="CN53" s="56">
        <v>0.7313919707651165</v>
      </c>
      <c r="CO53" s="56">
        <v>0.06468906650786554</v>
      </c>
      <c r="CP53" s="56">
        <v>0.7021728245541069</v>
      </c>
      <c r="CQ53" s="56">
        <v>0.8045082118823985</v>
      </c>
      <c r="CR53" s="56">
        <v>0.678506540871558</v>
      </c>
      <c r="CS53" s="56">
        <v>0.8699589398177621</v>
      </c>
      <c r="CT53" s="56">
        <v>0.6091140679495135</v>
      </c>
      <c r="CU53" s="56">
        <v>0.6109270329970609</v>
      </c>
      <c r="CV53" s="56">
        <v>0.6916052159288307</v>
      </c>
      <c r="CW53" s="56">
        <v>0.42958510673577843</v>
      </c>
      <c r="CX53" s="56">
        <v>0.328024107674445</v>
      </c>
      <c r="CY53" s="56">
        <v>0.057288478408368926</v>
      </c>
      <c r="CZ53" s="56">
        <v>0.5976034836764424</v>
      </c>
      <c r="DA53" s="56">
        <v>0.6612753856319941</v>
      </c>
      <c r="DB53" s="56">
        <v>0.3762947910919229</v>
      </c>
      <c r="DC53" s="56">
        <v>0.5782514576749037</v>
      </c>
      <c r="DD53" s="56">
        <v>0.822016462253262</v>
      </c>
      <c r="DE53" s="56">
        <v>0.15509412907185383</v>
      </c>
      <c r="DF53" s="56">
        <v>0.5527963908996891</v>
      </c>
      <c r="DG53" s="56">
        <v>0.12160261927807725</v>
      </c>
      <c r="DH53" s="56">
        <v>0.44571202783181096</v>
      </c>
      <c r="DI53" s="56">
        <v>0.8578916325111219</v>
      </c>
      <c r="DJ53" s="56">
        <v>0.8795093678852471</v>
      </c>
      <c r="DK53" s="56">
        <v>0.03424904156759745</v>
      </c>
      <c r="DL53" s="56">
        <v>0.3128923264695538</v>
      </c>
      <c r="DM53" s="56">
        <v>0.28174790925615467</v>
      </c>
      <c r="DN53" s="56">
        <v>0.04172651511091674</v>
      </c>
      <c r="DO53" s="56">
        <v>0.6384393656122804</v>
      </c>
      <c r="DP53" s="56">
        <v>0.5979272337397222</v>
      </c>
      <c r="DQ53" s="56">
        <v>0.5525014432567779</v>
      </c>
      <c r="DR53" s="56">
        <v>0.654858921332599</v>
      </c>
      <c r="DS53" s="56">
        <v>0.7073503146719466</v>
      </c>
      <c r="DT53" s="56">
        <v>0.18104569444356</v>
      </c>
      <c r="DU53" s="56">
        <v>0.06462900132353211</v>
      </c>
      <c r="DV53" s="56">
        <v>0.4563872347056699</v>
      </c>
      <c r="DW53" s="56">
        <v>0.4524960432031313</v>
      </c>
      <c r="DX53" s="56">
        <v>0.03152380642971109</v>
      </c>
      <c r="DY53" s="56">
        <v>0.1151873117931389</v>
      </c>
      <c r="DZ53" s="56">
        <v>0.6982570102140272</v>
      </c>
      <c r="EA53" s="56">
        <v>0.6949876236746351</v>
      </c>
      <c r="EB53" s="56">
        <v>0.5518915900222998</v>
      </c>
      <c r="EC53" s="56">
        <v>0.6522235730752557</v>
      </c>
      <c r="ED53" s="56">
        <v>0.5980252739131707</v>
      </c>
      <c r="EE53" s="56">
        <v>0.6084907617193203</v>
      </c>
      <c r="EF53" s="56">
        <v>0.49781284782783985</v>
      </c>
      <c r="EG53" s="56">
        <v>0.1920061689526119</v>
      </c>
      <c r="EH53" s="56">
        <v>0.6963228074473462</v>
      </c>
      <c r="EI53" s="56">
        <v>0.7938000391698887</v>
      </c>
      <c r="EJ53" s="56">
        <f t="shared" si="44"/>
        <v>0.2274149293</v>
      </c>
      <c r="EK53" s="56">
        <v>0.12741492932021026</v>
      </c>
      <c r="EL53" s="56">
        <v>0.6691766687258153</v>
      </c>
      <c r="EM53" s="56">
        <v>0.6070241835600998</v>
      </c>
      <c r="EN53" s="56">
        <v>0.8225186307754339</v>
      </c>
      <c r="EO53" s="56">
        <v>0.8964916230920721</v>
      </c>
      <c r="EP53" s="56">
        <v>0.930388728375331</v>
      </c>
      <c r="EQ53" s="56">
        <v>0.750027165565243</v>
      </c>
      <c r="ER53" s="56">
        <v>0.848431788454797</v>
      </c>
      <c r="ES53" s="56">
        <v>0.24493063716049646</v>
      </c>
      <c r="ET53" s="56">
        <v>0.5858841970072127</v>
      </c>
      <c r="EU53" s="56">
        <v>0.9644500710818399</v>
      </c>
      <c r="EV53" s="56">
        <v>0.05866999194191336</v>
      </c>
      <c r="EW53" s="56">
        <v>0.7313919707651165</v>
      </c>
      <c r="EX53" s="56">
        <v>0.06468906650786554</v>
      </c>
      <c r="EY53" s="56">
        <v>0.7021728245541069</v>
      </c>
      <c r="EZ53" s="56">
        <v>0.8045082118823985</v>
      </c>
      <c r="FA53" s="56">
        <v>0.678506540871558</v>
      </c>
      <c r="FB53" s="56">
        <v>0.8699589398177621</v>
      </c>
      <c r="FC53" s="56">
        <v>0.6091140679495135</v>
      </c>
      <c r="FD53" s="56">
        <v>0.6109270329970609</v>
      </c>
      <c r="FE53" s="56">
        <v>0.6916052159288307</v>
      </c>
      <c r="FF53" s="56">
        <v>0.42958510673577843</v>
      </c>
      <c r="FG53" s="56">
        <v>0.328024107674445</v>
      </c>
      <c r="FH53" s="56">
        <v>0.057288478408368926</v>
      </c>
      <c r="FI53" s="56">
        <v>0.5976034836764424</v>
      </c>
      <c r="FJ53" s="56">
        <v>0.6612753856319941</v>
      </c>
      <c r="FK53" s="56">
        <v>0.3762947910919229</v>
      </c>
      <c r="FL53" s="56">
        <v>0.5782514576749037</v>
      </c>
      <c r="FM53" s="56">
        <v>0.822016462253262</v>
      </c>
      <c r="FN53" s="56">
        <v>0.15509412907185383</v>
      </c>
      <c r="FO53" s="56">
        <v>0.5527963908996891</v>
      </c>
      <c r="FP53" s="56">
        <v>0.12160261927807725</v>
      </c>
      <c r="FQ53" s="56">
        <v>0.44571202783181096</v>
      </c>
      <c r="FR53" s="56">
        <v>0.8578916325111219</v>
      </c>
      <c r="FS53" s="56">
        <v>0.8795093678852471</v>
      </c>
      <c r="FT53" s="56">
        <v>0.03424904156759745</v>
      </c>
      <c r="FU53" s="56">
        <v>0.3128923264695538</v>
      </c>
      <c r="FV53" s="56">
        <v>0.28174790925615467</v>
      </c>
      <c r="FW53" s="56">
        <v>0.04172651511091674</v>
      </c>
      <c r="FX53" s="56">
        <v>0.6384393656122804</v>
      </c>
      <c r="FY53" s="56">
        <v>0.5979272337397222</v>
      </c>
      <c r="FZ53" s="56">
        <v>0.5525014432567779</v>
      </c>
      <c r="GA53" s="56">
        <v>0.654858921332599</v>
      </c>
      <c r="GB53" s="56">
        <v>0.7073503146719466</v>
      </c>
      <c r="GC53" s="56">
        <v>0.18104569444356</v>
      </c>
      <c r="GD53" s="56">
        <v>0.06462900132353211</v>
      </c>
      <c r="GE53" s="56">
        <v>0.4563872347056699</v>
      </c>
      <c r="GF53" s="56">
        <v>0.4524960432031313</v>
      </c>
    </row>
    <row r="54">
      <c r="A54" s="45"/>
      <c r="B54" s="45"/>
      <c r="C54" s="45"/>
      <c r="D54" s="45"/>
      <c r="E54" s="45"/>
      <c r="F54" s="45"/>
      <c r="G54" s="40"/>
      <c r="H54" s="51"/>
      <c r="I54" s="40"/>
      <c r="J54" s="40"/>
      <c r="K54" s="40"/>
      <c r="L54" s="51"/>
      <c r="M54" s="45"/>
      <c r="N54" s="45"/>
      <c r="O54" s="45"/>
      <c r="P54" s="45"/>
      <c r="Q54" s="89">
        <v>25.0</v>
      </c>
      <c r="R54" s="56">
        <f t="shared" si="42"/>
        <v>0.8318739144</v>
      </c>
      <c r="S54" s="56">
        <v>0.7318739144222616</v>
      </c>
      <c r="T54" s="56">
        <v>0.32919192002072284</v>
      </c>
      <c r="U54" s="56">
        <v>0.07961531746729233</v>
      </c>
      <c r="V54" s="56">
        <v>0.8887203009685436</v>
      </c>
      <c r="W54" s="56">
        <v>0.6574353291551684</v>
      </c>
      <c r="X54" s="56">
        <v>0.7614050015159401</v>
      </c>
      <c r="Y54" s="56">
        <v>0.4057369407514364</v>
      </c>
      <c r="Z54" s="56">
        <v>0.6748291630001381</v>
      </c>
      <c r="AA54" s="56">
        <v>0.5462971175093773</v>
      </c>
      <c r="AB54" s="56">
        <v>0.42839612652856884</v>
      </c>
      <c r="AC54" s="56">
        <v>0.22348329842939652</v>
      </c>
      <c r="AD54" s="56">
        <v>0.25713052196799946</v>
      </c>
      <c r="AE54" s="56">
        <v>0.7901841804699633</v>
      </c>
      <c r="AF54" s="56">
        <v>0.2020734171300962</v>
      </c>
      <c r="AG54" s="56">
        <v>0.26038709832505624</v>
      </c>
      <c r="AH54" s="56">
        <v>0.9382908869550015</v>
      </c>
      <c r="AI54" s="56">
        <v>0.39543799588476736</v>
      </c>
      <c r="AJ54" s="56">
        <v>0.2101888944476561</v>
      </c>
      <c r="AK54" s="56">
        <v>0.8552258255582801</v>
      </c>
      <c r="AL54" s="56">
        <v>0.634670781092048</v>
      </c>
      <c r="AM54" s="56">
        <v>0.743883729896478</v>
      </c>
      <c r="AN54" s="56">
        <v>0.7347896636153224</v>
      </c>
      <c r="AO54" s="56">
        <v>0.017755576346868418</v>
      </c>
      <c r="AP54" s="56">
        <v>0.2546615545147788</v>
      </c>
      <c r="AQ54" s="56">
        <v>0.5476299805260313</v>
      </c>
      <c r="AR54" s="56">
        <v>0.9408702251455658</v>
      </c>
      <c r="AS54" s="56">
        <v>0.9745070469399061</v>
      </c>
      <c r="AT54" s="56">
        <v>0.4323847951977353</v>
      </c>
      <c r="AU54" s="56">
        <v>0.8459758892805981</v>
      </c>
      <c r="AV54" s="56">
        <v>0.8217308690696205</v>
      </c>
      <c r="AW54" s="56">
        <v>0.23680677289862784</v>
      </c>
      <c r="AX54" s="56">
        <v>0.9920295930601557</v>
      </c>
      <c r="AY54" s="56">
        <v>0.1513903088780808</v>
      </c>
      <c r="AZ54" s="56">
        <v>0.4203993984804386</v>
      </c>
      <c r="BA54" s="56">
        <v>0.3766013543993436</v>
      </c>
      <c r="BB54" s="56">
        <v>0.7065784775146101</v>
      </c>
      <c r="BC54" s="56">
        <v>0.1415654531792675</v>
      </c>
      <c r="BD54" s="56">
        <v>0.3405736281120113</v>
      </c>
      <c r="BE54" s="56">
        <v>0.3763257309922139</v>
      </c>
      <c r="BF54" s="56">
        <v>0.8843997270372103</v>
      </c>
      <c r="BG54" s="56">
        <v>0.6158379114829546</v>
      </c>
      <c r="BH54" s="56">
        <v>0.7958953522046956</v>
      </c>
      <c r="BI54" s="56">
        <v>0.6309712069141141</v>
      </c>
      <c r="BJ54" s="56">
        <v>0.06816089829486438</v>
      </c>
      <c r="BK54" s="56">
        <v>0.7868079574689937</v>
      </c>
      <c r="BL54" s="56">
        <v>0.9629663219350298</v>
      </c>
      <c r="BM54" s="56">
        <v>0.4236728788678793</v>
      </c>
      <c r="BN54" s="56">
        <v>0.6627439345223612</v>
      </c>
      <c r="BO54" s="56">
        <v>0.3617776869782233</v>
      </c>
      <c r="BP54" s="56">
        <v>0.20136992165286638</v>
      </c>
      <c r="BQ54" s="56">
        <v>0.9705500526961239</v>
      </c>
      <c r="BR54" s="56">
        <v>0.6223195899728302</v>
      </c>
      <c r="BS54" s="56">
        <v>0.2836671751015354</v>
      </c>
      <c r="BT54" s="56">
        <v>0.7830624563831372</v>
      </c>
      <c r="BU54" s="56">
        <v>0.9361972132002392</v>
      </c>
      <c r="BV54" s="56">
        <v>0.42146524364291504</v>
      </c>
      <c r="BW54" s="56">
        <v>0.44735757827081246</v>
      </c>
      <c r="BX54" s="56">
        <v>0.13385041631594907</v>
      </c>
      <c r="BY54" s="56">
        <v>0.6581375348154244</v>
      </c>
      <c r="BZ54" s="56">
        <v>0.41118655888358047</v>
      </c>
      <c r="CA54" s="56">
        <f t="shared" si="43"/>
        <v>0.8318739144</v>
      </c>
      <c r="CB54" s="56">
        <v>0.7318739144222616</v>
      </c>
      <c r="CC54" s="56">
        <v>0.32919192002072284</v>
      </c>
      <c r="CD54" s="56">
        <v>0.07961531746729233</v>
      </c>
      <c r="CE54" s="56">
        <v>0.8887203009685436</v>
      </c>
      <c r="CF54" s="56">
        <v>0.6574353291551684</v>
      </c>
      <c r="CG54" s="56">
        <v>0.7614050015159401</v>
      </c>
      <c r="CH54" s="56">
        <v>0.4057369407514364</v>
      </c>
      <c r="CI54" s="56">
        <v>0.6748291630001381</v>
      </c>
      <c r="CJ54" s="56">
        <v>0.5462971175093773</v>
      </c>
      <c r="CK54" s="56">
        <v>0.42839612652856884</v>
      </c>
      <c r="CL54" s="56">
        <v>0.22348329842939652</v>
      </c>
      <c r="CM54" s="56">
        <v>0.25713052196799946</v>
      </c>
      <c r="CN54" s="56">
        <v>0.7901841804699633</v>
      </c>
      <c r="CO54" s="56">
        <v>0.2020734171300962</v>
      </c>
      <c r="CP54" s="56">
        <v>0.26038709832505624</v>
      </c>
      <c r="CQ54" s="56">
        <v>0.9382908869550015</v>
      </c>
      <c r="CR54" s="56">
        <v>0.39543799588476736</v>
      </c>
      <c r="CS54" s="56">
        <v>0.2101888944476561</v>
      </c>
      <c r="CT54" s="56">
        <v>0.8552258255582801</v>
      </c>
      <c r="CU54" s="56">
        <v>0.634670781092048</v>
      </c>
      <c r="CV54" s="56">
        <v>0.743883729896478</v>
      </c>
      <c r="CW54" s="56">
        <v>0.7347896636153224</v>
      </c>
      <c r="CX54" s="56">
        <v>0.017755576346868418</v>
      </c>
      <c r="CY54" s="56">
        <v>0.2546615545147788</v>
      </c>
      <c r="CZ54" s="56">
        <v>0.5476299805260313</v>
      </c>
      <c r="DA54" s="56">
        <v>0.9408702251455658</v>
      </c>
      <c r="DB54" s="56">
        <v>0.9745070469399061</v>
      </c>
      <c r="DC54" s="56">
        <v>0.4323847951977353</v>
      </c>
      <c r="DD54" s="56">
        <v>0.8459758892805981</v>
      </c>
      <c r="DE54" s="56">
        <v>0.8217308690696205</v>
      </c>
      <c r="DF54" s="56">
        <v>0.23680677289862784</v>
      </c>
      <c r="DG54" s="56">
        <v>0.9920295930601557</v>
      </c>
      <c r="DH54" s="56">
        <v>0.1513903088780808</v>
      </c>
      <c r="DI54" s="56">
        <v>0.4203993984804386</v>
      </c>
      <c r="DJ54" s="56">
        <v>0.3766013543993436</v>
      </c>
      <c r="DK54" s="56">
        <v>0.7065784775146101</v>
      </c>
      <c r="DL54" s="56">
        <v>0.1415654531792675</v>
      </c>
      <c r="DM54" s="56">
        <v>0.3405736281120113</v>
      </c>
      <c r="DN54" s="56">
        <v>0.3763257309922139</v>
      </c>
      <c r="DO54" s="56">
        <v>0.8843997270372103</v>
      </c>
      <c r="DP54" s="56">
        <v>0.6158379114829546</v>
      </c>
      <c r="DQ54" s="56">
        <v>0.7958953522046956</v>
      </c>
      <c r="DR54" s="56">
        <v>0.6309712069141141</v>
      </c>
      <c r="DS54" s="56">
        <v>0.06816089829486438</v>
      </c>
      <c r="DT54" s="56">
        <v>0.7868079574689937</v>
      </c>
      <c r="DU54" s="56">
        <v>0.9629663219350298</v>
      </c>
      <c r="DV54" s="56">
        <v>0.4236728788678793</v>
      </c>
      <c r="DW54" s="56">
        <v>0.6627439345223612</v>
      </c>
      <c r="DX54" s="56">
        <v>0.3617776869782233</v>
      </c>
      <c r="DY54" s="56">
        <v>0.20136992165286638</v>
      </c>
      <c r="DZ54" s="56">
        <v>0.9705500526961239</v>
      </c>
      <c r="EA54" s="56">
        <v>0.6223195899728302</v>
      </c>
      <c r="EB54" s="56">
        <v>0.2836671751015354</v>
      </c>
      <c r="EC54" s="56">
        <v>0.7830624563831372</v>
      </c>
      <c r="ED54" s="56">
        <v>0.9361972132002392</v>
      </c>
      <c r="EE54" s="56">
        <v>0.42146524364291504</v>
      </c>
      <c r="EF54" s="56">
        <v>0.44735757827081246</v>
      </c>
      <c r="EG54" s="56">
        <v>0.13385041631594907</v>
      </c>
      <c r="EH54" s="56">
        <v>0.6581375348154244</v>
      </c>
      <c r="EI54" s="56">
        <v>0.41118655888358047</v>
      </c>
      <c r="EJ54" s="56">
        <f t="shared" si="44"/>
        <v>0.8318739144</v>
      </c>
      <c r="EK54" s="56">
        <v>0.7318739144222616</v>
      </c>
      <c r="EL54" s="56">
        <v>0.32919192002072284</v>
      </c>
      <c r="EM54" s="56">
        <v>0.07961531746729233</v>
      </c>
      <c r="EN54" s="56">
        <v>0.8887203009685436</v>
      </c>
      <c r="EO54" s="56">
        <v>0.6574353291551684</v>
      </c>
      <c r="EP54" s="56">
        <v>0.7614050015159401</v>
      </c>
      <c r="EQ54" s="56">
        <v>0.4057369407514364</v>
      </c>
      <c r="ER54" s="56">
        <v>0.6748291630001381</v>
      </c>
      <c r="ES54" s="56">
        <v>0.5462971175093773</v>
      </c>
      <c r="ET54" s="56">
        <v>0.42839612652856884</v>
      </c>
      <c r="EU54" s="56">
        <v>0.22348329842939652</v>
      </c>
      <c r="EV54" s="56">
        <v>0.25713052196799946</v>
      </c>
      <c r="EW54" s="56">
        <v>0.7901841804699633</v>
      </c>
      <c r="EX54" s="56">
        <v>0.2020734171300962</v>
      </c>
      <c r="EY54" s="56">
        <v>0.26038709832505624</v>
      </c>
      <c r="EZ54" s="56">
        <v>0.9382908869550015</v>
      </c>
      <c r="FA54" s="56">
        <v>0.39543799588476736</v>
      </c>
      <c r="FB54" s="56">
        <v>0.2101888944476561</v>
      </c>
      <c r="FC54" s="56">
        <v>0.8552258255582801</v>
      </c>
      <c r="FD54" s="56">
        <v>0.634670781092048</v>
      </c>
      <c r="FE54" s="56">
        <v>0.743883729896478</v>
      </c>
      <c r="FF54" s="56">
        <v>0.7347896636153224</v>
      </c>
      <c r="FG54" s="56">
        <v>0.017755576346868418</v>
      </c>
      <c r="FH54" s="56">
        <v>0.2546615545147788</v>
      </c>
      <c r="FI54" s="56">
        <v>0.5476299805260313</v>
      </c>
      <c r="FJ54" s="56">
        <v>0.9408702251455658</v>
      </c>
      <c r="FK54" s="56">
        <v>0.9745070469399061</v>
      </c>
      <c r="FL54" s="56">
        <v>0.4323847951977353</v>
      </c>
      <c r="FM54" s="56">
        <v>0.8459758892805981</v>
      </c>
      <c r="FN54" s="56">
        <v>0.8217308690696205</v>
      </c>
      <c r="FO54" s="56">
        <v>0.23680677289862784</v>
      </c>
      <c r="FP54" s="56">
        <v>0.9920295930601557</v>
      </c>
      <c r="FQ54" s="56">
        <v>0.1513903088780808</v>
      </c>
      <c r="FR54" s="56">
        <v>0.4203993984804386</v>
      </c>
      <c r="FS54" s="56">
        <v>0.3766013543993436</v>
      </c>
      <c r="FT54" s="56">
        <v>0.7065784775146101</v>
      </c>
      <c r="FU54" s="56">
        <v>0.1415654531792675</v>
      </c>
      <c r="FV54" s="56">
        <v>0.3405736281120113</v>
      </c>
      <c r="FW54" s="56">
        <v>0.3763257309922139</v>
      </c>
      <c r="FX54" s="56">
        <v>0.8843997270372103</v>
      </c>
      <c r="FY54" s="56">
        <v>0.6158379114829546</v>
      </c>
      <c r="FZ54" s="56">
        <v>0.7958953522046956</v>
      </c>
      <c r="GA54" s="56">
        <v>0.6309712069141141</v>
      </c>
      <c r="GB54" s="56">
        <v>0.06816089829486438</v>
      </c>
      <c r="GC54" s="56">
        <v>0.7868079574689937</v>
      </c>
      <c r="GD54" s="56">
        <v>0.9629663219350298</v>
      </c>
      <c r="GE54" s="56">
        <v>0.4236728788678793</v>
      </c>
      <c r="GF54" s="56">
        <v>0.6627439345223612</v>
      </c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10.0"/>
  </cols>
  <sheetData>
    <row r="1">
      <c r="A1" s="91" t="s">
        <v>34</v>
      </c>
      <c r="B1" s="92" t="s">
        <v>63</v>
      </c>
      <c r="C1" s="91" t="s">
        <v>35</v>
      </c>
      <c r="D1" s="91" t="s">
        <v>36</v>
      </c>
      <c r="E1" s="91" t="s">
        <v>37</v>
      </c>
      <c r="F1" s="91" t="s">
        <v>38</v>
      </c>
      <c r="G1" s="91" t="s">
        <v>39</v>
      </c>
      <c r="H1" s="91" t="s">
        <v>40</v>
      </c>
      <c r="I1" s="91" t="s">
        <v>41</v>
      </c>
      <c r="J1" s="91" t="s">
        <v>42</v>
      </c>
      <c r="K1" s="91" t="s">
        <v>43</v>
      </c>
      <c r="L1" s="91" t="s">
        <v>44</v>
      </c>
      <c r="M1" s="91" t="s">
        <v>45</v>
      </c>
      <c r="N1" s="91" t="s">
        <v>46</v>
      </c>
      <c r="O1" s="91" t="s">
        <v>47</v>
      </c>
      <c r="P1" s="91" t="s">
        <v>48</v>
      </c>
      <c r="Q1" s="91" t="s">
        <v>49</v>
      </c>
      <c r="R1" s="91" t="s">
        <v>50</v>
      </c>
      <c r="S1" s="91" t="s">
        <v>51</v>
      </c>
      <c r="T1" s="91" t="s">
        <v>52</v>
      </c>
      <c r="U1" s="91" t="s">
        <v>53</v>
      </c>
      <c r="V1" s="91" t="s">
        <v>54</v>
      </c>
      <c r="W1" s="91" t="s">
        <v>55</v>
      </c>
      <c r="X1" s="91" t="s">
        <v>56</v>
      </c>
      <c r="Y1" s="91" t="s">
        <v>57</v>
      </c>
      <c r="Z1" s="91" t="s">
        <v>58</v>
      </c>
      <c r="AA1" s="91" t="s">
        <v>59</v>
      </c>
      <c r="AB1" s="91" t="s">
        <v>60</v>
      </c>
    </row>
    <row r="2">
      <c r="A2" s="91" t="s">
        <v>61</v>
      </c>
      <c r="B2" s="93">
        <v>0.003472222222222222</v>
      </c>
      <c r="C2" s="94">
        <v>0.0</v>
      </c>
      <c r="D2" s="92">
        <f t="array" ref="D2:D12">TRANSPOSE(DPRDRS1STPS0.8!R2:AB2)</f>
        <v>1</v>
      </c>
      <c r="E2" s="92" t="str">
        <f t="array" ref="E2:E171">TRANSPOSE(DPRDRS1STPS0.8!$R3:$GE3)</f>
        <v/>
      </c>
      <c r="F2" s="92" t="str">
        <f t="array" ref="F2:F171">TRANSPOSE(DPRDRS1STPS0.8!$R4:$GE4)</f>
        <v/>
      </c>
      <c r="G2" s="92" t="str">
        <f t="array" ref="G2:G171">TRANSPOSE(DPRDRS1STPS0.8!$R5:$GE5)</f>
        <v/>
      </c>
      <c r="H2" s="92" t="str">
        <f t="array" ref="H2:H171">TRANSPOSE(DPRDRS1STPS0.8!$R6:$GE6)</f>
        <v/>
      </c>
      <c r="I2" s="92" t="str">
        <f t="array" ref="I2:I171">TRANSPOSE(DPRDRS1STPS0.8!$R7:$GE7)</f>
        <v/>
      </c>
      <c r="J2" s="92" t="str">
        <f t="array" ref="J2:J171">TRANSPOSE(DPRDRS1STPS0.8!$R8:$GE8)</f>
        <v/>
      </c>
      <c r="K2" s="92" t="str">
        <f t="array" ref="K2:K171">TRANSPOSE(DPRDRS1STPS0.8!$R9:$GE9)</f>
        <v/>
      </c>
      <c r="L2" s="92" t="str">
        <f t="array" ref="L2:L171">TRANSPOSE(DPRDRS1STPS0.8!$R10:$GE10)</f>
        <v/>
      </c>
      <c r="M2" s="92" t="str">
        <f t="array" ref="M2:M171">TRANSPOSE(DPRDRS1STPS0.8!$R11:$GE11)</f>
        <v/>
      </c>
      <c r="N2" s="92" t="str">
        <f t="array" ref="N2:N171">TRANSPOSE(DPRDRS1STPS0.8!$R12:$GE12)</f>
        <v/>
      </c>
      <c r="O2" s="92" t="str">
        <f t="array" ref="O2:O171">TRANSPOSE(DPRDRS1STPS0.8!$R13:$GE13)</f>
        <v/>
      </c>
      <c r="P2" s="92" t="str">
        <f t="array" ref="P2:P171">TRANSPOSE(DPRDRS1STPS0.8!$R14:$GE14)</f>
        <v/>
      </c>
      <c r="Q2" s="92" t="str">
        <f t="array" ref="Q2:Q171">TRANSPOSE(DPRDRS1STPS0.8!$R15:$GE15)</f>
        <v/>
      </c>
      <c r="R2" s="92" t="str">
        <f t="array" ref="R2:R171">TRANSPOSE(DPRDRS1STPS0.8!$R16:$GE16)</f>
        <v/>
      </c>
      <c r="S2" s="92" t="str">
        <f t="array" ref="S2:S171">TRANSPOSE(DPRDRS1STPS0.8!$R17:$GE17)</f>
        <v/>
      </c>
      <c r="T2" s="92" t="str">
        <f t="array" ref="T2:T171">TRANSPOSE(DPRDRS1STPS0.8!$R18:$GE18)</f>
        <v/>
      </c>
      <c r="U2" s="92" t="str">
        <f t="array" ref="U2:U171">TRANSPOSE(DPRDRS1STPS0.8!$R19:$GE19)</f>
        <v/>
      </c>
      <c r="V2" s="92" t="str">
        <f t="array" ref="V2:V171">TRANSPOSE(DPRDRS1STPS0.8!$R20:$GE20)</f>
        <v/>
      </c>
      <c r="W2" s="92" t="str">
        <f t="array" ref="W2:W171">TRANSPOSE(DPRDRS1STPS0.8!$R21:$GE21)</f>
        <v/>
      </c>
      <c r="X2" s="92" t="str">
        <f t="array" ref="X2:X171">TRANSPOSE(DPRDRS1STPS0.8!$R22:$GE22)</f>
        <v/>
      </c>
      <c r="Y2" s="92" t="str">
        <f t="array" ref="Y2:Y171">TRANSPOSE(DPRDRS1STPS0.8!$R23:$GE23)</f>
        <v/>
      </c>
      <c r="Z2" s="92" t="str">
        <f t="array" ref="Z2:Z171">TRANSPOSE(DPRDRS1STPS0.8!$R24:$GE24)</f>
        <v/>
      </c>
      <c r="AA2" s="92" t="str">
        <f t="array" ref="AA2:AA171">TRANSPOSE(DPRDRS1STPS0.8!$R25:$GE25)</f>
        <v/>
      </c>
      <c r="AB2" s="92" t="str">
        <f t="array" ref="AB2:AB171">TRANSPOSE(DPRDRS1STPS0.8!$R26:$GE26)</f>
        <v/>
      </c>
    </row>
    <row r="3">
      <c r="A3" s="91" t="s">
        <v>61</v>
      </c>
      <c r="B3" s="93">
        <v>0.041666666666666664</v>
      </c>
      <c r="C3" s="94">
        <v>1.0</v>
      </c>
      <c r="D3" s="91">
        <v>1.0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</row>
    <row r="4">
      <c r="A4" s="91" t="s">
        <v>61</v>
      </c>
      <c r="B4" s="93">
        <v>0.04236111111111111</v>
      </c>
      <c r="C4" s="94">
        <v>2.0</v>
      </c>
      <c r="D4" s="91">
        <v>1.0</v>
      </c>
      <c r="E4" s="92">
        <v>1.0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</row>
    <row r="5">
      <c r="A5" s="91" t="s">
        <v>61</v>
      </c>
      <c r="B5" s="93">
        <v>0.043055555555555555</v>
      </c>
      <c r="C5" s="94">
        <v>3.0</v>
      </c>
      <c r="D5" s="91">
        <v>1.0</v>
      </c>
      <c r="E5" s="91">
        <v>1.0</v>
      </c>
      <c r="F5" s="91">
        <v>1.0</v>
      </c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91" t="s">
        <v>61</v>
      </c>
      <c r="B6" s="93">
        <v>0.04375</v>
      </c>
      <c r="C6" s="94">
        <v>4.0</v>
      </c>
      <c r="D6" s="91">
        <v>1.0</v>
      </c>
      <c r="E6" s="91">
        <v>1.0</v>
      </c>
      <c r="F6" s="91">
        <v>1.0</v>
      </c>
      <c r="G6" s="91">
        <v>1.0</v>
      </c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</row>
    <row r="7">
      <c r="A7" s="91" t="s">
        <v>61</v>
      </c>
      <c r="B7" s="93">
        <v>0.044444444444444446</v>
      </c>
      <c r="C7" s="94">
        <v>5.0</v>
      </c>
      <c r="D7" s="91">
        <v>1.0</v>
      </c>
      <c r="E7" s="91">
        <v>1.0</v>
      </c>
      <c r="F7" s="91">
        <v>1.0</v>
      </c>
      <c r="G7" s="91">
        <v>1.0</v>
      </c>
      <c r="H7" s="91">
        <v>1.0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</row>
    <row r="8">
      <c r="A8" s="91" t="s">
        <v>61</v>
      </c>
      <c r="B8" s="93">
        <v>0.04513888888888889</v>
      </c>
      <c r="C8" s="94">
        <v>6.0</v>
      </c>
      <c r="D8" s="91">
        <v>1.0</v>
      </c>
      <c r="E8" s="91">
        <v>1.0</v>
      </c>
      <c r="F8" s="91">
        <v>1.0</v>
      </c>
      <c r="G8" s="91">
        <v>0.0</v>
      </c>
      <c r="H8" s="91">
        <v>0.0</v>
      </c>
      <c r="I8" s="91">
        <v>1.0</v>
      </c>
      <c r="J8" s="91">
        <v>1.0</v>
      </c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</row>
    <row r="9">
      <c r="A9" s="91" t="s">
        <v>61</v>
      </c>
      <c r="B9" s="93">
        <v>0.04583333333333333</v>
      </c>
      <c r="C9" s="94">
        <v>7.0</v>
      </c>
      <c r="D9" s="91">
        <v>0.0</v>
      </c>
      <c r="E9" s="91">
        <v>0.0</v>
      </c>
      <c r="F9" s="91">
        <v>1.0</v>
      </c>
      <c r="G9" s="91">
        <v>1.0</v>
      </c>
      <c r="H9" s="91">
        <v>1.0</v>
      </c>
      <c r="I9" s="91">
        <v>1.0</v>
      </c>
      <c r="J9" s="91">
        <v>0.0</v>
      </c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r="10">
      <c r="A10" s="91" t="s">
        <v>61</v>
      </c>
      <c r="B10" s="93">
        <v>0.04652777777777778</v>
      </c>
      <c r="C10" s="94">
        <v>8.0</v>
      </c>
      <c r="D10" s="91">
        <v>1.0</v>
      </c>
      <c r="E10" s="91">
        <v>1.0</v>
      </c>
      <c r="F10" s="91"/>
      <c r="G10" s="91">
        <v>1.0</v>
      </c>
      <c r="H10" s="91">
        <v>1.0</v>
      </c>
      <c r="I10" s="91">
        <v>0.0</v>
      </c>
      <c r="J10" s="91">
        <v>0.0</v>
      </c>
      <c r="K10" s="91">
        <v>1.0</v>
      </c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</row>
    <row r="11">
      <c r="A11" s="91" t="s">
        <v>61</v>
      </c>
      <c r="B11" s="93">
        <v>0.04722222222222222</v>
      </c>
      <c r="C11" s="94">
        <v>9.0</v>
      </c>
      <c r="D11" s="91">
        <v>1.0</v>
      </c>
      <c r="E11" s="91">
        <v>1.0</v>
      </c>
      <c r="F11" s="95"/>
      <c r="G11" s="91">
        <v>1.0</v>
      </c>
      <c r="H11" s="91">
        <v>1.0</v>
      </c>
      <c r="I11" s="91">
        <v>1.0</v>
      </c>
      <c r="J11" s="91">
        <v>1.0</v>
      </c>
      <c r="K11" s="91">
        <v>1.0</v>
      </c>
      <c r="L11" s="91">
        <v>1.0</v>
      </c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</row>
    <row r="12">
      <c r="A12" s="91" t="s">
        <v>61</v>
      </c>
      <c r="B12" s="93">
        <v>0.04791666666666667</v>
      </c>
      <c r="C12" s="94">
        <v>10.0</v>
      </c>
      <c r="D12" s="91">
        <v>1.0</v>
      </c>
      <c r="E12" s="91">
        <v>1.0</v>
      </c>
      <c r="F12" s="95"/>
      <c r="G12" s="91">
        <v>1.0</v>
      </c>
      <c r="H12" s="91">
        <v>1.0</v>
      </c>
      <c r="I12" s="91">
        <v>0.0</v>
      </c>
      <c r="J12" s="91">
        <v>1.0</v>
      </c>
      <c r="K12" s="91">
        <v>0.0</v>
      </c>
      <c r="L12" s="91">
        <v>1.0</v>
      </c>
      <c r="M12" s="91">
        <v>0.0</v>
      </c>
      <c r="N12" s="91">
        <v>1.0</v>
      </c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</row>
    <row r="13">
      <c r="A13" s="91" t="s">
        <v>61</v>
      </c>
      <c r="B13" s="93">
        <v>0.04861111111111111</v>
      </c>
      <c r="C13" s="94">
        <v>11.0</v>
      </c>
      <c r="D13" s="91"/>
      <c r="E13" s="91">
        <v>1.0</v>
      </c>
      <c r="F13" s="95"/>
      <c r="G13" s="91">
        <v>0.0</v>
      </c>
      <c r="H13" s="91">
        <v>1.0</v>
      </c>
      <c r="I13" s="91">
        <v>0.0</v>
      </c>
      <c r="J13" s="91">
        <v>1.0</v>
      </c>
      <c r="K13" s="91">
        <v>1.0</v>
      </c>
      <c r="L13" s="91">
        <v>1.0</v>
      </c>
      <c r="M13" s="91">
        <v>1.0</v>
      </c>
      <c r="N13" s="91">
        <v>1.0</v>
      </c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</row>
    <row r="14">
      <c r="A14" s="91" t="s">
        <v>61</v>
      </c>
      <c r="B14" s="93">
        <v>0.049305555555555554</v>
      </c>
      <c r="C14" s="94">
        <v>12.0</v>
      </c>
      <c r="D14" s="91"/>
      <c r="E14" s="91">
        <v>1.0</v>
      </c>
      <c r="F14" s="95"/>
      <c r="G14" s="91">
        <v>1.0</v>
      </c>
      <c r="H14" s="91">
        <v>0.0</v>
      </c>
      <c r="I14" s="91">
        <v>1.0</v>
      </c>
      <c r="J14" s="91">
        <v>1.0</v>
      </c>
      <c r="K14" s="91">
        <v>1.0</v>
      </c>
      <c r="L14" s="91">
        <v>0.0</v>
      </c>
      <c r="M14" s="91">
        <v>0.0</v>
      </c>
      <c r="N14" s="91">
        <v>1.0</v>
      </c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</row>
    <row r="15">
      <c r="A15" s="91" t="s">
        <v>61</v>
      </c>
      <c r="B15" s="93">
        <v>0.05</v>
      </c>
      <c r="C15" s="94">
        <v>13.0</v>
      </c>
      <c r="D15" s="91"/>
      <c r="E15" s="91">
        <v>0.0</v>
      </c>
      <c r="F15" s="95"/>
      <c r="G15" s="91">
        <v>1.0</v>
      </c>
      <c r="H15" s="91">
        <v>1.0</v>
      </c>
      <c r="I15" s="91">
        <v>1.0</v>
      </c>
      <c r="J15" s="91">
        <v>1.0</v>
      </c>
      <c r="K15" s="91">
        <v>0.0</v>
      </c>
      <c r="L15" s="91">
        <v>1.0</v>
      </c>
      <c r="M15" s="91">
        <v>1.0</v>
      </c>
      <c r="N15" s="91">
        <v>1.0</v>
      </c>
      <c r="O15" s="91">
        <v>1.0</v>
      </c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</row>
    <row r="16">
      <c r="A16" s="91" t="s">
        <v>61</v>
      </c>
      <c r="B16" s="93">
        <v>0.050694444444444445</v>
      </c>
      <c r="C16" s="94">
        <v>14.0</v>
      </c>
      <c r="D16" s="91"/>
      <c r="E16" s="91">
        <v>1.0</v>
      </c>
      <c r="F16" s="95"/>
      <c r="G16" s="91">
        <v>0.0</v>
      </c>
      <c r="H16" s="91">
        <v>1.0</v>
      </c>
      <c r="I16" s="91">
        <v>0.0</v>
      </c>
      <c r="J16" s="91">
        <v>0.0</v>
      </c>
      <c r="K16" s="91">
        <v>1.0</v>
      </c>
      <c r="L16" s="91">
        <v>1.0</v>
      </c>
      <c r="M16" s="91">
        <v>1.0</v>
      </c>
      <c r="N16" s="91">
        <v>1.0</v>
      </c>
      <c r="O16" s="91">
        <v>1.0</v>
      </c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</row>
    <row r="17">
      <c r="A17" s="91" t="s">
        <v>61</v>
      </c>
      <c r="B17" s="93">
        <v>0.05138888888888889</v>
      </c>
      <c r="C17" s="94">
        <v>15.0</v>
      </c>
      <c r="D17" s="91"/>
      <c r="E17" s="91">
        <v>1.0</v>
      </c>
      <c r="F17" s="95"/>
      <c r="G17" s="91">
        <v>1.0</v>
      </c>
      <c r="H17" s="91">
        <v>0.0</v>
      </c>
      <c r="I17" s="91">
        <v>1.0</v>
      </c>
      <c r="J17" s="91">
        <v>1.0</v>
      </c>
      <c r="K17" s="91">
        <v>1.0</v>
      </c>
      <c r="L17" s="91">
        <v>1.0</v>
      </c>
      <c r="M17" s="91">
        <v>1.0</v>
      </c>
      <c r="N17" s="91">
        <v>0.0</v>
      </c>
      <c r="O17" s="91">
        <v>0.0</v>
      </c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</row>
    <row r="18">
      <c r="A18" s="91" t="s">
        <v>61</v>
      </c>
      <c r="B18" s="93">
        <v>0.052083333333333336</v>
      </c>
      <c r="C18" s="94">
        <v>16.0</v>
      </c>
      <c r="D18" s="95"/>
      <c r="E18" s="91">
        <v>1.0</v>
      </c>
      <c r="F18" s="95"/>
      <c r="G18" s="91">
        <v>0.0</v>
      </c>
      <c r="H18" s="91">
        <v>1.0</v>
      </c>
      <c r="I18" s="91">
        <v>1.0</v>
      </c>
      <c r="J18" s="91">
        <v>0.0</v>
      </c>
      <c r="K18" s="91">
        <v>1.0</v>
      </c>
      <c r="L18" s="91">
        <v>1.0</v>
      </c>
      <c r="M18" s="91">
        <v>1.0</v>
      </c>
      <c r="N18" s="91">
        <v>0.0</v>
      </c>
      <c r="O18" s="91">
        <v>1.0</v>
      </c>
      <c r="P18" s="91">
        <v>0.0</v>
      </c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</row>
    <row r="19">
      <c r="A19" s="91" t="s">
        <v>61</v>
      </c>
      <c r="B19" s="93">
        <v>0.05277777777777778</v>
      </c>
      <c r="C19" s="94">
        <v>17.0</v>
      </c>
      <c r="D19" s="95"/>
      <c r="E19" s="91">
        <v>1.0</v>
      </c>
      <c r="F19" s="95"/>
      <c r="G19" s="91">
        <v>1.0</v>
      </c>
      <c r="H19" s="91">
        <v>1.0</v>
      </c>
      <c r="I19" s="91">
        <v>1.0</v>
      </c>
      <c r="J19" s="91">
        <v>1.0</v>
      </c>
      <c r="K19" s="91">
        <v>0.0</v>
      </c>
      <c r="L19" s="91">
        <v>1.0</v>
      </c>
      <c r="M19" s="91">
        <v>0.0</v>
      </c>
      <c r="N19" s="91">
        <v>0.0</v>
      </c>
      <c r="O19" s="91">
        <v>1.0</v>
      </c>
      <c r="P19" s="91">
        <v>1.0</v>
      </c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</row>
    <row r="20">
      <c r="A20" s="91" t="s">
        <v>61</v>
      </c>
      <c r="B20" s="93">
        <v>0.05347222222222222</v>
      </c>
      <c r="C20" s="94">
        <v>18.0</v>
      </c>
      <c r="D20" s="95"/>
      <c r="E20" s="91">
        <v>1.0</v>
      </c>
      <c r="F20" s="95"/>
      <c r="G20" s="91">
        <v>1.0</v>
      </c>
      <c r="H20" s="91">
        <v>1.0</v>
      </c>
      <c r="I20" s="91">
        <v>0.0</v>
      </c>
      <c r="J20" s="91">
        <v>1.0</v>
      </c>
      <c r="K20" s="91">
        <v>1.0</v>
      </c>
      <c r="L20" s="91">
        <v>1.0</v>
      </c>
      <c r="M20" s="91">
        <v>0.0</v>
      </c>
      <c r="N20" s="91">
        <v>1.0</v>
      </c>
      <c r="O20" s="91">
        <v>0.0</v>
      </c>
      <c r="P20" s="91">
        <v>1.0</v>
      </c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</row>
    <row r="21">
      <c r="A21" s="91" t="s">
        <v>61</v>
      </c>
      <c r="B21" s="93">
        <v>0.05416666666666667</v>
      </c>
      <c r="C21" s="94">
        <v>19.0</v>
      </c>
      <c r="D21" s="95"/>
      <c r="E21" s="91">
        <v>0.0</v>
      </c>
      <c r="F21" s="95"/>
      <c r="G21" s="91">
        <v>1.0</v>
      </c>
      <c r="H21" s="91">
        <v>1.0</v>
      </c>
      <c r="I21" s="91">
        <v>0.0</v>
      </c>
      <c r="J21" s="91">
        <v>1.0</v>
      </c>
      <c r="K21" s="91">
        <v>0.0</v>
      </c>
      <c r="L21" s="91">
        <v>1.0</v>
      </c>
      <c r="M21" s="91">
        <v>1.0</v>
      </c>
      <c r="N21" s="91">
        <v>0.0</v>
      </c>
      <c r="O21" s="91">
        <v>1.0</v>
      </c>
      <c r="P21" s="91">
        <v>1.0</v>
      </c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</row>
    <row r="22">
      <c r="A22" s="91" t="s">
        <v>61</v>
      </c>
      <c r="B22" s="93">
        <v>0.05486111111111111</v>
      </c>
      <c r="C22" s="94">
        <v>20.0</v>
      </c>
      <c r="D22" s="95"/>
      <c r="E22" s="91">
        <v>1.0</v>
      </c>
      <c r="F22" s="96"/>
      <c r="G22" s="91">
        <v>1.0</v>
      </c>
      <c r="H22" s="91">
        <v>1.0</v>
      </c>
      <c r="I22" s="91">
        <v>0.0</v>
      </c>
      <c r="J22" s="91">
        <v>1.0</v>
      </c>
      <c r="K22" s="91">
        <v>0.0</v>
      </c>
      <c r="L22" s="91">
        <v>1.0</v>
      </c>
      <c r="M22" s="91">
        <v>1.0</v>
      </c>
      <c r="N22" s="91">
        <v>1.0</v>
      </c>
      <c r="O22" s="95"/>
      <c r="P22" s="91">
        <v>1.0</v>
      </c>
      <c r="Q22" s="91">
        <v>1.0</v>
      </c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</row>
    <row r="23">
      <c r="A23" s="91" t="s">
        <v>61</v>
      </c>
      <c r="B23" s="93">
        <v>0.05555555555555555</v>
      </c>
      <c r="C23" s="94">
        <v>21.0</v>
      </c>
      <c r="D23" s="95"/>
      <c r="E23" s="91">
        <v>1.0</v>
      </c>
      <c r="F23" s="96"/>
      <c r="G23" s="91">
        <v>0.0</v>
      </c>
      <c r="H23" s="91">
        <v>1.0</v>
      </c>
      <c r="I23" s="91">
        <v>0.0</v>
      </c>
      <c r="J23" s="91">
        <v>1.0</v>
      </c>
      <c r="K23" s="91">
        <v>1.0</v>
      </c>
      <c r="L23" s="91">
        <v>1.0</v>
      </c>
      <c r="M23" s="91">
        <v>1.0</v>
      </c>
      <c r="N23" s="91">
        <v>1.0</v>
      </c>
      <c r="O23" s="95"/>
      <c r="P23" s="91">
        <v>0.0</v>
      </c>
      <c r="Q23" s="91">
        <v>0.0</v>
      </c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</row>
    <row r="24">
      <c r="A24" s="91" t="s">
        <v>61</v>
      </c>
      <c r="B24" s="93">
        <v>0.05625</v>
      </c>
      <c r="C24" s="94">
        <v>22.0</v>
      </c>
      <c r="D24" s="95"/>
      <c r="E24" s="91">
        <v>1.0</v>
      </c>
      <c r="F24" s="96"/>
      <c r="G24" s="91">
        <v>0.0</v>
      </c>
      <c r="H24" s="91">
        <v>1.0</v>
      </c>
      <c r="I24" s="91">
        <v>1.0</v>
      </c>
      <c r="J24" s="91">
        <v>1.0</v>
      </c>
      <c r="K24" s="91">
        <v>1.0</v>
      </c>
      <c r="L24" s="91">
        <v>0.0</v>
      </c>
      <c r="M24" s="91">
        <v>1.0</v>
      </c>
      <c r="N24" s="91">
        <v>1.0</v>
      </c>
      <c r="O24" s="95"/>
      <c r="P24" s="91">
        <v>1.0</v>
      </c>
      <c r="Q24" s="91">
        <v>1.0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</row>
    <row r="25">
      <c r="A25" s="91" t="s">
        <v>61</v>
      </c>
      <c r="B25" s="93">
        <v>0.05694444444444444</v>
      </c>
      <c r="C25" s="94">
        <v>23.0</v>
      </c>
      <c r="D25" s="95"/>
      <c r="E25" s="91">
        <v>1.0</v>
      </c>
      <c r="F25" s="96"/>
      <c r="G25" s="91">
        <v>1.0</v>
      </c>
      <c r="H25" s="95"/>
      <c r="I25" s="91">
        <v>1.0</v>
      </c>
      <c r="J25" s="91">
        <v>1.0</v>
      </c>
      <c r="K25" s="91">
        <v>1.0</v>
      </c>
      <c r="L25" s="91">
        <v>0.0</v>
      </c>
      <c r="M25" s="91">
        <v>1.0</v>
      </c>
      <c r="N25" s="91">
        <v>1.0</v>
      </c>
      <c r="O25" s="95"/>
      <c r="P25" s="91">
        <v>1.0</v>
      </c>
      <c r="Q25" s="91">
        <v>1.0</v>
      </c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</row>
    <row r="26">
      <c r="A26" s="91" t="s">
        <v>61</v>
      </c>
      <c r="B26" s="93">
        <v>0.05763888888888889</v>
      </c>
      <c r="C26" s="94">
        <v>24.0</v>
      </c>
      <c r="D26" s="95"/>
      <c r="E26" s="91">
        <v>1.0</v>
      </c>
      <c r="F26" s="96"/>
      <c r="G26" s="95"/>
      <c r="H26" s="95"/>
      <c r="I26" s="91">
        <v>1.0</v>
      </c>
      <c r="J26" s="91">
        <v>0.0</v>
      </c>
      <c r="K26" s="91">
        <v>0.0</v>
      </c>
      <c r="L26" s="91">
        <v>1.0</v>
      </c>
      <c r="M26" s="91">
        <v>1.0</v>
      </c>
      <c r="N26" s="91">
        <v>1.0</v>
      </c>
      <c r="O26" s="95"/>
      <c r="P26" s="91">
        <v>0.0</v>
      </c>
      <c r="Q26" s="91">
        <v>0.0</v>
      </c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</row>
    <row r="27">
      <c r="A27" s="91" t="s">
        <v>61</v>
      </c>
      <c r="B27" s="93">
        <v>0.058333333333333334</v>
      </c>
      <c r="C27" s="94">
        <v>25.0</v>
      </c>
      <c r="D27" s="95"/>
      <c r="E27" s="91">
        <v>1.0</v>
      </c>
      <c r="F27" s="96"/>
      <c r="G27" s="95"/>
      <c r="H27" s="95"/>
      <c r="I27" s="91">
        <v>0.0</v>
      </c>
      <c r="J27" s="91">
        <v>1.0</v>
      </c>
      <c r="K27" s="91">
        <v>1.0</v>
      </c>
      <c r="L27" s="91">
        <v>1.0</v>
      </c>
      <c r="M27" s="91">
        <v>1.0</v>
      </c>
      <c r="N27" s="91">
        <v>0.0</v>
      </c>
      <c r="O27" s="95"/>
      <c r="P27" s="91">
        <v>1.0</v>
      </c>
      <c r="Q27" s="91">
        <v>1.0</v>
      </c>
      <c r="R27" s="91">
        <v>0.0</v>
      </c>
      <c r="S27" s="95"/>
      <c r="T27" s="95"/>
      <c r="U27" s="95"/>
      <c r="V27" s="95"/>
      <c r="W27" s="95"/>
      <c r="X27" s="95"/>
      <c r="Y27" s="95"/>
      <c r="Z27" s="95"/>
      <c r="AA27" s="95"/>
      <c r="AB27" s="95"/>
    </row>
    <row r="28">
      <c r="A28" s="91" t="s">
        <v>61</v>
      </c>
      <c r="B28" s="93">
        <v>0.059027777777777776</v>
      </c>
      <c r="C28" s="94">
        <v>26.0</v>
      </c>
      <c r="D28" s="95"/>
      <c r="E28" s="91">
        <v>0.0</v>
      </c>
      <c r="F28" s="95"/>
      <c r="G28" s="95"/>
      <c r="H28" s="95"/>
      <c r="I28" s="91">
        <v>1.0</v>
      </c>
      <c r="J28" s="91">
        <v>1.0</v>
      </c>
      <c r="K28" s="91">
        <v>1.0</v>
      </c>
      <c r="L28" s="91">
        <v>1.0</v>
      </c>
      <c r="M28" s="91">
        <v>1.0</v>
      </c>
      <c r="N28" s="91">
        <v>1.0</v>
      </c>
      <c r="O28" s="95"/>
      <c r="P28" s="91">
        <v>1.0</v>
      </c>
      <c r="Q28" s="91">
        <v>1.0</v>
      </c>
      <c r="R28" s="91">
        <v>1.0</v>
      </c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91" t="s">
        <v>61</v>
      </c>
      <c r="B29" s="93">
        <v>0.059722222222222225</v>
      </c>
      <c r="C29" s="94">
        <v>27.0</v>
      </c>
      <c r="D29" s="95"/>
      <c r="E29" s="91">
        <v>1.0</v>
      </c>
      <c r="F29" s="95"/>
      <c r="G29" s="95"/>
      <c r="H29" s="95"/>
      <c r="I29" s="91">
        <v>1.0</v>
      </c>
      <c r="J29" s="91">
        <v>1.0</v>
      </c>
      <c r="K29" s="91">
        <v>1.0</v>
      </c>
      <c r="L29" s="91"/>
      <c r="M29" s="91">
        <v>1.0</v>
      </c>
      <c r="N29" s="91">
        <v>1.0</v>
      </c>
      <c r="O29" s="95"/>
      <c r="P29" s="91">
        <v>1.0</v>
      </c>
      <c r="Q29" s="91">
        <v>1.0</v>
      </c>
      <c r="R29" s="91">
        <v>1.0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91" t="s">
        <v>61</v>
      </c>
      <c r="B30" s="93">
        <v>0.06041666666666667</v>
      </c>
      <c r="C30" s="94">
        <v>28.0</v>
      </c>
      <c r="D30" s="95"/>
      <c r="E30" s="91">
        <v>1.0</v>
      </c>
      <c r="F30" s="95"/>
      <c r="G30" s="95"/>
      <c r="H30" s="95"/>
      <c r="I30" s="91">
        <v>1.0</v>
      </c>
      <c r="J30" s="91">
        <v>0.0</v>
      </c>
      <c r="K30" s="91">
        <v>1.0</v>
      </c>
      <c r="L30" s="95"/>
      <c r="M30" s="91">
        <v>1.0</v>
      </c>
      <c r="N30" s="91">
        <v>0.0</v>
      </c>
      <c r="O30" s="95"/>
      <c r="P30" s="91">
        <v>1.0</v>
      </c>
      <c r="Q30" s="91">
        <v>1.0</v>
      </c>
      <c r="R30" s="91">
        <v>1.0</v>
      </c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91" t="s">
        <v>61</v>
      </c>
      <c r="B31" s="93">
        <v>0.06111111111111111</v>
      </c>
      <c r="C31" s="94">
        <v>29.0</v>
      </c>
      <c r="D31" s="95"/>
      <c r="E31" s="91">
        <v>1.0</v>
      </c>
      <c r="F31" s="95"/>
      <c r="G31" s="95"/>
      <c r="H31" s="95"/>
      <c r="I31" s="91">
        <v>1.0</v>
      </c>
      <c r="J31" s="91">
        <v>1.0</v>
      </c>
      <c r="K31" s="91">
        <v>1.0</v>
      </c>
      <c r="L31" s="95"/>
      <c r="M31" s="91">
        <v>1.0</v>
      </c>
      <c r="N31" s="91">
        <v>1.0</v>
      </c>
      <c r="O31" s="95"/>
      <c r="P31" s="91">
        <v>1.0</v>
      </c>
      <c r="Q31" s="91">
        <v>0.0</v>
      </c>
      <c r="R31" s="91">
        <v>1.0</v>
      </c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91" t="s">
        <v>61</v>
      </c>
      <c r="B32" s="93">
        <v>0.06180555555555556</v>
      </c>
      <c r="C32" s="94">
        <v>30.0</v>
      </c>
      <c r="D32" s="95"/>
      <c r="E32" s="91">
        <v>0.0</v>
      </c>
      <c r="F32" s="95"/>
      <c r="G32" s="96"/>
      <c r="H32" s="95"/>
      <c r="I32" s="91">
        <v>0.0</v>
      </c>
      <c r="J32" s="91">
        <v>1.0</v>
      </c>
      <c r="K32" s="91">
        <v>1.0</v>
      </c>
      <c r="L32" s="95"/>
      <c r="M32" s="91">
        <v>0.0</v>
      </c>
      <c r="N32" s="91">
        <v>1.0</v>
      </c>
      <c r="O32" s="95"/>
      <c r="P32" s="91">
        <v>1.0</v>
      </c>
      <c r="Q32" s="91">
        <v>0.0</v>
      </c>
      <c r="R32" s="91">
        <v>0.0</v>
      </c>
      <c r="S32" s="95"/>
      <c r="T32" s="95"/>
      <c r="U32" s="95"/>
      <c r="V32" s="95"/>
      <c r="W32" s="95"/>
      <c r="X32" s="95"/>
      <c r="Y32" s="95"/>
      <c r="Z32" s="95"/>
      <c r="AA32" s="95"/>
      <c r="AB32" s="95"/>
    </row>
    <row r="33">
      <c r="A33" s="91" t="s">
        <v>61</v>
      </c>
      <c r="B33" s="93">
        <v>0.0625</v>
      </c>
      <c r="C33" s="94">
        <v>31.0</v>
      </c>
      <c r="D33" s="95"/>
      <c r="E33" s="91">
        <v>1.0</v>
      </c>
      <c r="F33" s="95"/>
      <c r="G33" s="96"/>
      <c r="H33" s="95"/>
      <c r="I33" s="91">
        <v>1.0</v>
      </c>
      <c r="J33" s="91">
        <v>0.0</v>
      </c>
      <c r="K33" s="91">
        <v>0.0</v>
      </c>
      <c r="L33" s="95"/>
      <c r="M33" s="91">
        <v>0.0</v>
      </c>
      <c r="N33" s="91">
        <v>0.0</v>
      </c>
      <c r="O33" s="95"/>
      <c r="P33" s="91">
        <v>1.0</v>
      </c>
      <c r="Q33" s="91">
        <v>1.0</v>
      </c>
      <c r="R33" s="91">
        <v>0.0</v>
      </c>
      <c r="S33" s="97">
        <v>0.0</v>
      </c>
      <c r="T33" s="95"/>
      <c r="U33" s="95"/>
      <c r="V33" s="95"/>
      <c r="W33" s="95"/>
      <c r="X33" s="95"/>
      <c r="Y33" s="95"/>
      <c r="Z33" s="95"/>
      <c r="AA33" s="95"/>
      <c r="AB33" s="95"/>
    </row>
    <row r="34">
      <c r="A34" s="91" t="s">
        <v>61</v>
      </c>
      <c r="B34" s="93">
        <v>0.06319444444444444</v>
      </c>
      <c r="C34" s="94">
        <v>32.0</v>
      </c>
      <c r="D34" s="95"/>
      <c r="E34" s="91">
        <v>1.0</v>
      </c>
      <c r="F34" s="95"/>
      <c r="G34" s="96"/>
      <c r="H34" s="95"/>
      <c r="I34" s="91">
        <v>0.0</v>
      </c>
      <c r="J34" s="91">
        <v>1.0</v>
      </c>
      <c r="K34" s="91">
        <v>1.0</v>
      </c>
      <c r="L34" s="95"/>
      <c r="M34" s="91">
        <v>1.0</v>
      </c>
      <c r="N34" s="91">
        <v>1.0</v>
      </c>
      <c r="O34" s="95"/>
      <c r="P34" s="91">
        <v>0.0</v>
      </c>
      <c r="Q34" s="91">
        <v>1.0</v>
      </c>
      <c r="R34" s="91">
        <v>1.0</v>
      </c>
      <c r="S34" s="97">
        <v>1.0</v>
      </c>
      <c r="T34" s="95"/>
      <c r="U34" s="95"/>
      <c r="V34" s="95"/>
      <c r="W34" s="95"/>
      <c r="X34" s="95"/>
      <c r="Y34" s="95"/>
      <c r="Z34" s="95"/>
      <c r="AA34" s="95"/>
      <c r="AB34" s="95"/>
    </row>
    <row r="35">
      <c r="A35" s="91" t="s">
        <v>61</v>
      </c>
      <c r="B35" s="93">
        <v>0.06388888888888888</v>
      </c>
      <c r="C35" s="94">
        <v>33.0</v>
      </c>
      <c r="D35" s="95"/>
      <c r="E35" s="91">
        <v>1.0</v>
      </c>
      <c r="F35" s="95"/>
      <c r="G35" s="96"/>
      <c r="H35" s="95"/>
      <c r="I35" s="91">
        <v>1.0</v>
      </c>
      <c r="J35" s="91">
        <v>1.0</v>
      </c>
      <c r="K35" s="95"/>
      <c r="L35" s="95"/>
      <c r="M35" s="91">
        <v>1.0</v>
      </c>
      <c r="N35" s="91">
        <v>1.0</v>
      </c>
      <c r="O35" s="95"/>
      <c r="P35" s="91">
        <v>1.0</v>
      </c>
      <c r="Q35" s="91">
        <v>0.0</v>
      </c>
      <c r="R35" s="91">
        <v>1.0</v>
      </c>
      <c r="S35" s="97">
        <v>1.0</v>
      </c>
      <c r="T35" s="95"/>
      <c r="U35" s="95"/>
      <c r="V35" s="95"/>
      <c r="W35" s="95"/>
      <c r="X35" s="95"/>
      <c r="Y35" s="95"/>
      <c r="Z35" s="95"/>
      <c r="AA35" s="95"/>
      <c r="AB35" s="95"/>
    </row>
    <row r="36">
      <c r="A36" s="91" t="s">
        <v>61</v>
      </c>
      <c r="B36" s="93">
        <v>0.06458333333333334</v>
      </c>
      <c r="C36" s="94">
        <v>34.0</v>
      </c>
      <c r="D36" s="95"/>
      <c r="E36" s="91">
        <v>0.0</v>
      </c>
      <c r="F36" s="95"/>
      <c r="G36" s="96"/>
      <c r="H36" s="95"/>
      <c r="I36" s="91">
        <v>1.0</v>
      </c>
      <c r="J36" s="91">
        <v>1.0</v>
      </c>
      <c r="K36" s="95"/>
      <c r="L36" s="95"/>
      <c r="M36" s="91">
        <v>1.0</v>
      </c>
      <c r="N36" s="91">
        <v>0.0</v>
      </c>
      <c r="O36" s="95"/>
      <c r="P36" s="91">
        <v>1.0</v>
      </c>
      <c r="Q36" s="91">
        <v>1.0</v>
      </c>
      <c r="R36" s="91">
        <v>1.0</v>
      </c>
      <c r="S36" s="97">
        <v>0.0</v>
      </c>
      <c r="T36" s="95"/>
      <c r="U36" s="95"/>
      <c r="V36" s="95"/>
      <c r="W36" s="95"/>
      <c r="X36" s="95"/>
      <c r="Y36" s="95"/>
      <c r="Z36" s="95"/>
      <c r="AA36" s="95"/>
      <c r="AB36" s="95"/>
    </row>
    <row r="37">
      <c r="A37" s="91" t="s">
        <v>61</v>
      </c>
      <c r="B37" s="93">
        <v>0.06527777777777778</v>
      </c>
      <c r="C37" s="94">
        <v>35.0</v>
      </c>
      <c r="D37" s="95"/>
      <c r="E37" s="91">
        <v>1.0</v>
      </c>
      <c r="F37" s="95"/>
      <c r="G37" s="96"/>
      <c r="H37" s="95"/>
      <c r="I37" s="91">
        <v>1.0</v>
      </c>
      <c r="J37" s="91">
        <v>1.0</v>
      </c>
      <c r="K37" s="95"/>
      <c r="L37" s="95"/>
      <c r="M37" s="91">
        <v>1.0</v>
      </c>
      <c r="N37" s="91">
        <v>1.0</v>
      </c>
      <c r="O37" s="95"/>
      <c r="P37" s="91">
        <v>1.0</v>
      </c>
      <c r="Q37" s="91"/>
      <c r="R37" s="91">
        <v>1.0</v>
      </c>
      <c r="S37" s="97">
        <v>1.0</v>
      </c>
      <c r="T37" s="95"/>
      <c r="U37" s="95"/>
      <c r="V37" s="95"/>
      <c r="W37" s="95"/>
      <c r="X37" s="95"/>
      <c r="Y37" s="95"/>
      <c r="Z37" s="95"/>
      <c r="AA37" s="95"/>
      <c r="AB37" s="95"/>
    </row>
    <row r="38">
      <c r="A38" s="91" t="s">
        <v>61</v>
      </c>
      <c r="B38" s="93">
        <v>0.06597222222222222</v>
      </c>
      <c r="C38" s="94">
        <v>36.0</v>
      </c>
      <c r="D38" s="95"/>
      <c r="E38" s="91">
        <v>0.0</v>
      </c>
      <c r="F38" s="95"/>
      <c r="G38" s="96"/>
      <c r="H38" s="95"/>
      <c r="I38" s="95"/>
      <c r="J38" s="91">
        <v>1.0</v>
      </c>
      <c r="K38" s="95"/>
      <c r="L38" s="95"/>
      <c r="M38" s="91">
        <v>1.0</v>
      </c>
      <c r="N38" s="91">
        <v>0.0</v>
      </c>
      <c r="O38" s="95"/>
      <c r="P38" s="91">
        <v>0.0</v>
      </c>
      <c r="Q38" s="95"/>
      <c r="R38" s="91">
        <v>0.0</v>
      </c>
      <c r="S38" s="97">
        <v>1.0</v>
      </c>
      <c r="T38" s="95"/>
      <c r="U38" s="95"/>
      <c r="V38" s="95"/>
      <c r="W38" s="95"/>
      <c r="X38" s="95"/>
      <c r="Y38" s="95"/>
      <c r="Z38" s="95"/>
      <c r="AA38" s="95"/>
      <c r="AB38" s="95"/>
    </row>
    <row r="39">
      <c r="A39" s="91" t="s">
        <v>61</v>
      </c>
      <c r="B39" s="93">
        <v>0.06666666666666667</v>
      </c>
      <c r="C39" s="94">
        <v>37.0</v>
      </c>
      <c r="D39" s="95"/>
      <c r="E39" s="91"/>
      <c r="F39" s="95"/>
      <c r="G39" s="96"/>
      <c r="H39" s="95"/>
      <c r="I39" s="95"/>
      <c r="J39" s="91">
        <v>0.0</v>
      </c>
      <c r="K39" s="95"/>
      <c r="L39" s="95"/>
      <c r="M39" s="91">
        <v>1.0</v>
      </c>
      <c r="N39" s="91">
        <v>0.0</v>
      </c>
      <c r="O39" s="95"/>
      <c r="P39" s="91">
        <v>1.0</v>
      </c>
      <c r="Q39" s="95"/>
      <c r="R39" s="91">
        <v>0.0</v>
      </c>
      <c r="S39" s="97">
        <v>0.0</v>
      </c>
      <c r="T39" s="95"/>
      <c r="U39" s="95"/>
      <c r="V39" s="95"/>
      <c r="W39" s="95"/>
      <c r="X39" s="95"/>
      <c r="Y39" s="95"/>
      <c r="Z39" s="95"/>
      <c r="AA39" s="95"/>
      <c r="AB39" s="95"/>
    </row>
    <row r="40">
      <c r="A40" s="91" t="s">
        <v>61</v>
      </c>
      <c r="B40" s="93">
        <v>0.06736111111111111</v>
      </c>
      <c r="C40" s="94">
        <v>38.0</v>
      </c>
      <c r="D40" s="95"/>
      <c r="E40" s="96"/>
      <c r="F40" s="95"/>
      <c r="G40" s="96"/>
      <c r="H40" s="95"/>
      <c r="I40" s="95"/>
      <c r="J40" s="91">
        <v>0.0</v>
      </c>
      <c r="K40" s="95"/>
      <c r="L40" s="95"/>
      <c r="M40" s="91">
        <v>0.0</v>
      </c>
      <c r="N40" s="91">
        <v>0.0</v>
      </c>
      <c r="O40" s="95"/>
      <c r="P40" s="91">
        <v>0.0</v>
      </c>
      <c r="Q40" s="95"/>
      <c r="R40" s="91">
        <v>1.0</v>
      </c>
      <c r="S40" s="97">
        <v>1.0</v>
      </c>
      <c r="T40" s="95"/>
      <c r="U40" s="95"/>
      <c r="V40" s="95"/>
      <c r="W40" s="95"/>
      <c r="X40" s="95"/>
      <c r="Y40" s="95"/>
      <c r="Z40" s="95"/>
      <c r="AA40" s="95"/>
      <c r="AB40" s="95"/>
    </row>
    <row r="41">
      <c r="A41" s="91" t="s">
        <v>61</v>
      </c>
      <c r="B41" s="93">
        <v>0.06805555555555555</v>
      </c>
      <c r="C41" s="94">
        <v>39.0</v>
      </c>
      <c r="D41" s="95"/>
      <c r="E41" s="96"/>
      <c r="F41" s="95"/>
      <c r="G41" s="96"/>
      <c r="H41" s="95"/>
      <c r="I41" s="95"/>
      <c r="J41" s="91">
        <v>0.0</v>
      </c>
      <c r="K41" s="95"/>
      <c r="L41" s="95"/>
      <c r="M41" s="91">
        <v>1.0</v>
      </c>
      <c r="N41" s="91">
        <v>1.0</v>
      </c>
      <c r="O41" s="95"/>
      <c r="P41" s="91">
        <v>1.0</v>
      </c>
      <c r="Q41" s="95"/>
      <c r="R41" s="91">
        <v>1.0</v>
      </c>
      <c r="S41" s="97">
        <v>1.0</v>
      </c>
      <c r="T41" s="95"/>
      <c r="U41" s="95"/>
      <c r="V41" s="95"/>
      <c r="W41" s="95"/>
      <c r="X41" s="95"/>
      <c r="Y41" s="95"/>
      <c r="Z41" s="95"/>
      <c r="AA41" s="95"/>
      <c r="AB41" s="95"/>
    </row>
    <row r="42">
      <c r="A42" s="91" t="s">
        <v>61</v>
      </c>
      <c r="B42" s="93">
        <v>0.06875</v>
      </c>
      <c r="C42" s="94">
        <v>40.0</v>
      </c>
      <c r="D42" s="95"/>
      <c r="E42" s="96"/>
      <c r="F42" s="95"/>
      <c r="G42" s="96"/>
      <c r="H42" s="96"/>
      <c r="I42" s="95"/>
      <c r="J42" s="91">
        <v>0.0</v>
      </c>
      <c r="K42" s="95"/>
      <c r="L42" s="95"/>
      <c r="M42" s="91">
        <v>1.0</v>
      </c>
      <c r="N42" s="91">
        <v>1.0</v>
      </c>
      <c r="O42" s="95"/>
      <c r="P42" s="91">
        <v>1.0</v>
      </c>
      <c r="Q42" s="95"/>
      <c r="R42" s="91">
        <v>1.0</v>
      </c>
      <c r="S42" s="97">
        <v>1.0</v>
      </c>
      <c r="T42" s="95"/>
      <c r="U42" s="95"/>
      <c r="V42" s="95"/>
      <c r="W42" s="95"/>
      <c r="X42" s="95"/>
      <c r="Y42" s="95"/>
      <c r="Z42" s="95"/>
      <c r="AA42" s="95"/>
      <c r="AB42" s="95"/>
    </row>
    <row r="43">
      <c r="A43" s="91" t="s">
        <v>61</v>
      </c>
      <c r="B43" s="93">
        <v>0.06944444444444445</v>
      </c>
      <c r="C43" s="94">
        <v>41.0</v>
      </c>
      <c r="D43" s="95"/>
      <c r="E43" s="96"/>
      <c r="F43" s="95"/>
      <c r="G43" s="96"/>
      <c r="H43" s="96"/>
      <c r="I43" s="95"/>
      <c r="J43" s="95"/>
      <c r="K43" s="95"/>
      <c r="L43" s="95"/>
      <c r="M43" s="91">
        <v>0.0</v>
      </c>
      <c r="N43" s="91">
        <v>0.0</v>
      </c>
      <c r="O43" s="95"/>
      <c r="P43" s="91">
        <v>0.0</v>
      </c>
      <c r="Q43" s="95"/>
      <c r="R43" s="91">
        <v>0.0</v>
      </c>
      <c r="S43" s="97">
        <v>1.0</v>
      </c>
      <c r="T43" s="95"/>
      <c r="U43" s="95"/>
      <c r="V43" s="95"/>
      <c r="W43" s="95"/>
      <c r="X43" s="95"/>
      <c r="Y43" s="95"/>
      <c r="Z43" s="95"/>
      <c r="AA43" s="95"/>
      <c r="AB43" s="95"/>
    </row>
    <row r="44">
      <c r="A44" s="91" t="s">
        <v>61</v>
      </c>
      <c r="B44" s="93">
        <v>0.07013888888888889</v>
      </c>
      <c r="C44" s="94">
        <v>42.0</v>
      </c>
      <c r="D44" s="95"/>
      <c r="E44" s="96"/>
      <c r="F44" s="95"/>
      <c r="G44" s="96"/>
      <c r="H44" s="96"/>
      <c r="I44" s="95"/>
      <c r="J44" s="95"/>
      <c r="K44" s="95"/>
      <c r="L44" s="95"/>
      <c r="M44" s="91">
        <v>1.0</v>
      </c>
      <c r="N44" s="91">
        <v>0.0</v>
      </c>
      <c r="O44" s="95"/>
      <c r="P44" s="91">
        <v>1.0</v>
      </c>
      <c r="Q44" s="95"/>
      <c r="R44" s="91">
        <v>1.0</v>
      </c>
      <c r="S44" s="97">
        <v>1.0</v>
      </c>
      <c r="T44" s="95"/>
      <c r="U44" s="95"/>
      <c r="V44" s="95"/>
      <c r="W44" s="95"/>
      <c r="X44" s="95"/>
      <c r="Y44" s="95"/>
      <c r="Z44" s="95"/>
      <c r="AA44" s="95"/>
      <c r="AB44" s="95"/>
    </row>
    <row r="45">
      <c r="A45" s="91" t="s">
        <v>61</v>
      </c>
      <c r="B45" s="93">
        <v>0.07083333333333333</v>
      </c>
      <c r="C45" s="94">
        <v>43.0</v>
      </c>
      <c r="D45" s="95"/>
      <c r="E45" s="96"/>
      <c r="F45" s="95"/>
      <c r="G45" s="96"/>
      <c r="H45" s="96"/>
      <c r="I45" s="95"/>
      <c r="J45" s="95"/>
      <c r="K45" s="95"/>
      <c r="L45" s="95"/>
      <c r="M45" s="91">
        <v>1.0</v>
      </c>
      <c r="N45" s="91">
        <v>1.0</v>
      </c>
      <c r="O45" s="95"/>
      <c r="P45" s="91">
        <v>1.0</v>
      </c>
      <c r="Q45" s="95"/>
      <c r="R45" s="91">
        <v>0.0</v>
      </c>
      <c r="S45" s="97">
        <v>0.0</v>
      </c>
      <c r="T45" s="95"/>
      <c r="U45" s="95"/>
      <c r="V45" s="95"/>
      <c r="W45" s="95"/>
      <c r="X45" s="95"/>
      <c r="Y45" s="95"/>
      <c r="Z45" s="95"/>
      <c r="AA45" s="95"/>
      <c r="AB45" s="95"/>
    </row>
    <row r="46">
      <c r="A46" s="91" t="s">
        <v>61</v>
      </c>
      <c r="B46" s="93">
        <v>0.07152777777777777</v>
      </c>
      <c r="C46" s="94">
        <v>44.0</v>
      </c>
      <c r="D46" s="95"/>
      <c r="E46" s="96"/>
      <c r="F46" s="95"/>
      <c r="G46" s="96"/>
      <c r="H46" s="96"/>
      <c r="I46" s="95"/>
      <c r="J46" s="95"/>
      <c r="K46" s="95"/>
      <c r="L46" s="95"/>
      <c r="M46" s="91">
        <v>0.0</v>
      </c>
      <c r="N46" s="91">
        <v>1.0</v>
      </c>
      <c r="O46" s="95"/>
      <c r="P46" s="91">
        <v>1.0</v>
      </c>
      <c r="Q46" s="95"/>
      <c r="R46" s="91">
        <v>1.0</v>
      </c>
      <c r="S46" s="97">
        <v>1.0</v>
      </c>
      <c r="T46" s="95"/>
      <c r="U46" s="95"/>
      <c r="V46" s="95"/>
      <c r="W46" s="95"/>
      <c r="X46" s="95"/>
      <c r="Y46" s="95"/>
      <c r="Z46" s="95"/>
      <c r="AA46" s="95"/>
      <c r="AB46" s="95"/>
    </row>
    <row r="47">
      <c r="A47" s="91" t="s">
        <v>61</v>
      </c>
      <c r="B47" s="93">
        <v>0.07222222222222222</v>
      </c>
      <c r="C47" s="94">
        <v>45.0</v>
      </c>
      <c r="D47" s="95"/>
      <c r="E47" s="96"/>
      <c r="F47" s="95"/>
      <c r="G47" s="96"/>
      <c r="H47" s="96"/>
      <c r="I47" s="95"/>
      <c r="J47" s="95"/>
      <c r="K47" s="95"/>
      <c r="L47" s="95"/>
      <c r="M47" s="91">
        <v>0.0</v>
      </c>
      <c r="N47" s="91">
        <v>0.0</v>
      </c>
      <c r="O47" s="95"/>
      <c r="P47" s="91">
        <v>1.0</v>
      </c>
      <c r="Q47" s="95"/>
      <c r="R47" s="91">
        <v>1.0</v>
      </c>
      <c r="S47" s="97">
        <v>0.0</v>
      </c>
      <c r="T47" s="95"/>
      <c r="U47" s="95"/>
      <c r="V47" s="95"/>
      <c r="W47" s="95"/>
      <c r="X47" s="95"/>
      <c r="Y47" s="95"/>
      <c r="Z47" s="95"/>
      <c r="AA47" s="95"/>
      <c r="AB47" s="95"/>
    </row>
    <row r="48">
      <c r="A48" s="91" t="s">
        <v>61</v>
      </c>
      <c r="B48" s="93">
        <v>0.07291666666666667</v>
      </c>
      <c r="C48" s="94">
        <v>46.0</v>
      </c>
      <c r="D48" s="95"/>
      <c r="E48" s="96"/>
      <c r="F48" s="95"/>
      <c r="G48" s="95"/>
      <c r="H48" s="96"/>
      <c r="I48" s="95"/>
      <c r="J48" s="95"/>
      <c r="K48" s="95"/>
      <c r="L48" s="95"/>
      <c r="M48" s="91">
        <v>1.0</v>
      </c>
      <c r="N48" s="91">
        <v>1.0</v>
      </c>
      <c r="O48" s="95"/>
      <c r="P48" s="91">
        <v>1.0</v>
      </c>
      <c r="Q48" s="95"/>
      <c r="R48" s="91">
        <v>0.0</v>
      </c>
      <c r="S48" s="97">
        <v>0.0</v>
      </c>
      <c r="T48" s="95"/>
      <c r="U48" s="95"/>
      <c r="V48" s="95"/>
      <c r="W48" s="95"/>
      <c r="X48" s="95"/>
      <c r="Y48" s="95"/>
      <c r="Z48" s="95"/>
      <c r="AA48" s="95"/>
      <c r="AB48" s="95"/>
    </row>
    <row r="49">
      <c r="A49" s="91" t="s">
        <v>61</v>
      </c>
      <c r="B49" s="93">
        <v>0.07361111111111111</v>
      </c>
      <c r="C49" s="94">
        <v>47.0</v>
      </c>
      <c r="D49" s="95"/>
      <c r="E49" s="95"/>
      <c r="F49" s="95"/>
      <c r="G49" s="95"/>
      <c r="H49" s="96"/>
      <c r="I49" s="95"/>
      <c r="J49" s="95"/>
      <c r="K49" s="95"/>
      <c r="L49" s="95"/>
      <c r="M49" s="91">
        <v>1.0</v>
      </c>
      <c r="N49" s="91">
        <v>1.0</v>
      </c>
      <c r="O49" s="95"/>
      <c r="P49" s="91">
        <v>1.0</v>
      </c>
      <c r="Q49" s="95"/>
      <c r="R49" s="91">
        <v>0.0</v>
      </c>
      <c r="S49" s="97">
        <v>1.0</v>
      </c>
      <c r="T49" s="95"/>
      <c r="U49" s="95"/>
      <c r="V49" s="95"/>
      <c r="W49" s="95"/>
      <c r="X49" s="95"/>
      <c r="Y49" s="95"/>
      <c r="Z49" s="95"/>
      <c r="AA49" s="95"/>
      <c r="AB49" s="95"/>
    </row>
    <row r="50">
      <c r="A50" s="91" t="s">
        <v>61</v>
      </c>
      <c r="B50" s="93">
        <v>0.07430555555555556</v>
      </c>
      <c r="C50" s="94">
        <v>48.0</v>
      </c>
      <c r="D50" s="95"/>
      <c r="E50" s="95"/>
      <c r="F50" s="95"/>
      <c r="G50" s="95"/>
      <c r="H50" s="96"/>
      <c r="I50" s="95"/>
      <c r="J50" s="95"/>
      <c r="K50" s="95"/>
      <c r="L50" s="95"/>
      <c r="M50" s="91">
        <v>1.0</v>
      </c>
      <c r="N50" s="91">
        <v>1.0</v>
      </c>
      <c r="O50" s="95"/>
      <c r="P50" s="91">
        <v>1.0</v>
      </c>
      <c r="Q50" s="95"/>
      <c r="R50" s="91">
        <v>1.0</v>
      </c>
      <c r="S50" s="97">
        <v>1.0</v>
      </c>
      <c r="T50" s="95"/>
      <c r="U50" s="95"/>
      <c r="V50" s="95"/>
      <c r="W50" s="95"/>
      <c r="X50" s="95"/>
      <c r="Y50" s="95"/>
      <c r="Z50" s="95"/>
      <c r="AA50" s="95"/>
      <c r="AB50" s="95"/>
    </row>
    <row r="51">
      <c r="A51" s="91" t="s">
        <v>61</v>
      </c>
      <c r="B51" s="93">
        <v>0.075</v>
      </c>
      <c r="C51" s="94">
        <v>49.0</v>
      </c>
      <c r="D51" s="95"/>
      <c r="E51" s="95"/>
      <c r="F51" s="95"/>
      <c r="G51" s="95"/>
      <c r="H51" s="96"/>
      <c r="I51" s="95"/>
      <c r="J51" s="95"/>
      <c r="K51" s="95"/>
      <c r="L51" s="95"/>
      <c r="M51" s="91">
        <v>0.0</v>
      </c>
      <c r="N51" s="91">
        <v>0.0</v>
      </c>
      <c r="O51" s="95"/>
      <c r="P51" s="91">
        <v>1.0</v>
      </c>
      <c r="Q51" s="95"/>
      <c r="R51" s="91">
        <v>1.0</v>
      </c>
      <c r="S51" s="97">
        <v>1.0</v>
      </c>
      <c r="T51" s="91">
        <v>1.0</v>
      </c>
      <c r="U51" s="91">
        <v>1.0</v>
      </c>
      <c r="V51" s="95"/>
      <c r="W51" s="95"/>
      <c r="X51" s="95"/>
      <c r="Y51" s="95"/>
      <c r="Z51" s="95"/>
      <c r="AA51" s="95"/>
      <c r="AB51" s="95"/>
    </row>
    <row r="52">
      <c r="A52" s="91" t="s">
        <v>61</v>
      </c>
      <c r="B52" s="93">
        <v>0.07569444444444444</v>
      </c>
      <c r="C52" s="94">
        <v>50.0</v>
      </c>
      <c r="D52" s="95"/>
      <c r="E52" s="95"/>
      <c r="F52" s="96"/>
      <c r="G52" s="95"/>
      <c r="H52" s="96"/>
      <c r="I52" s="96"/>
      <c r="J52" s="95"/>
      <c r="K52" s="95"/>
      <c r="L52" s="95"/>
      <c r="M52" s="95"/>
      <c r="N52" s="91">
        <v>1.0</v>
      </c>
      <c r="O52" s="95"/>
      <c r="P52" s="91">
        <v>1.0</v>
      </c>
      <c r="Q52" s="95"/>
      <c r="R52" s="95"/>
      <c r="S52" s="97">
        <v>1.0</v>
      </c>
      <c r="T52" s="91">
        <v>1.0</v>
      </c>
      <c r="U52" s="91">
        <v>1.0</v>
      </c>
      <c r="V52" s="95"/>
      <c r="W52" s="95"/>
      <c r="X52" s="95"/>
      <c r="Y52" s="95"/>
      <c r="Z52" s="95"/>
      <c r="AA52" s="95"/>
      <c r="AB52" s="95"/>
    </row>
    <row r="53">
      <c r="A53" s="91" t="s">
        <v>61</v>
      </c>
      <c r="B53" s="93">
        <v>0.0763888888888889</v>
      </c>
      <c r="C53" s="94">
        <v>51.0</v>
      </c>
      <c r="D53" s="95"/>
      <c r="E53" s="95"/>
      <c r="F53" s="96"/>
      <c r="G53" s="95"/>
      <c r="H53" s="96"/>
      <c r="I53" s="96"/>
      <c r="J53" s="95"/>
      <c r="K53" s="95"/>
      <c r="L53" s="95"/>
      <c r="M53" s="95"/>
      <c r="N53" s="91">
        <v>0.0</v>
      </c>
      <c r="O53" s="95"/>
      <c r="P53" s="91">
        <v>1.0</v>
      </c>
      <c r="Q53" s="95"/>
      <c r="R53" s="95"/>
      <c r="S53" s="97">
        <v>1.0</v>
      </c>
      <c r="T53" s="91">
        <v>1.0</v>
      </c>
      <c r="U53" s="91">
        <v>0.0</v>
      </c>
      <c r="V53" s="95"/>
      <c r="W53" s="95"/>
      <c r="X53" s="95"/>
      <c r="Y53" s="95"/>
      <c r="Z53" s="95"/>
      <c r="AA53" s="95"/>
      <c r="AB53" s="95"/>
    </row>
    <row r="54">
      <c r="A54" s="91" t="s">
        <v>61</v>
      </c>
      <c r="B54" s="93">
        <v>0.07708333333333334</v>
      </c>
      <c r="C54" s="94">
        <v>52.0</v>
      </c>
      <c r="D54" s="95"/>
      <c r="E54" s="95"/>
      <c r="F54" s="96"/>
      <c r="G54" s="95"/>
      <c r="H54" s="96"/>
      <c r="I54" s="96"/>
      <c r="J54" s="95"/>
      <c r="K54" s="95"/>
      <c r="L54" s="95"/>
      <c r="M54" s="95"/>
      <c r="N54" s="91">
        <v>1.0</v>
      </c>
      <c r="O54" s="95"/>
      <c r="P54" s="91">
        <v>0.0</v>
      </c>
      <c r="Q54" s="95"/>
      <c r="R54" s="95"/>
      <c r="S54" s="97">
        <v>0.0</v>
      </c>
      <c r="T54" s="91">
        <v>0.0</v>
      </c>
      <c r="U54" s="91">
        <v>1.0</v>
      </c>
      <c r="V54" s="95"/>
      <c r="W54" s="95"/>
      <c r="X54" s="95"/>
      <c r="Y54" s="95"/>
      <c r="Z54" s="95"/>
      <c r="AA54" s="95"/>
      <c r="AB54" s="95"/>
    </row>
    <row r="55">
      <c r="A55" s="91" t="s">
        <v>61</v>
      </c>
      <c r="B55" s="93">
        <v>0.07777777777777778</v>
      </c>
      <c r="C55" s="94">
        <v>53.0</v>
      </c>
      <c r="D55" s="95"/>
      <c r="E55" s="95"/>
      <c r="F55" s="96"/>
      <c r="G55" s="95"/>
      <c r="H55" s="96"/>
      <c r="I55" s="96"/>
      <c r="J55" s="95"/>
      <c r="K55" s="95"/>
      <c r="L55" s="95"/>
      <c r="M55" s="95"/>
      <c r="N55" s="91">
        <v>0.0</v>
      </c>
      <c r="O55" s="95"/>
      <c r="P55" s="91">
        <v>1.0</v>
      </c>
      <c r="Q55" s="95"/>
      <c r="R55" s="95"/>
      <c r="S55" s="97">
        <v>1.0</v>
      </c>
      <c r="T55" s="91">
        <v>0.0</v>
      </c>
      <c r="U55" s="91">
        <v>1.0</v>
      </c>
      <c r="V55" s="95"/>
      <c r="W55" s="95"/>
      <c r="X55" s="95"/>
      <c r="Y55" s="95"/>
      <c r="Z55" s="95"/>
      <c r="AA55" s="95"/>
      <c r="AB55" s="95"/>
    </row>
    <row r="56">
      <c r="A56" s="91" t="s">
        <v>61</v>
      </c>
      <c r="B56" s="93">
        <v>0.07847222222222222</v>
      </c>
      <c r="C56" s="94">
        <v>54.0</v>
      </c>
      <c r="D56" s="95"/>
      <c r="E56" s="95"/>
      <c r="F56" s="96"/>
      <c r="G56" s="95"/>
      <c r="H56" s="96"/>
      <c r="I56" s="96"/>
      <c r="J56" s="95"/>
      <c r="K56" s="95"/>
      <c r="L56" s="95"/>
      <c r="M56" s="95"/>
      <c r="N56" s="91">
        <v>0.0</v>
      </c>
      <c r="O56" s="95"/>
      <c r="P56" s="91">
        <v>1.0</v>
      </c>
      <c r="Q56" s="95"/>
      <c r="R56" s="95"/>
      <c r="S56" s="97">
        <v>0.0</v>
      </c>
      <c r="T56" s="91">
        <v>1.0</v>
      </c>
      <c r="U56" s="91">
        <v>0.0</v>
      </c>
      <c r="V56" s="95"/>
      <c r="W56" s="95"/>
      <c r="X56" s="95"/>
      <c r="Y56" s="95"/>
      <c r="Z56" s="95"/>
      <c r="AA56" s="95"/>
      <c r="AB56" s="95"/>
    </row>
    <row r="57">
      <c r="A57" s="91" t="s">
        <v>61</v>
      </c>
      <c r="B57" s="93">
        <v>0.07916666666666666</v>
      </c>
      <c r="C57" s="94">
        <v>55.0</v>
      </c>
      <c r="D57" s="95"/>
      <c r="E57" s="95"/>
      <c r="F57" s="95"/>
      <c r="G57" s="95"/>
      <c r="H57" s="95"/>
      <c r="I57" s="96"/>
      <c r="J57" s="95"/>
      <c r="K57" s="95"/>
      <c r="L57" s="95"/>
      <c r="M57" s="95"/>
      <c r="N57" s="91"/>
      <c r="O57" s="95"/>
      <c r="P57" s="91">
        <v>1.0</v>
      </c>
      <c r="Q57" s="95"/>
      <c r="R57" s="95"/>
      <c r="S57" s="97">
        <v>1.0</v>
      </c>
      <c r="T57" s="91">
        <v>1.0</v>
      </c>
      <c r="U57" s="91">
        <v>1.0</v>
      </c>
      <c r="V57" s="91">
        <v>0.0</v>
      </c>
      <c r="W57" s="95"/>
      <c r="X57" s="95"/>
      <c r="Y57" s="95"/>
      <c r="Z57" s="95"/>
      <c r="AA57" s="95"/>
      <c r="AB57" s="95"/>
    </row>
    <row r="58">
      <c r="A58" s="91" t="s">
        <v>61</v>
      </c>
      <c r="B58" s="93">
        <v>0.0798611111111111</v>
      </c>
      <c r="C58" s="94">
        <v>56.0</v>
      </c>
      <c r="D58" s="95"/>
      <c r="E58" s="95"/>
      <c r="F58" s="95"/>
      <c r="G58" s="95"/>
      <c r="H58" s="95"/>
      <c r="I58" s="96"/>
      <c r="J58" s="95"/>
      <c r="K58" s="95"/>
      <c r="L58" s="95"/>
      <c r="M58" s="95"/>
      <c r="N58" s="95"/>
      <c r="O58" s="95"/>
      <c r="P58" s="91">
        <v>1.0</v>
      </c>
      <c r="Q58" s="95"/>
      <c r="R58" s="95"/>
      <c r="S58" s="97">
        <v>0.0</v>
      </c>
      <c r="T58" s="91">
        <v>1.0</v>
      </c>
      <c r="U58" s="91">
        <v>1.0</v>
      </c>
      <c r="V58" s="91">
        <v>1.0</v>
      </c>
      <c r="W58" s="95"/>
      <c r="X58" s="95"/>
      <c r="Y58" s="95"/>
      <c r="Z58" s="95"/>
      <c r="AA58" s="95"/>
      <c r="AB58" s="95"/>
    </row>
    <row r="59">
      <c r="A59" s="91" t="s">
        <v>61</v>
      </c>
      <c r="B59" s="93">
        <v>0.08055555555555556</v>
      </c>
      <c r="C59" s="94">
        <v>57.0</v>
      </c>
      <c r="D59" s="95"/>
      <c r="E59" s="95"/>
      <c r="F59" s="95"/>
      <c r="G59" s="95"/>
      <c r="H59" s="95"/>
      <c r="I59" s="96"/>
      <c r="J59" s="95"/>
      <c r="K59" s="95"/>
      <c r="L59" s="95"/>
      <c r="M59" s="95"/>
      <c r="N59" s="95"/>
      <c r="O59" s="95"/>
      <c r="P59" s="91">
        <v>1.0</v>
      </c>
      <c r="Q59" s="95"/>
      <c r="R59" s="95"/>
      <c r="S59" s="97">
        <v>0.0</v>
      </c>
      <c r="T59" s="91">
        <v>1.0</v>
      </c>
      <c r="U59" s="91">
        <v>1.0</v>
      </c>
      <c r="V59" s="91">
        <v>1.0</v>
      </c>
      <c r="W59" s="95"/>
      <c r="X59" s="95"/>
      <c r="Y59" s="95"/>
      <c r="Z59" s="95"/>
      <c r="AA59" s="95"/>
      <c r="AB59" s="95"/>
    </row>
    <row r="60">
      <c r="A60" s="91" t="s">
        <v>61</v>
      </c>
      <c r="B60" s="93">
        <v>0.08125</v>
      </c>
      <c r="C60" s="94">
        <v>58.0</v>
      </c>
      <c r="D60" s="95"/>
      <c r="E60" s="95"/>
      <c r="F60" s="95"/>
      <c r="G60" s="95"/>
      <c r="H60" s="95"/>
      <c r="I60" s="96"/>
      <c r="J60" s="95"/>
      <c r="K60" s="95"/>
      <c r="L60" s="95"/>
      <c r="M60" s="95"/>
      <c r="N60" s="95"/>
      <c r="O60" s="95"/>
      <c r="P60" s="91">
        <v>1.0</v>
      </c>
      <c r="Q60" s="95"/>
      <c r="R60" s="95"/>
      <c r="S60" s="97">
        <v>1.0</v>
      </c>
      <c r="T60" s="91">
        <v>1.0</v>
      </c>
      <c r="U60" s="91">
        <v>0.0</v>
      </c>
      <c r="V60" s="91">
        <v>1.0</v>
      </c>
      <c r="W60" s="95"/>
      <c r="X60" s="95"/>
      <c r="Y60" s="95"/>
      <c r="Z60" s="95"/>
      <c r="AA60" s="95"/>
      <c r="AB60" s="95"/>
    </row>
    <row r="61">
      <c r="A61" s="91" t="s">
        <v>61</v>
      </c>
      <c r="B61" s="93">
        <v>0.08194444444444444</v>
      </c>
      <c r="C61" s="94">
        <v>59.0</v>
      </c>
      <c r="D61" s="95"/>
      <c r="E61" s="95"/>
      <c r="F61" s="95"/>
      <c r="G61" s="95"/>
      <c r="H61" s="95"/>
      <c r="I61" s="96"/>
      <c r="J61" s="95"/>
      <c r="K61" s="95"/>
      <c r="L61" s="95"/>
      <c r="M61" s="95"/>
      <c r="N61" s="95"/>
      <c r="O61" s="95"/>
      <c r="P61" s="91">
        <v>1.0</v>
      </c>
      <c r="Q61" s="95"/>
      <c r="R61" s="95"/>
      <c r="S61" s="97">
        <v>1.0</v>
      </c>
      <c r="T61" s="91">
        <v>1.0</v>
      </c>
      <c r="U61" s="91">
        <v>1.0</v>
      </c>
      <c r="V61" s="91">
        <v>1.0</v>
      </c>
      <c r="W61" s="95"/>
      <c r="X61" s="95"/>
      <c r="Y61" s="95"/>
      <c r="Z61" s="95"/>
      <c r="AA61" s="95"/>
      <c r="AB61" s="95"/>
    </row>
    <row r="62">
      <c r="A62" s="91" t="s">
        <v>61</v>
      </c>
      <c r="B62" s="93">
        <v>0.08263888888888889</v>
      </c>
      <c r="C62" s="94">
        <v>60.0</v>
      </c>
      <c r="D62" s="95"/>
      <c r="E62" s="95"/>
      <c r="F62" s="95"/>
      <c r="G62" s="96"/>
      <c r="H62" s="95"/>
      <c r="I62" s="96"/>
      <c r="J62" s="96"/>
      <c r="K62" s="96"/>
      <c r="L62" s="95"/>
      <c r="M62" s="95"/>
      <c r="N62" s="95"/>
      <c r="O62" s="95"/>
      <c r="P62" s="91">
        <v>1.0</v>
      </c>
      <c r="Q62" s="95"/>
      <c r="R62" s="95"/>
      <c r="S62" s="97">
        <v>1.0</v>
      </c>
      <c r="T62" s="91">
        <v>1.0</v>
      </c>
      <c r="U62" s="91">
        <v>1.0</v>
      </c>
      <c r="V62" s="91">
        <v>1.0</v>
      </c>
      <c r="W62" s="95"/>
      <c r="X62" s="95"/>
      <c r="Y62" s="95"/>
      <c r="Z62" s="95"/>
      <c r="AA62" s="95"/>
      <c r="AB62" s="95"/>
    </row>
    <row r="63">
      <c r="A63" s="91" t="s">
        <v>61</v>
      </c>
      <c r="B63" s="93">
        <v>0.08333333333333333</v>
      </c>
      <c r="C63" s="94">
        <v>61.0</v>
      </c>
      <c r="D63" s="95"/>
      <c r="E63" s="95"/>
      <c r="F63" s="95"/>
      <c r="G63" s="96"/>
      <c r="H63" s="95"/>
      <c r="I63" s="96"/>
      <c r="J63" s="96"/>
      <c r="K63" s="96"/>
      <c r="L63" s="95"/>
      <c r="M63" s="95"/>
      <c r="N63" s="95"/>
      <c r="O63" s="95"/>
      <c r="P63" s="91">
        <v>1.0</v>
      </c>
      <c r="Q63" s="95"/>
      <c r="R63" s="95"/>
      <c r="S63" s="97">
        <v>1.0</v>
      </c>
      <c r="T63" s="91">
        <v>0.0</v>
      </c>
      <c r="U63" s="91">
        <v>1.0</v>
      </c>
      <c r="V63" s="95"/>
      <c r="W63" s="95"/>
      <c r="X63" s="95"/>
      <c r="Y63" s="95"/>
      <c r="Z63" s="95"/>
      <c r="AA63" s="95"/>
      <c r="AB63" s="95"/>
    </row>
    <row r="64">
      <c r="A64" s="91" t="s">
        <v>61</v>
      </c>
      <c r="B64" s="93">
        <v>0.08402777777777778</v>
      </c>
      <c r="C64" s="94">
        <v>62.0</v>
      </c>
      <c r="D64" s="95"/>
      <c r="E64" s="95"/>
      <c r="F64" s="95"/>
      <c r="G64" s="96"/>
      <c r="H64" s="95"/>
      <c r="I64" s="96"/>
      <c r="J64" s="96"/>
      <c r="K64" s="96"/>
      <c r="L64" s="95"/>
      <c r="M64" s="95"/>
      <c r="N64" s="95"/>
      <c r="O64" s="95"/>
      <c r="P64" s="91">
        <v>1.0</v>
      </c>
      <c r="Q64" s="95"/>
      <c r="R64" s="95"/>
      <c r="S64" s="97">
        <v>1.0</v>
      </c>
      <c r="T64" s="91">
        <v>0.0</v>
      </c>
      <c r="U64" s="91">
        <v>1.0</v>
      </c>
      <c r="V64" s="95"/>
      <c r="W64" s="95"/>
      <c r="X64" s="95"/>
      <c r="Y64" s="95"/>
      <c r="Z64" s="95"/>
      <c r="AA64" s="95"/>
      <c r="AB64" s="95"/>
    </row>
    <row r="65">
      <c r="A65" s="91" t="s">
        <v>61</v>
      </c>
      <c r="B65" s="93">
        <v>0.08472222222222223</v>
      </c>
      <c r="C65" s="94">
        <v>63.0</v>
      </c>
      <c r="D65" s="95"/>
      <c r="E65" s="95"/>
      <c r="F65" s="95"/>
      <c r="G65" s="96"/>
      <c r="H65" s="95"/>
      <c r="I65" s="96"/>
      <c r="J65" s="96"/>
      <c r="K65" s="96"/>
      <c r="L65" s="95"/>
      <c r="M65" s="95"/>
      <c r="N65" s="95"/>
      <c r="O65" s="95"/>
      <c r="P65" s="91">
        <v>0.0</v>
      </c>
      <c r="Q65" s="95"/>
      <c r="R65" s="95"/>
      <c r="S65" s="97">
        <v>0.0</v>
      </c>
      <c r="T65" s="91">
        <v>1.0</v>
      </c>
      <c r="U65" s="91">
        <v>1.0</v>
      </c>
      <c r="V65" s="95"/>
      <c r="W65" s="95"/>
      <c r="X65" s="95"/>
      <c r="Y65" s="95"/>
      <c r="Z65" s="95"/>
      <c r="AA65" s="95"/>
      <c r="AB65" s="95"/>
    </row>
    <row r="66">
      <c r="A66" s="91" t="s">
        <v>61</v>
      </c>
      <c r="B66" s="93">
        <v>0.08541666666666667</v>
      </c>
      <c r="C66" s="94">
        <v>64.0</v>
      </c>
      <c r="D66" s="95"/>
      <c r="E66" s="95"/>
      <c r="F66" s="95"/>
      <c r="G66" s="96"/>
      <c r="H66" s="95"/>
      <c r="I66" s="96"/>
      <c r="J66" s="96"/>
      <c r="K66" s="96"/>
      <c r="L66" s="95"/>
      <c r="M66" s="95"/>
      <c r="N66" s="95"/>
      <c r="O66" s="95"/>
      <c r="P66" s="91">
        <v>1.0</v>
      </c>
      <c r="Q66" s="95"/>
      <c r="R66" s="95"/>
      <c r="S66" s="97">
        <v>0.0</v>
      </c>
      <c r="T66" s="91">
        <v>1.0</v>
      </c>
      <c r="U66" s="91">
        <v>1.0</v>
      </c>
      <c r="V66" s="95"/>
      <c r="W66" s="95"/>
      <c r="X66" s="95"/>
      <c r="Y66" s="95"/>
      <c r="Z66" s="95"/>
      <c r="AA66" s="95"/>
      <c r="AB66" s="95"/>
    </row>
    <row r="67">
      <c r="A67" s="91" t="s">
        <v>61</v>
      </c>
      <c r="B67" s="93">
        <v>0.08611111111111111</v>
      </c>
      <c r="C67" s="94">
        <v>65.0</v>
      </c>
      <c r="D67" s="95"/>
      <c r="E67" s="95"/>
      <c r="F67" s="95"/>
      <c r="G67" s="96"/>
      <c r="H67" s="95"/>
      <c r="I67" s="96"/>
      <c r="J67" s="96"/>
      <c r="K67" s="96"/>
      <c r="L67" s="95"/>
      <c r="M67" s="95"/>
      <c r="N67" s="95"/>
      <c r="O67" s="95"/>
      <c r="P67" s="91">
        <v>1.0</v>
      </c>
      <c r="Q67" s="95"/>
      <c r="R67" s="95"/>
      <c r="S67" s="97">
        <v>1.0</v>
      </c>
      <c r="T67" s="91">
        <v>1.0</v>
      </c>
      <c r="U67" s="91">
        <v>1.0</v>
      </c>
      <c r="V67" s="95"/>
      <c r="W67" s="91">
        <v>1.0</v>
      </c>
      <c r="X67" s="95"/>
      <c r="Y67" s="95"/>
      <c r="Z67" s="95"/>
      <c r="AA67" s="95"/>
      <c r="AB67" s="95"/>
    </row>
    <row r="68">
      <c r="A68" s="91" t="s">
        <v>61</v>
      </c>
      <c r="B68" s="93">
        <v>0.08680555555555555</v>
      </c>
      <c r="C68" s="94">
        <v>66.0</v>
      </c>
      <c r="D68" s="95"/>
      <c r="E68" s="95"/>
      <c r="F68" s="95"/>
      <c r="G68" s="96"/>
      <c r="H68" s="95"/>
      <c r="I68" s="96"/>
      <c r="J68" s="96"/>
      <c r="K68" s="96"/>
      <c r="L68" s="95"/>
      <c r="M68" s="95"/>
      <c r="N68" s="95"/>
      <c r="O68" s="95"/>
      <c r="P68" s="95"/>
      <c r="Q68" s="95"/>
      <c r="R68" s="95"/>
      <c r="S68" s="97">
        <v>1.0</v>
      </c>
      <c r="T68" s="91">
        <v>0.0</v>
      </c>
      <c r="U68" s="91">
        <v>1.0</v>
      </c>
      <c r="V68" s="95"/>
      <c r="W68" s="91">
        <v>1.0</v>
      </c>
      <c r="X68" s="95"/>
      <c r="Y68" s="95"/>
      <c r="Z68" s="95"/>
      <c r="AA68" s="95"/>
      <c r="AB68" s="95"/>
    </row>
    <row r="69">
      <c r="A69" s="91" t="s">
        <v>61</v>
      </c>
      <c r="B69" s="93">
        <v>0.0875</v>
      </c>
      <c r="C69" s="94">
        <v>67.0</v>
      </c>
      <c r="D69" s="95"/>
      <c r="E69" s="95"/>
      <c r="F69" s="95"/>
      <c r="G69" s="96"/>
      <c r="H69" s="95"/>
      <c r="I69" s="96"/>
      <c r="J69" s="96"/>
      <c r="K69" s="96"/>
      <c r="L69" s="95"/>
      <c r="M69" s="95"/>
      <c r="N69" s="95"/>
      <c r="O69" s="95"/>
      <c r="P69" s="95"/>
      <c r="Q69" s="95"/>
      <c r="R69" s="95"/>
      <c r="S69" s="97">
        <v>1.0</v>
      </c>
      <c r="T69" s="91">
        <v>1.0</v>
      </c>
      <c r="U69" s="91"/>
      <c r="V69" s="95"/>
      <c r="W69" s="91">
        <v>0.0</v>
      </c>
      <c r="X69" s="95"/>
      <c r="Y69" s="95"/>
      <c r="Z69" s="95"/>
      <c r="AA69" s="95"/>
      <c r="AB69" s="95"/>
    </row>
    <row r="70">
      <c r="A70" s="91" t="s">
        <v>61</v>
      </c>
      <c r="B70" s="93">
        <v>0.08819444444444445</v>
      </c>
      <c r="C70" s="94">
        <v>68.0</v>
      </c>
      <c r="D70" s="95"/>
      <c r="E70" s="95"/>
      <c r="F70" s="95"/>
      <c r="G70" s="96"/>
      <c r="H70" s="95"/>
      <c r="I70" s="96"/>
      <c r="J70" s="96"/>
      <c r="K70" s="96"/>
      <c r="L70" s="95"/>
      <c r="M70" s="95"/>
      <c r="N70" s="95"/>
      <c r="O70" s="95"/>
      <c r="P70" s="95"/>
      <c r="Q70" s="95"/>
      <c r="R70" s="95"/>
      <c r="S70" s="97">
        <v>1.0</v>
      </c>
      <c r="T70" s="91">
        <v>1.0</v>
      </c>
      <c r="U70" s="95"/>
      <c r="V70" s="95"/>
      <c r="W70" s="91">
        <v>1.0</v>
      </c>
      <c r="X70" s="95"/>
      <c r="Y70" s="95"/>
      <c r="Z70" s="95"/>
      <c r="AA70" s="95"/>
      <c r="AB70" s="95"/>
    </row>
    <row r="71">
      <c r="A71" s="91" t="s">
        <v>61</v>
      </c>
      <c r="B71" s="93">
        <v>0.08888888888888889</v>
      </c>
      <c r="C71" s="94">
        <v>69.0</v>
      </c>
      <c r="D71" s="95"/>
      <c r="E71" s="95"/>
      <c r="F71" s="95"/>
      <c r="G71" s="96"/>
      <c r="H71" s="95"/>
      <c r="I71" s="96"/>
      <c r="J71" s="96"/>
      <c r="K71" s="96"/>
      <c r="L71" s="95"/>
      <c r="M71" s="95"/>
      <c r="N71" s="95"/>
      <c r="O71" s="95"/>
      <c r="P71" s="95"/>
      <c r="Q71" s="95"/>
      <c r="R71" s="95"/>
      <c r="S71" s="97">
        <v>1.0</v>
      </c>
      <c r="T71" s="91">
        <v>0.0</v>
      </c>
      <c r="U71" s="95"/>
      <c r="V71" s="95"/>
      <c r="W71" s="91">
        <v>0.0</v>
      </c>
      <c r="X71" s="95"/>
      <c r="Y71" s="95"/>
      <c r="Z71" s="95"/>
      <c r="AA71" s="95"/>
      <c r="AB71" s="95"/>
    </row>
    <row r="72">
      <c r="A72" s="91" t="s">
        <v>61</v>
      </c>
      <c r="B72" s="93">
        <v>0.08958333333333333</v>
      </c>
      <c r="C72" s="94">
        <v>70.0</v>
      </c>
      <c r="D72" s="95"/>
      <c r="E72" s="95"/>
      <c r="F72" s="95"/>
      <c r="G72" s="96"/>
      <c r="H72" s="95"/>
      <c r="I72" s="96"/>
      <c r="J72" s="96"/>
      <c r="K72" s="96"/>
      <c r="L72" s="95"/>
      <c r="M72" s="95"/>
      <c r="N72" s="95"/>
      <c r="O72" s="95"/>
      <c r="P72" s="95"/>
      <c r="Q72" s="95"/>
      <c r="R72" s="95"/>
      <c r="S72" s="97">
        <v>1.0</v>
      </c>
      <c r="T72" s="91">
        <v>1.0</v>
      </c>
      <c r="U72" s="95"/>
      <c r="V72" s="95"/>
      <c r="W72" s="91">
        <v>0.0</v>
      </c>
      <c r="X72" s="95"/>
      <c r="Y72" s="95"/>
      <c r="Z72" s="95"/>
      <c r="AA72" s="95"/>
      <c r="AB72" s="95"/>
    </row>
    <row r="73">
      <c r="A73" s="91" t="s">
        <v>61</v>
      </c>
      <c r="B73" s="93">
        <v>0.09027777777777778</v>
      </c>
      <c r="C73" s="94">
        <v>71.0</v>
      </c>
      <c r="D73" s="95"/>
      <c r="E73" s="95"/>
      <c r="F73" s="95"/>
      <c r="G73" s="96"/>
      <c r="H73" s="95"/>
      <c r="I73" s="96"/>
      <c r="J73" s="96"/>
      <c r="K73" s="96"/>
      <c r="L73" s="95"/>
      <c r="M73" s="95"/>
      <c r="N73" s="95"/>
      <c r="O73" s="95"/>
      <c r="P73" s="95"/>
      <c r="Q73" s="95"/>
      <c r="R73" s="95"/>
      <c r="S73" s="97">
        <v>1.0</v>
      </c>
      <c r="T73" s="91">
        <v>1.0</v>
      </c>
      <c r="U73" s="95"/>
      <c r="V73" s="95"/>
      <c r="W73" s="91">
        <v>1.0</v>
      </c>
      <c r="X73" s="95"/>
      <c r="Y73" s="95"/>
      <c r="Z73" s="95"/>
      <c r="AA73" s="95"/>
      <c r="AB73" s="95"/>
    </row>
    <row r="74">
      <c r="A74" s="91" t="s">
        <v>61</v>
      </c>
      <c r="B74" s="93">
        <v>0.09097222222222222</v>
      </c>
      <c r="C74" s="94">
        <v>72.0</v>
      </c>
      <c r="D74" s="95"/>
      <c r="E74" s="95"/>
      <c r="F74" s="95"/>
      <c r="G74" s="96"/>
      <c r="H74" s="95"/>
      <c r="I74" s="96"/>
      <c r="J74" s="96"/>
      <c r="K74" s="96"/>
      <c r="L74" s="95"/>
      <c r="M74" s="95"/>
      <c r="N74" s="95"/>
      <c r="O74" s="95"/>
      <c r="P74" s="95"/>
      <c r="Q74" s="95"/>
      <c r="R74" s="95"/>
      <c r="S74" s="97">
        <v>1.0</v>
      </c>
      <c r="T74" s="91">
        <v>0.0</v>
      </c>
      <c r="U74" s="95"/>
      <c r="V74" s="95"/>
      <c r="W74" s="91">
        <v>0.0</v>
      </c>
      <c r="X74" s="95"/>
      <c r="Y74" s="95"/>
      <c r="Z74" s="95"/>
      <c r="AA74" s="95"/>
      <c r="AB74" s="95"/>
    </row>
    <row r="75">
      <c r="A75" s="91" t="s">
        <v>61</v>
      </c>
      <c r="B75" s="93">
        <v>0.09166666666666666</v>
      </c>
      <c r="C75" s="94">
        <v>73.0</v>
      </c>
      <c r="D75" s="95"/>
      <c r="E75" s="95"/>
      <c r="F75" s="95"/>
      <c r="G75" s="96"/>
      <c r="H75" s="95"/>
      <c r="I75" s="96"/>
      <c r="J75" s="96"/>
      <c r="K75" s="96"/>
      <c r="L75" s="95"/>
      <c r="M75" s="95"/>
      <c r="N75" s="95"/>
      <c r="O75" s="95"/>
      <c r="P75" s="95"/>
      <c r="Q75" s="95"/>
      <c r="R75" s="95"/>
      <c r="S75" s="97">
        <v>1.0</v>
      </c>
      <c r="T75" s="91">
        <v>0.0</v>
      </c>
      <c r="U75" s="95"/>
      <c r="V75" s="95"/>
      <c r="W75" s="91">
        <v>1.0</v>
      </c>
      <c r="X75" s="95"/>
      <c r="Y75" s="95"/>
      <c r="Z75" s="95"/>
      <c r="AA75" s="95"/>
      <c r="AB75" s="95"/>
    </row>
    <row r="76">
      <c r="A76" s="91" t="s">
        <v>61</v>
      </c>
      <c r="B76" s="93">
        <v>0.09236111111111112</v>
      </c>
      <c r="C76" s="94">
        <v>74.0</v>
      </c>
      <c r="D76" s="95"/>
      <c r="E76" s="95"/>
      <c r="F76" s="95"/>
      <c r="G76" s="96"/>
      <c r="H76" s="95"/>
      <c r="I76" s="96"/>
      <c r="J76" s="96"/>
      <c r="K76" s="96"/>
      <c r="L76" s="95"/>
      <c r="M76" s="95"/>
      <c r="N76" s="95"/>
      <c r="O76" s="95"/>
      <c r="P76" s="95"/>
      <c r="Q76" s="95"/>
      <c r="R76" s="95"/>
      <c r="S76" s="97">
        <v>0.0</v>
      </c>
      <c r="T76" s="91">
        <v>1.0</v>
      </c>
      <c r="U76" s="95"/>
      <c r="V76" s="95"/>
      <c r="W76" s="91">
        <v>1.0</v>
      </c>
      <c r="X76" s="95"/>
      <c r="Y76" s="95"/>
      <c r="Z76" s="95"/>
      <c r="AA76" s="95"/>
      <c r="AB76" s="95"/>
    </row>
    <row r="77">
      <c r="A77" s="91" t="s">
        <v>61</v>
      </c>
      <c r="B77" s="93">
        <v>0.09305555555555556</v>
      </c>
      <c r="C77" s="94">
        <v>75.0</v>
      </c>
      <c r="D77" s="95"/>
      <c r="E77" s="95"/>
      <c r="F77" s="95"/>
      <c r="G77" s="96"/>
      <c r="H77" s="95"/>
      <c r="I77" s="96"/>
      <c r="J77" s="96"/>
      <c r="K77" s="96"/>
      <c r="L77" s="95"/>
      <c r="M77" s="95"/>
      <c r="N77" s="95"/>
      <c r="O77" s="95"/>
      <c r="P77" s="95"/>
      <c r="Q77" s="95"/>
      <c r="R77" s="95"/>
      <c r="S77" s="97">
        <v>0.0</v>
      </c>
      <c r="T77" s="91">
        <v>1.0</v>
      </c>
      <c r="U77" s="95"/>
      <c r="V77" s="95"/>
      <c r="W77" s="91">
        <v>1.0</v>
      </c>
      <c r="X77" s="95"/>
      <c r="Y77" s="95"/>
      <c r="Z77" s="95"/>
      <c r="AA77" s="95"/>
      <c r="AB77" s="95"/>
    </row>
    <row r="78">
      <c r="A78" s="91" t="s">
        <v>61</v>
      </c>
      <c r="B78" s="93">
        <v>0.09375</v>
      </c>
      <c r="C78" s="94">
        <v>76.0</v>
      </c>
      <c r="D78" s="95"/>
      <c r="E78" s="95"/>
      <c r="F78" s="95"/>
      <c r="G78" s="96"/>
      <c r="H78" s="95"/>
      <c r="I78" s="96"/>
      <c r="J78" s="96"/>
      <c r="K78" s="96"/>
      <c r="L78" s="95"/>
      <c r="M78" s="95"/>
      <c r="N78" s="95"/>
      <c r="O78" s="95"/>
      <c r="P78" s="95"/>
      <c r="Q78" s="95"/>
      <c r="R78" s="95"/>
      <c r="S78" s="97">
        <v>1.0</v>
      </c>
      <c r="T78" s="91">
        <v>1.0</v>
      </c>
      <c r="U78" s="95"/>
      <c r="V78" s="95"/>
      <c r="W78" s="91">
        <v>1.0</v>
      </c>
      <c r="X78" s="91">
        <v>1.0</v>
      </c>
      <c r="Y78" s="95"/>
      <c r="Z78" s="95"/>
      <c r="AA78" s="95"/>
      <c r="AB78" s="95"/>
    </row>
    <row r="79">
      <c r="A79" s="91" t="s">
        <v>61</v>
      </c>
      <c r="B79" s="93">
        <v>0.09444444444444444</v>
      </c>
      <c r="C79" s="94">
        <v>77.0</v>
      </c>
      <c r="D79" s="95"/>
      <c r="E79" s="95"/>
      <c r="F79" s="95"/>
      <c r="G79" s="95"/>
      <c r="H79" s="95"/>
      <c r="I79" s="96"/>
      <c r="J79" s="96"/>
      <c r="K79" s="96"/>
      <c r="L79" s="95"/>
      <c r="M79" s="95"/>
      <c r="N79" s="95"/>
      <c r="O79" s="95"/>
      <c r="P79" s="95"/>
      <c r="Q79" s="95"/>
      <c r="R79" s="95"/>
      <c r="S79" s="97">
        <v>1.0</v>
      </c>
      <c r="T79" s="91">
        <v>1.0</v>
      </c>
      <c r="U79" s="95"/>
      <c r="V79" s="95"/>
      <c r="W79" s="91">
        <v>1.0</v>
      </c>
      <c r="X79" s="91">
        <v>0.0</v>
      </c>
      <c r="Y79" s="95"/>
      <c r="Z79" s="95"/>
      <c r="AA79" s="95"/>
      <c r="AB79" s="95"/>
    </row>
    <row r="80">
      <c r="A80" s="91" t="s">
        <v>61</v>
      </c>
      <c r="B80" s="93">
        <v>0.09513888888888888</v>
      </c>
      <c r="C80" s="94">
        <v>78.0</v>
      </c>
      <c r="D80" s="95"/>
      <c r="E80" s="95"/>
      <c r="F80" s="95"/>
      <c r="G80" s="95"/>
      <c r="H80" s="95"/>
      <c r="I80" s="95"/>
      <c r="J80" s="96"/>
      <c r="K80" s="96"/>
      <c r="L80" s="95"/>
      <c r="M80" s="95"/>
      <c r="N80" s="95"/>
      <c r="O80" s="95"/>
      <c r="P80" s="95"/>
      <c r="Q80" s="95"/>
      <c r="R80" s="95"/>
      <c r="S80" s="97">
        <v>1.0</v>
      </c>
      <c r="T80" s="91">
        <v>1.0</v>
      </c>
      <c r="U80" s="95"/>
      <c r="V80" s="95"/>
      <c r="W80" s="91">
        <v>1.0</v>
      </c>
      <c r="X80" s="91">
        <v>1.0</v>
      </c>
      <c r="Y80" s="95"/>
      <c r="Z80" s="95"/>
      <c r="AA80" s="95"/>
      <c r="AB80" s="95"/>
    </row>
    <row r="81">
      <c r="A81" s="91" t="s">
        <v>61</v>
      </c>
      <c r="B81" s="93">
        <v>0.09583333333333334</v>
      </c>
      <c r="C81" s="94">
        <v>79.0</v>
      </c>
      <c r="D81" s="95"/>
      <c r="E81" s="95"/>
      <c r="F81" s="95"/>
      <c r="G81" s="95"/>
      <c r="H81" s="95"/>
      <c r="I81" s="95"/>
      <c r="J81" s="96"/>
      <c r="K81" s="96"/>
      <c r="L81" s="95"/>
      <c r="M81" s="95"/>
      <c r="N81" s="95"/>
      <c r="O81" s="95"/>
      <c r="P81" s="95"/>
      <c r="Q81" s="95"/>
      <c r="R81" s="95"/>
      <c r="S81" s="97">
        <v>1.0</v>
      </c>
      <c r="T81" s="95"/>
      <c r="U81" s="95"/>
      <c r="V81" s="95"/>
      <c r="W81" s="91">
        <v>1.0</v>
      </c>
      <c r="X81" s="91">
        <v>1.0</v>
      </c>
      <c r="Y81" s="95"/>
      <c r="Z81" s="95"/>
      <c r="AA81" s="95"/>
      <c r="AB81" s="95"/>
    </row>
    <row r="82">
      <c r="A82" s="91" t="s">
        <v>61</v>
      </c>
      <c r="B82" s="93">
        <v>0.09652777777777778</v>
      </c>
      <c r="C82" s="94">
        <v>80.0</v>
      </c>
      <c r="D82" s="95"/>
      <c r="E82" s="95"/>
      <c r="F82" s="95"/>
      <c r="G82" s="95"/>
      <c r="H82" s="96"/>
      <c r="I82" s="95"/>
      <c r="J82" s="96"/>
      <c r="K82" s="96"/>
      <c r="L82" s="96"/>
      <c r="M82" s="95"/>
      <c r="N82" s="95"/>
      <c r="O82" s="95"/>
      <c r="P82" s="95"/>
      <c r="Q82" s="95"/>
      <c r="R82" s="95"/>
      <c r="S82" s="97">
        <v>1.0</v>
      </c>
      <c r="T82" s="95"/>
      <c r="U82" s="95"/>
      <c r="V82" s="95"/>
      <c r="W82" s="91">
        <v>1.0</v>
      </c>
      <c r="X82" s="91">
        <v>1.0</v>
      </c>
      <c r="Y82" s="91">
        <v>1.0</v>
      </c>
      <c r="Z82" s="95"/>
      <c r="AA82" s="95"/>
      <c r="AB82" s="95"/>
    </row>
    <row r="83">
      <c r="A83" s="91" t="s">
        <v>61</v>
      </c>
      <c r="B83" s="93">
        <v>0.09722222222222222</v>
      </c>
      <c r="C83" s="94">
        <v>81.0</v>
      </c>
      <c r="D83" s="95"/>
      <c r="E83" s="95"/>
      <c r="F83" s="95"/>
      <c r="G83" s="95"/>
      <c r="H83" s="96"/>
      <c r="I83" s="95"/>
      <c r="J83" s="96"/>
      <c r="K83" s="95"/>
      <c r="L83" s="96"/>
      <c r="M83" s="95"/>
      <c r="N83" s="95"/>
      <c r="O83" s="95"/>
      <c r="P83" s="95"/>
      <c r="Q83" s="95"/>
      <c r="R83" s="95"/>
      <c r="S83" s="97">
        <v>1.0</v>
      </c>
      <c r="T83" s="95"/>
      <c r="U83" s="95"/>
      <c r="V83" s="95"/>
      <c r="W83" s="91">
        <v>0.0</v>
      </c>
      <c r="X83" s="91">
        <v>1.0</v>
      </c>
      <c r="Y83" s="91">
        <v>1.0</v>
      </c>
      <c r="Z83" s="95"/>
      <c r="AA83" s="95"/>
      <c r="AB83" s="95"/>
    </row>
    <row r="84">
      <c r="A84" s="91" t="s">
        <v>61</v>
      </c>
      <c r="B84" s="93">
        <v>0.09791666666666667</v>
      </c>
      <c r="C84" s="94">
        <v>82.0</v>
      </c>
      <c r="D84" s="95"/>
      <c r="E84" s="95"/>
      <c r="F84" s="95"/>
      <c r="G84" s="95"/>
      <c r="H84" s="96"/>
      <c r="I84" s="95"/>
      <c r="J84" s="96"/>
      <c r="K84" s="95"/>
      <c r="L84" s="96"/>
      <c r="M84" s="95"/>
      <c r="N84" s="95"/>
      <c r="O84" s="95"/>
      <c r="P84" s="95"/>
      <c r="Q84" s="95"/>
      <c r="R84" s="95"/>
      <c r="S84" s="97">
        <v>1.0</v>
      </c>
      <c r="T84" s="95"/>
      <c r="U84" s="95"/>
      <c r="V84" s="95"/>
      <c r="W84" s="91">
        <v>1.0</v>
      </c>
      <c r="X84" s="91">
        <v>1.0</v>
      </c>
      <c r="Y84" s="91">
        <v>0.0</v>
      </c>
      <c r="Z84" s="95"/>
      <c r="AA84" s="95"/>
      <c r="AB84" s="95"/>
    </row>
    <row r="85">
      <c r="A85" s="91" t="s">
        <v>61</v>
      </c>
      <c r="B85" s="93">
        <v>0.09861111111111111</v>
      </c>
      <c r="C85" s="94">
        <v>83.0</v>
      </c>
      <c r="D85" s="95"/>
      <c r="E85" s="95"/>
      <c r="F85" s="95"/>
      <c r="G85" s="95"/>
      <c r="H85" s="96"/>
      <c r="I85" s="95"/>
      <c r="J85" s="96"/>
      <c r="K85" s="95"/>
      <c r="L85" s="96"/>
      <c r="M85" s="95"/>
      <c r="N85" s="95"/>
      <c r="O85" s="95"/>
      <c r="P85" s="95"/>
      <c r="Q85" s="95"/>
      <c r="R85" s="95"/>
      <c r="S85" s="97">
        <v>0.0</v>
      </c>
      <c r="T85" s="95"/>
      <c r="U85" s="95"/>
      <c r="V85" s="95"/>
      <c r="W85" s="91">
        <v>1.0</v>
      </c>
      <c r="X85" s="91">
        <v>0.0</v>
      </c>
      <c r="Y85" s="91">
        <v>1.0</v>
      </c>
      <c r="Z85" s="95"/>
      <c r="AA85" s="95"/>
      <c r="AB85" s="95"/>
    </row>
    <row r="86">
      <c r="A86" s="91" t="s">
        <v>61</v>
      </c>
      <c r="B86" s="93">
        <v>0.09930555555555555</v>
      </c>
      <c r="C86" s="94">
        <v>84.0</v>
      </c>
      <c r="D86" s="95"/>
      <c r="E86" s="95"/>
      <c r="F86" s="95"/>
      <c r="G86" s="95"/>
      <c r="H86" s="96"/>
      <c r="I86" s="95"/>
      <c r="J86" s="96"/>
      <c r="K86" s="95"/>
      <c r="L86" s="96"/>
      <c r="M86" s="95"/>
      <c r="N86" s="95"/>
      <c r="O86" s="95"/>
      <c r="P86" s="95"/>
      <c r="Q86" s="95"/>
      <c r="R86" s="95"/>
      <c r="S86" s="97">
        <v>0.0</v>
      </c>
      <c r="T86" s="95"/>
      <c r="U86" s="95"/>
      <c r="V86" s="95"/>
      <c r="W86" s="91">
        <v>1.0</v>
      </c>
      <c r="X86" s="91">
        <v>1.0</v>
      </c>
      <c r="Y86" s="91">
        <v>1.0</v>
      </c>
      <c r="Z86" s="95"/>
      <c r="AA86" s="95"/>
      <c r="AB86" s="95"/>
    </row>
    <row r="87">
      <c r="A87" s="91" t="s">
        <v>61</v>
      </c>
      <c r="B87" s="93">
        <v>0.1</v>
      </c>
      <c r="C87" s="94">
        <v>85.0</v>
      </c>
      <c r="D87" s="95"/>
      <c r="E87" s="95"/>
      <c r="F87" s="95"/>
      <c r="G87" s="95"/>
      <c r="H87" s="96"/>
      <c r="I87" s="95"/>
      <c r="J87" s="96"/>
      <c r="K87" s="95"/>
      <c r="L87" s="96"/>
      <c r="M87" s="95"/>
      <c r="N87" s="95"/>
      <c r="O87" s="95"/>
      <c r="P87" s="95"/>
      <c r="Q87" s="95"/>
      <c r="R87" s="95"/>
      <c r="S87" s="97">
        <v>1.0</v>
      </c>
      <c r="T87" s="95"/>
      <c r="U87" s="95"/>
      <c r="V87" s="95"/>
      <c r="W87" s="91">
        <v>1.0</v>
      </c>
      <c r="X87" s="91">
        <v>1.0</v>
      </c>
      <c r="Y87" s="91">
        <v>1.0</v>
      </c>
      <c r="Z87" s="95"/>
      <c r="AA87" s="95"/>
      <c r="AB87" s="95"/>
    </row>
    <row r="88">
      <c r="A88" s="91" t="s">
        <v>61</v>
      </c>
      <c r="B88" s="93">
        <v>0.10069444444444445</v>
      </c>
      <c r="C88" s="94">
        <v>86.0</v>
      </c>
      <c r="D88" s="95"/>
      <c r="E88" s="95"/>
      <c r="F88" s="95"/>
      <c r="G88" s="95"/>
      <c r="H88" s="96"/>
      <c r="I88" s="95"/>
      <c r="J88" s="96"/>
      <c r="K88" s="95"/>
      <c r="L88" s="96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1">
        <v>1.0</v>
      </c>
      <c r="X88" s="91">
        <v>1.0</v>
      </c>
      <c r="Y88" s="91">
        <v>1.0</v>
      </c>
      <c r="Z88" s="95"/>
      <c r="AA88" s="95"/>
      <c r="AB88" s="95"/>
    </row>
    <row r="89">
      <c r="A89" s="91" t="s">
        <v>61</v>
      </c>
      <c r="B89" s="93">
        <v>0.10138888888888889</v>
      </c>
      <c r="C89" s="94">
        <v>87.0</v>
      </c>
      <c r="D89" s="95"/>
      <c r="E89" s="95"/>
      <c r="F89" s="95"/>
      <c r="G89" s="95"/>
      <c r="H89" s="96"/>
      <c r="I89" s="95"/>
      <c r="J89" s="96"/>
      <c r="K89" s="95"/>
      <c r="L89" s="96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1">
        <v>1.0</v>
      </c>
      <c r="X89" s="91">
        <v>1.0</v>
      </c>
      <c r="Y89" s="91">
        <v>1.0</v>
      </c>
      <c r="Z89" s="95"/>
      <c r="AA89" s="95"/>
      <c r="AB89" s="95"/>
    </row>
    <row r="90">
      <c r="A90" s="91" t="s">
        <v>61</v>
      </c>
      <c r="B90" s="93">
        <v>0.10208333333333333</v>
      </c>
      <c r="C90" s="94">
        <v>88.0</v>
      </c>
      <c r="D90" s="95"/>
      <c r="E90" s="95"/>
      <c r="F90" s="95"/>
      <c r="G90" s="95"/>
      <c r="H90" s="96"/>
      <c r="I90" s="95"/>
      <c r="J90" s="96"/>
      <c r="K90" s="95"/>
      <c r="L90" s="96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1">
        <v>1.0</v>
      </c>
      <c r="X90" s="91">
        <v>1.0</v>
      </c>
      <c r="Y90" s="91">
        <v>1.0</v>
      </c>
      <c r="Z90" s="95"/>
      <c r="AA90" s="95"/>
      <c r="AB90" s="95"/>
    </row>
    <row r="91">
      <c r="A91" s="91" t="s">
        <v>61</v>
      </c>
      <c r="B91" s="93">
        <v>0.10277777777777777</v>
      </c>
      <c r="C91" s="94">
        <v>89.0</v>
      </c>
      <c r="D91" s="95"/>
      <c r="E91" s="95"/>
      <c r="F91" s="95"/>
      <c r="G91" s="95"/>
      <c r="H91" s="96"/>
      <c r="I91" s="95"/>
      <c r="J91" s="96"/>
      <c r="K91" s="95"/>
      <c r="L91" s="96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1">
        <v>1.0</v>
      </c>
      <c r="X91" s="91">
        <v>1.0</v>
      </c>
      <c r="Y91" s="91">
        <v>1.0</v>
      </c>
      <c r="Z91" s="95"/>
      <c r="AA91" s="95"/>
      <c r="AB91" s="95"/>
    </row>
    <row r="92">
      <c r="A92" s="91" t="s">
        <v>61</v>
      </c>
      <c r="B92" s="93">
        <v>0.10347222222222222</v>
      </c>
      <c r="C92" s="94">
        <v>90.0</v>
      </c>
      <c r="D92" s="95"/>
      <c r="E92" s="95"/>
      <c r="F92" s="95"/>
      <c r="G92" s="95"/>
      <c r="H92" s="96"/>
      <c r="I92" s="95"/>
      <c r="J92" s="96"/>
      <c r="K92" s="95"/>
      <c r="L92" s="96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1">
        <v>1.0</v>
      </c>
      <c r="Y92" s="91">
        <v>1.0</v>
      </c>
      <c r="Z92" s="91">
        <v>1.0</v>
      </c>
      <c r="AA92" s="95"/>
      <c r="AB92" s="95"/>
    </row>
    <row r="93">
      <c r="A93" s="91" t="s">
        <v>61</v>
      </c>
      <c r="B93" s="93">
        <v>0.10416666666666667</v>
      </c>
      <c r="C93" s="94">
        <v>91.0</v>
      </c>
      <c r="D93" s="95"/>
      <c r="E93" s="95"/>
      <c r="F93" s="95"/>
      <c r="G93" s="95"/>
      <c r="H93" s="96"/>
      <c r="I93" s="95"/>
      <c r="J93" s="95"/>
      <c r="K93" s="95"/>
      <c r="L93" s="96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1">
        <v>1.0</v>
      </c>
      <c r="Y93" s="91"/>
      <c r="Z93" s="91">
        <v>1.0</v>
      </c>
      <c r="AA93" s="95"/>
      <c r="AB93" s="95"/>
    </row>
    <row r="94">
      <c r="A94" s="91" t="s">
        <v>61</v>
      </c>
      <c r="B94" s="93">
        <v>0.10486111111111111</v>
      </c>
      <c r="C94" s="94">
        <v>92.0</v>
      </c>
      <c r="D94" s="95"/>
      <c r="E94" s="95"/>
      <c r="F94" s="95"/>
      <c r="G94" s="95"/>
      <c r="H94" s="96"/>
      <c r="I94" s="95"/>
      <c r="J94" s="95"/>
      <c r="K94" s="95"/>
      <c r="L94" s="96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1">
        <v>1.0</v>
      </c>
      <c r="Y94" s="95"/>
      <c r="Z94" s="91">
        <v>1.0</v>
      </c>
      <c r="AA94" s="95"/>
      <c r="AB94" s="95"/>
    </row>
    <row r="95">
      <c r="A95" s="91" t="s">
        <v>61</v>
      </c>
      <c r="B95" s="93">
        <v>0.10555555555555556</v>
      </c>
      <c r="C95" s="94">
        <v>93.0</v>
      </c>
      <c r="D95" s="95"/>
      <c r="E95" s="95"/>
      <c r="F95" s="95"/>
      <c r="G95" s="95"/>
      <c r="H95" s="96"/>
      <c r="I95" s="95"/>
      <c r="J95" s="95"/>
      <c r="K95" s="95"/>
      <c r="L95" s="96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1">
        <v>0.0</v>
      </c>
      <c r="Y95" s="95"/>
      <c r="Z95" s="91">
        <v>1.0</v>
      </c>
      <c r="AA95" s="95"/>
      <c r="AB95" s="95"/>
    </row>
    <row r="96">
      <c r="A96" s="91" t="s">
        <v>61</v>
      </c>
      <c r="B96" s="93">
        <v>0.10625</v>
      </c>
      <c r="C96" s="94">
        <v>94.0</v>
      </c>
      <c r="D96" s="95"/>
      <c r="E96" s="95"/>
      <c r="F96" s="95"/>
      <c r="G96" s="95"/>
      <c r="H96" s="96"/>
      <c r="I96" s="95"/>
      <c r="J96" s="95"/>
      <c r="K96" s="95"/>
      <c r="L96" s="96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1">
        <v>0.0</v>
      </c>
      <c r="Y96" s="95"/>
      <c r="Z96" s="91">
        <v>1.0</v>
      </c>
      <c r="AA96" s="95"/>
      <c r="AB96" s="95"/>
    </row>
    <row r="97">
      <c r="A97" s="91" t="s">
        <v>61</v>
      </c>
      <c r="B97" s="93">
        <v>0.10694444444444444</v>
      </c>
      <c r="C97" s="94">
        <v>95.0</v>
      </c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1">
        <v>1.0</v>
      </c>
      <c r="Y97" s="95"/>
      <c r="Z97" s="95"/>
      <c r="AA97" s="95"/>
      <c r="AB97" s="95"/>
    </row>
    <row r="98">
      <c r="A98" s="91" t="s">
        <v>61</v>
      </c>
      <c r="B98" s="93">
        <v>0.1076388888888889</v>
      </c>
      <c r="C98" s="94">
        <v>96.0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1">
        <v>0.0</v>
      </c>
      <c r="Y98" s="95"/>
      <c r="Z98" s="95"/>
      <c r="AA98" s="95"/>
      <c r="AB98" s="95"/>
    </row>
    <row r="99">
      <c r="A99" s="91" t="s">
        <v>61</v>
      </c>
      <c r="B99" s="93">
        <v>0.10833333333333334</v>
      </c>
      <c r="C99" s="94">
        <v>97.0</v>
      </c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1">
        <v>1.0</v>
      </c>
      <c r="Y99" s="95"/>
      <c r="Z99" s="95"/>
      <c r="AA99" s="95"/>
      <c r="AB99" s="95"/>
    </row>
    <row r="100">
      <c r="A100" s="91" t="s">
        <v>61</v>
      </c>
      <c r="B100" s="93">
        <v>0.10902777777777778</v>
      </c>
      <c r="C100" s="94">
        <v>98.0</v>
      </c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1">
        <v>1.0</v>
      </c>
      <c r="Y100" s="95"/>
      <c r="Z100" s="95"/>
      <c r="AA100" s="95"/>
      <c r="AB100" s="95"/>
    </row>
    <row r="101">
      <c r="A101" s="91" t="s">
        <v>61</v>
      </c>
      <c r="B101" s="93">
        <v>0.10972222222222222</v>
      </c>
      <c r="C101" s="94">
        <v>99.0</v>
      </c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1">
        <v>1.0</v>
      </c>
      <c r="Y101" s="95"/>
      <c r="Z101" s="95"/>
      <c r="AA101" s="95"/>
      <c r="AB101" s="95"/>
    </row>
    <row r="102">
      <c r="A102" s="91" t="s">
        <v>61</v>
      </c>
      <c r="B102" s="93">
        <v>0.11041666666666666</v>
      </c>
      <c r="C102" s="94">
        <v>100.0</v>
      </c>
      <c r="D102" s="95"/>
      <c r="E102" s="95"/>
      <c r="F102" s="95"/>
      <c r="G102" s="95"/>
      <c r="H102" s="95"/>
      <c r="I102" s="96"/>
      <c r="J102" s="95"/>
      <c r="K102" s="95"/>
      <c r="L102" s="95"/>
      <c r="M102" s="96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1">
        <v>0.0</v>
      </c>
      <c r="Y102" s="95"/>
      <c r="Z102" s="95"/>
      <c r="AA102" s="91">
        <v>1.0</v>
      </c>
      <c r="AB102" s="95"/>
    </row>
    <row r="103">
      <c r="A103" s="91" t="s">
        <v>61</v>
      </c>
      <c r="B103" s="93">
        <v>0.1111111111111111</v>
      </c>
      <c r="C103" s="94">
        <v>101.0</v>
      </c>
      <c r="D103" s="95"/>
      <c r="E103" s="95"/>
      <c r="F103" s="95"/>
      <c r="G103" s="95"/>
      <c r="H103" s="95"/>
      <c r="I103" s="96"/>
      <c r="J103" s="95"/>
      <c r="K103" s="95"/>
      <c r="L103" s="95"/>
      <c r="M103" s="96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1">
        <v>0.0</v>
      </c>
      <c r="Y103" s="95"/>
      <c r="Z103" s="95"/>
      <c r="AA103" s="91">
        <v>1.0</v>
      </c>
      <c r="AB103" s="95"/>
    </row>
    <row r="104">
      <c r="A104" s="91" t="s">
        <v>61</v>
      </c>
      <c r="B104" s="93">
        <v>0.11180555555555556</v>
      </c>
      <c r="C104" s="94">
        <v>102.0</v>
      </c>
      <c r="D104" s="95"/>
      <c r="E104" s="95"/>
      <c r="F104" s="95"/>
      <c r="G104" s="95"/>
      <c r="H104" s="95"/>
      <c r="I104" s="96"/>
      <c r="J104" s="95"/>
      <c r="K104" s="95"/>
      <c r="L104" s="95"/>
      <c r="M104" s="96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1">
        <v>0.0</v>
      </c>
      <c r="Y104" s="95"/>
      <c r="Z104" s="95"/>
      <c r="AA104" s="91">
        <v>1.0</v>
      </c>
      <c r="AB104" s="95"/>
    </row>
    <row r="105">
      <c r="A105" s="91" t="s">
        <v>61</v>
      </c>
      <c r="B105" s="93">
        <v>0.1125</v>
      </c>
      <c r="C105" s="94">
        <v>103.0</v>
      </c>
      <c r="D105" s="95"/>
      <c r="E105" s="95"/>
      <c r="F105" s="95"/>
      <c r="G105" s="95"/>
      <c r="H105" s="95"/>
      <c r="I105" s="96"/>
      <c r="J105" s="95"/>
      <c r="K105" s="95"/>
      <c r="L105" s="95"/>
      <c r="M105" s="96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1">
        <v>1.0</v>
      </c>
      <c r="Y105" s="95"/>
      <c r="Z105" s="95"/>
      <c r="AA105" s="91">
        <v>1.0</v>
      </c>
      <c r="AB105" s="95"/>
    </row>
    <row r="106">
      <c r="A106" s="91" t="s">
        <v>61</v>
      </c>
      <c r="B106" s="93">
        <v>0.11319444444444444</v>
      </c>
      <c r="C106" s="94">
        <v>104.0</v>
      </c>
      <c r="D106" s="95"/>
      <c r="E106" s="95"/>
      <c r="F106" s="95"/>
      <c r="G106" s="95"/>
      <c r="H106" s="95"/>
      <c r="I106" s="96"/>
      <c r="J106" s="95"/>
      <c r="K106" s="95"/>
      <c r="L106" s="95"/>
      <c r="M106" s="96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1">
        <v>1.0</v>
      </c>
      <c r="Y106" s="95"/>
      <c r="Z106" s="95"/>
      <c r="AA106" s="91">
        <v>1.0</v>
      </c>
      <c r="AB106" s="95"/>
    </row>
    <row r="107">
      <c r="A107" s="91" t="s">
        <v>61</v>
      </c>
      <c r="B107" s="93">
        <v>0.11388888888888889</v>
      </c>
      <c r="C107" s="94">
        <v>105.0</v>
      </c>
      <c r="D107" s="95"/>
      <c r="E107" s="95"/>
      <c r="F107" s="95"/>
      <c r="G107" s="95"/>
      <c r="H107" s="95"/>
      <c r="I107" s="96"/>
      <c r="J107" s="95"/>
      <c r="K107" s="95"/>
      <c r="L107" s="95"/>
      <c r="M107" s="96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1">
        <v>0.0</v>
      </c>
      <c r="Y107" s="95"/>
      <c r="Z107" s="95"/>
      <c r="AA107" s="91">
        <v>1.0</v>
      </c>
      <c r="AB107" s="98">
        <v>1.0</v>
      </c>
    </row>
    <row r="108">
      <c r="A108" s="91" t="s">
        <v>61</v>
      </c>
      <c r="B108" s="93">
        <v>0.11458333333333333</v>
      </c>
      <c r="C108" s="94">
        <v>106.0</v>
      </c>
      <c r="D108" s="95"/>
      <c r="E108" s="95"/>
      <c r="F108" s="95"/>
      <c r="G108" s="95"/>
      <c r="H108" s="95"/>
      <c r="I108" s="96"/>
      <c r="J108" s="95"/>
      <c r="K108" s="95"/>
      <c r="L108" s="95"/>
      <c r="M108" s="96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1">
        <v>1.0</v>
      </c>
      <c r="Y108" s="95"/>
      <c r="Z108" s="95"/>
      <c r="AA108" s="91">
        <v>1.0</v>
      </c>
      <c r="AB108" s="98">
        <v>0.0</v>
      </c>
    </row>
    <row r="109">
      <c r="A109" s="91" t="s">
        <v>61</v>
      </c>
      <c r="B109" s="93">
        <v>0.11527777777777778</v>
      </c>
      <c r="C109" s="94">
        <v>107.0</v>
      </c>
      <c r="D109" s="95"/>
      <c r="E109" s="95"/>
      <c r="F109" s="95"/>
      <c r="G109" s="95"/>
      <c r="H109" s="95"/>
      <c r="I109" s="96"/>
      <c r="J109" s="95"/>
      <c r="K109" s="95"/>
      <c r="L109" s="95"/>
      <c r="M109" s="96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1">
        <v>1.0</v>
      </c>
      <c r="Y109" s="95"/>
      <c r="Z109" s="95"/>
      <c r="AA109" s="91">
        <v>1.0</v>
      </c>
      <c r="AB109" s="98">
        <v>0.0</v>
      </c>
    </row>
    <row r="110">
      <c r="A110" s="91" t="s">
        <v>61</v>
      </c>
      <c r="B110" s="93">
        <v>0.11597222222222223</v>
      </c>
      <c r="C110" s="94">
        <v>108.0</v>
      </c>
      <c r="D110" s="95"/>
      <c r="E110" s="95"/>
      <c r="F110" s="95"/>
      <c r="G110" s="95"/>
      <c r="H110" s="95"/>
      <c r="I110" s="96"/>
      <c r="J110" s="95"/>
      <c r="K110" s="95"/>
      <c r="L110" s="95"/>
      <c r="M110" s="96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1">
        <v>1.0</v>
      </c>
      <c r="Y110" s="95"/>
      <c r="Z110" s="95"/>
      <c r="AA110" s="91">
        <v>1.0</v>
      </c>
      <c r="AB110" s="98">
        <v>1.0</v>
      </c>
    </row>
    <row r="111">
      <c r="A111" s="91" t="s">
        <v>61</v>
      </c>
      <c r="B111" s="93">
        <v>0.11666666666666667</v>
      </c>
      <c r="C111" s="94">
        <v>109.0</v>
      </c>
      <c r="D111" s="95"/>
      <c r="E111" s="95"/>
      <c r="F111" s="95"/>
      <c r="G111" s="95"/>
      <c r="H111" s="95"/>
      <c r="I111" s="96"/>
      <c r="J111" s="95"/>
      <c r="K111" s="95"/>
      <c r="L111" s="95"/>
      <c r="M111" s="96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1">
        <v>0.0</v>
      </c>
      <c r="Y111" s="95"/>
      <c r="Z111" s="95"/>
      <c r="AA111" s="91">
        <v>1.0</v>
      </c>
      <c r="AB111" s="98">
        <v>1.0</v>
      </c>
    </row>
    <row r="112">
      <c r="A112" s="91" t="s">
        <v>61</v>
      </c>
      <c r="B112" s="93">
        <v>0.11736111111111111</v>
      </c>
      <c r="C112" s="94">
        <v>110.0</v>
      </c>
      <c r="D112" s="95"/>
      <c r="E112" s="95"/>
      <c r="F112" s="95"/>
      <c r="G112" s="95"/>
      <c r="H112" s="95"/>
      <c r="I112" s="96"/>
      <c r="J112" s="95"/>
      <c r="K112" s="95"/>
      <c r="L112" s="95"/>
      <c r="M112" s="96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1">
        <v>1.0</v>
      </c>
      <c r="Y112" s="95"/>
      <c r="Z112" s="95"/>
      <c r="AA112" s="91">
        <v>1.0</v>
      </c>
      <c r="AB112" s="98">
        <v>1.0</v>
      </c>
    </row>
    <row r="113">
      <c r="A113" s="91" t="s">
        <v>61</v>
      </c>
      <c r="B113" s="93">
        <v>0.11805555555555555</v>
      </c>
      <c r="C113" s="94">
        <v>111.0</v>
      </c>
      <c r="D113" s="95"/>
      <c r="E113" s="95"/>
      <c r="F113" s="95"/>
      <c r="G113" s="95"/>
      <c r="H113" s="95"/>
      <c r="I113" s="96"/>
      <c r="J113" s="95"/>
      <c r="K113" s="95"/>
      <c r="L113" s="95"/>
      <c r="M113" s="96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1">
        <v>1.0</v>
      </c>
      <c r="Y113" s="95"/>
      <c r="Z113" s="95"/>
      <c r="AA113" s="91">
        <v>1.0</v>
      </c>
      <c r="AB113" s="98">
        <v>1.0</v>
      </c>
    </row>
    <row r="114">
      <c r="A114" s="91" t="s">
        <v>61</v>
      </c>
      <c r="B114" s="93">
        <v>0.11875</v>
      </c>
      <c r="C114" s="94">
        <v>112.0</v>
      </c>
      <c r="D114" s="95"/>
      <c r="E114" s="95"/>
      <c r="F114" s="95"/>
      <c r="G114" s="95"/>
      <c r="H114" s="95"/>
      <c r="I114" s="96"/>
      <c r="J114" s="95"/>
      <c r="K114" s="95"/>
      <c r="L114" s="95"/>
      <c r="M114" s="96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1">
        <v>1.0</v>
      </c>
      <c r="Y114" s="95"/>
      <c r="Z114" s="95"/>
      <c r="AA114" s="91">
        <v>1.0</v>
      </c>
      <c r="AB114" s="98">
        <v>0.0</v>
      </c>
    </row>
    <row r="115">
      <c r="A115" s="91" t="s">
        <v>61</v>
      </c>
      <c r="B115" s="93">
        <v>0.11944444444444445</v>
      </c>
      <c r="C115" s="94">
        <v>113.0</v>
      </c>
      <c r="D115" s="95"/>
      <c r="E115" s="95"/>
      <c r="F115" s="95"/>
      <c r="G115" s="95"/>
      <c r="H115" s="95"/>
      <c r="I115" s="96"/>
      <c r="J115" s="95"/>
      <c r="K115" s="95"/>
      <c r="L115" s="95"/>
      <c r="M115" s="96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1">
        <v>0.0</v>
      </c>
      <c r="Y115" s="95"/>
      <c r="Z115" s="95"/>
      <c r="AA115" s="91">
        <v>1.0</v>
      </c>
      <c r="AB115" s="98">
        <v>1.0</v>
      </c>
    </row>
    <row r="116">
      <c r="A116" s="91" t="s">
        <v>61</v>
      </c>
      <c r="B116" s="93">
        <v>0.12013888888888889</v>
      </c>
      <c r="C116" s="94">
        <v>114.0</v>
      </c>
      <c r="D116" s="95"/>
      <c r="E116" s="95"/>
      <c r="F116" s="95"/>
      <c r="G116" s="95"/>
      <c r="H116" s="95"/>
      <c r="I116" s="96"/>
      <c r="J116" s="95"/>
      <c r="K116" s="95"/>
      <c r="L116" s="95"/>
      <c r="M116" s="96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1">
        <v>1.0</v>
      </c>
      <c r="Y116" s="95"/>
      <c r="Z116" s="95"/>
      <c r="AA116" s="91">
        <v>1.0</v>
      </c>
      <c r="AB116" s="98">
        <v>1.0</v>
      </c>
    </row>
    <row r="117">
      <c r="A117" s="91" t="s">
        <v>61</v>
      </c>
      <c r="B117" s="93">
        <v>0.12083333333333333</v>
      </c>
      <c r="C117" s="94">
        <v>115.0</v>
      </c>
      <c r="D117" s="95"/>
      <c r="E117" s="95"/>
      <c r="F117" s="95"/>
      <c r="G117" s="95"/>
      <c r="H117" s="95"/>
      <c r="I117" s="96"/>
      <c r="J117" s="95"/>
      <c r="K117" s="95"/>
      <c r="L117" s="95"/>
      <c r="M117" s="96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1">
        <v>1.0</v>
      </c>
      <c r="Y117" s="95"/>
      <c r="Z117" s="95"/>
      <c r="AA117" s="95"/>
      <c r="AB117" s="98">
        <v>1.0</v>
      </c>
    </row>
    <row r="118">
      <c r="A118" s="91" t="s">
        <v>61</v>
      </c>
      <c r="B118" s="93">
        <v>0.12152777777777778</v>
      </c>
      <c r="C118" s="94">
        <v>116.0</v>
      </c>
      <c r="D118" s="95"/>
      <c r="E118" s="95"/>
      <c r="F118" s="95"/>
      <c r="G118" s="95"/>
      <c r="H118" s="95"/>
      <c r="I118" s="96"/>
      <c r="J118" s="95"/>
      <c r="K118" s="95"/>
      <c r="L118" s="95"/>
      <c r="M118" s="96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1">
        <v>1.0</v>
      </c>
      <c r="Y118" s="95"/>
      <c r="Z118" s="95"/>
      <c r="AA118" s="95"/>
      <c r="AB118" s="98">
        <v>0.0</v>
      </c>
    </row>
    <row r="119">
      <c r="A119" s="91" t="s">
        <v>61</v>
      </c>
      <c r="B119" s="93">
        <v>0.12222222222222222</v>
      </c>
      <c r="C119" s="94">
        <v>117.0</v>
      </c>
      <c r="D119" s="95"/>
      <c r="E119" s="95"/>
      <c r="F119" s="95"/>
      <c r="G119" s="95"/>
      <c r="H119" s="95"/>
      <c r="I119" s="96"/>
      <c r="J119" s="95"/>
      <c r="K119" s="95"/>
      <c r="L119" s="95"/>
      <c r="M119" s="96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1">
        <v>0.0</v>
      </c>
      <c r="Y119" s="95"/>
      <c r="Z119" s="95"/>
      <c r="AA119" s="95"/>
      <c r="AB119" s="98">
        <v>1.0</v>
      </c>
    </row>
    <row r="120">
      <c r="A120" s="91" t="s">
        <v>61</v>
      </c>
      <c r="B120" s="93">
        <v>0.12291666666666666</v>
      </c>
      <c r="C120" s="94">
        <v>118.0</v>
      </c>
      <c r="D120" s="95"/>
      <c r="E120" s="95"/>
      <c r="F120" s="95"/>
      <c r="G120" s="95"/>
      <c r="H120" s="95"/>
      <c r="I120" s="96"/>
      <c r="J120" s="95"/>
      <c r="K120" s="95"/>
      <c r="L120" s="95"/>
      <c r="M120" s="96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1">
        <v>1.0</v>
      </c>
      <c r="Y120" s="95"/>
      <c r="Z120" s="95"/>
      <c r="AA120" s="95"/>
      <c r="AB120" s="98">
        <v>1.0</v>
      </c>
    </row>
    <row r="121">
      <c r="A121" s="91" t="s">
        <v>61</v>
      </c>
      <c r="B121" s="93">
        <v>0.12361111111111112</v>
      </c>
      <c r="C121" s="94">
        <v>119.0</v>
      </c>
      <c r="D121" s="95"/>
      <c r="E121" s="95"/>
      <c r="F121" s="95"/>
      <c r="G121" s="95"/>
      <c r="H121" s="95"/>
      <c r="I121" s="96"/>
      <c r="J121" s="95"/>
      <c r="K121" s="95"/>
      <c r="L121" s="95"/>
      <c r="M121" s="96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1">
        <v>1.0</v>
      </c>
      <c r="Y121" s="95"/>
      <c r="Z121" s="95"/>
      <c r="AA121" s="95"/>
      <c r="AB121" s="98">
        <v>1.0</v>
      </c>
    </row>
    <row r="122">
      <c r="A122" s="91" t="s">
        <v>61</v>
      </c>
      <c r="B122" s="93">
        <v>0.12430555555555556</v>
      </c>
      <c r="C122" s="94">
        <v>120.0</v>
      </c>
      <c r="D122" s="95"/>
      <c r="E122" s="95"/>
      <c r="F122" s="95"/>
      <c r="G122" s="95"/>
      <c r="H122" s="95"/>
      <c r="I122" s="96"/>
      <c r="J122" s="95"/>
      <c r="K122" s="95"/>
      <c r="L122" s="95"/>
      <c r="M122" s="96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1">
        <v>1.0</v>
      </c>
      <c r="Y122" s="95"/>
      <c r="Z122" s="95"/>
      <c r="AA122" s="95"/>
      <c r="AB122" s="98">
        <v>1.0</v>
      </c>
    </row>
    <row r="123">
      <c r="A123" s="91" t="s">
        <v>61</v>
      </c>
      <c r="B123" s="93">
        <v>0.125</v>
      </c>
      <c r="C123" s="94">
        <v>121.0</v>
      </c>
      <c r="D123" s="95"/>
      <c r="E123" s="95"/>
      <c r="F123" s="95"/>
      <c r="G123" s="95"/>
      <c r="H123" s="95"/>
      <c r="I123" s="96"/>
      <c r="J123" s="95"/>
      <c r="K123" s="95"/>
      <c r="L123" s="95"/>
      <c r="M123" s="96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1">
        <v>0.0</v>
      </c>
      <c r="Y123" s="95"/>
      <c r="Z123" s="95"/>
      <c r="AA123" s="95"/>
      <c r="AB123" s="98">
        <v>1.0</v>
      </c>
    </row>
    <row r="124">
      <c r="A124" s="91" t="s">
        <v>61</v>
      </c>
      <c r="B124" s="93">
        <v>0.12569444444444444</v>
      </c>
      <c r="C124" s="94">
        <v>122.0</v>
      </c>
      <c r="D124" s="95"/>
      <c r="E124" s="95"/>
      <c r="F124" s="95"/>
      <c r="G124" s="95"/>
      <c r="H124" s="95"/>
      <c r="I124" s="96"/>
      <c r="J124" s="95"/>
      <c r="K124" s="95"/>
      <c r="L124" s="95"/>
      <c r="M124" s="96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1">
        <v>1.0</v>
      </c>
      <c r="Y124" s="95"/>
      <c r="Z124" s="95"/>
      <c r="AA124" s="95"/>
      <c r="AB124" s="98">
        <v>0.0</v>
      </c>
    </row>
    <row r="125">
      <c r="A125" s="91" t="s">
        <v>61</v>
      </c>
      <c r="B125" s="93">
        <v>0.12638888888888888</v>
      </c>
      <c r="C125" s="94">
        <v>123.0</v>
      </c>
      <c r="D125" s="95"/>
      <c r="E125" s="95"/>
      <c r="F125" s="95"/>
      <c r="G125" s="95"/>
      <c r="H125" s="95"/>
      <c r="I125" s="96"/>
      <c r="J125" s="95"/>
      <c r="K125" s="95"/>
      <c r="L125" s="95"/>
      <c r="M125" s="96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1">
        <v>1.0</v>
      </c>
      <c r="Y125" s="95"/>
      <c r="Z125" s="95"/>
      <c r="AA125" s="95"/>
      <c r="AB125" s="98">
        <v>1.0</v>
      </c>
    </row>
    <row r="126">
      <c r="A126" s="91" t="s">
        <v>61</v>
      </c>
      <c r="B126" s="93">
        <v>0.12708333333333333</v>
      </c>
      <c r="C126" s="94">
        <v>124.0</v>
      </c>
      <c r="D126" s="95"/>
      <c r="E126" s="95"/>
      <c r="F126" s="95"/>
      <c r="G126" s="95"/>
      <c r="H126" s="95"/>
      <c r="I126" s="96"/>
      <c r="J126" s="95"/>
      <c r="K126" s="95"/>
      <c r="L126" s="95"/>
      <c r="M126" s="96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1">
        <v>1.0</v>
      </c>
      <c r="Y126" s="95"/>
      <c r="Z126" s="95"/>
      <c r="AA126" s="95"/>
      <c r="AB126" s="98">
        <v>1.0</v>
      </c>
    </row>
    <row r="127">
      <c r="A127" s="91" t="s">
        <v>61</v>
      </c>
      <c r="B127" s="93">
        <v>0.12777777777777777</v>
      </c>
      <c r="C127" s="94">
        <v>125.0</v>
      </c>
      <c r="D127" s="95"/>
      <c r="E127" s="95"/>
      <c r="F127" s="95"/>
      <c r="G127" s="95"/>
      <c r="H127" s="95"/>
      <c r="I127" s="96"/>
      <c r="J127" s="95"/>
      <c r="K127" s="95"/>
      <c r="L127" s="95"/>
      <c r="M127" s="96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1">
        <v>1.0</v>
      </c>
      <c r="Y127" s="95"/>
      <c r="Z127" s="95"/>
      <c r="AA127" s="95"/>
      <c r="AB127" s="98">
        <v>1.0</v>
      </c>
    </row>
    <row r="128">
      <c r="A128" s="91" t="s">
        <v>61</v>
      </c>
      <c r="B128" s="93">
        <v>0.1284722222222222</v>
      </c>
      <c r="C128" s="94">
        <v>126.0</v>
      </c>
      <c r="D128" s="95"/>
      <c r="E128" s="95"/>
      <c r="F128" s="95"/>
      <c r="G128" s="95"/>
      <c r="H128" s="95"/>
      <c r="I128" s="96"/>
      <c r="J128" s="95"/>
      <c r="K128" s="95"/>
      <c r="L128" s="95"/>
      <c r="M128" s="96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1">
        <v>1.0</v>
      </c>
      <c r="Y128" s="95"/>
      <c r="Z128" s="95"/>
      <c r="AA128" s="95"/>
      <c r="AB128" s="98">
        <v>0.0</v>
      </c>
    </row>
    <row r="129">
      <c r="A129" s="91" t="s">
        <v>61</v>
      </c>
      <c r="B129" s="93">
        <v>0.12916666666666668</v>
      </c>
      <c r="C129" s="94">
        <v>127.0</v>
      </c>
      <c r="D129" s="95"/>
      <c r="E129" s="95"/>
      <c r="F129" s="95"/>
      <c r="G129" s="95"/>
      <c r="H129" s="95"/>
      <c r="I129" s="96"/>
      <c r="J129" s="95"/>
      <c r="K129" s="95"/>
      <c r="L129" s="95"/>
      <c r="M129" s="96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1">
        <v>1.0</v>
      </c>
      <c r="Y129" s="95"/>
      <c r="Z129" s="95"/>
      <c r="AA129" s="95"/>
      <c r="AB129" s="98">
        <v>1.0</v>
      </c>
    </row>
    <row r="130">
      <c r="A130" s="91" t="s">
        <v>61</v>
      </c>
      <c r="B130" s="93">
        <v>0.12986111111111112</v>
      </c>
      <c r="C130" s="94">
        <v>128.0</v>
      </c>
      <c r="D130" s="95"/>
      <c r="E130" s="95"/>
      <c r="F130" s="95"/>
      <c r="G130" s="95"/>
      <c r="H130" s="95"/>
      <c r="I130" s="96"/>
      <c r="J130" s="95"/>
      <c r="K130" s="95"/>
      <c r="L130" s="95"/>
      <c r="M130" s="96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1">
        <v>0.0</v>
      </c>
      <c r="Y130" s="95"/>
      <c r="Z130" s="95"/>
      <c r="AA130" s="95"/>
      <c r="AB130" s="98">
        <v>1.0</v>
      </c>
    </row>
    <row r="131">
      <c r="A131" s="91" t="s">
        <v>61</v>
      </c>
      <c r="B131" s="93">
        <v>0.13055555555555556</v>
      </c>
      <c r="C131" s="94">
        <v>129.0</v>
      </c>
      <c r="D131" s="95"/>
      <c r="E131" s="95"/>
      <c r="F131" s="95"/>
      <c r="G131" s="95"/>
      <c r="H131" s="95"/>
      <c r="I131" s="96"/>
      <c r="J131" s="95"/>
      <c r="K131" s="95"/>
      <c r="L131" s="95"/>
      <c r="M131" s="96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1">
        <v>1.0</v>
      </c>
      <c r="Y131" s="95"/>
      <c r="Z131" s="95"/>
      <c r="AA131" s="95"/>
      <c r="AB131" s="98">
        <v>1.0</v>
      </c>
    </row>
    <row r="132">
      <c r="A132" s="91" t="s">
        <v>61</v>
      </c>
      <c r="B132" s="93">
        <v>0.13125</v>
      </c>
      <c r="C132" s="94">
        <v>130.0</v>
      </c>
      <c r="D132" s="95"/>
      <c r="E132" s="95"/>
      <c r="F132" s="95"/>
      <c r="G132" s="95"/>
      <c r="H132" s="95"/>
      <c r="I132" s="96"/>
      <c r="J132" s="95"/>
      <c r="K132" s="95"/>
      <c r="L132" s="95"/>
      <c r="M132" s="96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1">
        <v>1.0</v>
      </c>
      <c r="Y132" s="95"/>
      <c r="Z132" s="95"/>
      <c r="AA132" s="95"/>
      <c r="AB132" s="98">
        <v>1.0</v>
      </c>
    </row>
    <row r="133">
      <c r="A133" s="91" t="s">
        <v>61</v>
      </c>
      <c r="B133" s="93">
        <v>0.13194444444444445</v>
      </c>
      <c r="C133" s="94">
        <v>131.0</v>
      </c>
      <c r="D133" s="95"/>
      <c r="E133" s="95"/>
      <c r="F133" s="95"/>
      <c r="G133" s="95"/>
      <c r="H133" s="95"/>
      <c r="I133" s="96"/>
      <c r="J133" s="95"/>
      <c r="K133" s="95"/>
      <c r="L133" s="95"/>
      <c r="M133" s="96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1">
        <v>0.0</v>
      </c>
      <c r="Y133" s="95"/>
      <c r="Z133" s="95"/>
      <c r="AA133" s="95"/>
      <c r="AB133" s="98">
        <v>1.0</v>
      </c>
    </row>
    <row r="134">
      <c r="A134" s="91" t="s">
        <v>61</v>
      </c>
      <c r="B134" s="93">
        <v>0.1326388888888889</v>
      </c>
      <c r="C134" s="94">
        <v>132.0</v>
      </c>
      <c r="D134" s="95"/>
      <c r="E134" s="95"/>
      <c r="F134" s="95"/>
      <c r="G134" s="95"/>
      <c r="H134" s="95"/>
      <c r="I134" s="96"/>
      <c r="J134" s="95"/>
      <c r="K134" s="95"/>
      <c r="L134" s="95"/>
      <c r="M134" s="96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1">
        <v>1.0</v>
      </c>
      <c r="Y134" s="95"/>
      <c r="Z134" s="95"/>
      <c r="AA134" s="95"/>
      <c r="AB134" s="98">
        <v>1.0</v>
      </c>
    </row>
    <row r="135">
      <c r="A135" s="91" t="s">
        <v>61</v>
      </c>
      <c r="B135" s="93">
        <v>0.13333333333333333</v>
      </c>
      <c r="C135" s="94">
        <v>133.0</v>
      </c>
      <c r="D135" s="95"/>
      <c r="E135" s="95"/>
      <c r="F135" s="95"/>
      <c r="G135" s="95"/>
      <c r="H135" s="95"/>
      <c r="I135" s="96"/>
      <c r="J135" s="95"/>
      <c r="K135" s="95"/>
      <c r="L135" s="95"/>
      <c r="M135" s="96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1">
        <v>1.0</v>
      </c>
      <c r="Y135" s="95"/>
      <c r="Z135" s="95"/>
      <c r="AA135" s="95"/>
      <c r="AB135" s="98">
        <v>1.0</v>
      </c>
    </row>
    <row r="136">
      <c r="A136" s="91" t="s">
        <v>61</v>
      </c>
      <c r="B136" s="93">
        <v>0.13402777777777777</v>
      </c>
      <c r="C136" s="94">
        <v>134.0</v>
      </c>
      <c r="D136" s="95"/>
      <c r="E136" s="95"/>
      <c r="F136" s="95"/>
      <c r="G136" s="95"/>
      <c r="H136" s="95"/>
      <c r="I136" s="96"/>
      <c r="J136" s="95"/>
      <c r="K136" s="95"/>
      <c r="L136" s="95"/>
      <c r="M136" s="96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1">
        <v>0.0</v>
      </c>
      <c r="Y136" s="95"/>
      <c r="Z136" s="95"/>
      <c r="AA136" s="95"/>
      <c r="AB136" s="98">
        <v>1.0</v>
      </c>
    </row>
    <row r="137">
      <c r="A137" s="91" t="s">
        <v>61</v>
      </c>
      <c r="B137" s="93">
        <v>0.13472222222222222</v>
      </c>
      <c r="C137" s="94">
        <v>135.0</v>
      </c>
      <c r="D137" s="95"/>
      <c r="E137" s="95"/>
      <c r="F137" s="95"/>
      <c r="G137" s="95"/>
      <c r="H137" s="95"/>
      <c r="I137" s="96"/>
      <c r="J137" s="95"/>
      <c r="K137" s="95"/>
      <c r="L137" s="95"/>
      <c r="M137" s="96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1">
        <v>1.0</v>
      </c>
      <c r="Y137" s="95"/>
      <c r="Z137" s="95"/>
      <c r="AA137" s="95"/>
      <c r="AB137" s="98">
        <v>0.0</v>
      </c>
    </row>
    <row r="138">
      <c r="A138" s="91" t="s">
        <v>61</v>
      </c>
      <c r="B138" s="93">
        <v>0.13541666666666666</v>
      </c>
      <c r="C138" s="94">
        <v>136.0</v>
      </c>
      <c r="D138" s="95"/>
      <c r="E138" s="95"/>
      <c r="F138" s="95"/>
      <c r="G138" s="95"/>
      <c r="H138" s="95"/>
      <c r="I138" s="96"/>
      <c r="J138" s="95"/>
      <c r="K138" s="95"/>
      <c r="L138" s="95"/>
      <c r="M138" s="96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1"/>
      <c r="Y138" s="95"/>
      <c r="Z138" s="95"/>
      <c r="AA138" s="95"/>
      <c r="AB138" s="98">
        <v>1.0</v>
      </c>
    </row>
    <row r="139">
      <c r="A139" s="91" t="s">
        <v>61</v>
      </c>
      <c r="B139" s="93">
        <v>0.1361111111111111</v>
      </c>
      <c r="C139" s="94">
        <v>137.0</v>
      </c>
      <c r="D139" s="95"/>
      <c r="E139" s="95"/>
      <c r="F139" s="95"/>
      <c r="G139" s="95"/>
      <c r="H139" s="95"/>
      <c r="I139" s="96"/>
      <c r="J139" s="95"/>
      <c r="K139" s="95"/>
      <c r="L139" s="95"/>
      <c r="M139" s="96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1"/>
      <c r="Y139" s="95"/>
      <c r="Z139" s="95"/>
      <c r="AA139" s="95"/>
      <c r="AB139" s="98">
        <v>1.0</v>
      </c>
    </row>
    <row r="140">
      <c r="A140" s="91" t="s">
        <v>61</v>
      </c>
      <c r="B140" s="93">
        <v>0.13680555555555557</v>
      </c>
      <c r="C140" s="94">
        <v>138.0</v>
      </c>
      <c r="D140" s="95"/>
      <c r="E140" s="95"/>
      <c r="F140" s="95"/>
      <c r="G140" s="95"/>
      <c r="H140" s="95"/>
      <c r="I140" s="96"/>
      <c r="J140" s="95"/>
      <c r="K140" s="95"/>
      <c r="L140" s="95"/>
      <c r="M140" s="96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1"/>
      <c r="Y140" s="95"/>
      <c r="Z140" s="95"/>
      <c r="AA140" s="95"/>
      <c r="AB140" s="98">
        <v>0.0</v>
      </c>
    </row>
    <row r="141">
      <c r="A141" s="91" t="s">
        <v>61</v>
      </c>
      <c r="B141" s="93">
        <v>0.1375</v>
      </c>
      <c r="C141" s="94">
        <v>139.0</v>
      </c>
      <c r="D141" s="95"/>
      <c r="E141" s="95"/>
      <c r="F141" s="95"/>
      <c r="G141" s="95"/>
      <c r="H141" s="95"/>
      <c r="I141" s="96"/>
      <c r="J141" s="95"/>
      <c r="K141" s="95"/>
      <c r="L141" s="95"/>
      <c r="M141" s="96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1"/>
      <c r="Y141" s="95"/>
      <c r="Z141" s="95"/>
      <c r="AA141" s="95"/>
      <c r="AB141" s="98">
        <v>1.0</v>
      </c>
    </row>
    <row r="142">
      <c r="A142" s="91" t="s">
        <v>61</v>
      </c>
      <c r="B142" s="93">
        <v>0.13819444444444445</v>
      </c>
      <c r="C142" s="94">
        <v>140.0</v>
      </c>
      <c r="D142" s="95"/>
      <c r="E142" s="95"/>
      <c r="F142" s="95"/>
      <c r="G142" s="95"/>
      <c r="H142" s="95"/>
      <c r="I142" s="96"/>
      <c r="J142" s="95"/>
      <c r="K142" s="95"/>
      <c r="L142" s="95"/>
      <c r="M142" s="96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1"/>
      <c r="Y142" s="95"/>
      <c r="Z142" s="95"/>
      <c r="AA142" s="95"/>
      <c r="AB142" s="98">
        <v>1.0</v>
      </c>
    </row>
    <row r="143">
      <c r="A143" s="91" t="s">
        <v>61</v>
      </c>
      <c r="B143" s="93">
        <v>0.1388888888888889</v>
      </c>
      <c r="C143" s="94">
        <v>141.0</v>
      </c>
      <c r="D143" s="95"/>
      <c r="E143" s="95"/>
      <c r="F143" s="95"/>
      <c r="G143" s="95"/>
      <c r="H143" s="95"/>
      <c r="I143" s="96"/>
      <c r="J143" s="95"/>
      <c r="K143" s="95"/>
      <c r="L143" s="95"/>
      <c r="M143" s="96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1"/>
      <c r="Y143" s="95"/>
      <c r="Z143" s="95"/>
      <c r="AA143" s="95"/>
      <c r="AB143" s="98">
        <v>0.0</v>
      </c>
    </row>
    <row r="144">
      <c r="A144" s="91" t="s">
        <v>61</v>
      </c>
      <c r="B144" s="93">
        <v>0.13958333333333334</v>
      </c>
      <c r="C144" s="94">
        <v>142.0</v>
      </c>
      <c r="D144" s="95"/>
      <c r="E144" s="95"/>
      <c r="F144" s="95"/>
      <c r="G144" s="95"/>
      <c r="H144" s="95"/>
      <c r="I144" s="96"/>
      <c r="J144" s="95"/>
      <c r="K144" s="95"/>
      <c r="L144" s="95"/>
      <c r="M144" s="96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1"/>
      <c r="Y144" s="95"/>
      <c r="Z144" s="95"/>
      <c r="AA144" s="95"/>
      <c r="AB144" s="98">
        <v>1.0</v>
      </c>
    </row>
    <row r="145">
      <c r="A145" s="91" t="s">
        <v>61</v>
      </c>
      <c r="B145" s="93">
        <v>0.14027777777777778</v>
      </c>
      <c r="C145" s="94">
        <v>143.0</v>
      </c>
      <c r="D145" s="95"/>
      <c r="E145" s="95"/>
      <c r="F145" s="95"/>
      <c r="G145" s="95"/>
      <c r="H145" s="95"/>
      <c r="I145" s="96"/>
      <c r="J145" s="95"/>
      <c r="K145" s="95"/>
      <c r="L145" s="95"/>
      <c r="M145" s="96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1"/>
      <c r="Y145" s="95"/>
      <c r="Z145" s="95"/>
      <c r="AA145" s="95"/>
      <c r="AB145" s="98">
        <v>1.0</v>
      </c>
    </row>
    <row r="146">
      <c r="A146" s="91" t="s">
        <v>61</v>
      </c>
      <c r="B146" s="93">
        <v>0.14097222222222222</v>
      </c>
      <c r="C146" s="94">
        <v>144.0</v>
      </c>
      <c r="D146" s="95"/>
      <c r="E146" s="95"/>
      <c r="F146" s="95"/>
      <c r="G146" s="95"/>
      <c r="H146" s="95"/>
      <c r="I146" s="96"/>
      <c r="J146" s="95"/>
      <c r="K146" s="95"/>
      <c r="L146" s="95"/>
      <c r="M146" s="96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1"/>
      <c r="Y146" s="95"/>
      <c r="Z146" s="95"/>
      <c r="AA146" s="95"/>
      <c r="AB146" s="98">
        <v>1.0</v>
      </c>
    </row>
    <row r="147">
      <c r="A147" s="91" t="s">
        <v>61</v>
      </c>
      <c r="B147" s="93">
        <v>0.14166666666666666</v>
      </c>
      <c r="C147" s="94">
        <v>145.0</v>
      </c>
      <c r="D147" s="95"/>
      <c r="E147" s="95"/>
      <c r="F147" s="95"/>
      <c r="G147" s="95"/>
      <c r="H147" s="95"/>
      <c r="I147" s="96"/>
      <c r="J147" s="95"/>
      <c r="K147" s="95"/>
      <c r="L147" s="95"/>
      <c r="M147" s="96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1"/>
      <c r="Y147" s="95"/>
      <c r="Z147" s="95"/>
      <c r="AA147" s="95"/>
      <c r="AB147" s="98">
        <v>1.0</v>
      </c>
    </row>
    <row r="148">
      <c r="A148" s="91" t="s">
        <v>61</v>
      </c>
      <c r="B148" s="93">
        <v>0.1423611111111111</v>
      </c>
      <c r="C148" s="94">
        <v>146.0</v>
      </c>
      <c r="D148" s="95"/>
      <c r="E148" s="95"/>
      <c r="F148" s="95"/>
      <c r="G148" s="95"/>
      <c r="H148" s="95"/>
      <c r="I148" s="96"/>
      <c r="J148" s="95"/>
      <c r="K148" s="95"/>
      <c r="L148" s="95"/>
      <c r="M148" s="96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1"/>
      <c r="Y148" s="95"/>
      <c r="Z148" s="95"/>
      <c r="AA148" s="95"/>
      <c r="AB148" s="98">
        <v>1.0</v>
      </c>
    </row>
    <row r="149">
      <c r="A149" s="91" t="s">
        <v>61</v>
      </c>
      <c r="B149" s="93">
        <v>0.14305555555555555</v>
      </c>
      <c r="C149" s="94">
        <v>147.0</v>
      </c>
      <c r="D149" s="95"/>
      <c r="E149" s="95"/>
      <c r="F149" s="95"/>
      <c r="G149" s="95"/>
      <c r="H149" s="95"/>
      <c r="I149" s="96"/>
      <c r="J149" s="95"/>
      <c r="K149" s="95"/>
      <c r="L149" s="95"/>
      <c r="M149" s="96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1"/>
      <c r="Y149" s="95"/>
      <c r="Z149" s="95"/>
      <c r="AA149" s="95"/>
      <c r="AB149" s="98">
        <v>1.0</v>
      </c>
    </row>
    <row r="150">
      <c r="A150" s="91" t="s">
        <v>61</v>
      </c>
      <c r="B150" s="93">
        <v>0.14375</v>
      </c>
      <c r="C150" s="94">
        <v>148.0</v>
      </c>
      <c r="D150" s="95"/>
      <c r="E150" s="95"/>
      <c r="F150" s="95"/>
      <c r="G150" s="95"/>
      <c r="H150" s="95"/>
      <c r="I150" s="96"/>
      <c r="J150" s="95"/>
      <c r="K150" s="95"/>
      <c r="L150" s="95"/>
      <c r="M150" s="96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1"/>
      <c r="Y150" s="95"/>
      <c r="Z150" s="95"/>
      <c r="AA150" s="95"/>
      <c r="AB150" s="98">
        <v>0.0</v>
      </c>
    </row>
    <row r="151">
      <c r="A151" s="91" t="s">
        <v>61</v>
      </c>
      <c r="B151" s="93">
        <v>0.14444444444444443</v>
      </c>
      <c r="C151" s="94">
        <v>149.0</v>
      </c>
      <c r="D151" s="95"/>
      <c r="E151" s="95"/>
      <c r="F151" s="95"/>
      <c r="G151" s="95"/>
      <c r="H151" s="95"/>
      <c r="I151" s="96"/>
      <c r="J151" s="95"/>
      <c r="K151" s="95"/>
      <c r="L151" s="95"/>
      <c r="M151" s="96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1"/>
      <c r="Y151" s="95"/>
      <c r="Z151" s="95"/>
      <c r="AA151" s="95"/>
      <c r="AB151" s="98">
        <v>0.0</v>
      </c>
    </row>
    <row r="152">
      <c r="A152" s="91" t="s">
        <v>61</v>
      </c>
      <c r="B152" s="93">
        <v>0.1451388888888889</v>
      </c>
      <c r="C152" s="94">
        <v>150.0</v>
      </c>
      <c r="D152" s="95"/>
      <c r="E152" s="95"/>
      <c r="F152" s="95"/>
      <c r="G152" s="95"/>
      <c r="H152" s="95"/>
      <c r="I152" s="96"/>
      <c r="J152" s="95"/>
      <c r="K152" s="95"/>
      <c r="L152" s="95"/>
      <c r="M152" s="96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1"/>
      <c r="Y152" s="95"/>
      <c r="Z152" s="95"/>
      <c r="AA152" s="95"/>
      <c r="AB152" s="98">
        <v>1.0</v>
      </c>
    </row>
    <row r="153">
      <c r="A153" s="91" t="s">
        <v>61</v>
      </c>
      <c r="B153" s="93">
        <v>0.14583333333333334</v>
      </c>
      <c r="C153" s="94">
        <v>151.0</v>
      </c>
      <c r="D153" s="95"/>
      <c r="E153" s="95"/>
      <c r="F153" s="95"/>
      <c r="G153" s="95"/>
      <c r="H153" s="95"/>
      <c r="I153" s="96"/>
      <c r="J153" s="95"/>
      <c r="K153" s="95"/>
      <c r="L153" s="95"/>
      <c r="M153" s="96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1"/>
      <c r="Y153" s="95"/>
      <c r="Z153" s="95"/>
      <c r="AA153" s="95"/>
      <c r="AB153" s="98">
        <v>0.0</v>
      </c>
    </row>
    <row r="154">
      <c r="A154" s="91" t="s">
        <v>61</v>
      </c>
      <c r="B154" s="93">
        <v>0.14652777777777778</v>
      </c>
      <c r="C154" s="94">
        <v>152.0</v>
      </c>
      <c r="D154" s="95"/>
      <c r="E154" s="95"/>
      <c r="F154" s="95"/>
      <c r="G154" s="95"/>
      <c r="H154" s="95"/>
      <c r="I154" s="96"/>
      <c r="J154" s="95"/>
      <c r="K154" s="95"/>
      <c r="L154" s="95"/>
      <c r="M154" s="96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1"/>
      <c r="Y154" s="95"/>
      <c r="Z154" s="95"/>
      <c r="AA154" s="95"/>
      <c r="AB154" s="98">
        <v>0.0</v>
      </c>
    </row>
    <row r="155">
      <c r="A155" s="91" t="s">
        <v>61</v>
      </c>
      <c r="B155" s="93">
        <v>0.14722222222222223</v>
      </c>
      <c r="C155" s="94">
        <v>153.0</v>
      </c>
      <c r="D155" s="95"/>
      <c r="E155" s="95"/>
      <c r="F155" s="95"/>
      <c r="G155" s="95"/>
      <c r="H155" s="95"/>
      <c r="I155" s="96"/>
      <c r="J155" s="95"/>
      <c r="K155" s="95"/>
      <c r="L155" s="95"/>
      <c r="M155" s="96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1"/>
      <c r="Y155" s="95"/>
      <c r="Z155" s="95"/>
      <c r="AA155" s="95"/>
      <c r="AB155" s="98">
        <v>1.0</v>
      </c>
    </row>
    <row r="156">
      <c r="A156" s="91" t="s">
        <v>61</v>
      </c>
      <c r="B156" s="93">
        <v>0.14791666666666667</v>
      </c>
      <c r="C156" s="94">
        <v>154.0</v>
      </c>
      <c r="D156" s="95"/>
      <c r="E156" s="95"/>
      <c r="F156" s="95"/>
      <c r="G156" s="95"/>
      <c r="H156" s="95"/>
      <c r="I156" s="96"/>
      <c r="J156" s="95"/>
      <c r="K156" s="95"/>
      <c r="L156" s="95"/>
      <c r="M156" s="96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1"/>
      <c r="Y156" s="95"/>
      <c r="Z156" s="95"/>
      <c r="AA156" s="95"/>
      <c r="AB156" s="98">
        <v>0.0</v>
      </c>
    </row>
    <row r="157">
      <c r="A157" s="91" t="s">
        <v>61</v>
      </c>
      <c r="B157" s="93">
        <v>0.1486111111111111</v>
      </c>
      <c r="C157" s="94">
        <v>155.0</v>
      </c>
      <c r="D157" s="95"/>
      <c r="E157" s="95"/>
      <c r="F157" s="95"/>
      <c r="G157" s="95"/>
      <c r="H157" s="95"/>
      <c r="I157" s="96"/>
      <c r="J157" s="95"/>
      <c r="K157" s="95"/>
      <c r="L157" s="95"/>
      <c r="M157" s="96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1"/>
      <c r="Y157" s="95"/>
      <c r="Z157" s="95"/>
      <c r="AA157" s="95"/>
      <c r="AB157" s="98">
        <v>1.0</v>
      </c>
    </row>
    <row r="158">
      <c r="A158" s="91" t="s">
        <v>61</v>
      </c>
      <c r="B158" s="93">
        <v>0.14930555555555555</v>
      </c>
      <c r="C158" s="94">
        <v>156.0</v>
      </c>
      <c r="D158" s="95"/>
      <c r="E158" s="95"/>
      <c r="F158" s="95"/>
      <c r="G158" s="95"/>
      <c r="H158" s="95"/>
      <c r="I158" s="96"/>
      <c r="J158" s="95"/>
      <c r="K158" s="95"/>
      <c r="L158" s="95"/>
      <c r="M158" s="96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1"/>
      <c r="Y158" s="95"/>
      <c r="Z158" s="95"/>
      <c r="AA158" s="95"/>
      <c r="AB158" s="98">
        <v>1.0</v>
      </c>
    </row>
    <row r="159">
      <c r="A159" s="91" t="s">
        <v>61</v>
      </c>
      <c r="B159" s="93">
        <v>0.15</v>
      </c>
      <c r="C159" s="94">
        <v>157.0</v>
      </c>
      <c r="D159" s="95"/>
      <c r="E159" s="95"/>
      <c r="F159" s="95"/>
      <c r="G159" s="95"/>
      <c r="H159" s="95"/>
      <c r="I159" s="96"/>
      <c r="J159" s="95"/>
      <c r="K159" s="95"/>
      <c r="L159" s="95"/>
      <c r="M159" s="96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1"/>
      <c r="Y159" s="95"/>
      <c r="Z159" s="95"/>
      <c r="AA159" s="95"/>
      <c r="AB159" s="98">
        <v>1.0</v>
      </c>
    </row>
    <row r="160">
      <c r="A160" s="91" t="s">
        <v>61</v>
      </c>
      <c r="B160" s="93">
        <v>0.15069444444444444</v>
      </c>
      <c r="C160" s="94">
        <v>158.0</v>
      </c>
      <c r="D160" s="95"/>
      <c r="E160" s="95"/>
      <c r="F160" s="95"/>
      <c r="G160" s="95"/>
      <c r="H160" s="95"/>
      <c r="I160" s="96"/>
      <c r="J160" s="95"/>
      <c r="K160" s="95"/>
      <c r="L160" s="95"/>
      <c r="M160" s="96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1"/>
      <c r="Y160" s="95"/>
      <c r="Z160" s="95"/>
      <c r="AA160" s="95"/>
      <c r="AB160" s="98">
        <v>1.0</v>
      </c>
    </row>
    <row r="161">
      <c r="A161" s="91" t="s">
        <v>61</v>
      </c>
      <c r="B161" s="93">
        <v>0.15138888888888888</v>
      </c>
      <c r="C161" s="94">
        <v>159.0</v>
      </c>
      <c r="D161" s="95"/>
      <c r="E161" s="95"/>
      <c r="F161" s="95"/>
      <c r="G161" s="95"/>
      <c r="H161" s="95"/>
      <c r="I161" s="96"/>
      <c r="J161" s="95"/>
      <c r="K161" s="95"/>
      <c r="L161" s="95"/>
      <c r="M161" s="96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1"/>
      <c r="Y161" s="95"/>
      <c r="Z161" s="95"/>
      <c r="AA161" s="95"/>
      <c r="AB161" s="98">
        <v>1.0</v>
      </c>
    </row>
    <row r="162">
      <c r="A162" s="91" t="s">
        <v>61</v>
      </c>
      <c r="B162" s="93">
        <v>0.15208333333333332</v>
      </c>
      <c r="C162" s="94">
        <v>160.0</v>
      </c>
      <c r="D162" s="95"/>
      <c r="E162" s="95"/>
      <c r="F162" s="95"/>
      <c r="G162" s="95"/>
      <c r="H162" s="95"/>
      <c r="I162" s="96"/>
      <c r="J162" s="95"/>
      <c r="K162" s="95"/>
      <c r="L162" s="95"/>
      <c r="M162" s="96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1"/>
      <c r="Y162" s="95"/>
      <c r="Z162" s="95"/>
      <c r="AA162" s="95"/>
      <c r="AB162" s="98">
        <v>1.0</v>
      </c>
    </row>
    <row r="163">
      <c r="A163" s="91" t="s">
        <v>61</v>
      </c>
      <c r="B163" s="93">
        <v>0.1527777777777778</v>
      </c>
      <c r="C163" s="94">
        <v>161.0</v>
      </c>
      <c r="D163" s="95"/>
      <c r="E163" s="95"/>
      <c r="F163" s="95"/>
      <c r="G163" s="95"/>
      <c r="H163" s="95"/>
      <c r="I163" s="96"/>
      <c r="J163" s="95"/>
      <c r="K163" s="95"/>
      <c r="L163" s="95"/>
      <c r="M163" s="96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1"/>
      <c r="Y163" s="95"/>
      <c r="Z163" s="95"/>
      <c r="AA163" s="95"/>
      <c r="AB163" s="98">
        <v>1.0</v>
      </c>
    </row>
    <row r="164">
      <c r="A164" s="91" t="s">
        <v>61</v>
      </c>
      <c r="B164" s="93">
        <v>0.15347222222222223</v>
      </c>
      <c r="C164" s="94">
        <v>162.0</v>
      </c>
      <c r="D164" s="95"/>
      <c r="E164" s="95"/>
      <c r="F164" s="95"/>
      <c r="G164" s="95"/>
      <c r="H164" s="95"/>
      <c r="I164" s="96"/>
      <c r="J164" s="95"/>
      <c r="K164" s="95"/>
      <c r="L164" s="95"/>
      <c r="M164" s="96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1"/>
      <c r="Y164" s="95"/>
      <c r="Z164" s="95"/>
      <c r="AA164" s="95"/>
      <c r="AB164" s="98">
        <v>0.0</v>
      </c>
    </row>
    <row r="165">
      <c r="A165" s="91" t="s">
        <v>61</v>
      </c>
      <c r="B165" s="93">
        <v>0.15416666666666667</v>
      </c>
      <c r="C165" s="94">
        <v>163.0</v>
      </c>
      <c r="D165" s="95"/>
      <c r="E165" s="95"/>
      <c r="F165" s="95"/>
      <c r="G165" s="95"/>
      <c r="H165" s="95"/>
      <c r="I165" s="96"/>
      <c r="J165" s="95"/>
      <c r="K165" s="95"/>
      <c r="L165" s="95"/>
      <c r="M165" s="96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1"/>
      <c r="Y165" s="95"/>
      <c r="Z165" s="95"/>
      <c r="AA165" s="95"/>
      <c r="AB165" s="98">
        <v>1.0</v>
      </c>
    </row>
    <row r="166">
      <c r="A166" s="91" t="s">
        <v>61</v>
      </c>
      <c r="B166" s="93">
        <v>0.15486111111111112</v>
      </c>
      <c r="C166" s="94">
        <v>164.0</v>
      </c>
      <c r="D166" s="95"/>
      <c r="E166" s="95"/>
      <c r="F166" s="95"/>
      <c r="G166" s="95"/>
      <c r="H166" s="95"/>
      <c r="I166" s="96"/>
      <c r="J166" s="95"/>
      <c r="K166" s="95"/>
      <c r="L166" s="95"/>
      <c r="M166" s="96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1"/>
      <c r="Y166" s="95"/>
      <c r="Z166" s="95"/>
      <c r="AA166" s="95"/>
      <c r="AB166" s="98">
        <v>1.0</v>
      </c>
    </row>
    <row r="167">
      <c r="A167" s="91" t="s">
        <v>61</v>
      </c>
      <c r="B167" s="93">
        <v>0.15555555555555556</v>
      </c>
      <c r="C167" s="94">
        <v>165.0</v>
      </c>
      <c r="D167" s="95"/>
      <c r="E167" s="95"/>
      <c r="F167" s="95"/>
      <c r="G167" s="95"/>
      <c r="H167" s="95"/>
      <c r="I167" s="96"/>
      <c r="J167" s="95"/>
      <c r="K167" s="95"/>
      <c r="L167" s="95"/>
      <c r="M167" s="96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1"/>
      <c r="Y167" s="95"/>
      <c r="Z167" s="95"/>
      <c r="AA167" s="95"/>
      <c r="AB167" s="98">
        <v>1.0</v>
      </c>
    </row>
    <row r="168">
      <c r="A168" s="91" t="s">
        <v>61</v>
      </c>
      <c r="B168" s="93">
        <v>0.15625</v>
      </c>
      <c r="C168" s="94">
        <v>166.0</v>
      </c>
      <c r="D168" s="95"/>
      <c r="E168" s="95"/>
      <c r="F168" s="95"/>
      <c r="G168" s="95"/>
      <c r="H168" s="95"/>
      <c r="I168" s="96"/>
      <c r="J168" s="95"/>
      <c r="K168" s="95"/>
      <c r="L168" s="95"/>
      <c r="M168" s="96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1"/>
      <c r="Y168" s="95"/>
      <c r="Z168" s="95"/>
      <c r="AA168" s="95"/>
      <c r="AB168" s="98">
        <v>1.0</v>
      </c>
    </row>
    <row r="169">
      <c r="A169" s="91" t="s">
        <v>61</v>
      </c>
      <c r="B169" s="93">
        <v>0.15694444444444444</v>
      </c>
      <c r="C169" s="94">
        <v>167.0</v>
      </c>
      <c r="D169" s="95"/>
      <c r="E169" s="95"/>
      <c r="F169" s="95"/>
      <c r="G169" s="95"/>
      <c r="H169" s="95"/>
      <c r="I169" s="96"/>
      <c r="J169" s="95"/>
      <c r="K169" s="95"/>
      <c r="L169" s="95"/>
      <c r="M169" s="96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1"/>
      <c r="Y169" s="95"/>
      <c r="Z169" s="95"/>
      <c r="AA169" s="95"/>
      <c r="AB169" s="98">
        <v>1.0</v>
      </c>
    </row>
    <row r="170">
      <c r="A170" s="91" t="s">
        <v>61</v>
      </c>
      <c r="B170" s="93">
        <v>0.15763888888888888</v>
      </c>
      <c r="C170" s="94">
        <v>168.0</v>
      </c>
      <c r="D170" s="95"/>
      <c r="E170" s="95"/>
      <c r="F170" s="95"/>
      <c r="G170" s="95"/>
      <c r="H170" s="95"/>
      <c r="I170" s="96"/>
      <c r="J170" s="95"/>
      <c r="K170" s="95"/>
      <c r="L170" s="95"/>
      <c r="M170" s="96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1"/>
      <c r="Y170" s="95"/>
      <c r="Z170" s="95"/>
      <c r="AA170" s="95"/>
      <c r="AB170" s="98">
        <v>0.0</v>
      </c>
    </row>
    <row r="171">
      <c r="A171" s="91" t="s">
        <v>61</v>
      </c>
      <c r="B171" s="93">
        <v>0.15833333333333333</v>
      </c>
      <c r="C171" s="94">
        <v>169.0</v>
      </c>
      <c r="D171" s="95"/>
      <c r="E171" s="95"/>
      <c r="F171" s="95"/>
      <c r="G171" s="95"/>
      <c r="H171" s="95"/>
      <c r="I171" s="96"/>
      <c r="J171" s="95"/>
      <c r="K171" s="95"/>
      <c r="L171" s="95"/>
      <c r="M171" s="96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1"/>
      <c r="Y171" s="95"/>
      <c r="Z171" s="95"/>
      <c r="AA171" s="95"/>
      <c r="AB171" s="98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6" t="s">
        <v>15</v>
      </c>
      <c r="Q1" s="99" t="s">
        <v>16</v>
      </c>
      <c r="R1" s="100">
        <v>0.0</v>
      </c>
      <c r="S1" s="100">
        <v>1.0</v>
      </c>
      <c r="T1" s="101">
        <f t="shared" ref="T1:GF1" si="1">S1+1</f>
        <v>2</v>
      </c>
      <c r="U1" s="101">
        <f t="shared" si="1"/>
        <v>3</v>
      </c>
      <c r="V1" s="101">
        <f t="shared" si="1"/>
        <v>4</v>
      </c>
      <c r="W1" s="101">
        <f t="shared" si="1"/>
        <v>5</v>
      </c>
      <c r="X1" s="101">
        <f t="shared" si="1"/>
        <v>6</v>
      </c>
      <c r="Y1" s="101">
        <f t="shared" si="1"/>
        <v>7</v>
      </c>
      <c r="Z1" s="101">
        <f t="shared" si="1"/>
        <v>8</v>
      </c>
      <c r="AA1" s="101">
        <f t="shared" si="1"/>
        <v>9</v>
      </c>
      <c r="AB1" s="101">
        <f t="shared" si="1"/>
        <v>10</v>
      </c>
      <c r="AC1" s="101">
        <f t="shared" si="1"/>
        <v>11</v>
      </c>
      <c r="AD1" s="101">
        <f t="shared" si="1"/>
        <v>12</v>
      </c>
      <c r="AE1" s="101">
        <f t="shared" si="1"/>
        <v>13</v>
      </c>
      <c r="AF1" s="101">
        <f t="shared" si="1"/>
        <v>14</v>
      </c>
      <c r="AG1" s="101">
        <f t="shared" si="1"/>
        <v>15</v>
      </c>
      <c r="AH1" s="101">
        <f t="shared" si="1"/>
        <v>16</v>
      </c>
      <c r="AI1" s="101">
        <f t="shared" si="1"/>
        <v>17</v>
      </c>
      <c r="AJ1" s="101">
        <f t="shared" si="1"/>
        <v>18</v>
      </c>
      <c r="AK1" s="101">
        <f t="shared" si="1"/>
        <v>19</v>
      </c>
      <c r="AL1" s="101">
        <f t="shared" si="1"/>
        <v>20</v>
      </c>
      <c r="AM1" s="101">
        <f t="shared" si="1"/>
        <v>21</v>
      </c>
      <c r="AN1" s="101">
        <f t="shared" si="1"/>
        <v>22</v>
      </c>
      <c r="AO1" s="101">
        <f t="shared" si="1"/>
        <v>23</v>
      </c>
      <c r="AP1" s="101">
        <f t="shared" si="1"/>
        <v>24</v>
      </c>
      <c r="AQ1" s="101">
        <f t="shared" si="1"/>
        <v>25</v>
      </c>
      <c r="AR1" s="101">
        <f t="shared" si="1"/>
        <v>26</v>
      </c>
      <c r="AS1" s="101">
        <f t="shared" si="1"/>
        <v>27</v>
      </c>
      <c r="AT1" s="101">
        <f t="shared" si="1"/>
        <v>28</v>
      </c>
      <c r="AU1" s="101">
        <f t="shared" si="1"/>
        <v>29</v>
      </c>
      <c r="AV1" s="101">
        <f t="shared" si="1"/>
        <v>30</v>
      </c>
      <c r="AW1" s="101">
        <f t="shared" si="1"/>
        <v>31</v>
      </c>
      <c r="AX1" s="101">
        <f t="shared" si="1"/>
        <v>32</v>
      </c>
      <c r="AY1" s="101">
        <f t="shared" si="1"/>
        <v>33</v>
      </c>
      <c r="AZ1" s="101">
        <f t="shared" si="1"/>
        <v>34</v>
      </c>
      <c r="BA1" s="101">
        <f t="shared" si="1"/>
        <v>35</v>
      </c>
      <c r="BB1" s="101">
        <f t="shared" si="1"/>
        <v>36</v>
      </c>
      <c r="BC1" s="101">
        <f t="shared" si="1"/>
        <v>37</v>
      </c>
      <c r="BD1" s="101">
        <f t="shared" si="1"/>
        <v>38</v>
      </c>
      <c r="BE1" s="101">
        <f t="shared" si="1"/>
        <v>39</v>
      </c>
      <c r="BF1" s="101">
        <f t="shared" si="1"/>
        <v>40</v>
      </c>
      <c r="BG1" s="101">
        <f t="shared" si="1"/>
        <v>41</v>
      </c>
      <c r="BH1" s="101">
        <f t="shared" si="1"/>
        <v>42</v>
      </c>
      <c r="BI1" s="101">
        <f t="shared" si="1"/>
        <v>43</v>
      </c>
      <c r="BJ1" s="101">
        <f t="shared" si="1"/>
        <v>44</v>
      </c>
      <c r="BK1" s="101">
        <f t="shared" si="1"/>
        <v>45</v>
      </c>
      <c r="BL1" s="101">
        <f t="shared" si="1"/>
        <v>46</v>
      </c>
      <c r="BM1" s="101">
        <f t="shared" si="1"/>
        <v>47</v>
      </c>
      <c r="BN1" s="101">
        <f t="shared" si="1"/>
        <v>48</v>
      </c>
      <c r="BO1" s="101">
        <f t="shared" si="1"/>
        <v>49</v>
      </c>
      <c r="BP1" s="101">
        <f t="shared" si="1"/>
        <v>50</v>
      </c>
      <c r="BQ1" s="101">
        <f t="shared" si="1"/>
        <v>51</v>
      </c>
      <c r="BR1" s="101">
        <f t="shared" si="1"/>
        <v>52</v>
      </c>
      <c r="BS1" s="101">
        <f t="shared" si="1"/>
        <v>53</v>
      </c>
      <c r="BT1" s="101">
        <f t="shared" si="1"/>
        <v>54</v>
      </c>
      <c r="BU1" s="101">
        <f t="shared" si="1"/>
        <v>55</v>
      </c>
      <c r="BV1" s="101">
        <f t="shared" si="1"/>
        <v>56</v>
      </c>
      <c r="BW1" s="101">
        <f t="shared" si="1"/>
        <v>57</v>
      </c>
      <c r="BX1" s="101">
        <f t="shared" si="1"/>
        <v>58</v>
      </c>
      <c r="BY1" s="101">
        <f t="shared" si="1"/>
        <v>59</v>
      </c>
      <c r="BZ1" s="101">
        <f t="shared" si="1"/>
        <v>60</v>
      </c>
      <c r="CA1" s="101">
        <f t="shared" si="1"/>
        <v>61</v>
      </c>
      <c r="CB1" s="101">
        <f t="shared" si="1"/>
        <v>62</v>
      </c>
      <c r="CC1" s="101">
        <f t="shared" si="1"/>
        <v>63</v>
      </c>
      <c r="CD1" s="101">
        <f t="shared" si="1"/>
        <v>64</v>
      </c>
      <c r="CE1" s="101">
        <f t="shared" si="1"/>
        <v>65</v>
      </c>
      <c r="CF1" s="101">
        <f t="shared" si="1"/>
        <v>66</v>
      </c>
      <c r="CG1" s="101">
        <f t="shared" si="1"/>
        <v>67</v>
      </c>
      <c r="CH1" s="101">
        <f t="shared" si="1"/>
        <v>68</v>
      </c>
      <c r="CI1" s="101">
        <f t="shared" si="1"/>
        <v>69</v>
      </c>
      <c r="CJ1" s="101">
        <f t="shared" si="1"/>
        <v>70</v>
      </c>
      <c r="CK1" s="101">
        <f t="shared" si="1"/>
        <v>71</v>
      </c>
      <c r="CL1" s="101">
        <f t="shared" si="1"/>
        <v>72</v>
      </c>
      <c r="CM1" s="101">
        <f t="shared" si="1"/>
        <v>73</v>
      </c>
      <c r="CN1" s="101">
        <f t="shared" si="1"/>
        <v>74</v>
      </c>
      <c r="CO1" s="101">
        <f t="shared" si="1"/>
        <v>75</v>
      </c>
      <c r="CP1" s="101">
        <f t="shared" si="1"/>
        <v>76</v>
      </c>
      <c r="CQ1" s="101">
        <f t="shared" si="1"/>
        <v>77</v>
      </c>
      <c r="CR1" s="101">
        <f t="shared" si="1"/>
        <v>78</v>
      </c>
      <c r="CS1" s="101">
        <f t="shared" si="1"/>
        <v>79</v>
      </c>
      <c r="CT1" s="101">
        <f t="shared" si="1"/>
        <v>80</v>
      </c>
      <c r="CU1" s="101">
        <f t="shared" si="1"/>
        <v>81</v>
      </c>
      <c r="CV1" s="101">
        <f t="shared" si="1"/>
        <v>82</v>
      </c>
      <c r="CW1" s="101">
        <f t="shared" si="1"/>
        <v>83</v>
      </c>
      <c r="CX1" s="101">
        <f t="shared" si="1"/>
        <v>84</v>
      </c>
      <c r="CY1" s="101">
        <f t="shared" si="1"/>
        <v>85</v>
      </c>
      <c r="CZ1" s="101">
        <f t="shared" si="1"/>
        <v>86</v>
      </c>
      <c r="DA1" s="101">
        <f t="shared" si="1"/>
        <v>87</v>
      </c>
      <c r="DB1" s="101">
        <f t="shared" si="1"/>
        <v>88</v>
      </c>
      <c r="DC1" s="101">
        <f t="shared" si="1"/>
        <v>89</v>
      </c>
      <c r="DD1" s="101">
        <f t="shared" si="1"/>
        <v>90</v>
      </c>
      <c r="DE1" s="101">
        <f t="shared" si="1"/>
        <v>91</v>
      </c>
      <c r="DF1" s="101">
        <f t="shared" si="1"/>
        <v>92</v>
      </c>
      <c r="DG1" s="101">
        <f t="shared" si="1"/>
        <v>93</v>
      </c>
      <c r="DH1" s="101">
        <f t="shared" si="1"/>
        <v>94</v>
      </c>
      <c r="DI1" s="101">
        <f t="shared" si="1"/>
        <v>95</v>
      </c>
      <c r="DJ1" s="101">
        <f t="shared" si="1"/>
        <v>96</v>
      </c>
      <c r="DK1" s="101">
        <f t="shared" si="1"/>
        <v>97</v>
      </c>
      <c r="DL1" s="101">
        <f t="shared" si="1"/>
        <v>98</v>
      </c>
      <c r="DM1" s="101">
        <f t="shared" si="1"/>
        <v>99</v>
      </c>
      <c r="DN1" s="101">
        <f t="shared" si="1"/>
        <v>100</v>
      </c>
      <c r="DO1" s="101">
        <f t="shared" si="1"/>
        <v>101</v>
      </c>
      <c r="DP1" s="101">
        <f t="shared" si="1"/>
        <v>102</v>
      </c>
      <c r="DQ1" s="101">
        <f t="shared" si="1"/>
        <v>103</v>
      </c>
      <c r="DR1" s="101">
        <f t="shared" si="1"/>
        <v>104</v>
      </c>
      <c r="DS1" s="101">
        <f t="shared" si="1"/>
        <v>105</v>
      </c>
      <c r="DT1" s="101">
        <f t="shared" si="1"/>
        <v>106</v>
      </c>
      <c r="DU1" s="101">
        <f t="shared" si="1"/>
        <v>107</v>
      </c>
      <c r="DV1" s="101">
        <f t="shared" si="1"/>
        <v>108</v>
      </c>
      <c r="DW1" s="101">
        <f t="shared" si="1"/>
        <v>109</v>
      </c>
      <c r="DX1" s="101">
        <f t="shared" si="1"/>
        <v>110</v>
      </c>
      <c r="DY1" s="101">
        <f t="shared" si="1"/>
        <v>111</v>
      </c>
      <c r="DZ1" s="101">
        <f t="shared" si="1"/>
        <v>112</v>
      </c>
      <c r="EA1" s="101">
        <f t="shared" si="1"/>
        <v>113</v>
      </c>
      <c r="EB1" s="101">
        <f t="shared" si="1"/>
        <v>114</v>
      </c>
      <c r="EC1" s="101">
        <f t="shared" si="1"/>
        <v>115</v>
      </c>
      <c r="ED1" s="101">
        <f t="shared" si="1"/>
        <v>116</v>
      </c>
      <c r="EE1" s="101">
        <f t="shared" si="1"/>
        <v>117</v>
      </c>
      <c r="EF1" s="101">
        <f t="shared" si="1"/>
        <v>118</v>
      </c>
      <c r="EG1" s="101">
        <f t="shared" si="1"/>
        <v>119</v>
      </c>
      <c r="EH1" s="101">
        <f t="shared" si="1"/>
        <v>120</v>
      </c>
      <c r="EI1" s="101">
        <f t="shared" si="1"/>
        <v>121</v>
      </c>
      <c r="EJ1" s="101">
        <f t="shared" si="1"/>
        <v>122</v>
      </c>
      <c r="EK1" s="101">
        <f t="shared" si="1"/>
        <v>123</v>
      </c>
      <c r="EL1" s="101">
        <f t="shared" si="1"/>
        <v>124</v>
      </c>
      <c r="EM1" s="101">
        <f t="shared" si="1"/>
        <v>125</v>
      </c>
      <c r="EN1" s="101">
        <f t="shared" si="1"/>
        <v>126</v>
      </c>
      <c r="EO1" s="101">
        <f t="shared" si="1"/>
        <v>127</v>
      </c>
      <c r="EP1" s="101">
        <f t="shared" si="1"/>
        <v>128</v>
      </c>
      <c r="EQ1" s="101">
        <f t="shared" si="1"/>
        <v>129</v>
      </c>
      <c r="ER1" s="101">
        <f t="shared" si="1"/>
        <v>130</v>
      </c>
      <c r="ES1" s="101">
        <f t="shared" si="1"/>
        <v>131</v>
      </c>
      <c r="ET1" s="101">
        <f t="shared" si="1"/>
        <v>132</v>
      </c>
      <c r="EU1" s="101">
        <f t="shared" si="1"/>
        <v>133</v>
      </c>
      <c r="EV1" s="101">
        <f t="shared" si="1"/>
        <v>134</v>
      </c>
      <c r="EW1" s="101">
        <f t="shared" si="1"/>
        <v>135</v>
      </c>
      <c r="EX1" s="101">
        <f t="shared" si="1"/>
        <v>136</v>
      </c>
      <c r="EY1" s="101">
        <f t="shared" si="1"/>
        <v>137</v>
      </c>
      <c r="EZ1" s="101">
        <f t="shared" si="1"/>
        <v>138</v>
      </c>
      <c r="FA1" s="101">
        <f t="shared" si="1"/>
        <v>139</v>
      </c>
      <c r="FB1" s="101">
        <f t="shared" si="1"/>
        <v>140</v>
      </c>
      <c r="FC1" s="101">
        <f t="shared" si="1"/>
        <v>141</v>
      </c>
      <c r="FD1" s="101">
        <f t="shared" si="1"/>
        <v>142</v>
      </c>
      <c r="FE1" s="101">
        <f t="shared" si="1"/>
        <v>143</v>
      </c>
      <c r="FF1" s="101">
        <f t="shared" si="1"/>
        <v>144</v>
      </c>
      <c r="FG1" s="101">
        <f t="shared" si="1"/>
        <v>145</v>
      </c>
      <c r="FH1" s="101">
        <f t="shared" si="1"/>
        <v>146</v>
      </c>
      <c r="FI1" s="101">
        <f t="shared" si="1"/>
        <v>147</v>
      </c>
      <c r="FJ1" s="101">
        <f t="shared" si="1"/>
        <v>148</v>
      </c>
      <c r="FK1" s="101">
        <f t="shared" si="1"/>
        <v>149</v>
      </c>
      <c r="FL1" s="101">
        <f t="shared" si="1"/>
        <v>150</v>
      </c>
      <c r="FM1" s="101">
        <f t="shared" si="1"/>
        <v>151</v>
      </c>
      <c r="FN1" s="101">
        <f t="shared" si="1"/>
        <v>152</v>
      </c>
      <c r="FO1" s="101">
        <f t="shared" si="1"/>
        <v>153</v>
      </c>
      <c r="FP1" s="101">
        <f t="shared" si="1"/>
        <v>154</v>
      </c>
      <c r="FQ1" s="101">
        <f t="shared" si="1"/>
        <v>155</v>
      </c>
      <c r="FR1" s="101">
        <f t="shared" si="1"/>
        <v>156</v>
      </c>
      <c r="FS1" s="101">
        <f t="shared" si="1"/>
        <v>157</v>
      </c>
      <c r="FT1" s="101">
        <f t="shared" si="1"/>
        <v>158</v>
      </c>
      <c r="FU1" s="101">
        <f t="shared" si="1"/>
        <v>159</v>
      </c>
      <c r="FV1" s="101">
        <f t="shared" si="1"/>
        <v>160</v>
      </c>
      <c r="FW1" s="101">
        <f t="shared" si="1"/>
        <v>161</v>
      </c>
      <c r="FX1" s="101">
        <f t="shared" si="1"/>
        <v>162</v>
      </c>
      <c r="FY1" s="101">
        <f t="shared" si="1"/>
        <v>163</v>
      </c>
      <c r="FZ1" s="101">
        <f t="shared" si="1"/>
        <v>164</v>
      </c>
      <c r="GA1" s="101">
        <f t="shared" si="1"/>
        <v>165</v>
      </c>
      <c r="GB1" s="101">
        <f t="shared" si="1"/>
        <v>166</v>
      </c>
      <c r="GC1" s="101">
        <f t="shared" si="1"/>
        <v>167</v>
      </c>
      <c r="GD1" s="101">
        <f t="shared" si="1"/>
        <v>168</v>
      </c>
      <c r="GE1" s="101">
        <f t="shared" si="1"/>
        <v>169</v>
      </c>
      <c r="GF1" s="101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02">
        <f t="shared" ref="G2:G26" si="5">F2-C2</f>
        <v>15</v>
      </c>
      <c r="H2" s="103">
        <f>COUNTIF($R2:IC2,"&lt;&gt;"&amp;"")</f>
        <v>10</v>
      </c>
      <c r="I2" s="104">
        <f t="shared" ref="I2:I26" si="6">$H2-$B2</f>
        <v>0</v>
      </c>
      <c r="J2" s="105">
        <f t="shared" ref="J2:J26" si="7">IFS((Value($H2)=$B2),($C2+$B2),(VALUE($H2)&lt;&gt;$B2),$C2+(Value($H2)))</f>
        <v>10</v>
      </c>
      <c r="K2" s="104">
        <f t="shared" ref="K2:K26" si="8">$J2-$C2</f>
        <v>10</v>
      </c>
      <c r="L2" s="103">
        <f t="shared" ref="L2:L26" si="9">COUNTIF($R2:IC2,"=1")</f>
        <v>10</v>
      </c>
      <c r="M2" s="104">
        <f t="shared" ref="M2:M26" si="10">COUNTIF($R2:IC2,"=0")</f>
        <v>0</v>
      </c>
      <c r="N2" s="104">
        <f t="shared" ref="N2:N26" si="11">IFS(B2=L2,0.95,B2&lt;&gt;L2,0.05)</f>
        <v>0.95</v>
      </c>
      <c r="O2" s="104" t="str">
        <f t="shared" ref="O2:O26" si="12">IFS($N2=0.95,"Success",$N2&lt;&gt;0.95,"Failure")</f>
        <v>Success</v>
      </c>
      <c r="P2" s="104" t="str">
        <f t="shared" ref="P2:P5" si="13">IFS($N2=0.95,"Achieved",AND(Value($L2)=$B2,$N1&lt;&gt;0.95),"Achieved",(VALUE($L2)&lt;$B2),"Unachieved")</f>
        <v>Achieved</v>
      </c>
      <c r="Q2" s="106">
        <v>0.95</v>
      </c>
      <c r="R2" s="36">
        <f t="shared" ref="R2:AA2" si="2">IFS(R30&lt;0.95,1,R30&gt;0.95,0)</f>
        <v>1</v>
      </c>
      <c r="S2" s="36">
        <f t="shared" si="2"/>
        <v>1</v>
      </c>
      <c r="T2" s="36">
        <f t="shared" si="2"/>
        <v>1</v>
      </c>
      <c r="U2" s="36">
        <f t="shared" si="2"/>
        <v>1</v>
      </c>
      <c r="V2" s="36">
        <f t="shared" si="2"/>
        <v>1</v>
      </c>
      <c r="W2" s="36">
        <f t="shared" si="2"/>
        <v>1</v>
      </c>
      <c r="X2" s="36">
        <f t="shared" si="2"/>
        <v>1</v>
      </c>
      <c r="Y2" s="36">
        <f t="shared" si="2"/>
        <v>1</v>
      </c>
      <c r="Z2" s="36">
        <f t="shared" si="2"/>
        <v>1</v>
      </c>
      <c r="AA2" s="36">
        <f t="shared" si="2"/>
        <v>1</v>
      </c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  <c r="FW2" s="107"/>
      <c r="FX2" s="107"/>
      <c r="FY2" s="107"/>
      <c r="FZ2" s="107"/>
      <c r="GA2" s="107"/>
      <c r="GB2" s="107"/>
      <c r="GC2" s="107"/>
      <c r="GD2" s="107"/>
      <c r="GE2" s="107"/>
      <c r="GF2" s="107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02">
        <f t="shared" si="5"/>
        <v>35</v>
      </c>
      <c r="H3" s="103">
        <f t="shared" ref="H3:H26" si="16">COUNTIF(R3:IC3,"&lt;&gt;"&amp;"")</f>
        <v>31</v>
      </c>
      <c r="I3" s="104">
        <f t="shared" si="6"/>
        <v>1</v>
      </c>
      <c r="J3" s="105">
        <f t="shared" si="7"/>
        <v>33</v>
      </c>
      <c r="K3" s="104">
        <f t="shared" si="8"/>
        <v>31</v>
      </c>
      <c r="L3" s="103">
        <f t="shared" si="9"/>
        <v>30</v>
      </c>
      <c r="M3" s="104">
        <f t="shared" si="10"/>
        <v>1</v>
      </c>
      <c r="N3" s="104">
        <f t="shared" si="11"/>
        <v>0.95</v>
      </c>
      <c r="O3" s="104" t="str">
        <f t="shared" si="12"/>
        <v>Success</v>
      </c>
      <c r="P3" s="104" t="str">
        <f t="shared" si="13"/>
        <v>Achieved</v>
      </c>
      <c r="Q3" s="108">
        <f>1-Q2</f>
        <v>0.05</v>
      </c>
      <c r="R3" s="107"/>
      <c r="S3" s="107"/>
      <c r="T3" s="36">
        <f t="shared" ref="T3:AV3" si="14">IFS(T31&lt;0.95,1,T31&gt;0.95,0)</f>
        <v>1</v>
      </c>
      <c r="U3" s="36">
        <f t="shared" si="14"/>
        <v>1</v>
      </c>
      <c r="V3" s="36">
        <f t="shared" si="14"/>
        <v>1</v>
      </c>
      <c r="W3" s="36">
        <f t="shared" si="14"/>
        <v>1</v>
      </c>
      <c r="X3" s="36">
        <f t="shared" si="14"/>
        <v>1</v>
      </c>
      <c r="Y3" s="36">
        <f t="shared" si="14"/>
        <v>1</v>
      </c>
      <c r="Z3" s="36">
        <f t="shared" si="14"/>
        <v>1</v>
      </c>
      <c r="AA3" s="36">
        <f t="shared" si="14"/>
        <v>1</v>
      </c>
      <c r="AB3" s="36">
        <f t="shared" si="14"/>
        <v>1</v>
      </c>
      <c r="AC3" s="36">
        <f t="shared" si="14"/>
        <v>1</v>
      </c>
      <c r="AD3" s="36">
        <f t="shared" si="14"/>
        <v>1</v>
      </c>
      <c r="AE3" s="36">
        <f t="shared" si="14"/>
        <v>1</v>
      </c>
      <c r="AF3" s="36">
        <f t="shared" si="14"/>
        <v>1</v>
      </c>
      <c r="AG3" s="36">
        <f t="shared" si="14"/>
        <v>1</v>
      </c>
      <c r="AH3" s="36">
        <f t="shared" si="14"/>
        <v>1</v>
      </c>
      <c r="AI3" s="36">
        <f t="shared" si="14"/>
        <v>1</v>
      </c>
      <c r="AJ3" s="36">
        <f t="shared" si="14"/>
        <v>1</v>
      </c>
      <c r="AK3" s="36">
        <f t="shared" si="14"/>
        <v>1</v>
      </c>
      <c r="AL3" s="36">
        <f t="shared" si="14"/>
        <v>1</v>
      </c>
      <c r="AM3" s="36">
        <f t="shared" si="14"/>
        <v>1</v>
      </c>
      <c r="AN3" s="36">
        <f t="shared" si="14"/>
        <v>1</v>
      </c>
      <c r="AO3" s="36">
        <f t="shared" si="14"/>
        <v>1</v>
      </c>
      <c r="AP3" s="36">
        <f t="shared" si="14"/>
        <v>1</v>
      </c>
      <c r="AQ3" s="36">
        <f t="shared" si="14"/>
        <v>1</v>
      </c>
      <c r="AR3" s="36">
        <f t="shared" si="14"/>
        <v>1</v>
      </c>
      <c r="AS3" s="36">
        <f t="shared" si="14"/>
        <v>1</v>
      </c>
      <c r="AT3" s="36">
        <f t="shared" si="14"/>
        <v>1</v>
      </c>
      <c r="AU3" s="36">
        <f t="shared" si="14"/>
        <v>1</v>
      </c>
      <c r="AV3" s="36">
        <f t="shared" si="14"/>
        <v>0</v>
      </c>
      <c r="AW3" s="36">
        <f t="shared" ref="AW3:AX3" si="15">IFS(AW31&lt;VALUE(AV$28),1,AW31&gt;VALUE(AV$28),0)</f>
        <v>1</v>
      </c>
      <c r="AX3" s="36">
        <f t="shared" si="15"/>
        <v>1</v>
      </c>
      <c r="AY3" s="107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107"/>
      <c r="DV3" s="107"/>
      <c r="DW3" s="107"/>
      <c r="DX3" s="107"/>
      <c r="DY3" s="107"/>
      <c r="DZ3" s="107"/>
      <c r="EA3" s="107"/>
      <c r="EB3" s="107"/>
      <c r="EC3" s="107"/>
      <c r="ED3" s="107"/>
      <c r="EE3" s="107"/>
      <c r="EF3" s="107"/>
      <c r="EG3" s="107"/>
      <c r="EH3" s="107"/>
      <c r="EI3" s="107"/>
      <c r="EJ3" s="107"/>
      <c r="EK3" s="107"/>
      <c r="EL3" s="107"/>
      <c r="EM3" s="107"/>
      <c r="EN3" s="107"/>
      <c r="EO3" s="107"/>
      <c r="EP3" s="107"/>
      <c r="EQ3" s="107"/>
      <c r="ER3" s="107"/>
      <c r="ES3" s="107"/>
      <c r="ET3" s="107"/>
      <c r="EU3" s="107"/>
      <c r="EV3" s="107"/>
      <c r="EW3" s="107"/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7"/>
      <c r="FJ3" s="107"/>
      <c r="FK3" s="107"/>
      <c r="FL3" s="107"/>
      <c r="FM3" s="107"/>
      <c r="FN3" s="107"/>
      <c r="FO3" s="107"/>
      <c r="FP3" s="107"/>
      <c r="FQ3" s="107"/>
      <c r="FR3" s="107"/>
      <c r="FS3" s="107"/>
      <c r="FT3" s="107"/>
      <c r="FU3" s="107"/>
      <c r="FV3" s="107"/>
      <c r="FW3" s="107"/>
      <c r="FX3" s="107"/>
      <c r="FY3" s="107"/>
      <c r="FZ3" s="107"/>
      <c r="GA3" s="107"/>
      <c r="GB3" s="107"/>
      <c r="GC3" s="107"/>
      <c r="GD3" s="107"/>
      <c r="GE3" s="107"/>
      <c r="GF3" s="107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02">
        <f t="shared" si="5"/>
        <v>10</v>
      </c>
      <c r="H4" s="103">
        <f t="shared" si="16"/>
        <v>5</v>
      </c>
      <c r="I4" s="104">
        <f t="shared" si="6"/>
        <v>0</v>
      </c>
      <c r="J4" s="105">
        <f t="shared" si="7"/>
        <v>8</v>
      </c>
      <c r="K4" s="104">
        <f t="shared" si="8"/>
        <v>5</v>
      </c>
      <c r="L4" s="103">
        <f t="shared" si="9"/>
        <v>5</v>
      </c>
      <c r="M4" s="104">
        <f t="shared" si="10"/>
        <v>0</v>
      </c>
      <c r="N4" s="104">
        <f t="shared" si="11"/>
        <v>0.95</v>
      </c>
      <c r="O4" s="104" t="str">
        <f t="shared" si="12"/>
        <v>Success</v>
      </c>
      <c r="P4" s="104" t="str">
        <f t="shared" si="13"/>
        <v>Achieved</v>
      </c>
      <c r="Q4" s="110"/>
      <c r="R4" s="107"/>
      <c r="S4" s="107"/>
      <c r="T4" s="107"/>
      <c r="U4" s="36">
        <f t="shared" ref="U4:Y4" si="17">IFS(U32&lt;0.95,1,U32&gt;0.95,0)</f>
        <v>1</v>
      </c>
      <c r="V4" s="36">
        <f t="shared" si="17"/>
        <v>1</v>
      </c>
      <c r="W4" s="36">
        <f t="shared" si="17"/>
        <v>1</v>
      </c>
      <c r="X4" s="36">
        <f t="shared" si="17"/>
        <v>1</v>
      </c>
      <c r="Y4" s="36">
        <f t="shared" si="17"/>
        <v>1</v>
      </c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9"/>
      <c r="AM4" s="109"/>
      <c r="AN4" s="109"/>
      <c r="AO4" s="109"/>
      <c r="AP4" s="109"/>
      <c r="AQ4" s="109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9"/>
      <c r="BQ4" s="109"/>
      <c r="BR4" s="109"/>
      <c r="BS4" s="109"/>
      <c r="BT4" s="109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  <c r="EF4" s="107"/>
      <c r="EG4" s="107"/>
      <c r="EH4" s="107"/>
      <c r="EI4" s="107"/>
      <c r="EJ4" s="107"/>
      <c r="EK4" s="107"/>
      <c r="EL4" s="107"/>
      <c r="EM4" s="107"/>
      <c r="EN4" s="107"/>
      <c r="EO4" s="107"/>
      <c r="EP4" s="107"/>
      <c r="EQ4" s="107"/>
      <c r="ER4" s="107"/>
      <c r="ES4" s="107"/>
      <c r="ET4" s="107"/>
      <c r="EU4" s="107"/>
      <c r="EV4" s="107"/>
      <c r="EW4" s="107"/>
      <c r="EX4" s="107"/>
      <c r="EY4" s="107"/>
      <c r="EZ4" s="107"/>
      <c r="FA4" s="107"/>
      <c r="FB4" s="107"/>
      <c r="FC4" s="107"/>
      <c r="FD4" s="107"/>
      <c r="FE4" s="107"/>
      <c r="FF4" s="107"/>
      <c r="FG4" s="107"/>
      <c r="FH4" s="107"/>
      <c r="FI4" s="107"/>
      <c r="FJ4" s="107"/>
      <c r="FK4" s="107"/>
      <c r="FL4" s="107"/>
      <c r="FM4" s="107"/>
      <c r="FN4" s="107"/>
      <c r="FO4" s="107"/>
      <c r="FP4" s="107"/>
      <c r="FQ4" s="107"/>
      <c r="FR4" s="107"/>
      <c r="FS4" s="107"/>
      <c r="FT4" s="107"/>
      <c r="FU4" s="107"/>
      <c r="FV4" s="107"/>
      <c r="FW4" s="107"/>
      <c r="FX4" s="107"/>
      <c r="FY4" s="107"/>
      <c r="FZ4" s="107"/>
      <c r="GA4" s="107"/>
      <c r="GB4" s="107"/>
      <c r="GC4" s="107"/>
      <c r="GD4" s="107"/>
      <c r="GE4" s="107"/>
      <c r="GF4" s="107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02">
        <f t="shared" si="5"/>
        <v>20</v>
      </c>
      <c r="H5" s="103">
        <f t="shared" si="16"/>
        <v>15</v>
      </c>
      <c r="I5" s="104">
        <f t="shared" si="6"/>
        <v>0</v>
      </c>
      <c r="J5" s="105">
        <f t="shared" si="7"/>
        <v>19</v>
      </c>
      <c r="K5" s="104">
        <f t="shared" si="8"/>
        <v>15</v>
      </c>
      <c r="L5" s="103">
        <f t="shared" si="9"/>
        <v>15</v>
      </c>
      <c r="M5" s="104">
        <f t="shared" si="10"/>
        <v>0</v>
      </c>
      <c r="N5" s="104">
        <f t="shared" si="11"/>
        <v>0.95</v>
      </c>
      <c r="O5" s="104" t="str">
        <f t="shared" si="12"/>
        <v>Success</v>
      </c>
      <c r="P5" s="104" t="str">
        <f t="shared" si="13"/>
        <v>Achieved</v>
      </c>
      <c r="Q5" s="110"/>
      <c r="R5" s="107"/>
      <c r="S5" s="107"/>
      <c r="T5" s="107"/>
      <c r="U5" s="107"/>
      <c r="V5" s="36">
        <f t="shared" ref="V5:AJ5" si="18">IFS(V33&lt;0.95,1,V33&gt;0.95,0)</f>
        <v>1</v>
      </c>
      <c r="W5" s="36">
        <f t="shared" si="18"/>
        <v>1</v>
      </c>
      <c r="X5" s="36">
        <f t="shared" si="18"/>
        <v>1</v>
      </c>
      <c r="Y5" s="36">
        <f t="shared" si="18"/>
        <v>1</v>
      </c>
      <c r="Z5" s="36">
        <f t="shared" si="18"/>
        <v>1</v>
      </c>
      <c r="AA5" s="36">
        <f t="shared" si="18"/>
        <v>1</v>
      </c>
      <c r="AB5" s="36">
        <f t="shared" si="18"/>
        <v>1</v>
      </c>
      <c r="AC5" s="36">
        <f t="shared" si="18"/>
        <v>1</v>
      </c>
      <c r="AD5" s="36">
        <f t="shared" si="18"/>
        <v>1</v>
      </c>
      <c r="AE5" s="36">
        <f t="shared" si="18"/>
        <v>1</v>
      </c>
      <c r="AF5" s="36">
        <f t="shared" si="18"/>
        <v>1</v>
      </c>
      <c r="AG5" s="36">
        <f t="shared" si="18"/>
        <v>1</v>
      </c>
      <c r="AH5" s="36">
        <f t="shared" si="18"/>
        <v>1</v>
      </c>
      <c r="AI5" s="36">
        <f t="shared" si="18"/>
        <v>1</v>
      </c>
      <c r="AJ5" s="36">
        <f t="shared" si="18"/>
        <v>1</v>
      </c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107"/>
      <c r="GF5" s="107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02">
        <f t="shared" si="5"/>
        <v>20</v>
      </c>
      <c r="H6" s="103">
        <f t="shared" si="16"/>
        <v>15</v>
      </c>
      <c r="I6" s="104">
        <f t="shared" si="6"/>
        <v>0</v>
      </c>
      <c r="J6" s="105">
        <f t="shared" si="7"/>
        <v>20</v>
      </c>
      <c r="K6" s="104">
        <f t="shared" si="8"/>
        <v>15</v>
      </c>
      <c r="L6" s="103">
        <f t="shared" si="9"/>
        <v>15</v>
      </c>
      <c r="M6" s="104">
        <f t="shared" si="10"/>
        <v>0</v>
      </c>
      <c r="N6" s="104">
        <f t="shared" si="11"/>
        <v>0.95</v>
      </c>
      <c r="O6" s="104" t="str">
        <f t="shared" si="12"/>
        <v>Success</v>
      </c>
      <c r="P6" s="104" t="str">
        <f t="shared" ref="P6:P26" si="20">IFS($N6=0.95,"Achieved",$N6&lt;&gt;0.95,"Unachieved")</f>
        <v>Achieved</v>
      </c>
      <c r="Q6" s="110"/>
      <c r="R6" s="107"/>
      <c r="S6" s="107"/>
      <c r="T6" s="107"/>
      <c r="U6" s="107"/>
      <c r="V6" s="107"/>
      <c r="W6" s="36">
        <f t="shared" ref="W6:AK6" si="19">IFS(W34&lt;0.95,1,W34&gt;0.95,0)</f>
        <v>1</v>
      </c>
      <c r="X6" s="36">
        <f t="shared" si="19"/>
        <v>1</v>
      </c>
      <c r="Y6" s="36">
        <f t="shared" si="19"/>
        <v>1</v>
      </c>
      <c r="Z6" s="36">
        <f t="shared" si="19"/>
        <v>1</v>
      </c>
      <c r="AA6" s="36">
        <f t="shared" si="19"/>
        <v>1</v>
      </c>
      <c r="AB6" s="36">
        <f t="shared" si="19"/>
        <v>1</v>
      </c>
      <c r="AC6" s="36">
        <f t="shared" si="19"/>
        <v>1</v>
      </c>
      <c r="AD6" s="36">
        <f t="shared" si="19"/>
        <v>1</v>
      </c>
      <c r="AE6" s="36">
        <f t="shared" si="19"/>
        <v>1</v>
      </c>
      <c r="AF6" s="36">
        <f t="shared" si="19"/>
        <v>1</v>
      </c>
      <c r="AG6" s="36">
        <f t="shared" si="19"/>
        <v>1</v>
      </c>
      <c r="AH6" s="36">
        <f t="shared" si="19"/>
        <v>1</v>
      </c>
      <c r="AI6" s="36">
        <f t="shared" si="19"/>
        <v>1</v>
      </c>
      <c r="AJ6" s="36">
        <f t="shared" si="19"/>
        <v>1</v>
      </c>
      <c r="AK6" s="36">
        <f t="shared" si="19"/>
        <v>1</v>
      </c>
      <c r="AL6" s="36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09"/>
      <c r="DE6" s="109"/>
      <c r="DF6" s="109"/>
      <c r="DG6" s="109"/>
      <c r="DH6" s="109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7"/>
      <c r="EQ6" s="107"/>
      <c r="ER6" s="107"/>
      <c r="ES6" s="107"/>
      <c r="ET6" s="107"/>
      <c r="EU6" s="107"/>
      <c r="EV6" s="107"/>
      <c r="EW6" s="107"/>
      <c r="EX6" s="107"/>
      <c r="EY6" s="107"/>
      <c r="EZ6" s="107"/>
      <c r="FA6" s="107"/>
      <c r="FB6" s="107"/>
      <c r="FC6" s="107"/>
      <c r="FD6" s="107"/>
      <c r="FE6" s="107"/>
      <c r="FF6" s="107"/>
      <c r="FG6" s="107"/>
      <c r="FH6" s="107"/>
      <c r="FI6" s="107"/>
      <c r="FJ6" s="107"/>
      <c r="FK6" s="107"/>
      <c r="FL6" s="107"/>
      <c r="FM6" s="107"/>
      <c r="FN6" s="107"/>
      <c r="FO6" s="107"/>
      <c r="FP6" s="107"/>
      <c r="FQ6" s="107"/>
      <c r="FR6" s="107"/>
      <c r="FS6" s="107"/>
      <c r="FT6" s="107"/>
      <c r="FU6" s="107"/>
      <c r="FV6" s="107"/>
      <c r="FW6" s="107"/>
      <c r="FX6" s="107"/>
      <c r="FY6" s="107"/>
      <c r="FZ6" s="107"/>
      <c r="GA6" s="107"/>
      <c r="GB6" s="107"/>
      <c r="GC6" s="107"/>
      <c r="GD6" s="107"/>
      <c r="GE6" s="107"/>
      <c r="GF6" s="107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02">
        <f t="shared" si="5"/>
        <v>30</v>
      </c>
      <c r="H7" s="103">
        <f t="shared" si="16"/>
        <v>26</v>
      </c>
      <c r="I7" s="104">
        <f t="shared" si="6"/>
        <v>1</v>
      </c>
      <c r="J7" s="105">
        <f t="shared" si="7"/>
        <v>32</v>
      </c>
      <c r="K7" s="104">
        <f t="shared" si="8"/>
        <v>26</v>
      </c>
      <c r="L7" s="103">
        <f t="shared" si="9"/>
        <v>25</v>
      </c>
      <c r="M7" s="104">
        <f t="shared" si="10"/>
        <v>1</v>
      </c>
      <c r="N7" s="104">
        <f t="shared" si="11"/>
        <v>0.95</v>
      </c>
      <c r="O7" s="104" t="str">
        <f t="shared" si="12"/>
        <v>Success</v>
      </c>
      <c r="P7" s="104" t="str">
        <f t="shared" si="20"/>
        <v>Achieved</v>
      </c>
      <c r="Q7" s="108">
        <v>0.9</v>
      </c>
      <c r="R7" s="107"/>
      <c r="S7" s="107"/>
      <c r="T7" s="107"/>
      <c r="U7" s="107"/>
      <c r="V7" s="107"/>
      <c r="W7" s="107"/>
      <c r="X7" s="36">
        <f t="shared" ref="X7:AW7" si="21">IFS(X35&lt;VALUE(W$28),1,X35&gt;VALUE(W$28),0)</f>
        <v>1</v>
      </c>
      <c r="Y7" s="36">
        <f t="shared" si="21"/>
        <v>1</v>
      </c>
      <c r="Z7" s="36">
        <f t="shared" si="21"/>
        <v>1</v>
      </c>
      <c r="AA7" s="36">
        <f t="shared" si="21"/>
        <v>1</v>
      </c>
      <c r="AB7" s="36">
        <f t="shared" si="21"/>
        <v>1</v>
      </c>
      <c r="AC7" s="36">
        <f t="shared" si="21"/>
        <v>1</v>
      </c>
      <c r="AD7" s="36">
        <f t="shared" si="21"/>
        <v>1</v>
      </c>
      <c r="AE7" s="36">
        <f t="shared" si="21"/>
        <v>1</v>
      </c>
      <c r="AF7" s="36">
        <f t="shared" si="21"/>
        <v>1</v>
      </c>
      <c r="AG7" s="36">
        <f t="shared" si="21"/>
        <v>1</v>
      </c>
      <c r="AH7" s="36">
        <f t="shared" si="21"/>
        <v>1</v>
      </c>
      <c r="AI7" s="36">
        <f t="shared" si="21"/>
        <v>1</v>
      </c>
      <c r="AJ7" s="36">
        <f t="shared" si="21"/>
        <v>1</v>
      </c>
      <c r="AK7" s="36">
        <f t="shared" si="21"/>
        <v>1</v>
      </c>
      <c r="AL7" s="36">
        <f t="shared" si="21"/>
        <v>1</v>
      </c>
      <c r="AM7" s="36">
        <f t="shared" si="21"/>
        <v>1</v>
      </c>
      <c r="AN7" s="36">
        <f t="shared" si="21"/>
        <v>1</v>
      </c>
      <c r="AO7" s="36">
        <f t="shared" si="21"/>
        <v>1</v>
      </c>
      <c r="AP7" s="36">
        <f t="shared" si="21"/>
        <v>1</v>
      </c>
      <c r="AQ7" s="36">
        <f t="shared" si="21"/>
        <v>1</v>
      </c>
      <c r="AR7" s="36">
        <f t="shared" si="21"/>
        <v>1</v>
      </c>
      <c r="AS7" s="36">
        <f t="shared" si="21"/>
        <v>1</v>
      </c>
      <c r="AT7" s="36">
        <f t="shared" si="21"/>
        <v>1</v>
      </c>
      <c r="AU7" s="36">
        <f t="shared" si="21"/>
        <v>1</v>
      </c>
      <c r="AV7" s="36">
        <f t="shared" si="21"/>
        <v>1</v>
      </c>
      <c r="AW7" s="36">
        <f t="shared" si="21"/>
        <v>0</v>
      </c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/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/>
      <c r="EJ7" s="109"/>
      <c r="EK7" s="109"/>
      <c r="EL7" s="109"/>
      <c r="EM7" s="109"/>
      <c r="EN7" s="109"/>
      <c r="EO7" s="109"/>
      <c r="EP7" s="109"/>
      <c r="EQ7" s="107"/>
      <c r="ER7" s="107"/>
      <c r="ES7" s="107"/>
      <c r="ET7" s="107"/>
      <c r="EU7" s="107"/>
      <c r="EV7" s="107"/>
      <c r="EW7" s="107"/>
      <c r="EX7" s="107"/>
      <c r="EY7" s="107"/>
      <c r="EZ7" s="107"/>
      <c r="FA7" s="107"/>
      <c r="FB7" s="107"/>
      <c r="FC7" s="107"/>
      <c r="FD7" s="107"/>
      <c r="FE7" s="107"/>
      <c r="FF7" s="107"/>
      <c r="FG7" s="107"/>
      <c r="FH7" s="107"/>
      <c r="FI7" s="107"/>
      <c r="FJ7" s="107"/>
      <c r="FK7" s="107"/>
      <c r="FL7" s="107"/>
      <c r="FM7" s="107"/>
      <c r="FN7" s="107"/>
      <c r="FO7" s="107"/>
      <c r="FP7" s="107"/>
      <c r="FQ7" s="107"/>
      <c r="FR7" s="107"/>
      <c r="FS7" s="107"/>
      <c r="FT7" s="107"/>
      <c r="FU7" s="107"/>
      <c r="FV7" s="107"/>
      <c r="FW7" s="107"/>
      <c r="FX7" s="107"/>
      <c r="FY7" s="107"/>
      <c r="FZ7" s="107"/>
      <c r="GA7" s="107"/>
      <c r="GB7" s="107"/>
      <c r="GC7" s="107"/>
      <c r="GD7" s="107"/>
      <c r="GE7" s="107"/>
      <c r="GF7" s="107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02">
        <f t="shared" si="5"/>
        <v>35</v>
      </c>
      <c r="H8" s="103">
        <f t="shared" si="16"/>
        <v>30</v>
      </c>
      <c r="I8" s="104">
        <f t="shared" si="6"/>
        <v>0</v>
      </c>
      <c r="J8" s="105">
        <f t="shared" si="7"/>
        <v>36</v>
      </c>
      <c r="K8" s="104">
        <f t="shared" si="8"/>
        <v>30</v>
      </c>
      <c r="L8" s="103">
        <f t="shared" si="9"/>
        <v>30</v>
      </c>
      <c r="M8" s="104">
        <f t="shared" si="10"/>
        <v>0</v>
      </c>
      <c r="N8" s="104">
        <f t="shared" si="11"/>
        <v>0.95</v>
      </c>
      <c r="O8" s="104" t="str">
        <f t="shared" si="12"/>
        <v>Success</v>
      </c>
      <c r="P8" s="104" t="str">
        <f t="shared" si="20"/>
        <v>Achieved</v>
      </c>
      <c r="Q8" s="110"/>
      <c r="R8" s="107"/>
      <c r="S8" s="107"/>
      <c r="T8" s="107"/>
      <c r="U8" s="107"/>
      <c r="V8" s="107"/>
      <c r="W8" s="107"/>
      <c r="X8" s="36">
        <f t="shared" ref="X8:BA8" si="22">IFS(X36&lt;VALUE(W$28),1,X36&gt;VALUE(W$28),0)</f>
        <v>1</v>
      </c>
      <c r="Y8" s="36">
        <f t="shared" si="22"/>
        <v>1</v>
      </c>
      <c r="Z8" s="36">
        <f t="shared" si="22"/>
        <v>1</v>
      </c>
      <c r="AA8" s="36">
        <f t="shared" si="22"/>
        <v>1</v>
      </c>
      <c r="AB8" s="36">
        <f t="shared" si="22"/>
        <v>1</v>
      </c>
      <c r="AC8" s="36">
        <f t="shared" si="22"/>
        <v>1</v>
      </c>
      <c r="AD8" s="36">
        <f t="shared" si="22"/>
        <v>1</v>
      </c>
      <c r="AE8" s="36">
        <f t="shared" si="22"/>
        <v>1</v>
      </c>
      <c r="AF8" s="36">
        <f t="shared" si="22"/>
        <v>1</v>
      </c>
      <c r="AG8" s="36">
        <f t="shared" si="22"/>
        <v>1</v>
      </c>
      <c r="AH8" s="36">
        <f t="shared" si="22"/>
        <v>1</v>
      </c>
      <c r="AI8" s="36">
        <f t="shared" si="22"/>
        <v>1</v>
      </c>
      <c r="AJ8" s="36">
        <f t="shared" si="22"/>
        <v>1</v>
      </c>
      <c r="AK8" s="36">
        <f t="shared" si="22"/>
        <v>1</v>
      </c>
      <c r="AL8" s="36">
        <f t="shared" si="22"/>
        <v>1</v>
      </c>
      <c r="AM8" s="36">
        <f t="shared" si="22"/>
        <v>1</v>
      </c>
      <c r="AN8" s="36">
        <f t="shared" si="22"/>
        <v>1</v>
      </c>
      <c r="AO8" s="36">
        <f t="shared" si="22"/>
        <v>1</v>
      </c>
      <c r="AP8" s="36">
        <f t="shared" si="22"/>
        <v>1</v>
      </c>
      <c r="AQ8" s="36">
        <f t="shared" si="22"/>
        <v>1</v>
      </c>
      <c r="AR8" s="36">
        <f t="shared" si="22"/>
        <v>1</v>
      </c>
      <c r="AS8" s="36">
        <f t="shared" si="22"/>
        <v>1</v>
      </c>
      <c r="AT8" s="36">
        <f t="shared" si="22"/>
        <v>1</v>
      </c>
      <c r="AU8" s="36">
        <f t="shared" si="22"/>
        <v>1</v>
      </c>
      <c r="AV8" s="36">
        <f t="shared" si="22"/>
        <v>1</v>
      </c>
      <c r="AW8" s="36">
        <f t="shared" si="22"/>
        <v>1</v>
      </c>
      <c r="AX8" s="36">
        <f t="shared" si="22"/>
        <v>1</v>
      </c>
      <c r="AY8" s="36">
        <f t="shared" si="22"/>
        <v>1</v>
      </c>
      <c r="AZ8" s="36">
        <f t="shared" si="22"/>
        <v>1</v>
      </c>
      <c r="BA8" s="36">
        <f t="shared" si="22"/>
        <v>1</v>
      </c>
      <c r="BB8" s="36"/>
      <c r="BC8" s="36"/>
      <c r="BD8" s="36"/>
      <c r="BE8" s="36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9"/>
      <c r="CA8" s="109"/>
      <c r="CB8" s="109"/>
      <c r="CC8" s="109"/>
      <c r="CD8" s="109"/>
      <c r="CE8" s="109"/>
      <c r="CF8" s="109"/>
      <c r="CG8" s="109"/>
      <c r="CH8" s="109"/>
      <c r="CI8" s="109"/>
      <c r="CJ8" s="109"/>
      <c r="CK8" s="109"/>
      <c r="CL8" s="109"/>
      <c r="CM8" s="109"/>
      <c r="CN8" s="109"/>
      <c r="CO8" s="109"/>
      <c r="CP8" s="109"/>
      <c r="CQ8" s="109"/>
      <c r="CR8" s="109"/>
      <c r="CS8" s="109"/>
      <c r="CT8" s="109"/>
      <c r="CU8" s="109"/>
      <c r="CV8" s="109"/>
      <c r="CW8" s="109"/>
      <c r="CX8" s="109"/>
      <c r="CY8" s="109"/>
      <c r="CZ8" s="109"/>
      <c r="DA8" s="109"/>
      <c r="DB8" s="109"/>
      <c r="DC8" s="109"/>
      <c r="DD8" s="109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  <c r="EJ8" s="107"/>
      <c r="EK8" s="107"/>
      <c r="EL8" s="107"/>
      <c r="EM8" s="107"/>
      <c r="EN8" s="107"/>
      <c r="EO8" s="107"/>
      <c r="EP8" s="107"/>
      <c r="EQ8" s="107"/>
      <c r="ER8" s="109"/>
      <c r="ES8" s="109"/>
      <c r="ET8" s="109"/>
      <c r="EU8" s="109"/>
      <c r="EV8" s="109"/>
      <c r="EW8" s="109"/>
      <c r="EX8" s="109"/>
      <c r="EY8" s="109"/>
      <c r="EZ8" s="109"/>
      <c r="FA8" s="109"/>
      <c r="FB8" s="109"/>
      <c r="FC8" s="109"/>
      <c r="FD8" s="109"/>
      <c r="FE8" s="109"/>
      <c r="FF8" s="109"/>
      <c r="FG8" s="109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  <c r="FX8" s="109"/>
      <c r="FY8" s="107"/>
      <c r="FZ8" s="107"/>
      <c r="GA8" s="107"/>
      <c r="GB8" s="107"/>
      <c r="GC8" s="107"/>
      <c r="GD8" s="107"/>
      <c r="GE8" s="107"/>
      <c r="GF8" s="107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02">
        <f t="shared" si="5"/>
        <v>25</v>
      </c>
      <c r="H9" s="103">
        <f t="shared" si="16"/>
        <v>20</v>
      </c>
      <c r="I9" s="104">
        <f t="shared" si="6"/>
        <v>0</v>
      </c>
      <c r="J9" s="105">
        <f t="shared" si="7"/>
        <v>28</v>
      </c>
      <c r="K9" s="104">
        <f t="shared" si="8"/>
        <v>20</v>
      </c>
      <c r="L9" s="103">
        <f t="shared" si="9"/>
        <v>20</v>
      </c>
      <c r="M9" s="104">
        <f t="shared" si="10"/>
        <v>0</v>
      </c>
      <c r="N9" s="104">
        <f t="shared" si="11"/>
        <v>0.95</v>
      </c>
      <c r="O9" s="104" t="str">
        <f t="shared" si="12"/>
        <v>Success</v>
      </c>
      <c r="P9" s="104" t="str">
        <f t="shared" si="20"/>
        <v>Achieved</v>
      </c>
      <c r="Q9" s="110"/>
      <c r="R9" s="107"/>
      <c r="S9" s="107"/>
      <c r="T9" s="107"/>
      <c r="U9" s="107"/>
      <c r="V9" s="107"/>
      <c r="W9" s="107"/>
      <c r="X9" s="107"/>
      <c r="Y9" s="107"/>
      <c r="Z9" s="36">
        <f t="shared" ref="Z9:AS9" si="23">IFS(Z37&lt;VALUE(Y$28),1,Z37&gt;VALUE(Y$28),0)</f>
        <v>1</v>
      </c>
      <c r="AA9" s="36">
        <f t="shared" si="23"/>
        <v>1</v>
      </c>
      <c r="AB9" s="36">
        <f t="shared" si="23"/>
        <v>1</v>
      </c>
      <c r="AC9" s="36">
        <f t="shared" si="23"/>
        <v>1</v>
      </c>
      <c r="AD9" s="36">
        <f t="shared" si="23"/>
        <v>1</v>
      </c>
      <c r="AE9" s="36">
        <f t="shared" si="23"/>
        <v>1</v>
      </c>
      <c r="AF9" s="36">
        <f t="shared" si="23"/>
        <v>1</v>
      </c>
      <c r="AG9" s="36">
        <f t="shared" si="23"/>
        <v>1</v>
      </c>
      <c r="AH9" s="36">
        <f t="shared" si="23"/>
        <v>1</v>
      </c>
      <c r="AI9" s="36">
        <f t="shared" si="23"/>
        <v>1</v>
      </c>
      <c r="AJ9" s="36">
        <f t="shared" si="23"/>
        <v>1</v>
      </c>
      <c r="AK9" s="36">
        <f t="shared" si="23"/>
        <v>1</v>
      </c>
      <c r="AL9" s="36">
        <f t="shared" si="23"/>
        <v>1</v>
      </c>
      <c r="AM9" s="36">
        <f t="shared" si="23"/>
        <v>1</v>
      </c>
      <c r="AN9" s="36">
        <f t="shared" si="23"/>
        <v>1</v>
      </c>
      <c r="AO9" s="36">
        <f t="shared" si="23"/>
        <v>1</v>
      </c>
      <c r="AP9" s="36">
        <f t="shared" si="23"/>
        <v>1</v>
      </c>
      <c r="AQ9" s="36">
        <f t="shared" si="23"/>
        <v>1</v>
      </c>
      <c r="AR9" s="36">
        <f t="shared" si="23"/>
        <v>1</v>
      </c>
      <c r="AS9" s="36">
        <f t="shared" si="23"/>
        <v>1</v>
      </c>
      <c r="AT9" s="36"/>
      <c r="AU9" s="36"/>
      <c r="AV9" s="36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9"/>
      <c r="CS9" s="109"/>
      <c r="CT9" s="109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  <c r="EJ9" s="107"/>
      <c r="EK9" s="107"/>
      <c r="EL9" s="107"/>
      <c r="EM9" s="107"/>
      <c r="EN9" s="107"/>
      <c r="EO9" s="107"/>
      <c r="EP9" s="107"/>
      <c r="EQ9" s="107"/>
      <c r="ER9" s="107"/>
      <c r="ES9" s="107"/>
      <c r="ET9" s="107"/>
      <c r="EU9" s="107"/>
      <c r="EV9" s="107"/>
      <c r="EW9" s="107"/>
      <c r="EX9" s="107"/>
      <c r="EY9" s="107"/>
      <c r="EZ9" s="107"/>
      <c r="FA9" s="107"/>
      <c r="FB9" s="107"/>
      <c r="FC9" s="107"/>
      <c r="FD9" s="107"/>
      <c r="FE9" s="107"/>
      <c r="FF9" s="107"/>
      <c r="FG9" s="107"/>
      <c r="FH9" s="107"/>
      <c r="FI9" s="107"/>
      <c r="FJ9" s="107"/>
      <c r="FK9" s="107"/>
      <c r="FL9" s="107"/>
      <c r="FM9" s="107"/>
      <c r="FN9" s="107"/>
      <c r="FO9" s="107"/>
      <c r="FP9" s="107"/>
      <c r="FQ9" s="107"/>
      <c r="FR9" s="107"/>
      <c r="FS9" s="107"/>
      <c r="FT9" s="107"/>
      <c r="FU9" s="107"/>
      <c r="FV9" s="107"/>
      <c r="FW9" s="107"/>
      <c r="FX9" s="107"/>
      <c r="FY9" s="107"/>
      <c r="FZ9" s="107"/>
      <c r="GA9" s="107"/>
      <c r="GB9" s="107"/>
      <c r="GC9" s="107"/>
      <c r="GD9" s="107"/>
      <c r="GE9" s="107"/>
      <c r="GF9" s="107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02">
        <f t="shared" si="5"/>
        <v>20</v>
      </c>
      <c r="H10" s="103">
        <f t="shared" si="16"/>
        <v>15</v>
      </c>
      <c r="I10" s="104">
        <f t="shared" si="6"/>
        <v>0</v>
      </c>
      <c r="J10" s="105">
        <f t="shared" si="7"/>
        <v>24</v>
      </c>
      <c r="K10" s="104">
        <f t="shared" si="8"/>
        <v>15</v>
      </c>
      <c r="L10" s="103">
        <f t="shared" si="9"/>
        <v>15</v>
      </c>
      <c r="M10" s="104">
        <f t="shared" si="10"/>
        <v>0</v>
      </c>
      <c r="N10" s="104">
        <f t="shared" si="11"/>
        <v>0.95</v>
      </c>
      <c r="O10" s="104" t="str">
        <f t="shared" si="12"/>
        <v>Success</v>
      </c>
      <c r="P10" s="104" t="str">
        <f t="shared" si="20"/>
        <v>Achieved</v>
      </c>
      <c r="Q10" s="110"/>
      <c r="R10" s="107"/>
      <c r="S10" s="107"/>
      <c r="T10" s="107"/>
      <c r="U10" s="107"/>
      <c r="V10" s="107"/>
      <c r="W10" s="107"/>
      <c r="X10" s="107"/>
      <c r="Y10" s="107"/>
      <c r="Z10" s="107"/>
      <c r="AA10" s="36">
        <f t="shared" ref="AA10:AO10" si="24">IFS(AA38&lt;VALUE(Z$28),1,AA38&gt;VALUE(Z$28),0)</f>
        <v>1</v>
      </c>
      <c r="AB10" s="36">
        <f t="shared" si="24"/>
        <v>1</v>
      </c>
      <c r="AC10" s="36">
        <f t="shared" si="24"/>
        <v>1</v>
      </c>
      <c r="AD10" s="36">
        <f t="shared" si="24"/>
        <v>1</v>
      </c>
      <c r="AE10" s="36">
        <f t="shared" si="24"/>
        <v>1</v>
      </c>
      <c r="AF10" s="36">
        <f t="shared" si="24"/>
        <v>1</v>
      </c>
      <c r="AG10" s="36">
        <f t="shared" si="24"/>
        <v>1</v>
      </c>
      <c r="AH10" s="36">
        <f t="shared" si="24"/>
        <v>1</v>
      </c>
      <c r="AI10" s="36">
        <f t="shared" si="24"/>
        <v>1</v>
      </c>
      <c r="AJ10" s="36">
        <f t="shared" si="24"/>
        <v>1</v>
      </c>
      <c r="AK10" s="36">
        <f t="shared" si="24"/>
        <v>1</v>
      </c>
      <c r="AL10" s="36">
        <f t="shared" si="24"/>
        <v>1</v>
      </c>
      <c r="AM10" s="36">
        <f t="shared" si="24"/>
        <v>1</v>
      </c>
      <c r="AN10" s="36">
        <f t="shared" si="24"/>
        <v>1</v>
      </c>
      <c r="AO10" s="36">
        <f t="shared" si="24"/>
        <v>1</v>
      </c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09"/>
      <c r="DH10" s="109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7"/>
      <c r="EH10" s="107"/>
      <c r="EI10" s="107"/>
      <c r="EJ10" s="107"/>
      <c r="EK10" s="107"/>
      <c r="EL10" s="107"/>
      <c r="EM10" s="107"/>
      <c r="EN10" s="107"/>
      <c r="EO10" s="107"/>
      <c r="EP10" s="107"/>
      <c r="EQ10" s="107"/>
      <c r="ER10" s="107"/>
      <c r="ES10" s="107"/>
      <c r="ET10" s="107"/>
      <c r="EU10" s="107"/>
      <c r="EV10" s="107"/>
      <c r="EW10" s="107"/>
      <c r="EX10" s="107"/>
      <c r="EY10" s="107"/>
      <c r="EZ10" s="107"/>
      <c r="FA10" s="107"/>
      <c r="FB10" s="107"/>
      <c r="FC10" s="107"/>
      <c r="FD10" s="107"/>
      <c r="FE10" s="107"/>
      <c r="FF10" s="107"/>
      <c r="FG10" s="107"/>
      <c r="FH10" s="107"/>
      <c r="FI10" s="107"/>
      <c r="FJ10" s="107"/>
      <c r="FK10" s="107"/>
      <c r="FL10" s="107"/>
      <c r="FM10" s="107"/>
      <c r="FN10" s="107"/>
      <c r="FO10" s="107"/>
      <c r="FP10" s="107"/>
      <c r="FQ10" s="107"/>
      <c r="FR10" s="107"/>
      <c r="FS10" s="107"/>
      <c r="FT10" s="107"/>
      <c r="FU10" s="107"/>
      <c r="FV10" s="107"/>
      <c r="FW10" s="107"/>
      <c r="FX10" s="107"/>
      <c r="FY10" s="107"/>
      <c r="FZ10" s="107"/>
      <c r="GA10" s="107"/>
      <c r="GB10" s="107"/>
      <c r="GC10" s="107"/>
      <c r="GD10" s="107"/>
      <c r="GE10" s="107"/>
      <c r="GF10" s="107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02">
        <f t="shared" si="5"/>
        <v>40</v>
      </c>
      <c r="H11" s="103">
        <f t="shared" si="16"/>
        <v>35</v>
      </c>
      <c r="I11" s="104">
        <f t="shared" si="6"/>
        <v>0</v>
      </c>
      <c r="J11" s="105">
        <f t="shared" si="7"/>
        <v>45</v>
      </c>
      <c r="K11" s="104">
        <f t="shared" si="8"/>
        <v>35</v>
      </c>
      <c r="L11" s="103">
        <f t="shared" si="9"/>
        <v>35</v>
      </c>
      <c r="M11" s="104">
        <f t="shared" si="10"/>
        <v>0</v>
      </c>
      <c r="N11" s="104">
        <f t="shared" si="11"/>
        <v>0.95</v>
      </c>
      <c r="O11" s="104" t="str">
        <f t="shared" si="12"/>
        <v>Success</v>
      </c>
      <c r="P11" s="104" t="str">
        <f t="shared" si="20"/>
        <v>Achieved</v>
      </c>
      <c r="Q11" s="110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36">
        <f t="shared" ref="AB11:BJ11" si="25">IFS(AB39&lt;VALUE(AA$28),1,AB39&gt;VALUE(AA$28),0)</f>
        <v>1</v>
      </c>
      <c r="AC11" s="36">
        <f t="shared" si="25"/>
        <v>1</v>
      </c>
      <c r="AD11" s="36">
        <f t="shared" si="25"/>
        <v>1</v>
      </c>
      <c r="AE11" s="36">
        <f t="shared" si="25"/>
        <v>1</v>
      </c>
      <c r="AF11" s="36">
        <f t="shared" si="25"/>
        <v>1</v>
      </c>
      <c r="AG11" s="36">
        <f t="shared" si="25"/>
        <v>1</v>
      </c>
      <c r="AH11" s="36">
        <f t="shared" si="25"/>
        <v>1</v>
      </c>
      <c r="AI11" s="36">
        <f t="shared" si="25"/>
        <v>1</v>
      </c>
      <c r="AJ11" s="36">
        <f t="shared" si="25"/>
        <v>1</v>
      </c>
      <c r="AK11" s="36">
        <f t="shared" si="25"/>
        <v>1</v>
      </c>
      <c r="AL11" s="36">
        <f t="shared" si="25"/>
        <v>1</v>
      </c>
      <c r="AM11" s="36">
        <f t="shared" si="25"/>
        <v>1</v>
      </c>
      <c r="AN11" s="36">
        <f t="shared" si="25"/>
        <v>1</v>
      </c>
      <c r="AO11" s="36">
        <f t="shared" si="25"/>
        <v>1</v>
      </c>
      <c r="AP11" s="36">
        <f t="shared" si="25"/>
        <v>1</v>
      </c>
      <c r="AQ11" s="36">
        <f t="shared" si="25"/>
        <v>1</v>
      </c>
      <c r="AR11" s="36">
        <f t="shared" si="25"/>
        <v>1</v>
      </c>
      <c r="AS11" s="36">
        <f t="shared" si="25"/>
        <v>1</v>
      </c>
      <c r="AT11" s="36">
        <f t="shared" si="25"/>
        <v>1</v>
      </c>
      <c r="AU11" s="36">
        <f t="shared" si="25"/>
        <v>1</v>
      </c>
      <c r="AV11" s="36">
        <f t="shared" si="25"/>
        <v>1</v>
      </c>
      <c r="AW11" s="36">
        <f t="shared" si="25"/>
        <v>1</v>
      </c>
      <c r="AX11" s="36">
        <f t="shared" si="25"/>
        <v>1</v>
      </c>
      <c r="AY11" s="36">
        <f t="shared" si="25"/>
        <v>1</v>
      </c>
      <c r="AZ11" s="36">
        <f t="shared" si="25"/>
        <v>1</v>
      </c>
      <c r="BA11" s="36">
        <f t="shared" si="25"/>
        <v>1</v>
      </c>
      <c r="BB11" s="36">
        <f t="shared" si="25"/>
        <v>1</v>
      </c>
      <c r="BC11" s="36">
        <f t="shared" si="25"/>
        <v>1</v>
      </c>
      <c r="BD11" s="36">
        <f t="shared" si="25"/>
        <v>1</v>
      </c>
      <c r="BE11" s="36">
        <f t="shared" si="25"/>
        <v>1</v>
      </c>
      <c r="BF11" s="36">
        <f t="shared" si="25"/>
        <v>1</v>
      </c>
      <c r="BG11" s="36">
        <f t="shared" si="25"/>
        <v>1</v>
      </c>
      <c r="BH11" s="36">
        <f t="shared" si="25"/>
        <v>1</v>
      </c>
      <c r="BI11" s="36">
        <f t="shared" si="25"/>
        <v>1</v>
      </c>
      <c r="BJ11" s="36">
        <f t="shared" si="25"/>
        <v>1</v>
      </c>
      <c r="BK11" s="36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9"/>
      <c r="DO11" s="109"/>
      <c r="DP11" s="109"/>
      <c r="DQ11" s="109"/>
      <c r="DR11" s="109"/>
      <c r="DS11" s="109"/>
      <c r="DT11" s="109"/>
      <c r="DU11" s="109"/>
      <c r="DV11" s="109"/>
      <c r="DW11" s="109"/>
      <c r="DX11" s="109"/>
      <c r="DY11" s="109"/>
      <c r="DZ11" s="109"/>
      <c r="EA11" s="109"/>
      <c r="EB11" s="109"/>
      <c r="EC11" s="109"/>
      <c r="ED11" s="109"/>
      <c r="EE11" s="109"/>
      <c r="EF11" s="109"/>
      <c r="EG11" s="109"/>
      <c r="EH11" s="109"/>
      <c r="EI11" s="109"/>
      <c r="EJ11" s="109"/>
      <c r="EK11" s="109"/>
      <c r="EL11" s="109"/>
      <c r="EM11" s="109"/>
      <c r="EN11" s="109"/>
      <c r="EO11" s="109"/>
      <c r="EP11" s="109"/>
      <c r="EQ11" s="109"/>
      <c r="ER11" s="109"/>
      <c r="ES11" s="109"/>
      <c r="ET11" s="109"/>
      <c r="EU11" s="109"/>
      <c r="EV11" s="109"/>
      <c r="EW11" s="109"/>
      <c r="EX11" s="109"/>
      <c r="EY11" s="109"/>
      <c r="EZ11" s="109"/>
      <c r="FA11" s="109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7"/>
      <c r="GF11" s="107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02">
        <f t="shared" si="5"/>
        <v>45</v>
      </c>
      <c r="H12" s="103">
        <f t="shared" si="16"/>
        <v>45</v>
      </c>
      <c r="I12" s="104">
        <f t="shared" si="6"/>
        <v>5</v>
      </c>
      <c r="J12" s="105">
        <f t="shared" si="7"/>
        <v>55</v>
      </c>
      <c r="K12" s="104">
        <f t="shared" si="8"/>
        <v>45</v>
      </c>
      <c r="L12" s="103">
        <f t="shared" si="9"/>
        <v>40</v>
      </c>
      <c r="M12" s="104">
        <f t="shared" si="10"/>
        <v>5</v>
      </c>
      <c r="N12" s="104">
        <f t="shared" si="11"/>
        <v>0.95</v>
      </c>
      <c r="O12" s="104" t="str">
        <f t="shared" si="12"/>
        <v>Success</v>
      </c>
      <c r="P12" s="104" t="str">
        <f t="shared" si="20"/>
        <v>Achieved</v>
      </c>
      <c r="Q12" s="110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36">
        <f t="shared" ref="AB12:BT12" si="26">IFS(AB40&lt;VALUE(AA$28),1,AB40&gt;VALUE(AA$28),0)</f>
        <v>1</v>
      </c>
      <c r="AC12" s="36">
        <f t="shared" si="26"/>
        <v>1</v>
      </c>
      <c r="AD12" s="36">
        <f t="shared" si="26"/>
        <v>1</v>
      </c>
      <c r="AE12" s="36">
        <f t="shared" si="26"/>
        <v>1</v>
      </c>
      <c r="AF12" s="36">
        <f t="shared" si="26"/>
        <v>1</v>
      </c>
      <c r="AG12" s="36">
        <f t="shared" si="26"/>
        <v>1</v>
      </c>
      <c r="AH12" s="36">
        <f t="shared" si="26"/>
        <v>0</v>
      </c>
      <c r="AI12" s="36">
        <f t="shared" si="26"/>
        <v>1</v>
      </c>
      <c r="AJ12" s="36">
        <f t="shared" si="26"/>
        <v>1</v>
      </c>
      <c r="AK12" s="36">
        <f t="shared" si="26"/>
        <v>0</v>
      </c>
      <c r="AL12" s="36">
        <f t="shared" si="26"/>
        <v>1</v>
      </c>
      <c r="AM12" s="36">
        <f t="shared" si="26"/>
        <v>1</v>
      </c>
      <c r="AN12" s="36">
        <f t="shared" si="26"/>
        <v>0</v>
      </c>
      <c r="AO12" s="36">
        <f t="shared" si="26"/>
        <v>1</v>
      </c>
      <c r="AP12" s="36">
        <f t="shared" si="26"/>
        <v>1</v>
      </c>
      <c r="AQ12" s="36">
        <f t="shared" si="26"/>
        <v>1</v>
      </c>
      <c r="AR12" s="36">
        <f t="shared" si="26"/>
        <v>1</v>
      </c>
      <c r="AS12" s="36">
        <f t="shared" si="26"/>
        <v>1</v>
      </c>
      <c r="AT12" s="36">
        <f t="shared" si="26"/>
        <v>1</v>
      </c>
      <c r="AU12" s="36">
        <f t="shared" si="26"/>
        <v>1</v>
      </c>
      <c r="AV12" s="36">
        <f t="shared" si="26"/>
        <v>1</v>
      </c>
      <c r="AW12" s="36">
        <f t="shared" si="26"/>
        <v>1</v>
      </c>
      <c r="AX12" s="36">
        <f t="shared" si="26"/>
        <v>1</v>
      </c>
      <c r="AY12" s="36">
        <f t="shared" si="26"/>
        <v>1</v>
      </c>
      <c r="AZ12" s="36">
        <f t="shared" si="26"/>
        <v>1</v>
      </c>
      <c r="BA12" s="36">
        <f t="shared" si="26"/>
        <v>1</v>
      </c>
      <c r="BB12" s="36">
        <f t="shared" si="26"/>
        <v>1</v>
      </c>
      <c r="BC12" s="36">
        <f t="shared" si="26"/>
        <v>1</v>
      </c>
      <c r="BD12" s="36">
        <f t="shared" si="26"/>
        <v>0</v>
      </c>
      <c r="BE12" s="36">
        <f t="shared" si="26"/>
        <v>1</v>
      </c>
      <c r="BF12" s="36">
        <f t="shared" si="26"/>
        <v>1</v>
      </c>
      <c r="BG12" s="36">
        <f t="shared" si="26"/>
        <v>0</v>
      </c>
      <c r="BH12" s="36">
        <f t="shared" si="26"/>
        <v>1</v>
      </c>
      <c r="BI12" s="36">
        <f t="shared" si="26"/>
        <v>1</v>
      </c>
      <c r="BJ12" s="36">
        <f t="shared" si="26"/>
        <v>1</v>
      </c>
      <c r="BK12" s="36">
        <f t="shared" si="26"/>
        <v>1</v>
      </c>
      <c r="BL12" s="36">
        <f t="shared" si="26"/>
        <v>1</v>
      </c>
      <c r="BM12" s="36">
        <f t="shared" si="26"/>
        <v>1</v>
      </c>
      <c r="BN12" s="36">
        <f t="shared" si="26"/>
        <v>1</v>
      </c>
      <c r="BO12" s="36">
        <f t="shared" si="26"/>
        <v>1</v>
      </c>
      <c r="BP12" s="36">
        <f t="shared" si="26"/>
        <v>1</v>
      </c>
      <c r="BQ12" s="36">
        <f t="shared" si="26"/>
        <v>1</v>
      </c>
      <c r="BR12" s="36">
        <f t="shared" si="26"/>
        <v>1</v>
      </c>
      <c r="BS12" s="36">
        <f t="shared" si="26"/>
        <v>1</v>
      </c>
      <c r="BT12" s="36">
        <f t="shared" si="26"/>
        <v>1</v>
      </c>
      <c r="BU12" s="36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9"/>
      <c r="FB12" s="109"/>
      <c r="FC12" s="109"/>
      <c r="FD12" s="109"/>
      <c r="FE12" s="109"/>
      <c r="FF12" s="109"/>
      <c r="FG12" s="109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  <c r="FX12" s="109"/>
      <c r="FY12" s="109"/>
      <c r="FZ12" s="109"/>
      <c r="GA12" s="109"/>
      <c r="GB12" s="109"/>
      <c r="GC12" s="109"/>
      <c r="GD12" s="109"/>
      <c r="GE12" s="109"/>
      <c r="GF12" s="109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02">
        <f t="shared" si="5"/>
        <v>10</v>
      </c>
      <c r="H13" s="103">
        <f t="shared" si="16"/>
        <v>5</v>
      </c>
      <c r="I13" s="104">
        <f t="shared" si="6"/>
        <v>0</v>
      </c>
      <c r="J13" s="105">
        <f t="shared" si="7"/>
        <v>18</v>
      </c>
      <c r="K13" s="104">
        <f t="shared" si="8"/>
        <v>5</v>
      </c>
      <c r="L13" s="103">
        <f t="shared" si="9"/>
        <v>5</v>
      </c>
      <c r="M13" s="104">
        <f t="shared" si="10"/>
        <v>0</v>
      </c>
      <c r="N13" s="104">
        <f t="shared" si="11"/>
        <v>0.95</v>
      </c>
      <c r="O13" s="104" t="str">
        <f t="shared" si="12"/>
        <v>Success</v>
      </c>
      <c r="P13" s="104" t="str">
        <f t="shared" si="20"/>
        <v>Achieved</v>
      </c>
      <c r="Q13" s="110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36">
        <f t="shared" ref="AE13:AI13" si="27">IFS(AE41&lt;VALUE(AD$28),1,AE41&gt;VALUE(AD$28),0)</f>
        <v>1</v>
      </c>
      <c r="AF13" s="36">
        <f t="shared" si="27"/>
        <v>1</v>
      </c>
      <c r="AG13" s="36">
        <f t="shared" si="27"/>
        <v>1</v>
      </c>
      <c r="AH13" s="36">
        <f t="shared" si="27"/>
        <v>1</v>
      </c>
      <c r="AI13" s="36">
        <f t="shared" si="27"/>
        <v>1</v>
      </c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02">
        <f t="shared" si="5"/>
        <v>50</v>
      </c>
      <c r="H14" s="103">
        <f t="shared" si="16"/>
        <v>50</v>
      </c>
      <c r="I14" s="104">
        <f t="shared" si="6"/>
        <v>5</v>
      </c>
      <c r="J14" s="105">
        <f t="shared" si="7"/>
        <v>66</v>
      </c>
      <c r="K14" s="104">
        <f t="shared" si="8"/>
        <v>50</v>
      </c>
      <c r="L14" s="103">
        <f t="shared" si="9"/>
        <v>45</v>
      </c>
      <c r="M14" s="104">
        <f t="shared" si="10"/>
        <v>5</v>
      </c>
      <c r="N14" s="104">
        <f t="shared" si="11"/>
        <v>0.95</v>
      </c>
      <c r="O14" s="104" t="str">
        <f t="shared" si="12"/>
        <v>Success</v>
      </c>
      <c r="P14" s="104" t="str">
        <f t="shared" si="20"/>
        <v>Achieved</v>
      </c>
      <c r="Q14" s="110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36">
        <f t="shared" ref="AH14:CE14" si="28">IFS(AH42&lt;VALUE(AG$28),1,AH42&gt;VALUE(AG$28),0)</f>
        <v>1</v>
      </c>
      <c r="AI14" s="36">
        <f t="shared" si="28"/>
        <v>1</v>
      </c>
      <c r="AJ14" s="36">
        <f t="shared" si="28"/>
        <v>1</v>
      </c>
      <c r="AK14" s="36">
        <f t="shared" si="28"/>
        <v>1</v>
      </c>
      <c r="AL14" s="36">
        <f t="shared" si="28"/>
        <v>1</v>
      </c>
      <c r="AM14" s="36">
        <f t="shared" si="28"/>
        <v>1</v>
      </c>
      <c r="AN14" s="36">
        <f t="shared" si="28"/>
        <v>1</v>
      </c>
      <c r="AO14" s="36">
        <f t="shared" si="28"/>
        <v>1</v>
      </c>
      <c r="AP14" s="36">
        <f t="shared" si="28"/>
        <v>1</v>
      </c>
      <c r="AQ14" s="36">
        <f t="shared" si="28"/>
        <v>1</v>
      </c>
      <c r="AR14" s="36">
        <f t="shared" si="28"/>
        <v>1</v>
      </c>
      <c r="AS14" s="36">
        <f t="shared" si="28"/>
        <v>1</v>
      </c>
      <c r="AT14" s="36">
        <f t="shared" si="28"/>
        <v>1</v>
      </c>
      <c r="AU14" s="36">
        <f t="shared" si="28"/>
        <v>1</v>
      </c>
      <c r="AV14" s="36">
        <f t="shared" si="28"/>
        <v>1</v>
      </c>
      <c r="AW14" s="36">
        <f t="shared" si="28"/>
        <v>1</v>
      </c>
      <c r="AX14" s="36">
        <f t="shared" si="28"/>
        <v>0</v>
      </c>
      <c r="AY14" s="36">
        <f t="shared" si="28"/>
        <v>0</v>
      </c>
      <c r="AZ14" s="36">
        <f t="shared" si="28"/>
        <v>1</v>
      </c>
      <c r="BA14" s="36">
        <f t="shared" si="28"/>
        <v>1</v>
      </c>
      <c r="BB14" s="36">
        <f t="shared" si="28"/>
        <v>1</v>
      </c>
      <c r="BC14" s="36">
        <f t="shared" si="28"/>
        <v>1</v>
      </c>
      <c r="BD14" s="36">
        <f t="shared" si="28"/>
        <v>1</v>
      </c>
      <c r="BE14" s="36">
        <f t="shared" si="28"/>
        <v>1</v>
      </c>
      <c r="BF14" s="36">
        <f t="shared" si="28"/>
        <v>1</v>
      </c>
      <c r="BG14" s="36">
        <f t="shared" si="28"/>
        <v>1</v>
      </c>
      <c r="BH14" s="36">
        <f t="shared" si="28"/>
        <v>1</v>
      </c>
      <c r="BI14" s="36">
        <f t="shared" si="28"/>
        <v>0</v>
      </c>
      <c r="BJ14" s="36">
        <f t="shared" si="28"/>
        <v>1</v>
      </c>
      <c r="BK14" s="36">
        <f t="shared" si="28"/>
        <v>1</v>
      </c>
      <c r="BL14" s="36">
        <f t="shared" si="28"/>
        <v>1</v>
      </c>
      <c r="BM14" s="36">
        <f t="shared" si="28"/>
        <v>1</v>
      </c>
      <c r="BN14" s="36">
        <f t="shared" si="28"/>
        <v>1</v>
      </c>
      <c r="BO14" s="36">
        <f t="shared" si="28"/>
        <v>1</v>
      </c>
      <c r="BP14" s="36">
        <f t="shared" si="28"/>
        <v>1</v>
      </c>
      <c r="BQ14" s="36">
        <f t="shared" si="28"/>
        <v>1</v>
      </c>
      <c r="BR14" s="36">
        <f t="shared" si="28"/>
        <v>1</v>
      </c>
      <c r="BS14" s="36">
        <f t="shared" si="28"/>
        <v>1</v>
      </c>
      <c r="BT14" s="36">
        <f t="shared" si="28"/>
        <v>1</v>
      </c>
      <c r="BU14" s="36">
        <f t="shared" si="28"/>
        <v>1</v>
      </c>
      <c r="BV14" s="36">
        <f t="shared" si="28"/>
        <v>1</v>
      </c>
      <c r="BW14" s="36">
        <f t="shared" si="28"/>
        <v>0</v>
      </c>
      <c r="BX14" s="36">
        <f t="shared" si="28"/>
        <v>1</v>
      </c>
      <c r="BY14" s="36">
        <f t="shared" si="28"/>
        <v>1</v>
      </c>
      <c r="BZ14" s="36">
        <f t="shared" si="28"/>
        <v>1</v>
      </c>
      <c r="CA14" s="36">
        <f t="shared" si="28"/>
        <v>1</v>
      </c>
      <c r="CB14" s="36">
        <f t="shared" si="28"/>
        <v>1</v>
      </c>
      <c r="CC14" s="36">
        <f t="shared" si="28"/>
        <v>1</v>
      </c>
      <c r="CD14" s="36">
        <f t="shared" si="28"/>
        <v>0</v>
      </c>
      <c r="CE14" s="36">
        <f t="shared" si="28"/>
        <v>1</v>
      </c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02">
        <f t="shared" si="5"/>
        <v>15</v>
      </c>
      <c r="H15" s="103">
        <f t="shared" si="16"/>
        <v>10</v>
      </c>
      <c r="I15" s="104">
        <f t="shared" si="6"/>
        <v>0</v>
      </c>
      <c r="J15" s="105">
        <f t="shared" si="7"/>
        <v>30</v>
      </c>
      <c r="K15" s="104">
        <f t="shared" si="8"/>
        <v>10</v>
      </c>
      <c r="L15" s="103">
        <f t="shared" si="9"/>
        <v>10</v>
      </c>
      <c r="M15" s="104">
        <f t="shared" si="10"/>
        <v>0</v>
      </c>
      <c r="N15" s="104">
        <f t="shared" si="11"/>
        <v>0.95</v>
      </c>
      <c r="O15" s="104" t="str">
        <f t="shared" si="12"/>
        <v>Success</v>
      </c>
      <c r="P15" s="104" t="str">
        <f t="shared" si="20"/>
        <v>Achieved</v>
      </c>
      <c r="Q15" s="110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36">
        <f t="shared" ref="AL15:AU15" si="29">IFS(AL43&lt;VALUE(AK$28),1,AL43&gt;VALUE(AK$28),0)</f>
        <v>1</v>
      </c>
      <c r="AM15" s="36">
        <f t="shared" si="29"/>
        <v>1</v>
      </c>
      <c r="AN15" s="36">
        <f t="shared" si="29"/>
        <v>1</v>
      </c>
      <c r="AO15" s="36">
        <f t="shared" si="29"/>
        <v>1</v>
      </c>
      <c r="AP15" s="36">
        <f t="shared" si="29"/>
        <v>1</v>
      </c>
      <c r="AQ15" s="36">
        <f t="shared" si="29"/>
        <v>1</v>
      </c>
      <c r="AR15" s="36">
        <f t="shared" si="29"/>
        <v>1</v>
      </c>
      <c r="AS15" s="36">
        <f t="shared" si="29"/>
        <v>1</v>
      </c>
      <c r="AT15" s="36">
        <f t="shared" si="29"/>
        <v>1</v>
      </c>
      <c r="AU15" s="36">
        <f t="shared" si="29"/>
        <v>1</v>
      </c>
      <c r="AV15" s="36"/>
      <c r="AW15" s="36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02">
        <f t="shared" si="5"/>
        <v>25</v>
      </c>
      <c r="H16" s="103">
        <f t="shared" si="16"/>
        <v>22</v>
      </c>
      <c r="I16" s="104">
        <f t="shared" si="6"/>
        <v>2</v>
      </c>
      <c r="J16" s="105">
        <f t="shared" si="7"/>
        <v>47</v>
      </c>
      <c r="K16" s="104">
        <f t="shared" si="8"/>
        <v>22</v>
      </c>
      <c r="L16" s="103">
        <f t="shared" si="9"/>
        <v>20</v>
      </c>
      <c r="M16" s="104">
        <f t="shared" si="10"/>
        <v>2</v>
      </c>
      <c r="N16" s="104">
        <f t="shared" si="11"/>
        <v>0.95</v>
      </c>
      <c r="O16" s="104" t="str">
        <f t="shared" si="12"/>
        <v>Success</v>
      </c>
      <c r="P16" s="104" t="str">
        <f t="shared" si="20"/>
        <v>Achieved</v>
      </c>
      <c r="Q16" s="110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36">
        <f t="shared" ref="AQ16:BL16" si="30">IFS(AQ44&lt;VALUE(AP$28),1,AQ44&gt;VALUE(AP$28),0)</f>
        <v>1</v>
      </c>
      <c r="AR16" s="36">
        <f t="shared" si="30"/>
        <v>1</v>
      </c>
      <c r="AS16" s="36">
        <f t="shared" si="30"/>
        <v>1</v>
      </c>
      <c r="AT16" s="36">
        <f t="shared" si="30"/>
        <v>1</v>
      </c>
      <c r="AU16" s="36">
        <f t="shared" si="30"/>
        <v>1</v>
      </c>
      <c r="AV16" s="36">
        <f t="shared" si="30"/>
        <v>1</v>
      </c>
      <c r="AW16" s="36">
        <f t="shared" si="30"/>
        <v>1</v>
      </c>
      <c r="AX16" s="36">
        <f t="shared" si="30"/>
        <v>1</v>
      </c>
      <c r="AY16" s="36">
        <f t="shared" si="30"/>
        <v>1</v>
      </c>
      <c r="AZ16" s="36">
        <f t="shared" si="30"/>
        <v>1</v>
      </c>
      <c r="BA16" s="36">
        <f t="shared" si="30"/>
        <v>0</v>
      </c>
      <c r="BB16" s="36">
        <f t="shared" si="30"/>
        <v>1</v>
      </c>
      <c r="BC16" s="36">
        <f t="shared" si="30"/>
        <v>1</v>
      </c>
      <c r="BD16" s="36">
        <f t="shared" si="30"/>
        <v>1</v>
      </c>
      <c r="BE16" s="36">
        <f t="shared" si="30"/>
        <v>0</v>
      </c>
      <c r="BF16" s="36">
        <f t="shared" si="30"/>
        <v>1</v>
      </c>
      <c r="BG16" s="36">
        <f t="shared" si="30"/>
        <v>1</v>
      </c>
      <c r="BH16" s="36">
        <f t="shared" si="30"/>
        <v>1</v>
      </c>
      <c r="BI16" s="36">
        <f t="shared" si="30"/>
        <v>1</v>
      </c>
      <c r="BJ16" s="36">
        <f t="shared" si="30"/>
        <v>1</v>
      </c>
      <c r="BK16" s="36">
        <f t="shared" si="30"/>
        <v>1</v>
      </c>
      <c r="BL16" s="36">
        <f t="shared" si="30"/>
        <v>1</v>
      </c>
      <c r="BM16" s="36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02">
        <f t="shared" si="5"/>
        <v>55</v>
      </c>
      <c r="H17" s="103">
        <f t="shared" si="16"/>
        <v>52</v>
      </c>
      <c r="I17" s="104">
        <f t="shared" si="6"/>
        <v>2</v>
      </c>
      <c r="J17" s="105">
        <f t="shared" si="7"/>
        <v>83</v>
      </c>
      <c r="K17" s="104">
        <f t="shared" si="8"/>
        <v>52</v>
      </c>
      <c r="L17" s="103">
        <f t="shared" si="9"/>
        <v>50</v>
      </c>
      <c r="M17" s="104">
        <f t="shared" si="10"/>
        <v>2</v>
      </c>
      <c r="N17" s="104">
        <f t="shared" si="11"/>
        <v>0.95</v>
      </c>
      <c r="O17" s="104" t="str">
        <f t="shared" si="12"/>
        <v>Success</v>
      </c>
      <c r="P17" s="104" t="str">
        <f t="shared" si="20"/>
        <v>Achieved</v>
      </c>
      <c r="Q17" s="110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36">
        <f t="shared" ref="AW17:CV17" si="31">IFS(AW45&lt;VALUE(AV$28),1,AW45&gt;VALUE(AV$28),0)</f>
        <v>1</v>
      </c>
      <c r="AX17" s="36">
        <f t="shared" si="31"/>
        <v>1</v>
      </c>
      <c r="AY17" s="36">
        <f t="shared" si="31"/>
        <v>1</v>
      </c>
      <c r="AZ17" s="36">
        <f t="shared" si="31"/>
        <v>1</v>
      </c>
      <c r="BA17" s="36">
        <f t="shared" si="31"/>
        <v>1</v>
      </c>
      <c r="BB17" s="36">
        <f t="shared" si="31"/>
        <v>1</v>
      </c>
      <c r="BC17" s="36">
        <f t="shared" si="31"/>
        <v>0</v>
      </c>
      <c r="BD17" s="36">
        <f t="shared" si="31"/>
        <v>1</v>
      </c>
      <c r="BE17" s="36">
        <f t="shared" si="31"/>
        <v>1</v>
      </c>
      <c r="BF17" s="36">
        <f t="shared" si="31"/>
        <v>1</v>
      </c>
      <c r="BG17" s="36">
        <f t="shared" si="31"/>
        <v>1</v>
      </c>
      <c r="BH17" s="36">
        <f t="shared" si="31"/>
        <v>1</v>
      </c>
      <c r="BI17" s="36">
        <f t="shared" si="31"/>
        <v>1</v>
      </c>
      <c r="BJ17" s="36">
        <f t="shared" si="31"/>
        <v>1</v>
      </c>
      <c r="BK17" s="36">
        <f t="shared" si="31"/>
        <v>1</v>
      </c>
      <c r="BL17" s="36">
        <f t="shared" si="31"/>
        <v>1</v>
      </c>
      <c r="BM17" s="36">
        <f t="shared" si="31"/>
        <v>1</v>
      </c>
      <c r="BN17" s="36">
        <f t="shared" si="31"/>
        <v>1</v>
      </c>
      <c r="BO17" s="36">
        <f t="shared" si="31"/>
        <v>1</v>
      </c>
      <c r="BP17" s="36">
        <f t="shared" si="31"/>
        <v>1</v>
      </c>
      <c r="BQ17" s="36">
        <f t="shared" si="31"/>
        <v>1</v>
      </c>
      <c r="BR17" s="36">
        <f t="shared" si="31"/>
        <v>1</v>
      </c>
      <c r="BS17" s="36">
        <f t="shared" si="31"/>
        <v>0</v>
      </c>
      <c r="BT17" s="36">
        <f t="shared" si="31"/>
        <v>1</v>
      </c>
      <c r="BU17" s="36">
        <f t="shared" si="31"/>
        <v>1</v>
      </c>
      <c r="BV17" s="36">
        <f t="shared" si="31"/>
        <v>1</v>
      </c>
      <c r="BW17" s="36">
        <f t="shared" si="31"/>
        <v>1</v>
      </c>
      <c r="BX17" s="36">
        <f t="shared" si="31"/>
        <v>1</v>
      </c>
      <c r="BY17" s="36">
        <f t="shared" si="31"/>
        <v>1</v>
      </c>
      <c r="BZ17" s="36">
        <f t="shared" si="31"/>
        <v>1</v>
      </c>
      <c r="CA17" s="36">
        <f t="shared" si="31"/>
        <v>1</v>
      </c>
      <c r="CB17" s="36">
        <f t="shared" si="31"/>
        <v>1</v>
      </c>
      <c r="CC17" s="36">
        <f t="shared" si="31"/>
        <v>1</v>
      </c>
      <c r="CD17" s="36">
        <f t="shared" si="31"/>
        <v>1</v>
      </c>
      <c r="CE17" s="36">
        <f t="shared" si="31"/>
        <v>1</v>
      </c>
      <c r="CF17" s="36">
        <f t="shared" si="31"/>
        <v>1</v>
      </c>
      <c r="CG17" s="36">
        <f t="shared" si="31"/>
        <v>1</v>
      </c>
      <c r="CH17" s="36">
        <f t="shared" si="31"/>
        <v>1</v>
      </c>
      <c r="CI17" s="36">
        <f t="shared" si="31"/>
        <v>1</v>
      </c>
      <c r="CJ17" s="36">
        <f t="shared" si="31"/>
        <v>1</v>
      </c>
      <c r="CK17" s="36">
        <f t="shared" si="31"/>
        <v>1</v>
      </c>
      <c r="CL17" s="36">
        <f t="shared" si="31"/>
        <v>1</v>
      </c>
      <c r="CM17" s="36">
        <f t="shared" si="31"/>
        <v>1</v>
      </c>
      <c r="CN17" s="36">
        <f t="shared" si="31"/>
        <v>1</v>
      </c>
      <c r="CO17" s="36">
        <f t="shared" si="31"/>
        <v>1</v>
      </c>
      <c r="CP17" s="36">
        <f t="shared" si="31"/>
        <v>1</v>
      </c>
      <c r="CQ17" s="36">
        <f t="shared" si="31"/>
        <v>1</v>
      </c>
      <c r="CR17" s="36">
        <f t="shared" si="31"/>
        <v>1</v>
      </c>
      <c r="CS17" s="36">
        <f t="shared" si="31"/>
        <v>1</v>
      </c>
      <c r="CT17" s="36">
        <f t="shared" si="31"/>
        <v>1</v>
      </c>
      <c r="CU17" s="36">
        <f t="shared" si="31"/>
        <v>1</v>
      </c>
      <c r="CV17" s="36">
        <f t="shared" si="31"/>
        <v>1</v>
      </c>
      <c r="CW17" s="36"/>
      <c r="CX17" s="36"/>
      <c r="CY17" s="36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7"/>
      <c r="EL17" s="107"/>
      <c r="EM17" s="107"/>
      <c r="EN17" s="107"/>
      <c r="EO17" s="107"/>
      <c r="EP17" s="107"/>
      <c r="EQ17" s="107"/>
      <c r="ER17" s="107"/>
      <c r="ES17" s="107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07"/>
      <c r="FH17" s="107"/>
      <c r="FI17" s="107"/>
      <c r="FJ17" s="107"/>
      <c r="FK17" s="107"/>
      <c r="FL17" s="107"/>
      <c r="FM17" s="107"/>
      <c r="FN17" s="107"/>
      <c r="FO17" s="107"/>
      <c r="FP17" s="107"/>
      <c r="FQ17" s="107"/>
      <c r="FR17" s="107"/>
      <c r="FS17" s="107"/>
      <c r="FT17" s="107"/>
      <c r="FU17" s="107"/>
      <c r="FV17" s="107"/>
      <c r="FW17" s="107"/>
      <c r="FX17" s="107"/>
      <c r="FY17" s="107"/>
      <c r="FZ17" s="107"/>
      <c r="GA17" s="107"/>
      <c r="GB17" s="107"/>
      <c r="GC17" s="107"/>
      <c r="GD17" s="107"/>
      <c r="GE17" s="107"/>
      <c r="GF17" s="107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02">
        <f t="shared" si="5"/>
        <v>30</v>
      </c>
      <c r="H18" s="103">
        <f t="shared" si="16"/>
        <v>26</v>
      </c>
      <c r="I18" s="104">
        <f t="shared" si="6"/>
        <v>1</v>
      </c>
      <c r="J18" s="105">
        <f t="shared" si="7"/>
        <v>75</v>
      </c>
      <c r="K18" s="104">
        <f t="shared" si="8"/>
        <v>26</v>
      </c>
      <c r="L18" s="103">
        <f t="shared" si="9"/>
        <v>25</v>
      </c>
      <c r="M18" s="104">
        <f t="shared" si="10"/>
        <v>1</v>
      </c>
      <c r="N18" s="104">
        <f t="shared" si="11"/>
        <v>0.95</v>
      </c>
      <c r="O18" s="104" t="str">
        <f t="shared" si="12"/>
        <v>Success</v>
      </c>
      <c r="P18" s="104" t="str">
        <f t="shared" si="20"/>
        <v>Achieved</v>
      </c>
      <c r="Q18" s="110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36">
        <f t="shared" ref="BO18:CN18" si="32">IFS(BO46&lt;VALUE(BN$28),1,BO46&gt;VALUE(BN$28),0)</f>
        <v>1</v>
      </c>
      <c r="BP18" s="36">
        <f t="shared" si="32"/>
        <v>1</v>
      </c>
      <c r="BQ18" s="36">
        <f t="shared" si="32"/>
        <v>1</v>
      </c>
      <c r="BR18" s="36">
        <f t="shared" si="32"/>
        <v>1</v>
      </c>
      <c r="BS18" s="36">
        <f t="shared" si="32"/>
        <v>1</v>
      </c>
      <c r="BT18" s="36">
        <f t="shared" si="32"/>
        <v>1</v>
      </c>
      <c r="BU18" s="36">
        <f t="shared" si="32"/>
        <v>1</v>
      </c>
      <c r="BV18" s="36">
        <f t="shared" si="32"/>
        <v>1</v>
      </c>
      <c r="BW18" s="36">
        <f t="shared" si="32"/>
        <v>1</v>
      </c>
      <c r="BX18" s="36">
        <f t="shared" si="32"/>
        <v>1</v>
      </c>
      <c r="BY18" s="36">
        <f t="shared" si="32"/>
        <v>1</v>
      </c>
      <c r="BZ18" s="36">
        <f t="shared" si="32"/>
        <v>1</v>
      </c>
      <c r="CA18" s="36">
        <f t="shared" si="32"/>
        <v>1</v>
      </c>
      <c r="CB18" s="36">
        <f t="shared" si="32"/>
        <v>1</v>
      </c>
      <c r="CC18" s="36">
        <f t="shared" si="32"/>
        <v>1</v>
      </c>
      <c r="CD18" s="36">
        <f t="shared" si="32"/>
        <v>1</v>
      </c>
      <c r="CE18" s="36">
        <f t="shared" si="32"/>
        <v>1</v>
      </c>
      <c r="CF18" s="36">
        <f t="shared" si="32"/>
        <v>1</v>
      </c>
      <c r="CG18" s="36">
        <f t="shared" si="32"/>
        <v>1</v>
      </c>
      <c r="CH18" s="36">
        <f t="shared" si="32"/>
        <v>1</v>
      </c>
      <c r="CI18" s="36">
        <f t="shared" si="32"/>
        <v>0</v>
      </c>
      <c r="CJ18" s="36">
        <f t="shared" si="32"/>
        <v>1</v>
      </c>
      <c r="CK18" s="36">
        <f t="shared" si="32"/>
        <v>1</v>
      </c>
      <c r="CL18" s="36">
        <f t="shared" si="32"/>
        <v>1</v>
      </c>
      <c r="CM18" s="36">
        <f t="shared" si="32"/>
        <v>1</v>
      </c>
      <c r="CN18" s="36">
        <f t="shared" si="32"/>
        <v>1</v>
      </c>
      <c r="CO18" s="36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02">
        <f t="shared" si="5"/>
        <v>20</v>
      </c>
      <c r="H19" s="103">
        <f t="shared" si="16"/>
        <v>17</v>
      </c>
      <c r="I19" s="104">
        <f t="shared" si="6"/>
        <v>2</v>
      </c>
      <c r="J19" s="105">
        <f t="shared" si="7"/>
        <v>66</v>
      </c>
      <c r="K19" s="104">
        <f t="shared" si="8"/>
        <v>17</v>
      </c>
      <c r="L19" s="103">
        <f t="shared" si="9"/>
        <v>15</v>
      </c>
      <c r="M19" s="104">
        <f t="shared" si="10"/>
        <v>2</v>
      </c>
      <c r="N19" s="104">
        <f t="shared" si="11"/>
        <v>0.95</v>
      </c>
      <c r="O19" s="104" t="str">
        <f t="shared" si="12"/>
        <v>Success</v>
      </c>
      <c r="P19" s="104" t="str">
        <f t="shared" si="20"/>
        <v>Achieved</v>
      </c>
      <c r="Q19" s="110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36">
        <f t="shared" ref="BO19:CE19" si="33">IFS(BO47&lt;VALUE(BN$28),1,BO47&gt;VALUE(BN$28),0)</f>
        <v>1</v>
      </c>
      <c r="BP19" s="36">
        <f t="shared" si="33"/>
        <v>1</v>
      </c>
      <c r="BQ19" s="36">
        <f t="shared" si="33"/>
        <v>1</v>
      </c>
      <c r="BR19" s="36">
        <f t="shared" si="33"/>
        <v>1</v>
      </c>
      <c r="BS19" s="36">
        <f t="shared" si="33"/>
        <v>1</v>
      </c>
      <c r="BT19" s="36">
        <f t="shared" si="33"/>
        <v>1</v>
      </c>
      <c r="BU19" s="36">
        <f t="shared" si="33"/>
        <v>1</v>
      </c>
      <c r="BV19" s="36">
        <f t="shared" si="33"/>
        <v>1</v>
      </c>
      <c r="BW19" s="36">
        <f t="shared" si="33"/>
        <v>1</v>
      </c>
      <c r="BX19" s="36">
        <f t="shared" si="33"/>
        <v>0</v>
      </c>
      <c r="BY19" s="36">
        <f t="shared" si="33"/>
        <v>1</v>
      </c>
      <c r="BZ19" s="36">
        <f t="shared" si="33"/>
        <v>1</v>
      </c>
      <c r="CA19" s="36">
        <f t="shared" si="33"/>
        <v>1</v>
      </c>
      <c r="CB19" s="36">
        <f t="shared" si="33"/>
        <v>1</v>
      </c>
      <c r="CC19" s="36">
        <f t="shared" si="33"/>
        <v>0</v>
      </c>
      <c r="CD19" s="36">
        <f t="shared" si="33"/>
        <v>1</v>
      </c>
      <c r="CE19" s="36">
        <f t="shared" si="33"/>
        <v>1</v>
      </c>
      <c r="CF19" s="36"/>
      <c r="CG19" s="36"/>
      <c r="CH19" s="36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  <c r="FP19" s="107"/>
      <c r="FQ19" s="107"/>
      <c r="FR19" s="107"/>
      <c r="FS19" s="107"/>
      <c r="FT19" s="107"/>
      <c r="FU19" s="107"/>
      <c r="FV19" s="107"/>
      <c r="FW19" s="107"/>
      <c r="FX19" s="107"/>
      <c r="FY19" s="107"/>
      <c r="FZ19" s="107"/>
      <c r="GA19" s="107"/>
      <c r="GB19" s="107"/>
      <c r="GC19" s="107"/>
      <c r="GD19" s="107"/>
      <c r="GE19" s="107"/>
      <c r="GF19" s="107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02">
        <f t="shared" si="5"/>
        <v>10</v>
      </c>
      <c r="H20" s="103">
        <f t="shared" si="16"/>
        <v>7</v>
      </c>
      <c r="I20" s="104">
        <f t="shared" si="6"/>
        <v>2</v>
      </c>
      <c r="J20" s="105">
        <f t="shared" si="7"/>
        <v>62</v>
      </c>
      <c r="K20" s="104">
        <f t="shared" si="8"/>
        <v>7</v>
      </c>
      <c r="L20" s="103">
        <f t="shared" si="9"/>
        <v>5</v>
      </c>
      <c r="M20" s="104">
        <f t="shared" si="10"/>
        <v>2</v>
      </c>
      <c r="N20" s="104">
        <f t="shared" si="11"/>
        <v>0.95</v>
      </c>
      <c r="O20" s="104" t="str">
        <f t="shared" si="12"/>
        <v>Success</v>
      </c>
      <c r="P20" s="104" t="str">
        <f t="shared" si="20"/>
        <v>Achieved</v>
      </c>
      <c r="Q20" s="110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36">
        <f t="shared" ref="BU20:CA20" si="34">IFS(BU48&lt;VALUE(BT$28),1,BU48&gt;VALUE(BT$28),0)</f>
        <v>1</v>
      </c>
      <c r="BV20" s="36">
        <f t="shared" si="34"/>
        <v>1</v>
      </c>
      <c r="BW20" s="36">
        <f t="shared" si="34"/>
        <v>1</v>
      </c>
      <c r="BX20" s="36">
        <f t="shared" si="34"/>
        <v>0</v>
      </c>
      <c r="BY20" s="36">
        <f t="shared" si="34"/>
        <v>1</v>
      </c>
      <c r="BZ20" s="36">
        <f t="shared" si="34"/>
        <v>0</v>
      </c>
      <c r="CA20" s="36">
        <f t="shared" si="34"/>
        <v>1</v>
      </c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  <c r="FP20" s="107"/>
      <c r="FQ20" s="107"/>
      <c r="FR20" s="107"/>
      <c r="FS20" s="107"/>
      <c r="FT20" s="107"/>
      <c r="FU20" s="107"/>
      <c r="FV20" s="107"/>
      <c r="FW20" s="107"/>
      <c r="FX20" s="107"/>
      <c r="FY20" s="107"/>
      <c r="FZ20" s="107"/>
      <c r="GA20" s="107"/>
      <c r="GB20" s="107"/>
      <c r="GC20" s="107"/>
      <c r="GD20" s="107"/>
      <c r="GE20" s="107"/>
      <c r="GF20" s="107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02">
        <f t="shared" si="5"/>
        <v>25</v>
      </c>
      <c r="H21" s="103">
        <f t="shared" si="16"/>
        <v>21</v>
      </c>
      <c r="I21" s="104">
        <f t="shared" si="6"/>
        <v>1</v>
      </c>
      <c r="J21" s="105">
        <f t="shared" si="7"/>
        <v>86</v>
      </c>
      <c r="K21" s="104">
        <f t="shared" si="8"/>
        <v>21</v>
      </c>
      <c r="L21" s="103">
        <f t="shared" si="9"/>
        <v>20</v>
      </c>
      <c r="M21" s="104">
        <f t="shared" si="10"/>
        <v>1</v>
      </c>
      <c r="N21" s="104">
        <f t="shared" si="11"/>
        <v>0.95</v>
      </c>
      <c r="O21" s="104" t="str">
        <f t="shared" si="12"/>
        <v>Success</v>
      </c>
      <c r="P21" s="104" t="str">
        <f t="shared" si="20"/>
        <v>Achieved</v>
      </c>
      <c r="Q21" s="110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36">
        <f t="shared" ref="CE21:CY21" si="35">IFS(CE49&lt;VALUE(CD$28),1,CE49&gt;VALUE(CD$28),0)</f>
        <v>1</v>
      </c>
      <c r="CF21" s="36">
        <f t="shared" si="35"/>
        <v>1</v>
      </c>
      <c r="CG21" s="36">
        <f t="shared" si="35"/>
        <v>1</v>
      </c>
      <c r="CH21" s="36">
        <f t="shared" si="35"/>
        <v>1</v>
      </c>
      <c r="CI21" s="36">
        <f t="shared" si="35"/>
        <v>1</v>
      </c>
      <c r="CJ21" s="36">
        <f t="shared" si="35"/>
        <v>1</v>
      </c>
      <c r="CK21" s="36">
        <f t="shared" si="35"/>
        <v>1</v>
      </c>
      <c r="CL21" s="36">
        <f t="shared" si="35"/>
        <v>1</v>
      </c>
      <c r="CM21" s="36">
        <f t="shared" si="35"/>
        <v>1</v>
      </c>
      <c r="CN21" s="36">
        <f t="shared" si="35"/>
        <v>1</v>
      </c>
      <c r="CO21" s="36">
        <f t="shared" si="35"/>
        <v>1</v>
      </c>
      <c r="CP21" s="36">
        <f t="shared" si="35"/>
        <v>0</v>
      </c>
      <c r="CQ21" s="36">
        <f t="shared" si="35"/>
        <v>1</v>
      </c>
      <c r="CR21" s="36">
        <f t="shared" si="35"/>
        <v>1</v>
      </c>
      <c r="CS21" s="36">
        <f t="shared" si="35"/>
        <v>1</v>
      </c>
      <c r="CT21" s="36">
        <f t="shared" si="35"/>
        <v>1</v>
      </c>
      <c r="CU21" s="36">
        <f t="shared" si="35"/>
        <v>1</v>
      </c>
      <c r="CV21" s="36">
        <f t="shared" si="35"/>
        <v>1</v>
      </c>
      <c r="CW21" s="36">
        <f t="shared" si="35"/>
        <v>1</v>
      </c>
      <c r="CX21" s="36">
        <f t="shared" si="35"/>
        <v>1</v>
      </c>
      <c r="CY21" s="36">
        <f t="shared" si="35"/>
        <v>1</v>
      </c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  <c r="FL21" s="107"/>
      <c r="FM21" s="107"/>
      <c r="FN21" s="107"/>
      <c r="FO21" s="107"/>
      <c r="FP21" s="107"/>
      <c r="FQ21" s="107"/>
      <c r="FR21" s="107"/>
      <c r="FS21" s="107"/>
      <c r="FT21" s="107"/>
      <c r="FU21" s="107"/>
      <c r="FV21" s="107"/>
      <c r="FW21" s="107"/>
      <c r="FX21" s="107"/>
      <c r="FY21" s="107"/>
      <c r="FZ21" s="107"/>
      <c r="GA21" s="107"/>
      <c r="GB21" s="107"/>
      <c r="GC21" s="107"/>
      <c r="GD21" s="107"/>
      <c r="GE21" s="107"/>
      <c r="GF21" s="107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02">
        <f t="shared" si="5"/>
        <v>60</v>
      </c>
      <c r="H22" s="103">
        <f t="shared" si="16"/>
        <v>58</v>
      </c>
      <c r="I22" s="104">
        <f t="shared" si="6"/>
        <v>3</v>
      </c>
      <c r="J22" s="105">
        <f t="shared" si="7"/>
        <v>134</v>
      </c>
      <c r="K22" s="104">
        <f t="shared" si="8"/>
        <v>58</v>
      </c>
      <c r="L22" s="103">
        <f t="shared" si="9"/>
        <v>55</v>
      </c>
      <c r="M22" s="104">
        <f t="shared" si="10"/>
        <v>3</v>
      </c>
      <c r="N22" s="104">
        <f t="shared" si="11"/>
        <v>0.95</v>
      </c>
      <c r="O22" s="104" t="str">
        <f t="shared" si="12"/>
        <v>Success</v>
      </c>
      <c r="P22" s="104" t="str">
        <f t="shared" si="20"/>
        <v>Achieved</v>
      </c>
      <c r="Q22" s="110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36">
        <f t="shared" ref="CP22:EU22" si="36">IFS(CP50&lt;VALUE(CO$28),1,CP50&gt;VALUE(CO$28),0)</f>
        <v>1</v>
      </c>
      <c r="CQ22" s="36">
        <f t="shared" si="36"/>
        <v>1</v>
      </c>
      <c r="CR22" s="36">
        <f t="shared" si="36"/>
        <v>1</v>
      </c>
      <c r="CS22" s="36">
        <f t="shared" si="36"/>
        <v>1</v>
      </c>
      <c r="CT22" s="36">
        <f t="shared" si="36"/>
        <v>1</v>
      </c>
      <c r="CU22" s="36">
        <f t="shared" si="36"/>
        <v>1</v>
      </c>
      <c r="CV22" s="36">
        <f t="shared" si="36"/>
        <v>1</v>
      </c>
      <c r="CW22" s="36">
        <f t="shared" si="36"/>
        <v>0</v>
      </c>
      <c r="CX22" s="36">
        <f t="shared" si="36"/>
        <v>1</v>
      </c>
      <c r="CY22" s="36">
        <f t="shared" si="36"/>
        <v>1</v>
      </c>
      <c r="CZ22" s="36">
        <f t="shared" si="36"/>
        <v>1</v>
      </c>
      <c r="DA22" s="36">
        <f t="shared" si="36"/>
        <v>1</v>
      </c>
      <c r="DB22" s="36">
        <f t="shared" si="36"/>
        <v>1</v>
      </c>
      <c r="DC22" s="36">
        <f t="shared" si="36"/>
        <v>1</v>
      </c>
      <c r="DD22" s="36">
        <f t="shared" si="36"/>
        <v>1</v>
      </c>
      <c r="DE22" s="36">
        <f t="shared" si="36"/>
        <v>1</v>
      </c>
      <c r="DF22" s="36">
        <f t="shared" si="36"/>
        <v>0</v>
      </c>
      <c r="DG22" s="36">
        <f t="shared" si="36"/>
        <v>1</v>
      </c>
      <c r="DH22" s="36">
        <f t="shared" si="36"/>
        <v>1</v>
      </c>
      <c r="DI22" s="36">
        <f t="shared" si="36"/>
        <v>1</v>
      </c>
      <c r="DJ22" s="36">
        <f t="shared" si="36"/>
        <v>1</v>
      </c>
      <c r="DK22" s="36">
        <f t="shared" si="36"/>
        <v>1</v>
      </c>
      <c r="DL22" s="36">
        <f t="shared" si="36"/>
        <v>1</v>
      </c>
      <c r="DM22" s="36">
        <f t="shared" si="36"/>
        <v>1</v>
      </c>
      <c r="DN22" s="36">
        <f t="shared" si="36"/>
        <v>1</v>
      </c>
      <c r="DO22" s="36">
        <f t="shared" si="36"/>
        <v>1</v>
      </c>
      <c r="DP22" s="36">
        <f t="shared" si="36"/>
        <v>1</v>
      </c>
      <c r="DQ22" s="36">
        <f t="shared" si="36"/>
        <v>1</v>
      </c>
      <c r="DR22" s="36">
        <f t="shared" si="36"/>
        <v>1</v>
      </c>
      <c r="DS22" s="36">
        <f t="shared" si="36"/>
        <v>1</v>
      </c>
      <c r="DT22" s="36">
        <f t="shared" si="36"/>
        <v>0</v>
      </c>
      <c r="DU22" s="36">
        <f t="shared" si="36"/>
        <v>1</v>
      </c>
      <c r="DV22" s="36">
        <f t="shared" si="36"/>
        <v>1</v>
      </c>
      <c r="DW22" s="36">
        <f t="shared" si="36"/>
        <v>1</v>
      </c>
      <c r="DX22" s="36">
        <f t="shared" si="36"/>
        <v>1</v>
      </c>
      <c r="DY22" s="36">
        <f t="shared" si="36"/>
        <v>1</v>
      </c>
      <c r="DZ22" s="36">
        <f t="shared" si="36"/>
        <v>1</v>
      </c>
      <c r="EA22" s="36">
        <f t="shared" si="36"/>
        <v>1</v>
      </c>
      <c r="EB22" s="36">
        <f t="shared" si="36"/>
        <v>1</v>
      </c>
      <c r="EC22" s="36">
        <f t="shared" si="36"/>
        <v>1</v>
      </c>
      <c r="ED22" s="36">
        <f t="shared" si="36"/>
        <v>1</v>
      </c>
      <c r="EE22" s="36">
        <f t="shared" si="36"/>
        <v>1</v>
      </c>
      <c r="EF22" s="36">
        <f t="shared" si="36"/>
        <v>1</v>
      </c>
      <c r="EG22" s="36">
        <f t="shared" si="36"/>
        <v>1</v>
      </c>
      <c r="EH22" s="36">
        <f t="shared" si="36"/>
        <v>1</v>
      </c>
      <c r="EI22" s="36">
        <f t="shared" si="36"/>
        <v>1</v>
      </c>
      <c r="EJ22" s="36">
        <f t="shared" si="36"/>
        <v>1</v>
      </c>
      <c r="EK22" s="36">
        <f t="shared" si="36"/>
        <v>1</v>
      </c>
      <c r="EL22" s="36">
        <f t="shared" si="36"/>
        <v>1</v>
      </c>
      <c r="EM22" s="36">
        <f t="shared" si="36"/>
        <v>1</v>
      </c>
      <c r="EN22" s="36">
        <f t="shared" si="36"/>
        <v>1</v>
      </c>
      <c r="EO22" s="36">
        <f t="shared" si="36"/>
        <v>1</v>
      </c>
      <c r="EP22" s="36">
        <f t="shared" si="36"/>
        <v>1</v>
      </c>
      <c r="EQ22" s="36">
        <f t="shared" si="36"/>
        <v>1</v>
      </c>
      <c r="ER22" s="36">
        <f t="shared" si="36"/>
        <v>1</v>
      </c>
      <c r="ES22" s="36">
        <f t="shared" si="36"/>
        <v>1</v>
      </c>
      <c r="ET22" s="36">
        <f t="shared" si="36"/>
        <v>1</v>
      </c>
      <c r="EU22" s="36">
        <f t="shared" si="36"/>
        <v>1</v>
      </c>
      <c r="EV22" s="36"/>
      <c r="EW22" s="36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  <c r="FL22" s="107"/>
      <c r="FM22" s="107"/>
      <c r="FN22" s="107"/>
      <c r="FO22" s="107"/>
      <c r="FP22" s="107"/>
      <c r="FQ22" s="107"/>
      <c r="FR22" s="107"/>
      <c r="FS22" s="107"/>
      <c r="FT22" s="107"/>
      <c r="FU22" s="107"/>
      <c r="FV22" s="107"/>
      <c r="FW22" s="107"/>
      <c r="FX22" s="107"/>
      <c r="FY22" s="107"/>
      <c r="FZ22" s="107"/>
      <c r="GA22" s="107"/>
      <c r="GB22" s="107"/>
      <c r="GC22" s="107"/>
      <c r="GD22" s="107"/>
      <c r="GE22" s="107"/>
      <c r="GF22" s="107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02">
        <f t="shared" si="5"/>
        <v>15</v>
      </c>
      <c r="H23" s="103">
        <f t="shared" si="16"/>
        <v>10</v>
      </c>
      <c r="I23" s="104">
        <f t="shared" si="6"/>
        <v>0</v>
      </c>
      <c r="J23" s="105">
        <f t="shared" si="7"/>
        <v>90</v>
      </c>
      <c r="K23" s="104">
        <f t="shared" si="8"/>
        <v>10</v>
      </c>
      <c r="L23" s="103">
        <f t="shared" si="9"/>
        <v>10</v>
      </c>
      <c r="M23" s="104">
        <f t="shared" si="10"/>
        <v>0</v>
      </c>
      <c r="N23" s="104">
        <f t="shared" si="11"/>
        <v>0.95</v>
      </c>
      <c r="O23" s="104" t="str">
        <f t="shared" si="12"/>
        <v>Success</v>
      </c>
      <c r="P23" s="104" t="str">
        <f t="shared" si="20"/>
        <v>Achieved</v>
      </c>
      <c r="Q23" s="110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36">
        <f t="shared" ref="CT23:DC23" si="37">IFS(CT51&lt;VALUE(CS$28),1,CT51&gt;VALUE(CS$28),0)</f>
        <v>1</v>
      </c>
      <c r="CU23" s="36">
        <f t="shared" si="37"/>
        <v>1</v>
      </c>
      <c r="CV23" s="36">
        <f t="shared" si="37"/>
        <v>1</v>
      </c>
      <c r="CW23" s="36">
        <f t="shared" si="37"/>
        <v>1</v>
      </c>
      <c r="CX23" s="36">
        <f t="shared" si="37"/>
        <v>1</v>
      </c>
      <c r="CY23" s="36">
        <f t="shared" si="37"/>
        <v>1</v>
      </c>
      <c r="CZ23" s="36">
        <f t="shared" si="37"/>
        <v>1</v>
      </c>
      <c r="DA23" s="36">
        <f t="shared" si="37"/>
        <v>1</v>
      </c>
      <c r="DB23" s="36">
        <f t="shared" si="37"/>
        <v>1</v>
      </c>
      <c r="DC23" s="36">
        <f t="shared" si="37"/>
        <v>1</v>
      </c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07"/>
      <c r="EG23" s="107"/>
      <c r="EH23" s="107"/>
      <c r="EI23" s="107"/>
      <c r="EJ23" s="107"/>
      <c r="EK23" s="107"/>
      <c r="EL23" s="107"/>
      <c r="EM23" s="107"/>
      <c r="EN23" s="107"/>
      <c r="EO23" s="107"/>
      <c r="EP23" s="107"/>
      <c r="EQ23" s="107"/>
      <c r="ER23" s="107"/>
      <c r="ES23" s="107"/>
      <c r="ET23" s="107"/>
      <c r="EU23" s="107"/>
      <c r="EV23" s="107"/>
      <c r="EW23" s="107"/>
      <c r="EX23" s="107"/>
      <c r="EY23" s="107"/>
      <c r="EZ23" s="107"/>
      <c r="FA23" s="107"/>
      <c r="FB23" s="107"/>
      <c r="FC23" s="107"/>
      <c r="FD23" s="107"/>
      <c r="FE23" s="107"/>
      <c r="FF23" s="107"/>
      <c r="FG23" s="107"/>
      <c r="FH23" s="107"/>
      <c r="FI23" s="107"/>
      <c r="FJ23" s="107"/>
      <c r="FK23" s="107"/>
      <c r="FL23" s="107"/>
      <c r="FM23" s="107"/>
      <c r="FN23" s="107"/>
      <c r="FO23" s="107"/>
      <c r="FP23" s="107"/>
      <c r="FQ23" s="107"/>
      <c r="FR23" s="107"/>
      <c r="FS23" s="107"/>
      <c r="FT23" s="107"/>
      <c r="FU23" s="107"/>
      <c r="FV23" s="107"/>
      <c r="FW23" s="107"/>
      <c r="FX23" s="107"/>
      <c r="FY23" s="107"/>
      <c r="FZ23" s="107"/>
      <c r="GA23" s="107"/>
      <c r="GB23" s="107"/>
      <c r="GC23" s="107"/>
      <c r="GD23" s="107"/>
      <c r="GE23" s="107"/>
      <c r="GF23" s="107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02">
        <f t="shared" si="5"/>
        <v>10</v>
      </c>
      <c r="H24" s="103">
        <f t="shared" si="16"/>
        <v>6</v>
      </c>
      <c r="I24" s="104">
        <f t="shared" si="6"/>
        <v>1</v>
      </c>
      <c r="J24" s="105">
        <f t="shared" si="7"/>
        <v>96</v>
      </c>
      <c r="K24" s="104">
        <f t="shared" si="8"/>
        <v>6</v>
      </c>
      <c r="L24" s="103">
        <f t="shared" si="9"/>
        <v>5</v>
      </c>
      <c r="M24" s="104">
        <f t="shared" si="10"/>
        <v>1</v>
      </c>
      <c r="N24" s="104">
        <f t="shared" si="11"/>
        <v>0.95</v>
      </c>
      <c r="O24" s="104" t="str">
        <f t="shared" si="12"/>
        <v>Success</v>
      </c>
      <c r="P24" s="104" t="str">
        <f t="shared" si="20"/>
        <v>Achieved</v>
      </c>
      <c r="Q24" s="110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36">
        <f t="shared" ref="DD24:DI24" si="38">IFS(DD52&lt;VALUE(DC$28),1,DD52&gt;VALUE(DC$28),0)</f>
        <v>1</v>
      </c>
      <c r="DE24" s="36">
        <f t="shared" si="38"/>
        <v>1</v>
      </c>
      <c r="DF24" s="36">
        <f t="shared" si="38"/>
        <v>1</v>
      </c>
      <c r="DG24" s="36">
        <f t="shared" si="38"/>
        <v>0</v>
      </c>
      <c r="DH24" s="36">
        <f t="shared" si="38"/>
        <v>1</v>
      </c>
      <c r="DI24" s="36">
        <f t="shared" si="38"/>
        <v>1</v>
      </c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  <c r="EJ24" s="107"/>
      <c r="EK24" s="107"/>
      <c r="EL24" s="107"/>
      <c r="EM24" s="107"/>
      <c r="EN24" s="107"/>
      <c r="EO24" s="107"/>
      <c r="EP24" s="107"/>
      <c r="EQ24" s="107"/>
      <c r="ER24" s="107"/>
      <c r="ES24" s="107"/>
      <c r="ET24" s="107"/>
      <c r="EU24" s="107"/>
      <c r="EV24" s="107"/>
      <c r="EW24" s="107"/>
      <c r="EX24" s="107"/>
      <c r="EY24" s="107"/>
      <c r="EZ24" s="107"/>
      <c r="FA24" s="107"/>
      <c r="FB24" s="107"/>
      <c r="FC24" s="107"/>
      <c r="FD24" s="107"/>
      <c r="FE24" s="107"/>
      <c r="FF24" s="107"/>
      <c r="FG24" s="107"/>
      <c r="FH24" s="107"/>
      <c r="FI24" s="107"/>
      <c r="FJ24" s="107"/>
      <c r="FK24" s="107"/>
      <c r="FL24" s="107"/>
      <c r="FM24" s="107"/>
      <c r="FN24" s="107"/>
      <c r="FO24" s="107"/>
      <c r="FP24" s="107"/>
      <c r="FQ24" s="107"/>
      <c r="FR24" s="107"/>
      <c r="FS24" s="107"/>
      <c r="FT24" s="107"/>
      <c r="FU24" s="107"/>
      <c r="FV24" s="107"/>
      <c r="FW24" s="107"/>
      <c r="FX24" s="107"/>
      <c r="FY24" s="107"/>
      <c r="FZ24" s="107"/>
      <c r="GA24" s="107"/>
      <c r="GB24" s="107"/>
      <c r="GC24" s="107"/>
      <c r="GD24" s="107"/>
      <c r="GE24" s="107"/>
      <c r="GF24" s="107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02">
        <f t="shared" si="5"/>
        <v>20</v>
      </c>
      <c r="H25" s="103">
        <f t="shared" si="16"/>
        <v>16</v>
      </c>
      <c r="I25" s="104">
        <f t="shared" si="6"/>
        <v>1</v>
      </c>
      <c r="J25" s="105">
        <f t="shared" si="7"/>
        <v>116</v>
      </c>
      <c r="K25" s="104">
        <f t="shared" si="8"/>
        <v>16</v>
      </c>
      <c r="L25" s="103">
        <f t="shared" si="9"/>
        <v>15</v>
      </c>
      <c r="M25" s="104">
        <f t="shared" si="10"/>
        <v>1</v>
      </c>
      <c r="N25" s="104">
        <f t="shared" si="11"/>
        <v>0.95</v>
      </c>
      <c r="O25" s="104" t="str">
        <f t="shared" si="12"/>
        <v>Success</v>
      </c>
      <c r="P25" s="104" t="str">
        <f t="shared" si="20"/>
        <v>Achieved</v>
      </c>
      <c r="Q25" s="110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36">
        <f t="shared" ref="DN25:EC25" si="39">IFS(DN53&lt;VALUE(DM$28),1,DN53&gt;VALUE(DM$28),0)</f>
        <v>1</v>
      </c>
      <c r="DO25" s="36">
        <f t="shared" si="39"/>
        <v>1</v>
      </c>
      <c r="DP25" s="36">
        <f t="shared" si="39"/>
        <v>1</v>
      </c>
      <c r="DQ25" s="36">
        <f t="shared" si="39"/>
        <v>1</v>
      </c>
      <c r="DR25" s="36">
        <f t="shared" si="39"/>
        <v>0</v>
      </c>
      <c r="DS25" s="36">
        <f t="shared" si="39"/>
        <v>1</v>
      </c>
      <c r="DT25" s="36">
        <f t="shared" si="39"/>
        <v>1</v>
      </c>
      <c r="DU25" s="36">
        <f t="shared" si="39"/>
        <v>1</v>
      </c>
      <c r="DV25" s="36">
        <f t="shared" si="39"/>
        <v>1</v>
      </c>
      <c r="DW25" s="36">
        <f t="shared" si="39"/>
        <v>1</v>
      </c>
      <c r="DX25" s="36">
        <f t="shared" si="39"/>
        <v>1</v>
      </c>
      <c r="DY25" s="36">
        <f t="shared" si="39"/>
        <v>1</v>
      </c>
      <c r="DZ25" s="36">
        <f t="shared" si="39"/>
        <v>1</v>
      </c>
      <c r="EA25" s="36">
        <f t="shared" si="39"/>
        <v>1</v>
      </c>
      <c r="EB25" s="36">
        <f t="shared" si="39"/>
        <v>1</v>
      </c>
      <c r="EC25" s="36">
        <f t="shared" si="39"/>
        <v>1</v>
      </c>
      <c r="ED25" s="107"/>
      <c r="EE25" s="107"/>
      <c r="EF25" s="107"/>
      <c r="EG25" s="107"/>
      <c r="EH25" s="107"/>
      <c r="EI25" s="107"/>
      <c r="EJ25" s="107"/>
      <c r="EK25" s="107"/>
      <c r="EL25" s="107"/>
      <c r="EM25" s="107"/>
      <c r="EN25" s="107"/>
      <c r="EO25" s="107"/>
      <c r="EP25" s="107"/>
      <c r="EQ25" s="107"/>
      <c r="ER25" s="107"/>
      <c r="ES25" s="107"/>
      <c r="ET25" s="107"/>
      <c r="EU25" s="107"/>
      <c r="EV25" s="107"/>
      <c r="EW25" s="107"/>
      <c r="EX25" s="107"/>
      <c r="EY25" s="107"/>
      <c r="EZ25" s="107"/>
      <c r="FA25" s="107"/>
      <c r="FB25" s="107"/>
      <c r="FC25" s="107"/>
      <c r="FD25" s="107"/>
      <c r="FE25" s="107"/>
      <c r="FF25" s="107"/>
      <c r="FG25" s="107"/>
      <c r="FH25" s="107"/>
      <c r="FI25" s="107"/>
      <c r="FJ25" s="107"/>
      <c r="FK25" s="107"/>
      <c r="FL25" s="107"/>
      <c r="FM25" s="107"/>
      <c r="FN25" s="107"/>
      <c r="FO25" s="107"/>
      <c r="FP25" s="107"/>
      <c r="FQ25" s="107"/>
      <c r="FR25" s="107"/>
      <c r="FS25" s="107"/>
      <c r="FT25" s="107"/>
      <c r="FU25" s="107"/>
      <c r="FV25" s="107"/>
      <c r="FW25" s="107"/>
      <c r="FX25" s="107"/>
      <c r="FY25" s="107"/>
      <c r="FZ25" s="107"/>
      <c r="GA25" s="107"/>
      <c r="GB25" s="107"/>
      <c r="GC25" s="107"/>
      <c r="GD25" s="107"/>
      <c r="GE25" s="107"/>
      <c r="GF25" s="107"/>
    </row>
    <row r="26">
      <c r="A26" s="10">
        <v>25.0</v>
      </c>
      <c r="B26" s="23">
        <v>60.0</v>
      </c>
      <c r="C26" s="24">
        <v>105.0</v>
      </c>
      <c r="D26" s="13">
        <v>5.0</v>
      </c>
      <c r="E26" s="14">
        <f t="shared" si="3"/>
        <v>165</v>
      </c>
      <c r="F26" s="14">
        <f t="shared" si="4"/>
        <v>170</v>
      </c>
      <c r="G26" s="102">
        <f t="shared" si="5"/>
        <v>65</v>
      </c>
      <c r="H26" s="103">
        <f t="shared" si="16"/>
        <v>65</v>
      </c>
      <c r="I26" s="104">
        <f t="shared" si="6"/>
        <v>5</v>
      </c>
      <c r="J26" s="105">
        <f t="shared" si="7"/>
        <v>170</v>
      </c>
      <c r="K26" s="104">
        <f t="shared" si="8"/>
        <v>65</v>
      </c>
      <c r="L26" s="103">
        <f t="shared" si="9"/>
        <v>57</v>
      </c>
      <c r="M26" s="104">
        <f t="shared" si="10"/>
        <v>8</v>
      </c>
      <c r="N26" s="104">
        <f t="shared" si="11"/>
        <v>0.05</v>
      </c>
      <c r="O26" s="104" t="str">
        <f t="shared" si="12"/>
        <v>Failure</v>
      </c>
      <c r="P26" s="104" t="str">
        <f t="shared" si="20"/>
        <v>Unachieved</v>
      </c>
      <c r="Q26" s="110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36">
        <f t="shared" ref="DS26:GE26" si="40">IFS(DS54&lt;VALUE(DR$28),1,DS54&gt;VALUE(DR$28),0)</f>
        <v>1</v>
      </c>
      <c r="DT26" s="36">
        <f t="shared" si="40"/>
        <v>1</v>
      </c>
      <c r="DU26" s="36">
        <f t="shared" si="40"/>
        <v>1</v>
      </c>
      <c r="DV26" s="36">
        <f t="shared" si="40"/>
        <v>1</v>
      </c>
      <c r="DW26" s="36">
        <f t="shared" si="40"/>
        <v>1</v>
      </c>
      <c r="DX26" s="36">
        <f t="shared" si="40"/>
        <v>1</v>
      </c>
      <c r="DY26" s="36">
        <f t="shared" si="40"/>
        <v>1</v>
      </c>
      <c r="DZ26" s="36">
        <f t="shared" si="40"/>
        <v>1</v>
      </c>
      <c r="EA26" s="36">
        <f t="shared" si="40"/>
        <v>1</v>
      </c>
      <c r="EB26" s="36">
        <f t="shared" si="40"/>
        <v>0</v>
      </c>
      <c r="EC26" s="36">
        <f t="shared" si="40"/>
        <v>1</v>
      </c>
      <c r="ED26" s="36">
        <f t="shared" si="40"/>
        <v>1</v>
      </c>
      <c r="EE26" s="36">
        <f t="shared" si="40"/>
        <v>1</v>
      </c>
      <c r="EF26" s="36">
        <f t="shared" si="40"/>
        <v>0</v>
      </c>
      <c r="EG26" s="36">
        <f t="shared" si="40"/>
        <v>1</v>
      </c>
      <c r="EH26" s="36">
        <f t="shared" si="40"/>
        <v>1</v>
      </c>
      <c r="EI26" s="36">
        <f t="shared" si="40"/>
        <v>0</v>
      </c>
      <c r="EJ26" s="36">
        <f t="shared" si="40"/>
        <v>1</v>
      </c>
      <c r="EK26" s="36">
        <f t="shared" si="40"/>
        <v>1</v>
      </c>
      <c r="EL26" s="36">
        <f t="shared" si="40"/>
        <v>1</v>
      </c>
      <c r="EM26" s="36">
        <f t="shared" si="40"/>
        <v>0</v>
      </c>
      <c r="EN26" s="36">
        <f t="shared" si="40"/>
        <v>1</v>
      </c>
      <c r="EO26" s="36">
        <f t="shared" si="40"/>
        <v>1</v>
      </c>
      <c r="EP26" s="36">
        <f t="shared" si="40"/>
        <v>1</v>
      </c>
      <c r="EQ26" s="36">
        <f t="shared" si="40"/>
        <v>1</v>
      </c>
      <c r="ER26" s="36">
        <f t="shared" si="40"/>
        <v>1</v>
      </c>
      <c r="ES26" s="36">
        <f t="shared" si="40"/>
        <v>1</v>
      </c>
      <c r="ET26" s="36">
        <f t="shared" si="40"/>
        <v>1</v>
      </c>
      <c r="EU26" s="36">
        <f t="shared" si="40"/>
        <v>1</v>
      </c>
      <c r="EV26" s="36">
        <f t="shared" si="40"/>
        <v>1</v>
      </c>
      <c r="EW26" s="36">
        <f t="shared" si="40"/>
        <v>1</v>
      </c>
      <c r="EX26" s="36">
        <f t="shared" si="40"/>
        <v>1</v>
      </c>
      <c r="EY26" s="36">
        <f t="shared" si="40"/>
        <v>1</v>
      </c>
      <c r="EZ26" s="36">
        <f t="shared" si="40"/>
        <v>1</v>
      </c>
      <c r="FA26" s="36">
        <f t="shared" si="40"/>
        <v>0</v>
      </c>
      <c r="FB26" s="36">
        <f t="shared" si="40"/>
        <v>1</v>
      </c>
      <c r="FC26" s="36">
        <f t="shared" si="40"/>
        <v>1</v>
      </c>
      <c r="FD26" s="36">
        <f t="shared" si="40"/>
        <v>1</v>
      </c>
      <c r="FE26" s="36">
        <f t="shared" si="40"/>
        <v>1</v>
      </c>
      <c r="FF26" s="36">
        <f t="shared" si="40"/>
        <v>1</v>
      </c>
      <c r="FG26" s="36">
        <f t="shared" si="40"/>
        <v>1</v>
      </c>
      <c r="FH26" s="36">
        <f t="shared" si="40"/>
        <v>1</v>
      </c>
      <c r="FI26" s="36">
        <f t="shared" si="40"/>
        <v>1</v>
      </c>
      <c r="FJ26" s="36">
        <f t="shared" si="40"/>
        <v>1</v>
      </c>
      <c r="FK26" s="36">
        <f t="shared" si="40"/>
        <v>1</v>
      </c>
      <c r="FL26" s="36">
        <f t="shared" si="40"/>
        <v>1</v>
      </c>
      <c r="FM26" s="36">
        <f t="shared" si="40"/>
        <v>1</v>
      </c>
      <c r="FN26" s="36">
        <f t="shared" si="40"/>
        <v>1</v>
      </c>
      <c r="FO26" s="36">
        <f t="shared" si="40"/>
        <v>1</v>
      </c>
      <c r="FP26" s="36">
        <f t="shared" si="40"/>
        <v>1</v>
      </c>
      <c r="FQ26" s="36">
        <f t="shared" si="40"/>
        <v>1</v>
      </c>
      <c r="FR26" s="36">
        <f t="shared" si="40"/>
        <v>1</v>
      </c>
      <c r="FS26" s="36">
        <f t="shared" si="40"/>
        <v>0</v>
      </c>
      <c r="FT26" s="36">
        <f t="shared" si="40"/>
        <v>0</v>
      </c>
      <c r="FU26" s="36">
        <f t="shared" si="40"/>
        <v>1</v>
      </c>
      <c r="FV26" s="36">
        <f t="shared" si="40"/>
        <v>1</v>
      </c>
      <c r="FW26" s="36">
        <f t="shared" si="40"/>
        <v>1</v>
      </c>
      <c r="FX26" s="36">
        <f t="shared" si="40"/>
        <v>1</v>
      </c>
      <c r="FY26" s="36">
        <f t="shared" si="40"/>
        <v>1</v>
      </c>
      <c r="FZ26" s="36">
        <f t="shared" si="40"/>
        <v>1</v>
      </c>
      <c r="GA26" s="36">
        <f t="shared" si="40"/>
        <v>0</v>
      </c>
      <c r="GB26" s="36">
        <f t="shared" si="40"/>
        <v>1</v>
      </c>
      <c r="GC26" s="36">
        <f t="shared" si="40"/>
        <v>1</v>
      </c>
      <c r="GD26" s="36">
        <f t="shared" si="40"/>
        <v>1</v>
      </c>
      <c r="GE26" s="36">
        <f t="shared" si="40"/>
        <v>1</v>
      </c>
      <c r="GF26" s="107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111"/>
      <c r="H27" s="112"/>
      <c r="I27" s="111"/>
      <c r="J27" s="111"/>
      <c r="K27" s="111"/>
      <c r="L27" s="112"/>
      <c r="M27" s="113"/>
      <c r="N27" s="113"/>
      <c r="O27" s="113"/>
      <c r="P27" s="113"/>
      <c r="Q27" s="114" t="s">
        <v>18</v>
      </c>
      <c r="R27" s="115">
        <f t="shared" ref="R27:GF27" si="41">COUNTIF(R2:R26,"=0")</f>
        <v>0</v>
      </c>
      <c r="S27" s="115">
        <f t="shared" si="41"/>
        <v>0</v>
      </c>
      <c r="T27" s="115">
        <f t="shared" si="41"/>
        <v>0</v>
      </c>
      <c r="U27" s="115">
        <f t="shared" si="41"/>
        <v>0</v>
      </c>
      <c r="V27" s="115">
        <f t="shared" si="41"/>
        <v>0</v>
      </c>
      <c r="W27" s="115">
        <f t="shared" si="41"/>
        <v>0</v>
      </c>
      <c r="X27" s="115">
        <f t="shared" si="41"/>
        <v>0</v>
      </c>
      <c r="Y27" s="115">
        <f t="shared" si="41"/>
        <v>0</v>
      </c>
      <c r="Z27" s="115">
        <f t="shared" si="41"/>
        <v>0</v>
      </c>
      <c r="AA27" s="115">
        <f t="shared" si="41"/>
        <v>0</v>
      </c>
      <c r="AB27" s="115">
        <f t="shared" si="41"/>
        <v>0</v>
      </c>
      <c r="AC27" s="115">
        <f t="shared" si="41"/>
        <v>0</v>
      </c>
      <c r="AD27" s="115">
        <f t="shared" si="41"/>
        <v>0</v>
      </c>
      <c r="AE27" s="115">
        <f t="shared" si="41"/>
        <v>0</v>
      </c>
      <c r="AF27" s="115">
        <f t="shared" si="41"/>
        <v>0</v>
      </c>
      <c r="AG27" s="115">
        <f t="shared" si="41"/>
        <v>0</v>
      </c>
      <c r="AH27" s="115">
        <f t="shared" si="41"/>
        <v>1</v>
      </c>
      <c r="AI27" s="115">
        <f t="shared" si="41"/>
        <v>0</v>
      </c>
      <c r="AJ27" s="115">
        <f t="shared" si="41"/>
        <v>0</v>
      </c>
      <c r="AK27" s="115">
        <f t="shared" si="41"/>
        <v>1</v>
      </c>
      <c r="AL27" s="115">
        <f t="shared" si="41"/>
        <v>0</v>
      </c>
      <c r="AM27" s="115">
        <f t="shared" si="41"/>
        <v>0</v>
      </c>
      <c r="AN27" s="115">
        <f t="shared" si="41"/>
        <v>1</v>
      </c>
      <c r="AO27" s="115">
        <f t="shared" si="41"/>
        <v>0</v>
      </c>
      <c r="AP27" s="115">
        <f t="shared" si="41"/>
        <v>0</v>
      </c>
      <c r="AQ27" s="115">
        <f t="shared" si="41"/>
        <v>0</v>
      </c>
      <c r="AR27" s="115">
        <f t="shared" si="41"/>
        <v>0</v>
      </c>
      <c r="AS27" s="115">
        <f t="shared" si="41"/>
        <v>0</v>
      </c>
      <c r="AT27" s="115">
        <f t="shared" si="41"/>
        <v>0</v>
      </c>
      <c r="AU27" s="115">
        <f t="shared" si="41"/>
        <v>0</v>
      </c>
      <c r="AV27" s="115">
        <f t="shared" si="41"/>
        <v>1</v>
      </c>
      <c r="AW27" s="115">
        <f t="shared" si="41"/>
        <v>1</v>
      </c>
      <c r="AX27" s="115">
        <f t="shared" si="41"/>
        <v>1</v>
      </c>
      <c r="AY27" s="115">
        <f t="shared" si="41"/>
        <v>1</v>
      </c>
      <c r="AZ27" s="115">
        <f t="shared" si="41"/>
        <v>0</v>
      </c>
      <c r="BA27" s="115">
        <f t="shared" si="41"/>
        <v>1</v>
      </c>
      <c r="BB27" s="115">
        <f t="shared" si="41"/>
        <v>0</v>
      </c>
      <c r="BC27" s="115">
        <f t="shared" si="41"/>
        <v>1</v>
      </c>
      <c r="BD27" s="115">
        <f t="shared" si="41"/>
        <v>1</v>
      </c>
      <c r="BE27" s="115">
        <f t="shared" si="41"/>
        <v>1</v>
      </c>
      <c r="BF27" s="115">
        <f t="shared" si="41"/>
        <v>0</v>
      </c>
      <c r="BG27" s="115">
        <f t="shared" si="41"/>
        <v>1</v>
      </c>
      <c r="BH27" s="115">
        <f t="shared" si="41"/>
        <v>0</v>
      </c>
      <c r="BI27" s="115">
        <f t="shared" si="41"/>
        <v>1</v>
      </c>
      <c r="BJ27" s="115">
        <f t="shared" si="41"/>
        <v>0</v>
      </c>
      <c r="BK27" s="115">
        <f t="shared" si="41"/>
        <v>0</v>
      </c>
      <c r="BL27" s="115">
        <f t="shared" si="41"/>
        <v>0</v>
      </c>
      <c r="BM27" s="115">
        <f t="shared" si="41"/>
        <v>0</v>
      </c>
      <c r="BN27" s="115">
        <f t="shared" si="41"/>
        <v>0</v>
      </c>
      <c r="BO27" s="115">
        <f t="shared" si="41"/>
        <v>0</v>
      </c>
      <c r="BP27" s="115">
        <f t="shared" si="41"/>
        <v>0</v>
      </c>
      <c r="BQ27" s="115">
        <f t="shared" si="41"/>
        <v>0</v>
      </c>
      <c r="BR27" s="115">
        <f t="shared" si="41"/>
        <v>0</v>
      </c>
      <c r="BS27" s="115">
        <f t="shared" si="41"/>
        <v>1</v>
      </c>
      <c r="BT27" s="115">
        <f t="shared" si="41"/>
        <v>0</v>
      </c>
      <c r="BU27" s="115">
        <f t="shared" si="41"/>
        <v>0</v>
      </c>
      <c r="BV27" s="115">
        <f t="shared" si="41"/>
        <v>0</v>
      </c>
      <c r="BW27" s="115">
        <f t="shared" si="41"/>
        <v>1</v>
      </c>
      <c r="BX27" s="115">
        <f t="shared" si="41"/>
        <v>2</v>
      </c>
      <c r="BY27" s="115">
        <f t="shared" si="41"/>
        <v>0</v>
      </c>
      <c r="BZ27" s="115">
        <f t="shared" si="41"/>
        <v>1</v>
      </c>
      <c r="CA27" s="115">
        <f t="shared" si="41"/>
        <v>0</v>
      </c>
      <c r="CB27" s="115">
        <f t="shared" si="41"/>
        <v>0</v>
      </c>
      <c r="CC27" s="115">
        <f t="shared" si="41"/>
        <v>1</v>
      </c>
      <c r="CD27" s="115">
        <f t="shared" si="41"/>
        <v>1</v>
      </c>
      <c r="CE27" s="115">
        <f t="shared" si="41"/>
        <v>0</v>
      </c>
      <c r="CF27" s="115">
        <f t="shared" si="41"/>
        <v>0</v>
      </c>
      <c r="CG27" s="115">
        <f t="shared" si="41"/>
        <v>0</v>
      </c>
      <c r="CH27" s="115">
        <f t="shared" si="41"/>
        <v>0</v>
      </c>
      <c r="CI27" s="115">
        <f t="shared" si="41"/>
        <v>1</v>
      </c>
      <c r="CJ27" s="115">
        <f t="shared" si="41"/>
        <v>0</v>
      </c>
      <c r="CK27" s="115">
        <f t="shared" si="41"/>
        <v>0</v>
      </c>
      <c r="CL27" s="115">
        <f t="shared" si="41"/>
        <v>0</v>
      </c>
      <c r="CM27" s="115">
        <f t="shared" si="41"/>
        <v>0</v>
      </c>
      <c r="CN27" s="115">
        <f t="shared" si="41"/>
        <v>0</v>
      </c>
      <c r="CO27" s="115">
        <f t="shared" si="41"/>
        <v>0</v>
      </c>
      <c r="CP27" s="115">
        <f t="shared" si="41"/>
        <v>1</v>
      </c>
      <c r="CQ27" s="115">
        <f t="shared" si="41"/>
        <v>0</v>
      </c>
      <c r="CR27" s="115">
        <f t="shared" si="41"/>
        <v>0</v>
      </c>
      <c r="CS27" s="115">
        <f t="shared" si="41"/>
        <v>0</v>
      </c>
      <c r="CT27" s="115">
        <f t="shared" si="41"/>
        <v>0</v>
      </c>
      <c r="CU27" s="115">
        <f t="shared" si="41"/>
        <v>0</v>
      </c>
      <c r="CV27" s="115">
        <f t="shared" si="41"/>
        <v>0</v>
      </c>
      <c r="CW27" s="115">
        <f t="shared" si="41"/>
        <v>1</v>
      </c>
      <c r="CX27" s="115">
        <f t="shared" si="41"/>
        <v>0</v>
      </c>
      <c r="CY27" s="115">
        <f t="shared" si="41"/>
        <v>0</v>
      </c>
      <c r="CZ27" s="115">
        <f t="shared" si="41"/>
        <v>0</v>
      </c>
      <c r="DA27" s="115">
        <f t="shared" si="41"/>
        <v>0</v>
      </c>
      <c r="DB27" s="115">
        <f t="shared" si="41"/>
        <v>0</v>
      </c>
      <c r="DC27" s="115">
        <f t="shared" si="41"/>
        <v>0</v>
      </c>
      <c r="DD27" s="115">
        <f t="shared" si="41"/>
        <v>0</v>
      </c>
      <c r="DE27" s="115">
        <f t="shared" si="41"/>
        <v>0</v>
      </c>
      <c r="DF27" s="115">
        <f t="shared" si="41"/>
        <v>1</v>
      </c>
      <c r="DG27" s="115">
        <f t="shared" si="41"/>
        <v>1</v>
      </c>
      <c r="DH27" s="115">
        <f t="shared" si="41"/>
        <v>0</v>
      </c>
      <c r="DI27" s="115">
        <f t="shared" si="41"/>
        <v>0</v>
      </c>
      <c r="DJ27" s="115">
        <f t="shared" si="41"/>
        <v>0</v>
      </c>
      <c r="DK27" s="115">
        <f t="shared" si="41"/>
        <v>0</v>
      </c>
      <c r="DL27" s="115">
        <f t="shared" si="41"/>
        <v>0</v>
      </c>
      <c r="DM27" s="115">
        <f t="shared" si="41"/>
        <v>0</v>
      </c>
      <c r="DN27" s="115">
        <f t="shared" si="41"/>
        <v>0</v>
      </c>
      <c r="DO27" s="115">
        <f t="shared" si="41"/>
        <v>0</v>
      </c>
      <c r="DP27" s="115">
        <f t="shared" si="41"/>
        <v>0</v>
      </c>
      <c r="DQ27" s="115">
        <f t="shared" si="41"/>
        <v>0</v>
      </c>
      <c r="DR27" s="115">
        <f t="shared" si="41"/>
        <v>1</v>
      </c>
      <c r="DS27" s="115">
        <f t="shared" si="41"/>
        <v>0</v>
      </c>
      <c r="DT27" s="115">
        <f t="shared" si="41"/>
        <v>1</v>
      </c>
      <c r="DU27" s="115">
        <f t="shared" si="41"/>
        <v>0</v>
      </c>
      <c r="DV27" s="115">
        <f t="shared" si="41"/>
        <v>0</v>
      </c>
      <c r="DW27" s="115">
        <f t="shared" si="41"/>
        <v>0</v>
      </c>
      <c r="DX27" s="115">
        <f t="shared" si="41"/>
        <v>0</v>
      </c>
      <c r="DY27" s="115">
        <f t="shared" si="41"/>
        <v>0</v>
      </c>
      <c r="DZ27" s="115">
        <f t="shared" si="41"/>
        <v>0</v>
      </c>
      <c r="EA27" s="115">
        <f t="shared" si="41"/>
        <v>0</v>
      </c>
      <c r="EB27" s="115">
        <f t="shared" si="41"/>
        <v>1</v>
      </c>
      <c r="EC27" s="115">
        <f t="shared" si="41"/>
        <v>0</v>
      </c>
      <c r="ED27" s="115">
        <f t="shared" si="41"/>
        <v>0</v>
      </c>
      <c r="EE27" s="115">
        <f t="shared" si="41"/>
        <v>0</v>
      </c>
      <c r="EF27" s="115">
        <f t="shared" si="41"/>
        <v>1</v>
      </c>
      <c r="EG27" s="115">
        <f t="shared" si="41"/>
        <v>0</v>
      </c>
      <c r="EH27" s="115">
        <f t="shared" si="41"/>
        <v>0</v>
      </c>
      <c r="EI27" s="115">
        <f t="shared" si="41"/>
        <v>1</v>
      </c>
      <c r="EJ27" s="115">
        <f t="shared" si="41"/>
        <v>0</v>
      </c>
      <c r="EK27" s="115">
        <f t="shared" si="41"/>
        <v>0</v>
      </c>
      <c r="EL27" s="115">
        <f t="shared" si="41"/>
        <v>0</v>
      </c>
      <c r="EM27" s="115">
        <f t="shared" si="41"/>
        <v>1</v>
      </c>
      <c r="EN27" s="115">
        <f t="shared" si="41"/>
        <v>0</v>
      </c>
      <c r="EO27" s="115">
        <f t="shared" si="41"/>
        <v>0</v>
      </c>
      <c r="EP27" s="115">
        <f t="shared" si="41"/>
        <v>0</v>
      </c>
      <c r="EQ27" s="115">
        <f t="shared" si="41"/>
        <v>0</v>
      </c>
      <c r="ER27" s="115">
        <f t="shared" si="41"/>
        <v>0</v>
      </c>
      <c r="ES27" s="115">
        <f t="shared" si="41"/>
        <v>0</v>
      </c>
      <c r="ET27" s="115">
        <f t="shared" si="41"/>
        <v>0</v>
      </c>
      <c r="EU27" s="115">
        <f t="shared" si="41"/>
        <v>0</v>
      </c>
      <c r="EV27" s="115">
        <f t="shared" si="41"/>
        <v>0</v>
      </c>
      <c r="EW27" s="115">
        <f t="shared" si="41"/>
        <v>0</v>
      </c>
      <c r="EX27" s="115">
        <f t="shared" si="41"/>
        <v>0</v>
      </c>
      <c r="EY27" s="115">
        <f t="shared" si="41"/>
        <v>0</v>
      </c>
      <c r="EZ27" s="115">
        <f t="shared" si="41"/>
        <v>0</v>
      </c>
      <c r="FA27" s="115">
        <f t="shared" si="41"/>
        <v>1</v>
      </c>
      <c r="FB27" s="115">
        <f t="shared" si="41"/>
        <v>0</v>
      </c>
      <c r="FC27" s="115">
        <f t="shared" si="41"/>
        <v>0</v>
      </c>
      <c r="FD27" s="115">
        <f t="shared" si="41"/>
        <v>0</v>
      </c>
      <c r="FE27" s="115">
        <f t="shared" si="41"/>
        <v>0</v>
      </c>
      <c r="FF27" s="115">
        <f t="shared" si="41"/>
        <v>0</v>
      </c>
      <c r="FG27" s="115">
        <f t="shared" si="41"/>
        <v>0</v>
      </c>
      <c r="FH27" s="115">
        <f t="shared" si="41"/>
        <v>0</v>
      </c>
      <c r="FI27" s="115">
        <f t="shared" si="41"/>
        <v>0</v>
      </c>
      <c r="FJ27" s="115">
        <f t="shared" si="41"/>
        <v>0</v>
      </c>
      <c r="FK27" s="115">
        <f t="shared" si="41"/>
        <v>0</v>
      </c>
      <c r="FL27" s="115">
        <f t="shared" si="41"/>
        <v>0</v>
      </c>
      <c r="FM27" s="115">
        <f t="shared" si="41"/>
        <v>0</v>
      </c>
      <c r="FN27" s="115">
        <f t="shared" si="41"/>
        <v>0</v>
      </c>
      <c r="FO27" s="115">
        <f t="shared" si="41"/>
        <v>0</v>
      </c>
      <c r="FP27" s="115">
        <f t="shared" si="41"/>
        <v>0</v>
      </c>
      <c r="FQ27" s="115">
        <f t="shared" si="41"/>
        <v>0</v>
      </c>
      <c r="FR27" s="115">
        <f t="shared" si="41"/>
        <v>0</v>
      </c>
      <c r="FS27" s="115">
        <f t="shared" si="41"/>
        <v>1</v>
      </c>
      <c r="FT27" s="115">
        <f t="shared" si="41"/>
        <v>1</v>
      </c>
      <c r="FU27" s="115">
        <f t="shared" si="41"/>
        <v>0</v>
      </c>
      <c r="FV27" s="115">
        <f t="shared" si="41"/>
        <v>0</v>
      </c>
      <c r="FW27" s="115">
        <f t="shared" si="41"/>
        <v>0</v>
      </c>
      <c r="FX27" s="115">
        <f t="shared" si="41"/>
        <v>0</v>
      </c>
      <c r="FY27" s="115">
        <f t="shared" si="41"/>
        <v>0</v>
      </c>
      <c r="FZ27" s="115">
        <f t="shared" si="41"/>
        <v>0</v>
      </c>
      <c r="GA27" s="115">
        <f t="shared" si="41"/>
        <v>1</v>
      </c>
      <c r="GB27" s="115">
        <f t="shared" si="41"/>
        <v>0</v>
      </c>
      <c r="GC27" s="115">
        <f t="shared" si="41"/>
        <v>0</v>
      </c>
      <c r="GD27" s="115">
        <f t="shared" si="41"/>
        <v>0</v>
      </c>
      <c r="GE27" s="115">
        <f t="shared" si="41"/>
        <v>0</v>
      </c>
      <c r="GF27" s="115">
        <f t="shared" si="41"/>
        <v>0</v>
      </c>
    </row>
    <row r="28">
      <c r="C28" s="45"/>
      <c r="G28" s="116"/>
      <c r="H28" s="112"/>
      <c r="I28" s="117"/>
      <c r="J28" s="117"/>
      <c r="K28" s="117"/>
      <c r="L28" s="118" t="s">
        <v>20</v>
      </c>
      <c r="M28" s="113"/>
      <c r="N28" s="112">
        <f>COUNTIF(P2:P26,"&lt;&gt;Achieved")</f>
        <v>1</v>
      </c>
      <c r="O28" s="112"/>
      <c r="P28" s="112"/>
      <c r="Q28" s="114" t="s">
        <v>21</v>
      </c>
      <c r="R28" s="101" t="str">
        <f t="shared" ref="R28:GF28" si="42">IFS(R27=0,"0.95", R27&gt;0, "0.9")</f>
        <v>0.95</v>
      </c>
      <c r="S28" s="101" t="str">
        <f t="shared" si="42"/>
        <v>0.95</v>
      </c>
      <c r="T28" s="101" t="str">
        <f t="shared" si="42"/>
        <v>0.95</v>
      </c>
      <c r="U28" s="101" t="str">
        <f t="shared" si="42"/>
        <v>0.95</v>
      </c>
      <c r="V28" s="101" t="str">
        <f t="shared" si="42"/>
        <v>0.95</v>
      </c>
      <c r="W28" s="101" t="str">
        <f t="shared" si="42"/>
        <v>0.95</v>
      </c>
      <c r="X28" s="101" t="str">
        <f t="shared" si="42"/>
        <v>0.95</v>
      </c>
      <c r="Y28" s="101" t="str">
        <f t="shared" si="42"/>
        <v>0.95</v>
      </c>
      <c r="Z28" s="101" t="str">
        <f t="shared" si="42"/>
        <v>0.95</v>
      </c>
      <c r="AA28" s="101" t="str">
        <f t="shared" si="42"/>
        <v>0.95</v>
      </c>
      <c r="AB28" s="101" t="str">
        <f t="shared" si="42"/>
        <v>0.95</v>
      </c>
      <c r="AC28" s="101" t="str">
        <f t="shared" si="42"/>
        <v>0.95</v>
      </c>
      <c r="AD28" s="101" t="str">
        <f t="shared" si="42"/>
        <v>0.95</v>
      </c>
      <c r="AE28" s="101" t="str">
        <f t="shared" si="42"/>
        <v>0.95</v>
      </c>
      <c r="AF28" s="101" t="str">
        <f t="shared" si="42"/>
        <v>0.95</v>
      </c>
      <c r="AG28" s="101" t="str">
        <f t="shared" si="42"/>
        <v>0.95</v>
      </c>
      <c r="AH28" s="101" t="str">
        <f t="shared" si="42"/>
        <v>0.9</v>
      </c>
      <c r="AI28" s="101" t="str">
        <f t="shared" si="42"/>
        <v>0.95</v>
      </c>
      <c r="AJ28" s="101" t="str">
        <f t="shared" si="42"/>
        <v>0.95</v>
      </c>
      <c r="AK28" s="101" t="str">
        <f t="shared" si="42"/>
        <v>0.9</v>
      </c>
      <c r="AL28" s="101" t="str">
        <f t="shared" si="42"/>
        <v>0.95</v>
      </c>
      <c r="AM28" s="101" t="str">
        <f t="shared" si="42"/>
        <v>0.95</v>
      </c>
      <c r="AN28" s="101" t="str">
        <f t="shared" si="42"/>
        <v>0.9</v>
      </c>
      <c r="AO28" s="101" t="str">
        <f t="shared" si="42"/>
        <v>0.95</v>
      </c>
      <c r="AP28" s="101" t="str">
        <f t="shared" si="42"/>
        <v>0.95</v>
      </c>
      <c r="AQ28" s="101" t="str">
        <f t="shared" si="42"/>
        <v>0.95</v>
      </c>
      <c r="AR28" s="101" t="str">
        <f t="shared" si="42"/>
        <v>0.95</v>
      </c>
      <c r="AS28" s="101" t="str">
        <f t="shared" si="42"/>
        <v>0.95</v>
      </c>
      <c r="AT28" s="101" t="str">
        <f t="shared" si="42"/>
        <v>0.95</v>
      </c>
      <c r="AU28" s="101" t="str">
        <f t="shared" si="42"/>
        <v>0.95</v>
      </c>
      <c r="AV28" s="101" t="str">
        <f t="shared" si="42"/>
        <v>0.9</v>
      </c>
      <c r="AW28" s="101" t="str">
        <f t="shared" si="42"/>
        <v>0.9</v>
      </c>
      <c r="AX28" s="101" t="str">
        <f t="shared" si="42"/>
        <v>0.9</v>
      </c>
      <c r="AY28" s="101" t="str">
        <f t="shared" si="42"/>
        <v>0.9</v>
      </c>
      <c r="AZ28" s="101" t="str">
        <f t="shared" si="42"/>
        <v>0.95</v>
      </c>
      <c r="BA28" s="101" t="str">
        <f t="shared" si="42"/>
        <v>0.9</v>
      </c>
      <c r="BB28" s="101" t="str">
        <f t="shared" si="42"/>
        <v>0.95</v>
      </c>
      <c r="BC28" s="101" t="str">
        <f t="shared" si="42"/>
        <v>0.9</v>
      </c>
      <c r="BD28" s="101" t="str">
        <f t="shared" si="42"/>
        <v>0.9</v>
      </c>
      <c r="BE28" s="101" t="str">
        <f t="shared" si="42"/>
        <v>0.9</v>
      </c>
      <c r="BF28" s="101" t="str">
        <f t="shared" si="42"/>
        <v>0.95</v>
      </c>
      <c r="BG28" s="101" t="str">
        <f t="shared" si="42"/>
        <v>0.9</v>
      </c>
      <c r="BH28" s="101" t="str">
        <f t="shared" si="42"/>
        <v>0.95</v>
      </c>
      <c r="BI28" s="101" t="str">
        <f t="shared" si="42"/>
        <v>0.9</v>
      </c>
      <c r="BJ28" s="101" t="str">
        <f t="shared" si="42"/>
        <v>0.95</v>
      </c>
      <c r="BK28" s="101" t="str">
        <f t="shared" si="42"/>
        <v>0.95</v>
      </c>
      <c r="BL28" s="101" t="str">
        <f t="shared" si="42"/>
        <v>0.95</v>
      </c>
      <c r="BM28" s="101" t="str">
        <f t="shared" si="42"/>
        <v>0.95</v>
      </c>
      <c r="BN28" s="101" t="str">
        <f t="shared" si="42"/>
        <v>0.95</v>
      </c>
      <c r="BO28" s="101" t="str">
        <f t="shared" si="42"/>
        <v>0.95</v>
      </c>
      <c r="BP28" s="101" t="str">
        <f t="shared" si="42"/>
        <v>0.95</v>
      </c>
      <c r="BQ28" s="101" t="str">
        <f t="shared" si="42"/>
        <v>0.95</v>
      </c>
      <c r="BR28" s="101" t="str">
        <f t="shared" si="42"/>
        <v>0.95</v>
      </c>
      <c r="BS28" s="101" t="str">
        <f t="shared" si="42"/>
        <v>0.9</v>
      </c>
      <c r="BT28" s="101" t="str">
        <f t="shared" si="42"/>
        <v>0.95</v>
      </c>
      <c r="BU28" s="101" t="str">
        <f t="shared" si="42"/>
        <v>0.95</v>
      </c>
      <c r="BV28" s="101" t="str">
        <f t="shared" si="42"/>
        <v>0.95</v>
      </c>
      <c r="BW28" s="101" t="str">
        <f t="shared" si="42"/>
        <v>0.9</v>
      </c>
      <c r="BX28" s="101" t="str">
        <f t="shared" si="42"/>
        <v>0.9</v>
      </c>
      <c r="BY28" s="101" t="str">
        <f t="shared" si="42"/>
        <v>0.95</v>
      </c>
      <c r="BZ28" s="101" t="str">
        <f t="shared" si="42"/>
        <v>0.9</v>
      </c>
      <c r="CA28" s="101" t="str">
        <f t="shared" si="42"/>
        <v>0.95</v>
      </c>
      <c r="CB28" s="101" t="str">
        <f t="shared" si="42"/>
        <v>0.95</v>
      </c>
      <c r="CC28" s="101" t="str">
        <f t="shared" si="42"/>
        <v>0.9</v>
      </c>
      <c r="CD28" s="101" t="str">
        <f t="shared" si="42"/>
        <v>0.9</v>
      </c>
      <c r="CE28" s="101" t="str">
        <f t="shared" si="42"/>
        <v>0.95</v>
      </c>
      <c r="CF28" s="101" t="str">
        <f t="shared" si="42"/>
        <v>0.95</v>
      </c>
      <c r="CG28" s="101" t="str">
        <f t="shared" si="42"/>
        <v>0.95</v>
      </c>
      <c r="CH28" s="101" t="str">
        <f t="shared" si="42"/>
        <v>0.95</v>
      </c>
      <c r="CI28" s="101" t="str">
        <f t="shared" si="42"/>
        <v>0.9</v>
      </c>
      <c r="CJ28" s="101" t="str">
        <f t="shared" si="42"/>
        <v>0.95</v>
      </c>
      <c r="CK28" s="101" t="str">
        <f t="shared" si="42"/>
        <v>0.95</v>
      </c>
      <c r="CL28" s="101" t="str">
        <f t="shared" si="42"/>
        <v>0.95</v>
      </c>
      <c r="CM28" s="101" t="str">
        <f t="shared" si="42"/>
        <v>0.95</v>
      </c>
      <c r="CN28" s="101" t="str">
        <f t="shared" si="42"/>
        <v>0.95</v>
      </c>
      <c r="CO28" s="101" t="str">
        <f t="shared" si="42"/>
        <v>0.95</v>
      </c>
      <c r="CP28" s="101" t="str">
        <f t="shared" si="42"/>
        <v>0.9</v>
      </c>
      <c r="CQ28" s="101" t="str">
        <f t="shared" si="42"/>
        <v>0.95</v>
      </c>
      <c r="CR28" s="101" t="str">
        <f t="shared" si="42"/>
        <v>0.95</v>
      </c>
      <c r="CS28" s="101" t="str">
        <f t="shared" si="42"/>
        <v>0.95</v>
      </c>
      <c r="CT28" s="101" t="str">
        <f t="shared" si="42"/>
        <v>0.95</v>
      </c>
      <c r="CU28" s="101" t="str">
        <f t="shared" si="42"/>
        <v>0.95</v>
      </c>
      <c r="CV28" s="101" t="str">
        <f t="shared" si="42"/>
        <v>0.95</v>
      </c>
      <c r="CW28" s="101" t="str">
        <f t="shared" si="42"/>
        <v>0.9</v>
      </c>
      <c r="CX28" s="101" t="str">
        <f t="shared" si="42"/>
        <v>0.95</v>
      </c>
      <c r="CY28" s="101" t="str">
        <f t="shared" si="42"/>
        <v>0.95</v>
      </c>
      <c r="CZ28" s="101" t="str">
        <f t="shared" si="42"/>
        <v>0.95</v>
      </c>
      <c r="DA28" s="101" t="str">
        <f t="shared" si="42"/>
        <v>0.95</v>
      </c>
      <c r="DB28" s="101" t="str">
        <f t="shared" si="42"/>
        <v>0.95</v>
      </c>
      <c r="DC28" s="101" t="str">
        <f t="shared" si="42"/>
        <v>0.95</v>
      </c>
      <c r="DD28" s="101" t="str">
        <f t="shared" si="42"/>
        <v>0.95</v>
      </c>
      <c r="DE28" s="101" t="str">
        <f t="shared" si="42"/>
        <v>0.95</v>
      </c>
      <c r="DF28" s="101" t="str">
        <f t="shared" si="42"/>
        <v>0.9</v>
      </c>
      <c r="DG28" s="101" t="str">
        <f t="shared" si="42"/>
        <v>0.9</v>
      </c>
      <c r="DH28" s="101" t="str">
        <f t="shared" si="42"/>
        <v>0.95</v>
      </c>
      <c r="DI28" s="101" t="str">
        <f t="shared" si="42"/>
        <v>0.95</v>
      </c>
      <c r="DJ28" s="101" t="str">
        <f t="shared" si="42"/>
        <v>0.95</v>
      </c>
      <c r="DK28" s="101" t="str">
        <f t="shared" si="42"/>
        <v>0.95</v>
      </c>
      <c r="DL28" s="101" t="str">
        <f t="shared" si="42"/>
        <v>0.95</v>
      </c>
      <c r="DM28" s="101" t="str">
        <f t="shared" si="42"/>
        <v>0.95</v>
      </c>
      <c r="DN28" s="101" t="str">
        <f t="shared" si="42"/>
        <v>0.95</v>
      </c>
      <c r="DO28" s="101" t="str">
        <f t="shared" si="42"/>
        <v>0.95</v>
      </c>
      <c r="DP28" s="101" t="str">
        <f t="shared" si="42"/>
        <v>0.95</v>
      </c>
      <c r="DQ28" s="101" t="str">
        <f t="shared" si="42"/>
        <v>0.95</v>
      </c>
      <c r="DR28" s="101" t="str">
        <f t="shared" si="42"/>
        <v>0.9</v>
      </c>
      <c r="DS28" s="101" t="str">
        <f t="shared" si="42"/>
        <v>0.95</v>
      </c>
      <c r="DT28" s="101" t="str">
        <f t="shared" si="42"/>
        <v>0.9</v>
      </c>
      <c r="DU28" s="101" t="str">
        <f t="shared" si="42"/>
        <v>0.95</v>
      </c>
      <c r="DV28" s="101" t="str">
        <f t="shared" si="42"/>
        <v>0.95</v>
      </c>
      <c r="DW28" s="101" t="str">
        <f t="shared" si="42"/>
        <v>0.95</v>
      </c>
      <c r="DX28" s="101" t="str">
        <f t="shared" si="42"/>
        <v>0.95</v>
      </c>
      <c r="DY28" s="101" t="str">
        <f t="shared" si="42"/>
        <v>0.95</v>
      </c>
      <c r="DZ28" s="101" t="str">
        <f t="shared" si="42"/>
        <v>0.95</v>
      </c>
      <c r="EA28" s="101" t="str">
        <f t="shared" si="42"/>
        <v>0.95</v>
      </c>
      <c r="EB28" s="101" t="str">
        <f t="shared" si="42"/>
        <v>0.9</v>
      </c>
      <c r="EC28" s="101" t="str">
        <f t="shared" si="42"/>
        <v>0.95</v>
      </c>
      <c r="ED28" s="101" t="str">
        <f t="shared" si="42"/>
        <v>0.95</v>
      </c>
      <c r="EE28" s="101" t="str">
        <f t="shared" si="42"/>
        <v>0.95</v>
      </c>
      <c r="EF28" s="101" t="str">
        <f t="shared" si="42"/>
        <v>0.9</v>
      </c>
      <c r="EG28" s="101" t="str">
        <f t="shared" si="42"/>
        <v>0.95</v>
      </c>
      <c r="EH28" s="101" t="str">
        <f t="shared" si="42"/>
        <v>0.95</v>
      </c>
      <c r="EI28" s="101" t="str">
        <f t="shared" si="42"/>
        <v>0.9</v>
      </c>
      <c r="EJ28" s="101" t="str">
        <f t="shared" si="42"/>
        <v>0.95</v>
      </c>
      <c r="EK28" s="101" t="str">
        <f t="shared" si="42"/>
        <v>0.95</v>
      </c>
      <c r="EL28" s="101" t="str">
        <f t="shared" si="42"/>
        <v>0.95</v>
      </c>
      <c r="EM28" s="101" t="str">
        <f t="shared" si="42"/>
        <v>0.9</v>
      </c>
      <c r="EN28" s="101" t="str">
        <f t="shared" si="42"/>
        <v>0.95</v>
      </c>
      <c r="EO28" s="101" t="str">
        <f t="shared" si="42"/>
        <v>0.95</v>
      </c>
      <c r="EP28" s="101" t="str">
        <f t="shared" si="42"/>
        <v>0.95</v>
      </c>
      <c r="EQ28" s="101" t="str">
        <f t="shared" si="42"/>
        <v>0.95</v>
      </c>
      <c r="ER28" s="101" t="str">
        <f t="shared" si="42"/>
        <v>0.95</v>
      </c>
      <c r="ES28" s="101" t="str">
        <f t="shared" si="42"/>
        <v>0.95</v>
      </c>
      <c r="ET28" s="101" t="str">
        <f t="shared" si="42"/>
        <v>0.95</v>
      </c>
      <c r="EU28" s="101" t="str">
        <f t="shared" si="42"/>
        <v>0.95</v>
      </c>
      <c r="EV28" s="101" t="str">
        <f t="shared" si="42"/>
        <v>0.95</v>
      </c>
      <c r="EW28" s="101" t="str">
        <f t="shared" si="42"/>
        <v>0.95</v>
      </c>
      <c r="EX28" s="101" t="str">
        <f t="shared" si="42"/>
        <v>0.95</v>
      </c>
      <c r="EY28" s="101" t="str">
        <f t="shared" si="42"/>
        <v>0.95</v>
      </c>
      <c r="EZ28" s="101" t="str">
        <f t="shared" si="42"/>
        <v>0.95</v>
      </c>
      <c r="FA28" s="101" t="str">
        <f t="shared" si="42"/>
        <v>0.9</v>
      </c>
      <c r="FB28" s="101" t="str">
        <f t="shared" si="42"/>
        <v>0.95</v>
      </c>
      <c r="FC28" s="101" t="str">
        <f t="shared" si="42"/>
        <v>0.95</v>
      </c>
      <c r="FD28" s="101" t="str">
        <f t="shared" si="42"/>
        <v>0.95</v>
      </c>
      <c r="FE28" s="101" t="str">
        <f t="shared" si="42"/>
        <v>0.95</v>
      </c>
      <c r="FF28" s="101" t="str">
        <f t="shared" si="42"/>
        <v>0.95</v>
      </c>
      <c r="FG28" s="101" t="str">
        <f t="shared" si="42"/>
        <v>0.95</v>
      </c>
      <c r="FH28" s="101" t="str">
        <f t="shared" si="42"/>
        <v>0.95</v>
      </c>
      <c r="FI28" s="101" t="str">
        <f t="shared" si="42"/>
        <v>0.95</v>
      </c>
      <c r="FJ28" s="101" t="str">
        <f t="shared" si="42"/>
        <v>0.95</v>
      </c>
      <c r="FK28" s="101" t="str">
        <f t="shared" si="42"/>
        <v>0.95</v>
      </c>
      <c r="FL28" s="101" t="str">
        <f t="shared" si="42"/>
        <v>0.95</v>
      </c>
      <c r="FM28" s="101" t="str">
        <f t="shared" si="42"/>
        <v>0.95</v>
      </c>
      <c r="FN28" s="101" t="str">
        <f t="shared" si="42"/>
        <v>0.95</v>
      </c>
      <c r="FO28" s="101" t="str">
        <f t="shared" si="42"/>
        <v>0.95</v>
      </c>
      <c r="FP28" s="101" t="str">
        <f t="shared" si="42"/>
        <v>0.95</v>
      </c>
      <c r="FQ28" s="101" t="str">
        <f t="shared" si="42"/>
        <v>0.95</v>
      </c>
      <c r="FR28" s="101" t="str">
        <f t="shared" si="42"/>
        <v>0.95</v>
      </c>
      <c r="FS28" s="101" t="str">
        <f t="shared" si="42"/>
        <v>0.9</v>
      </c>
      <c r="FT28" s="101" t="str">
        <f t="shared" si="42"/>
        <v>0.9</v>
      </c>
      <c r="FU28" s="101" t="str">
        <f t="shared" si="42"/>
        <v>0.95</v>
      </c>
      <c r="FV28" s="101" t="str">
        <f t="shared" si="42"/>
        <v>0.95</v>
      </c>
      <c r="FW28" s="101" t="str">
        <f t="shared" si="42"/>
        <v>0.95</v>
      </c>
      <c r="FX28" s="101" t="str">
        <f t="shared" si="42"/>
        <v>0.95</v>
      </c>
      <c r="FY28" s="101" t="str">
        <f t="shared" si="42"/>
        <v>0.95</v>
      </c>
      <c r="FZ28" s="101" t="str">
        <f t="shared" si="42"/>
        <v>0.95</v>
      </c>
      <c r="GA28" s="101" t="str">
        <f t="shared" si="42"/>
        <v>0.9</v>
      </c>
      <c r="GB28" s="101" t="str">
        <f t="shared" si="42"/>
        <v>0.95</v>
      </c>
      <c r="GC28" s="101" t="str">
        <f t="shared" si="42"/>
        <v>0.95</v>
      </c>
      <c r="GD28" s="101" t="str">
        <f t="shared" si="42"/>
        <v>0.95</v>
      </c>
      <c r="GE28" s="101" t="str">
        <f t="shared" si="42"/>
        <v>0.95</v>
      </c>
      <c r="GF28" s="101" t="str">
        <f t="shared" si="42"/>
        <v>0.95</v>
      </c>
    </row>
    <row r="29">
      <c r="A29" s="49" t="s">
        <v>22</v>
      </c>
      <c r="B29" s="50">
        <f>SUM($B2:$B26)</f>
        <v>580</v>
      </c>
      <c r="C29" s="45"/>
      <c r="G29" s="40"/>
      <c r="H29" s="51"/>
      <c r="I29" s="40"/>
      <c r="J29" s="40"/>
      <c r="K29" s="40"/>
      <c r="L29" s="51"/>
      <c r="M29" s="45"/>
      <c r="N29" s="45"/>
      <c r="O29" s="45"/>
      <c r="P29" s="45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51"/>
      <c r="I30" s="40"/>
      <c r="J30" s="40"/>
      <c r="K30" s="40"/>
      <c r="L30" s="51"/>
      <c r="M30" s="53" t="s">
        <v>23</v>
      </c>
      <c r="N30" s="54">
        <f>SUM(N2:N26)</f>
        <v>22.85</v>
      </c>
      <c r="O30" s="22"/>
      <c r="P30" s="45"/>
      <c r="Q30" s="55">
        <v>1.0</v>
      </c>
      <c r="R30" s="56">
        <v>0.17266628323873812</v>
      </c>
      <c r="S30" s="56">
        <v>0.5192565054619105</v>
      </c>
      <c r="T30" s="56">
        <v>0.8296572277649247</v>
      </c>
      <c r="U30" s="56">
        <v>0.4842183208562366</v>
      </c>
      <c r="V30" s="56">
        <v>0.6574123112802439</v>
      </c>
      <c r="W30" s="56">
        <v>0.03016604911933185</v>
      </c>
      <c r="X30" s="56">
        <v>0.7483138605657113</v>
      </c>
      <c r="Y30" s="56">
        <v>0.4839816789484067</v>
      </c>
      <c r="Z30" s="56">
        <v>0.39914296240215885</v>
      </c>
      <c r="AA30" s="56">
        <v>0.23450872052096616</v>
      </c>
      <c r="AB30" s="56">
        <v>0.0910925708847784</v>
      </c>
      <c r="AC30" s="56">
        <v>0.05143673809597504</v>
      </c>
      <c r="AD30" s="56">
        <v>0.6356180055763144</v>
      </c>
      <c r="AE30" s="56">
        <v>0.204665809349455</v>
      </c>
      <c r="AF30" s="56">
        <v>0.19234581676398477</v>
      </c>
      <c r="AG30" s="56">
        <v>0.962756072610129</v>
      </c>
      <c r="AH30" s="56">
        <v>0.6437384046372641</v>
      </c>
      <c r="AI30" s="56">
        <v>0.6895150540851336</v>
      </c>
      <c r="AJ30" s="56">
        <v>0.5990272371524034</v>
      </c>
      <c r="AK30" s="56">
        <v>0.2849985699840739</v>
      </c>
      <c r="AL30" s="56">
        <v>0.35586983804757666</v>
      </c>
      <c r="AM30" s="56">
        <v>0.8040604422074565</v>
      </c>
      <c r="AN30" s="56">
        <v>0.6216697162910283</v>
      </c>
      <c r="AO30" s="56">
        <v>0.9205485707349912</v>
      </c>
      <c r="AP30" s="56">
        <v>0.9775632496942486</v>
      </c>
      <c r="AQ30" s="56">
        <v>0.4424211627793355</v>
      </c>
      <c r="AR30" s="56">
        <v>0.637386412151829</v>
      </c>
      <c r="AS30" s="56">
        <v>0.2921656917211416</v>
      </c>
      <c r="AT30" s="56">
        <v>0.33277748283410646</v>
      </c>
      <c r="AU30" s="56">
        <v>0.4833019432585649</v>
      </c>
      <c r="AV30" s="56">
        <v>0.3558624653924072</v>
      </c>
      <c r="AW30" s="56">
        <v>0.3984121148075358</v>
      </c>
      <c r="AX30" s="56">
        <v>0.26524729487610554</v>
      </c>
      <c r="AY30" s="56">
        <v>0.623668699878628</v>
      </c>
      <c r="AZ30" s="56">
        <v>0.2524695068616878</v>
      </c>
      <c r="BA30" s="56">
        <v>0.25145094993838313</v>
      </c>
      <c r="BB30" s="56">
        <v>0.05843017985836563</v>
      </c>
      <c r="BC30" s="56">
        <v>0.7242048848984443</v>
      </c>
      <c r="BD30" s="56">
        <v>0.8970493179564956</v>
      </c>
      <c r="BE30" s="56">
        <v>0.27268535122839666</v>
      </c>
      <c r="BF30" s="56">
        <v>0.5015034894399151</v>
      </c>
      <c r="BG30" s="56">
        <v>0.879225750285793</v>
      </c>
      <c r="BH30" s="56">
        <v>0.9625764432347613</v>
      </c>
      <c r="BI30" s="56">
        <v>0.5664352839566249</v>
      </c>
      <c r="BJ30" s="56">
        <v>0.925172992765928</v>
      </c>
      <c r="BK30" s="56">
        <v>0.03407866957123051</v>
      </c>
      <c r="BL30" s="56">
        <v>0.2848244438126457</v>
      </c>
      <c r="BM30" s="56">
        <v>0.11782466123722701</v>
      </c>
      <c r="BN30" s="56">
        <v>0.25859300060539125</v>
      </c>
      <c r="BO30" s="56">
        <v>0.8646599922694247</v>
      </c>
      <c r="BP30" s="56">
        <v>0.4623237882743446</v>
      </c>
      <c r="BQ30" s="56">
        <v>0.8682787930698064</v>
      </c>
      <c r="BR30" s="56">
        <v>0.9174870361434435</v>
      </c>
      <c r="BS30" s="56">
        <v>0.8065301301167453</v>
      </c>
      <c r="BT30" s="56">
        <v>0.1353141598427856</v>
      </c>
      <c r="BU30" s="56">
        <v>0.3105082289436627</v>
      </c>
      <c r="BV30" s="56">
        <v>0.12359724057422927</v>
      </c>
      <c r="BW30" s="56">
        <v>0.5752098984117148</v>
      </c>
      <c r="BX30" s="56">
        <v>0.26305705535067736</v>
      </c>
      <c r="BY30" s="56">
        <v>0.7145818120168203</v>
      </c>
      <c r="BZ30" s="56">
        <v>0.07687991345731682</v>
      </c>
      <c r="CA30" s="56">
        <v>0.2545929762010515</v>
      </c>
      <c r="CB30" s="56">
        <v>0.4307898970209788</v>
      </c>
      <c r="CC30" s="56">
        <v>0.34766826364690917</v>
      </c>
      <c r="CD30" s="56">
        <v>0.25440325432856303</v>
      </c>
      <c r="CE30" s="56">
        <v>0.047011139684419834</v>
      </c>
      <c r="CF30" s="56">
        <v>0.4607655399294621</v>
      </c>
      <c r="CG30" s="56">
        <v>0.08225235855409097</v>
      </c>
      <c r="CH30" s="56">
        <v>0.9936927747946347</v>
      </c>
      <c r="CI30" s="56">
        <v>0.07633984445174702</v>
      </c>
      <c r="CJ30" s="56">
        <v>0.37623641559884335</v>
      </c>
      <c r="CK30" s="56">
        <v>0.6011078092742159</v>
      </c>
      <c r="CL30" s="56">
        <v>0.4333088866032978</v>
      </c>
      <c r="CM30" s="56">
        <v>0.21463382547718213</v>
      </c>
      <c r="CN30" s="56">
        <v>0.07290565827843054</v>
      </c>
      <c r="CO30" s="56">
        <v>0.00203632076657434</v>
      </c>
      <c r="CP30" s="56">
        <v>0.8297299750794976</v>
      </c>
      <c r="CQ30" s="56">
        <v>0.7631338312317755</v>
      </c>
      <c r="CR30" s="56">
        <v>0.8892819913740753</v>
      </c>
      <c r="CS30" s="56">
        <v>0.9813581304589543</v>
      </c>
      <c r="CT30" s="56">
        <v>0.24715368821637207</v>
      </c>
      <c r="CU30" s="56">
        <v>0.9600870058892107</v>
      </c>
      <c r="CV30" s="56">
        <v>0.635539491600104</v>
      </c>
      <c r="CW30" s="56">
        <v>0.932366248840673</v>
      </c>
      <c r="CX30" s="56">
        <v>0.6256178834073236</v>
      </c>
      <c r="CY30" s="56">
        <v>0.7106751688155976</v>
      </c>
      <c r="CZ30" s="56">
        <v>0.5398966738558415</v>
      </c>
      <c r="DA30" s="56">
        <v>0.23343317514378792</v>
      </c>
      <c r="DB30" s="56">
        <v>0.27288204720693954</v>
      </c>
      <c r="DC30" s="56">
        <v>0.6384467769136485</v>
      </c>
      <c r="DD30" s="56">
        <v>0.0021943178921957074</v>
      </c>
      <c r="DE30" s="56">
        <v>0.7201853797070678</v>
      </c>
      <c r="DF30" s="56">
        <v>0.8967988316208565</v>
      </c>
      <c r="DG30" s="56">
        <v>0.5429997376369897</v>
      </c>
      <c r="DH30" s="56">
        <v>0.0062647208660978615</v>
      </c>
      <c r="DI30" s="56">
        <v>0.8371372596918459</v>
      </c>
      <c r="DJ30" s="56">
        <v>0.39744458692191154</v>
      </c>
      <c r="DK30" s="56">
        <v>0.6152641987587932</v>
      </c>
      <c r="DL30" s="56">
        <v>0.5358496179169623</v>
      </c>
      <c r="DM30" s="56">
        <v>0.24640310945424937</v>
      </c>
      <c r="DN30" s="56">
        <v>0.7720666112094181</v>
      </c>
      <c r="DO30" s="56">
        <v>0.30958542554960244</v>
      </c>
      <c r="DP30" s="56">
        <v>0.3632378393818191</v>
      </c>
      <c r="DQ30" s="56">
        <v>0.7345821262140981</v>
      </c>
      <c r="DR30" s="56">
        <v>0.65094430905027</v>
      </c>
      <c r="DS30" s="56">
        <v>0.6009091667698266</v>
      </c>
      <c r="DT30" s="56">
        <v>0.13545791127565754</v>
      </c>
      <c r="DU30" s="56">
        <v>0.10363778941210955</v>
      </c>
      <c r="DV30" s="56">
        <v>0.17854979722777875</v>
      </c>
      <c r="DW30" s="56">
        <v>0.46572263188877006</v>
      </c>
      <c r="DX30" s="56">
        <v>0.7697749869799091</v>
      </c>
      <c r="DY30" s="56">
        <v>0.3575698831742925</v>
      </c>
      <c r="DZ30" s="56">
        <v>0.18193360570197925</v>
      </c>
      <c r="EA30" s="56">
        <v>0.8170066165585695</v>
      </c>
      <c r="EB30" s="56">
        <v>0.7884052607688873</v>
      </c>
      <c r="EC30" s="56">
        <v>0.9039036792045657</v>
      </c>
      <c r="ED30" s="56">
        <v>0.8270489283365754</v>
      </c>
      <c r="EE30" s="56">
        <v>0.7963051582437068</v>
      </c>
      <c r="EF30" s="56">
        <v>0.3717754009426806</v>
      </c>
      <c r="EG30" s="56">
        <v>0.6774977331104947</v>
      </c>
      <c r="EH30" s="56">
        <v>0.2537682534524539</v>
      </c>
      <c r="EI30" s="56">
        <v>0.2801212251566596</v>
      </c>
      <c r="EJ30" s="56">
        <v>0.5903183002279142</v>
      </c>
      <c r="EK30" s="56">
        <v>0.06389774640606427</v>
      </c>
      <c r="EL30" s="56">
        <v>0.0016340079251669914</v>
      </c>
      <c r="EM30" s="56">
        <v>0.6931979401907711</v>
      </c>
      <c r="EN30" s="56">
        <v>0.48671091485947726</v>
      </c>
      <c r="EO30" s="56">
        <v>0.25044112519445916</v>
      </c>
      <c r="EP30" s="56">
        <v>0.39092499773715506</v>
      </c>
      <c r="EQ30" s="56">
        <v>0.7378470419537355</v>
      </c>
      <c r="ER30" s="56">
        <v>0.4236234526343601</v>
      </c>
      <c r="ES30" s="56">
        <v>0.16554298963874248</v>
      </c>
      <c r="ET30" s="56">
        <v>0.407408631090338</v>
      </c>
      <c r="EU30" s="56">
        <v>0.44633736270803237</v>
      </c>
      <c r="EV30" s="56">
        <v>0.38646382000039536</v>
      </c>
      <c r="EW30" s="56">
        <v>0.48007116941264805</v>
      </c>
      <c r="EX30" s="56">
        <v>0.05418862445043093</v>
      </c>
      <c r="EY30" s="56">
        <v>0.04245786105873384</v>
      </c>
      <c r="EZ30" s="56">
        <v>0.7362649031407108</v>
      </c>
      <c r="FA30" s="56">
        <v>0.23944419081193236</v>
      </c>
      <c r="FB30" s="56">
        <v>0.5803466138358718</v>
      </c>
      <c r="FC30" s="56">
        <v>0.4587210978095636</v>
      </c>
      <c r="FD30" s="56">
        <v>0.2447764877598686</v>
      </c>
      <c r="FE30" s="56">
        <v>0.5710628979360608</v>
      </c>
      <c r="FF30" s="56">
        <v>0.4736149408686593</v>
      </c>
      <c r="FG30" s="56">
        <v>0.997275178627817</v>
      </c>
      <c r="FH30" s="56">
        <v>0.11198761220726028</v>
      </c>
      <c r="FI30" s="56">
        <v>0.5689127360878828</v>
      </c>
      <c r="FJ30" s="56">
        <v>0.61310783904834</v>
      </c>
      <c r="FK30" s="56">
        <v>0.5454430059540164</v>
      </c>
      <c r="FL30" s="56">
        <v>0.06571927121639609</v>
      </c>
      <c r="FM30" s="56">
        <v>0.8956505904423024</v>
      </c>
      <c r="FN30" s="56">
        <v>0.5181759129290989</v>
      </c>
      <c r="FO30" s="56">
        <v>0.9609095840499412</v>
      </c>
      <c r="FP30" s="56">
        <v>0.5735914044766778</v>
      </c>
      <c r="FQ30" s="56">
        <v>0.8622163442201606</v>
      </c>
      <c r="FR30" s="56">
        <v>0.20073932227399738</v>
      </c>
      <c r="FS30" s="56">
        <v>0.726930032315319</v>
      </c>
      <c r="FT30" s="56">
        <v>0.6595823582137935</v>
      </c>
      <c r="FU30" s="56">
        <v>0.7459860560530583</v>
      </c>
      <c r="FV30" s="56">
        <v>0.7309931202141838</v>
      </c>
      <c r="FW30" s="56">
        <v>0.7445318101353915</v>
      </c>
      <c r="FX30" s="56">
        <v>0.810562515459381</v>
      </c>
      <c r="FY30" s="56">
        <v>0.8907101704852481</v>
      </c>
      <c r="FZ30" s="56">
        <v>0.2601676381574227</v>
      </c>
      <c r="GA30" s="56">
        <v>0.1765367363276068</v>
      </c>
      <c r="GB30" s="56">
        <v>0.9825986081003061</v>
      </c>
      <c r="GC30" s="56">
        <v>0.6949566176416256</v>
      </c>
      <c r="GD30" s="56">
        <v>0.9090659470360211</v>
      </c>
      <c r="GE30" s="56">
        <v>0.5873299692011298</v>
      </c>
      <c r="GF30" s="56">
        <v>0.772488832816576</v>
      </c>
    </row>
    <row r="31">
      <c r="C31" s="45"/>
      <c r="G31" s="40"/>
      <c r="H31" s="51"/>
      <c r="I31" s="40"/>
      <c r="J31" s="40"/>
      <c r="K31" s="40"/>
      <c r="L31" s="51"/>
      <c r="M31" s="53" t="s">
        <v>24</v>
      </c>
      <c r="N31" s="54">
        <f>N30/25</f>
        <v>0.914</v>
      </c>
      <c r="O31" s="57">
        <f t="shared" ref="O31:O32" si="43">N31*100</f>
        <v>91.4</v>
      </c>
      <c r="P31" s="45"/>
      <c r="Q31" s="55">
        <v>2.0</v>
      </c>
      <c r="R31" s="56">
        <v>0.1589011144154716</v>
      </c>
      <c r="S31" s="56">
        <v>0.79733521126621</v>
      </c>
      <c r="T31" s="56">
        <v>0.02314318482066058</v>
      </c>
      <c r="U31" s="56">
        <v>0.7310128126797832</v>
      </c>
      <c r="V31" s="56">
        <v>0.7037846619182772</v>
      </c>
      <c r="W31" s="56">
        <v>0.4393292722140173</v>
      </c>
      <c r="X31" s="56">
        <v>0.8938642266490272</v>
      </c>
      <c r="Y31" s="56">
        <v>0.009359151715920722</v>
      </c>
      <c r="Z31" s="56">
        <v>0.1632712388330857</v>
      </c>
      <c r="AA31" s="56">
        <v>0.7804961605623164</v>
      </c>
      <c r="AB31" s="56">
        <v>0.9448739586467804</v>
      </c>
      <c r="AC31" s="56">
        <v>0.5303653578180643</v>
      </c>
      <c r="AD31" s="56">
        <v>0.19179443827490228</v>
      </c>
      <c r="AE31" s="56">
        <v>0.23545621227886038</v>
      </c>
      <c r="AF31" s="56">
        <v>0.38440488253729665</v>
      </c>
      <c r="AG31" s="56">
        <v>0.30831976680609785</v>
      </c>
      <c r="AH31" s="56">
        <v>0.7994651724780223</v>
      </c>
      <c r="AI31" s="56">
        <v>0.40945093896694607</v>
      </c>
      <c r="AJ31" s="56">
        <v>0.03367396777576115</v>
      </c>
      <c r="AK31" s="56">
        <v>0.7403757979421504</v>
      </c>
      <c r="AL31" s="56">
        <v>0.157775273872224</v>
      </c>
      <c r="AM31" s="56">
        <v>0.7358054380859578</v>
      </c>
      <c r="AN31" s="56">
        <v>0.10138052523691465</v>
      </c>
      <c r="AO31" s="56">
        <v>0.08094578113018702</v>
      </c>
      <c r="AP31" s="56">
        <v>0.7970904284453835</v>
      </c>
      <c r="AQ31" s="56">
        <v>0.23223844847918063</v>
      </c>
      <c r="AR31" s="56">
        <v>0.687716324561561</v>
      </c>
      <c r="AS31" s="56">
        <v>0.0661471404122852</v>
      </c>
      <c r="AT31" s="56">
        <v>0.6929113394418028</v>
      </c>
      <c r="AU31" s="56">
        <v>0.8244150405713238</v>
      </c>
      <c r="AV31" s="56">
        <v>0.9899643684312401</v>
      </c>
      <c r="AW31" s="56">
        <v>0.2719491661632214</v>
      </c>
      <c r="AX31" s="56">
        <v>0.6646397204342193</v>
      </c>
      <c r="AY31" s="56">
        <v>0.4947072243698818</v>
      </c>
      <c r="AZ31" s="56">
        <v>0.6866454233608169</v>
      </c>
      <c r="BA31" s="56">
        <v>0.3023645673538341</v>
      </c>
      <c r="BB31" s="56">
        <v>0.8435933772835995</v>
      </c>
      <c r="BC31" s="56">
        <v>0.9799474342436163</v>
      </c>
      <c r="BD31" s="56">
        <v>0.38830456649660516</v>
      </c>
      <c r="BE31" s="56">
        <v>0.5729750904207696</v>
      </c>
      <c r="BF31" s="56">
        <v>0.7062727353015976</v>
      </c>
      <c r="BG31" s="56">
        <v>0.8640309786194751</v>
      </c>
      <c r="BH31" s="56">
        <v>0.3604124492901557</v>
      </c>
      <c r="BI31" s="56">
        <v>0.2802758253316072</v>
      </c>
      <c r="BJ31" s="56">
        <v>0.3143885089630485</v>
      </c>
      <c r="BK31" s="56">
        <v>0.6895432493120697</v>
      </c>
      <c r="BL31" s="56">
        <v>0.9474889534825134</v>
      </c>
      <c r="BM31" s="56">
        <v>0.12876812414908467</v>
      </c>
      <c r="BN31" s="56">
        <v>0.954918808436861</v>
      </c>
      <c r="BO31" s="56">
        <v>0.14715819806667318</v>
      </c>
      <c r="BP31" s="56">
        <v>0.2574397669295123</v>
      </c>
      <c r="BQ31" s="56">
        <v>0.5254262582704011</v>
      </c>
      <c r="BR31" s="56">
        <v>0.33147096899020967</v>
      </c>
      <c r="BS31" s="56">
        <v>0.4923745636217288</v>
      </c>
      <c r="BT31" s="56">
        <v>0.7012291513266823</v>
      </c>
      <c r="BU31" s="56">
        <v>0.24510863359381807</v>
      </c>
      <c r="BV31" s="56">
        <v>0.8224815624901377</v>
      </c>
      <c r="BW31" s="56">
        <v>0.0862270016915394</v>
      </c>
      <c r="BX31" s="56">
        <v>0.9253949896665177</v>
      </c>
      <c r="BY31" s="56">
        <v>0.020679167435841084</v>
      </c>
      <c r="BZ31" s="56">
        <v>0.09229600406944383</v>
      </c>
      <c r="CA31" s="56">
        <v>0.35992921712383685</v>
      </c>
      <c r="CB31" s="56">
        <v>0.523545013775415</v>
      </c>
      <c r="CC31" s="56">
        <v>0.11805021443679853</v>
      </c>
      <c r="CD31" s="56">
        <v>0.5179268121330379</v>
      </c>
      <c r="CE31" s="56">
        <v>0.5629767185013227</v>
      </c>
      <c r="CF31" s="56">
        <v>0.6678561301487637</v>
      </c>
      <c r="CG31" s="56">
        <v>0.7190533036019866</v>
      </c>
      <c r="CH31" s="56">
        <v>0.4772972291812254</v>
      </c>
      <c r="CI31" s="56">
        <v>0.37005735928806627</v>
      </c>
      <c r="CJ31" s="56">
        <v>0.46273095735035963</v>
      </c>
      <c r="CK31" s="56">
        <v>0.8539898521806947</v>
      </c>
      <c r="CL31" s="56">
        <v>0.5340351306617266</v>
      </c>
      <c r="CM31" s="56">
        <v>0.794187233980275</v>
      </c>
      <c r="CN31" s="56">
        <v>0.3901493701464859</v>
      </c>
      <c r="CO31" s="56">
        <v>0.7009084359901036</v>
      </c>
      <c r="CP31" s="56">
        <v>0.9493895087211859</v>
      </c>
      <c r="CQ31" s="56">
        <v>0.8818114133909003</v>
      </c>
      <c r="CR31" s="56">
        <v>0.689885093678078</v>
      </c>
      <c r="CS31" s="56">
        <v>0.30010174102744824</v>
      </c>
      <c r="CT31" s="56">
        <v>0.753600150152308</v>
      </c>
      <c r="CU31" s="56">
        <v>0.3501773356038823</v>
      </c>
      <c r="CV31" s="56">
        <v>0.8976400828826684</v>
      </c>
      <c r="CW31" s="56">
        <v>0.1200102145091968</v>
      </c>
      <c r="CX31" s="56">
        <v>0.8170581531469018</v>
      </c>
      <c r="CY31" s="56">
        <v>0.6681107943513706</v>
      </c>
      <c r="CZ31" s="56">
        <v>0.05028284118335313</v>
      </c>
      <c r="DA31" s="56">
        <v>0.4546661286553285</v>
      </c>
      <c r="DB31" s="56">
        <v>0.9758539090223248</v>
      </c>
      <c r="DC31" s="56">
        <v>0.0783935151606533</v>
      </c>
      <c r="DD31" s="56">
        <v>0.2597589963104028</v>
      </c>
      <c r="DE31" s="56">
        <v>0.333005873379736</v>
      </c>
      <c r="DF31" s="56">
        <v>0.2868156574419116</v>
      </c>
      <c r="DG31" s="56">
        <v>0.7132624224874249</v>
      </c>
      <c r="DH31" s="56">
        <v>0.4558757889016236</v>
      </c>
      <c r="DI31" s="56">
        <v>0.4768245133212696</v>
      </c>
      <c r="DJ31" s="56">
        <v>0.9139005496763054</v>
      </c>
      <c r="DK31" s="56">
        <v>0.2641203019197048</v>
      </c>
      <c r="DL31" s="56">
        <v>0.10304439116482311</v>
      </c>
      <c r="DM31" s="56">
        <v>0.8568415977903977</v>
      </c>
      <c r="DN31" s="56">
        <v>0.9808075988619233</v>
      </c>
      <c r="DO31" s="56">
        <v>0.6323687200414199</v>
      </c>
      <c r="DP31" s="56">
        <v>0.607197482960896</v>
      </c>
      <c r="DQ31" s="56">
        <v>0.5652922254172126</v>
      </c>
      <c r="DR31" s="56">
        <v>0.963939478923488</v>
      </c>
      <c r="DS31" s="56">
        <v>0.6103434279250948</v>
      </c>
      <c r="DT31" s="56">
        <v>0.9464815889701009</v>
      </c>
      <c r="DU31" s="56">
        <v>0.0486533326372528</v>
      </c>
      <c r="DV31" s="56">
        <v>0.8453485402930846</v>
      </c>
      <c r="DW31" s="56">
        <v>0.9196538124730469</v>
      </c>
      <c r="DX31" s="56">
        <v>0.7829570649507148</v>
      </c>
      <c r="DY31" s="56">
        <v>0.22555989127046727</v>
      </c>
      <c r="DZ31" s="56">
        <v>0.2970594354066849</v>
      </c>
      <c r="EA31" s="56">
        <v>0.8687970857196584</v>
      </c>
      <c r="EB31" s="56">
        <v>0.9424211528200425</v>
      </c>
      <c r="EC31" s="56">
        <v>0.652661564422581</v>
      </c>
      <c r="ED31" s="56">
        <v>0.6261694151262487</v>
      </c>
      <c r="EE31" s="56">
        <v>0.4827395841152835</v>
      </c>
      <c r="EF31" s="56">
        <v>0.685602261365187</v>
      </c>
      <c r="EG31" s="56">
        <v>0.6951148634708828</v>
      </c>
      <c r="EH31" s="56">
        <v>0.07438449477402886</v>
      </c>
      <c r="EI31" s="56">
        <v>0.20422646802058642</v>
      </c>
      <c r="EJ31" s="56">
        <v>0.6363568847494194</v>
      </c>
      <c r="EK31" s="56">
        <v>0.6086022502435132</v>
      </c>
      <c r="EL31" s="56">
        <v>0.336157619956716</v>
      </c>
      <c r="EM31" s="56">
        <v>0.169902630566643</v>
      </c>
      <c r="EN31" s="56">
        <v>0.5811327203928671</v>
      </c>
      <c r="EO31" s="56">
        <v>0.5462139441514838</v>
      </c>
      <c r="EP31" s="56">
        <v>0.8363534642831469</v>
      </c>
      <c r="EQ31" s="56">
        <v>0.6238969912105351</v>
      </c>
      <c r="ER31" s="56">
        <v>0.6088449903605121</v>
      </c>
      <c r="ES31" s="56">
        <v>0.7662241790785207</v>
      </c>
      <c r="ET31" s="56">
        <v>0.39137092593493616</v>
      </c>
      <c r="EU31" s="56">
        <v>0.2473434221391888</v>
      </c>
      <c r="EV31" s="56">
        <v>0.2214452920980471</v>
      </c>
      <c r="EW31" s="56">
        <v>0.7357385823629122</v>
      </c>
      <c r="EX31" s="56">
        <v>0.3669138540316942</v>
      </c>
      <c r="EY31" s="56">
        <v>0.05438125060547527</v>
      </c>
      <c r="EZ31" s="56">
        <v>0.1128455466760574</v>
      </c>
      <c r="FA31" s="56">
        <v>0.400384827543247</v>
      </c>
      <c r="FB31" s="56">
        <v>0.34110674055145584</v>
      </c>
      <c r="FC31" s="56">
        <v>0.03349895170358386</v>
      </c>
      <c r="FD31" s="56">
        <v>0.2874920620017415</v>
      </c>
      <c r="FE31" s="56">
        <v>0.6216639688258789</v>
      </c>
      <c r="FF31" s="56">
        <v>0.5834114816230235</v>
      </c>
      <c r="FG31" s="56">
        <v>0.8976550423078425</v>
      </c>
      <c r="FH31" s="56">
        <v>0.06976765133366514</v>
      </c>
      <c r="FI31" s="56">
        <v>0.6712753455009887</v>
      </c>
      <c r="FJ31" s="56">
        <v>0.3678075848124355</v>
      </c>
      <c r="FK31" s="56">
        <v>0.14743002478845002</v>
      </c>
      <c r="FL31" s="56">
        <v>0.34153281606329955</v>
      </c>
      <c r="FM31" s="56">
        <v>0.7156729037281593</v>
      </c>
      <c r="FN31" s="56">
        <v>0.25295736684749903</v>
      </c>
      <c r="FO31" s="56">
        <v>0.1485339689927766</v>
      </c>
      <c r="FP31" s="56">
        <v>0.037499351839989425</v>
      </c>
      <c r="FQ31" s="56">
        <v>0.4243064133243514</v>
      </c>
      <c r="FR31" s="56">
        <v>0.9825844740512144</v>
      </c>
      <c r="FS31" s="56">
        <v>0.07831465153982298</v>
      </c>
      <c r="FT31" s="56">
        <v>0.5267629035331275</v>
      </c>
      <c r="FU31" s="56">
        <v>0.19144627063227126</v>
      </c>
      <c r="FV31" s="56">
        <v>0.5860526677144268</v>
      </c>
      <c r="FW31" s="56">
        <v>0.40548118212504614</v>
      </c>
      <c r="FX31" s="56">
        <v>0.013703785153782677</v>
      </c>
      <c r="FY31" s="56">
        <v>0.9741858222602299</v>
      </c>
      <c r="FZ31" s="56">
        <v>0.5921389555735384</v>
      </c>
      <c r="GA31" s="56">
        <v>0.03307843762765372</v>
      </c>
      <c r="GB31" s="56">
        <v>0.5025978255001634</v>
      </c>
      <c r="GC31" s="56">
        <v>0.41816065688424187</v>
      </c>
      <c r="GD31" s="56">
        <v>0.00825341127265744</v>
      </c>
      <c r="GE31" s="56">
        <v>0.35681835164915554</v>
      </c>
      <c r="GF31" s="56">
        <v>0.18766257416205712</v>
      </c>
    </row>
    <row r="32">
      <c r="A32" s="58" t="s">
        <v>25</v>
      </c>
      <c r="B32" s="59">
        <f>SUM($H2:$H26)</f>
        <v>612</v>
      </c>
      <c r="C32" s="22"/>
      <c r="D32" s="22"/>
      <c r="E32" s="22"/>
      <c r="F32" s="22"/>
      <c r="G32" s="40"/>
      <c r="H32" s="51"/>
      <c r="I32" s="40"/>
      <c r="J32" s="40"/>
      <c r="K32" s="40"/>
      <c r="L32" s="51"/>
      <c r="M32" s="53" t="s">
        <v>26</v>
      </c>
      <c r="N32" s="54">
        <f>1-N31</f>
        <v>0.086</v>
      </c>
      <c r="O32" s="57">
        <f t="shared" si="43"/>
        <v>8.6</v>
      </c>
      <c r="P32" s="45"/>
      <c r="Q32" s="55">
        <v>3.0</v>
      </c>
      <c r="R32" s="56">
        <v>0.8551249641472136</v>
      </c>
      <c r="S32" s="56">
        <v>0.7200936020793702</v>
      </c>
      <c r="T32" s="56">
        <v>0.8836184871440067</v>
      </c>
      <c r="U32" s="56">
        <v>0.5169419750655333</v>
      </c>
      <c r="V32" s="56">
        <v>0.7142471439424627</v>
      </c>
      <c r="W32" s="56">
        <v>0.8761463593431568</v>
      </c>
      <c r="X32" s="56">
        <v>0.6506414094630293</v>
      </c>
      <c r="Y32" s="56">
        <v>0.0850014316425659</v>
      </c>
      <c r="Z32" s="56">
        <v>0.19817635501852937</v>
      </c>
      <c r="AA32" s="56">
        <v>0.2281116069087955</v>
      </c>
      <c r="AB32" s="56">
        <v>0.65190706234348</v>
      </c>
      <c r="AC32" s="56">
        <v>0.5565083471527079</v>
      </c>
      <c r="AD32" s="56">
        <v>0.550325356598887</v>
      </c>
      <c r="AE32" s="56">
        <v>0.11480358008407976</v>
      </c>
      <c r="AF32" s="56">
        <v>0.3885751644029687</v>
      </c>
      <c r="AG32" s="56">
        <v>0.16882907858856355</v>
      </c>
      <c r="AH32" s="56">
        <v>0.7208813280893505</v>
      </c>
      <c r="AI32" s="56">
        <v>0.7315260202700764</v>
      </c>
      <c r="AJ32" s="56">
        <v>0.693419994152893</v>
      </c>
      <c r="AK32" s="56">
        <v>0.5585831926480732</v>
      </c>
      <c r="AL32" s="56">
        <v>0.5507229563245238</v>
      </c>
      <c r="AM32" s="56">
        <v>0.4565780879012846</v>
      </c>
      <c r="AN32" s="56">
        <v>0.5566318263758974</v>
      </c>
      <c r="AO32" s="56">
        <v>0.7098807148145825</v>
      </c>
      <c r="AP32" s="56">
        <v>0.5110863106970687</v>
      </c>
      <c r="AQ32" s="56">
        <v>0.24868408769093397</v>
      </c>
      <c r="AR32" s="56">
        <v>0.9635591776199981</v>
      </c>
      <c r="AS32" s="56">
        <v>0.7252073513742413</v>
      </c>
      <c r="AT32" s="56">
        <v>0.8002800301747914</v>
      </c>
      <c r="AU32" s="56">
        <v>0.5799771639286727</v>
      </c>
      <c r="AV32" s="56">
        <v>0.9836805243651017</v>
      </c>
      <c r="AW32" s="56">
        <v>0.12235744453413022</v>
      </c>
      <c r="AX32" s="56">
        <v>0.357538324025344</v>
      </c>
      <c r="AY32" s="56">
        <v>0.5420185719472267</v>
      </c>
      <c r="AZ32" s="56">
        <v>0.9995076579372266</v>
      </c>
      <c r="BA32" s="56">
        <v>0.049290916904114246</v>
      </c>
      <c r="BB32" s="56">
        <v>0.1441403580992815</v>
      </c>
      <c r="BC32" s="56">
        <v>0.21643585824372769</v>
      </c>
      <c r="BD32" s="56">
        <v>0.14478708442640242</v>
      </c>
      <c r="BE32" s="56">
        <v>0.27851681102173476</v>
      </c>
      <c r="BF32" s="56">
        <v>0.8632131397871724</v>
      </c>
      <c r="BG32" s="56">
        <v>0.1371146453603811</v>
      </c>
      <c r="BH32" s="56">
        <v>0.7332801504502209</v>
      </c>
      <c r="BI32" s="56">
        <v>0.093582992291669</v>
      </c>
      <c r="BJ32" s="56">
        <v>0.1421742624395771</v>
      </c>
      <c r="BK32" s="56">
        <v>0.6874806721722951</v>
      </c>
      <c r="BL32" s="56">
        <v>0.702566384858031</v>
      </c>
      <c r="BM32" s="56">
        <v>0.21247775897026933</v>
      </c>
      <c r="BN32" s="56">
        <v>0.08555967673059284</v>
      </c>
      <c r="BO32" s="56">
        <v>0.5742595720640764</v>
      </c>
      <c r="BP32" s="56">
        <v>0.8717286970535146</v>
      </c>
      <c r="BQ32" s="56">
        <v>0.706225936064081</v>
      </c>
      <c r="BR32" s="56">
        <v>0.021021244051523502</v>
      </c>
      <c r="BS32" s="56">
        <v>0.09820439692068117</v>
      </c>
      <c r="BT32" s="56">
        <v>0.1174432217991358</v>
      </c>
      <c r="BU32" s="56">
        <v>0.4656883291361178</v>
      </c>
      <c r="BV32" s="56">
        <v>0.20756721368663533</v>
      </c>
      <c r="BW32" s="56">
        <v>0.8026315674356402</v>
      </c>
      <c r="BX32" s="56">
        <v>0.40991042032919</v>
      </c>
      <c r="BY32" s="56">
        <v>0.14555034131564426</v>
      </c>
      <c r="BZ32" s="56">
        <v>0.2526584099394953</v>
      </c>
      <c r="CA32" s="56">
        <v>0.22220810271240166</v>
      </c>
      <c r="CB32" s="56">
        <v>0.018228343001578717</v>
      </c>
      <c r="CC32" s="56">
        <v>0.6717118754898675</v>
      </c>
      <c r="CD32" s="56">
        <v>0.9935616568776936</v>
      </c>
      <c r="CE32" s="56">
        <v>0.8772841511070948</v>
      </c>
      <c r="CF32" s="56">
        <v>0.09422314841672663</v>
      </c>
      <c r="CG32" s="56">
        <v>0.3367669199634301</v>
      </c>
      <c r="CH32" s="56">
        <v>0.6384010884456782</v>
      </c>
      <c r="CI32" s="56">
        <v>0.36316676807052084</v>
      </c>
      <c r="CJ32" s="56">
        <v>0.27441541717530926</v>
      </c>
      <c r="CK32" s="56">
        <v>0.22798871640259744</v>
      </c>
      <c r="CL32" s="56">
        <v>0.033637102929794604</v>
      </c>
      <c r="CM32" s="56">
        <v>0.36908204547518486</v>
      </c>
      <c r="CN32" s="56">
        <v>0.901715581397225</v>
      </c>
      <c r="CO32" s="56">
        <v>0.23321167656617448</v>
      </c>
      <c r="CP32" s="56">
        <v>0.027241778442938736</v>
      </c>
      <c r="CQ32" s="56">
        <v>0.7281746402804583</v>
      </c>
      <c r="CR32" s="56">
        <v>0.96160561900372</v>
      </c>
      <c r="CS32" s="56">
        <v>0.15222900263486394</v>
      </c>
      <c r="CT32" s="56">
        <v>0.030628674536629985</v>
      </c>
      <c r="CU32" s="56">
        <v>0.14774504788403797</v>
      </c>
      <c r="CV32" s="56">
        <v>0.8519777647296428</v>
      </c>
      <c r="CW32" s="56">
        <v>0.5048005810192365</v>
      </c>
      <c r="CX32" s="56">
        <v>0.04743374661791522</v>
      </c>
      <c r="CY32" s="56">
        <v>0.09802666021201101</v>
      </c>
      <c r="CZ32" s="56">
        <v>0.6614658878019117</v>
      </c>
      <c r="DA32" s="56">
        <v>0.471093080359104</v>
      </c>
      <c r="DB32" s="56">
        <v>0.6335334886170106</v>
      </c>
      <c r="DC32" s="56">
        <v>0.44815608486197733</v>
      </c>
      <c r="DD32" s="56">
        <v>0.7180185628739661</v>
      </c>
      <c r="DE32" s="56">
        <v>0.026349863756799596</v>
      </c>
      <c r="DF32" s="56">
        <v>0.4802254863481268</v>
      </c>
      <c r="DG32" s="56">
        <v>0.8295920946895329</v>
      </c>
      <c r="DH32" s="56">
        <v>0.787627115231179</v>
      </c>
      <c r="DI32" s="56">
        <v>0.7388158695900373</v>
      </c>
      <c r="DJ32" s="56">
        <v>0.5712852049223863</v>
      </c>
      <c r="DK32" s="56">
        <v>0.3800895711123352</v>
      </c>
      <c r="DL32" s="56">
        <v>0.4525361892115961</v>
      </c>
      <c r="DM32" s="56">
        <v>0.8884183439398332</v>
      </c>
      <c r="DN32" s="56">
        <v>0.15465237461147852</v>
      </c>
      <c r="DO32" s="56">
        <v>0.47543691075469596</v>
      </c>
      <c r="DP32" s="56">
        <v>0.8789283572955481</v>
      </c>
      <c r="DQ32" s="56">
        <v>0.5334312754834637</v>
      </c>
      <c r="DR32" s="56">
        <v>0.09078918629944566</v>
      </c>
      <c r="DS32" s="56">
        <v>0.2915166169159146</v>
      </c>
      <c r="DT32" s="56">
        <v>0.39598791170316927</v>
      </c>
      <c r="DU32" s="56">
        <v>0.9033280111185334</v>
      </c>
      <c r="DV32" s="56">
        <v>0.49229159887092466</v>
      </c>
      <c r="DW32" s="56">
        <v>0.5558505805253582</v>
      </c>
      <c r="DX32" s="56">
        <v>0.05141384012373851</v>
      </c>
      <c r="DY32" s="56">
        <v>0.028252832503074976</v>
      </c>
      <c r="DZ32" s="56">
        <v>0.9531239644335991</v>
      </c>
      <c r="EA32" s="56">
        <v>0.6456428713688188</v>
      </c>
      <c r="EB32" s="56">
        <v>0.5828654895829926</v>
      </c>
      <c r="EC32" s="56">
        <v>0.8290189951762806</v>
      </c>
      <c r="ED32" s="56">
        <v>0.08088675742789586</v>
      </c>
      <c r="EE32" s="56">
        <v>0.26843436508502283</v>
      </c>
      <c r="EF32" s="56">
        <v>0.050488355573479526</v>
      </c>
      <c r="EG32" s="56">
        <v>0.9862672322150261</v>
      </c>
      <c r="EH32" s="56">
        <v>0.491815453682492</v>
      </c>
      <c r="EI32" s="56">
        <v>0.3218358356859409</v>
      </c>
      <c r="EJ32" s="56">
        <v>0.7125823338704387</v>
      </c>
      <c r="EK32" s="56">
        <v>0.783395390912989</v>
      </c>
      <c r="EL32" s="56">
        <v>0.9057484361552504</v>
      </c>
      <c r="EM32" s="56">
        <v>0.17040647553377264</v>
      </c>
      <c r="EN32" s="56">
        <v>0.5946376447982009</v>
      </c>
      <c r="EO32" s="56">
        <v>0.7750963461140181</v>
      </c>
      <c r="EP32" s="56">
        <v>0.4870903444328284</v>
      </c>
      <c r="EQ32" s="56">
        <v>0.5005973967409288</v>
      </c>
      <c r="ER32" s="56">
        <v>0.6013787756341303</v>
      </c>
      <c r="ES32" s="56">
        <v>0.5718178560080514</v>
      </c>
      <c r="ET32" s="56">
        <v>0.1178367255190984</v>
      </c>
      <c r="EU32" s="56">
        <v>0.11878097337064752</v>
      </c>
      <c r="EV32" s="56">
        <v>0.9521201332228291</v>
      </c>
      <c r="EW32" s="56">
        <v>0.250184640109798</v>
      </c>
      <c r="EX32" s="56">
        <v>0.8600145001914662</v>
      </c>
      <c r="EY32" s="56">
        <v>0.5427379605875036</v>
      </c>
      <c r="EZ32" s="56">
        <v>0.18165162105377453</v>
      </c>
      <c r="FA32" s="56">
        <v>0.9003996349852681</v>
      </c>
      <c r="FB32" s="56">
        <v>0.4674322713729059</v>
      </c>
      <c r="FC32" s="56">
        <v>0.0035765459458285687</v>
      </c>
      <c r="FD32" s="56">
        <v>0.9420359519670348</v>
      </c>
      <c r="FE32" s="56">
        <v>0.6038677187376973</v>
      </c>
      <c r="FF32" s="56">
        <v>0.44042309531786616</v>
      </c>
      <c r="FG32" s="56">
        <v>0.5229087184439064</v>
      </c>
      <c r="FH32" s="56">
        <v>0.3651142356544427</v>
      </c>
      <c r="FI32" s="56">
        <v>0.6977619353705439</v>
      </c>
      <c r="FJ32" s="56">
        <v>0.782301890488449</v>
      </c>
      <c r="FK32" s="56">
        <v>0.05921101332421619</v>
      </c>
      <c r="FL32" s="56">
        <v>0.80117966131673</v>
      </c>
      <c r="FM32" s="56">
        <v>0.5279786647541165</v>
      </c>
      <c r="FN32" s="56">
        <v>0.31254831015827556</v>
      </c>
      <c r="FO32" s="56">
        <v>0.32764791079529265</v>
      </c>
      <c r="FP32" s="56">
        <v>0.33619362733080294</v>
      </c>
      <c r="FQ32" s="56">
        <v>0.01790506279558257</v>
      </c>
      <c r="FR32" s="56">
        <v>0.11926509843786748</v>
      </c>
      <c r="FS32" s="56">
        <v>0.789238469708567</v>
      </c>
      <c r="FT32" s="56">
        <v>0.6080830061629284</v>
      </c>
      <c r="FU32" s="56">
        <v>0.28764805374160884</v>
      </c>
      <c r="FV32" s="56">
        <v>0.49225120873002015</v>
      </c>
      <c r="FW32" s="56">
        <v>0.47809751033713965</v>
      </c>
      <c r="FX32" s="56">
        <v>0.09207028624835989</v>
      </c>
      <c r="FY32" s="56">
        <v>0.24685153181100494</v>
      </c>
      <c r="FZ32" s="56">
        <v>0.4680676776489373</v>
      </c>
      <c r="GA32" s="56">
        <v>0.7895846996969408</v>
      </c>
      <c r="GB32" s="56">
        <v>0.2056537986338035</v>
      </c>
      <c r="GC32" s="56">
        <v>0.5539541678234385</v>
      </c>
      <c r="GD32" s="56">
        <v>0.939763697672672</v>
      </c>
      <c r="GE32" s="56">
        <v>0.08754659919641794</v>
      </c>
      <c r="GF32" s="56">
        <v>0.2957676908234639</v>
      </c>
    </row>
    <row r="33">
      <c r="C33" s="22" t="s">
        <v>27</v>
      </c>
      <c r="D33" s="21">
        <v>5.0</v>
      </c>
      <c r="E33" s="22"/>
      <c r="F33" s="22"/>
      <c r="G33" s="40"/>
      <c r="H33" s="51"/>
      <c r="I33" s="40"/>
      <c r="J33" s="40"/>
      <c r="K33" s="40"/>
      <c r="L33" s="51"/>
      <c r="M33" s="45"/>
      <c r="N33" s="45"/>
      <c r="O33" s="45"/>
      <c r="P33" s="45"/>
      <c r="Q33" s="55">
        <v>4.0</v>
      </c>
      <c r="R33" s="56">
        <v>0.7283641647743091</v>
      </c>
      <c r="S33" s="56">
        <v>0.770928868260277</v>
      </c>
      <c r="T33" s="56">
        <v>0.29563929874780015</v>
      </c>
      <c r="U33" s="56">
        <v>0.35850989897383334</v>
      </c>
      <c r="V33" s="56">
        <v>0.5157011322925994</v>
      </c>
      <c r="W33" s="56">
        <v>0.04965884615685112</v>
      </c>
      <c r="X33" s="56">
        <v>0.7183525609116261</v>
      </c>
      <c r="Y33" s="56">
        <v>0.5412418631224344</v>
      </c>
      <c r="Z33" s="56">
        <v>0.9081356790462383</v>
      </c>
      <c r="AA33" s="56">
        <v>0.44976243846544717</v>
      </c>
      <c r="AB33" s="56">
        <v>0.02094047975630975</v>
      </c>
      <c r="AC33" s="56">
        <v>0.6637102404904358</v>
      </c>
      <c r="AD33" s="56">
        <v>0.40845858230294085</v>
      </c>
      <c r="AE33" s="56">
        <v>0.24681859275152074</v>
      </c>
      <c r="AF33" s="56">
        <v>0.5877539165708784</v>
      </c>
      <c r="AG33" s="56">
        <v>0.7214124947232918</v>
      </c>
      <c r="AH33" s="56">
        <v>0.5257389539522758</v>
      </c>
      <c r="AI33" s="56">
        <v>0.21947996395159974</v>
      </c>
      <c r="AJ33" s="56">
        <v>0.5004750886294419</v>
      </c>
      <c r="AK33" s="56">
        <v>0.713042018154187</v>
      </c>
      <c r="AL33" s="56">
        <v>0.8861196237104956</v>
      </c>
      <c r="AM33" s="56">
        <v>0.10705425247222011</v>
      </c>
      <c r="AN33" s="56">
        <v>0.6798125680870565</v>
      </c>
      <c r="AO33" s="56">
        <v>0.4453029489239364</v>
      </c>
      <c r="AP33" s="56">
        <v>0.7512447174795015</v>
      </c>
      <c r="AQ33" s="56">
        <v>0.4060299139784681</v>
      </c>
      <c r="AR33" s="56">
        <v>0.31411597675837544</v>
      </c>
      <c r="AS33" s="56">
        <v>0.978442167205355</v>
      </c>
      <c r="AT33" s="56">
        <v>0.04884147566538055</v>
      </c>
      <c r="AU33" s="56">
        <v>0.058555429790296376</v>
      </c>
      <c r="AV33" s="56">
        <v>0.34398360793801397</v>
      </c>
      <c r="AW33" s="56">
        <v>0.2933399855002409</v>
      </c>
      <c r="AX33" s="56">
        <v>0.8568936365389747</v>
      </c>
      <c r="AY33" s="56">
        <v>0.9618575388510083</v>
      </c>
      <c r="AZ33" s="56">
        <v>0.7494759402450609</v>
      </c>
      <c r="BA33" s="56">
        <v>0.9026020581591696</v>
      </c>
      <c r="BB33" s="56">
        <v>0.651007006746545</v>
      </c>
      <c r="BC33" s="56">
        <v>0.38481074696141093</v>
      </c>
      <c r="BD33" s="56">
        <v>0.395336064520057</v>
      </c>
      <c r="BE33" s="56">
        <v>0.5509466512816948</v>
      </c>
      <c r="BF33" s="56">
        <v>0.5239819413699226</v>
      </c>
      <c r="BG33" s="56">
        <v>0.31634682448991125</v>
      </c>
      <c r="BH33" s="56">
        <v>0.22965832717526014</v>
      </c>
      <c r="BI33" s="56">
        <v>0.8542830250396616</v>
      </c>
      <c r="BJ33" s="56">
        <v>0.017271972062383623</v>
      </c>
      <c r="BK33" s="56">
        <v>0.4901193718115856</v>
      </c>
      <c r="BL33" s="56">
        <v>0.7027344125404886</v>
      </c>
      <c r="BM33" s="56">
        <v>0.7122283160315129</v>
      </c>
      <c r="BN33" s="56">
        <v>0.1659215020513356</v>
      </c>
      <c r="BO33" s="56">
        <v>0.3308156769606997</v>
      </c>
      <c r="BP33" s="56">
        <v>0.37534599379633526</v>
      </c>
      <c r="BQ33" s="56">
        <v>0.595411773805582</v>
      </c>
      <c r="BR33" s="56">
        <v>0.8517394785911419</v>
      </c>
      <c r="BS33" s="56">
        <v>0.3497338368317541</v>
      </c>
      <c r="BT33" s="56">
        <v>0.819561639183978</v>
      </c>
      <c r="BU33" s="56">
        <v>0.35676659259240673</v>
      </c>
      <c r="BV33" s="56">
        <v>0.5838804653853147</v>
      </c>
      <c r="BW33" s="56">
        <v>0.5807205015707684</v>
      </c>
      <c r="BX33" s="56">
        <v>0.0801349385875817</v>
      </c>
      <c r="BY33" s="56">
        <v>0.045111765728569675</v>
      </c>
      <c r="BZ33" s="56">
        <v>0.3816681390653912</v>
      </c>
      <c r="CA33" s="56">
        <v>0.4922905023173414</v>
      </c>
      <c r="CB33" s="56">
        <v>0.1608899361328705</v>
      </c>
      <c r="CC33" s="56">
        <v>0.30967717086560975</v>
      </c>
      <c r="CD33" s="56">
        <v>0.5214105939441308</v>
      </c>
      <c r="CE33" s="56">
        <v>0.43772661308992267</v>
      </c>
      <c r="CF33" s="56">
        <v>0.22801870851761175</v>
      </c>
      <c r="CG33" s="56">
        <v>0.37582698713341123</v>
      </c>
      <c r="CH33" s="56">
        <v>0.527120452935949</v>
      </c>
      <c r="CI33" s="56">
        <v>0.11218391570655328</v>
      </c>
      <c r="CJ33" s="56">
        <v>0.48100546377588427</v>
      </c>
      <c r="CK33" s="56">
        <v>0.24508849298570412</v>
      </c>
      <c r="CL33" s="56">
        <v>0.9344678253272728</v>
      </c>
      <c r="CM33" s="56">
        <v>0.6743004554392611</v>
      </c>
      <c r="CN33" s="56">
        <v>0.9319300778399396</v>
      </c>
      <c r="CO33" s="56">
        <v>0.7266940736006899</v>
      </c>
      <c r="CP33" s="56">
        <v>0.03795691359462661</v>
      </c>
      <c r="CQ33" s="56">
        <v>0.159541173984739</v>
      </c>
      <c r="CR33" s="56">
        <v>0.6551934290486622</v>
      </c>
      <c r="CS33" s="56">
        <v>0.1431966212560042</v>
      </c>
      <c r="CT33" s="56">
        <v>0.04323208166173509</v>
      </c>
      <c r="CU33" s="56">
        <v>0.5634802983719529</v>
      </c>
      <c r="CV33" s="56">
        <v>0.4222459372590813</v>
      </c>
      <c r="CW33" s="56">
        <v>0.0693193863061845</v>
      </c>
      <c r="CX33" s="56">
        <v>0.789582998789369</v>
      </c>
      <c r="CY33" s="56">
        <v>0.5054526083637342</v>
      </c>
      <c r="CZ33" s="56">
        <v>0.0196894836563678</v>
      </c>
      <c r="DA33" s="56">
        <v>0.26105342737272264</v>
      </c>
      <c r="DB33" s="56">
        <v>0.482132497214534</v>
      </c>
      <c r="DC33" s="56">
        <v>0.6964811138192779</v>
      </c>
      <c r="DD33" s="56">
        <v>0.9641620651816734</v>
      </c>
      <c r="DE33" s="56">
        <v>0.011117075652539943</v>
      </c>
      <c r="DF33" s="56">
        <v>0.6788545955652314</v>
      </c>
      <c r="DG33" s="56">
        <v>0.5301152780831591</v>
      </c>
      <c r="DH33" s="56">
        <v>0.7737040939037299</v>
      </c>
      <c r="DI33" s="56">
        <v>0.5272435811625422</v>
      </c>
      <c r="DJ33" s="56">
        <v>0.11448481685702139</v>
      </c>
      <c r="DK33" s="56">
        <v>0.990790411184185</v>
      </c>
      <c r="DL33" s="56">
        <v>0.4328433836087976</v>
      </c>
      <c r="DM33" s="56">
        <v>0.5713643647891196</v>
      </c>
      <c r="DN33" s="56">
        <v>0.8115484131677323</v>
      </c>
      <c r="DO33" s="56">
        <v>0.7315450784525162</v>
      </c>
      <c r="DP33" s="56">
        <v>0.19742576222285124</v>
      </c>
      <c r="DQ33" s="56">
        <v>0.5206072661961452</v>
      </c>
      <c r="DR33" s="56">
        <v>0.3281464850494732</v>
      </c>
      <c r="DS33" s="56">
        <v>0.6114108609156078</v>
      </c>
      <c r="DT33" s="56">
        <v>0.4252567950671099</v>
      </c>
      <c r="DU33" s="56">
        <v>0.21513046815517334</v>
      </c>
      <c r="DV33" s="56">
        <v>0.922803702651826</v>
      </c>
      <c r="DW33" s="56">
        <v>0.20251400213512705</v>
      </c>
      <c r="DX33" s="56">
        <v>0.6899095802608353</v>
      </c>
      <c r="DY33" s="56">
        <v>0.4431643612726427</v>
      </c>
      <c r="DZ33" s="56">
        <v>0.8785962451407459</v>
      </c>
      <c r="EA33" s="56">
        <v>0.7779063589859262</v>
      </c>
      <c r="EB33" s="56">
        <v>0.03759209137625108</v>
      </c>
      <c r="EC33" s="56">
        <v>0.6802352509823613</v>
      </c>
      <c r="ED33" s="56">
        <v>0.22194118843252264</v>
      </c>
      <c r="EE33" s="56">
        <v>0.0733688728828148</v>
      </c>
      <c r="EF33" s="56">
        <v>0.8807572543878643</v>
      </c>
      <c r="EG33" s="56">
        <v>0.7473965159485567</v>
      </c>
      <c r="EH33" s="56">
        <v>0.595844327445024</v>
      </c>
      <c r="EI33" s="56">
        <v>0.6799073392530659</v>
      </c>
      <c r="EJ33" s="56">
        <v>0.6871775165600761</v>
      </c>
      <c r="EK33" s="56">
        <v>0.38239385862724995</v>
      </c>
      <c r="EL33" s="56">
        <v>0.10306594030233529</v>
      </c>
      <c r="EM33" s="56">
        <v>0.2683874872253412</v>
      </c>
      <c r="EN33" s="56">
        <v>0.3194948525197865</v>
      </c>
      <c r="EO33" s="56">
        <v>0.32804358181261517</v>
      </c>
      <c r="EP33" s="56">
        <v>0.5215793529864564</v>
      </c>
      <c r="EQ33" s="56">
        <v>0.9737319043732422</v>
      </c>
      <c r="ER33" s="56">
        <v>0.607796391120594</v>
      </c>
      <c r="ES33" s="56">
        <v>0.43370377184711184</v>
      </c>
      <c r="ET33" s="56">
        <v>0.4128600389975122</v>
      </c>
      <c r="EU33" s="56">
        <v>0.1733288036984738</v>
      </c>
      <c r="EV33" s="56">
        <v>0.4965546589850047</v>
      </c>
      <c r="EW33" s="56">
        <v>0.43857022418298364</v>
      </c>
      <c r="EX33" s="56">
        <v>0.2929583368475084</v>
      </c>
      <c r="EY33" s="56">
        <v>0.5827789473242875</v>
      </c>
      <c r="EZ33" s="56">
        <v>0.8973106870781596</v>
      </c>
      <c r="FA33" s="56">
        <v>0.5596302710204839</v>
      </c>
      <c r="FB33" s="56">
        <v>0.21697145836443388</v>
      </c>
      <c r="FC33" s="56">
        <v>0.061833048059463214</v>
      </c>
      <c r="FD33" s="56">
        <v>0.1997671702628857</v>
      </c>
      <c r="FE33" s="56">
        <v>0.7424593323903872</v>
      </c>
      <c r="FF33" s="56">
        <v>0.8394460893751803</v>
      </c>
      <c r="FG33" s="56">
        <v>0.7743495436329249</v>
      </c>
      <c r="FH33" s="56">
        <v>0.2464980131508714</v>
      </c>
      <c r="FI33" s="56">
        <v>0.4496467132717511</v>
      </c>
      <c r="FJ33" s="56">
        <v>0.25640544189122494</v>
      </c>
      <c r="FK33" s="56">
        <v>0.3783282921174217</v>
      </c>
      <c r="FL33" s="56">
        <v>0.4602696406752267</v>
      </c>
      <c r="FM33" s="56">
        <v>0.15948831409406716</v>
      </c>
      <c r="FN33" s="56">
        <v>0.7091100341024728</v>
      </c>
      <c r="FO33" s="56">
        <v>0.7355526746072208</v>
      </c>
      <c r="FP33" s="56">
        <v>0.7280083390609746</v>
      </c>
      <c r="FQ33" s="56">
        <v>0.32668597057966187</v>
      </c>
      <c r="FR33" s="56">
        <v>0.5353244315775118</v>
      </c>
      <c r="FS33" s="56">
        <v>0.22509950128725353</v>
      </c>
      <c r="FT33" s="56">
        <v>0.5917373971225109</v>
      </c>
      <c r="FU33" s="56">
        <v>0.41714448201209275</v>
      </c>
      <c r="FV33" s="56">
        <v>0.590776956706085</v>
      </c>
      <c r="FW33" s="56">
        <v>0.1209517181297689</v>
      </c>
      <c r="FX33" s="56">
        <v>0.2743464042511613</v>
      </c>
      <c r="FY33" s="56">
        <v>0.7705588889366557</v>
      </c>
      <c r="FZ33" s="56">
        <v>0.7316631472823419</v>
      </c>
      <c r="GA33" s="56">
        <v>0.6511766606486904</v>
      </c>
      <c r="GB33" s="56">
        <v>0.07684417548429778</v>
      </c>
      <c r="GC33" s="56">
        <v>0.46733602829490506</v>
      </c>
      <c r="GD33" s="56">
        <v>0.8484578007152728</v>
      </c>
      <c r="GE33" s="56">
        <v>0.2946080727866436</v>
      </c>
      <c r="GF33" s="56">
        <v>0.7237864752746925</v>
      </c>
    </row>
    <row r="34">
      <c r="C34" s="22"/>
      <c r="D34" s="22"/>
      <c r="E34" s="22"/>
      <c r="F34" s="22"/>
      <c r="G34" s="40"/>
      <c r="H34" s="51"/>
      <c r="I34" s="40"/>
      <c r="J34" s="40"/>
      <c r="K34" s="40"/>
      <c r="L34" s="51"/>
      <c r="M34" s="45"/>
      <c r="N34" s="45"/>
      <c r="O34" s="45"/>
      <c r="P34" s="45"/>
      <c r="Q34" s="55">
        <v>5.0</v>
      </c>
      <c r="R34" s="56">
        <v>0.47494957284851147</v>
      </c>
      <c r="S34" s="56">
        <v>0.029351321116774964</v>
      </c>
      <c r="T34" s="56">
        <v>0.07813113428551421</v>
      </c>
      <c r="U34" s="56">
        <v>0.19105575282958442</v>
      </c>
      <c r="V34" s="56">
        <v>0.09288626661878363</v>
      </c>
      <c r="W34" s="56">
        <v>0.31280088856062604</v>
      </c>
      <c r="X34" s="56">
        <v>0.07941198851729592</v>
      </c>
      <c r="Y34" s="56">
        <v>0.005050452937941818</v>
      </c>
      <c r="Z34" s="56">
        <v>0.3977448074594214</v>
      </c>
      <c r="AA34" s="56">
        <v>0.27743844863530587</v>
      </c>
      <c r="AB34" s="56">
        <v>0.22178190013486365</v>
      </c>
      <c r="AC34" s="56">
        <v>0.4190186627704806</v>
      </c>
      <c r="AD34" s="56">
        <v>0.34011603866454965</v>
      </c>
      <c r="AE34" s="56">
        <v>0.45575157144738665</v>
      </c>
      <c r="AF34" s="56">
        <v>0.7627684434743766</v>
      </c>
      <c r="AG34" s="56">
        <v>0.5446618471984631</v>
      </c>
      <c r="AH34" s="56">
        <v>0.5238639281931783</v>
      </c>
      <c r="AI34" s="56">
        <v>0.2731275954112016</v>
      </c>
      <c r="AJ34" s="56">
        <v>0.12954665260184028</v>
      </c>
      <c r="AK34" s="56">
        <v>0.7428538083319628</v>
      </c>
      <c r="AL34" s="56">
        <v>0.1575518043824805</v>
      </c>
      <c r="AM34" s="56">
        <v>0.5361185176843721</v>
      </c>
      <c r="AN34" s="56">
        <v>0.5825257924198156</v>
      </c>
      <c r="AO34" s="56">
        <v>0.019870771629025175</v>
      </c>
      <c r="AP34" s="56">
        <v>0.4452425018068039</v>
      </c>
      <c r="AQ34" s="56">
        <v>0.8523361783303894</v>
      </c>
      <c r="AR34" s="56">
        <v>0.6732448104230371</v>
      </c>
      <c r="AS34" s="56">
        <v>0.256206793763712</v>
      </c>
      <c r="AT34" s="56">
        <v>0.817215609960884</v>
      </c>
      <c r="AU34" s="56">
        <v>0.42963972149813934</v>
      </c>
      <c r="AV34" s="56">
        <v>0.5167485276425711</v>
      </c>
      <c r="AW34" s="56">
        <v>0.026672192863840927</v>
      </c>
      <c r="AX34" s="56">
        <v>0.9294656739675574</v>
      </c>
      <c r="AY34" s="56">
        <v>0.6759109284975825</v>
      </c>
      <c r="AZ34" s="56">
        <v>0.6300620028133833</v>
      </c>
      <c r="BA34" s="56">
        <v>0.07222993891925944</v>
      </c>
      <c r="BB34" s="56">
        <v>0.5454145943496399</v>
      </c>
      <c r="BC34" s="56">
        <v>0.9005950017539244</v>
      </c>
      <c r="BD34" s="56">
        <v>0.9760760287726997</v>
      </c>
      <c r="BE34" s="56">
        <v>0.19203347994350428</v>
      </c>
      <c r="BF34" s="56">
        <v>0.2540930542307812</v>
      </c>
      <c r="BG34" s="56">
        <v>0.20531783468105658</v>
      </c>
      <c r="BH34" s="56">
        <v>0.8961014408720149</v>
      </c>
      <c r="BI34" s="56">
        <v>0.4383866654389822</v>
      </c>
      <c r="BJ34" s="56">
        <v>0.4761148881764107</v>
      </c>
      <c r="BK34" s="56">
        <v>0.3432733761453677</v>
      </c>
      <c r="BL34" s="56">
        <v>0.8145459050254384</v>
      </c>
      <c r="BM34" s="56">
        <v>0.017854974879721763</v>
      </c>
      <c r="BN34" s="56">
        <v>0.36208947190984464</v>
      </c>
      <c r="BO34" s="56">
        <v>0.925707372869829</v>
      </c>
      <c r="BP34" s="56">
        <v>0.9556118131424406</v>
      </c>
      <c r="BQ34" s="56">
        <v>0.2285139466354562</v>
      </c>
      <c r="BR34" s="56">
        <v>0.9976871333812803</v>
      </c>
      <c r="BS34" s="56">
        <v>0.8587067425706677</v>
      </c>
      <c r="BT34" s="56">
        <v>0.8246091127026706</v>
      </c>
      <c r="BU34" s="56">
        <v>0.09632986825421996</v>
      </c>
      <c r="BV34" s="56">
        <v>0.795392976762295</v>
      </c>
      <c r="BW34" s="56">
        <v>0.30463678190055565</v>
      </c>
      <c r="BX34" s="56">
        <v>0.8754225884441185</v>
      </c>
      <c r="BY34" s="56">
        <v>0.11292450001341936</v>
      </c>
      <c r="BZ34" s="56">
        <v>0.0750548205426389</v>
      </c>
      <c r="CA34" s="56">
        <v>0.7799508099512631</v>
      </c>
      <c r="CB34" s="56">
        <v>0.6108681799663729</v>
      </c>
      <c r="CC34" s="56">
        <v>0.6224839579607957</v>
      </c>
      <c r="CD34" s="56">
        <v>0.6136513280311651</v>
      </c>
      <c r="CE34" s="56">
        <v>0.22473007595314887</v>
      </c>
      <c r="CF34" s="56">
        <v>0.3441180449515191</v>
      </c>
      <c r="CG34" s="56">
        <v>0.9573296749249879</v>
      </c>
      <c r="CH34" s="56">
        <v>0.3792766445924254</v>
      </c>
      <c r="CI34" s="56">
        <v>0.009194552299973457</v>
      </c>
      <c r="CJ34" s="56">
        <v>0.9870700087343796</v>
      </c>
      <c r="CK34" s="56">
        <v>0.37967691600605524</v>
      </c>
      <c r="CL34" s="56">
        <v>0.7551580998963886</v>
      </c>
      <c r="CM34" s="56">
        <v>0.8785573825090776</v>
      </c>
      <c r="CN34" s="56">
        <v>0.5254814376290129</v>
      </c>
      <c r="CO34" s="56">
        <v>0.2513644386209014</v>
      </c>
      <c r="CP34" s="56">
        <v>0.3065942323557428</v>
      </c>
      <c r="CQ34" s="56">
        <v>0.7799798062975312</v>
      </c>
      <c r="CR34" s="56">
        <v>0.29088407162299323</v>
      </c>
      <c r="CS34" s="56">
        <v>0.6238463790852908</v>
      </c>
      <c r="CT34" s="56">
        <v>0.5470198927444325</v>
      </c>
      <c r="CU34" s="56">
        <v>0.3640148106614147</v>
      </c>
      <c r="CV34" s="56">
        <v>0.74574027282037</v>
      </c>
      <c r="CW34" s="56">
        <v>0.6174956590675964</v>
      </c>
      <c r="CX34" s="56">
        <v>0.21897656927282616</v>
      </c>
      <c r="CY34" s="56">
        <v>0.7078117273908943</v>
      </c>
      <c r="CZ34" s="56">
        <v>0.26099774945826415</v>
      </c>
      <c r="DA34" s="56">
        <v>0.542275675735753</v>
      </c>
      <c r="DB34" s="56">
        <v>0.3215855473430973</v>
      </c>
      <c r="DC34" s="56">
        <v>0.4684859838851785</v>
      </c>
      <c r="DD34" s="56">
        <v>0.28414430326688633</v>
      </c>
      <c r="DE34" s="56">
        <v>0.7010949015263686</v>
      </c>
      <c r="DF34" s="56">
        <v>0.48819200935179874</v>
      </c>
      <c r="DG34" s="56">
        <v>0.24244167251820348</v>
      </c>
      <c r="DH34" s="56">
        <v>0.3710596645333698</v>
      </c>
      <c r="DI34" s="56">
        <v>0.21266704967615246</v>
      </c>
      <c r="DJ34" s="56">
        <v>0.3461690375941108</v>
      </c>
      <c r="DK34" s="56">
        <v>0.3800666582238664</v>
      </c>
      <c r="DL34" s="56">
        <v>0.7864071154953763</v>
      </c>
      <c r="DM34" s="56">
        <v>0.9924570639242962</v>
      </c>
      <c r="DN34" s="56">
        <v>0.17543965019561603</v>
      </c>
      <c r="DO34" s="56">
        <v>0.8851037832673215</v>
      </c>
      <c r="DP34" s="56">
        <v>0.7650023602531438</v>
      </c>
      <c r="DQ34" s="56">
        <v>0.23830105057361828</v>
      </c>
      <c r="DR34" s="56">
        <v>0.5230969016975633</v>
      </c>
      <c r="DS34" s="56">
        <v>0.31413343334086063</v>
      </c>
      <c r="DT34" s="56">
        <v>0.07054284089365881</v>
      </c>
      <c r="DU34" s="56">
        <v>0.381546060562602</v>
      </c>
      <c r="DV34" s="56">
        <v>0.42857072618363246</v>
      </c>
      <c r="DW34" s="56">
        <v>0.7839863234827558</v>
      </c>
      <c r="DX34" s="56">
        <v>0.18827583054370023</v>
      </c>
      <c r="DY34" s="56">
        <v>0.4850636910766243</v>
      </c>
      <c r="DZ34" s="56">
        <v>0.5671117160374556</v>
      </c>
      <c r="EA34" s="56">
        <v>0.2935380444468292</v>
      </c>
      <c r="EB34" s="56">
        <v>0.3446290784816154</v>
      </c>
      <c r="EC34" s="56">
        <v>0.4962487525322571</v>
      </c>
      <c r="ED34" s="56">
        <v>0.9289319134099001</v>
      </c>
      <c r="EE34" s="56">
        <v>0.5712191866889326</v>
      </c>
      <c r="EF34" s="56">
        <v>0.5595227504792994</v>
      </c>
      <c r="EG34" s="56">
        <v>0.596122659753301</v>
      </c>
      <c r="EH34" s="56">
        <v>0.6171627770962119</v>
      </c>
      <c r="EI34" s="56">
        <v>0.5707084884209597</v>
      </c>
      <c r="EJ34" s="56">
        <v>0.10602737443093113</v>
      </c>
      <c r="EK34" s="56">
        <v>0.12491855044934042</v>
      </c>
      <c r="EL34" s="56">
        <v>0.9698612814150208</v>
      </c>
      <c r="EM34" s="56">
        <v>0.5546587391033359</v>
      </c>
      <c r="EN34" s="56">
        <v>0.07722693385614543</v>
      </c>
      <c r="EO34" s="56">
        <v>0.2100334362650048</v>
      </c>
      <c r="EP34" s="56">
        <v>0.48961510082665827</v>
      </c>
      <c r="EQ34" s="56">
        <v>0.429937913343607</v>
      </c>
      <c r="ER34" s="56">
        <v>0.24159245810030716</v>
      </c>
      <c r="ES34" s="56">
        <v>0.27398970161544356</v>
      </c>
      <c r="ET34" s="56">
        <v>0.9988682265201155</v>
      </c>
      <c r="EU34" s="56">
        <v>0.6277513316510882</v>
      </c>
      <c r="EV34" s="56">
        <v>0.005866144836742526</v>
      </c>
      <c r="EW34" s="56">
        <v>0.05805714230694481</v>
      </c>
      <c r="EX34" s="56">
        <v>0.02990841887937923</v>
      </c>
      <c r="EY34" s="56">
        <v>0.3581429047378012</v>
      </c>
      <c r="EZ34" s="56">
        <v>0.09840151258402874</v>
      </c>
      <c r="FA34" s="56">
        <v>0.6614436201604086</v>
      </c>
      <c r="FB34" s="56">
        <v>0.7055290382211474</v>
      </c>
      <c r="FC34" s="56">
        <v>0.5107566095015873</v>
      </c>
      <c r="FD34" s="56">
        <v>0.5361006627346309</v>
      </c>
      <c r="FE34" s="56">
        <v>0.36647074367774</v>
      </c>
      <c r="FF34" s="56">
        <v>0.26969682662853656</v>
      </c>
      <c r="FG34" s="56">
        <v>0.8223722243970669</v>
      </c>
      <c r="FH34" s="56">
        <v>0.5445346571889372</v>
      </c>
      <c r="FI34" s="56">
        <v>0.6969086373511378</v>
      </c>
      <c r="FJ34" s="56">
        <v>0.9871287852516492</v>
      </c>
      <c r="FK34" s="56">
        <v>0.1866119301870327</v>
      </c>
      <c r="FL34" s="56">
        <v>0.36352858550209666</v>
      </c>
      <c r="FM34" s="56">
        <v>0.23965151896609482</v>
      </c>
      <c r="FN34" s="56">
        <v>0.3465007698446452</v>
      </c>
      <c r="FO34" s="56">
        <v>0.14234729982087468</v>
      </c>
      <c r="FP34" s="56">
        <v>0.28943804649755944</v>
      </c>
      <c r="FQ34" s="56">
        <v>0.24917418044647544</v>
      </c>
      <c r="FR34" s="56">
        <v>0.3740811057168647</v>
      </c>
      <c r="FS34" s="56">
        <v>0.6447192348902926</v>
      </c>
      <c r="FT34" s="56">
        <v>0.8805393529470646</v>
      </c>
      <c r="FU34" s="56">
        <v>0.9497164027658853</v>
      </c>
      <c r="FV34" s="56">
        <v>0.3929025986520933</v>
      </c>
      <c r="FW34" s="56">
        <v>0.19631567659736715</v>
      </c>
      <c r="FX34" s="56">
        <v>0.9834006367725721</v>
      </c>
      <c r="FY34" s="56">
        <v>0.7519008839417692</v>
      </c>
      <c r="FZ34" s="56">
        <v>0.7471571467009038</v>
      </c>
      <c r="GA34" s="56">
        <v>0.2959354529939484</v>
      </c>
      <c r="GB34" s="56">
        <v>0.12579673601208896</v>
      </c>
      <c r="GC34" s="56">
        <v>0.30849793264332726</v>
      </c>
      <c r="GD34" s="56">
        <v>0.8523165933089412</v>
      </c>
      <c r="GE34" s="56">
        <v>0.9484987094029385</v>
      </c>
      <c r="GF34" s="56">
        <v>0.8656760318109369</v>
      </c>
    </row>
    <row r="35">
      <c r="A35" s="60" t="s">
        <v>28</v>
      </c>
      <c r="B35" s="50">
        <f>B32-B29</f>
        <v>32</v>
      </c>
      <c r="C35" s="22"/>
      <c r="D35" s="22"/>
      <c r="E35" s="22"/>
      <c r="F35" s="22"/>
      <c r="G35" s="40"/>
      <c r="H35" s="51"/>
      <c r="I35" s="40"/>
      <c r="J35" s="40"/>
      <c r="K35" s="40"/>
      <c r="L35" s="51"/>
      <c r="M35" s="45"/>
      <c r="N35" s="45"/>
      <c r="O35" s="45"/>
      <c r="P35" s="45"/>
      <c r="Q35" s="55">
        <v>6.0</v>
      </c>
      <c r="R35" s="56">
        <v>0.45606359178910905</v>
      </c>
      <c r="S35" s="56">
        <v>0.5637669383004565</v>
      </c>
      <c r="T35" s="56">
        <v>0.8148103222490746</v>
      </c>
      <c r="U35" s="56">
        <v>0.9206586584086219</v>
      </c>
      <c r="V35" s="56">
        <v>0.06354155695303865</v>
      </c>
      <c r="W35" s="56">
        <v>0.9745492953243374</v>
      </c>
      <c r="X35" s="56">
        <v>0.24434093514807098</v>
      </c>
      <c r="Y35" s="56">
        <v>0.6803883763705254</v>
      </c>
      <c r="Z35" s="56">
        <v>0.5311777133173553</v>
      </c>
      <c r="AA35" s="56">
        <v>0.05932885910368657</v>
      </c>
      <c r="AB35" s="56">
        <v>0.04229759101534958</v>
      </c>
      <c r="AC35" s="56">
        <v>0.3357949807920245</v>
      </c>
      <c r="AD35" s="56">
        <v>0.2256269520761155</v>
      </c>
      <c r="AE35" s="56">
        <v>0.49848171262795127</v>
      </c>
      <c r="AF35" s="56">
        <v>0.11567701672060082</v>
      </c>
      <c r="AG35" s="56">
        <v>0.2530023086082719</v>
      </c>
      <c r="AH35" s="56">
        <v>0.9263021954326681</v>
      </c>
      <c r="AI35" s="56">
        <v>0.3690604151558523</v>
      </c>
      <c r="AJ35" s="56">
        <v>0.14523843063976227</v>
      </c>
      <c r="AK35" s="56">
        <v>0.1155177833888218</v>
      </c>
      <c r="AL35" s="56">
        <v>0.46429001103194534</v>
      </c>
      <c r="AM35" s="56">
        <v>0.04228435577462053</v>
      </c>
      <c r="AN35" s="56">
        <v>0.08463387597365701</v>
      </c>
      <c r="AO35" s="56">
        <v>0.2939253701011326</v>
      </c>
      <c r="AP35" s="56">
        <v>0.6418838227258837</v>
      </c>
      <c r="AQ35" s="56">
        <v>0.9272376465656307</v>
      </c>
      <c r="AR35" s="56">
        <v>0.8028423820386789</v>
      </c>
      <c r="AS35" s="56">
        <v>0.12039533586321305</v>
      </c>
      <c r="AT35" s="56">
        <v>0.4884295565472727</v>
      </c>
      <c r="AU35" s="56">
        <v>0.4868305323032497</v>
      </c>
      <c r="AV35" s="56">
        <v>0.30890328352601404</v>
      </c>
      <c r="AW35" s="56">
        <v>0.9906484952104162</v>
      </c>
      <c r="AX35" s="56">
        <v>0.6825921004024602</v>
      </c>
      <c r="AY35" s="56">
        <v>0.7655568437300387</v>
      </c>
      <c r="AZ35" s="56">
        <v>0.9129833173085209</v>
      </c>
      <c r="BA35" s="56">
        <v>0.7951145328976674</v>
      </c>
      <c r="BB35" s="56">
        <v>0.27681552241162055</v>
      </c>
      <c r="BC35" s="56">
        <v>0.26330651429142937</v>
      </c>
      <c r="BD35" s="56">
        <v>0.6241007861618583</v>
      </c>
      <c r="BE35" s="56">
        <v>0.041375504301061516</v>
      </c>
      <c r="BF35" s="56">
        <v>0.696663544567615</v>
      </c>
      <c r="BG35" s="56">
        <v>0.36546858597431486</v>
      </c>
      <c r="BH35" s="56">
        <v>0.06236942515976329</v>
      </c>
      <c r="BI35" s="56">
        <v>0.17158702599617293</v>
      </c>
      <c r="BJ35" s="56">
        <v>0.3558914810203917</v>
      </c>
      <c r="BK35" s="56">
        <v>0.6967871191289119</v>
      </c>
      <c r="BL35" s="56">
        <v>0.17241360132242356</v>
      </c>
      <c r="BM35" s="56">
        <v>0.0014214639117514638</v>
      </c>
      <c r="BN35" s="56">
        <v>0.12751395220739759</v>
      </c>
      <c r="BO35" s="56">
        <v>0.7049086527572492</v>
      </c>
      <c r="BP35" s="56">
        <v>0.06464537366139977</v>
      </c>
      <c r="BQ35" s="56">
        <v>0.9111788138251753</v>
      </c>
      <c r="BR35" s="56">
        <v>0.3417982005551268</v>
      </c>
      <c r="BS35" s="56">
        <v>0.49928619999207036</v>
      </c>
      <c r="BT35" s="56">
        <v>0.3823835288360746</v>
      </c>
      <c r="BU35" s="56">
        <v>0.4050626343335223</v>
      </c>
      <c r="BV35" s="56">
        <v>0.9440249342186857</v>
      </c>
      <c r="BW35" s="56">
        <v>0.4720822812504182</v>
      </c>
      <c r="BX35" s="56">
        <v>0.695332826546769</v>
      </c>
      <c r="BY35" s="56">
        <v>0.9212197695572716</v>
      </c>
      <c r="BZ35" s="56">
        <v>0.9380248373915188</v>
      </c>
      <c r="CA35" s="56">
        <v>0.5099385887456694</v>
      </c>
      <c r="CB35" s="56">
        <v>0.5537317509043733</v>
      </c>
      <c r="CC35" s="56">
        <v>0.3229945072763284</v>
      </c>
      <c r="CD35" s="56">
        <v>0.2659111326768371</v>
      </c>
      <c r="CE35" s="56">
        <v>0.6689579199995245</v>
      </c>
      <c r="CF35" s="56">
        <v>0.002515612266216105</v>
      </c>
      <c r="CG35" s="56">
        <v>0.3309490509662194</v>
      </c>
      <c r="CH35" s="56">
        <v>0.8300937323011427</v>
      </c>
      <c r="CI35" s="56">
        <v>0.029969620491050786</v>
      </c>
      <c r="CJ35" s="56">
        <v>0.5511308602673485</v>
      </c>
      <c r="CK35" s="56">
        <v>0.2655537992783733</v>
      </c>
      <c r="CL35" s="56">
        <v>0.45057424923179323</v>
      </c>
      <c r="CM35" s="56">
        <v>0.07712655759552633</v>
      </c>
      <c r="CN35" s="56">
        <v>0.8221757294880623</v>
      </c>
      <c r="CO35" s="56">
        <v>0.8620528344854229</v>
      </c>
      <c r="CP35" s="56">
        <v>0.16868506586021448</v>
      </c>
      <c r="CQ35" s="56">
        <v>0.3501085366179002</v>
      </c>
      <c r="CR35" s="56">
        <v>0.36083139734743785</v>
      </c>
      <c r="CS35" s="56">
        <v>0.5918609407905694</v>
      </c>
      <c r="CT35" s="56">
        <v>0.4578499854464012</v>
      </c>
      <c r="CU35" s="56">
        <v>0.3086831411422065</v>
      </c>
      <c r="CV35" s="56">
        <v>0.37708661489322715</v>
      </c>
      <c r="CW35" s="56">
        <v>0.8789507138592293</v>
      </c>
      <c r="CX35" s="56">
        <v>0.5826078110179147</v>
      </c>
      <c r="CY35" s="56">
        <v>0.318101903029281</v>
      </c>
      <c r="CZ35" s="56">
        <v>0.5140483629551919</v>
      </c>
      <c r="DA35" s="56">
        <v>0.8350393214717111</v>
      </c>
      <c r="DB35" s="56">
        <v>0.5590544764531649</v>
      </c>
      <c r="DC35" s="56">
        <v>0.4147861708984446</v>
      </c>
      <c r="DD35" s="56">
        <v>0.08816953659001237</v>
      </c>
      <c r="DE35" s="56">
        <v>0.653986645805651</v>
      </c>
      <c r="DF35" s="56">
        <v>0.913023156281204</v>
      </c>
      <c r="DG35" s="56">
        <v>0.0439834223534864</v>
      </c>
      <c r="DH35" s="56">
        <v>0.6310142199464072</v>
      </c>
      <c r="DI35" s="56">
        <v>0.6036672579320151</v>
      </c>
      <c r="DJ35" s="56">
        <v>0.7067362218856461</v>
      </c>
      <c r="DK35" s="56">
        <v>0.2745517847161675</v>
      </c>
      <c r="DL35" s="56">
        <v>0.9772198593693551</v>
      </c>
      <c r="DM35" s="56">
        <v>0.6326811782006192</v>
      </c>
      <c r="DN35" s="56">
        <v>0.11032647239021709</v>
      </c>
      <c r="DO35" s="56">
        <v>0.09075638857110568</v>
      </c>
      <c r="DP35" s="56">
        <v>0.5896048413409988</v>
      </c>
      <c r="DQ35" s="56">
        <v>0.9696192648355797</v>
      </c>
      <c r="DR35" s="56">
        <v>0.13153977508576054</v>
      </c>
      <c r="DS35" s="56">
        <v>0.23693861981791953</v>
      </c>
      <c r="DT35" s="56">
        <v>0.2899091121822859</v>
      </c>
      <c r="DU35" s="56">
        <v>0.7342007910483208</v>
      </c>
      <c r="DV35" s="56">
        <v>0.9850944057230957</v>
      </c>
      <c r="DW35" s="56">
        <v>0.7481449319028571</v>
      </c>
      <c r="DX35" s="56">
        <v>0.0724442998950896</v>
      </c>
      <c r="DY35" s="56">
        <v>0.5024526775558031</v>
      </c>
      <c r="DZ35" s="56">
        <v>0.9825876490286044</v>
      </c>
      <c r="EA35" s="56">
        <v>0.73827947496238</v>
      </c>
      <c r="EB35" s="56">
        <v>0.2179691346733228</v>
      </c>
      <c r="EC35" s="56">
        <v>0.972200824977401</v>
      </c>
      <c r="ED35" s="56">
        <v>0.7545029701386702</v>
      </c>
      <c r="EE35" s="56">
        <v>0.23707029493600207</v>
      </c>
      <c r="EF35" s="56">
        <v>0.49639488958139977</v>
      </c>
      <c r="EG35" s="56">
        <v>0.3604959763263149</v>
      </c>
      <c r="EH35" s="56">
        <v>0.07778634978877064</v>
      </c>
      <c r="EI35" s="56">
        <v>0.8681164107190608</v>
      </c>
      <c r="EJ35" s="56">
        <v>0.8494645982299839</v>
      </c>
      <c r="EK35" s="56">
        <v>0.9311981926060363</v>
      </c>
      <c r="EL35" s="56">
        <v>0.5756232875510753</v>
      </c>
      <c r="EM35" s="56">
        <v>0.942508697616827</v>
      </c>
      <c r="EN35" s="56">
        <v>0.5783388476641212</v>
      </c>
      <c r="EO35" s="56">
        <v>0.09879492713668414</v>
      </c>
      <c r="EP35" s="56">
        <v>0.08046315245198055</v>
      </c>
      <c r="EQ35" s="56">
        <v>0.10599518424064103</v>
      </c>
      <c r="ER35" s="56">
        <v>0.7260602752396988</v>
      </c>
      <c r="ES35" s="56">
        <v>0.883630191053465</v>
      </c>
      <c r="ET35" s="56">
        <v>0.5070007818894858</v>
      </c>
      <c r="EU35" s="56">
        <v>0.022386503095784382</v>
      </c>
      <c r="EV35" s="56">
        <v>0.04115757922749386</v>
      </c>
      <c r="EW35" s="56">
        <v>0.10407301597533014</v>
      </c>
      <c r="EX35" s="56">
        <v>0.6687395675488952</v>
      </c>
      <c r="EY35" s="56">
        <v>0.7018754252861719</v>
      </c>
      <c r="EZ35" s="56">
        <v>0.6361890763428198</v>
      </c>
      <c r="FA35" s="56">
        <v>0.5827555140834324</v>
      </c>
      <c r="FB35" s="56">
        <v>0.5899245735946048</v>
      </c>
      <c r="FC35" s="56">
        <v>0.9901693985149721</v>
      </c>
      <c r="FD35" s="56">
        <v>0.21381509871342574</v>
      </c>
      <c r="FE35" s="56">
        <v>0.8168621799101903</v>
      </c>
      <c r="FF35" s="56">
        <v>0.5140478819469323</v>
      </c>
      <c r="FG35" s="56">
        <v>0.4228128298632202</v>
      </c>
      <c r="FH35" s="56">
        <v>0.523027221922431</v>
      </c>
      <c r="FI35" s="56">
        <v>0.016553744904236445</v>
      </c>
      <c r="FJ35" s="56">
        <v>0.9907928122498636</v>
      </c>
      <c r="FK35" s="56">
        <v>0.11880165290183065</v>
      </c>
      <c r="FL35" s="56">
        <v>0.5294516020860857</v>
      </c>
      <c r="FM35" s="56">
        <v>0.15096025945550517</v>
      </c>
      <c r="FN35" s="56">
        <v>0.1351972065646928</v>
      </c>
      <c r="FO35" s="56">
        <v>0.6385695472741845</v>
      </c>
      <c r="FP35" s="56">
        <v>0.6361828283899785</v>
      </c>
      <c r="FQ35" s="56">
        <v>0.657779882596246</v>
      </c>
      <c r="FR35" s="56">
        <v>0.39598071685070946</v>
      </c>
      <c r="FS35" s="56">
        <v>0.7636517564768045</v>
      </c>
      <c r="FT35" s="56">
        <v>0.1753935340015197</v>
      </c>
      <c r="FU35" s="56">
        <v>0.7703713619797926</v>
      </c>
      <c r="FV35" s="56">
        <v>0.9443947070396651</v>
      </c>
      <c r="FW35" s="56">
        <v>0.9688090145831112</v>
      </c>
      <c r="FX35" s="56">
        <v>0.306004148847549</v>
      </c>
      <c r="FY35" s="56">
        <v>0.995329564793388</v>
      </c>
      <c r="FZ35" s="56">
        <v>0.10061702405703732</v>
      </c>
      <c r="GA35" s="56">
        <v>0.9521205258905893</v>
      </c>
      <c r="GB35" s="56">
        <v>0.398986518085639</v>
      </c>
      <c r="GC35" s="56">
        <v>0.1338852998330483</v>
      </c>
      <c r="GD35" s="56">
        <v>0.05162908301316216</v>
      </c>
      <c r="GE35" s="56">
        <v>0.9645316005527589</v>
      </c>
      <c r="GF35" s="56">
        <v>0.9694136071247892</v>
      </c>
    </row>
    <row r="36">
      <c r="C36" s="22"/>
      <c r="D36" s="22"/>
      <c r="E36" s="22"/>
      <c r="F36" s="22"/>
      <c r="G36" s="40"/>
      <c r="H36" s="51"/>
      <c r="I36" s="40"/>
      <c r="J36" s="40"/>
      <c r="K36" s="40"/>
      <c r="L36" s="51"/>
      <c r="M36" s="45"/>
      <c r="N36" s="45"/>
      <c r="O36" s="45"/>
      <c r="P36" s="45"/>
      <c r="Q36" s="55">
        <v>7.0</v>
      </c>
      <c r="R36" s="56">
        <v>0.8796671418798743</v>
      </c>
      <c r="S36" s="56">
        <v>0.21595263121582253</v>
      </c>
      <c r="T36" s="56">
        <v>0.4509190489991618</v>
      </c>
      <c r="U36" s="56">
        <v>0.21663316105799502</v>
      </c>
      <c r="V36" s="56">
        <v>0.9704671294395583</v>
      </c>
      <c r="W36" s="56">
        <v>0.2241783439264744</v>
      </c>
      <c r="X36" s="56">
        <v>0.4118938747935722</v>
      </c>
      <c r="Y36" s="56">
        <v>0.5700188225292238</v>
      </c>
      <c r="Z36" s="56">
        <v>0.23234685171405578</v>
      </c>
      <c r="AA36" s="56">
        <v>0.6813341932318872</v>
      </c>
      <c r="AB36" s="56">
        <v>0.4615057554130062</v>
      </c>
      <c r="AC36" s="56">
        <v>0.40290624555696775</v>
      </c>
      <c r="AD36" s="56">
        <v>0.02477898795366118</v>
      </c>
      <c r="AE36" s="56">
        <v>0.6345519594658809</v>
      </c>
      <c r="AF36" s="56">
        <v>0.9297471557903021</v>
      </c>
      <c r="AG36" s="56">
        <v>0.114746492048307</v>
      </c>
      <c r="AH36" s="56">
        <v>0.39287194062895037</v>
      </c>
      <c r="AI36" s="56">
        <v>0.10600770674236093</v>
      </c>
      <c r="AJ36" s="56">
        <v>0.004794891696990877</v>
      </c>
      <c r="AK36" s="56">
        <v>0.5156636749008968</v>
      </c>
      <c r="AL36" s="56">
        <v>0.5343848675237427</v>
      </c>
      <c r="AM36" s="56">
        <v>0.37555073589880716</v>
      </c>
      <c r="AN36" s="56">
        <v>0.12690920722198362</v>
      </c>
      <c r="AO36" s="56">
        <v>0.25540866349878033</v>
      </c>
      <c r="AP36" s="56">
        <v>0.1487780456686172</v>
      </c>
      <c r="AQ36" s="56">
        <v>0.887288461866643</v>
      </c>
      <c r="AR36" s="56">
        <v>0.22434455972791312</v>
      </c>
      <c r="AS36" s="56">
        <v>0.2128315188304819</v>
      </c>
      <c r="AT36" s="56">
        <v>0.5689636766359993</v>
      </c>
      <c r="AU36" s="56">
        <v>0.05310659121333883</v>
      </c>
      <c r="AV36" s="56">
        <v>0.2822690011697646</v>
      </c>
      <c r="AW36" s="56">
        <v>0.35371593138870294</v>
      </c>
      <c r="AX36" s="56">
        <v>0.07739913462953663</v>
      </c>
      <c r="AY36" s="56">
        <v>0.3286436591331878</v>
      </c>
      <c r="AZ36" s="56">
        <v>0.0022913754579050316</v>
      </c>
      <c r="BA36" s="56">
        <v>0.0579825095706753</v>
      </c>
      <c r="BB36" s="56">
        <v>0.09039100169753034</v>
      </c>
      <c r="BC36" s="56">
        <v>0.07102754226112773</v>
      </c>
      <c r="BD36" s="56">
        <v>0.8580463424032047</v>
      </c>
      <c r="BE36" s="56">
        <v>0.9416821143213564</v>
      </c>
      <c r="BF36" s="56">
        <v>0.9579548627476068</v>
      </c>
      <c r="BG36" s="56">
        <v>0.8527212593232578</v>
      </c>
      <c r="BH36" s="56">
        <v>0.6813897977534509</v>
      </c>
      <c r="BI36" s="56">
        <v>0.7548646035738573</v>
      </c>
      <c r="BJ36" s="56">
        <v>0.971302374308566</v>
      </c>
      <c r="BK36" s="56">
        <v>0.10211361301678412</v>
      </c>
      <c r="BL36" s="56">
        <v>0.024107622208777824</v>
      </c>
      <c r="BM36" s="56">
        <v>0.02332198001492336</v>
      </c>
      <c r="BN36" s="56">
        <v>0.7960037688905399</v>
      </c>
      <c r="BO36" s="56">
        <v>0.16902991935743394</v>
      </c>
      <c r="BP36" s="56">
        <v>0.9316435390540135</v>
      </c>
      <c r="BQ36" s="56">
        <v>0.7203695179540394</v>
      </c>
      <c r="BR36" s="56">
        <v>0.9561003835106642</v>
      </c>
      <c r="BS36" s="56">
        <v>0.17212702457323192</v>
      </c>
      <c r="BT36" s="56">
        <v>0.4382021088716972</v>
      </c>
      <c r="BU36" s="56">
        <v>0.40424210205651134</v>
      </c>
      <c r="BV36" s="56">
        <v>0.18291842371095757</v>
      </c>
      <c r="BW36" s="56">
        <v>0.27517568011100857</v>
      </c>
      <c r="BX36" s="56">
        <v>0.04668569650282417</v>
      </c>
      <c r="BY36" s="56">
        <v>0.9373473517390862</v>
      </c>
      <c r="BZ36" s="56">
        <v>0.41206187398868854</v>
      </c>
      <c r="CA36" s="56">
        <v>0.3605224612816649</v>
      </c>
      <c r="CB36" s="56">
        <v>0.6922748267303885</v>
      </c>
      <c r="CC36" s="56">
        <v>0.11553090822609324</v>
      </c>
      <c r="CD36" s="56">
        <v>0.9630387353477381</v>
      </c>
      <c r="CE36" s="56">
        <v>0.4205625211823085</v>
      </c>
      <c r="CF36" s="56">
        <v>0.2050635306719375</v>
      </c>
      <c r="CG36" s="56">
        <v>0.2786736889152991</v>
      </c>
      <c r="CH36" s="56">
        <v>0.9682015494354788</v>
      </c>
      <c r="CI36" s="56">
        <v>0.37184389662344763</v>
      </c>
      <c r="CJ36" s="56">
        <v>0.08501242217494365</v>
      </c>
      <c r="CK36" s="56">
        <v>0.24835441608490116</v>
      </c>
      <c r="CL36" s="56">
        <v>0.43115984550588027</v>
      </c>
      <c r="CM36" s="56">
        <v>0.41146209832278346</v>
      </c>
      <c r="CN36" s="56">
        <v>0.48158431446726946</v>
      </c>
      <c r="CO36" s="56">
        <v>0.743975464754707</v>
      </c>
      <c r="CP36" s="56">
        <v>0.38954814010063477</v>
      </c>
      <c r="CQ36" s="56">
        <v>0.48169421280685376</v>
      </c>
      <c r="CR36" s="56">
        <v>0.6307780610582995</v>
      </c>
      <c r="CS36" s="56">
        <v>0.7656636486086206</v>
      </c>
      <c r="CT36" s="56">
        <v>0.5330106352379219</v>
      </c>
      <c r="CU36" s="56">
        <v>0.8863595624860701</v>
      </c>
      <c r="CV36" s="56">
        <v>0.6438785593153311</v>
      </c>
      <c r="CW36" s="56">
        <v>0.3004216720244417</v>
      </c>
      <c r="CX36" s="56">
        <v>0.28448931217129725</v>
      </c>
      <c r="CY36" s="56">
        <v>0.6111837474986964</v>
      </c>
      <c r="CZ36" s="56">
        <v>0.46509189745250523</v>
      </c>
      <c r="DA36" s="56">
        <v>0.10742032241746813</v>
      </c>
      <c r="DB36" s="56">
        <v>0.7913792956089191</v>
      </c>
      <c r="DC36" s="56">
        <v>0.44048161812047604</v>
      </c>
      <c r="DD36" s="56">
        <v>0.019336601633119344</v>
      </c>
      <c r="DE36" s="56">
        <v>0.2689853152284132</v>
      </c>
      <c r="DF36" s="56">
        <v>0.4928419026894407</v>
      </c>
      <c r="DG36" s="56">
        <v>0.5337641432447772</v>
      </c>
      <c r="DH36" s="56">
        <v>0.056813031558954785</v>
      </c>
      <c r="DI36" s="56">
        <v>0.6557466151189857</v>
      </c>
      <c r="DJ36" s="56">
        <v>0.9305420347220896</v>
      </c>
      <c r="DK36" s="56">
        <v>0.7284126840313906</v>
      </c>
      <c r="DL36" s="56">
        <v>0.9675751323543603</v>
      </c>
      <c r="DM36" s="56">
        <v>0.447582741634727</v>
      </c>
      <c r="DN36" s="56">
        <v>0.2523033074762706</v>
      </c>
      <c r="DO36" s="56">
        <v>0.46835371494559275</v>
      </c>
      <c r="DP36" s="56">
        <v>0.8871795637601682</v>
      </c>
      <c r="DQ36" s="56">
        <v>0.37640565646969915</v>
      </c>
      <c r="DR36" s="56">
        <v>0.4216512794295776</v>
      </c>
      <c r="DS36" s="56">
        <v>0.923705917935093</v>
      </c>
      <c r="DT36" s="56">
        <v>0.7435896897664701</v>
      </c>
      <c r="DU36" s="56">
        <v>0.4124968540966054</v>
      </c>
      <c r="DV36" s="56">
        <v>0.49094055361417954</v>
      </c>
      <c r="DW36" s="56">
        <v>0.562660494874389</v>
      </c>
      <c r="DX36" s="56">
        <v>0.5058625955667782</v>
      </c>
      <c r="DY36" s="56">
        <v>0.2030187957406322</v>
      </c>
      <c r="DZ36" s="56">
        <v>0.42173970397576366</v>
      </c>
      <c r="EA36" s="56">
        <v>0.16439497548104853</v>
      </c>
      <c r="EB36" s="56">
        <v>0.7867494376611072</v>
      </c>
      <c r="EC36" s="56">
        <v>0.6894899544406456</v>
      </c>
      <c r="ED36" s="56">
        <v>0.8433731298260116</v>
      </c>
      <c r="EE36" s="56">
        <v>0.020609401572000974</v>
      </c>
      <c r="EF36" s="56">
        <v>0.12419086640369148</v>
      </c>
      <c r="EG36" s="56">
        <v>0.9804258951120536</v>
      </c>
      <c r="EH36" s="56">
        <v>0.8289960937202909</v>
      </c>
      <c r="EI36" s="56">
        <v>0.8633131084019678</v>
      </c>
      <c r="EJ36" s="56">
        <v>0.7207905098230004</v>
      </c>
      <c r="EK36" s="56">
        <v>0.7360130279039806</v>
      </c>
      <c r="EL36" s="56">
        <v>0.2383061137526724</v>
      </c>
      <c r="EM36" s="56">
        <v>0.8777795356433751</v>
      </c>
      <c r="EN36" s="56">
        <v>0.15570182483501316</v>
      </c>
      <c r="EO36" s="56">
        <v>0.03359506656089706</v>
      </c>
      <c r="EP36" s="56">
        <v>0.4269694879469388</v>
      </c>
      <c r="EQ36" s="56">
        <v>0.012125196897239787</v>
      </c>
      <c r="ER36" s="56">
        <v>0.5999640863977382</v>
      </c>
      <c r="ES36" s="56">
        <v>0.925917418559851</v>
      </c>
      <c r="ET36" s="56">
        <v>0.15506942359967202</v>
      </c>
      <c r="EU36" s="56">
        <v>0.6787580562407924</v>
      </c>
      <c r="EV36" s="56">
        <v>0.36417587532577245</v>
      </c>
      <c r="EW36" s="56">
        <v>0.6784877220866212</v>
      </c>
      <c r="EX36" s="56">
        <v>0.34035776636770787</v>
      </c>
      <c r="EY36" s="56">
        <v>0.8579800436153315</v>
      </c>
      <c r="EZ36" s="56">
        <v>0.18649556511958598</v>
      </c>
      <c r="FA36" s="56">
        <v>0.9780751474196117</v>
      </c>
      <c r="FB36" s="56">
        <v>0.8968197555053816</v>
      </c>
      <c r="FC36" s="56">
        <v>0.560316857325527</v>
      </c>
      <c r="FD36" s="56">
        <v>0.5293094873813269</v>
      </c>
      <c r="FE36" s="56">
        <v>0.24128576452088235</v>
      </c>
      <c r="FF36" s="56">
        <v>0.2750370413718617</v>
      </c>
      <c r="FG36" s="56">
        <v>0.5816879506460573</v>
      </c>
      <c r="FH36" s="56">
        <v>0.2945109854894373</v>
      </c>
      <c r="FI36" s="56">
        <v>0.5203141435256434</v>
      </c>
      <c r="FJ36" s="56">
        <v>0.47806144388352423</v>
      </c>
      <c r="FK36" s="56">
        <v>0.4943180281063818</v>
      </c>
      <c r="FL36" s="56">
        <v>0.7901839305142252</v>
      </c>
      <c r="FM36" s="56">
        <v>0.40238661740343307</v>
      </c>
      <c r="FN36" s="56">
        <v>0.26498792377173985</v>
      </c>
      <c r="FO36" s="56">
        <v>0.8563308398330864</v>
      </c>
      <c r="FP36" s="56">
        <v>0.48558697202642087</v>
      </c>
      <c r="FQ36" s="56">
        <v>0.7300747663830656</v>
      </c>
      <c r="FR36" s="56">
        <v>0.974142262200295</v>
      </c>
      <c r="FS36" s="56">
        <v>0.6942549202438619</v>
      </c>
      <c r="FT36" s="56">
        <v>0.07668556774856627</v>
      </c>
      <c r="FU36" s="56">
        <v>0.9315725858934933</v>
      </c>
      <c r="FV36" s="56">
        <v>0.8987750762491538</v>
      </c>
      <c r="FW36" s="56">
        <v>0.41521045190765327</v>
      </c>
      <c r="FX36" s="56">
        <v>0.651080570750102</v>
      </c>
      <c r="FY36" s="56">
        <v>0.24319371868136697</v>
      </c>
      <c r="FZ36" s="56">
        <v>0.43038073671476007</v>
      </c>
      <c r="GA36" s="56">
        <v>0.43933436663417436</v>
      </c>
      <c r="GB36" s="56">
        <v>0.28903418053899055</v>
      </c>
      <c r="GC36" s="56">
        <v>0.1307608953995184</v>
      </c>
      <c r="GD36" s="56">
        <v>0.24823618930940394</v>
      </c>
      <c r="GE36" s="56">
        <v>0.00804147497190677</v>
      </c>
      <c r="GF36" s="56">
        <v>0.2663948948395152</v>
      </c>
    </row>
    <row r="37">
      <c r="C37" s="22"/>
      <c r="D37" s="22"/>
      <c r="E37" s="22"/>
      <c r="F37" s="22"/>
      <c r="G37" s="40"/>
      <c r="H37" s="51"/>
      <c r="I37" s="40"/>
      <c r="J37" s="40"/>
      <c r="K37" s="40"/>
      <c r="L37" s="51"/>
      <c r="M37" s="45"/>
      <c r="N37" s="45"/>
      <c r="O37" s="45"/>
      <c r="P37" s="45"/>
      <c r="Q37" s="55">
        <v>8.0</v>
      </c>
      <c r="R37" s="56">
        <v>0.5530495916852055</v>
      </c>
      <c r="S37" s="21">
        <v>0.4892778086950881</v>
      </c>
      <c r="T37" s="21">
        <v>0.8929801286288185</v>
      </c>
      <c r="U37" s="21">
        <v>0.12829199257272383</v>
      </c>
      <c r="V37" s="21">
        <v>0.8700570339750242</v>
      </c>
      <c r="W37" s="21">
        <v>0.24438221329289722</v>
      </c>
      <c r="X37" s="21">
        <v>0.9623239410410772</v>
      </c>
      <c r="Y37" s="21">
        <v>0.022463764794271923</v>
      </c>
      <c r="Z37" s="21">
        <v>0.07748825110381319</v>
      </c>
      <c r="AA37" s="21">
        <v>0.36419835916737264</v>
      </c>
      <c r="AB37" s="21">
        <v>0.051058388597342685</v>
      </c>
      <c r="AC37" s="21">
        <v>0.3127488863063431</v>
      </c>
      <c r="AD37" s="21">
        <v>0.9284806692248172</v>
      </c>
      <c r="AE37" s="21">
        <v>0.5546808371282146</v>
      </c>
      <c r="AF37" s="21">
        <v>0.3117273845354114</v>
      </c>
      <c r="AG37" s="21">
        <v>0.9036250587478949</v>
      </c>
      <c r="AH37" s="21">
        <v>0.06847722428011926</v>
      </c>
      <c r="AI37" s="21">
        <v>0.8108384275256757</v>
      </c>
      <c r="AJ37" s="21">
        <v>0.1931669867839244</v>
      </c>
      <c r="AK37" s="21">
        <v>0.8317904127846633</v>
      </c>
      <c r="AL37" s="21">
        <v>0.44585243222787163</v>
      </c>
      <c r="AM37" s="21">
        <v>0.6727469319958377</v>
      </c>
      <c r="AN37" s="21">
        <v>0.15218977551856372</v>
      </c>
      <c r="AO37" s="21">
        <v>0.8425255109405404</v>
      </c>
      <c r="AP37" s="21">
        <v>0.7542586190773742</v>
      </c>
      <c r="AQ37" s="21">
        <v>0.015792318762822166</v>
      </c>
      <c r="AR37" s="21">
        <v>0.08883809275121168</v>
      </c>
      <c r="AS37" s="21">
        <v>0.2772174032528417</v>
      </c>
      <c r="AT37" s="21">
        <v>0.12168866976701231</v>
      </c>
      <c r="AU37" s="21">
        <v>0.34038438539390636</v>
      </c>
      <c r="AV37" s="21">
        <v>0.8710815909686782</v>
      </c>
      <c r="AW37" s="21">
        <v>0.32957134637227536</v>
      </c>
      <c r="AX37" s="21">
        <v>0.35207194356947713</v>
      </c>
      <c r="AY37" s="21">
        <v>0.5625146175884208</v>
      </c>
      <c r="AZ37" s="21">
        <v>0.6087793666464923</v>
      </c>
      <c r="BA37" s="21">
        <v>0.09229340365352312</v>
      </c>
      <c r="BB37" s="21">
        <v>0.7722902555708624</v>
      </c>
      <c r="BC37" s="21">
        <v>0.24891396349510442</v>
      </c>
      <c r="BD37" s="21">
        <v>0.7869226480051542</v>
      </c>
      <c r="BE37" s="21">
        <v>0.5865356936715408</v>
      </c>
      <c r="BF37" s="21">
        <v>0.14082127726373628</v>
      </c>
      <c r="BG37" s="21">
        <v>0.08919986022984738</v>
      </c>
      <c r="BH37" s="21">
        <v>0.9746193725582574</v>
      </c>
      <c r="BI37" s="21">
        <v>0.14315282053949507</v>
      </c>
      <c r="BJ37" s="21">
        <v>0.13378687268081202</v>
      </c>
      <c r="BK37" s="21">
        <v>0.1522837793521652</v>
      </c>
      <c r="BL37" s="21">
        <v>0.588977013922863</v>
      </c>
      <c r="BM37" s="21">
        <v>0.08782662237884109</v>
      </c>
      <c r="BN37" s="21">
        <v>0.6400044899322835</v>
      </c>
      <c r="BO37" s="21">
        <v>0.13544421342023083</v>
      </c>
      <c r="BP37" s="21">
        <v>0.11198538447584383</v>
      </c>
      <c r="BQ37" s="21">
        <v>0.6713739383762999</v>
      </c>
      <c r="BR37" s="21">
        <v>0.46870928138012846</v>
      </c>
      <c r="BS37" s="21">
        <v>0.3818522771369901</v>
      </c>
      <c r="BT37" s="21">
        <v>0.233696657030526</v>
      </c>
      <c r="BU37" s="21">
        <v>0.5820599909632483</v>
      </c>
      <c r="BV37" s="21">
        <v>0.10193619862592485</v>
      </c>
      <c r="BW37" s="21">
        <v>0.915970015285213</v>
      </c>
      <c r="BX37" s="21">
        <v>0.626445127345653</v>
      </c>
      <c r="BY37" s="21">
        <v>0.17849735840409553</v>
      </c>
      <c r="BZ37" s="21">
        <v>0.808120371051966</v>
      </c>
      <c r="CA37" s="56">
        <v>0.12612470819709098</v>
      </c>
      <c r="CB37" s="21">
        <v>0.4425441011495338</v>
      </c>
      <c r="CC37" s="21">
        <v>0.7897191179174553</v>
      </c>
      <c r="CD37" s="21">
        <v>0.7742951140882219</v>
      </c>
      <c r="CE37" s="21">
        <v>0.009694498501548243</v>
      </c>
      <c r="CF37" s="21">
        <v>0.1718434182974432</v>
      </c>
      <c r="CG37" s="21">
        <v>0.043271754057855105</v>
      </c>
      <c r="CH37" s="21">
        <v>0.9113369305465756</v>
      </c>
      <c r="CI37" s="21">
        <v>0.08872448076970696</v>
      </c>
      <c r="CJ37" s="21">
        <v>0.19572573616276567</v>
      </c>
      <c r="CK37" s="21">
        <v>0.20268186149092882</v>
      </c>
      <c r="CL37" s="21">
        <v>0.6400275341988134</v>
      </c>
      <c r="CM37" s="21">
        <v>0.20242413903518064</v>
      </c>
      <c r="CN37" s="21">
        <v>0.23056510897316185</v>
      </c>
      <c r="CO37" s="21">
        <v>0.9224079028971317</v>
      </c>
      <c r="CP37" s="21">
        <v>0.2752726150495095</v>
      </c>
      <c r="CQ37" s="21">
        <v>0.3878807838204005</v>
      </c>
      <c r="CR37" s="21">
        <v>0.8663672917166471</v>
      </c>
      <c r="CS37" s="21">
        <v>0.6613967851307695</v>
      </c>
      <c r="CT37" s="21">
        <v>0.5916380156433805</v>
      </c>
      <c r="CU37" s="21">
        <v>0.9714557049627052</v>
      </c>
      <c r="CV37" s="21">
        <v>0.5752555697032989</v>
      </c>
      <c r="CW37" s="21">
        <v>0.23562210773351555</v>
      </c>
      <c r="CX37" s="21">
        <v>0.7754340216793748</v>
      </c>
      <c r="CY37" s="21">
        <v>0.8107132633494541</v>
      </c>
      <c r="CZ37" s="21">
        <v>0.8896621653411095</v>
      </c>
      <c r="DA37" s="21">
        <v>0.6354893294659587</v>
      </c>
      <c r="DB37" s="21">
        <v>0.24689852695384906</v>
      </c>
      <c r="DC37" s="21">
        <v>0.35036515811120783</v>
      </c>
      <c r="DD37" s="21">
        <v>0.9315299003963908</v>
      </c>
      <c r="DE37" s="21">
        <v>0.28575054060171634</v>
      </c>
      <c r="DF37" s="21">
        <v>0.7706007764900286</v>
      </c>
      <c r="DG37" s="21">
        <v>0.7855956508217752</v>
      </c>
      <c r="DH37" s="21">
        <v>0.11152434305868808</v>
      </c>
      <c r="DI37" s="21">
        <v>0.38357957104705</v>
      </c>
      <c r="DJ37" s="21">
        <v>0.863007136467975</v>
      </c>
      <c r="DK37" s="21">
        <v>0.16226598220929023</v>
      </c>
      <c r="DL37" s="21">
        <v>0.6112022057442004</v>
      </c>
      <c r="DM37" s="21">
        <v>0.8147157340211062</v>
      </c>
      <c r="DN37" s="21">
        <v>0.7532208223994508</v>
      </c>
      <c r="DO37" s="21">
        <v>0.6858789954037567</v>
      </c>
      <c r="DP37" s="21">
        <v>0.211276730407291</v>
      </c>
      <c r="DQ37" s="21">
        <v>0.4180926302380157</v>
      </c>
      <c r="DR37" s="21">
        <v>0.05622794813383836</v>
      </c>
      <c r="DS37" s="21">
        <v>0.859817933822082</v>
      </c>
      <c r="DT37" s="21">
        <v>0.13556612705878568</v>
      </c>
      <c r="DU37" s="21">
        <v>0.046126075190821236</v>
      </c>
      <c r="DV37" s="21">
        <v>0.877552488723018</v>
      </c>
      <c r="DW37" s="21">
        <v>0.3282561835959663</v>
      </c>
      <c r="DX37" s="21">
        <v>0.8429067586077467</v>
      </c>
      <c r="DY37" s="21">
        <v>0.9508428390857306</v>
      </c>
      <c r="DZ37" s="21">
        <v>0.2840429885311032</v>
      </c>
      <c r="EA37" s="21">
        <v>0.46026743958575733</v>
      </c>
      <c r="EB37" s="21">
        <v>0.11825785658527543</v>
      </c>
      <c r="EC37" s="21">
        <v>0.5152901757657711</v>
      </c>
      <c r="ED37" s="21">
        <v>0.9475842710630986</v>
      </c>
      <c r="EE37" s="21">
        <v>0.7790486885177548</v>
      </c>
      <c r="EF37" s="21">
        <v>0.38941973362337423</v>
      </c>
      <c r="EG37" s="21">
        <v>0.24517337976431441</v>
      </c>
      <c r="EH37" s="21">
        <v>0.2968476760781843</v>
      </c>
      <c r="EI37" s="21">
        <v>0.31380113520326036</v>
      </c>
      <c r="EJ37" s="21">
        <v>0.9272329979699131</v>
      </c>
      <c r="EK37" s="21">
        <v>0.23742689090026625</v>
      </c>
      <c r="EL37" s="21">
        <v>0.6967636861658515</v>
      </c>
      <c r="EM37" s="21">
        <v>0.8316970759704614</v>
      </c>
      <c r="EN37" s="21">
        <v>0.4748217704909429</v>
      </c>
      <c r="EO37" s="21">
        <v>0.05043202013207504</v>
      </c>
      <c r="EP37" s="21">
        <v>0.016220985579108893</v>
      </c>
      <c r="EQ37" s="21">
        <v>0.6934935238475952</v>
      </c>
      <c r="ER37" s="21">
        <v>0.8953883720673212</v>
      </c>
      <c r="ES37" s="21">
        <v>0.01485227161074476</v>
      </c>
      <c r="ET37" s="21">
        <v>0.4415665551802429</v>
      </c>
      <c r="EU37" s="21">
        <v>0.7687361871835701</v>
      </c>
      <c r="EV37" s="21">
        <v>0.6282634586730984</v>
      </c>
      <c r="EW37" s="21">
        <v>0.544564843262792</v>
      </c>
      <c r="EX37" s="21">
        <v>0.5468014994949598</v>
      </c>
      <c r="EY37" s="21">
        <v>0.44513016747799883</v>
      </c>
      <c r="EZ37" s="21">
        <v>0.09936006471132175</v>
      </c>
      <c r="FA37" s="21">
        <v>0.9339251554668848</v>
      </c>
      <c r="FB37" s="21">
        <v>0.4409377297528788</v>
      </c>
      <c r="FC37" s="21">
        <v>0.2715366222280361</v>
      </c>
      <c r="FD37" s="21">
        <v>0.7448752439948537</v>
      </c>
      <c r="FE37" s="21">
        <v>0.4606086347419819</v>
      </c>
      <c r="FF37" s="21">
        <v>0.27880082417213825</v>
      </c>
      <c r="FG37" s="21">
        <v>0.18518760478218987</v>
      </c>
      <c r="FH37" s="21">
        <v>0.9760291807117123</v>
      </c>
      <c r="FI37" s="21">
        <v>0.3525318973516208</v>
      </c>
      <c r="FJ37" s="21">
        <v>0.5436348602628234</v>
      </c>
      <c r="FK37" s="21">
        <v>0.591093496155205</v>
      </c>
      <c r="FL37" s="21">
        <v>0.23782597838802788</v>
      </c>
      <c r="FM37" s="21">
        <v>0.32286359362188854</v>
      </c>
      <c r="FN37" s="21">
        <v>0.2881852420373653</v>
      </c>
      <c r="FO37" s="21">
        <v>0.785251312392464</v>
      </c>
      <c r="FP37" s="21">
        <v>0.296266131314757</v>
      </c>
      <c r="FQ37" s="21">
        <v>0.9288922507731537</v>
      </c>
      <c r="FR37" s="21">
        <v>0.9555059002550365</v>
      </c>
      <c r="FS37" s="21">
        <v>0.34314378637173915</v>
      </c>
      <c r="FT37" s="21">
        <v>0.02613604768932276</v>
      </c>
      <c r="FU37" s="21">
        <v>0.9685274257066117</v>
      </c>
      <c r="FV37" s="21">
        <v>0.4915572791573384</v>
      </c>
      <c r="FW37" s="21">
        <v>0.13115283603360373</v>
      </c>
      <c r="FX37" s="21">
        <v>0.2654450609508232</v>
      </c>
      <c r="FY37" s="21">
        <v>0.4924669983270219</v>
      </c>
      <c r="FZ37" s="21">
        <v>0.20873238596085708</v>
      </c>
      <c r="GA37" s="21">
        <v>0.5408935636839368</v>
      </c>
      <c r="GB37" s="21">
        <v>0.7527758805154108</v>
      </c>
      <c r="GC37" s="21">
        <v>0.7805721795873103</v>
      </c>
      <c r="GD37" s="21">
        <v>0.26276808152470155</v>
      </c>
      <c r="GE37" s="21">
        <v>0.3951073858986309</v>
      </c>
      <c r="GF37" s="21">
        <v>0.7702595608818886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51"/>
      <c r="I38" s="40"/>
      <c r="J38" s="40"/>
      <c r="K38" s="40"/>
      <c r="L38" s="51"/>
      <c r="M38" s="45"/>
      <c r="N38" s="45"/>
      <c r="O38" s="45"/>
      <c r="P38" s="45"/>
      <c r="Q38" s="55">
        <v>9.0</v>
      </c>
      <c r="R38" s="56">
        <v>0.0944497103525167</v>
      </c>
      <c r="S38" s="21">
        <v>0.34838887683173647</v>
      </c>
      <c r="T38" s="21">
        <v>0.012838727428664543</v>
      </c>
      <c r="U38" s="21">
        <v>0.26157074114490464</v>
      </c>
      <c r="V38" s="21">
        <v>0.5902861944743489</v>
      </c>
      <c r="W38" s="21">
        <v>0.22864225078336364</v>
      </c>
      <c r="X38" s="21">
        <v>0.10964999973375578</v>
      </c>
      <c r="Y38" s="21">
        <v>0.39537703437888105</v>
      </c>
      <c r="Z38" s="21">
        <v>0.06905258629946509</v>
      </c>
      <c r="AA38" s="21">
        <v>0.3296318954851659</v>
      </c>
      <c r="AB38" s="21">
        <v>0.4225029790637811</v>
      </c>
      <c r="AC38" s="21">
        <v>0.18332287157700955</v>
      </c>
      <c r="AD38" s="21">
        <v>0.19732534325915574</v>
      </c>
      <c r="AE38" s="21">
        <v>0.012665781830346945</v>
      </c>
      <c r="AF38" s="21">
        <v>0.6054760591755075</v>
      </c>
      <c r="AG38" s="21">
        <v>0.7798933936562598</v>
      </c>
      <c r="AH38" s="21">
        <v>0.507976618760481</v>
      </c>
      <c r="AI38" s="21">
        <v>0.37751991060703893</v>
      </c>
      <c r="AJ38" s="21">
        <v>0.6876561447619967</v>
      </c>
      <c r="AK38" s="21">
        <v>0.26651859546575574</v>
      </c>
      <c r="AL38" s="21">
        <v>0.418192338236684</v>
      </c>
      <c r="AM38" s="21">
        <v>0.7183250075733763</v>
      </c>
      <c r="AN38" s="21">
        <v>0.9481957282985355</v>
      </c>
      <c r="AO38" s="21">
        <v>0.11632767170082159</v>
      </c>
      <c r="AP38" s="21">
        <v>0.7370581639104467</v>
      </c>
      <c r="AQ38" s="21">
        <v>0.6775244046060167</v>
      </c>
      <c r="AR38" s="21">
        <v>0.15186375963863008</v>
      </c>
      <c r="AS38" s="21">
        <v>0.3745069901446375</v>
      </c>
      <c r="AT38" s="21">
        <v>0.2573482079003184</v>
      </c>
      <c r="AU38" s="21">
        <v>0.8002045798718969</v>
      </c>
      <c r="AV38" s="21">
        <v>0.7773227176694435</v>
      </c>
      <c r="AW38" s="21">
        <v>0.4543170312812793</v>
      </c>
      <c r="AX38" s="21">
        <v>0.07790918281183923</v>
      </c>
      <c r="AY38" s="21">
        <v>0.1256695221103069</v>
      </c>
      <c r="AZ38" s="21">
        <v>0.5002475105102694</v>
      </c>
      <c r="BA38" s="21">
        <v>0.086518171094503</v>
      </c>
      <c r="BB38" s="21">
        <v>0.7610409894941786</v>
      </c>
      <c r="BC38" s="21">
        <v>0.04395048452049133</v>
      </c>
      <c r="BD38" s="21">
        <v>0.7295345529138959</v>
      </c>
      <c r="BE38" s="21">
        <v>0.7539011526143535</v>
      </c>
      <c r="BF38" s="21">
        <v>0.2935318791816244</v>
      </c>
      <c r="BG38" s="21">
        <v>0.8920134000975677</v>
      </c>
      <c r="BH38" s="21">
        <v>0.43723198413921716</v>
      </c>
      <c r="BI38" s="21">
        <v>0.8928127943883601</v>
      </c>
      <c r="BJ38" s="21">
        <v>0.09051448224768666</v>
      </c>
      <c r="BK38" s="21">
        <v>0.6677457375293258</v>
      </c>
      <c r="BL38" s="21">
        <v>0.8714548542320688</v>
      </c>
      <c r="BM38" s="21">
        <v>0.25001360274473483</v>
      </c>
      <c r="BN38" s="21">
        <v>0.9580669910861896</v>
      </c>
      <c r="BO38" s="21">
        <v>0.7993760291034387</v>
      </c>
      <c r="BP38" s="21">
        <v>0.9964325492055355</v>
      </c>
      <c r="BQ38" s="21">
        <v>0.0458982410284815</v>
      </c>
      <c r="BR38" s="21">
        <v>0.013491053954381993</v>
      </c>
      <c r="BS38" s="21">
        <v>0.12379830363622923</v>
      </c>
      <c r="BT38" s="21">
        <v>0.6649670936442169</v>
      </c>
      <c r="BU38" s="21">
        <v>0.014055958415622682</v>
      </c>
      <c r="BV38" s="21">
        <v>0.05145638731644553</v>
      </c>
      <c r="BW38" s="21">
        <v>0.09934509580126272</v>
      </c>
      <c r="BX38" s="21">
        <v>0.5959656718906575</v>
      </c>
      <c r="BY38" s="21">
        <v>0.9623431877194312</v>
      </c>
      <c r="BZ38" s="21">
        <v>0.7397094664341475</v>
      </c>
      <c r="CA38" s="56">
        <v>0.8068724805893598</v>
      </c>
      <c r="CB38" s="21">
        <v>0.20334163835245</v>
      </c>
      <c r="CC38" s="21">
        <v>0.232085450062955</v>
      </c>
      <c r="CD38" s="21">
        <v>0.3298015020890285</v>
      </c>
      <c r="CE38" s="21">
        <v>0.4775907245290445</v>
      </c>
      <c r="CF38" s="21">
        <v>0.20246273026324102</v>
      </c>
      <c r="CG38" s="21">
        <v>0.31972146768322385</v>
      </c>
      <c r="CH38" s="21">
        <v>0.2762992404862592</v>
      </c>
      <c r="CI38" s="21">
        <v>0.1268950262670161</v>
      </c>
      <c r="CJ38" s="21">
        <v>0.7064567747430097</v>
      </c>
      <c r="CK38" s="21">
        <v>0.9691477476579201</v>
      </c>
      <c r="CL38" s="21">
        <v>0.27219893682856944</v>
      </c>
      <c r="CM38" s="21">
        <v>0.37052065001259615</v>
      </c>
      <c r="CN38" s="21">
        <v>0.21706870930761613</v>
      </c>
      <c r="CO38" s="21">
        <v>0.24321648647598548</v>
      </c>
      <c r="CP38" s="21">
        <v>0.7287727866427441</v>
      </c>
      <c r="CQ38" s="21">
        <v>0.6526671306125142</v>
      </c>
      <c r="CR38" s="21">
        <v>0.5133953947552669</v>
      </c>
      <c r="CS38" s="21">
        <v>0.4392860807139609</v>
      </c>
      <c r="CT38" s="21">
        <v>0.6548341740810927</v>
      </c>
      <c r="CU38" s="21">
        <v>0.9253069549277535</v>
      </c>
      <c r="CV38" s="21">
        <v>0.9467071323581479</v>
      </c>
      <c r="CW38" s="21">
        <v>0.22641768500819082</v>
      </c>
      <c r="CX38" s="21">
        <v>0.2234161145243031</v>
      </c>
      <c r="CY38" s="21">
        <v>0.2837137106163691</v>
      </c>
      <c r="CZ38" s="21">
        <v>0.060698389319021384</v>
      </c>
      <c r="DA38" s="21">
        <v>0.05075765008118782</v>
      </c>
      <c r="DB38" s="21">
        <v>0.05311503778731519</v>
      </c>
      <c r="DC38" s="21">
        <v>0.1853157033849362</v>
      </c>
      <c r="DD38" s="21">
        <v>0.7738921562944481</v>
      </c>
      <c r="DE38" s="21">
        <v>0.6808400241552063</v>
      </c>
      <c r="DF38" s="21">
        <v>0.37686011451808443</v>
      </c>
      <c r="DG38" s="21">
        <v>0.6573010930707938</v>
      </c>
      <c r="DH38" s="21">
        <v>0.5845559164962619</v>
      </c>
      <c r="DI38" s="21">
        <v>0.7459891720449225</v>
      </c>
      <c r="DJ38" s="21">
        <v>0.8226258077130072</v>
      </c>
      <c r="DK38" s="21">
        <v>0.3329705369237117</v>
      </c>
      <c r="DL38" s="21">
        <v>0.38836947683340006</v>
      </c>
      <c r="DM38" s="21">
        <v>0.25869799061079257</v>
      </c>
      <c r="DN38" s="21">
        <v>0.48861312772201637</v>
      </c>
      <c r="DO38" s="21">
        <v>0.24765449627353153</v>
      </c>
      <c r="DP38" s="21">
        <v>0.535218088217868</v>
      </c>
      <c r="DQ38" s="21">
        <v>0.40580196845890837</v>
      </c>
      <c r="DR38" s="21">
        <v>0.35968348070415357</v>
      </c>
      <c r="DS38" s="21">
        <v>0.07208166095818169</v>
      </c>
      <c r="DT38" s="21">
        <v>0.6938669340200296</v>
      </c>
      <c r="DU38" s="21">
        <v>0.34346510582087597</v>
      </c>
      <c r="DV38" s="21">
        <v>0.8823359410582169</v>
      </c>
      <c r="DW38" s="21">
        <v>0.8644062785484873</v>
      </c>
      <c r="DX38" s="21">
        <v>0.9419059079752848</v>
      </c>
      <c r="DY38" s="21">
        <v>0.33743882340951525</v>
      </c>
      <c r="DZ38" s="21">
        <v>0.6922772430262679</v>
      </c>
      <c r="EA38" s="21">
        <v>0.4816714298218846</v>
      </c>
      <c r="EB38" s="21">
        <v>0.25323636739563604</v>
      </c>
      <c r="EC38" s="21">
        <v>0.35275046000198607</v>
      </c>
      <c r="ED38" s="21">
        <v>0.07164121245063171</v>
      </c>
      <c r="EE38" s="21">
        <v>0.5073066404316535</v>
      </c>
      <c r="EF38" s="21">
        <v>0.21650430883145788</v>
      </c>
      <c r="EG38" s="21">
        <v>0.11592298288857517</v>
      </c>
      <c r="EH38" s="21">
        <v>0.7021726092026979</v>
      </c>
      <c r="EI38" s="21">
        <v>0.9233277571873552</v>
      </c>
      <c r="EJ38" s="21">
        <v>0.3852677227039263</v>
      </c>
      <c r="EK38" s="21">
        <v>0.7480232456310861</v>
      </c>
      <c r="EL38" s="21">
        <v>0.6761975763503268</v>
      </c>
      <c r="EM38" s="21">
        <v>0.7842276217299288</v>
      </c>
      <c r="EN38" s="21">
        <v>0.13431771432912498</v>
      </c>
      <c r="EO38" s="21">
        <v>0.29828104858459814</v>
      </c>
      <c r="EP38" s="21">
        <v>0.5289612543583686</v>
      </c>
      <c r="EQ38" s="21">
        <v>0.8341165674596158</v>
      </c>
      <c r="ER38" s="21">
        <v>0.27645686275601855</v>
      </c>
      <c r="ES38" s="21">
        <v>0.8957168496640985</v>
      </c>
      <c r="ET38" s="21">
        <v>0.2639204717564919</v>
      </c>
      <c r="EU38" s="21">
        <v>0.3494917748275189</v>
      </c>
      <c r="EV38" s="21">
        <v>0.9801702920357176</v>
      </c>
      <c r="EW38" s="21">
        <v>0.7801610586914169</v>
      </c>
      <c r="EX38" s="21">
        <v>0.9568378688239342</v>
      </c>
      <c r="EY38" s="21">
        <v>0.4870846862820952</v>
      </c>
      <c r="EZ38" s="21">
        <v>0.7210081960737674</v>
      </c>
      <c r="FA38" s="21">
        <v>0.17424348632043107</v>
      </c>
      <c r="FB38" s="21">
        <v>0.545030576315929</v>
      </c>
      <c r="FC38" s="21">
        <v>0.0695569440433853</v>
      </c>
      <c r="FD38" s="21">
        <v>0.09813129995122927</v>
      </c>
      <c r="FE38" s="21">
        <v>0.8143764861144702</v>
      </c>
      <c r="FF38" s="21">
        <v>0.8348855760968452</v>
      </c>
      <c r="FG38" s="21">
        <v>0.05138411008276422</v>
      </c>
      <c r="FH38" s="21">
        <v>0.3523533449642777</v>
      </c>
      <c r="FI38" s="21">
        <v>0.9714507285251311</v>
      </c>
      <c r="FJ38" s="21">
        <v>0.5937610467334771</v>
      </c>
      <c r="FK38" s="21">
        <v>0.8730881822371435</v>
      </c>
      <c r="FL38" s="21">
        <v>0.33314756885843033</v>
      </c>
      <c r="FM38" s="21">
        <v>0.9609081100754435</v>
      </c>
      <c r="FN38" s="21">
        <v>0.8316505053068215</v>
      </c>
      <c r="FO38" s="21">
        <v>0.5340493731739541</v>
      </c>
      <c r="FP38" s="21">
        <v>0.4794673764269918</v>
      </c>
      <c r="FQ38" s="21">
        <v>0.4670512104186164</v>
      </c>
      <c r="FR38" s="21">
        <v>0.023495201584786463</v>
      </c>
      <c r="FS38" s="21">
        <v>0.4924480780046838</v>
      </c>
      <c r="FT38" s="21">
        <v>0.10286351339120803</v>
      </c>
      <c r="FU38" s="21">
        <v>0.487894409539093</v>
      </c>
      <c r="FV38" s="21">
        <v>0.07478743926185016</v>
      </c>
      <c r="FW38" s="21">
        <v>0.43545875116796806</v>
      </c>
      <c r="FX38" s="21">
        <v>0.8912634077642863</v>
      </c>
      <c r="FY38" s="21">
        <v>0.3445567323657389</v>
      </c>
      <c r="FZ38" s="21">
        <v>0.2911153326738327</v>
      </c>
      <c r="GA38" s="21">
        <v>0.55363681523356</v>
      </c>
      <c r="GB38" s="21">
        <v>0.08791084156028095</v>
      </c>
      <c r="GC38" s="21">
        <v>0.9931421140880056</v>
      </c>
      <c r="GD38" s="21">
        <v>0.476557539004131</v>
      </c>
      <c r="GE38" s="21">
        <v>0.20051098196904837</v>
      </c>
      <c r="GF38" s="21">
        <v>0.24234728166031505</v>
      </c>
    </row>
    <row r="39">
      <c r="C39" s="22"/>
      <c r="D39" s="22"/>
      <c r="E39" s="22"/>
      <c r="F39" s="22"/>
      <c r="G39" s="40"/>
      <c r="H39" s="51"/>
      <c r="I39" s="40"/>
      <c r="J39" s="40"/>
      <c r="K39" s="40"/>
      <c r="L39" s="51"/>
      <c r="M39" s="45"/>
      <c r="N39" s="45"/>
      <c r="O39" s="45"/>
      <c r="P39" s="45"/>
      <c r="Q39" s="55">
        <v>10.0</v>
      </c>
      <c r="R39" s="56">
        <v>0.870271286970921</v>
      </c>
      <c r="S39" s="56">
        <v>0.9256003739278921</v>
      </c>
      <c r="T39" s="21">
        <v>0.10646568379270671</v>
      </c>
      <c r="U39" s="21">
        <v>0.07647551256617224</v>
      </c>
      <c r="V39" s="21">
        <v>0.017799382396626373</v>
      </c>
      <c r="W39" s="21">
        <v>0.42267947650256954</v>
      </c>
      <c r="X39" s="21">
        <v>0.9082586723739504</v>
      </c>
      <c r="Y39" s="21">
        <v>0.20702107036354123</v>
      </c>
      <c r="Z39" s="21">
        <v>0.7593679605449817</v>
      </c>
      <c r="AA39" s="21">
        <v>0.24524779823109988</v>
      </c>
      <c r="AB39" s="21">
        <v>0.43765694777741515</v>
      </c>
      <c r="AC39" s="21">
        <v>0.6758605954815707</v>
      </c>
      <c r="AD39" s="21">
        <v>0.15969485718429643</v>
      </c>
      <c r="AE39" s="21">
        <v>0.21958352395159064</v>
      </c>
      <c r="AF39" s="21">
        <v>0.031803776863652766</v>
      </c>
      <c r="AG39" s="21">
        <v>0.05252148299022663</v>
      </c>
      <c r="AH39" s="21">
        <v>0.41174290092521115</v>
      </c>
      <c r="AI39" s="21">
        <v>0.3256617645392581</v>
      </c>
      <c r="AJ39" s="21">
        <v>0.6204822324285821</v>
      </c>
      <c r="AK39" s="21">
        <v>0.2661806174478615</v>
      </c>
      <c r="AL39" s="21">
        <v>0.5083839099896692</v>
      </c>
      <c r="AM39" s="21">
        <v>0.36929286375971726</v>
      </c>
      <c r="AN39" s="21">
        <v>0.1620351915673417</v>
      </c>
      <c r="AO39" s="21">
        <v>0.020043979680518964</v>
      </c>
      <c r="AP39" s="21">
        <v>0.7516033219731427</v>
      </c>
      <c r="AQ39" s="21">
        <v>0.7000302722889876</v>
      </c>
      <c r="AR39" s="21">
        <v>0.05551314575245192</v>
      </c>
      <c r="AS39" s="21">
        <v>0.8527075454264416</v>
      </c>
      <c r="AT39" s="21">
        <v>0.46670772246785464</v>
      </c>
      <c r="AU39" s="21">
        <v>0.2614998578977379</v>
      </c>
      <c r="AV39" s="21">
        <v>0.45559395121102486</v>
      </c>
      <c r="AW39" s="21">
        <v>0.0867643384092156</v>
      </c>
      <c r="AX39" s="21">
        <v>0.2274737104140957</v>
      </c>
      <c r="AY39" s="21">
        <v>0.30084107463509613</v>
      </c>
      <c r="AZ39" s="21">
        <v>0.12092022926855339</v>
      </c>
      <c r="BA39" s="21">
        <v>0.33558640558223507</v>
      </c>
      <c r="BB39" s="21">
        <v>0.6179036362463904</v>
      </c>
      <c r="BC39" s="21">
        <v>0.1352398529072637</v>
      </c>
      <c r="BD39" s="21">
        <v>0.41185188110127</v>
      </c>
      <c r="BE39" s="21">
        <v>0.2011250715228391</v>
      </c>
      <c r="BF39" s="21">
        <v>0.05723001496420066</v>
      </c>
      <c r="BG39" s="21">
        <v>0.47607215983180795</v>
      </c>
      <c r="BH39" s="21">
        <v>0.32023237964828166</v>
      </c>
      <c r="BI39" s="21">
        <v>0.2887363141072411</v>
      </c>
      <c r="BJ39" s="21">
        <v>0.497036937967836</v>
      </c>
      <c r="BK39" s="21">
        <v>0.9449656767412964</v>
      </c>
      <c r="BL39" s="21">
        <v>0.9616194843831726</v>
      </c>
      <c r="BM39" s="21">
        <v>0.6894524814228224</v>
      </c>
      <c r="BN39" s="21">
        <v>0.8628434358476589</v>
      </c>
      <c r="BO39" s="21">
        <v>0.5811270194712794</v>
      </c>
      <c r="BP39" s="21">
        <v>0.7895322872152453</v>
      </c>
      <c r="BQ39" s="21">
        <v>0.6357854098610206</v>
      </c>
      <c r="BR39" s="21">
        <v>0.9572205091008441</v>
      </c>
      <c r="BS39" s="21">
        <v>0.3355700343362539</v>
      </c>
      <c r="BT39" s="21">
        <v>0.9016180681631542</v>
      </c>
      <c r="BU39" s="21">
        <v>0.12406060188295209</v>
      </c>
      <c r="BV39" s="21">
        <v>0.16748971481798458</v>
      </c>
      <c r="BW39" s="21">
        <v>0.7754206041588112</v>
      </c>
      <c r="BX39" s="21">
        <v>0.19924428781605918</v>
      </c>
      <c r="BY39" s="21">
        <v>0.9144453779973111</v>
      </c>
      <c r="BZ39" s="21">
        <v>0.7282781009350743</v>
      </c>
      <c r="CA39" s="56">
        <v>0.4802617565115749</v>
      </c>
      <c r="CB39" s="56">
        <v>0.8348721864929555</v>
      </c>
      <c r="CC39" s="21">
        <v>0.46924842383805865</v>
      </c>
      <c r="CD39" s="21">
        <v>0.4776806192838152</v>
      </c>
      <c r="CE39" s="21">
        <v>0.902522496778229</v>
      </c>
      <c r="CF39" s="21">
        <v>0.33567053655723744</v>
      </c>
      <c r="CG39" s="21">
        <v>0.07073258367459057</v>
      </c>
      <c r="CH39" s="21">
        <v>0.015507863167951053</v>
      </c>
      <c r="CI39" s="21">
        <v>0.785202411861278</v>
      </c>
      <c r="CJ39" s="21">
        <v>0.02717886936666314</v>
      </c>
      <c r="CK39" s="21">
        <v>0.5715959886423674</v>
      </c>
      <c r="CL39" s="21">
        <v>0.923073498301297</v>
      </c>
      <c r="CM39" s="21">
        <v>0.5827634795983276</v>
      </c>
      <c r="CN39" s="21">
        <v>0.8974322053906743</v>
      </c>
      <c r="CO39" s="21">
        <v>0.9744413038541048</v>
      </c>
      <c r="CP39" s="21">
        <v>0.23620211746662978</v>
      </c>
      <c r="CQ39" s="21">
        <v>0.7148093777946258</v>
      </c>
      <c r="CR39" s="21">
        <v>0.8398096188695895</v>
      </c>
      <c r="CS39" s="21">
        <v>0.3109665895501069</v>
      </c>
      <c r="CT39" s="21">
        <v>0.6766153432633106</v>
      </c>
      <c r="CU39" s="21">
        <v>0.8972117049988827</v>
      </c>
      <c r="CV39" s="21">
        <v>0.29197151618581585</v>
      </c>
      <c r="CW39" s="21">
        <v>0.09727581551285658</v>
      </c>
      <c r="CX39" s="21">
        <v>0.24157977344517534</v>
      </c>
      <c r="CY39" s="21">
        <v>0.2416316643234342</v>
      </c>
      <c r="CZ39" s="21">
        <v>0.648601634180264</v>
      </c>
      <c r="DA39" s="21">
        <v>0.9786203142395</v>
      </c>
      <c r="DB39" s="21">
        <v>0.6276777153352813</v>
      </c>
      <c r="DC39" s="21">
        <v>0.29192472802351255</v>
      </c>
      <c r="DD39" s="21">
        <v>0.4672711548088212</v>
      </c>
      <c r="DE39" s="21">
        <v>0.04504744667326166</v>
      </c>
      <c r="DF39" s="21">
        <v>0.6217876392106374</v>
      </c>
      <c r="DG39" s="21">
        <v>0.6747047730176929</v>
      </c>
      <c r="DH39" s="21">
        <v>0.40959450733467395</v>
      </c>
      <c r="DI39" s="21">
        <v>0.698845982868219</v>
      </c>
      <c r="DJ39" s="21">
        <v>0.030838339168488216</v>
      </c>
      <c r="DK39" s="21">
        <v>0.5813836775931198</v>
      </c>
      <c r="DL39" s="21">
        <v>0.06394722802410224</v>
      </c>
      <c r="DM39" s="21">
        <v>0.8853426705741371</v>
      </c>
      <c r="DN39" s="21">
        <v>0.9416266886418996</v>
      </c>
      <c r="DO39" s="21">
        <v>0.8702907282648429</v>
      </c>
      <c r="DP39" s="21">
        <v>0.2813684863755668</v>
      </c>
      <c r="DQ39" s="21">
        <v>0.9605172434726529</v>
      </c>
      <c r="DR39" s="21">
        <v>0.10296623903068103</v>
      </c>
      <c r="DS39" s="21">
        <v>0.18001590654358135</v>
      </c>
      <c r="DT39" s="21">
        <v>0.42287195856125226</v>
      </c>
      <c r="DU39" s="21">
        <v>0.4620688336724619</v>
      </c>
      <c r="DV39" s="21">
        <v>0.004659828127629662</v>
      </c>
      <c r="DW39" s="21">
        <v>0.07890977932121468</v>
      </c>
      <c r="DX39" s="21">
        <v>0.9642406297523362</v>
      </c>
      <c r="DY39" s="21">
        <v>0.574979201196234</v>
      </c>
      <c r="DZ39" s="21">
        <v>0.7912661647308501</v>
      </c>
      <c r="EA39" s="21">
        <v>0.9407120471441286</v>
      </c>
      <c r="EB39" s="21">
        <v>0.23348242172378597</v>
      </c>
      <c r="EC39" s="21">
        <v>0.13828342643722535</v>
      </c>
      <c r="ED39" s="21">
        <v>0.49335717277314617</v>
      </c>
      <c r="EE39" s="21">
        <v>0.9325696048171696</v>
      </c>
      <c r="EF39" s="21">
        <v>0.6664752540681098</v>
      </c>
      <c r="EG39" s="21">
        <v>0.6266720509643283</v>
      </c>
      <c r="EH39" s="21">
        <v>0.1849387736960274</v>
      </c>
      <c r="EI39" s="21">
        <v>0.22924416243737344</v>
      </c>
      <c r="EJ39" s="21">
        <v>0.8579316753448915</v>
      </c>
      <c r="EK39" s="21">
        <v>0.6587133311626095</v>
      </c>
      <c r="EL39" s="21">
        <v>0.582935233241494</v>
      </c>
      <c r="EM39" s="21">
        <v>0.32609876407360694</v>
      </c>
      <c r="EN39" s="21">
        <v>0.8576646935657555</v>
      </c>
      <c r="EO39" s="21">
        <v>0.2328975610997147</v>
      </c>
      <c r="EP39" s="21">
        <v>0.2931128455681892</v>
      </c>
      <c r="EQ39" s="21">
        <v>0.1134909424091668</v>
      </c>
      <c r="ER39" s="21">
        <v>0.616238206487007</v>
      </c>
      <c r="ES39" s="21">
        <v>0.07337033574143037</v>
      </c>
      <c r="ET39" s="21">
        <v>0.3765461200960938</v>
      </c>
      <c r="EU39" s="21">
        <v>0.19649029394660456</v>
      </c>
      <c r="EV39" s="21">
        <v>0.21943663188839335</v>
      </c>
      <c r="EW39" s="21">
        <v>0.17913500415602768</v>
      </c>
      <c r="EX39" s="21">
        <v>0.16170558589720052</v>
      </c>
      <c r="EY39" s="21">
        <v>0.7963762553496311</v>
      </c>
      <c r="EZ39" s="21">
        <v>0.5675903670653896</v>
      </c>
      <c r="FA39" s="21">
        <v>0.9136689676464744</v>
      </c>
      <c r="FB39" s="21">
        <v>0.25947315935967774</v>
      </c>
      <c r="FC39" s="21">
        <v>0.4541618006770841</v>
      </c>
      <c r="FD39" s="21">
        <v>0.45364464290432016</v>
      </c>
      <c r="FE39" s="21">
        <v>0.7463125985300254</v>
      </c>
      <c r="FF39" s="21">
        <v>0.5518675858705187</v>
      </c>
      <c r="FG39" s="21">
        <v>0.6714273535908434</v>
      </c>
      <c r="FH39" s="21">
        <v>0.5729617888477129</v>
      </c>
      <c r="FI39" s="21">
        <v>0.06245313822633347</v>
      </c>
      <c r="FJ39" s="21">
        <v>0.5199890336074554</v>
      </c>
      <c r="FK39" s="21">
        <v>0.5700382956395568</v>
      </c>
      <c r="FL39" s="21">
        <v>0.8581974933267749</v>
      </c>
      <c r="FM39" s="21">
        <v>0.296440841063221</v>
      </c>
      <c r="FN39" s="21">
        <v>0.6526683381934026</v>
      </c>
      <c r="FO39" s="21">
        <v>0.6298589471249629</v>
      </c>
      <c r="FP39" s="21">
        <v>0.6741939806232833</v>
      </c>
      <c r="FQ39" s="21">
        <v>0.009337644112789922</v>
      </c>
      <c r="FR39" s="21">
        <v>0.8345329540679329</v>
      </c>
      <c r="FS39" s="21">
        <v>0.5723641170162604</v>
      </c>
      <c r="FT39" s="21">
        <v>0.8306841791945818</v>
      </c>
      <c r="FU39" s="21">
        <v>0.43301378674315816</v>
      </c>
      <c r="FV39" s="21">
        <v>0.5506788090051195</v>
      </c>
      <c r="FW39" s="21">
        <v>0.49808946664002096</v>
      </c>
      <c r="FX39" s="21">
        <v>0.07470262698513486</v>
      </c>
      <c r="FY39" s="21">
        <v>0.4327708742853261</v>
      </c>
      <c r="FZ39" s="21">
        <v>0.46486265767436186</v>
      </c>
      <c r="GA39" s="21">
        <v>0.45714998512506644</v>
      </c>
      <c r="GB39" s="21">
        <v>0.7099504948132569</v>
      </c>
      <c r="GC39" s="21">
        <v>0.8025847227700942</v>
      </c>
      <c r="GD39" s="21">
        <v>0.4291072863198615</v>
      </c>
      <c r="GE39" s="21">
        <v>0.7345956177184578</v>
      </c>
      <c r="GF39" s="21">
        <v>0.256963545649433</v>
      </c>
    </row>
    <row r="40">
      <c r="C40" s="22"/>
      <c r="D40" s="22"/>
      <c r="E40" s="22"/>
      <c r="F40" s="22"/>
      <c r="G40" s="40"/>
      <c r="H40" s="51"/>
      <c r="I40" s="40"/>
      <c r="J40" s="40"/>
      <c r="K40" s="40"/>
      <c r="L40" s="51"/>
      <c r="M40" s="45"/>
      <c r="N40" s="45"/>
      <c r="O40" s="45"/>
      <c r="P40" s="45"/>
      <c r="Q40" s="55">
        <v>11.0</v>
      </c>
      <c r="R40" s="56">
        <v>0.5037494308850871</v>
      </c>
      <c r="S40" s="56">
        <v>0.5737884861689201</v>
      </c>
      <c r="T40" s="21">
        <v>0.6437591649455146</v>
      </c>
      <c r="U40" s="21">
        <v>0.8358999559592263</v>
      </c>
      <c r="V40" s="21">
        <v>0.0018816514682785668</v>
      </c>
      <c r="W40" s="21">
        <v>0.26167509567671</v>
      </c>
      <c r="X40" s="21">
        <v>0.6459967078387009</v>
      </c>
      <c r="Y40" s="21">
        <v>0.9565361746743778</v>
      </c>
      <c r="Z40" s="21">
        <v>0.9913260938724315</v>
      </c>
      <c r="AA40" s="21">
        <v>0.11208489385112996</v>
      </c>
      <c r="AB40" s="21">
        <v>0.8875992647510205</v>
      </c>
      <c r="AC40" s="21">
        <v>0.5507478416394437</v>
      </c>
      <c r="AD40" s="21">
        <v>0.1443528122515766</v>
      </c>
      <c r="AE40" s="21">
        <v>0.3657253470919253</v>
      </c>
      <c r="AF40" s="21">
        <v>0.25814755988472693</v>
      </c>
      <c r="AG40" s="21">
        <v>0.6397861446230882</v>
      </c>
      <c r="AH40" s="21">
        <v>0.9829470497282421</v>
      </c>
      <c r="AI40" s="21">
        <v>0.6586292954016464</v>
      </c>
      <c r="AJ40" s="21">
        <v>0.14059748095515845</v>
      </c>
      <c r="AK40" s="21">
        <v>0.9626234016421924</v>
      </c>
      <c r="AL40" s="21">
        <v>0.4259111400183494</v>
      </c>
      <c r="AM40" s="21">
        <v>0.48617873024356684</v>
      </c>
      <c r="AN40" s="21">
        <v>0.9720447188825391</v>
      </c>
      <c r="AO40" s="21">
        <v>0.8513790655193577</v>
      </c>
      <c r="AP40" s="21">
        <v>0.736560157374793</v>
      </c>
      <c r="AQ40" s="21">
        <v>0.24949263722497161</v>
      </c>
      <c r="AR40" s="21">
        <v>0.8047689120376669</v>
      </c>
      <c r="AS40" s="21">
        <v>0.8514174784507229</v>
      </c>
      <c r="AT40" s="21">
        <v>0.020822108677941764</v>
      </c>
      <c r="AU40" s="21">
        <v>0.12993688606850673</v>
      </c>
      <c r="AV40" s="21">
        <v>0.8127781028092728</v>
      </c>
      <c r="AW40" s="21">
        <v>0.0999420107075577</v>
      </c>
      <c r="AX40" s="21">
        <v>0.11793628845135051</v>
      </c>
      <c r="AY40" s="21">
        <v>0.2377097209416047</v>
      </c>
      <c r="AZ40" s="21">
        <v>0.20958247299455002</v>
      </c>
      <c r="BA40" s="21">
        <v>0.630230101119193</v>
      </c>
      <c r="BB40" s="21">
        <v>0.32457612206210573</v>
      </c>
      <c r="BC40" s="21">
        <v>0.8369015431533013</v>
      </c>
      <c r="BD40" s="21">
        <v>0.9696835486658725</v>
      </c>
      <c r="BE40" s="21">
        <v>0.5782246217041367</v>
      </c>
      <c r="BF40" s="21">
        <v>0.8981059557204042</v>
      </c>
      <c r="BG40" s="21">
        <v>0.9621225196095116</v>
      </c>
      <c r="BH40" s="21">
        <v>0.07927373892181977</v>
      </c>
      <c r="BI40" s="21">
        <v>0.7340166497542244</v>
      </c>
      <c r="BJ40" s="21">
        <v>0.6958135773258142</v>
      </c>
      <c r="BK40" s="21">
        <v>0.41073813570109174</v>
      </c>
      <c r="BL40" s="21">
        <v>0.7808980074408252</v>
      </c>
      <c r="BM40" s="21">
        <v>0.002825532019137489</v>
      </c>
      <c r="BN40" s="21">
        <v>0.6243434535493905</v>
      </c>
      <c r="BO40" s="21">
        <v>0.9199465062226719</v>
      </c>
      <c r="BP40" s="21">
        <v>0.4223379045730249</v>
      </c>
      <c r="BQ40" s="21">
        <v>0.11840233885090856</v>
      </c>
      <c r="BR40" s="21">
        <v>0.7971882854776291</v>
      </c>
      <c r="BS40" s="21">
        <v>0.31937788883831664</v>
      </c>
      <c r="BT40" s="21">
        <v>0.07173568194095192</v>
      </c>
      <c r="BU40" s="21">
        <v>0.38635280377913694</v>
      </c>
      <c r="BV40" s="21">
        <v>0.4279795160539419</v>
      </c>
      <c r="BW40" s="21">
        <v>0.5875915239416842</v>
      </c>
      <c r="BX40" s="21">
        <v>0.01898421658520988</v>
      </c>
      <c r="BY40" s="21">
        <v>0.32569659457304634</v>
      </c>
      <c r="BZ40" s="21">
        <v>0.5234498094534664</v>
      </c>
      <c r="CA40" s="56">
        <v>0.03479011119511766</v>
      </c>
      <c r="CB40" s="56">
        <v>0.647666093517518</v>
      </c>
      <c r="CC40" s="21">
        <v>0.8240498795982347</v>
      </c>
      <c r="CD40" s="21">
        <v>0.38232391944649535</v>
      </c>
      <c r="CE40" s="21">
        <v>0.28426825439954173</v>
      </c>
      <c r="CF40" s="21">
        <v>0.9323330748804652</v>
      </c>
      <c r="CG40" s="21">
        <v>0.82513829384509</v>
      </c>
      <c r="CH40" s="21">
        <v>0.7550264908669441</v>
      </c>
      <c r="CI40" s="21">
        <v>0.3315556039535851</v>
      </c>
      <c r="CJ40" s="21">
        <v>0.9926753654644327</v>
      </c>
      <c r="CK40" s="21">
        <v>0.6269180492295238</v>
      </c>
      <c r="CL40" s="21">
        <v>0.2739790565280342</v>
      </c>
      <c r="CM40" s="21">
        <v>0.7229115080637528</v>
      </c>
      <c r="CN40" s="21">
        <v>0.7191369885743555</v>
      </c>
      <c r="CO40" s="21">
        <v>0.5844031497729307</v>
      </c>
      <c r="CP40" s="21">
        <v>0.4253900909286049</v>
      </c>
      <c r="CQ40" s="21">
        <v>0.8137727698355316</v>
      </c>
      <c r="CR40" s="21">
        <v>0.4737924318231129</v>
      </c>
      <c r="CS40" s="21">
        <v>0.38336662796986687</v>
      </c>
      <c r="CT40" s="21">
        <v>0.9008260812301542</v>
      </c>
      <c r="CU40" s="21">
        <v>0.1429517729775308</v>
      </c>
      <c r="CV40" s="21">
        <v>0.2658068585698672</v>
      </c>
      <c r="CW40" s="21">
        <v>0.07940469554873753</v>
      </c>
      <c r="CX40" s="21">
        <v>0.6404834515887539</v>
      </c>
      <c r="CY40" s="21">
        <v>0.1898273386745204</v>
      </c>
      <c r="CZ40" s="21">
        <v>0.6025604535424052</v>
      </c>
      <c r="DA40" s="21">
        <v>0.7814223604404722</v>
      </c>
      <c r="DB40" s="21">
        <v>0.25996443507838707</v>
      </c>
      <c r="DC40" s="21">
        <v>0.16946607449787332</v>
      </c>
      <c r="DD40" s="21">
        <v>0.42552452629900794</v>
      </c>
      <c r="DE40" s="21">
        <v>0.1994198607843467</v>
      </c>
      <c r="DF40" s="21">
        <v>0.8384925270792912</v>
      </c>
      <c r="DG40" s="21">
        <v>0.06455718128512822</v>
      </c>
      <c r="DH40" s="21">
        <v>0.15423590323677794</v>
      </c>
      <c r="DI40" s="21">
        <v>0.273529164759704</v>
      </c>
      <c r="DJ40" s="21">
        <v>0.23888645034152256</v>
      </c>
      <c r="DK40" s="21">
        <v>0.7932394556933843</v>
      </c>
      <c r="DL40" s="21">
        <v>0.8822230682412754</v>
      </c>
      <c r="DM40" s="21">
        <v>0.7545705998789898</v>
      </c>
      <c r="DN40" s="21">
        <v>0.22824367781922328</v>
      </c>
      <c r="DO40" s="21">
        <v>0.26834340394565226</v>
      </c>
      <c r="DP40" s="21">
        <v>0.1954955036336321</v>
      </c>
      <c r="DQ40" s="21">
        <v>0.9159693358498535</v>
      </c>
      <c r="DR40" s="21">
        <v>0.6731679534965701</v>
      </c>
      <c r="DS40" s="21">
        <v>0.11626849609810974</v>
      </c>
      <c r="DT40" s="21">
        <v>0.9172160662537715</v>
      </c>
      <c r="DU40" s="21">
        <v>0.5426925738164402</v>
      </c>
      <c r="DV40" s="21">
        <v>0.9945078674318751</v>
      </c>
      <c r="DW40" s="21">
        <v>0.9926588748322728</v>
      </c>
      <c r="DX40" s="21">
        <v>0.32143295196171917</v>
      </c>
      <c r="DY40" s="21">
        <v>0.9649376581704291</v>
      </c>
      <c r="DZ40" s="21">
        <v>0.8839561986956508</v>
      </c>
      <c r="EA40" s="21">
        <v>0.7572378432081125</v>
      </c>
      <c r="EB40" s="21">
        <v>0.004256968263733674</v>
      </c>
      <c r="EC40" s="21">
        <v>0.1826225461630403</v>
      </c>
      <c r="ED40" s="21">
        <v>0.008492811300677583</v>
      </c>
      <c r="EE40" s="21">
        <v>0.25160566529352724</v>
      </c>
      <c r="EF40" s="21">
        <v>0.6526262933743483</v>
      </c>
      <c r="EG40" s="21">
        <v>0.06129964347724093</v>
      </c>
      <c r="EH40" s="21">
        <v>0.05853650934988042</v>
      </c>
      <c r="EI40" s="21">
        <v>0.06150115206531581</v>
      </c>
      <c r="EJ40" s="21">
        <v>0.4088098960181247</v>
      </c>
      <c r="EK40" s="21">
        <v>0.17093511468208067</v>
      </c>
      <c r="EL40" s="21">
        <v>0.03180426292613814</v>
      </c>
      <c r="EM40" s="21">
        <v>0.43897240084091316</v>
      </c>
      <c r="EN40" s="21">
        <v>0.3930575254820856</v>
      </c>
      <c r="EO40" s="21">
        <v>0.08606497882138942</v>
      </c>
      <c r="EP40" s="21">
        <v>0.08725868184504892</v>
      </c>
      <c r="EQ40" s="21">
        <v>0.5100977425914679</v>
      </c>
      <c r="ER40" s="21">
        <v>0.21731317090324886</v>
      </c>
      <c r="ES40" s="21">
        <v>0.8691608342167643</v>
      </c>
      <c r="ET40" s="21">
        <v>0.6521579856997682</v>
      </c>
      <c r="EU40" s="21">
        <v>3.428929857665075E-4</v>
      </c>
      <c r="EV40" s="21">
        <v>0.9996653492426886</v>
      </c>
      <c r="EW40" s="21">
        <v>0.0186076313554302</v>
      </c>
      <c r="EX40" s="21">
        <v>0.7201047008675125</v>
      </c>
      <c r="EY40" s="21">
        <v>0.9723360347406294</v>
      </c>
      <c r="EZ40" s="21">
        <v>0.472216713363359</v>
      </c>
      <c r="FA40" s="21">
        <v>0.37851619579503437</v>
      </c>
      <c r="FB40" s="21">
        <v>0.43912329088377167</v>
      </c>
      <c r="FC40" s="21">
        <v>0.48978733737087843</v>
      </c>
      <c r="FD40" s="21">
        <v>0.2643124322161443</v>
      </c>
      <c r="FE40" s="21">
        <v>0.3796639112276643</v>
      </c>
      <c r="FF40" s="21">
        <v>0.1561784701778146</v>
      </c>
      <c r="FG40" s="21">
        <v>0.6964752722987133</v>
      </c>
      <c r="FH40" s="21">
        <v>0.33857465398644604</v>
      </c>
      <c r="FI40" s="21">
        <v>0.5091771823323734</v>
      </c>
      <c r="FJ40" s="21">
        <v>0.05817965215936194</v>
      </c>
      <c r="FK40" s="21">
        <v>0.5306671885566717</v>
      </c>
      <c r="FL40" s="21">
        <v>0.8589487923365481</v>
      </c>
      <c r="FM40" s="21">
        <v>0.09113924622782854</v>
      </c>
      <c r="FN40" s="21">
        <v>0.42939953299354694</v>
      </c>
      <c r="FO40" s="21">
        <v>0.18303652834325423</v>
      </c>
      <c r="FP40" s="21">
        <v>0.4779743639402415</v>
      </c>
      <c r="FQ40" s="21">
        <v>0.3011276481968125</v>
      </c>
      <c r="FR40" s="21">
        <v>0.3313674786981925</v>
      </c>
      <c r="FS40" s="21">
        <v>0.4500852278784039</v>
      </c>
      <c r="FT40" s="21">
        <v>0.14475175178727784</v>
      </c>
      <c r="FU40" s="21">
        <v>0.834755796479582</v>
      </c>
      <c r="FV40" s="21">
        <v>0.2036814187637419</v>
      </c>
      <c r="FW40" s="21">
        <v>0.33527436163090274</v>
      </c>
      <c r="FX40" s="21">
        <v>0.05558313106791535</v>
      </c>
      <c r="FY40" s="21">
        <v>0.8036134607012968</v>
      </c>
      <c r="FZ40" s="21">
        <v>0.48281451986686286</v>
      </c>
      <c r="GA40" s="21">
        <v>0.6065117186673764</v>
      </c>
      <c r="GB40" s="21">
        <v>0.2960246130235856</v>
      </c>
      <c r="GC40" s="21">
        <v>0.24157116365416453</v>
      </c>
      <c r="GD40" s="21">
        <v>0.8408761360108892</v>
      </c>
      <c r="GE40" s="21">
        <v>0.5313404820042732</v>
      </c>
      <c r="GF40" s="21">
        <v>0.056093771282885174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51"/>
      <c r="I41" s="40"/>
      <c r="J41" s="40"/>
      <c r="K41" s="40"/>
      <c r="L41" s="51"/>
      <c r="M41" s="45"/>
      <c r="N41" s="45"/>
      <c r="O41" s="45"/>
      <c r="P41" s="45"/>
      <c r="Q41" s="55">
        <v>12.0</v>
      </c>
      <c r="R41" s="56">
        <v>0.04642960242631111</v>
      </c>
      <c r="S41" s="56">
        <v>0.39281710040833906</v>
      </c>
      <c r="T41" s="21">
        <v>0.8585967247371928</v>
      </c>
      <c r="U41" s="21">
        <v>0.5407081632710286</v>
      </c>
      <c r="V41" s="21">
        <v>0.7431196976519192</v>
      </c>
      <c r="W41" s="21">
        <v>0.19416572655065423</v>
      </c>
      <c r="X41" s="21">
        <v>0.852397050533025</v>
      </c>
      <c r="Y41" s="21">
        <v>0.8481723649030729</v>
      </c>
      <c r="Z41" s="21">
        <v>0.6246048071047218</v>
      </c>
      <c r="AA41" s="21">
        <v>0.22634218179774535</v>
      </c>
      <c r="AB41" s="21">
        <v>0.3183187666616617</v>
      </c>
      <c r="AC41" s="21">
        <v>0.43808530053101136</v>
      </c>
      <c r="AD41" s="21">
        <v>0.6665434517024333</v>
      </c>
      <c r="AE41" s="21">
        <v>0.07325910150064319</v>
      </c>
      <c r="AF41" s="21">
        <v>0.4016081226578265</v>
      </c>
      <c r="AG41" s="21">
        <v>0.3760425986907807</v>
      </c>
      <c r="AH41" s="21">
        <v>0.8780865240637137</v>
      </c>
      <c r="AI41" s="21">
        <v>0.371112055305448</v>
      </c>
      <c r="AJ41" s="21">
        <v>0.04816871011688417</v>
      </c>
      <c r="AK41" s="21">
        <v>0.4931337262508586</v>
      </c>
      <c r="AL41" s="21">
        <v>0.7448292503396727</v>
      </c>
      <c r="AM41" s="21">
        <v>0.21250170805551616</v>
      </c>
      <c r="AN41" s="21">
        <v>0.42789290891353804</v>
      </c>
      <c r="AO41" s="21">
        <v>0.5016486955389716</v>
      </c>
      <c r="AP41" s="21">
        <v>0.025016290300288402</v>
      </c>
      <c r="AQ41" s="21">
        <v>0.9707726737474793</v>
      </c>
      <c r="AR41" s="21">
        <v>0.23512662791840855</v>
      </c>
      <c r="AS41" s="21">
        <v>0.6712145521023314</v>
      </c>
      <c r="AT41" s="21">
        <v>0.09055918407313235</v>
      </c>
      <c r="AU41" s="21">
        <v>0.04887191183980366</v>
      </c>
      <c r="AV41" s="21">
        <v>0.8337051169134817</v>
      </c>
      <c r="AW41" s="21">
        <v>0.2869494688539195</v>
      </c>
      <c r="AX41" s="21">
        <v>0.34524502045772687</v>
      </c>
      <c r="AY41" s="21">
        <v>0.34316242737866987</v>
      </c>
      <c r="AZ41" s="21">
        <v>0.7579432487031433</v>
      </c>
      <c r="BA41" s="21">
        <v>0.7254804492518513</v>
      </c>
      <c r="BB41" s="21">
        <v>0.2495861725820553</v>
      </c>
      <c r="BC41" s="21">
        <v>0.4050107963007763</v>
      </c>
      <c r="BD41" s="21">
        <v>0.7811578775685807</v>
      </c>
      <c r="BE41" s="21">
        <v>0.005178614628055356</v>
      </c>
      <c r="BF41" s="21">
        <v>0.13508022669480857</v>
      </c>
      <c r="BG41" s="21">
        <v>0.38160028564618753</v>
      </c>
      <c r="BH41" s="21">
        <v>0.6197468296437307</v>
      </c>
      <c r="BI41" s="21">
        <v>0.09372329728576045</v>
      </c>
      <c r="BJ41" s="21">
        <v>0.30022099142301595</v>
      </c>
      <c r="BK41" s="21">
        <v>0.8223032573248908</v>
      </c>
      <c r="BL41" s="21">
        <v>0.35354285673966945</v>
      </c>
      <c r="BM41" s="21">
        <v>0.08911466337703089</v>
      </c>
      <c r="BN41" s="21">
        <v>0.8464203236494162</v>
      </c>
      <c r="BO41" s="21">
        <v>0.34808048628955757</v>
      </c>
      <c r="BP41" s="21">
        <v>0.8121072394596048</v>
      </c>
      <c r="BQ41" s="21">
        <v>0.6295116805439805</v>
      </c>
      <c r="BR41" s="21">
        <v>0.3340718672999602</v>
      </c>
      <c r="BS41" s="21">
        <v>0.998756712840874</v>
      </c>
      <c r="BT41" s="21">
        <v>0.5018224858033176</v>
      </c>
      <c r="BU41" s="21">
        <v>0.5327809199937169</v>
      </c>
      <c r="BV41" s="21">
        <v>0.6173075898610226</v>
      </c>
      <c r="BW41" s="21">
        <v>0.7966554311616405</v>
      </c>
      <c r="BX41" s="21">
        <v>0.13008903263681015</v>
      </c>
      <c r="BY41" s="21">
        <v>0.7183986628220742</v>
      </c>
      <c r="BZ41" s="21">
        <v>0.15056840883894174</v>
      </c>
      <c r="CA41" s="56">
        <v>0.6949582839838622</v>
      </c>
      <c r="CB41" s="56">
        <v>0.420626468057116</v>
      </c>
      <c r="CC41" s="21">
        <v>0.9223569568300338</v>
      </c>
      <c r="CD41" s="21">
        <v>0.6509307050907526</v>
      </c>
      <c r="CE41" s="21">
        <v>0.6152874236902169</v>
      </c>
      <c r="CF41" s="21">
        <v>0.7078243756219521</v>
      </c>
      <c r="CG41" s="21">
        <v>0.5799822271791202</v>
      </c>
      <c r="CH41" s="21">
        <v>0.24720063025611794</v>
      </c>
      <c r="CI41" s="21">
        <v>0.721391829660952</v>
      </c>
      <c r="CJ41" s="21">
        <v>0.7482841090458577</v>
      </c>
      <c r="CK41" s="21">
        <v>0.5220826926010028</v>
      </c>
      <c r="CL41" s="21">
        <v>0.150108293342485</v>
      </c>
      <c r="CM41" s="21">
        <v>0.4244514661482024</v>
      </c>
      <c r="CN41" s="21">
        <v>0.294137374934355</v>
      </c>
      <c r="CO41" s="21">
        <v>0.8065984616341153</v>
      </c>
      <c r="CP41" s="21">
        <v>0.4375047976083405</v>
      </c>
      <c r="CQ41" s="21">
        <v>0.8703962796884451</v>
      </c>
      <c r="CR41" s="21">
        <v>0.2354233669642426</v>
      </c>
      <c r="CS41" s="21">
        <v>0.09093645105856107</v>
      </c>
      <c r="CT41" s="21">
        <v>0.7642846070905259</v>
      </c>
      <c r="CU41" s="21">
        <v>0.8207692524632387</v>
      </c>
      <c r="CV41" s="21">
        <v>0.5377509138309603</v>
      </c>
      <c r="CW41" s="21">
        <v>0.4394296465203167</v>
      </c>
      <c r="CX41" s="21">
        <v>0.6788268773666477</v>
      </c>
      <c r="CY41" s="21">
        <v>0.9060460746464363</v>
      </c>
      <c r="CZ41" s="21">
        <v>0.7766681637669567</v>
      </c>
      <c r="DA41" s="21">
        <v>0.355868233195205</v>
      </c>
      <c r="DB41" s="21">
        <v>0.7560687899678975</v>
      </c>
      <c r="DC41" s="21">
        <v>0.20395647787713977</v>
      </c>
      <c r="DD41" s="21">
        <v>0.8016070482791404</v>
      </c>
      <c r="DE41" s="21">
        <v>0.1328080320853955</v>
      </c>
      <c r="DF41" s="21">
        <v>0.9418952499467664</v>
      </c>
      <c r="DG41" s="21">
        <v>0.9752353587867062</v>
      </c>
      <c r="DH41" s="21">
        <v>0.9499650543074315</v>
      </c>
      <c r="DI41" s="21">
        <v>0.3173692765500413</v>
      </c>
      <c r="DJ41" s="21">
        <v>0.3443487118597429</v>
      </c>
      <c r="DK41" s="21">
        <v>0.1753642791887714</v>
      </c>
      <c r="DL41" s="21">
        <v>0.2758328064794391</v>
      </c>
      <c r="DM41" s="21">
        <v>0.2074966648946892</v>
      </c>
      <c r="DN41" s="21">
        <v>0.2042336840037685</v>
      </c>
      <c r="DO41" s="21">
        <v>0.053247114119176375</v>
      </c>
      <c r="DP41" s="21">
        <v>0.45807048866233036</v>
      </c>
      <c r="DQ41" s="21">
        <v>0.8131594855545947</v>
      </c>
      <c r="DR41" s="21">
        <v>0.9310108807111177</v>
      </c>
      <c r="DS41" s="21">
        <v>0.7463961743822024</v>
      </c>
      <c r="DT41" s="21">
        <v>0.40888191370219285</v>
      </c>
      <c r="DU41" s="21">
        <v>0.6437284763085189</v>
      </c>
      <c r="DV41" s="21">
        <v>0.899445809441897</v>
      </c>
      <c r="DW41" s="21">
        <v>0.28708814440540986</v>
      </c>
      <c r="DX41" s="21">
        <v>0.11673013004151589</v>
      </c>
      <c r="DY41" s="21">
        <v>0.01577357552295655</v>
      </c>
      <c r="DZ41" s="21">
        <v>0.16829746224656972</v>
      </c>
      <c r="EA41" s="21">
        <v>0.8450817102544798</v>
      </c>
      <c r="EB41" s="21">
        <v>0.926384174921334</v>
      </c>
      <c r="EC41" s="21">
        <v>0.3147850288437629</v>
      </c>
      <c r="ED41" s="21">
        <v>0.40440259903676556</v>
      </c>
      <c r="EE41" s="21">
        <v>0.34987177518724755</v>
      </c>
      <c r="EF41" s="21">
        <v>0.28408108346093397</v>
      </c>
      <c r="EG41" s="21">
        <v>0.7898275961800089</v>
      </c>
      <c r="EH41" s="21">
        <v>0.07383182995439197</v>
      </c>
      <c r="EI41" s="21">
        <v>0.8590881644931212</v>
      </c>
      <c r="EJ41" s="21">
        <v>0.9572336256051972</v>
      </c>
      <c r="EK41" s="21">
        <v>0.01189593252497434</v>
      </c>
      <c r="EL41" s="21">
        <v>0.3963637762459832</v>
      </c>
      <c r="EM41" s="21">
        <v>0.16952882840177852</v>
      </c>
      <c r="EN41" s="21">
        <v>0.8758086838426865</v>
      </c>
      <c r="EO41" s="21">
        <v>0.08474666988172619</v>
      </c>
      <c r="EP41" s="21">
        <v>0.6503438031928215</v>
      </c>
      <c r="EQ41" s="21">
        <v>0.20345142886129264</v>
      </c>
      <c r="ER41" s="21">
        <v>0.03644677336569846</v>
      </c>
      <c r="ES41" s="21">
        <v>0.06124046859626797</v>
      </c>
      <c r="ET41" s="21">
        <v>0.1620646218525036</v>
      </c>
      <c r="EU41" s="21">
        <v>0.6451287302601517</v>
      </c>
      <c r="EV41" s="21">
        <v>0.36058894458888435</v>
      </c>
      <c r="EW41" s="21">
        <v>0.7887356625753555</v>
      </c>
      <c r="EX41" s="21">
        <v>0.7171257350007464</v>
      </c>
      <c r="EY41" s="21">
        <v>0.1513074124901843</v>
      </c>
      <c r="EZ41" s="21">
        <v>0.004321854561192384</v>
      </c>
      <c r="FA41" s="21">
        <v>0.5838323209405536</v>
      </c>
      <c r="FB41" s="21">
        <v>0.19079938758939385</v>
      </c>
      <c r="FC41" s="21">
        <v>0.21409149720594267</v>
      </c>
      <c r="FD41" s="21">
        <v>0.3803477565000103</v>
      </c>
      <c r="FE41" s="21">
        <v>0.7197735257959282</v>
      </c>
      <c r="FF41" s="21">
        <v>0.9102510619556113</v>
      </c>
      <c r="FG41" s="21">
        <v>0.4159051887940982</v>
      </c>
      <c r="FH41" s="21">
        <v>0.07143097244675944</v>
      </c>
      <c r="FI41" s="21">
        <v>0.6990690047314047</v>
      </c>
      <c r="FJ41" s="21">
        <v>0.6335324839165191</v>
      </c>
      <c r="FK41" s="21">
        <v>0.38357234687187347</v>
      </c>
      <c r="FL41" s="21">
        <v>0.8898683627674767</v>
      </c>
      <c r="FM41" s="21">
        <v>0.6794129457905179</v>
      </c>
      <c r="FN41" s="21">
        <v>0.05858600827450633</v>
      </c>
      <c r="FO41" s="21">
        <v>0.22218302384208632</v>
      </c>
      <c r="FP41" s="21">
        <v>0.5689756758887824</v>
      </c>
      <c r="FQ41" s="21">
        <v>0.22272706402749565</v>
      </c>
      <c r="FR41" s="21">
        <v>0.46006879165886727</v>
      </c>
      <c r="FS41" s="21">
        <v>0.5892996266965359</v>
      </c>
      <c r="FT41" s="21">
        <v>0.9602781775593656</v>
      </c>
      <c r="FU41" s="21">
        <v>0.7451664329474696</v>
      </c>
      <c r="FV41" s="21">
        <v>0.3926262427656423</v>
      </c>
      <c r="FW41" s="21">
        <v>0.8561888747801013</v>
      </c>
      <c r="FX41" s="21">
        <v>0.1540378228858198</v>
      </c>
      <c r="FY41" s="21">
        <v>0.6601843521634126</v>
      </c>
      <c r="FZ41" s="21">
        <v>0.3963142125229482</v>
      </c>
      <c r="GA41" s="21">
        <v>0.9951478890763032</v>
      </c>
      <c r="GB41" s="21">
        <v>0.6409462578621999</v>
      </c>
      <c r="GC41" s="21">
        <v>0.22726003313659793</v>
      </c>
      <c r="GD41" s="21">
        <v>0.29318932238723217</v>
      </c>
      <c r="GE41" s="21">
        <v>0.9306261161578883</v>
      </c>
      <c r="GF41" s="21">
        <v>0.4892564592759887</v>
      </c>
    </row>
    <row r="42">
      <c r="C42" s="22"/>
      <c r="D42" s="22"/>
      <c r="E42" s="22"/>
      <c r="F42" s="22"/>
      <c r="G42" s="40"/>
      <c r="H42" s="51"/>
      <c r="I42" s="40"/>
      <c r="J42" s="40"/>
      <c r="K42" s="40"/>
      <c r="L42" s="51"/>
      <c r="M42" s="45"/>
      <c r="N42" s="45"/>
      <c r="O42" s="45"/>
      <c r="P42" s="45"/>
      <c r="Q42" s="55">
        <v>13.0</v>
      </c>
      <c r="R42" s="56">
        <v>0.021568197386551136</v>
      </c>
      <c r="S42" s="21">
        <v>0.33639936286813443</v>
      </c>
      <c r="T42" s="21">
        <v>0.6026806169938606</v>
      </c>
      <c r="U42" s="21">
        <v>0.9539663163606985</v>
      </c>
      <c r="V42" s="21">
        <v>0.1152949245640259</v>
      </c>
      <c r="W42" s="21">
        <v>0.41583553011045515</v>
      </c>
      <c r="X42" s="21">
        <v>0.793306426170899</v>
      </c>
      <c r="Y42" s="21">
        <v>0.5916736384965475</v>
      </c>
      <c r="Z42" s="21">
        <v>0.8221118987386538</v>
      </c>
      <c r="AA42" s="21">
        <v>0.887087398861991</v>
      </c>
      <c r="AB42" s="21">
        <v>0.4825137078322709</v>
      </c>
      <c r="AC42" s="21">
        <v>0.4570698229693877</v>
      </c>
      <c r="AD42" s="21">
        <v>0.427886613543341</v>
      </c>
      <c r="AE42" s="21">
        <v>0.408474047789533</v>
      </c>
      <c r="AF42" s="21">
        <v>0.3140578028893921</v>
      </c>
      <c r="AG42" s="21">
        <v>0.32639216484915545</v>
      </c>
      <c r="AH42" s="21">
        <v>0.7297777431091758</v>
      </c>
      <c r="AI42" s="21">
        <v>0.7196350124220598</v>
      </c>
      <c r="AJ42" s="21">
        <v>0.1251456041310306</v>
      </c>
      <c r="AK42" s="21">
        <v>0.35807645434795354</v>
      </c>
      <c r="AL42" s="21">
        <v>0.6521829936480521</v>
      </c>
      <c r="AM42" s="21">
        <v>0.3297924393206946</v>
      </c>
      <c r="AN42" s="21">
        <v>0.852842374152841</v>
      </c>
      <c r="AO42" s="21">
        <v>0.8546700121049153</v>
      </c>
      <c r="AP42" s="21">
        <v>0.4326263287348906</v>
      </c>
      <c r="AQ42" s="21">
        <v>0.09508290285104326</v>
      </c>
      <c r="AR42" s="21">
        <v>0.8108485862497592</v>
      </c>
      <c r="AS42" s="21">
        <v>0.06055810588396393</v>
      </c>
      <c r="AT42" s="21">
        <v>0.2501741886276606</v>
      </c>
      <c r="AU42" s="21">
        <v>0.13494054375988096</v>
      </c>
      <c r="AV42" s="21">
        <v>0.5378490724871794</v>
      </c>
      <c r="AW42" s="21">
        <v>0.19987998352704806</v>
      </c>
      <c r="AX42" s="21">
        <v>0.9590083972387607</v>
      </c>
      <c r="AY42" s="21">
        <v>0.9916145276970796</v>
      </c>
      <c r="AZ42" s="21">
        <v>0.5993008732370513</v>
      </c>
      <c r="BA42" s="21">
        <v>0.4287371213229071</v>
      </c>
      <c r="BB42" s="21">
        <v>0.4110733774442562</v>
      </c>
      <c r="BC42" s="21">
        <v>0.6722560050065107</v>
      </c>
      <c r="BD42" s="21">
        <v>0.436440395446384</v>
      </c>
      <c r="BE42" s="21">
        <v>0.626773279445958</v>
      </c>
      <c r="BF42" s="21">
        <v>0.7042535596139534</v>
      </c>
      <c r="BG42" s="21">
        <v>0.22961059006571471</v>
      </c>
      <c r="BH42" s="21">
        <v>0.5994545196760876</v>
      </c>
      <c r="BI42" s="21">
        <v>0.9854319674661107</v>
      </c>
      <c r="BJ42" s="21">
        <v>0.5763268968323914</v>
      </c>
      <c r="BK42" s="21">
        <v>0.8352045811947445</v>
      </c>
      <c r="BL42" s="21">
        <v>0.4761739398913396</v>
      </c>
      <c r="BM42" s="21">
        <v>0.1636742032035332</v>
      </c>
      <c r="BN42" s="21">
        <v>0.07997833385779884</v>
      </c>
      <c r="BO42" s="21">
        <v>0.878014326493968</v>
      </c>
      <c r="BP42" s="21">
        <v>0.933312063240098</v>
      </c>
      <c r="BQ42" s="21">
        <v>0.3766652257866351</v>
      </c>
      <c r="BR42" s="21">
        <v>0.620447132461521</v>
      </c>
      <c r="BS42" s="21">
        <v>0.48195967781558835</v>
      </c>
      <c r="BT42" s="21">
        <v>0.12418560374064846</v>
      </c>
      <c r="BU42" s="21">
        <v>0.1589158851839516</v>
      </c>
      <c r="BV42" s="21">
        <v>0.41492034850941695</v>
      </c>
      <c r="BW42" s="21">
        <v>0.9771643197207253</v>
      </c>
      <c r="BX42" s="21">
        <v>0.08501804426053738</v>
      </c>
      <c r="BY42" s="21">
        <v>0.700590913076042</v>
      </c>
      <c r="BZ42" s="21">
        <v>0.44157433211105834</v>
      </c>
      <c r="CA42" s="56">
        <v>0.2827771974673595</v>
      </c>
      <c r="CB42" s="21">
        <v>0.6413409285361794</v>
      </c>
      <c r="CC42" s="21">
        <v>0.594172764857258</v>
      </c>
      <c r="CD42" s="21">
        <v>0.9862045120875883</v>
      </c>
      <c r="CE42" s="21">
        <v>0.8632505809363347</v>
      </c>
      <c r="CF42" s="21">
        <v>0.5766716564465793</v>
      </c>
      <c r="CG42" s="21">
        <v>0.5483963737220552</v>
      </c>
      <c r="CH42" s="21">
        <v>0.9656737462142991</v>
      </c>
      <c r="CI42" s="21">
        <v>0.9053222200898416</v>
      </c>
      <c r="CJ42" s="21">
        <v>0.9775608810775085</v>
      </c>
      <c r="CK42" s="21">
        <v>0.1273463940511369</v>
      </c>
      <c r="CL42" s="21">
        <v>0.30994757799950134</v>
      </c>
      <c r="CM42" s="21">
        <v>0.6295506034938967</v>
      </c>
      <c r="CN42" s="21">
        <v>0.16226697043375227</v>
      </c>
      <c r="CO42" s="21">
        <v>0.8548358823898837</v>
      </c>
      <c r="CP42" s="21">
        <v>0.8182743260388117</v>
      </c>
      <c r="CQ42" s="21">
        <v>0.19810337561165414</v>
      </c>
      <c r="CR42" s="21">
        <v>0.6247279439710172</v>
      </c>
      <c r="CS42" s="21">
        <v>0.08766066645559756</v>
      </c>
      <c r="CT42" s="21">
        <v>0.07010738920468895</v>
      </c>
      <c r="CU42" s="21">
        <v>0.5096014083366075</v>
      </c>
      <c r="CV42" s="21">
        <v>0.9811668030358095</v>
      </c>
      <c r="CW42" s="21">
        <v>0.906051698896123</v>
      </c>
      <c r="CX42" s="21">
        <v>0.16765498997877248</v>
      </c>
      <c r="CY42" s="21">
        <v>0.2821715942295151</v>
      </c>
      <c r="CZ42" s="21">
        <v>0.9935791784262474</v>
      </c>
      <c r="DA42" s="21">
        <v>0.8956228205091561</v>
      </c>
      <c r="DB42" s="21">
        <v>0.31448303103911235</v>
      </c>
      <c r="DC42" s="21">
        <v>0.21746390314403374</v>
      </c>
      <c r="DD42" s="21">
        <v>0.3625164727119793</v>
      </c>
      <c r="DE42" s="21">
        <v>0.10233905094633411</v>
      </c>
      <c r="DF42" s="21">
        <v>0.49338502350297464</v>
      </c>
      <c r="DG42" s="21">
        <v>0.7112390887983442</v>
      </c>
      <c r="DH42" s="21">
        <v>0.13099240481676422</v>
      </c>
      <c r="DI42" s="21">
        <v>0.6305064026276195</v>
      </c>
      <c r="DJ42" s="21">
        <v>0.7967719455157058</v>
      </c>
      <c r="DK42" s="21">
        <v>0.5302356127045841</v>
      </c>
      <c r="DL42" s="21">
        <v>0.22200378979517055</v>
      </c>
      <c r="DM42" s="21">
        <v>0.32351109199901784</v>
      </c>
      <c r="DN42" s="21">
        <v>0.28412480949850083</v>
      </c>
      <c r="DO42" s="21">
        <v>0.11037512789101434</v>
      </c>
      <c r="DP42" s="21">
        <v>0.8440715906434173</v>
      </c>
      <c r="DQ42" s="21">
        <v>0.7180123814618645</v>
      </c>
      <c r="DR42" s="21">
        <v>0.5935906750905952</v>
      </c>
      <c r="DS42" s="21">
        <v>0.6479684675955026</v>
      </c>
      <c r="DT42" s="21">
        <v>0.2423714996415398</v>
      </c>
      <c r="DU42" s="21">
        <v>0.9945202577730214</v>
      </c>
      <c r="DV42" s="21">
        <v>0.9185928957602447</v>
      </c>
      <c r="DW42" s="21">
        <v>0.9534345806665664</v>
      </c>
      <c r="DX42" s="21">
        <v>0.5474378372864129</v>
      </c>
      <c r="DY42" s="21">
        <v>0.9607648609160351</v>
      </c>
      <c r="DZ42" s="21">
        <v>0.3753649092316932</v>
      </c>
      <c r="EA42" s="21">
        <v>0.11614732869803968</v>
      </c>
      <c r="EB42" s="21">
        <v>0.2790884154882809</v>
      </c>
      <c r="EC42" s="21">
        <v>0.19899234433257762</v>
      </c>
      <c r="ED42" s="21">
        <v>0.23360585713659254</v>
      </c>
      <c r="EE42" s="21">
        <v>0.38937581445743974</v>
      </c>
      <c r="EF42" s="21">
        <v>0.40013218184395827</v>
      </c>
      <c r="EG42" s="21">
        <v>0.3842973665457148</v>
      </c>
      <c r="EH42" s="21">
        <v>0.9599958221538519</v>
      </c>
      <c r="EI42" s="21">
        <v>0.34588613579480165</v>
      </c>
      <c r="EJ42" s="21">
        <v>0.6825854368283075</v>
      </c>
      <c r="EK42" s="21">
        <v>0.43832927678159506</v>
      </c>
      <c r="EL42" s="21">
        <v>0.5330972794564157</v>
      </c>
      <c r="EM42" s="21">
        <v>0.27762379955466343</v>
      </c>
      <c r="EN42" s="21">
        <v>0.5485364936851781</v>
      </c>
      <c r="EO42" s="21">
        <v>0.6211862350238856</v>
      </c>
      <c r="EP42" s="21">
        <v>0.02820818879275777</v>
      </c>
      <c r="EQ42" s="21">
        <v>0.016997216215903665</v>
      </c>
      <c r="ER42" s="21">
        <v>0.4784628316497175</v>
      </c>
      <c r="ES42" s="21">
        <v>0.8840369436554648</v>
      </c>
      <c r="ET42" s="21">
        <v>0.042021853361107975</v>
      </c>
      <c r="EU42" s="21">
        <v>0.8426349946509777</v>
      </c>
      <c r="EV42" s="21">
        <v>0.5417186596633272</v>
      </c>
      <c r="EW42" s="21">
        <v>0.8059872377564203</v>
      </c>
      <c r="EX42" s="21">
        <v>0.1294869768091076</v>
      </c>
      <c r="EY42" s="21">
        <v>0.899090649231507</v>
      </c>
      <c r="EZ42" s="21">
        <v>0.5970749410958056</v>
      </c>
      <c r="FA42" s="21">
        <v>0.22093465463787043</v>
      </c>
      <c r="FB42" s="21">
        <v>0.05905101692552561</v>
      </c>
      <c r="FC42" s="21">
        <v>0.6078201728946363</v>
      </c>
      <c r="FD42" s="21">
        <v>0.23560830036409453</v>
      </c>
      <c r="FE42" s="21">
        <v>0.20363143934369943</v>
      </c>
      <c r="FF42" s="21">
        <v>0.3575086691050541</v>
      </c>
      <c r="FG42" s="21">
        <v>0.8758596468404601</v>
      </c>
      <c r="FH42" s="21">
        <v>0.5938985433324866</v>
      </c>
      <c r="FI42" s="21">
        <v>0.4289017845775802</v>
      </c>
      <c r="FJ42" s="21">
        <v>0.3119664406653714</v>
      </c>
      <c r="FK42" s="21">
        <v>0.5189812628249609</v>
      </c>
      <c r="FL42" s="21">
        <v>0.7524094721053409</v>
      </c>
      <c r="FM42" s="21">
        <v>0.043937144676415074</v>
      </c>
      <c r="FN42" s="21">
        <v>0.32397341114742706</v>
      </c>
      <c r="FO42" s="21">
        <v>0.20770800473701634</v>
      </c>
      <c r="FP42" s="21">
        <v>0.5520911618387601</v>
      </c>
      <c r="FQ42" s="21">
        <v>0.1008186755227698</v>
      </c>
      <c r="FR42" s="21">
        <v>0.2696573542306233</v>
      </c>
      <c r="FS42" s="21">
        <v>0.4174186845173602</v>
      </c>
      <c r="FT42" s="21">
        <v>0.31165612767649264</v>
      </c>
      <c r="FU42" s="21">
        <v>0.2848935106790612</v>
      </c>
      <c r="FV42" s="21">
        <v>0.3097441854256583</v>
      </c>
      <c r="FW42" s="21">
        <v>0.3178763962186334</v>
      </c>
      <c r="FX42" s="21">
        <v>0.10864565176463015</v>
      </c>
      <c r="FY42" s="21">
        <v>0.14435729269262898</v>
      </c>
      <c r="FZ42" s="21">
        <v>0.4146282691528699</v>
      </c>
      <c r="GA42" s="21">
        <v>0.2728654563745645</v>
      </c>
      <c r="GB42" s="21">
        <v>0.9993172003158632</v>
      </c>
      <c r="GC42" s="21">
        <v>0.27737252002698054</v>
      </c>
      <c r="GD42" s="21">
        <v>0.7221995320220089</v>
      </c>
      <c r="GE42" s="21">
        <v>0.6372231679360556</v>
      </c>
      <c r="GF42" s="21">
        <v>0.7955470739006287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51"/>
      <c r="I43" s="40"/>
      <c r="J43" s="40"/>
      <c r="K43" s="40"/>
      <c r="L43" s="51"/>
      <c r="M43" s="45"/>
      <c r="N43" s="45"/>
      <c r="O43" s="45"/>
      <c r="P43" s="45"/>
      <c r="Q43" s="55">
        <v>14.0</v>
      </c>
      <c r="R43" s="56">
        <v>0.10842360422212904</v>
      </c>
      <c r="S43" s="56">
        <v>0.9541524825923093</v>
      </c>
      <c r="T43" s="56">
        <v>0.16506364221951886</v>
      </c>
      <c r="U43" s="56">
        <v>0.5970480434618305</v>
      </c>
      <c r="V43" s="56">
        <v>0.9828337369570185</v>
      </c>
      <c r="W43" s="56">
        <v>0.5611981654001167</v>
      </c>
      <c r="X43" s="56">
        <v>0.31467942955768513</v>
      </c>
      <c r="Y43" s="56">
        <v>0.21441392588949948</v>
      </c>
      <c r="Z43" s="56">
        <v>0.6843670086537621</v>
      </c>
      <c r="AA43" s="56">
        <v>0.44129190658945494</v>
      </c>
      <c r="AB43" s="56">
        <v>0.15132338420612734</v>
      </c>
      <c r="AC43" s="56">
        <v>0.822614950706735</v>
      </c>
      <c r="AD43" s="56">
        <v>0.903552749800832</v>
      </c>
      <c r="AE43" s="56">
        <v>0.2326841342683883</v>
      </c>
      <c r="AF43" s="56">
        <v>0.981623748251861</v>
      </c>
      <c r="AG43" s="56">
        <v>0.8336265679038217</v>
      </c>
      <c r="AH43" s="56">
        <v>0.7865176740375285</v>
      </c>
      <c r="AI43" s="56">
        <v>0.6528495656806691</v>
      </c>
      <c r="AJ43" s="56">
        <v>0.016563340440656105</v>
      </c>
      <c r="AK43" s="56">
        <v>0.7703006069387609</v>
      </c>
      <c r="AL43" s="56">
        <v>0.5803605062914786</v>
      </c>
      <c r="AM43" s="56">
        <v>0.10920650507400786</v>
      </c>
      <c r="AN43" s="56">
        <v>0.12573752492294277</v>
      </c>
      <c r="AO43" s="56">
        <v>0.05129471848327749</v>
      </c>
      <c r="AP43" s="56">
        <v>0.657250609370781</v>
      </c>
      <c r="AQ43" s="56">
        <v>0.6095578152121318</v>
      </c>
      <c r="AR43" s="56">
        <v>0.34999024927451616</v>
      </c>
      <c r="AS43" s="56">
        <v>0.8534485341970122</v>
      </c>
      <c r="AT43" s="56">
        <v>0.9346152348611998</v>
      </c>
      <c r="AU43" s="56">
        <v>0.24865122922671534</v>
      </c>
      <c r="AV43" s="56">
        <v>0.7723119847121508</v>
      </c>
      <c r="AW43" s="56">
        <v>0.7425553342495388</v>
      </c>
      <c r="AX43" s="56">
        <v>0.06913152377088816</v>
      </c>
      <c r="AY43" s="56">
        <v>0.884170958855073</v>
      </c>
      <c r="AZ43" s="56">
        <v>0.22286045538607457</v>
      </c>
      <c r="BA43" s="56">
        <v>0.2410166807003301</v>
      </c>
      <c r="BB43" s="56">
        <v>0.4438406533174891</v>
      </c>
      <c r="BC43" s="56">
        <v>0.48363623211472073</v>
      </c>
      <c r="BD43" s="56">
        <v>0.9511911462470695</v>
      </c>
      <c r="BE43" s="56">
        <v>0.009656730436153671</v>
      </c>
      <c r="BF43" s="56">
        <v>0.8905535669429585</v>
      </c>
      <c r="BG43" s="56">
        <v>0.02309691844032591</v>
      </c>
      <c r="BH43" s="56">
        <v>0.8372614140869966</v>
      </c>
      <c r="BI43" s="56">
        <v>0.861011606961897</v>
      </c>
      <c r="BJ43" s="56">
        <v>0.29381888104115017</v>
      </c>
      <c r="BK43" s="56">
        <v>0.749179686089626</v>
      </c>
      <c r="BL43" s="56">
        <v>0.9324982826355926</v>
      </c>
      <c r="BM43" s="56">
        <v>0.39269889526988655</v>
      </c>
      <c r="BN43" s="56">
        <v>0.7080754582186919</v>
      </c>
      <c r="BO43" s="56">
        <v>0.0779534485668838</v>
      </c>
      <c r="BP43" s="56">
        <v>0.12319696156331184</v>
      </c>
      <c r="BQ43" s="56">
        <v>0.6320109719141519</v>
      </c>
      <c r="BR43" s="56">
        <v>0.3862131638555467</v>
      </c>
      <c r="BS43" s="56">
        <v>0.3972455149507691</v>
      </c>
      <c r="BT43" s="56">
        <v>0.4907435540934232</v>
      </c>
      <c r="BU43" s="56">
        <v>0.7166648939989326</v>
      </c>
      <c r="BV43" s="56">
        <v>0.16561778996787713</v>
      </c>
      <c r="BW43" s="56">
        <v>0.5634548701383554</v>
      </c>
      <c r="BX43" s="56">
        <v>0.5066315917885736</v>
      </c>
      <c r="BY43" s="56">
        <v>0.3016808715492343</v>
      </c>
      <c r="BZ43" s="56">
        <v>0.9868765808330205</v>
      </c>
      <c r="CA43" s="56">
        <v>0.9395728733553279</v>
      </c>
      <c r="CB43" s="56">
        <v>0.5449693586567445</v>
      </c>
      <c r="CC43" s="56">
        <v>0.07865034161896078</v>
      </c>
      <c r="CD43" s="56">
        <v>0.9306733859385133</v>
      </c>
      <c r="CE43" s="56">
        <v>0.40803546461927553</v>
      </c>
      <c r="CF43" s="56">
        <v>0.32115072800762723</v>
      </c>
      <c r="CG43" s="56">
        <v>0.52119373693927</v>
      </c>
      <c r="CH43" s="56">
        <v>0.050003204052965655</v>
      </c>
      <c r="CI43" s="56">
        <v>0.9101953052245362</v>
      </c>
      <c r="CJ43" s="56">
        <v>0.7725894594186523</v>
      </c>
      <c r="CK43" s="56">
        <v>0.7291967051780088</v>
      </c>
      <c r="CL43" s="56">
        <v>0.44768809054513825</v>
      </c>
      <c r="CM43" s="56">
        <v>0.7136161513656808</v>
      </c>
      <c r="CN43" s="56">
        <v>0.5858929075311888</v>
      </c>
      <c r="CO43" s="56">
        <v>0.03445363471435714</v>
      </c>
      <c r="CP43" s="56">
        <v>0.5032775304002444</v>
      </c>
      <c r="CQ43" s="56">
        <v>0.7890561830113183</v>
      </c>
      <c r="CR43" s="56">
        <v>0.04457821867412637</v>
      </c>
      <c r="CS43" s="56">
        <v>0.8516349006211236</v>
      </c>
      <c r="CT43" s="56">
        <v>0.8887681453328238</v>
      </c>
      <c r="CU43" s="56">
        <v>0.3909203439527452</v>
      </c>
      <c r="CV43" s="56">
        <v>0.12241011523111389</v>
      </c>
      <c r="CW43" s="56">
        <v>0.11103483332476083</v>
      </c>
      <c r="CX43" s="56">
        <v>0.02917897679339998</v>
      </c>
      <c r="CY43" s="56">
        <v>0.1781267502978835</v>
      </c>
      <c r="CZ43" s="56">
        <v>0.7796662432812882</v>
      </c>
      <c r="DA43" s="56">
        <v>0.493345384640027</v>
      </c>
      <c r="DB43" s="56">
        <v>0.9618705658893268</v>
      </c>
      <c r="DC43" s="56">
        <v>0.9867454364905326</v>
      </c>
      <c r="DD43" s="56">
        <v>0.2331126836654549</v>
      </c>
      <c r="DE43" s="56">
        <v>0.601739978976273</v>
      </c>
      <c r="DF43" s="56">
        <v>0.12759710146915937</v>
      </c>
      <c r="DG43" s="56">
        <v>0.6714324978706575</v>
      </c>
      <c r="DH43" s="56">
        <v>0.565198510853406</v>
      </c>
      <c r="DI43" s="56">
        <v>0.1528410947299894</v>
      </c>
      <c r="DJ43" s="56">
        <v>0.4866326828834353</v>
      </c>
      <c r="DK43" s="56">
        <v>0.26959601701633795</v>
      </c>
      <c r="DL43" s="56">
        <v>0.4139549132667997</v>
      </c>
      <c r="DM43" s="56">
        <v>0.24568418414950177</v>
      </c>
      <c r="DN43" s="56">
        <v>0.4949145140760344</v>
      </c>
      <c r="DO43" s="56">
        <v>0.11039488864508762</v>
      </c>
      <c r="DP43" s="56">
        <v>0.6423114375515854</v>
      </c>
      <c r="DQ43" s="56">
        <v>0.7765792516546774</v>
      </c>
      <c r="DR43" s="56">
        <v>0.8979970146328363</v>
      </c>
      <c r="DS43" s="56">
        <v>0.39008529620757526</v>
      </c>
      <c r="DT43" s="56">
        <v>0.8240174952468654</v>
      </c>
      <c r="DU43" s="56">
        <v>0.10781124593217761</v>
      </c>
      <c r="DV43" s="56">
        <v>0.004712861532031876</v>
      </c>
      <c r="DW43" s="56">
        <v>0.16589394552086112</v>
      </c>
      <c r="DX43" s="56">
        <v>0.1030850390489918</v>
      </c>
      <c r="DY43" s="56">
        <v>0.16940847437870576</v>
      </c>
      <c r="DZ43" s="56">
        <v>0.0877878658475465</v>
      </c>
      <c r="EA43" s="56">
        <v>0.6825107367449769</v>
      </c>
      <c r="EB43" s="56">
        <v>0.4846435090490282</v>
      </c>
      <c r="EC43" s="56">
        <v>0.275748259822335</v>
      </c>
      <c r="ED43" s="56">
        <v>0.8252589939603131</v>
      </c>
      <c r="EE43" s="56">
        <v>0.43845848657207487</v>
      </c>
      <c r="EF43" s="56">
        <v>0.8973263995673848</v>
      </c>
      <c r="EG43" s="56">
        <v>0.0725574526366577</v>
      </c>
      <c r="EH43" s="56">
        <v>0.24439575289700632</v>
      </c>
      <c r="EI43" s="56">
        <v>0.4240102449101907</v>
      </c>
      <c r="EJ43" s="56">
        <v>0.4307834586035735</v>
      </c>
      <c r="EK43" s="56">
        <v>0.19490480897855655</v>
      </c>
      <c r="EL43" s="56">
        <v>0.45892689882349025</v>
      </c>
      <c r="EM43" s="56">
        <v>0.5179899314348301</v>
      </c>
      <c r="EN43" s="56">
        <v>0.9966407421178416</v>
      </c>
      <c r="EO43" s="56">
        <v>0.41307127702101654</v>
      </c>
      <c r="EP43" s="56">
        <v>0.6007261620055856</v>
      </c>
      <c r="EQ43" s="56">
        <v>0.1177052152213458</v>
      </c>
      <c r="ER43" s="56">
        <v>0.287206350185346</v>
      </c>
      <c r="ES43" s="56">
        <v>0.2707230616303635</v>
      </c>
      <c r="ET43" s="56">
        <v>0.738712082887304</v>
      </c>
      <c r="EU43" s="56">
        <v>0.6944261578229832</v>
      </c>
      <c r="EV43" s="56">
        <v>0.3134463819016752</v>
      </c>
      <c r="EW43" s="56">
        <v>0.47860184312112564</v>
      </c>
      <c r="EX43" s="56">
        <v>0.2505685246577667</v>
      </c>
      <c r="EY43" s="56">
        <v>0.11623676733893018</v>
      </c>
      <c r="EZ43" s="56">
        <v>0.9922326561081949</v>
      </c>
      <c r="FA43" s="56">
        <v>0.6169850385813239</v>
      </c>
      <c r="FB43" s="56">
        <v>0.06699438501514232</v>
      </c>
      <c r="FC43" s="56">
        <v>0.26075141399091606</v>
      </c>
      <c r="FD43" s="56">
        <v>0.22258971444239173</v>
      </c>
      <c r="FE43" s="56">
        <v>0.02145852645316837</v>
      </c>
      <c r="FF43" s="56">
        <v>0.4435419687718154</v>
      </c>
      <c r="FG43" s="56">
        <v>0.6521009668566506</v>
      </c>
      <c r="FH43" s="56">
        <v>0.641645474151897</v>
      </c>
      <c r="FI43" s="56">
        <v>0.07908316745112709</v>
      </c>
      <c r="FJ43" s="56">
        <v>0.43170568335730986</v>
      </c>
      <c r="FK43" s="56">
        <v>0.5997588331292791</v>
      </c>
      <c r="FL43" s="56">
        <v>0.7832166321634043</v>
      </c>
      <c r="FM43" s="56">
        <v>0.5458252392394795</v>
      </c>
      <c r="FN43" s="56">
        <v>0.01877388638539934</v>
      </c>
      <c r="FO43" s="56">
        <v>0.5911900025089706</v>
      </c>
      <c r="FP43" s="56">
        <v>0.6754360920344042</v>
      </c>
      <c r="FQ43" s="56">
        <v>0.9111605420513874</v>
      </c>
      <c r="FR43" s="56">
        <v>0.9850584426836008</v>
      </c>
      <c r="FS43" s="56">
        <v>0.49597141395154176</v>
      </c>
      <c r="FT43" s="56">
        <v>0.008556498630603926</v>
      </c>
      <c r="FU43" s="56">
        <v>0.28205035634982356</v>
      </c>
      <c r="FV43" s="56">
        <v>0.8874678242578989</v>
      </c>
      <c r="FW43" s="56">
        <v>0.4759448357385141</v>
      </c>
      <c r="FX43" s="56">
        <v>0.8800404977930951</v>
      </c>
      <c r="FY43" s="56">
        <v>0.7360270556954916</v>
      </c>
      <c r="FZ43" s="56">
        <v>0.21999182619340707</v>
      </c>
      <c r="GA43" s="56">
        <v>0.36412831893110686</v>
      </c>
      <c r="GB43" s="56">
        <v>0.7812749475146338</v>
      </c>
      <c r="GC43" s="56">
        <v>0.6019156736170168</v>
      </c>
      <c r="GD43" s="56">
        <v>0.7245165965718401</v>
      </c>
      <c r="GE43" s="56">
        <v>0.6745262430009652</v>
      </c>
      <c r="GF43" s="56">
        <v>0.9287225909024602</v>
      </c>
    </row>
    <row r="44">
      <c r="C44" s="22"/>
      <c r="D44" s="22"/>
      <c r="E44" s="22"/>
      <c r="F44" s="22"/>
      <c r="G44" s="40"/>
      <c r="H44" s="51"/>
      <c r="I44" s="40"/>
      <c r="J44" s="40"/>
      <c r="K44" s="40"/>
      <c r="L44" s="51"/>
      <c r="M44" s="45"/>
      <c r="N44" s="45"/>
      <c r="O44" s="45"/>
      <c r="P44" s="45"/>
      <c r="Q44" s="55">
        <v>15.0</v>
      </c>
      <c r="R44" s="56">
        <v>0.9977744771801649</v>
      </c>
      <c r="S44" s="56">
        <v>0.1355219835357171</v>
      </c>
      <c r="T44" s="56">
        <v>0.7005937230668069</v>
      </c>
      <c r="U44" s="56">
        <v>0.16810265013503933</v>
      </c>
      <c r="V44" s="56">
        <v>0.2551968770124746</v>
      </c>
      <c r="W44" s="56">
        <v>0.935198752647575</v>
      </c>
      <c r="X44" s="56">
        <v>0.7576141538521748</v>
      </c>
      <c r="Y44" s="56">
        <v>0.523008848592867</v>
      </c>
      <c r="Z44" s="56">
        <v>0.5250103229790486</v>
      </c>
      <c r="AA44" s="56">
        <v>0.885169600086232</v>
      </c>
      <c r="AB44" s="56">
        <v>0.885956619438611</v>
      </c>
      <c r="AC44" s="56">
        <v>0.39980506257031845</v>
      </c>
      <c r="AD44" s="56">
        <v>0.3712947179459617</v>
      </c>
      <c r="AE44" s="56">
        <v>0.22312336951380107</v>
      </c>
      <c r="AF44" s="56">
        <v>0.6721690974287817</v>
      </c>
      <c r="AG44" s="56">
        <v>0.8657549924436753</v>
      </c>
      <c r="AH44" s="56">
        <v>0.6733823590184063</v>
      </c>
      <c r="AI44" s="56">
        <v>0.7231610154213561</v>
      </c>
      <c r="AJ44" s="56">
        <v>0.051856811029843075</v>
      </c>
      <c r="AK44" s="56">
        <v>0.3332065930335698</v>
      </c>
      <c r="AL44" s="56">
        <v>0.23936163235588515</v>
      </c>
      <c r="AM44" s="56">
        <v>0.6204034078996948</v>
      </c>
      <c r="AN44" s="56">
        <v>0.826607785222292</v>
      </c>
      <c r="AO44" s="56">
        <v>0.10350672848203901</v>
      </c>
      <c r="AP44" s="56">
        <v>0.7762671411742583</v>
      </c>
      <c r="AQ44" s="56">
        <v>0.1053668478532176</v>
      </c>
      <c r="AR44" s="56">
        <v>0.6125103000850123</v>
      </c>
      <c r="AS44" s="56">
        <v>0.1035628789813281</v>
      </c>
      <c r="AT44" s="56">
        <v>0.26447237320645345</v>
      </c>
      <c r="AU44" s="56">
        <v>0.017897980929612145</v>
      </c>
      <c r="AV44" s="56">
        <v>0.6139695673082616</v>
      </c>
      <c r="AW44" s="56">
        <v>0.04494075453260504</v>
      </c>
      <c r="AX44" s="56">
        <v>0.3902460373489659</v>
      </c>
      <c r="AY44" s="56">
        <v>0.5472168773032277</v>
      </c>
      <c r="AZ44" s="56">
        <v>0.6761013726326077</v>
      </c>
      <c r="BA44" s="56">
        <v>0.9902694354641854</v>
      </c>
      <c r="BB44" s="56">
        <v>0.4531284466596551</v>
      </c>
      <c r="BC44" s="56">
        <v>0.3276252599944177</v>
      </c>
      <c r="BD44" s="56">
        <v>0.7848004492429794</v>
      </c>
      <c r="BE44" s="56">
        <v>0.9728587932597067</v>
      </c>
      <c r="BF44" s="56">
        <v>0.08372999000891013</v>
      </c>
      <c r="BG44" s="56">
        <v>0.3086947712180932</v>
      </c>
      <c r="BH44" s="56">
        <v>0.5556516455752942</v>
      </c>
      <c r="BI44" s="56">
        <v>0.8828163754533271</v>
      </c>
      <c r="BJ44" s="56">
        <v>0.18274844661415945</v>
      </c>
      <c r="BK44" s="56">
        <v>0.17425734709974372</v>
      </c>
      <c r="BL44" s="56">
        <v>0.2811728384829514</v>
      </c>
      <c r="BM44" s="56">
        <v>0.3065839911447996</v>
      </c>
      <c r="BN44" s="56">
        <v>0.7234480256915871</v>
      </c>
      <c r="BO44" s="56">
        <v>0.886278580359722</v>
      </c>
      <c r="BP44" s="56">
        <v>0.7904480225062336</v>
      </c>
      <c r="BQ44" s="56">
        <v>0.3866968808920669</v>
      </c>
      <c r="BR44" s="56">
        <v>0.44753756240536646</v>
      </c>
      <c r="BS44" s="56">
        <v>0.13770166295634712</v>
      </c>
      <c r="BT44" s="56">
        <v>0.7160298646064874</v>
      </c>
      <c r="BU44" s="56">
        <v>0.054701535125992407</v>
      </c>
      <c r="BV44" s="56">
        <v>0.02833087888696928</v>
      </c>
      <c r="BW44" s="56">
        <v>0.11260828852050031</v>
      </c>
      <c r="BX44" s="56">
        <v>0.7600612842155744</v>
      </c>
      <c r="BY44" s="56">
        <v>0.1825503145744135</v>
      </c>
      <c r="BZ44" s="56">
        <v>0.9752680312654549</v>
      </c>
      <c r="CA44" s="56">
        <v>0.9725499877150813</v>
      </c>
      <c r="CB44" s="56">
        <v>0.20488570314084986</v>
      </c>
      <c r="CC44" s="56">
        <v>0.29642484080034825</v>
      </c>
      <c r="CD44" s="56">
        <v>0.41032072889424676</v>
      </c>
      <c r="CE44" s="56">
        <v>0.9146616443360711</v>
      </c>
      <c r="CF44" s="56">
        <v>0.2229860750009659</v>
      </c>
      <c r="CG44" s="56">
        <v>0.5018217756488237</v>
      </c>
      <c r="CH44" s="56">
        <v>0.8595011634781579</v>
      </c>
      <c r="CI44" s="56">
        <v>0.48017642908473834</v>
      </c>
      <c r="CJ44" s="56">
        <v>0.5069131726109498</v>
      </c>
      <c r="CK44" s="56">
        <v>0.17986855060563156</v>
      </c>
      <c r="CL44" s="56">
        <v>0.3716385288175085</v>
      </c>
      <c r="CM44" s="56">
        <v>0.031219551796514255</v>
      </c>
      <c r="CN44" s="56">
        <v>0.36193374997581906</v>
      </c>
      <c r="CO44" s="56">
        <v>0.8322186833753714</v>
      </c>
      <c r="CP44" s="56">
        <v>0.601782719277693</v>
      </c>
      <c r="CQ44" s="56">
        <v>0.9592655664939853</v>
      </c>
      <c r="CR44" s="56">
        <v>0.6824496248311201</v>
      </c>
      <c r="CS44" s="56">
        <v>0.1755092413967595</v>
      </c>
      <c r="CT44" s="56">
        <v>0.978040245676443</v>
      </c>
      <c r="CU44" s="56">
        <v>0.2404023146832791</v>
      </c>
      <c r="CV44" s="56">
        <v>0.16780922446877988</v>
      </c>
      <c r="CW44" s="56">
        <v>0.2162461844839063</v>
      </c>
      <c r="CX44" s="56">
        <v>0.7083426305050279</v>
      </c>
      <c r="CY44" s="56">
        <v>0.4105520385850687</v>
      </c>
      <c r="CZ44" s="56">
        <v>0.7239527184309137</v>
      </c>
      <c r="DA44" s="56">
        <v>0.5731156535283386</v>
      </c>
      <c r="DB44" s="56">
        <v>0.17759284259510666</v>
      </c>
      <c r="DC44" s="56">
        <v>0.8980579146752262</v>
      </c>
      <c r="DD44" s="56">
        <v>0.24440341736800997</v>
      </c>
      <c r="DE44" s="56">
        <v>0.7561023934445257</v>
      </c>
      <c r="DF44" s="56">
        <v>0.23583040648665232</v>
      </c>
      <c r="DG44" s="56">
        <v>0.9215527556452882</v>
      </c>
      <c r="DH44" s="56">
        <v>0.8674370285812326</v>
      </c>
      <c r="DI44" s="56">
        <v>0.46042928870448163</v>
      </c>
      <c r="DJ44" s="56">
        <v>0.9845017914314146</v>
      </c>
      <c r="DK44" s="56">
        <v>0.8377834171854509</v>
      </c>
      <c r="DL44" s="56">
        <v>0.36583193031483785</v>
      </c>
      <c r="DM44" s="56">
        <v>0.1882146575009046</v>
      </c>
      <c r="DN44" s="56">
        <v>0.9306172245996176</v>
      </c>
      <c r="DO44" s="56">
        <v>0.907073130923782</v>
      </c>
      <c r="DP44" s="56">
        <v>0.5414229264495449</v>
      </c>
      <c r="DQ44" s="56">
        <v>0.6718767640241909</v>
      </c>
      <c r="DR44" s="56">
        <v>0.797520894656342</v>
      </c>
      <c r="DS44" s="56">
        <v>0.9333612732681121</v>
      </c>
      <c r="DT44" s="56">
        <v>0.36875187497534123</v>
      </c>
      <c r="DU44" s="56">
        <v>0.6406982506585795</v>
      </c>
      <c r="DV44" s="56">
        <v>0.856196544176916</v>
      </c>
      <c r="DW44" s="56">
        <v>0.13126832617510997</v>
      </c>
      <c r="DX44" s="56">
        <v>0.1604288676150073</v>
      </c>
      <c r="DY44" s="56">
        <v>0.44559511966079135</v>
      </c>
      <c r="DZ44" s="56">
        <v>0.37247607818561745</v>
      </c>
      <c r="EA44" s="56">
        <v>0.874391037962235</v>
      </c>
      <c r="EB44" s="56">
        <v>0.21138751264616806</v>
      </c>
      <c r="EC44" s="56">
        <v>0.9370187406327954</v>
      </c>
      <c r="ED44" s="56">
        <v>0.6532137450280587</v>
      </c>
      <c r="EE44" s="56">
        <v>0.6870411512463381</v>
      </c>
      <c r="EF44" s="56">
        <v>0.22003851552167053</v>
      </c>
      <c r="EG44" s="56">
        <v>0.7770514154496363</v>
      </c>
      <c r="EH44" s="56">
        <v>0.21843403083044466</v>
      </c>
      <c r="EI44" s="56">
        <v>0.9558985043797074</v>
      </c>
      <c r="EJ44" s="56">
        <v>0.28139641725747777</v>
      </c>
      <c r="EK44" s="56">
        <v>0.05913906786956202</v>
      </c>
      <c r="EL44" s="56">
        <v>0.8266566217783465</v>
      </c>
      <c r="EM44" s="56">
        <v>0.35855741188343204</v>
      </c>
      <c r="EN44" s="56">
        <v>0.400573563529106</v>
      </c>
      <c r="EO44" s="56">
        <v>0.7075377616685036</v>
      </c>
      <c r="EP44" s="56">
        <v>0.4370471509043595</v>
      </c>
      <c r="EQ44" s="56">
        <v>0.9327027813550202</v>
      </c>
      <c r="ER44" s="56">
        <v>0.284607146404278</v>
      </c>
      <c r="ES44" s="56">
        <v>0.6334328563160101</v>
      </c>
      <c r="ET44" s="56">
        <v>0.7047376748859463</v>
      </c>
      <c r="EU44" s="56">
        <v>0.04266033812308412</v>
      </c>
      <c r="EV44" s="56">
        <v>0.6364040467170758</v>
      </c>
      <c r="EW44" s="56">
        <v>0.03582321614245321</v>
      </c>
      <c r="EX44" s="56">
        <v>0.27460615994049586</v>
      </c>
      <c r="EY44" s="56">
        <v>0.2393232469087465</v>
      </c>
      <c r="EZ44" s="56">
        <v>0.29665976639058755</v>
      </c>
      <c r="FA44" s="56">
        <v>0.5526450770100814</v>
      </c>
      <c r="FB44" s="56">
        <v>0.9639996793629786</v>
      </c>
      <c r="FC44" s="56">
        <v>0.1549651035126195</v>
      </c>
      <c r="FD44" s="56">
        <v>0.35792695484952375</v>
      </c>
      <c r="FE44" s="56">
        <v>0.1912434470884049</v>
      </c>
      <c r="FF44" s="56">
        <v>0.9063312703616612</v>
      </c>
      <c r="FG44" s="56">
        <v>0.1262070916068243</v>
      </c>
      <c r="FH44" s="56">
        <v>0.8095803872810556</v>
      </c>
      <c r="FI44" s="56">
        <v>0.09718126379067782</v>
      </c>
      <c r="FJ44" s="56">
        <v>0.8651754646091496</v>
      </c>
      <c r="FK44" s="56">
        <v>0.1964148812595894</v>
      </c>
      <c r="FL44" s="56">
        <v>0.3632445576748976</v>
      </c>
      <c r="FM44" s="56">
        <v>0.2565098546015282</v>
      </c>
      <c r="FN44" s="56">
        <v>0.22243348312433409</v>
      </c>
      <c r="FO44" s="56">
        <v>0.5130589593845426</v>
      </c>
      <c r="FP44" s="56">
        <v>0.8553211806043381</v>
      </c>
      <c r="FQ44" s="56">
        <v>0.16900663316630027</v>
      </c>
      <c r="FR44" s="56">
        <v>0.5943334534393591</v>
      </c>
      <c r="FS44" s="56">
        <v>0.9060793506961502</v>
      </c>
      <c r="FT44" s="56">
        <v>0.026573738255818657</v>
      </c>
      <c r="FU44" s="56">
        <v>0.37851904274812054</v>
      </c>
      <c r="FV44" s="56">
        <v>0.63547722255395</v>
      </c>
      <c r="FW44" s="56">
        <v>0.6100539289085201</v>
      </c>
      <c r="FX44" s="56">
        <v>0.5382967600313783</v>
      </c>
      <c r="FY44" s="56">
        <v>0.5014363448962068</v>
      </c>
      <c r="FZ44" s="56">
        <v>0.3538400948794911</v>
      </c>
      <c r="GA44" s="56">
        <v>0.6759773907324796</v>
      </c>
      <c r="GB44" s="56">
        <v>0.8004175294382732</v>
      </c>
      <c r="GC44" s="56">
        <v>0.05544408929790878</v>
      </c>
      <c r="GD44" s="56">
        <v>0.17857529579671816</v>
      </c>
      <c r="GE44" s="56">
        <v>0.6077150822752531</v>
      </c>
      <c r="GF44" s="56">
        <v>0.5589486733443757</v>
      </c>
    </row>
    <row r="45">
      <c r="A45" s="62" t="s">
        <v>32</v>
      </c>
      <c r="B45" s="59">
        <f>Sum(L2:L26)</f>
        <v>577</v>
      </c>
      <c r="C45" s="22"/>
      <c r="D45" s="22"/>
      <c r="E45" s="22"/>
      <c r="F45" s="22"/>
      <c r="G45" s="40"/>
      <c r="H45" s="51"/>
      <c r="I45" s="40"/>
      <c r="J45" s="40"/>
      <c r="K45" s="40"/>
      <c r="L45" s="51"/>
      <c r="M45" s="45"/>
      <c r="N45" s="45"/>
      <c r="O45" s="45"/>
      <c r="P45" s="45"/>
      <c r="Q45" s="55">
        <v>16.0</v>
      </c>
      <c r="R45" s="56">
        <v>0.5724662126402144</v>
      </c>
      <c r="S45" s="56">
        <v>0.3146643538264531</v>
      </c>
      <c r="T45" s="56">
        <v>0.48720651117145775</v>
      </c>
      <c r="U45" s="56">
        <v>0.7592961624384663</v>
      </c>
      <c r="V45" s="56">
        <v>0.8206980985456911</v>
      </c>
      <c r="W45" s="56">
        <v>0.4362646873438365</v>
      </c>
      <c r="X45" s="56">
        <v>0.45963505138737937</v>
      </c>
      <c r="Y45" s="56">
        <v>0.4528775135076004</v>
      </c>
      <c r="Z45" s="56">
        <v>0.9094807156853585</v>
      </c>
      <c r="AA45" s="56">
        <v>0.4913670687985232</v>
      </c>
      <c r="AB45" s="56">
        <v>0.7674197211844528</v>
      </c>
      <c r="AC45" s="56">
        <v>0.1299048559712641</v>
      </c>
      <c r="AD45" s="56">
        <v>0.17623468584344903</v>
      </c>
      <c r="AE45" s="56">
        <v>0.29727539972338746</v>
      </c>
      <c r="AF45" s="56">
        <v>0.20028650767455702</v>
      </c>
      <c r="AG45" s="56">
        <v>0.6020729743979473</v>
      </c>
      <c r="AH45" s="56">
        <v>0.023719123280847354</v>
      </c>
      <c r="AI45" s="56">
        <v>0.8588160000340627</v>
      </c>
      <c r="AJ45" s="56">
        <v>0.6525227323886641</v>
      </c>
      <c r="AK45" s="56">
        <v>0.8660890820146552</v>
      </c>
      <c r="AL45" s="56">
        <v>0.48918195372546214</v>
      </c>
      <c r="AM45" s="56">
        <v>0.5915428255022422</v>
      </c>
      <c r="AN45" s="56">
        <v>0.9024376934858241</v>
      </c>
      <c r="AO45" s="56">
        <v>0.8042517822252702</v>
      </c>
      <c r="AP45" s="56">
        <v>0.22446476156843176</v>
      </c>
      <c r="AQ45" s="56">
        <v>0.738619582509164</v>
      </c>
      <c r="AR45" s="56">
        <v>0.5408914864236132</v>
      </c>
      <c r="AS45" s="56">
        <v>0.15092661476143987</v>
      </c>
      <c r="AT45" s="56">
        <v>0.091072060985247</v>
      </c>
      <c r="AU45" s="56">
        <v>0.6680549939354281</v>
      </c>
      <c r="AV45" s="56">
        <v>0.04049922124546523</v>
      </c>
      <c r="AW45" s="56">
        <v>0.35934849640594035</v>
      </c>
      <c r="AX45" s="56">
        <v>0.1259729769823834</v>
      </c>
      <c r="AY45" s="56">
        <v>0.17153716963117926</v>
      </c>
      <c r="AZ45" s="56">
        <v>0.08700122827671664</v>
      </c>
      <c r="BA45" s="56">
        <v>0.14087601575774844</v>
      </c>
      <c r="BB45" s="56">
        <v>0.5919107909937251</v>
      </c>
      <c r="BC45" s="56">
        <v>0.9769341282228005</v>
      </c>
      <c r="BD45" s="56">
        <v>0.33042270775847893</v>
      </c>
      <c r="BE45" s="56">
        <v>0.7427682941889474</v>
      </c>
      <c r="BF45" s="56">
        <v>0.19025387451215436</v>
      </c>
      <c r="BG45" s="56">
        <v>0.4335971281245026</v>
      </c>
      <c r="BH45" s="56">
        <v>0.6560286923912916</v>
      </c>
      <c r="BI45" s="56">
        <v>0.4807502524413618</v>
      </c>
      <c r="BJ45" s="56">
        <v>0.2849293837763053</v>
      </c>
      <c r="BK45" s="56">
        <v>0.7329242022387634</v>
      </c>
      <c r="BL45" s="56">
        <v>0.9237133768040814</v>
      </c>
      <c r="BM45" s="56">
        <v>0.6490775033939955</v>
      </c>
      <c r="BN45" s="56">
        <v>0.1627384803220585</v>
      </c>
      <c r="BO45" s="56">
        <v>0.08621152872190174</v>
      </c>
      <c r="BP45" s="56">
        <v>0.879345558009595</v>
      </c>
      <c r="BQ45" s="56">
        <v>0.6935072197614415</v>
      </c>
      <c r="BR45" s="56">
        <v>0.9383603259736497</v>
      </c>
      <c r="BS45" s="56">
        <v>0.9976404861973197</v>
      </c>
      <c r="BT45" s="56">
        <v>0.6027244984841789</v>
      </c>
      <c r="BU45" s="56">
        <v>0.45152693101535446</v>
      </c>
      <c r="BV45" s="56">
        <v>0.7016092924044945</v>
      </c>
      <c r="BW45" s="56">
        <v>0.14231854022724866</v>
      </c>
      <c r="BX45" s="56">
        <v>0.42418407130351266</v>
      </c>
      <c r="BY45" s="56">
        <v>0.33938839258613507</v>
      </c>
      <c r="BZ45" s="56">
        <v>0.9000180791264476</v>
      </c>
      <c r="CA45" s="56">
        <v>0.38761268241926894</v>
      </c>
      <c r="CB45" s="56">
        <v>0.7155146839513585</v>
      </c>
      <c r="CC45" s="56">
        <v>0.5969387702257396</v>
      </c>
      <c r="CD45" s="56">
        <v>0.7515767678138</v>
      </c>
      <c r="CE45" s="56">
        <v>0.1805839958686657</v>
      </c>
      <c r="CF45" s="56">
        <v>0.34075649553001897</v>
      </c>
      <c r="CG45" s="56">
        <v>0.08893700424258744</v>
      </c>
      <c r="CH45" s="56">
        <v>0.6904664755078672</v>
      </c>
      <c r="CI45" s="56">
        <v>0.8651527345530209</v>
      </c>
      <c r="CJ45" s="56">
        <v>0.8385495347033927</v>
      </c>
      <c r="CK45" s="56">
        <v>0.7054885723943616</v>
      </c>
      <c r="CL45" s="56">
        <v>0.4628828070148021</v>
      </c>
      <c r="CM45" s="56">
        <v>0.4896932618596791</v>
      </c>
      <c r="CN45" s="56">
        <v>0.6001091601041538</v>
      </c>
      <c r="CO45" s="56">
        <v>0.10442662871853348</v>
      </c>
      <c r="CP45" s="56">
        <v>0.5105537097899455</v>
      </c>
      <c r="CQ45" s="56">
        <v>0.3190785910408771</v>
      </c>
      <c r="CR45" s="56">
        <v>0.40552870232170835</v>
      </c>
      <c r="CS45" s="56">
        <v>0.3949135956446449</v>
      </c>
      <c r="CT45" s="56">
        <v>0.7063125231228362</v>
      </c>
      <c r="CU45" s="56">
        <v>0.5747647355263652</v>
      </c>
      <c r="CV45" s="56">
        <v>0.6859928964865082</v>
      </c>
      <c r="CW45" s="56">
        <v>0.37423191204729145</v>
      </c>
      <c r="CX45" s="56">
        <v>0.3390962161833325</v>
      </c>
      <c r="CY45" s="56">
        <v>0.892325162644439</v>
      </c>
      <c r="CZ45" s="56">
        <v>0.790619775884432</v>
      </c>
      <c r="DA45" s="56">
        <v>0.09867848757453312</v>
      </c>
      <c r="DB45" s="56">
        <v>0.4849955875372949</v>
      </c>
      <c r="DC45" s="56">
        <v>0.6079160805663387</v>
      </c>
      <c r="DD45" s="56">
        <v>0.35403056472273875</v>
      </c>
      <c r="DE45" s="56">
        <v>0.8946722335477867</v>
      </c>
      <c r="DF45" s="56">
        <v>0.5464927244150962</v>
      </c>
      <c r="DG45" s="56">
        <v>0.26347373246925376</v>
      </c>
      <c r="DH45" s="56">
        <v>0.5843801050855231</v>
      </c>
      <c r="DI45" s="56">
        <v>0.39762987443520104</v>
      </c>
      <c r="DJ45" s="56">
        <v>0.7937783577890927</v>
      </c>
      <c r="DK45" s="56">
        <v>0.6550146683586003</v>
      </c>
      <c r="DL45" s="56">
        <v>0.9214635702908122</v>
      </c>
      <c r="DM45" s="56">
        <v>0.8438599455838743</v>
      </c>
      <c r="DN45" s="56">
        <v>0.20004982143691052</v>
      </c>
      <c r="DO45" s="56">
        <v>0.33923114025874457</v>
      </c>
      <c r="DP45" s="56">
        <v>0.05064774532260918</v>
      </c>
      <c r="DQ45" s="56">
        <v>0.634670941050961</v>
      </c>
      <c r="DR45" s="56">
        <v>0.7269481014558501</v>
      </c>
      <c r="DS45" s="56">
        <v>0.7606431913290616</v>
      </c>
      <c r="DT45" s="56">
        <v>0.7007577398173728</v>
      </c>
      <c r="DU45" s="56">
        <v>0.14208408427330121</v>
      </c>
      <c r="DV45" s="56">
        <v>0.4868001110626553</v>
      </c>
      <c r="DW45" s="56">
        <v>0.06488985783650392</v>
      </c>
      <c r="DX45" s="56">
        <v>0.0026831766774211285</v>
      </c>
      <c r="DY45" s="56">
        <v>0.831987223598895</v>
      </c>
      <c r="DZ45" s="56">
        <v>0.8850904549099581</v>
      </c>
      <c r="EA45" s="56">
        <v>0.22331205885179473</v>
      </c>
      <c r="EB45" s="56">
        <v>0.4403507607927388</v>
      </c>
      <c r="EC45" s="56">
        <v>0.04326111785418929</v>
      </c>
      <c r="ED45" s="56">
        <v>0.9295943207794919</v>
      </c>
      <c r="EE45" s="56">
        <v>0.3098002104117704</v>
      </c>
      <c r="EF45" s="56">
        <v>0.586842439159055</v>
      </c>
      <c r="EG45" s="56">
        <v>0.18035503480712956</v>
      </c>
      <c r="EH45" s="56">
        <v>0.38186145310506725</v>
      </c>
      <c r="EI45" s="56">
        <v>0.6429494299321191</v>
      </c>
      <c r="EJ45" s="56">
        <v>0.8858217699127581</v>
      </c>
      <c r="EK45" s="56">
        <v>0.6519837965027336</v>
      </c>
      <c r="EL45" s="56">
        <v>0.3222485596901531</v>
      </c>
      <c r="EM45" s="56">
        <v>0.034886255507941</v>
      </c>
      <c r="EN45" s="56">
        <v>0.712063507497314</v>
      </c>
      <c r="EO45" s="56">
        <v>0.6200635574257667</v>
      </c>
      <c r="EP45" s="56">
        <v>0.0014554405295164052</v>
      </c>
      <c r="EQ45" s="56">
        <v>0.5727004409975037</v>
      </c>
      <c r="ER45" s="56">
        <v>0.8247645575695485</v>
      </c>
      <c r="ES45" s="56">
        <v>0.5106993052315485</v>
      </c>
      <c r="ET45" s="56">
        <v>0.5595281140834141</v>
      </c>
      <c r="EU45" s="56">
        <v>0.19923614954584468</v>
      </c>
      <c r="EV45" s="56">
        <v>0.1134467937255178</v>
      </c>
      <c r="EW45" s="56">
        <v>0.2829819286718417</v>
      </c>
      <c r="EX45" s="56">
        <v>0.30754986425611985</v>
      </c>
      <c r="EY45" s="56">
        <v>0.8570668034173667</v>
      </c>
      <c r="EZ45" s="56">
        <v>0.2286457107268346</v>
      </c>
      <c r="FA45" s="56">
        <v>0.6515482232466101</v>
      </c>
      <c r="FB45" s="56">
        <v>0.7877487685236447</v>
      </c>
      <c r="FC45" s="56">
        <v>0.11279862560033693</v>
      </c>
      <c r="FD45" s="56">
        <v>0.2882110420464862</v>
      </c>
      <c r="FE45" s="56">
        <v>0.8153027612842548</v>
      </c>
      <c r="FF45" s="56">
        <v>0.7545085646906303</v>
      </c>
      <c r="FG45" s="56">
        <v>0.9884177851853662</v>
      </c>
      <c r="FH45" s="56">
        <v>0.35492875191997264</v>
      </c>
      <c r="FI45" s="56">
        <v>0.7573952604242298</v>
      </c>
      <c r="FJ45" s="56">
        <v>0.5517770911104756</v>
      </c>
      <c r="FK45" s="56">
        <v>0.1922165539229752</v>
      </c>
      <c r="FL45" s="56">
        <v>0.7923062418285645</v>
      </c>
      <c r="FM45" s="56">
        <v>0.8504930439104348</v>
      </c>
      <c r="FN45" s="56">
        <v>0.1016244382884276</v>
      </c>
      <c r="FO45" s="56">
        <v>0.06390429527764607</v>
      </c>
      <c r="FP45" s="56">
        <v>0.9227458424855333</v>
      </c>
      <c r="FQ45" s="56">
        <v>0.32658313272497674</v>
      </c>
      <c r="FR45" s="56">
        <v>0.8642110060756037</v>
      </c>
      <c r="FS45" s="56">
        <v>0.3268291118917842</v>
      </c>
      <c r="FT45" s="56">
        <v>0.6359641899260461</v>
      </c>
      <c r="FU45" s="56">
        <v>0.15198379940545848</v>
      </c>
      <c r="FV45" s="56">
        <v>0.6811830356876858</v>
      </c>
      <c r="FW45" s="56">
        <v>0.1748068243503127</v>
      </c>
      <c r="FX45" s="56">
        <v>0.7253978469902159</v>
      </c>
      <c r="FY45" s="56">
        <v>0.9859409569879155</v>
      </c>
      <c r="FZ45" s="56">
        <v>0.37252162298119296</v>
      </c>
      <c r="GA45" s="56">
        <v>0.3118734828268078</v>
      </c>
      <c r="GB45" s="56">
        <v>0.766468588941182</v>
      </c>
      <c r="GC45" s="56">
        <v>0.19512986844847657</v>
      </c>
      <c r="GD45" s="56">
        <v>0.3211281408919231</v>
      </c>
      <c r="GE45" s="56">
        <v>0.3103488485308947</v>
      </c>
      <c r="GF45" s="56">
        <v>0.2929644536238323</v>
      </c>
    </row>
    <row r="46">
      <c r="A46" s="62" t="s">
        <v>33</v>
      </c>
      <c r="B46" s="59">
        <f>SUM(M2:M26)</f>
        <v>35</v>
      </c>
      <c r="C46" s="22"/>
      <c r="D46" s="22"/>
      <c r="E46" s="22"/>
      <c r="F46" s="22"/>
      <c r="G46" s="40"/>
      <c r="H46" s="51"/>
      <c r="I46" s="40"/>
      <c r="J46" s="40"/>
      <c r="K46" s="40"/>
      <c r="L46" s="51"/>
      <c r="M46" s="45"/>
      <c r="N46" s="45"/>
      <c r="O46" s="45"/>
      <c r="P46" s="45"/>
      <c r="Q46" s="55">
        <v>17.0</v>
      </c>
      <c r="R46" s="56">
        <v>0.6856753858253595</v>
      </c>
      <c r="S46" s="56">
        <v>0.05312994508858637</v>
      </c>
      <c r="T46" s="56">
        <v>0.14163436720899536</v>
      </c>
      <c r="U46" s="56">
        <v>0.3313004583433391</v>
      </c>
      <c r="V46" s="56">
        <v>0.5903527149577057</v>
      </c>
      <c r="W46" s="56">
        <v>0.9587253315668176</v>
      </c>
      <c r="X46" s="56">
        <v>0.1348488950961806</v>
      </c>
      <c r="Y46" s="56">
        <v>0.18172843209240486</v>
      </c>
      <c r="Z46" s="56">
        <v>0.3522661574333489</v>
      </c>
      <c r="AA46" s="56">
        <v>0.34513684875706807</v>
      </c>
      <c r="AB46" s="56">
        <v>0.15133632374153594</v>
      </c>
      <c r="AC46" s="56">
        <v>0.5862416615471605</v>
      </c>
      <c r="AD46" s="56">
        <v>0.21518461872903316</v>
      </c>
      <c r="AE46" s="56">
        <v>0.8059337987923072</v>
      </c>
      <c r="AF46" s="56">
        <v>0.20916493476364328</v>
      </c>
      <c r="AG46" s="56">
        <v>0.28992078817674893</v>
      </c>
      <c r="AH46" s="56">
        <v>0.04813461291135068</v>
      </c>
      <c r="AI46" s="56">
        <v>0.08010708903709096</v>
      </c>
      <c r="AJ46" s="56">
        <v>0.44339343396910613</v>
      </c>
      <c r="AK46" s="56">
        <v>0.49474737977499383</v>
      </c>
      <c r="AL46" s="56">
        <v>0.523337251187239</v>
      </c>
      <c r="AM46" s="56">
        <v>0.4418357122442156</v>
      </c>
      <c r="AN46" s="56">
        <v>0.5212519076885295</v>
      </c>
      <c r="AO46" s="56">
        <v>0.5049747554486573</v>
      </c>
      <c r="AP46" s="56">
        <v>0.7167613761474779</v>
      </c>
      <c r="AQ46" s="56">
        <v>0.36190646612786614</v>
      </c>
      <c r="AR46" s="56">
        <v>0.013035533599763616</v>
      </c>
      <c r="AS46" s="56">
        <v>0.345827303101394</v>
      </c>
      <c r="AT46" s="56">
        <v>0.62936996736144</v>
      </c>
      <c r="AU46" s="56">
        <v>0.8170379495226278</v>
      </c>
      <c r="AV46" s="56">
        <v>0.42821345815972556</v>
      </c>
      <c r="AW46" s="56">
        <v>0.18148659279526747</v>
      </c>
      <c r="AX46" s="56">
        <v>0.807801508536979</v>
      </c>
      <c r="AY46" s="56">
        <v>0.5930868103098991</v>
      </c>
      <c r="AZ46" s="56">
        <v>0.9475455449174938</v>
      </c>
      <c r="BA46" s="56">
        <v>0.5936743776737665</v>
      </c>
      <c r="BB46" s="56">
        <v>0.45514163084482573</v>
      </c>
      <c r="BC46" s="56">
        <v>0.6790905794884408</v>
      </c>
      <c r="BD46" s="56">
        <v>0.23453820804701841</v>
      </c>
      <c r="BE46" s="56">
        <v>0.29874331422876743</v>
      </c>
      <c r="BF46" s="56">
        <v>0.1656047895592354</v>
      </c>
      <c r="BG46" s="56">
        <v>0.3813277425858078</v>
      </c>
      <c r="BH46" s="56">
        <v>0.09335943408605729</v>
      </c>
      <c r="BI46" s="56">
        <v>0.6790388760187573</v>
      </c>
      <c r="BJ46" s="56">
        <v>0.6913594421651115</v>
      </c>
      <c r="BK46" s="56">
        <v>0.10005289792424532</v>
      </c>
      <c r="BL46" s="56">
        <v>0.1553728389359995</v>
      </c>
      <c r="BM46" s="56">
        <v>0.5833966946019207</v>
      </c>
      <c r="BN46" s="56">
        <v>0.9553946358402413</v>
      </c>
      <c r="BO46" s="56">
        <v>0.8062908151033861</v>
      </c>
      <c r="BP46" s="56">
        <v>0.22273885228161094</v>
      </c>
      <c r="BQ46" s="56">
        <v>0.2119913888653071</v>
      </c>
      <c r="BR46" s="56">
        <v>0.8612395310188239</v>
      </c>
      <c r="BS46" s="56">
        <v>0.1320499480995394</v>
      </c>
      <c r="BT46" s="56">
        <v>0.375070907567303</v>
      </c>
      <c r="BU46" s="56">
        <v>0.5423546023138669</v>
      </c>
      <c r="BV46" s="56">
        <v>0.3185119588173613</v>
      </c>
      <c r="BW46" s="56">
        <v>0.6445427603517555</v>
      </c>
      <c r="BX46" s="56">
        <v>0.4539229069885422</v>
      </c>
      <c r="BY46" s="56">
        <v>0.6762314125271794</v>
      </c>
      <c r="BZ46" s="56">
        <v>0.30268562179943936</v>
      </c>
      <c r="CA46" s="56">
        <v>0.3134763241489834</v>
      </c>
      <c r="CB46" s="56">
        <v>0.07992401414061667</v>
      </c>
      <c r="CC46" s="56">
        <v>0.6910457314146289</v>
      </c>
      <c r="CD46" s="56">
        <v>0.6981302350461293</v>
      </c>
      <c r="CE46" s="56">
        <v>0.4002037324805502</v>
      </c>
      <c r="CF46" s="56">
        <v>0.9286651409892195</v>
      </c>
      <c r="CG46" s="56">
        <v>0.06509741985151807</v>
      </c>
      <c r="CH46" s="56">
        <v>0.13539213027817187</v>
      </c>
      <c r="CI46" s="56">
        <v>0.9985029711129344</v>
      </c>
      <c r="CJ46" s="56">
        <v>0.5939812017111348</v>
      </c>
      <c r="CK46" s="56">
        <v>0.5122142413757141</v>
      </c>
      <c r="CL46" s="56">
        <v>0.0268480371118216</v>
      </c>
      <c r="CM46" s="56">
        <v>0.23897680034639734</v>
      </c>
      <c r="CN46" s="56">
        <v>0.001061904611775244</v>
      </c>
      <c r="CO46" s="56">
        <v>0.10943506642450318</v>
      </c>
      <c r="CP46" s="56">
        <v>0.529277620887821</v>
      </c>
      <c r="CQ46" s="56">
        <v>0.7325435336798095</v>
      </c>
      <c r="CR46" s="56">
        <v>0.9968629752708955</v>
      </c>
      <c r="CS46" s="56">
        <v>0.9304003545834978</v>
      </c>
      <c r="CT46" s="56">
        <v>0.21756521722918087</v>
      </c>
      <c r="CU46" s="56">
        <v>0.17321520893598918</v>
      </c>
      <c r="CV46" s="56">
        <v>0.441578727757847</v>
      </c>
      <c r="CW46" s="56">
        <v>0.007479323183114728</v>
      </c>
      <c r="CX46" s="56">
        <v>0.8406552283376356</v>
      </c>
      <c r="CY46" s="56">
        <v>0.14633642196493324</v>
      </c>
      <c r="CZ46" s="56">
        <v>0.8524763030304083</v>
      </c>
      <c r="DA46" s="56">
        <v>0.3372632931629067</v>
      </c>
      <c r="DB46" s="56">
        <v>0.6490490287459261</v>
      </c>
      <c r="DC46" s="56">
        <v>0.09568331859272128</v>
      </c>
      <c r="DD46" s="56">
        <v>0.41018037808549535</v>
      </c>
      <c r="DE46" s="56">
        <v>0.8169072243769742</v>
      </c>
      <c r="DF46" s="56">
        <v>0.43254618907644204</v>
      </c>
      <c r="DG46" s="56">
        <v>0.0912989153974193</v>
      </c>
      <c r="DH46" s="56">
        <v>0.92753666811805</v>
      </c>
      <c r="DI46" s="56">
        <v>0.4529027318479607</v>
      </c>
      <c r="DJ46" s="56">
        <v>0.5875964446886507</v>
      </c>
      <c r="DK46" s="56">
        <v>0.5096678206525799</v>
      </c>
      <c r="DL46" s="56">
        <v>0.202471487540702</v>
      </c>
      <c r="DM46" s="56">
        <v>0.9192170890844976</v>
      </c>
      <c r="DN46" s="56">
        <v>0.24554252753844774</v>
      </c>
      <c r="DO46" s="56">
        <v>0.9888093314887103</v>
      </c>
      <c r="DP46" s="56">
        <v>0.028803540663214888</v>
      </c>
      <c r="DQ46" s="56">
        <v>0.5583349920444999</v>
      </c>
      <c r="DR46" s="56">
        <v>0.7361990107208093</v>
      </c>
      <c r="DS46" s="56">
        <v>0.05309513146567191</v>
      </c>
      <c r="DT46" s="56">
        <v>0.022753455964412805</v>
      </c>
      <c r="DU46" s="56">
        <v>0.2165907487651414</v>
      </c>
      <c r="DV46" s="56">
        <v>0.4356253928662557</v>
      </c>
      <c r="DW46" s="56">
        <v>0.6160738264234874</v>
      </c>
      <c r="DX46" s="56">
        <v>0.3379353757336002</v>
      </c>
      <c r="DY46" s="56">
        <v>0.8842803996708115</v>
      </c>
      <c r="DZ46" s="56">
        <v>0.3526162308810733</v>
      </c>
      <c r="EA46" s="56">
        <v>0.16431151125501664</v>
      </c>
      <c r="EB46" s="56">
        <v>0.2879041786924007</v>
      </c>
      <c r="EC46" s="56">
        <v>0.9713950488339053</v>
      </c>
      <c r="ED46" s="56">
        <v>0.645345247507695</v>
      </c>
      <c r="EE46" s="56">
        <v>0.8012338467959892</v>
      </c>
      <c r="EF46" s="56">
        <v>0.8728707082582896</v>
      </c>
      <c r="EG46" s="56">
        <v>0.19141774134884293</v>
      </c>
      <c r="EH46" s="56">
        <v>0.6277639799339475</v>
      </c>
      <c r="EI46" s="56">
        <v>0.4871819364488622</v>
      </c>
      <c r="EJ46" s="56">
        <v>0.21598686566845604</v>
      </c>
      <c r="EK46" s="56">
        <v>0.44847843403355336</v>
      </c>
      <c r="EL46" s="56">
        <v>0.7247700979071974</v>
      </c>
      <c r="EM46" s="56">
        <v>0.7503705535632962</v>
      </c>
      <c r="EN46" s="56">
        <v>0.9546411002297259</v>
      </c>
      <c r="EO46" s="56">
        <v>0.8272623979939072</v>
      </c>
      <c r="EP46" s="56">
        <v>0.26582412696544566</v>
      </c>
      <c r="EQ46" s="56">
        <v>0.8631641601794375</v>
      </c>
      <c r="ER46" s="56">
        <v>0.7034939401946375</v>
      </c>
      <c r="ES46" s="56">
        <v>0.7704196231982021</v>
      </c>
      <c r="ET46" s="56">
        <v>0.9686079463365831</v>
      </c>
      <c r="EU46" s="56">
        <v>0.9790624685066164</v>
      </c>
      <c r="EV46" s="56">
        <v>0.8085226826795927</v>
      </c>
      <c r="EW46" s="56">
        <v>0.7948242021342761</v>
      </c>
      <c r="EX46" s="56">
        <v>0.45748157348307084</v>
      </c>
      <c r="EY46" s="56">
        <v>0.008014026837306454</v>
      </c>
      <c r="EZ46" s="56">
        <v>0.7451326201152172</v>
      </c>
      <c r="FA46" s="56">
        <v>0.6458837734017987</v>
      </c>
      <c r="FB46" s="56">
        <v>0.18591001916443595</v>
      </c>
      <c r="FC46" s="56">
        <v>0.07115264192038606</v>
      </c>
      <c r="FD46" s="56">
        <v>0.6784322637885292</v>
      </c>
      <c r="FE46" s="56">
        <v>0.6182013968428918</v>
      </c>
      <c r="FF46" s="56">
        <v>0.687694942806964</v>
      </c>
      <c r="FG46" s="56">
        <v>0.22077843812133002</v>
      </c>
      <c r="FH46" s="56">
        <v>0.9000581174039877</v>
      </c>
      <c r="FI46" s="56">
        <v>0.8812431316345597</v>
      </c>
      <c r="FJ46" s="56">
        <v>0.16876057062932015</v>
      </c>
      <c r="FK46" s="56">
        <v>0.7373814204568692</v>
      </c>
      <c r="FL46" s="56">
        <v>0.08347427623812365</v>
      </c>
      <c r="FM46" s="56">
        <v>0.040266779865493874</v>
      </c>
      <c r="FN46" s="56">
        <v>0.0694072953748216</v>
      </c>
      <c r="FO46" s="56">
        <v>0.7227322078367581</v>
      </c>
      <c r="FP46" s="56">
        <v>0.558460917390534</v>
      </c>
      <c r="FQ46" s="56">
        <v>0.8356179390793437</v>
      </c>
      <c r="FR46" s="56">
        <v>0.37635995897705</v>
      </c>
      <c r="FS46" s="56">
        <v>0.8965413597152283</v>
      </c>
      <c r="FT46" s="56">
        <v>0.0955448555400753</v>
      </c>
      <c r="FU46" s="56">
        <v>0.8376024331791355</v>
      </c>
      <c r="FV46" s="56">
        <v>0.1446029651864118</v>
      </c>
      <c r="FW46" s="56">
        <v>0.4739148825064917</v>
      </c>
      <c r="FX46" s="56">
        <v>0.012414304563137746</v>
      </c>
      <c r="FY46" s="56">
        <v>0.22949398263399778</v>
      </c>
      <c r="FZ46" s="56">
        <v>0.9009068759836509</v>
      </c>
      <c r="GA46" s="56">
        <v>0.7518102636452034</v>
      </c>
      <c r="GB46" s="56">
        <v>0.7668993746050311</v>
      </c>
      <c r="GC46" s="56">
        <v>0.28783930782989975</v>
      </c>
      <c r="GD46" s="56">
        <v>0.3441168845597108</v>
      </c>
      <c r="GE46" s="56">
        <v>0.5649240854230022</v>
      </c>
      <c r="GF46" s="56">
        <v>0.5848883503147546</v>
      </c>
    </row>
    <row r="47">
      <c r="A47" s="22"/>
      <c r="B47" s="22"/>
      <c r="C47" s="22"/>
      <c r="D47" s="22"/>
      <c r="E47" s="22"/>
      <c r="F47" s="22"/>
      <c r="G47" s="40"/>
      <c r="H47" s="51"/>
      <c r="I47" s="40"/>
      <c r="J47" s="40"/>
      <c r="K47" s="40"/>
      <c r="L47" s="51"/>
      <c r="M47" s="45"/>
      <c r="N47" s="45"/>
      <c r="O47" s="45"/>
      <c r="P47" s="45"/>
      <c r="Q47" s="55">
        <v>18.0</v>
      </c>
      <c r="R47" s="56">
        <v>0.7275019733929589</v>
      </c>
      <c r="S47" s="56">
        <v>0.3809776197367184</v>
      </c>
      <c r="T47" s="56">
        <v>0.9360197210180011</v>
      </c>
      <c r="U47" s="56">
        <v>0.08356619339454319</v>
      </c>
      <c r="V47" s="56">
        <v>0.7963500641750704</v>
      </c>
      <c r="W47" s="56">
        <v>0.13029077270819422</v>
      </c>
      <c r="X47" s="56">
        <v>0.21433744436385804</v>
      </c>
      <c r="Y47" s="56">
        <v>0.15428927725131747</v>
      </c>
      <c r="Z47" s="56">
        <v>0.776071184851967</v>
      </c>
      <c r="AA47" s="56">
        <v>0.8555490968660068</v>
      </c>
      <c r="AB47" s="56">
        <v>0.15324973772216477</v>
      </c>
      <c r="AC47" s="56">
        <v>0.8805872671838395</v>
      </c>
      <c r="AD47" s="56">
        <v>0.7697955346794195</v>
      </c>
      <c r="AE47" s="56">
        <v>0.7788101320901963</v>
      </c>
      <c r="AF47" s="56">
        <v>0.4117714399865571</v>
      </c>
      <c r="AG47" s="56">
        <v>0.2013156469472166</v>
      </c>
      <c r="AH47" s="56">
        <v>0.041907707117177506</v>
      </c>
      <c r="AI47" s="56">
        <v>0.23038009252925662</v>
      </c>
      <c r="AJ47" s="56">
        <v>0.48114456955595264</v>
      </c>
      <c r="AK47" s="56">
        <v>0.6496267381114973</v>
      </c>
      <c r="AL47" s="56">
        <v>0.10131971542804452</v>
      </c>
      <c r="AM47" s="56">
        <v>0.7587621984057132</v>
      </c>
      <c r="AN47" s="56">
        <v>0.3848948321260367</v>
      </c>
      <c r="AO47" s="56">
        <v>0.19126266135164016</v>
      </c>
      <c r="AP47" s="56">
        <v>0.4394613575152565</v>
      </c>
      <c r="AQ47" s="56">
        <v>0.0625970956537455</v>
      </c>
      <c r="AR47" s="56">
        <v>0.9873562985296284</v>
      </c>
      <c r="AS47" s="56">
        <v>0.6302165853437525</v>
      </c>
      <c r="AT47" s="56">
        <v>0.30534277141602195</v>
      </c>
      <c r="AU47" s="56">
        <v>0.7199674280606263</v>
      </c>
      <c r="AV47" s="56">
        <v>0.27788210366329247</v>
      </c>
      <c r="AW47" s="56">
        <v>0.21777960067493995</v>
      </c>
      <c r="AX47" s="56">
        <v>0.5025830682006551</v>
      </c>
      <c r="AY47" s="56">
        <v>0.45704054759928825</v>
      </c>
      <c r="AZ47" s="56">
        <v>0.991123314803616</v>
      </c>
      <c r="BA47" s="56">
        <v>0.8832160422543823</v>
      </c>
      <c r="BB47" s="56">
        <v>0.8270877319933285</v>
      </c>
      <c r="BC47" s="56">
        <v>0.7458746684861396</v>
      </c>
      <c r="BD47" s="56">
        <v>0.4481721005612396</v>
      </c>
      <c r="BE47" s="56">
        <v>0.06778789670298413</v>
      </c>
      <c r="BF47" s="56">
        <v>0.4290967775889748</v>
      </c>
      <c r="BG47" s="56">
        <v>0.8503158302808527</v>
      </c>
      <c r="BH47" s="56">
        <v>0.5590293579719209</v>
      </c>
      <c r="BI47" s="56">
        <v>0.48857407920913276</v>
      </c>
      <c r="BJ47" s="56">
        <v>0.07961469473207694</v>
      </c>
      <c r="BK47" s="56">
        <v>0.049263629691372546</v>
      </c>
      <c r="BL47" s="56">
        <v>0.5137712333978388</v>
      </c>
      <c r="BM47" s="56">
        <v>0.2845084800076644</v>
      </c>
      <c r="BN47" s="56">
        <v>0.04877216336091261</v>
      </c>
      <c r="BO47" s="56">
        <v>0.6581865498493156</v>
      </c>
      <c r="BP47" s="56">
        <v>0.8079524897300778</v>
      </c>
      <c r="BQ47" s="56">
        <v>0.9042856544920008</v>
      </c>
      <c r="BR47" s="56">
        <v>0.062458708929670426</v>
      </c>
      <c r="BS47" s="56">
        <v>0.6426178826903868</v>
      </c>
      <c r="BT47" s="56">
        <v>0.8971997077224229</v>
      </c>
      <c r="BU47" s="56">
        <v>0.7842611363944398</v>
      </c>
      <c r="BV47" s="56">
        <v>0.5936044938705244</v>
      </c>
      <c r="BW47" s="56">
        <v>0.07146620323994812</v>
      </c>
      <c r="BX47" s="56">
        <v>0.9566101527581025</v>
      </c>
      <c r="BY47" s="56">
        <v>0.3341982872755733</v>
      </c>
      <c r="BZ47" s="56">
        <v>0.5657782507436042</v>
      </c>
      <c r="CA47" s="56">
        <v>0.39332448142646015</v>
      </c>
      <c r="CB47" s="56">
        <v>0.9324872006986629</v>
      </c>
      <c r="CC47" s="56">
        <v>0.9996920930756331</v>
      </c>
      <c r="CD47" s="56">
        <v>0.39930799772611136</v>
      </c>
      <c r="CE47" s="56">
        <v>0.5355648252629875</v>
      </c>
      <c r="CF47" s="56">
        <v>0.31710686180439995</v>
      </c>
      <c r="CG47" s="56">
        <v>0.20232469069904035</v>
      </c>
      <c r="CH47" s="56">
        <v>0.21391977516745475</v>
      </c>
      <c r="CI47" s="56">
        <v>0.1238564575533232</v>
      </c>
      <c r="CJ47" s="56">
        <v>0.8516238985834265</v>
      </c>
      <c r="CK47" s="56">
        <v>0.7720860885858077</v>
      </c>
      <c r="CL47" s="56">
        <v>0.916928633496695</v>
      </c>
      <c r="CM47" s="56">
        <v>0.6988464874790478</v>
      </c>
      <c r="CN47" s="56">
        <v>0.6678904061296244</v>
      </c>
      <c r="CO47" s="56">
        <v>0.08131829462756635</v>
      </c>
      <c r="CP47" s="56">
        <v>0.8523055474164309</v>
      </c>
      <c r="CQ47" s="56">
        <v>0.6670945752688155</v>
      </c>
      <c r="CR47" s="56">
        <v>0.21687349876948236</v>
      </c>
      <c r="CS47" s="56">
        <v>0.4654191245761996</v>
      </c>
      <c r="CT47" s="56">
        <v>0.6634829200827091</v>
      </c>
      <c r="CU47" s="56">
        <v>0.8649541794784998</v>
      </c>
      <c r="CV47" s="56">
        <v>0.6995231018458633</v>
      </c>
      <c r="CW47" s="56">
        <v>0.6727673440025751</v>
      </c>
      <c r="CX47" s="56">
        <v>0.0315499632605456</v>
      </c>
      <c r="CY47" s="56">
        <v>0.036944379493839996</v>
      </c>
      <c r="CZ47" s="56">
        <v>0.615354336810461</v>
      </c>
      <c r="DA47" s="56">
        <v>0.024808190757436233</v>
      </c>
      <c r="DB47" s="56">
        <v>0.9905288810672258</v>
      </c>
      <c r="DC47" s="56">
        <v>0.23425827908370156</v>
      </c>
      <c r="DD47" s="56">
        <v>0.47467417447581706</v>
      </c>
      <c r="DE47" s="56">
        <v>0.6869643353014033</v>
      </c>
      <c r="DF47" s="56">
        <v>0.5927114789173927</v>
      </c>
      <c r="DG47" s="56">
        <v>0.12440502144961918</v>
      </c>
      <c r="DH47" s="56">
        <v>0.68229453435087</v>
      </c>
      <c r="DI47" s="56">
        <v>0.9520142728862248</v>
      </c>
      <c r="DJ47" s="56">
        <v>0.7995751749904778</v>
      </c>
      <c r="DK47" s="56">
        <v>0.4695846578054693</v>
      </c>
      <c r="DL47" s="56">
        <v>0.09373965380515337</v>
      </c>
      <c r="DM47" s="56">
        <v>0.7198065887745904</v>
      </c>
      <c r="DN47" s="56">
        <v>0.6075859039349756</v>
      </c>
      <c r="DO47" s="56">
        <v>0.57924585767323</v>
      </c>
      <c r="DP47" s="56">
        <v>0.7693681553940206</v>
      </c>
      <c r="DQ47" s="56">
        <v>0.42065477860304956</v>
      </c>
      <c r="DR47" s="56">
        <v>0.5832352173726332</v>
      </c>
      <c r="DS47" s="56">
        <v>0.37137891864531336</v>
      </c>
      <c r="DT47" s="56">
        <v>0.007495839000966287</v>
      </c>
      <c r="DU47" s="56">
        <v>0.47448460722054886</v>
      </c>
      <c r="DV47" s="56">
        <v>0.1779474251679285</v>
      </c>
      <c r="DW47" s="56">
        <v>0.787447313975002</v>
      </c>
      <c r="DX47" s="56">
        <v>0.8245176931359587</v>
      </c>
      <c r="DY47" s="56">
        <v>0.0037816686648192155</v>
      </c>
      <c r="DZ47" s="56">
        <v>0.421031762930559</v>
      </c>
      <c r="EA47" s="56">
        <v>0.6974629690370235</v>
      </c>
      <c r="EB47" s="56">
        <v>0.6681928874328742</v>
      </c>
      <c r="EC47" s="56">
        <v>0.9256141307245929</v>
      </c>
      <c r="ED47" s="56">
        <v>0.8476437485769296</v>
      </c>
      <c r="EE47" s="56">
        <v>0.10456216683994524</v>
      </c>
      <c r="EF47" s="56">
        <v>0.2996700759639307</v>
      </c>
      <c r="EG47" s="56">
        <v>0.7364816444463403</v>
      </c>
      <c r="EH47" s="56">
        <v>0.8087589698803646</v>
      </c>
      <c r="EI47" s="56">
        <v>0.4125400013360321</v>
      </c>
      <c r="EJ47" s="56">
        <v>0.46049439890516863</v>
      </c>
      <c r="EK47" s="56">
        <v>0.2734683965610366</v>
      </c>
      <c r="EL47" s="56">
        <v>0.631451376777358</v>
      </c>
      <c r="EM47" s="56">
        <v>0.7551534134018301</v>
      </c>
      <c r="EN47" s="56">
        <v>0.15275165640850974</v>
      </c>
      <c r="EO47" s="56">
        <v>0.48615449299004365</v>
      </c>
      <c r="EP47" s="56">
        <v>0.4503075861348156</v>
      </c>
      <c r="EQ47" s="56">
        <v>0.9026042848158158</v>
      </c>
      <c r="ER47" s="56">
        <v>0.1036695263848102</v>
      </c>
      <c r="ES47" s="56">
        <v>0.7859666850486949</v>
      </c>
      <c r="ET47" s="56">
        <v>0.9145974016164129</v>
      </c>
      <c r="EU47" s="56">
        <v>0.05846508365776126</v>
      </c>
      <c r="EV47" s="56">
        <v>0.26040896186598195</v>
      </c>
      <c r="EW47" s="56">
        <v>0.8531258734226149</v>
      </c>
      <c r="EX47" s="56">
        <v>0.39085995891244507</v>
      </c>
      <c r="EY47" s="56">
        <v>0.9394121470535695</v>
      </c>
      <c r="EZ47" s="56">
        <v>0.9664439096167744</v>
      </c>
      <c r="FA47" s="56">
        <v>0.8760754593928223</v>
      </c>
      <c r="FB47" s="56">
        <v>0.7268541649808757</v>
      </c>
      <c r="FC47" s="56">
        <v>0.8904822033047681</v>
      </c>
      <c r="FD47" s="56">
        <v>0.8078410657608873</v>
      </c>
      <c r="FE47" s="56">
        <v>0.074250936590598</v>
      </c>
      <c r="FF47" s="56">
        <v>0.1203607832389324</v>
      </c>
      <c r="FG47" s="56">
        <v>0.4301700345743529</v>
      </c>
      <c r="FH47" s="56">
        <v>0.985915240005227</v>
      </c>
      <c r="FI47" s="56">
        <v>0.012278381469496225</v>
      </c>
      <c r="FJ47" s="56">
        <v>0.14511281693744227</v>
      </c>
      <c r="FK47" s="56">
        <v>0.5425362385145154</v>
      </c>
      <c r="FL47" s="56">
        <v>0.47215038031705614</v>
      </c>
      <c r="FM47" s="56">
        <v>0.6521648307656245</v>
      </c>
      <c r="FN47" s="56">
        <v>0.5261700449884188</v>
      </c>
      <c r="FO47" s="56">
        <v>0.23759618709813368</v>
      </c>
      <c r="FP47" s="56">
        <v>0.131940356649061</v>
      </c>
      <c r="FQ47" s="56">
        <v>0.30977150413490295</v>
      </c>
      <c r="FR47" s="56">
        <v>0.8283421169572278</v>
      </c>
      <c r="FS47" s="56">
        <v>0.3866120596643011</v>
      </c>
      <c r="FT47" s="56">
        <v>0.4656172751216229</v>
      </c>
      <c r="FU47" s="56">
        <v>0.6828363735126302</v>
      </c>
      <c r="FV47" s="56">
        <v>0.8238043347156506</v>
      </c>
      <c r="FW47" s="56">
        <v>0.6055121952385388</v>
      </c>
      <c r="FX47" s="56">
        <v>0.6083995254480805</v>
      </c>
      <c r="FY47" s="56">
        <v>0.9000395569370823</v>
      </c>
      <c r="FZ47" s="56">
        <v>0.938838797899015</v>
      </c>
      <c r="GA47" s="56">
        <v>0.007512971407283131</v>
      </c>
      <c r="GB47" s="56">
        <v>0.7553057175311261</v>
      </c>
      <c r="GC47" s="56">
        <v>0.10408142685944877</v>
      </c>
      <c r="GD47" s="56">
        <v>0.8446728165632643</v>
      </c>
      <c r="GE47" s="56">
        <v>0.9751203725007112</v>
      </c>
      <c r="GF47" s="56">
        <v>0.23274460000268848</v>
      </c>
    </row>
    <row r="48">
      <c r="A48" s="45"/>
      <c r="B48" s="45"/>
      <c r="C48" s="45"/>
      <c r="D48" s="45"/>
      <c r="E48" s="45"/>
      <c r="F48" s="45"/>
      <c r="G48" s="40"/>
      <c r="H48" s="51"/>
      <c r="I48" s="40"/>
      <c r="J48" s="40"/>
      <c r="K48" s="40"/>
      <c r="L48" s="51"/>
      <c r="M48" s="45"/>
      <c r="N48" s="45"/>
      <c r="O48" s="45"/>
      <c r="P48" s="45"/>
      <c r="Q48" s="55">
        <v>19.0</v>
      </c>
      <c r="R48" s="56">
        <v>0.8369782451797958</v>
      </c>
      <c r="S48" s="56">
        <v>0.7975833080582165</v>
      </c>
      <c r="T48" s="56">
        <v>0.28592970384285343</v>
      </c>
      <c r="U48" s="56">
        <v>0.1564131717570736</v>
      </c>
      <c r="V48" s="56">
        <v>0.18916419682273866</v>
      </c>
      <c r="W48" s="56">
        <v>0.9968887533072938</v>
      </c>
      <c r="X48" s="56">
        <v>0.8649153262441509</v>
      </c>
      <c r="Y48" s="56">
        <v>0.09976998621972788</v>
      </c>
      <c r="Z48" s="56">
        <v>0.23878621598376715</v>
      </c>
      <c r="AA48" s="56">
        <v>0.2668797154131114</v>
      </c>
      <c r="AB48" s="56">
        <v>0.335306453497892</v>
      </c>
      <c r="AC48" s="56">
        <v>0.8261378835104429</v>
      </c>
      <c r="AD48" s="56">
        <v>0.3090362182769266</v>
      </c>
      <c r="AE48" s="56">
        <v>0.6236864522037852</v>
      </c>
      <c r="AF48" s="56">
        <v>0.9168292059713098</v>
      </c>
      <c r="AG48" s="56">
        <v>0.7979303981524262</v>
      </c>
      <c r="AH48" s="56">
        <v>0.6394493028919251</v>
      </c>
      <c r="AI48" s="56">
        <v>0.675092228103808</v>
      </c>
      <c r="AJ48" s="56">
        <v>0.9810522823578004</v>
      </c>
      <c r="AK48" s="56">
        <v>0.7688569556671846</v>
      </c>
      <c r="AL48" s="56">
        <v>0.013194715482111485</v>
      </c>
      <c r="AM48" s="56">
        <v>0.038532230318393035</v>
      </c>
      <c r="AN48" s="56">
        <v>0.20574371311023065</v>
      </c>
      <c r="AO48" s="56">
        <v>0.8321558106411486</v>
      </c>
      <c r="AP48" s="56">
        <v>0.48568619078383213</v>
      </c>
      <c r="AQ48" s="56">
        <v>0.7750615641792122</v>
      </c>
      <c r="AR48" s="56">
        <v>0.28734923235154675</v>
      </c>
      <c r="AS48" s="56">
        <v>0.8631076711484372</v>
      </c>
      <c r="AT48" s="56">
        <v>0.8705479167643774</v>
      </c>
      <c r="AU48" s="56">
        <v>0.17623726571267884</v>
      </c>
      <c r="AV48" s="56">
        <v>0.16889833319948522</v>
      </c>
      <c r="AW48" s="56">
        <v>0.5760748799185588</v>
      </c>
      <c r="AX48" s="56">
        <v>0.9368241476038277</v>
      </c>
      <c r="AY48" s="56">
        <v>0.01527273462125589</v>
      </c>
      <c r="AZ48" s="56">
        <v>0.5541204129422524</v>
      </c>
      <c r="BA48" s="56">
        <v>0.3313509976738981</v>
      </c>
      <c r="BB48" s="56">
        <v>0.8504220496845194</v>
      </c>
      <c r="BC48" s="56">
        <v>0.6794873635714442</v>
      </c>
      <c r="BD48" s="56">
        <v>0.07327980303389126</v>
      </c>
      <c r="BE48" s="56">
        <v>0.7733939909249168</v>
      </c>
      <c r="BF48" s="56">
        <v>0.2531285439789551</v>
      </c>
      <c r="BG48" s="56">
        <v>0.43798824276740034</v>
      </c>
      <c r="BH48" s="56">
        <v>0.8422157489067222</v>
      </c>
      <c r="BI48" s="56">
        <v>0.3595556921135964</v>
      </c>
      <c r="BJ48" s="56">
        <v>0.5141441552054197</v>
      </c>
      <c r="BK48" s="56">
        <v>0.4666845479484072</v>
      </c>
      <c r="BL48" s="56">
        <v>0.31329906762981785</v>
      </c>
      <c r="BM48" s="56">
        <v>0.8472091650123785</v>
      </c>
      <c r="BN48" s="56">
        <v>0.11192776397105597</v>
      </c>
      <c r="BO48" s="56">
        <v>0.15214958846065196</v>
      </c>
      <c r="BP48" s="56">
        <v>0.2554944414242647</v>
      </c>
      <c r="BQ48" s="56">
        <v>0.8472145197515214</v>
      </c>
      <c r="BR48" s="56">
        <v>0.8082482011409503</v>
      </c>
      <c r="BS48" s="56">
        <v>0.6265097548608717</v>
      </c>
      <c r="BT48" s="56">
        <v>0.42044349427479377</v>
      </c>
      <c r="BU48" s="56">
        <v>0.6229531311053862</v>
      </c>
      <c r="BV48" s="56">
        <v>0.26168978239978036</v>
      </c>
      <c r="BW48" s="56">
        <v>0.4474527642336342</v>
      </c>
      <c r="BX48" s="56">
        <v>0.952460735492545</v>
      </c>
      <c r="BY48" s="56">
        <v>0.41669880941548243</v>
      </c>
      <c r="BZ48" s="56">
        <v>0.9944610627584407</v>
      </c>
      <c r="CA48" s="56">
        <v>0.8306129939054141</v>
      </c>
      <c r="CB48" s="56">
        <v>0.8825603201436232</v>
      </c>
      <c r="CC48" s="56">
        <v>0.71888398429985</v>
      </c>
      <c r="CD48" s="56">
        <v>0.1742066431950684</v>
      </c>
      <c r="CE48" s="56">
        <v>0.8660045372444741</v>
      </c>
      <c r="CF48" s="56">
        <v>0.11010921788447947</v>
      </c>
      <c r="CG48" s="56">
        <v>0.06085771816448182</v>
      </c>
      <c r="CH48" s="56">
        <v>0.5016246441088109</v>
      </c>
      <c r="CI48" s="56">
        <v>0.7058372747860899</v>
      </c>
      <c r="CJ48" s="56">
        <v>0.12042773092101222</v>
      </c>
      <c r="CK48" s="56">
        <v>0.10802156158588594</v>
      </c>
      <c r="CL48" s="56">
        <v>0.6050430918641084</v>
      </c>
      <c r="CM48" s="56">
        <v>0.7979655395471743</v>
      </c>
      <c r="CN48" s="56">
        <v>0.3126358288819825</v>
      </c>
      <c r="CO48" s="56">
        <v>0.05776832963042711</v>
      </c>
      <c r="CP48" s="56">
        <v>0.7347101789651859</v>
      </c>
      <c r="CQ48" s="56">
        <v>0.8573822561452502</v>
      </c>
      <c r="CR48" s="56">
        <v>0.21926983748555062</v>
      </c>
      <c r="CS48" s="56">
        <v>0.6054378171157763</v>
      </c>
      <c r="CT48" s="56">
        <v>0.2224056784877122</v>
      </c>
      <c r="CU48" s="56">
        <v>0.4175863122137169</v>
      </c>
      <c r="CV48" s="56">
        <v>0.08767070024186374</v>
      </c>
      <c r="CW48" s="56">
        <v>0.03154283304559513</v>
      </c>
      <c r="CX48" s="56">
        <v>0.1260810221969949</v>
      </c>
      <c r="CY48" s="56">
        <v>0.48431436757389157</v>
      </c>
      <c r="CZ48" s="56">
        <v>0.26287164262125173</v>
      </c>
      <c r="DA48" s="56">
        <v>0.2848074533617878</v>
      </c>
      <c r="DB48" s="56">
        <v>0.714588457671245</v>
      </c>
      <c r="DC48" s="56">
        <v>0.026042795277148922</v>
      </c>
      <c r="DD48" s="56">
        <v>0.5626894273127837</v>
      </c>
      <c r="DE48" s="56">
        <v>0.2880991827241577</v>
      </c>
      <c r="DF48" s="56">
        <v>0.9641603504399824</v>
      </c>
      <c r="DG48" s="56">
        <v>0.7788291908282708</v>
      </c>
      <c r="DH48" s="56">
        <v>0.3679504510760063</v>
      </c>
      <c r="DI48" s="56">
        <v>0.07812505333261266</v>
      </c>
      <c r="DJ48" s="56">
        <v>0.0361515944144688</v>
      </c>
      <c r="DK48" s="56">
        <v>0.11747726745186271</v>
      </c>
      <c r="DL48" s="56">
        <v>0.4642586418894038</v>
      </c>
      <c r="DM48" s="56">
        <v>0.804801313665824</v>
      </c>
      <c r="DN48" s="56">
        <v>0.7846598072176516</v>
      </c>
      <c r="DO48" s="56">
        <v>0.5506725605570675</v>
      </c>
      <c r="DP48" s="56">
        <v>0.7664398372848965</v>
      </c>
      <c r="DQ48" s="56">
        <v>0.062495007445968476</v>
      </c>
      <c r="DR48" s="56">
        <v>0.7029891438864675</v>
      </c>
      <c r="DS48" s="56">
        <v>0.7346511307427731</v>
      </c>
      <c r="DT48" s="56">
        <v>0.9327724564697348</v>
      </c>
      <c r="DU48" s="56">
        <v>0.5028752310935266</v>
      </c>
      <c r="DV48" s="56">
        <v>0.35952548902282566</v>
      </c>
      <c r="DW48" s="56">
        <v>0.7681266250512421</v>
      </c>
      <c r="DX48" s="56">
        <v>0.5333424676155346</v>
      </c>
      <c r="DY48" s="56">
        <v>0.18790036846741498</v>
      </c>
      <c r="DZ48" s="56">
        <v>0.29644229171827197</v>
      </c>
      <c r="EA48" s="56">
        <v>0.9306159089780565</v>
      </c>
      <c r="EB48" s="56">
        <v>0.875335683754726</v>
      </c>
      <c r="EC48" s="56">
        <v>0.6815073103635259</v>
      </c>
      <c r="ED48" s="56">
        <v>0.5687574639770403</v>
      </c>
      <c r="EE48" s="56">
        <v>0.9569671559575169</v>
      </c>
      <c r="EF48" s="56">
        <v>0.807808033014401</v>
      </c>
      <c r="EG48" s="56">
        <v>0.4498570845751152</v>
      </c>
      <c r="EH48" s="56">
        <v>0.5866141812383215</v>
      </c>
      <c r="EI48" s="56">
        <v>0.4028082965836052</v>
      </c>
      <c r="EJ48" s="56">
        <v>0.8294505436171283</v>
      </c>
      <c r="EK48" s="56">
        <v>0.7425308940918591</v>
      </c>
      <c r="EL48" s="56">
        <v>0.6902589588061315</v>
      </c>
      <c r="EM48" s="56">
        <v>0.6487981612031158</v>
      </c>
      <c r="EN48" s="56">
        <v>0.6050924771526398</v>
      </c>
      <c r="EO48" s="56">
        <v>0.7608594980914388</v>
      </c>
      <c r="EP48" s="56">
        <v>0.935042696219766</v>
      </c>
      <c r="EQ48" s="56">
        <v>0.6159760066134764</v>
      </c>
      <c r="ER48" s="56">
        <v>0.5601625751141583</v>
      </c>
      <c r="ES48" s="56">
        <v>0.5846074856826102</v>
      </c>
      <c r="ET48" s="56">
        <v>0.8928717559270206</v>
      </c>
      <c r="EU48" s="56">
        <v>0.3201703359418465</v>
      </c>
      <c r="EV48" s="56">
        <v>0.5670549026101557</v>
      </c>
      <c r="EW48" s="56">
        <v>0.02452393992074786</v>
      </c>
      <c r="EX48" s="56">
        <v>0.8868873628176484</v>
      </c>
      <c r="EY48" s="56">
        <v>0.9803403363108731</v>
      </c>
      <c r="EZ48" s="56">
        <v>0.8633224881227396</v>
      </c>
      <c r="FA48" s="56">
        <v>0.29580900608153304</v>
      </c>
      <c r="FB48" s="56">
        <v>0.9677537948230289</v>
      </c>
      <c r="FC48" s="56">
        <v>0.5138893536150995</v>
      </c>
      <c r="FD48" s="56">
        <v>0.24884828804240533</v>
      </c>
      <c r="FE48" s="56">
        <v>0.16633601666161646</v>
      </c>
      <c r="FF48" s="56">
        <v>0.11278673181439247</v>
      </c>
      <c r="FG48" s="56">
        <v>0.9014017298273588</v>
      </c>
      <c r="FH48" s="56">
        <v>0.2976198137328786</v>
      </c>
      <c r="FI48" s="56">
        <v>0.02350691375160574</v>
      </c>
      <c r="FJ48" s="56">
        <v>0.5832552736335647</v>
      </c>
      <c r="FK48" s="56">
        <v>0.08392039037681509</v>
      </c>
      <c r="FL48" s="56">
        <v>0.7894601828018913</v>
      </c>
      <c r="FM48" s="56">
        <v>0.1249083682787625</v>
      </c>
      <c r="FN48" s="56">
        <v>0.11054230799408626</v>
      </c>
      <c r="FO48" s="56">
        <v>0.7677948896741955</v>
      </c>
      <c r="FP48" s="56">
        <v>0.8180448719111151</v>
      </c>
      <c r="FQ48" s="56">
        <v>0.15047496016785467</v>
      </c>
      <c r="FR48" s="56">
        <v>0.5984495804116402</v>
      </c>
      <c r="FS48" s="56">
        <v>0.755295115943991</v>
      </c>
      <c r="FT48" s="56">
        <v>0.06376008565345737</v>
      </c>
      <c r="FU48" s="56">
        <v>0.05765470936978012</v>
      </c>
      <c r="FV48" s="56">
        <v>0.3267855442261781</v>
      </c>
      <c r="FW48" s="56">
        <v>0.19359908323415598</v>
      </c>
      <c r="FX48" s="56">
        <v>0.5334352955492144</v>
      </c>
      <c r="FY48" s="56">
        <v>0.1561113584762811</v>
      </c>
      <c r="FZ48" s="56">
        <v>0.2204752829198393</v>
      </c>
      <c r="GA48" s="56">
        <v>0.44042728335146164</v>
      </c>
      <c r="GB48" s="56">
        <v>0.6637089811513956</v>
      </c>
      <c r="GC48" s="56">
        <v>0.2647868946590466</v>
      </c>
      <c r="GD48" s="56">
        <v>0.6087838255180467</v>
      </c>
      <c r="GE48" s="56">
        <v>0.08151072489892042</v>
      </c>
      <c r="GF48" s="56">
        <v>0.06076301101185111</v>
      </c>
    </row>
    <row r="49">
      <c r="A49" s="45"/>
      <c r="B49" s="45"/>
      <c r="C49" s="45"/>
      <c r="D49" s="45"/>
      <c r="E49" s="45"/>
      <c r="F49" s="45"/>
      <c r="G49" s="40"/>
      <c r="H49" s="51"/>
      <c r="I49" s="40"/>
      <c r="J49" s="40"/>
      <c r="K49" s="40"/>
      <c r="L49" s="51"/>
      <c r="M49" s="45"/>
      <c r="N49" s="45"/>
      <c r="O49" s="45"/>
      <c r="P49" s="45"/>
      <c r="Q49" s="55">
        <v>20.0</v>
      </c>
      <c r="R49" s="56">
        <v>0.162201847649024</v>
      </c>
      <c r="S49" s="56">
        <v>0.06823017088366501</v>
      </c>
      <c r="T49" s="56">
        <v>0.0325149261846599</v>
      </c>
      <c r="U49" s="56">
        <v>0.24608759834938143</v>
      </c>
      <c r="V49" s="56">
        <v>0.23342727566944255</v>
      </c>
      <c r="W49" s="56">
        <v>0.7037692721708794</v>
      </c>
      <c r="X49" s="56">
        <v>0.5500062571887769</v>
      </c>
      <c r="Y49" s="56">
        <v>0.9365313278635216</v>
      </c>
      <c r="Z49" s="56">
        <v>0.4815526370642228</v>
      </c>
      <c r="AA49" s="56">
        <v>0.6726254973782253</v>
      </c>
      <c r="AB49" s="56">
        <v>0.5186394797103934</v>
      </c>
      <c r="AC49" s="56">
        <v>0.9069423676322615</v>
      </c>
      <c r="AD49" s="56">
        <v>0.8862496326163111</v>
      </c>
      <c r="AE49" s="56">
        <v>0.18043656377268502</v>
      </c>
      <c r="AF49" s="56">
        <v>0.13977994751092315</v>
      </c>
      <c r="AG49" s="56">
        <v>0.3435983308730227</v>
      </c>
      <c r="AH49" s="56">
        <v>0.08833126800253366</v>
      </c>
      <c r="AI49" s="56">
        <v>0.6302829007038491</v>
      </c>
      <c r="AJ49" s="56">
        <v>0.6650317920989249</v>
      </c>
      <c r="AK49" s="56">
        <v>0.1687192252402342</v>
      </c>
      <c r="AL49" s="56">
        <v>0.22437404395448446</v>
      </c>
      <c r="AM49" s="56">
        <v>0.578282793594471</v>
      </c>
      <c r="AN49" s="56">
        <v>0.24453631099185025</v>
      </c>
      <c r="AO49" s="56">
        <v>0.4430465228620537</v>
      </c>
      <c r="AP49" s="56">
        <v>0.9868812194261227</v>
      </c>
      <c r="AQ49" s="56">
        <v>0.7562583875855452</v>
      </c>
      <c r="AR49" s="56">
        <v>0.5193813145149982</v>
      </c>
      <c r="AS49" s="56">
        <v>0.8243996766009385</v>
      </c>
      <c r="AT49" s="56">
        <v>0.8653399951255979</v>
      </c>
      <c r="AU49" s="56">
        <v>0.17663981249754945</v>
      </c>
      <c r="AV49" s="56">
        <v>0.3788063018653307</v>
      </c>
      <c r="AW49" s="56">
        <v>0.2072412323009546</v>
      </c>
      <c r="AX49" s="56">
        <v>0.7745019804262023</v>
      </c>
      <c r="AY49" s="56">
        <v>0.18731398314610403</v>
      </c>
      <c r="AZ49" s="56">
        <v>0.319490247007468</v>
      </c>
      <c r="BA49" s="56">
        <v>0.9114447807819983</v>
      </c>
      <c r="BB49" s="56">
        <v>0.30844279485472426</v>
      </c>
      <c r="BC49" s="56">
        <v>0.22791304831198878</v>
      </c>
      <c r="BD49" s="56">
        <v>0.14205907036116705</v>
      </c>
      <c r="BE49" s="56">
        <v>0.5628743525401003</v>
      </c>
      <c r="BF49" s="56">
        <v>0.6724331458671461</v>
      </c>
      <c r="BG49" s="56">
        <v>0.9540773770968659</v>
      </c>
      <c r="BH49" s="56">
        <v>0.2990532023461717</v>
      </c>
      <c r="BI49" s="56">
        <v>0.11404832022312794</v>
      </c>
      <c r="BJ49" s="56">
        <v>0.9393808582115482</v>
      </c>
      <c r="BK49" s="56">
        <v>0.3425159855324281</v>
      </c>
      <c r="BL49" s="56">
        <v>0.06894567667802254</v>
      </c>
      <c r="BM49" s="56">
        <v>0.2900741127691442</v>
      </c>
      <c r="BN49" s="56">
        <v>0.6535788865732094</v>
      </c>
      <c r="BO49" s="56">
        <v>0.3672276361806456</v>
      </c>
      <c r="BP49" s="56">
        <v>0.8724037661123907</v>
      </c>
      <c r="BQ49" s="56">
        <v>0.11320490674220962</v>
      </c>
      <c r="BR49" s="56">
        <v>0.9617218241701314</v>
      </c>
      <c r="BS49" s="56">
        <v>0.8460335865842853</v>
      </c>
      <c r="BT49" s="56">
        <v>0.46983804428483955</v>
      </c>
      <c r="BU49" s="56">
        <v>0.05878303915109595</v>
      </c>
      <c r="BV49" s="56">
        <v>0.38962966647237307</v>
      </c>
      <c r="BW49" s="56">
        <v>0.09661300638080095</v>
      </c>
      <c r="BX49" s="56">
        <v>0.48338487481751047</v>
      </c>
      <c r="BY49" s="56">
        <v>0.8259991637446543</v>
      </c>
      <c r="BZ49" s="56">
        <v>0.102843718842758</v>
      </c>
      <c r="CA49" s="56">
        <v>0.11252094080731412</v>
      </c>
      <c r="CB49" s="56">
        <v>0.6718195471968846</v>
      </c>
      <c r="CC49" s="56">
        <v>0.6688101063621642</v>
      </c>
      <c r="CD49" s="56">
        <v>0.9902370844593198</v>
      </c>
      <c r="CE49" s="56">
        <v>0.07220701094966353</v>
      </c>
      <c r="CF49" s="56">
        <v>0.6534988348638615</v>
      </c>
      <c r="CG49" s="56">
        <v>0.7255225455231662</v>
      </c>
      <c r="CH49" s="56">
        <v>0.19200751339909095</v>
      </c>
      <c r="CI49" s="56">
        <v>0.12784352043572722</v>
      </c>
      <c r="CJ49" s="56">
        <v>0.3202836295977466</v>
      </c>
      <c r="CK49" s="56">
        <v>0.8099636199353832</v>
      </c>
      <c r="CL49" s="56">
        <v>0.7568981396973539</v>
      </c>
      <c r="CM49" s="56">
        <v>0.5858092030464489</v>
      </c>
      <c r="CN49" s="56">
        <v>0.014493449636934552</v>
      </c>
      <c r="CO49" s="56">
        <v>0.6828237473127043</v>
      </c>
      <c r="CP49" s="56">
        <v>0.958217265494389</v>
      </c>
      <c r="CQ49" s="56">
        <v>0.786965054050359</v>
      </c>
      <c r="CR49" s="56">
        <v>0.6512964724737154</v>
      </c>
      <c r="CS49" s="56">
        <v>0.9086707774848851</v>
      </c>
      <c r="CT49" s="56">
        <v>0.4242053569148194</v>
      </c>
      <c r="CU49" s="56">
        <v>0.22239695040121665</v>
      </c>
      <c r="CV49" s="56">
        <v>0.3605403383132708</v>
      </c>
      <c r="CW49" s="56">
        <v>0.022299006217442963</v>
      </c>
      <c r="CX49" s="56">
        <v>0.6455241410639505</v>
      </c>
      <c r="CY49" s="56">
        <v>0.6790895085407925</v>
      </c>
      <c r="CZ49" s="56">
        <v>0.8948801279836116</v>
      </c>
      <c r="DA49" s="56">
        <v>0.8774902927466472</v>
      </c>
      <c r="DB49" s="56">
        <v>0.6111186606338942</v>
      </c>
      <c r="DC49" s="56">
        <v>0.5000340818037755</v>
      </c>
      <c r="DD49" s="56">
        <v>0.005161980728449644</v>
      </c>
      <c r="DE49" s="56">
        <v>0.7319287160611012</v>
      </c>
      <c r="DF49" s="56">
        <v>0.2934304531534676</v>
      </c>
      <c r="DG49" s="56">
        <v>0.3645632571081513</v>
      </c>
      <c r="DH49" s="56">
        <v>0.21937226289036282</v>
      </c>
      <c r="DI49" s="56">
        <v>0.8339244849979937</v>
      </c>
      <c r="DJ49" s="56">
        <v>0.4549157701634412</v>
      </c>
      <c r="DK49" s="56">
        <v>0.34724316771487507</v>
      </c>
      <c r="DL49" s="56">
        <v>0.9780632813168265</v>
      </c>
      <c r="DM49" s="56">
        <v>0.019766380605960032</v>
      </c>
      <c r="DN49" s="56">
        <v>0.7800502009069752</v>
      </c>
      <c r="DO49" s="56">
        <v>0.39744384239009356</v>
      </c>
      <c r="DP49" s="56">
        <v>0.8770189243268152</v>
      </c>
      <c r="DQ49" s="56">
        <v>0.10493676330626012</v>
      </c>
      <c r="DR49" s="56">
        <v>0.6504767733257982</v>
      </c>
      <c r="DS49" s="56">
        <v>0.796747242446839</v>
      </c>
      <c r="DT49" s="56">
        <v>0.8470243876331242</v>
      </c>
      <c r="DU49" s="56">
        <v>0.65808632074136</v>
      </c>
      <c r="DV49" s="56">
        <v>0.9756819399082705</v>
      </c>
      <c r="DW49" s="56">
        <v>0.5976413302823224</v>
      </c>
      <c r="DX49" s="56">
        <v>0.4609563127598868</v>
      </c>
      <c r="DY49" s="56">
        <v>0.08358099012529174</v>
      </c>
      <c r="DZ49" s="56">
        <v>0.36755962839744194</v>
      </c>
      <c r="EA49" s="56">
        <v>0.5244875837487873</v>
      </c>
      <c r="EB49" s="56">
        <v>0.20001069802855886</v>
      </c>
      <c r="EC49" s="56">
        <v>0.8065962420433797</v>
      </c>
      <c r="ED49" s="56">
        <v>0.604450861878261</v>
      </c>
      <c r="EE49" s="56">
        <v>0.32653889450614815</v>
      </c>
      <c r="EF49" s="56">
        <v>0.4337380722830978</v>
      </c>
      <c r="EG49" s="56">
        <v>0.7541490038674694</v>
      </c>
      <c r="EH49" s="56">
        <v>0.7687225279048927</v>
      </c>
      <c r="EI49" s="56">
        <v>0.112823349793022</v>
      </c>
      <c r="EJ49" s="56">
        <v>0.0726563991108321</v>
      </c>
      <c r="EK49" s="56">
        <v>0.256121115559395</v>
      </c>
      <c r="EL49" s="56">
        <v>0.6616755945491521</v>
      </c>
      <c r="EM49" s="56">
        <v>0.7699984412319019</v>
      </c>
      <c r="EN49" s="56">
        <v>0.3375642395637739</v>
      </c>
      <c r="EO49" s="56">
        <v>0.9522422410775497</v>
      </c>
      <c r="EP49" s="56">
        <v>0.10054956828199146</v>
      </c>
      <c r="EQ49" s="56">
        <v>0.1668199352668842</v>
      </c>
      <c r="ER49" s="56">
        <v>0.8562778624414448</v>
      </c>
      <c r="ES49" s="56">
        <v>0.2841644260651546</v>
      </c>
      <c r="ET49" s="56">
        <v>0.48461668167431515</v>
      </c>
      <c r="EU49" s="56">
        <v>0.48265784675251067</v>
      </c>
      <c r="EV49" s="56">
        <v>0.34636801139767426</v>
      </c>
      <c r="EW49" s="56">
        <v>0.6761742221237548</v>
      </c>
      <c r="EX49" s="56">
        <v>0.5808357856897819</v>
      </c>
      <c r="EY49" s="56">
        <v>0.6625316901044641</v>
      </c>
      <c r="EZ49" s="56">
        <v>0.47157293562585545</v>
      </c>
      <c r="FA49" s="56">
        <v>0.5637530394823929</v>
      </c>
      <c r="FB49" s="56">
        <v>0.8242623806546208</v>
      </c>
      <c r="FC49" s="56">
        <v>0.6974259527931611</v>
      </c>
      <c r="FD49" s="56">
        <v>0.06991676276998093</v>
      </c>
      <c r="FE49" s="56">
        <v>0.0161094908551076</v>
      </c>
      <c r="FF49" s="56">
        <v>0.5543880243568751</v>
      </c>
      <c r="FG49" s="56">
        <v>0.15618566139679613</v>
      </c>
      <c r="FH49" s="56">
        <v>0.8431627180202638</v>
      </c>
      <c r="FI49" s="56">
        <v>0.8169722428935183</v>
      </c>
      <c r="FJ49" s="56">
        <v>0.5158085663767233</v>
      </c>
      <c r="FK49" s="56">
        <v>0.1540815273729106</v>
      </c>
      <c r="FL49" s="56">
        <v>0.7700835126283045</v>
      </c>
      <c r="FM49" s="56">
        <v>0.5173460031084485</v>
      </c>
      <c r="FN49" s="56">
        <v>0.6400977200932699</v>
      </c>
      <c r="FO49" s="56">
        <v>0.733172367093369</v>
      </c>
      <c r="FP49" s="56">
        <v>0.9601316550448638</v>
      </c>
      <c r="FQ49" s="56">
        <v>0.15459666494901536</v>
      </c>
      <c r="FR49" s="56">
        <v>0.5954884607004675</v>
      </c>
      <c r="FS49" s="56">
        <v>0.45088249226636745</v>
      </c>
      <c r="FT49" s="56">
        <v>0.399444859484711</v>
      </c>
      <c r="FU49" s="56">
        <v>0.04414654706354704</v>
      </c>
      <c r="FV49" s="56">
        <v>0.8419418641698299</v>
      </c>
      <c r="FW49" s="56">
        <v>0.8257500161644236</v>
      </c>
      <c r="FX49" s="56">
        <v>0.057722593481411066</v>
      </c>
      <c r="FY49" s="56">
        <v>0.293223905775577</v>
      </c>
      <c r="FZ49" s="56">
        <v>0.9614089836414837</v>
      </c>
      <c r="GA49" s="56">
        <v>0.17309166223420203</v>
      </c>
      <c r="GB49" s="56">
        <v>0.12236205343899986</v>
      </c>
      <c r="GC49" s="56">
        <v>0.460525855053619</v>
      </c>
      <c r="GD49" s="56">
        <v>0.8465685952948387</v>
      </c>
      <c r="GE49" s="56">
        <v>0.27836834029906243</v>
      </c>
      <c r="GF49" s="56">
        <v>0.7053427584048203</v>
      </c>
    </row>
    <row r="50">
      <c r="A50" s="45"/>
      <c r="B50" s="45"/>
      <c r="C50" s="45"/>
      <c r="D50" s="45"/>
      <c r="E50" s="45"/>
      <c r="F50" s="45"/>
      <c r="G50" s="40"/>
      <c r="H50" s="51"/>
      <c r="I50" s="40"/>
      <c r="J50" s="40"/>
      <c r="K50" s="40"/>
      <c r="L50" s="51"/>
      <c r="M50" s="45"/>
      <c r="N50" s="45"/>
      <c r="O50" s="45"/>
      <c r="P50" s="45"/>
      <c r="Q50" s="55">
        <v>21.0</v>
      </c>
      <c r="R50" s="56">
        <v>0.3808317564236633</v>
      </c>
      <c r="S50" s="56">
        <v>0.5214887925669512</v>
      </c>
      <c r="T50" s="56">
        <v>0.670249297852231</v>
      </c>
      <c r="U50" s="56">
        <v>0.3823724926817891</v>
      </c>
      <c r="V50" s="56">
        <v>0.544997502009401</v>
      </c>
      <c r="W50" s="56">
        <v>0.3705611070734486</v>
      </c>
      <c r="X50" s="56">
        <v>0.7951775211370551</v>
      </c>
      <c r="Y50" s="56">
        <v>0.29100757117397646</v>
      </c>
      <c r="Z50" s="56">
        <v>0.7571621841482894</v>
      </c>
      <c r="AA50" s="56">
        <v>0.07507302755970002</v>
      </c>
      <c r="AB50" s="56">
        <v>0.1323117040997016</v>
      </c>
      <c r="AC50" s="56">
        <v>0.6872334999257489</v>
      </c>
      <c r="AD50" s="56">
        <v>0.4365882514004421</v>
      </c>
      <c r="AE50" s="56">
        <v>0.3458082475702352</v>
      </c>
      <c r="AF50" s="56">
        <v>0.03633158304848927</v>
      </c>
      <c r="AG50" s="56">
        <v>0.33206559832058435</v>
      </c>
      <c r="AH50" s="56">
        <v>0.42927399485343287</v>
      </c>
      <c r="AI50" s="56">
        <v>0.33026427230098077</v>
      </c>
      <c r="AJ50" s="56">
        <v>0.1867270270169593</v>
      </c>
      <c r="AK50" s="56">
        <v>0.25979155540375565</v>
      </c>
      <c r="AL50" s="56">
        <v>0.5532755525733506</v>
      </c>
      <c r="AM50" s="56">
        <v>0.3328880107470559</v>
      </c>
      <c r="AN50" s="56">
        <v>0.9528969006214937</v>
      </c>
      <c r="AO50" s="56">
        <v>0.20394360808657797</v>
      </c>
      <c r="AP50" s="56">
        <v>0.7519434816975982</v>
      </c>
      <c r="AQ50" s="56">
        <v>0.6285852742135053</v>
      </c>
      <c r="AR50" s="56">
        <v>0.334768399589807</v>
      </c>
      <c r="AS50" s="56">
        <v>0.7854442172003023</v>
      </c>
      <c r="AT50" s="56">
        <v>0.439943996106688</v>
      </c>
      <c r="AU50" s="56">
        <v>0.04641492829398297</v>
      </c>
      <c r="AV50" s="56">
        <v>0.445154066526701</v>
      </c>
      <c r="AW50" s="56">
        <v>0.4313399919687342</v>
      </c>
      <c r="AX50" s="56">
        <v>0.8661915370440365</v>
      </c>
      <c r="AY50" s="56">
        <v>0.6224483750469572</v>
      </c>
      <c r="AZ50" s="56">
        <v>0.3174460539095869</v>
      </c>
      <c r="BA50" s="56">
        <v>0.31773277777889464</v>
      </c>
      <c r="BB50" s="56">
        <v>0.9633278697275708</v>
      </c>
      <c r="BC50" s="56">
        <v>0.899094979639806</v>
      </c>
      <c r="BD50" s="56">
        <v>0.545880615455218</v>
      </c>
      <c r="BE50" s="56">
        <v>0.11196374361975003</v>
      </c>
      <c r="BF50" s="56">
        <v>0.20514041558376594</v>
      </c>
      <c r="BG50" s="56">
        <v>0.3827654018973705</v>
      </c>
      <c r="BH50" s="56">
        <v>0.8954880108943242</v>
      </c>
      <c r="BI50" s="56">
        <v>0.9267997853471825</v>
      </c>
      <c r="BJ50" s="56">
        <v>0.45132092968099624</v>
      </c>
      <c r="BK50" s="56">
        <v>0.26256404621023743</v>
      </c>
      <c r="BL50" s="56">
        <v>0.5549764168205173</v>
      </c>
      <c r="BM50" s="56">
        <v>0.6933184982565688</v>
      </c>
      <c r="BN50" s="56">
        <v>0.6232220552218631</v>
      </c>
      <c r="BO50" s="56">
        <v>0.7397726688148989</v>
      </c>
      <c r="BP50" s="56">
        <v>0.14818060385350362</v>
      </c>
      <c r="BQ50" s="56">
        <v>0.10938224292534093</v>
      </c>
      <c r="BR50" s="56">
        <v>0.32477908109032216</v>
      </c>
      <c r="BS50" s="56">
        <v>0.22120753809389937</v>
      </c>
      <c r="BT50" s="56">
        <v>0.9683396159728667</v>
      </c>
      <c r="BU50" s="56">
        <v>0.4270376340541756</v>
      </c>
      <c r="BV50" s="56">
        <v>0.1995200779688262</v>
      </c>
      <c r="BW50" s="56">
        <v>0.18910263987537257</v>
      </c>
      <c r="BX50" s="56">
        <v>0.1543500128458679</v>
      </c>
      <c r="BY50" s="56">
        <v>0.6048717389011999</v>
      </c>
      <c r="BZ50" s="56">
        <v>0.8975968248146418</v>
      </c>
      <c r="CA50" s="56">
        <v>0.7759919113891092</v>
      </c>
      <c r="CB50" s="56">
        <v>0.6892742580348411</v>
      </c>
      <c r="CC50" s="56">
        <v>0.7703021084035175</v>
      </c>
      <c r="CD50" s="56">
        <v>0.01602615139146002</v>
      </c>
      <c r="CE50" s="56">
        <v>0.9451334953919495</v>
      </c>
      <c r="CF50" s="56">
        <v>0.1687664524409096</v>
      </c>
      <c r="CG50" s="56">
        <v>0.5119724983600091</v>
      </c>
      <c r="CH50" s="56">
        <v>0.27083889827821217</v>
      </c>
      <c r="CI50" s="56">
        <v>0.7053399009156983</v>
      </c>
      <c r="CJ50" s="56">
        <v>0.26071097061033544</v>
      </c>
      <c r="CK50" s="56">
        <v>0.25387185627130715</v>
      </c>
      <c r="CL50" s="56">
        <v>0.46159225917037905</v>
      </c>
      <c r="CM50" s="56">
        <v>0.9736475933487138</v>
      </c>
      <c r="CN50" s="56">
        <v>0.6572515714352511</v>
      </c>
      <c r="CO50" s="56">
        <v>0.8504891379635575</v>
      </c>
      <c r="CP50" s="56">
        <v>0.4967083328561279</v>
      </c>
      <c r="CQ50" s="56">
        <v>0.5400802983235934</v>
      </c>
      <c r="CR50" s="56">
        <v>0.10652190653085059</v>
      </c>
      <c r="CS50" s="56">
        <v>0.5862623713863032</v>
      </c>
      <c r="CT50" s="56">
        <v>0.8623598965947064</v>
      </c>
      <c r="CU50" s="56">
        <v>0.08583047751445938</v>
      </c>
      <c r="CV50" s="56">
        <v>0.8037711318176829</v>
      </c>
      <c r="CW50" s="56">
        <v>0.9627748230938923</v>
      </c>
      <c r="CX50" s="56">
        <v>0.438132303137334</v>
      </c>
      <c r="CY50" s="56">
        <v>0.3595037501051065</v>
      </c>
      <c r="CZ50" s="56">
        <v>0.020210972714179598</v>
      </c>
      <c r="DA50" s="56">
        <v>0.013597498655501972</v>
      </c>
      <c r="DB50" s="56">
        <v>0.4894477469916425</v>
      </c>
      <c r="DC50" s="56">
        <v>0.42564132746096517</v>
      </c>
      <c r="DD50" s="56">
        <v>0.3527933988741818</v>
      </c>
      <c r="DE50" s="56">
        <v>0.39937146847532534</v>
      </c>
      <c r="DF50" s="56">
        <v>0.9997467447800094</v>
      </c>
      <c r="DG50" s="56">
        <v>0.36555581532459325</v>
      </c>
      <c r="DH50" s="56">
        <v>0.3892610752904905</v>
      </c>
      <c r="DI50" s="56">
        <v>0.20466975306102764</v>
      </c>
      <c r="DJ50" s="56">
        <v>0.24467863885464713</v>
      </c>
      <c r="DK50" s="56">
        <v>0.9325862709760016</v>
      </c>
      <c r="DL50" s="56">
        <v>0.9001952873749385</v>
      </c>
      <c r="DM50" s="56">
        <v>0.18337301626609803</v>
      </c>
      <c r="DN50" s="56">
        <v>0.6560612429402873</v>
      </c>
      <c r="DO50" s="56">
        <v>0.4421983477904956</v>
      </c>
      <c r="DP50" s="56">
        <v>0.893419205905258</v>
      </c>
      <c r="DQ50" s="56">
        <v>0.18073933500218764</v>
      </c>
      <c r="DR50" s="56">
        <v>0.5751276302405512</v>
      </c>
      <c r="DS50" s="56">
        <v>0.6119258489761445</v>
      </c>
      <c r="DT50" s="56">
        <v>0.995996762789942</v>
      </c>
      <c r="DU50" s="56">
        <v>0.5980430677549438</v>
      </c>
      <c r="DV50" s="56">
        <v>0.45258532445153365</v>
      </c>
      <c r="DW50" s="56">
        <v>0.1569706734514258</v>
      </c>
      <c r="DX50" s="56">
        <v>0.6652006746709439</v>
      </c>
      <c r="DY50" s="56">
        <v>0.05960332869683593</v>
      </c>
      <c r="DZ50" s="56">
        <v>0.4172718637371474</v>
      </c>
      <c r="EA50" s="56">
        <v>0.6943476436277067</v>
      </c>
      <c r="EB50" s="56">
        <v>0.672205386012956</v>
      </c>
      <c r="EC50" s="56">
        <v>0.8922182826335293</v>
      </c>
      <c r="ED50" s="56">
        <v>0.9056973949648293</v>
      </c>
      <c r="EE50" s="56">
        <v>0.9117817991046614</v>
      </c>
      <c r="EF50" s="56">
        <v>0.15089412679016434</v>
      </c>
      <c r="EG50" s="56">
        <v>0.6334659630338647</v>
      </c>
      <c r="EH50" s="56">
        <v>0.2215239268128697</v>
      </c>
      <c r="EI50" s="56">
        <v>0.01713570995814806</v>
      </c>
      <c r="EJ50" s="56">
        <v>0.25905177621191955</v>
      </c>
      <c r="EK50" s="56">
        <v>0.5480285612096939</v>
      </c>
      <c r="EL50" s="56">
        <v>0.47703768519587864</v>
      </c>
      <c r="EM50" s="56">
        <v>0.1999646240098092</v>
      </c>
      <c r="EN50" s="56">
        <v>0.1603479107147654</v>
      </c>
      <c r="EO50" s="56">
        <v>0.050141607755483264</v>
      </c>
      <c r="EP50" s="56">
        <v>0.35792960671926943</v>
      </c>
      <c r="EQ50" s="56">
        <v>0.20886766520408195</v>
      </c>
      <c r="ER50" s="56">
        <v>0.6028975897129608</v>
      </c>
      <c r="ES50" s="56">
        <v>0.00546544588420772</v>
      </c>
      <c r="ET50" s="56">
        <v>0.5482062463233109</v>
      </c>
      <c r="EU50" s="56">
        <v>0.1766237704756164</v>
      </c>
      <c r="EV50" s="56">
        <v>0.8438198148431558</v>
      </c>
      <c r="EW50" s="56">
        <v>0.11712131730588093</v>
      </c>
      <c r="EX50" s="56">
        <v>0.45381154378989874</v>
      </c>
      <c r="EY50" s="56">
        <v>0.5096709346172119</v>
      </c>
      <c r="EZ50" s="56">
        <v>0.04909696089941218</v>
      </c>
      <c r="FA50" s="56">
        <v>0.988329809410035</v>
      </c>
      <c r="FB50" s="56">
        <v>0.07154751514579083</v>
      </c>
      <c r="FC50" s="56">
        <v>0.9993081316725586</v>
      </c>
      <c r="FD50" s="56">
        <v>0.5841706884662522</v>
      </c>
      <c r="FE50" s="56">
        <v>0.9980346175766721</v>
      </c>
      <c r="FF50" s="56">
        <v>0.46413990327430954</v>
      </c>
      <c r="FG50" s="56">
        <v>0.3090693283492765</v>
      </c>
      <c r="FH50" s="56">
        <v>0.8030929806812732</v>
      </c>
      <c r="FI50" s="56">
        <v>0.8260903333120466</v>
      </c>
      <c r="FJ50" s="56">
        <v>0.3228024219876786</v>
      </c>
      <c r="FK50" s="56">
        <v>0.6460392386491226</v>
      </c>
      <c r="FL50" s="56">
        <v>0.04268388200800077</v>
      </c>
      <c r="FM50" s="56">
        <v>0.321037400039785</v>
      </c>
      <c r="FN50" s="56">
        <v>0.5254113236816169</v>
      </c>
      <c r="FO50" s="56">
        <v>0.7334511575646951</v>
      </c>
      <c r="FP50" s="56">
        <v>0.5330300467577999</v>
      </c>
      <c r="FQ50" s="56">
        <v>0.41618380673326505</v>
      </c>
      <c r="FR50" s="56">
        <v>0.431409509806593</v>
      </c>
      <c r="FS50" s="56">
        <v>0.1677269396851817</v>
      </c>
      <c r="FT50" s="56">
        <v>0.8467911340295403</v>
      </c>
      <c r="FU50" s="56">
        <v>0.9686573726290337</v>
      </c>
      <c r="FV50" s="56">
        <v>0.8938175076414956</v>
      </c>
      <c r="FW50" s="56">
        <v>0.8651902506665096</v>
      </c>
      <c r="FX50" s="56">
        <v>0.3271638921966663</v>
      </c>
      <c r="FY50" s="56">
        <v>0.7212885032164285</v>
      </c>
      <c r="FZ50" s="56">
        <v>0.6142362386582937</v>
      </c>
      <c r="GA50" s="56">
        <v>0.5820035759167715</v>
      </c>
      <c r="GB50" s="56">
        <v>0.6579867133830974</v>
      </c>
      <c r="GC50" s="56">
        <v>0.06862831184064488</v>
      </c>
      <c r="GD50" s="56">
        <v>0.5184844822890612</v>
      </c>
      <c r="GE50" s="56">
        <v>0.42545098092676326</v>
      </c>
      <c r="GF50" s="56">
        <v>0.3693499551890228</v>
      </c>
    </row>
    <row r="51">
      <c r="A51" s="45"/>
      <c r="B51" s="45"/>
      <c r="C51" s="45"/>
      <c r="D51" s="45"/>
      <c r="E51" s="45"/>
      <c r="F51" s="45"/>
      <c r="G51" s="40"/>
      <c r="H51" s="51"/>
      <c r="I51" s="40"/>
      <c r="J51" s="40"/>
      <c r="K51" s="40"/>
      <c r="L51" s="51"/>
      <c r="M51" s="45"/>
      <c r="N51" s="45"/>
      <c r="O51" s="45"/>
      <c r="P51" s="45"/>
      <c r="Q51" s="55">
        <v>22.0</v>
      </c>
      <c r="R51" s="56">
        <v>0.3318289515224835</v>
      </c>
      <c r="S51" s="56">
        <v>0.1427785353791161</v>
      </c>
      <c r="T51" s="56">
        <v>0.7260260803553693</v>
      </c>
      <c r="U51" s="56">
        <v>0.8137437691369931</v>
      </c>
      <c r="V51" s="56">
        <v>0.30629878964790014</v>
      </c>
      <c r="W51" s="56">
        <v>0.2288878008085462</v>
      </c>
      <c r="X51" s="56">
        <v>0.7026367479262948</v>
      </c>
      <c r="Y51" s="56">
        <v>0.9669781474123484</v>
      </c>
      <c r="Z51" s="56">
        <v>0.46034928930382346</v>
      </c>
      <c r="AA51" s="56">
        <v>0.4761271367193731</v>
      </c>
      <c r="AB51" s="56">
        <v>0.3139131350055804</v>
      </c>
      <c r="AC51" s="56">
        <v>0.7117978907726094</v>
      </c>
      <c r="AD51" s="56">
        <v>0.040931633836802095</v>
      </c>
      <c r="AE51" s="56">
        <v>0.6160745110273584</v>
      </c>
      <c r="AF51" s="56">
        <v>0.8797398708036142</v>
      </c>
      <c r="AG51" s="56">
        <v>0.05656733684692694</v>
      </c>
      <c r="AH51" s="56">
        <v>0.9674903837675669</v>
      </c>
      <c r="AI51" s="56">
        <v>0.1903118363651104</v>
      </c>
      <c r="AJ51" s="56">
        <v>0.9803816488588227</v>
      </c>
      <c r="AK51" s="56">
        <v>0.8814762569055399</v>
      </c>
      <c r="AL51" s="56">
        <v>0.26783267064197014</v>
      </c>
      <c r="AM51" s="56">
        <v>0.3294676437471956</v>
      </c>
      <c r="AN51" s="56">
        <v>0.29227818319379084</v>
      </c>
      <c r="AO51" s="56">
        <v>0.5195963942122186</v>
      </c>
      <c r="AP51" s="56">
        <v>0.28089754907549047</v>
      </c>
      <c r="AQ51" s="56">
        <v>0.3209262491064526</v>
      </c>
      <c r="AR51" s="56">
        <v>0.22066164555642565</v>
      </c>
      <c r="AS51" s="56">
        <v>0.870027924477689</v>
      </c>
      <c r="AT51" s="56">
        <v>0.8798738096292359</v>
      </c>
      <c r="AU51" s="56">
        <v>0.40541975886743087</v>
      </c>
      <c r="AV51" s="56">
        <v>0.5048086189544753</v>
      </c>
      <c r="AW51" s="56">
        <v>0.5814968715136265</v>
      </c>
      <c r="AX51" s="56">
        <v>0.4466539835050828</v>
      </c>
      <c r="AY51" s="56">
        <v>0.8843205614775833</v>
      </c>
      <c r="AZ51" s="56">
        <v>0.8399019220690558</v>
      </c>
      <c r="BA51" s="56">
        <v>0.5019904051863778</v>
      </c>
      <c r="BB51" s="56">
        <v>0.8374009742939839</v>
      </c>
      <c r="BC51" s="56">
        <v>0.5423033517573931</v>
      </c>
      <c r="BD51" s="56">
        <v>0.9588926609444184</v>
      </c>
      <c r="BE51" s="56">
        <v>0.02849375406827226</v>
      </c>
      <c r="BF51" s="56">
        <v>0.11904311796256928</v>
      </c>
      <c r="BG51" s="56">
        <v>0.59414754698141</v>
      </c>
      <c r="BH51" s="56">
        <v>0.5484163150450144</v>
      </c>
      <c r="BI51" s="56">
        <v>0.21061913870094673</v>
      </c>
      <c r="BJ51" s="56">
        <v>0.4278023525295277</v>
      </c>
      <c r="BK51" s="56">
        <v>0.8498023432981798</v>
      </c>
      <c r="BL51" s="56">
        <v>0.8347305611025977</v>
      </c>
      <c r="BM51" s="56">
        <v>0.46289352410791473</v>
      </c>
      <c r="BN51" s="56">
        <v>0.9033992589183154</v>
      </c>
      <c r="BO51" s="56">
        <v>0.5584384032986487</v>
      </c>
      <c r="BP51" s="56">
        <v>0.6688075655990503</v>
      </c>
      <c r="BQ51" s="56">
        <v>0.5226983703435554</v>
      </c>
      <c r="BR51" s="56">
        <v>0.2863680291776497</v>
      </c>
      <c r="BS51" s="56">
        <v>0.44006138108131265</v>
      </c>
      <c r="BT51" s="56">
        <v>0.46412614837311084</v>
      </c>
      <c r="BU51" s="56">
        <v>0.854331821512473</v>
      </c>
      <c r="BV51" s="56">
        <v>0.43095292925820927</v>
      </c>
      <c r="BW51" s="56">
        <v>0.7423646552531071</v>
      </c>
      <c r="BX51" s="56">
        <v>0.3963746915030013</v>
      </c>
      <c r="BY51" s="56">
        <v>0.04438944324399574</v>
      </c>
      <c r="BZ51" s="56">
        <v>0.6823476071832272</v>
      </c>
      <c r="CA51" s="56">
        <v>0.7708493538608517</v>
      </c>
      <c r="CB51" s="56">
        <v>0.861188515279408</v>
      </c>
      <c r="CC51" s="56">
        <v>0.8596367657006776</v>
      </c>
      <c r="CD51" s="56">
        <v>0.794577046049014</v>
      </c>
      <c r="CE51" s="56">
        <v>0.2318423114255932</v>
      </c>
      <c r="CF51" s="56">
        <v>0.30421040531363996</v>
      </c>
      <c r="CG51" s="56">
        <v>0.5457732786628433</v>
      </c>
      <c r="CH51" s="56">
        <v>0.8241114888270027</v>
      </c>
      <c r="CI51" s="56">
        <v>0.9008932419588176</v>
      </c>
      <c r="CJ51" s="56">
        <v>0.187176624356984</v>
      </c>
      <c r="CK51" s="56">
        <v>0.6339641852435965</v>
      </c>
      <c r="CL51" s="56">
        <v>0.2243402418537448</v>
      </c>
      <c r="CM51" s="56">
        <v>0.5831345852434542</v>
      </c>
      <c r="CN51" s="56">
        <v>0.03439465876239378</v>
      </c>
      <c r="CO51" s="56">
        <v>0.9917425255015375</v>
      </c>
      <c r="CP51" s="56">
        <v>0.18732280353803232</v>
      </c>
      <c r="CQ51" s="56">
        <v>0.06753874297343831</v>
      </c>
      <c r="CR51" s="56">
        <v>0.21589349032654914</v>
      </c>
      <c r="CS51" s="56">
        <v>0.10586118430601033</v>
      </c>
      <c r="CT51" s="56">
        <v>0.1317735803537694</v>
      </c>
      <c r="CU51" s="56">
        <v>0.7936093013829469</v>
      </c>
      <c r="CV51" s="56">
        <v>0.36669072528244173</v>
      </c>
      <c r="CW51" s="56">
        <v>0.6169004879698436</v>
      </c>
      <c r="CX51" s="56">
        <v>0.12002548239651667</v>
      </c>
      <c r="CY51" s="56">
        <v>0.24689369863252186</v>
      </c>
      <c r="CZ51" s="56">
        <v>0.11603556943486537</v>
      </c>
      <c r="DA51" s="56">
        <v>0.9389141062168691</v>
      </c>
      <c r="DB51" s="56">
        <v>0.9017568760561389</v>
      </c>
      <c r="DC51" s="56">
        <v>0.6788074845759601</v>
      </c>
      <c r="DD51" s="56">
        <v>0.10614984884379375</v>
      </c>
      <c r="DE51" s="56">
        <v>0.39212223047290173</v>
      </c>
      <c r="DF51" s="56">
        <v>0.22855533916867754</v>
      </c>
      <c r="DG51" s="56">
        <v>0.6066107099874097</v>
      </c>
      <c r="DH51" s="56">
        <v>0.11690434712139675</v>
      </c>
      <c r="DI51" s="56">
        <v>0.6526373009220604</v>
      </c>
      <c r="DJ51" s="56">
        <v>0.060930906095751025</v>
      </c>
      <c r="DK51" s="56">
        <v>0.690979214405385</v>
      </c>
      <c r="DL51" s="56">
        <v>0.4810309529282447</v>
      </c>
      <c r="DM51" s="56">
        <v>0.48043497613889485</v>
      </c>
      <c r="DN51" s="56">
        <v>0.298180067766318</v>
      </c>
      <c r="DO51" s="56">
        <v>0.01146524246129188</v>
      </c>
      <c r="DP51" s="56">
        <v>0.8738856734815715</v>
      </c>
      <c r="DQ51" s="56">
        <v>0.6252586895654989</v>
      </c>
      <c r="DR51" s="56">
        <v>0.7015417313614329</v>
      </c>
      <c r="DS51" s="56">
        <v>0.4642428035964016</v>
      </c>
      <c r="DT51" s="56">
        <v>0.9924414303642245</v>
      </c>
      <c r="DU51" s="56">
        <v>0.529873160796639</v>
      </c>
      <c r="DV51" s="56">
        <v>0.7523743677722163</v>
      </c>
      <c r="DW51" s="56">
        <v>0.9918852875723737</v>
      </c>
      <c r="DX51" s="56">
        <v>0.6001036067168074</v>
      </c>
      <c r="DY51" s="56">
        <v>0.9510587788209249</v>
      </c>
      <c r="DZ51" s="56">
        <v>0.28962345220844976</v>
      </c>
      <c r="EA51" s="56">
        <v>0.6215240911931326</v>
      </c>
      <c r="EB51" s="56">
        <v>0.9071055004028575</v>
      </c>
      <c r="EC51" s="56">
        <v>0.9009651768677405</v>
      </c>
      <c r="ED51" s="56">
        <v>0.9046368604326327</v>
      </c>
      <c r="EE51" s="56">
        <v>0.8355889200985784</v>
      </c>
      <c r="EF51" s="56">
        <v>0.2806547685275147</v>
      </c>
      <c r="EG51" s="56">
        <v>0.37491900646171405</v>
      </c>
      <c r="EH51" s="56">
        <v>0.23642547442549278</v>
      </c>
      <c r="EI51" s="56">
        <v>0.628431483444838</v>
      </c>
      <c r="EJ51" s="56">
        <v>0.8346661314035128</v>
      </c>
      <c r="EK51" s="56">
        <v>0.17650750425874995</v>
      </c>
      <c r="EL51" s="56">
        <v>0.5067544926680185</v>
      </c>
      <c r="EM51" s="56">
        <v>0.7124862272862086</v>
      </c>
      <c r="EN51" s="56">
        <v>0.5358294873514869</v>
      </c>
      <c r="EO51" s="56">
        <v>0.7767358249219252</v>
      </c>
      <c r="EP51" s="56">
        <v>0.861990871488976</v>
      </c>
      <c r="EQ51" s="56">
        <v>0.7292234816370394</v>
      </c>
      <c r="ER51" s="56">
        <v>0.0809269782572507</v>
      </c>
      <c r="ES51" s="56">
        <v>0.5512828231337047</v>
      </c>
      <c r="ET51" s="56">
        <v>0.3474210393491407</v>
      </c>
      <c r="EU51" s="56">
        <v>0.9930013006687374</v>
      </c>
      <c r="EV51" s="56">
        <v>0.9497260686800247</v>
      </c>
      <c r="EW51" s="56">
        <v>0.9283567694143381</v>
      </c>
      <c r="EX51" s="56">
        <v>0.6297916132988899</v>
      </c>
      <c r="EY51" s="56">
        <v>0.2500246053632278</v>
      </c>
      <c r="EZ51" s="56">
        <v>0.7184405042798061</v>
      </c>
      <c r="FA51" s="56">
        <v>0.9493781707309358</v>
      </c>
      <c r="FB51" s="56">
        <v>0.9051159303809354</v>
      </c>
      <c r="FC51" s="56">
        <v>0.16997120668241006</v>
      </c>
      <c r="FD51" s="56">
        <v>0.9306642969908463</v>
      </c>
      <c r="FE51" s="56">
        <v>0.49569480560000034</v>
      </c>
      <c r="FF51" s="56">
        <v>0.7813272846819432</v>
      </c>
      <c r="FG51" s="56">
        <v>0.8044462046033849</v>
      </c>
      <c r="FH51" s="56">
        <v>0.5658485355368349</v>
      </c>
      <c r="FI51" s="56">
        <v>0.9667593124214381</v>
      </c>
      <c r="FJ51" s="56">
        <v>0.30914942424543546</v>
      </c>
      <c r="FK51" s="56">
        <v>0.0442776937000503</v>
      </c>
      <c r="FL51" s="56">
        <v>0.41980459048651597</v>
      </c>
      <c r="FM51" s="56">
        <v>0.5086770469128399</v>
      </c>
      <c r="FN51" s="56">
        <v>0.7495935779463052</v>
      </c>
      <c r="FO51" s="56">
        <v>0.18676821066600313</v>
      </c>
      <c r="FP51" s="56">
        <v>0.5173814694871278</v>
      </c>
      <c r="FQ51" s="56">
        <v>0.9867580671755166</v>
      </c>
      <c r="FR51" s="56">
        <v>0.1127807345256967</v>
      </c>
      <c r="FS51" s="56">
        <v>0.0843680822831735</v>
      </c>
      <c r="FT51" s="56">
        <v>0.01437895043034998</v>
      </c>
      <c r="FU51" s="56">
        <v>0.7716842184902516</v>
      </c>
      <c r="FV51" s="56">
        <v>0.9803264153638751</v>
      </c>
      <c r="FW51" s="56">
        <v>0.9878382672057702</v>
      </c>
      <c r="FX51" s="56">
        <v>0.9139225274675519</v>
      </c>
      <c r="FY51" s="56">
        <v>0.06612802002752427</v>
      </c>
      <c r="FZ51" s="56">
        <v>0.6323149447975521</v>
      </c>
      <c r="GA51" s="56">
        <v>0.11982168486967126</v>
      </c>
      <c r="GB51" s="56">
        <v>0.32193989530053047</v>
      </c>
      <c r="GC51" s="56">
        <v>0.9371372632870183</v>
      </c>
      <c r="GD51" s="56">
        <v>0.03992836584400261</v>
      </c>
      <c r="GE51" s="56">
        <v>0.21884429882418321</v>
      </c>
      <c r="GF51" s="56">
        <v>0.8970430568385838</v>
      </c>
    </row>
    <row r="52">
      <c r="A52" s="45"/>
      <c r="B52" s="45"/>
      <c r="C52" s="45"/>
      <c r="D52" s="45"/>
      <c r="E52" s="45"/>
      <c r="F52" s="45"/>
      <c r="G52" s="40"/>
      <c r="H52" s="51"/>
      <c r="I52" s="40"/>
      <c r="J52" s="40"/>
      <c r="K52" s="40"/>
      <c r="L52" s="51"/>
      <c r="M52" s="45"/>
      <c r="N52" s="45"/>
      <c r="O52" s="45"/>
      <c r="P52" s="45"/>
      <c r="Q52" s="55">
        <v>23.0</v>
      </c>
      <c r="R52" s="56">
        <v>0.6354993142691816</v>
      </c>
      <c r="S52" s="56">
        <v>0.47011321761735103</v>
      </c>
      <c r="T52" s="56">
        <v>0.0389135440130991</v>
      </c>
      <c r="U52" s="56">
        <v>0.2745311549548959</v>
      </c>
      <c r="V52" s="56">
        <v>0.5930132439739478</v>
      </c>
      <c r="W52" s="56">
        <v>0.5122263486365293</v>
      </c>
      <c r="X52" s="56">
        <v>0.28192115242081595</v>
      </c>
      <c r="Y52" s="56">
        <v>0.6688329890823672</v>
      </c>
      <c r="Z52" s="56">
        <v>0.6080471217740501</v>
      </c>
      <c r="AA52" s="56">
        <v>0.36208382182716436</v>
      </c>
      <c r="AB52" s="56">
        <v>0.22324713695542553</v>
      </c>
      <c r="AC52" s="56">
        <v>0.1363476481712097</v>
      </c>
      <c r="AD52" s="56">
        <v>0.7366354433978837</v>
      </c>
      <c r="AE52" s="56">
        <v>0.6315927643969032</v>
      </c>
      <c r="AF52" s="56">
        <v>0.7108603911276067</v>
      </c>
      <c r="AG52" s="56">
        <v>0.10186815305080266</v>
      </c>
      <c r="AH52" s="56">
        <v>0.9674840659943875</v>
      </c>
      <c r="AI52" s="56">
        <v>0.2890079427295714</v>
      </c>
      <c r="AJ52" s="56">
        <v>0.9056054800912298</v>
      </c>
      <c r="AK52" s="56">
        <v>0.684519872102231</v>
      </c>
      <c r="AL52" s="56">
        <v>0.17513943690547873</v>
      </c>
      <c r="AM52" s="56">
        <v>0.5421824781777289</v>
      </c>
      <c r="AN52" s="56">
        <v>0.33193302649378853</v>
      </c>
      <c r="AO52" s="56">
        <v>0.5820340633331574</v>
      </c>
      <c r="AP52" s="56">
        <v>0.8965227990898611</v>
      </c>
      <c r="AQ52" s="56">
        <v>0.9901072173458569</v>
      </c>
      <c r="AR52" s="56">
        <v>0.9177822124266182</v>
      </c>
      <c r="AS52" s="56">
        <v>0.04498050665544662</v>
      </c>
      <c r="AT52" s="56">
        <v>0.8485849987022269</v>
      </c>
      <c r="AU52" s="56">
        <v>0.8601519885190597</v>
      </c>
      <c r="AV52" s="56">
        <v>0.430139809556484</v>
      </c>
      <c r="AW52" s="56">
        <v>0.32917352190500027</v>
      </c>
      <c r="AX52" s="56">
        <v>0.7776881416867449</v>
      </c>
      <c r="AY52" s="56">
        <v>0.297836273623873</v>
      </c>
      <c r="AZ52" s="56">
        <v>0.901277129907468</v>
      </c>
      <c r="BA52" s="56">
        <v>0.3045043896191244</v>
      </c>
      <c r="BB52" s="56">
        <v>0.18542257180175126</v>
      </c>
      <c r="BC52" s="56">
        <v>0.35662062970417663</v>
      </c>
      <c r="BD52" s="56">
        <v>0.6103924827161975</v>
      </c>
      <c r="BE52" s="56">
        <v>0.2197423363487262</v>
      </c>
      <c r="BF52" s="56">
        <v>0.7109190433644356</v>
      </c>
      <c r="BG52" s="56">
        <v>0.5471244292283071</v>
      </c>
      <c r="BH52" s="56">
        <v>0.9363637078274211</v>
      </c>
      <c r="BI52" s="56">
        <v>0.9753856057144729</v>
      </c>
      <c r="BJ52" s="56">
        <v>0.46631719384114245</v>
      </c>
      <c r="BK52" s="56">
        <v>0.5483394244563545</v>
      </c>
      <c r="BL52" s="56">
        <v>0.9295414643006955</v>
      </c>
      <c r="BM52" s="56">
        <v>0.6404327270410836</v>
      </c>
      <c r="BN52" s="56">
        <v>0.4199035570943018</v>
      </c>
      <c r="BO52" s="56">
        <v>0.9578229332404041</v>
      </c>
      <c r="BP52" s="56">
        <v>0.7639909425995233</v>
      </c>
      <c r="BQ52" s="56">
        <v>0.363983733163856</v>
      </c>
      <c r="BR52" s="56">
        <v>5.334157765064518E-4</v>
      </c>
      <c r="BS52" s="56">
        <v>0.7635182426389501</v>
      </c>
      <c r="BT52" s="56">
        <v>0.3263160051120684</v>
      </c>
      <c r="BU52" s="56">
        <v>0.2788693986117011</v>
      </c>
      <c r="BV52" s="56">
        <v>0.45730270818684193</v>
      </c>
      <c r="BW52" s="56">
        <v>0.5567639670649082</v>
      </c>
      <c r="BX52" s="56">
        <v>0.07317605375519265</v>
      </c>
      <c r="BY52" s="56">
        <v>0.4720464149531768</v>
      </c>
      <c r="BZ52" s="56">
        <v>0.15003749075811135</v>
      </c>
      <c r="CA52" s="56">
        <v>0.3742183111336682</v>
      </c>
      <c r="CB52" s="56">
        <v>0.9468333224303975</v>
      </c>
      <c r="CC52" s="56">
        <v>0.6052848263151829</v>
      </c>
      <c r="CD52" s="56">
        <v>0.8690201404062172</v>
      </c>
      <c r="CE52" s="56">
        <v>0.4558379076893393</v>
      </c>
      <c r="CF52" s="56">
        <v>0.5765438904049112</v>
      </c>
      <c r="CG52" s="56">
        <v>0.3097137120582957</v>
      </c>
      <c r="CH52" s="56">
        <v>0.4864732036167868</v>
      </c>
      <c r="CI52" s="56">
        <v>0.13671558897755098</v>
      </c>
      <c r="CJ52" s="56">
        <v>0.21333272893442234</v>
      </c>
      <c r="CK52" s="56">
        <v>0.04907953682424793</v>
      </c>
      <c r="CL52" s="56">
        <v>0.7276730398285269</v>
      </c>
      <c r="CM52" s="56">
        <v>0.5524946002067933</v>
      </c>
      <c r="CN52" s="56">
        <v>0.8466699481027713</v>
      </c>
      <c r="CO52" s="56">
        <v>0.7491110705374692</v>
      </c>
      <c r="CP52" s="56">
        <v>0.6161672829848397</v>
      </c>
      <c r="CQ52" s="56">
        <v>0.8312417623608988</v>
      </c>
      <c r="CR52" s="56">
        <v>0.7337911949574056</v>
      </c>
      <c r="CS52" s="56">
        <v>0.12417400114171018</v>
      </c>
      <c r="CT52" s="56">
        <v>0.19542130105927702</v>
      </c>
      <c r="CU52" s="56">
        <v>0.9690754929246703</v>
      </c>
      <c r="CV52" s="56">
        <v>0.13588256467779058</v>
      </c>
      <c r="CW52" s="56">
        <v>0.2974367248381249</v>
      </c>
      <c r="CX52" s="56">
        <v>0.45832107195694216</v>
      </c>
      <c r="CY52" s="56">
        <v>0.642508887656731</v>
      </c>
      <c r="CZ52" s="56">
        <v>0.4000763689891731</v>
      </c>
      <c r="DA52" s="56">
        <v>0.00705846303115687</v>
      </c>
      <c r="DB52" s="56">
        <v>0.0263105928486016</v>
      </c>
      <c r="DC52" s="56">
        <v>0.7973823894210978</v>
      </c>
      <c r="DD52" s="56">
        <v>0.6521808507968381</v>
      </c>
      <c r="DE52" s="56">
        <v>0.4184501382519602</v>
      </c>
      <c r="DF52" s="56">
        <v>0.011544287555549815</v>
      </c>
      <c r="DG52" s="56">
        <v>0.9724239378950965</v>
      </c>
      <c r="DH52" s="56">
        <v>0.2722936364035554</v>
      </c>
      <c r="DI52" s="56">
        <v>0.32144638934154623</v>
      </c>
      <c r="DJ52" s="56">
        <v>0.6682859673447242</v>
      </c>
      <c r="DK52" s="56">
        <v>0.964889395199973</v>
      </c>
      <c r="DL52" s="56">
        <v>0.01392484024349816</v>
      </c>
      <c r="DM52" s="56">
        <v>0.281267578538162</v>
      </c>
      <c r="DN52" s="56">
        <v>0.8938875076534</v>
      </c>
      <c r="DO52" s="56">
        <v>0.6263995565243221</v>
      </c>
      <c r="DP52" s="56">
        <v>0.09698314446466172</v>
      </c>
      <c r="DQ52" s="56">
        <v>0.13343852872725726</v>
      </c>
      <c r="DR52" s="56">
        <v>0.3750322437189235</v>
      </c>
      <c r="DS52" s="56">
        <v>0.289004088977873</v>
      </c>
      <c r="DT52" s="56">
        <v>0.8559535439597866</v>
      </c>
      <c r="DU52" s="56">
        <v>0.06537082615170642</v>
      </c>
      <c r="DV52" s="56">
        <v>0.1915292826728746</v>
      </c>
      <c r="DW52" s="56">
        <v>0.5646673558288958</v>
      </c>
      <c r="DX52" s="56">
        <v>0.5568232022278597</v>
      </c>
      <c r="DY52" s="56">
        <v>0.41110328749055414</v>
      </c>
      <c r="DZ52" s="56">
        <v>0.9877969237833993</v>
      </c>
      <c r="EA52" s="56">
        <v>0.035784295088080786</v>
      </c>
      <c r="EB52" s="56">
        <v>0.8097876536053646</v>
      </c>
      <c r="EC52" s="56">
        <v>0.20073589540749925</v>
      </c>
      <c r="ED52" s="56">
        <v>0.4012742946479412</v>
      </c>
      <c r="EE52" s="56">
        <v>0.6599996689653016</v>
      </c>
      <c r="EF52" s="56">
        <v>0.5994963037638557</v>
      </c>
      <c r="EG52" s="56">
        <v>0.4523798949579354</v>
      </c>
      <c r="EH52" s="56">
        <v>0.29735271225091064</v>
      </c>
      <c r="EI52" s="56">
        <v>0.5495167031018123</v>
      </c>
      <c r="EJ52" s="56">
        <v>0.3305730331665825</v>
      </c>
      <c r="EK52" s="56">
        <v>0.17198723702609342</v>
      </c>
      <c r="EL52" s="56">
        <v>0.502018975058516</v>
      </c>
      <c r="EM52" s="56">
        <v>0.15324659217440406</v>
      </c>
      <c r="EN52" s="56">
        <v>0.4433739374525908</v>
      </c>
      <c r="EO52" s="56">
        <v>0.03521056630623054</v>
      </c>
      <c r="EP52" s="56">
        <v>0.1462551831907447</v>
      </c>
      <c r="EQ52" s="56">
        <v>0.7695634652827341</v>
      </c>
      <c r="ER52" s="56">
        <v>0.0934209620590366</v>
      </c>
      <c r="ES52" s="56">
        <v>0.7654844886562588</v>
      </c>
      <c r="ET52" s="56">
        <v>0.44034043032825765</v>
      </c>
      <c r="EU52" s="56">
        <v>0.7480937865474412</v>
      </c>
      <c r="EV52" s="56">
        <v>0.107676616039862</v>
      </c>
      <c r="EW52" s="56">
        <v>0.2938080532935302</v>
      </c>
      <c r="EX52" s="56">
        <v>0.6815521363386674</v>
      </c>
      <c r="EY52" s="56">
        <v>0.7008832489428549</v>
      </c>
      <c r="EZ52" s="56">
        <v>0.9318018121483533</v>
      </c>
      <c r="FA52" s="56">
        <v>0.8882471151602713</v>
      </c>
      <c r="FB52" s="56">
        <v>0.5653653024624732</v>
      </c>
      <c r="FC52" s="56">
        <v>0.5364481813780317</v>
      </c>
      <c r="FD52" s="56">
        <v>0.5647650741365462</v>
      </c>
      <c r="FE52" s="56">
        <v>0.5749643959300376</v>
      </c>
      <c r="FF52" s="56">
        <v>0.41810090752173024</v>
      </c>
      <c r="FG52" s="56">
        <v>0.154632732754848</v>
      </c>
      <c r="FH52" s="56">
        <v>0.540648084879982</v>
      </c>
      <c r="FI52" s="56">
        <v>0.3376241766205489</v>
      </c>
      <c r="FJ52" s="56">
        <v>0.7980745850804974</v>
      </c>
      <c r="FK52" s="56">
        <v>0.1958569516197053</v>
      </c>
      <c r="FL52" s="56">
        <v>0.86221925411785</v>
      </c>
      <c r="FM52" s="56">
        <v>0.7783077647328295</v>
      </c>
      <c r="FN52" s="56">
        <v>0.022649871381779985</v>
      </c>
      <c r="FO52" s="56">
        <v>0.32525497193482644</v>
      </c>
      <c r="FP52" s="56">
        <v>0.4168231854689056</v>
      </c>
      <c r="FQ52" s="56">
        <v>0.15061457330408312</v>
      </c>
      <c r="FR52" s="56">
        <v>0.5702007615489074</v>
      </c>
      <c r="FS52" s="56">
        <v>0.15036675501916852</v>
      </c>
      <c r="FT52" s="56">
        <v>0.812360974948402</v>
      </c>
      <c r="FU52" s="56">
        <v>0.9344130650385822</v>
      </c>
      <c r="FV52" s="56">
        <v>0.9788402739986767</v>
      </c>
      <c r="FW52" s="56">
        <v>0.0204607778128173</v>
      </c>
      <c r="FX52" s="56">
        <v>0.759612225418501</v>
      </c>
      <c r="FY52" s="56">
        <v>0.41174468516832874</v>
      </c>
      <c r="FZ52" s="56">
        <v>0.8178735164379314</v>
      </c>
      <c r="GA52" s="56">
        <v>0.6362289516221068</v>
      </c>
      <c r="GB52" s="56">
        <v>0.09687685273654345</v>
      </c>
      <c r="GC52" s="56">
        <v>0.024672976951413572</v>
      </c>
      <c r="GD52" s="56">
        <v>0.543284745355776</v>
      </c>
      <c r="GE52" s="56">
        <v>0.6105095441555393</v>
      </c>
      <c r="GF52" s="56">
        <v>0.30389093974681225</v>
      </c>
    </row>
    <row r="53">
      <c r="A53" s="45"/>
      <c r="B53" s="45"/>
      <c r="C53" s="45"/>
      <c r="D53" s="45"/>
      <c r="E53" s="45"/>
      <c r="F53" s="45"/>
      <c r="G53" s="40"/>
      <c r="H53" s="51"/>
      <c r="I53" s="40"/>
      <c r="J53" s="40"/>
      <c r="K53" s="40"/>
      <c r="L53" s="51"/>
      <c r="M53" s="45"/>
      <c r="N53" s="45"/>
      <c r="O53" s="45"/>
      <c r="P53" s="45"/>
      <c r="Q53" s="55">
        <v>24.0</v>
      </c>
      <c r="R53" s="56">
        <v>0.2332382516575685</v>
      </c>
      <c r="S53" s="56">
        <v>0.8659891257851179</v>
      </c>
      <c r="T53" s="56">
        <v>0.27110343175042906</v>
      </c>
      <c r="U53" s="56">
        <v>0.36496108944368433</v>
      </c>
      <c r="V53" s="56">
        <v>0.8856262462604746</v>
      </c>
      <c r="W53" s="56">
        <v>0.21729898530464364</v>
      </c>
      <c r="X53" s="56">
        <v>0.6000970800224011</v>
      </c>
      <c r="Y53" s="56">
        <v>0.3549865581288243</v>
      </c>
      <c r="Z53" s="56">
        <v>0.8686814567439193</v>
      </c>
      <c r="AA53" s="56">
        <v>0.40564278843522716</v>
      </c>
      <c r="AB53" s="56">
        <v>0.3635333753162373</v>
      </c>
      <c r="AC53" s="56">
        <v>0.6212748684219691</v>
      </c>
      <c r="AD53" s="56">
        <v>0.10721296159487204</v>
      </c>
      <c r="AE53" s="56">
        <v>0.386331339432076</v>
      </c>
      <c r="AF53" s="56">
        <v>0.033833985659686316</v>
      </c>
      <c r="AG53" s="56">
        <v>0.6347064408948749</v>
      </c>
      <c r="AH53" s="56">
        <v>0.9991687572351193</v>
      </c>
      <c r="AI53" s="56">
        <v>0.5824381840876007</v>
      </c>
      <c r="AJ53" s="56">
        <v>0.7080319905879904</v>
      </c>
      <c r="AK53" s="56">
        <v>0.35179146552066765</v>
      </c>
      <c r="AL53" s="56">
        <v>0.2766881569918693</v>
      </c>
      <c r="AM53" s="56">
        <v>0.7773263542973101</v>
      </c>
      <c r="AN53" s="56">
        <v>0.37944637860852914</v>
      </c>
      <c r="AO53" s="56">
        <v>0.4151462937049656</v>
      </c>
      <c r="AP53" s="56">
        <v>0.963308653223445</v>
      </c>
      <c r="AQ53" s="56">
        <v>0.2581529217971068</v>
      </c>
      <c r="AR53" s="56">
        <v>0.0644374338276148</v>
      </c>
      <c r="AS53" s="56">
        <v>0.1437811273612125</v>
      </c>
      <c r="AT53" s="56">
        <v>0.17784564436326822</v>
      </c>
      <c r="AU53" s="56">
        <v>0.34294966992061493</v>
      </c>
      <c r="AV53" s="56">
        <v>0.1602495744737883</v>
      </c>
      <c r="AW53" s="56">
        <v>0.37206700477063426</v>
      </c>
      <c r="AX53" s="56">
        <v>0.6692530884286936</v>
      </c>
      <c r="AY53" s="56">
        <v>0.9717308159235841</v>
      </c>
      <c r="AZ53" s="56">
        <v>0.4343632395285041</v>
      </c>
      <c r="BA53" s="56">
        <v>0.259727515977355</v>
      </c>
      <c r="BB53" s="56">
        <v>0.13181194611086688</v>
      </c>
      <c r="BC53" s="56">
        <v>0.871179502155735</v>
      </c>
      <c r="BD53" s="56">
        <v>0.6014406189118275</v>
      </c>
      <c r="BE53" s="56">
        <v>0.039926431976419985</v>
      </c>
      <c r="BF53" s="56">
        <v>0.5462823524058822</v>
      </c>
      <c r="BG53" s="56">
        <v>0.9128165533492492</v>
      </c>
      <c r="BH53" s="56">
        <v>0.530864829835926</v>
      </c>
      <c r="BI53" s="56">
        <v>0.2984995268924995</v>
      </c>
      <c r="BJ53" s="56">
        <v>0.02019476116263519</v>
      </c>
      <c r="BK53" s="56">
        <v>0.676156979775939</v>
      </c>
      <c r="BL53" s="56">
        <v>0.7460355917016399</v>
      </c>
      <c r="BM53" s="56">
        <v>0.7846052245573196</v>
      </c>
      <c r="BN53" s="56">
        <v>0.859243828629946</v>
      </c>
      <c r="BO53" s="56">
        <v>0.9012105657985876</v>
      </c>
      <c r="BP53" s="56">
        <v>0.025999077470676646</v>
      </c>
      <c r="BQ53" s="56">
        <v>0.9415451895428979</v>
      </c>
      <c r="BR53" s="56">
        <v>0.8917886709508013</v>
      </c>
      <c r="BS53" s="56">
        <v>0.468784900283714</v>
      </c>
      <c r="BT53" s="56">
        <v>0.6006530366121842</v>
      </c>
      <c r="BU53" s="56">
        <v>0.3162328462140268</v>
      </c>
      <c r="BV53" s="56">
        <v>0.3897511577264531</v>
      </c>
      <c r="BW53" s="56">
        <v>0.7824008148311521</v>
      </c>
      <c r="BX53" s="56">
        <v>0.6426831459043302</v>
      </c>
      <c r="BY53" s="56">
        <v>0.7567638556342563</v>
      </c>
      <c r="BZ53" s="56">
        <v>0.28174418707693694</v>
      </c>
      <c r="CA53" s="56">
        <v>0.9422312935022101</v>
      </c>
      <c r="CB53" s="56">
        <v>0.5025497501275032</v>
      </c>
      <c r="CC53" s="56">
        <v>0.8397698506539577</v>
      </c>
      <c r="CD53" s="56">
        <v>0.7380497182903951</v>
      </c>
      <c r="CE53" s="56">
        <v>0.8993272471286635</v>
      </c>
      <c r="CF53" s="56">
        <v>0.4072589236666828</v>
      </c>
      <c r="CG53" s="56">
        <v>0.2827126165236983</v>
      </c>
      <c r="CH53" s="56">
        <v>0.6221063951460296</v>
      </c>
      <c r="CI53" s="56">
        <v>0.8574940814236997</v>
      </c>
      <c r="CJ53" s="56">
        <v>0.14931540423506529</v>
      </c>
      <c r="CK53" s="56">
        <v>0.19100279209690973</v>
      </c>
      <c r="CL53" s="56">
        <v>0.749455016913814</v>
      </c>
      <c r="CM53" s="56">
        <v>0.550535620196256</v>
      </c>
      <c r="CN53" s="56">
        <v>0.6291692839843193</v>
      </c>
      <c r="CO53" s="56">
        <v>0.8658037885139913</v>
      </c>
      <c r="CP53" s="56">
        <v>0.3726295125814696</v>
      </c>
      <c r="CQ53" s="56">
        <v>0.6641828731958617</v>
      </c>
      <c r="CR53" s="56">
        <v>0.9826320798767052</v>
      </c>
      <c r="CS53" s="56">
        <v>0.5556080079978749</v>
      </c>
      <c r="CT53" s="56">
        <v>0.8192700016230324</v>
      </c>
      <c r="CU53" s="56">
        <v>0.5948765827591334</v>
      </c>
      <c r="CV53" s="56">
        <v>0.4241524046745161</v>
      </c>
      <c r="CW53" s="56">
        <v>0.9731490867770123</v>
      </c>
      <c r="CX53" s="56">
        <v>0.750773607452358</v>
      </c>
      <c r="CY53" s="56">
        <v>0.9416745935030927</v>
      </c>
      <c r="CZ53" s="56">
        <v>0.8675048509914801</v>
      </c>
      <c r="DA53" s="56">
        <v>0.6189404702613359</v>
      </c>
      <c r="DB53" s="56">
        <v>0.08008770408173194</v>
      </c>
      <c r="DC53" s="56">
        <v>0.6129064194018358</v>
      </c>
      <c r="DD53" s="56">
        <v>0.8473603869439891</v>
      </c>
      <c r="DE53" s="56">
        <v>0.9537071554300057</v>
      </c>
      <c r="DF53" s="56">
        <v>0.18978958005822577</v>
      </c>
      <c r="DG53" s="56">
        <v>0.195798469133593</v>
      </c>
      <c r="DH53" s="56">
        <v>0.258370024741039</v>
      </c>
      <c r="DI53" s="56">
        <v>0.24420396455131022</v>
      </c>
      <c r="DJ53" s="56">
        <v>0.7253852173100669</v>
      </c>
      <c r="DK53" s="56">
        <v>0.2851458578214431</v>
      </c>
      <c r="DL53" s="56">
        <v>0.952808370763796</v>
      </c>
      <c r="DM53" s="56">
        <v>0.4703904842635439</v>
      </c>
      <c r="DN53" s="56">
        <v>0.9037989895786989</v>
      </c>
      <c r="DO53" s="56">
        <v>0.7962074519690372</v>
      </c>
      <c r="DP53" s="56">
        <v>0.29348682766953216</v>
      </c>
      <c r="DQ53" s="56">
        <v>0.02665892063134012</v>
      </c>
      <c r="DR53" s="56">
        <v>0.9733156750463804</v>
      </c>
      <c r="DS53" s="56">
        <v>0.8973528788553365</v>
      </c>
      <c r="DT53" s="56">
        <v>0.3455607505483519</v>
      </c>
      <c r="DU53" s="56">
        <v>0.07578820828138733</v>
      </c>
      <c r="DV53" s="56">
        <v>0.18877444755358652</v>
      </c>
      <c r="DW53" s="56">
        <v>0.08959165534164582</v>
      </c>
      <c r="DX53" s="56">
        <v>0.5090193445543364</v>
      </c>
      <c r="DY53" s="56">
        <v>0.32152402667882407</v>
      </c>
      <c r="DZ53" s="56">
        <v>0.4246040234348696</v>
      </c>
      <c r="EA53" s="56">
        <v>0.13296599471007264</v>
      </c>
      <c r="EB53" s="56">
        <v>0.04306002570819545</v>
      </c>
      <c r="EC53" s="56">
        <v>0.6541606789901262</v>
      </c>
      <c r="ED53" s="56">
        <v>0.3383274361724117</v>
      </c>
      <c r="EE53" s="56">
        <v>0.9738905467193373</v>
      </c>
      <c r="EF53" s="56">
        <v>0.11421434323742896</v>
      </c>
      <c r="EG53" s="56">
        <v>0.5932280324642738</v>
      </c>
      <c r="EH53" s="56">
        <v>0.8184531245058998</v>
      </c>
      <c r="EI53" s="56">
        <v>0.562874181421148</v>
      </c>
      <c r="EJ53" s="56">
        <v>0.7120053591910392</v>
      </c>
      <c r="EK53" s="56">
        <v>0.7023624302586684</v>
      </c>
      <c r="EL53" s="56">
        <v>0.30320934019408563</v>
      </c>
      <c r="EM53" s="56">
        <v>0.4686596748294549</v>
      </c>
      <c r="EN53" s="56">
        <v>0.019081710237300764</v>
      </c>
      <c r="EO53" s="56">
        <v>0.18366782218582667</v>
      </c>
      <c r="EP53" s="56">
        <v>0.4403664217165687</v>
      </c>
      <c r="EQ53" s="56">
        <v>0.4926697447056946</v>
      </c>
      <c r="ER53" s="56">
        <v>0.5971864307348089</v>
      </c>
      <c r="ES53" s="56">
        <v>0.6723494351360368</v>
      </c>
      <c r="ET53" s="56">
        <v>0.4734321853972958</v>
      </c>
      <c r="EU53" s="56">
        <v>0.0667486220276835</v>
      </c>
      <c r="EV53" s="56">
        <v>0.05598357001549581</v>
      </c>
      <c r="EW53" s="56">
        <v>0.8471290202885696</v>
      </c>
      <c r="EX53" s="56">
        <v>0.6857932525328024</v>
      </c>
      <c r="EY53" s="56">
        <v>0.07754029778730609</v>
      </c>
      <c r="EZ53" s="56">
        <v>0.7086792779675932</v>
      </c>
      <c r="FA53" s="56">
        <v>0.8479272987992833</v>
      </c>
      <c r="FB53" s="56">
        <v>0.2119152076584362</v>
      </c>
      <c r="FC53" s="56">
        <v>0.9024462058918082</v>
      </c>
      <c r="FD53" s="56">
        <v>0.08653823900296154</v>
      </c>
      <c r="FE53" s="56">
        <v>0.649525710247902</v>
      </c>
      <c r="FF53" s="56">
        <v>0.53350319478278</v>
      </c>
      <c r="FG53" s="56">
        <v>0.8649562421137401</v>
      </c>
      <c r="FH53" s="56">
        <v>0.08381013676130156</v>
      </c>
      <c r="FI53" s="56">
        <v>0.4783962914705623</v>
      </c>
      <c r="FJ53" s="56">
        <v>0.018563484787329165</v>
      </c>
      <c r="FK53" s="56">
        <v>0.021249181262678496</v>
      </c>
      <c r="FL53" s="56">
        <v>0.9352455417457143</v>
      </c>
      <c r="FM53" s="56">
        <v>0.07961488144598095</v>
      </c>
      <c r="FN53" s="56">
        <v>0.9325957776321253</v>
      </c>
      <c r="FO53" s="56">
        <v>0.17530969857870038</v>
      </c>
      <c r="FP53" s="56">
        <v>0.19029360889550517</v>
      </c>
      <c r="FQ53" s="56">
        <v>0.1417495461002064</v>
      </c>
      <c r="FR53" s="56">
        <v>0.45368517990066115</v>
      </c>
      <c r="FS53" s="56">
        <v>0.2864106976800257</v>
      </c>
      <c r="FT53" s="56">
        <v>0.3412393944058436</v>
      </c>
      <c r="FU53" s="56">
        <v>0.46984256410009007</v>
      </c>
      <c r="FV53" s="56">
        <v>0.35705153412873103</v>
      </c>
      <c r="FW53" s="56">
        <v>0.9806616899503765</v>
      </c>
      <c r="FX53" s="56">
        <v>0.7869513099992883</v>
      </c>
      <c r="FY53" s="56">
        <v>0.5600809728553575</v>
      </c>
      <c r="FZ53" s="56">
        <v>0.19965312927448053</v>
      </c>
      <c r="GA53" s="56">
        <v>0.7074249198976892</v>
      </c>
      <c r="GB53" s="56">
        <v>0.3695742202302644</v>
      </c>
      <c r="GC53" s="56">
        <v>0.07447731952603598</v>
      </c>
      <c r="GD53" s="56">
        <v>0.0317308528275243</v>
      </c>
      <c r="GE53" s="56">
        <v>0.19175312723717408</v>
      </c>
      <c r="GF53" s="56">
        <v>0.8084175120920992</v>
      </c>
    </row>
    <row r="54">
      <c r="A54" s="45"/>
      <c r="B54" s="45"/>
      <c r="C54" s="45"/>
      <c r="D54" s="45"/>
      <c r="E54" s="45"/>
      <c r="F54" s="45"/>
      <c r="G54" s="40"/>
      <c r="H54" s="51"/>
      <c r="I54" s="40"/>
      <c r="J54" s="40"/>
      <c r="K54" s="40"/>
      <c r="L54" s="51"/>
      <c r="M54" s="45"/>
      <c r="N54" s="45"/>
      <c r="O54" s="45"/>
      <c r="P54" s="45"/>
      <c r="Q54" s="55">
        <v>25.0</v>
      </c>
      <c r="R54" s="56">
        <v>0.8752569485890145</v>
      </c>
      <c r="S54" s="56">
        <v>0.053366339902433224</v>
      </c>
      <c r="T54" s="56">
        <v>0.5401708263701283</v>
      </c>
      <c r="U54" s="56">
        <v>0.23431624889651825</v>
      </c>
      <c r="V54" s="56">
        <v>0.30793171188785184</v>
      </c>
      <c r="W54" s="56">
        <v>0.21063727203501237</v>
      </c>
      <c r="X54" s="56">
        <v>0.8537479276239378</v>
      </c>
      <c r="Y54" s="56">
        <v>0.610554492046062</v>
      </c>
      <c r="Z54" s="56">
        <v>0.20455019406415598</v>
      </c>
      <c r="AA54" s="56">
        <v>0.18271600276023092</v>
      </c>
      <c r="AB54" s="56">
        <v>0.41810341089352954</v>
      </c>
      <c r="AC54" s="56">
        <v>0.3924698039510315</v>
      </c>
      <c r="AD54" s="56">
        <v>0.8461711277246089</v>
      </c>
      <c r="AE54" s="56">
        <v>0.23812168672485223</v>
      </c>
      <c r="AF54" s="56">
        <v>0.116509807124765</v>
      </c>
      <c r="AG54" s="56">
        <v>0.9661576929716934</v>
      </c>
      <c r="AH54" s="56">
        <v>0.8233152616717851</v>
      </c>
      <c r="AI54" s="56">
        <v>0.5315468273090002</v>
      </c>
      <c r="AJ54" s="56">
        <v>0.3260733437972969</v>
      </c>
      <c r="AK54" s="56">
        <v>0.17312461301740356</v>
      </c>
      <c r="AL54" s="56">
        <v>0.20714474316706533</v>
      </c>
      <c r="AM54" s="56">
        <v>0.23457453542817785</v>
      </c>
      <c r="AN54" s="56">
        <v>0.7165402224656164</v>
      </c>
      <c r="AO54" s="56">
        <v>0.06668273299903826</v>
      </c>
      <c r="AP54" s="56">
        <v>0.7790352076999782</v>
      </c>
      <c r="AQ54" s="56">
        <v>0.28247401009399964</v>
      </c>
      <c r="AR54" s="56">
        <v>0.8979771520738091</v>
      </c>
      <c r="AS54" s="56">
        <v>0.9178000819178836</v>
      </c>
      <c r="AT54" s="56">
        <v>0.0589271321525332</v>
      </c>
      <c r="AU54" s="56">
        <v>0.868330637299822</v>
      </c>
      <c r="AV54" s="56">
        <v>0.7148415998406117</v>
      </c>
      <c r="AW54" s="56">
        <v>0.8501975604232872</v>
      </c>
      <c r="AX54" s="56">
        <v>0.2761640865893833</v>
      </c>
      <c r="AY54" s="56">
        <v>0.6643994096725317</v>
      </c>
      <c r="AZ54" s="56">
        <v>0.5904034519607266</v>
      </c>
      <c r="BA54" s="56">
        <v>0.6612416567574699</v>
      </c>
      <c r="BB54" s="56">
        <v>0.4860953256633145</v>
      </c>
      <c r="BC54" s="56">
        <v>0.5054535064122182</v>
      </c>
      <c r="BD54" s="56">
        <v>0.08817412973706917</v>
      </c>
      <c r="BE54" s="56">
        <v>0.9681898460444875</v>
      </c>
      <c r="BF54" s="56">
        <v>0.7515406001492232</v>
      </c>
      <c r="BG54" s="56">
        <v>0.9300325002228167</v>
      </c>
      <c r="BH54" s="56">
        <v>0.7759452295230461</v>
      </c>
      <c r="BI54" s="56">
        <v>0.8086032606680706</v>
      </c>
      <c r="BJ54" s="56">
        <v>0.6802853526468853</v>
      </c>
      <c r="BK54" s="56">
        <v>0.5428776543875694</v>
      </c>
      <c r="BL54" s="56">
        <v>0.5532336753981367</v>
      </c>
      <c r="BM54" s="56">
        <v>0.21924945831052955</v>
      </c>
      <c r="BN54" s="56">
        <v>0.638095199971028</v>
      </c>
      <c r="BO54" s="56">
        <v>0.6354743043982863</v>
      </c>
      <c r="BP54" s="56">
        <v>0.8343758905563115</v>
      </c>
      <c r="BQ54" s="56">
        <v>0.1195751353481076</v>
      </c>
      <c r="BR54" s="56">
        <v>0.6413077567174307</v>
      </c>
      <c r="BS54" s="56">
        <v>0.8815044872928229</v>
      </c>
      <c r="BT54" s="56">
        <v>0.3672087724901836</v>
      </c>
      <c r="BU54" s="56">
        <v>0.03383734244352521</v>
      </c>
      <c r="BV54" s="56">
        <v>0.2738820095136273</v>
      </c>
      <c r="BW54" s="56">
        <v>0.2101454916899096</v>
      </c>
      <c r="BX54" s="56">
        <v>0.011220313105383406</v>
      </c>
      <c r="BY54" s="56">
        <v>0.8002389227920069</v>
      </c>
      <c r="BZ54" s="56">
        <v>0.9708536059865159</v>
      </c>
      <c r="CA54" s="56">
        <v>0.15253301472503067</v>
      </c>
      <c r="CB54" s="56">
        <v>0.49924852137612796</v>
      </c>
      <c r="CC54" s="56">
        <v>0.4359220149578965</v>
      </c>
      <c r="CD54" s="56">
        <v>0.6634666976396424</v>
      </c>
      <c r="CE54" s="56">
        <v>0.05534016010999698</v>
      </c>
      <c r="CF54" s="56">
        <v>0.06325212471729702</v>
      </c>
      <c r="CG54" s="56">
        <v>0.7534311110735783</v>
      </c>
      <c r="CH54" s="56">
        <v>0.09082198065416924</v>
      </c>
      <c r="CI54" s="56">
        <v>0.56030680135622</v>
      </c>
      <c r="CJ54" s="56">
        <v>0.8173721489410377</v>
      </c>
      <c r="CK54" s="56">
        <v>0.15726511222120543</v>
      </c>
      <c r="CL54" s="56">
        <v>0.048701394405525344</v>
      </c>
      <c r="CM54" s="56">
        <v>0.6596860776781633</v>
      </c>
      <c r="CN54" s="56">
        <v>0.9604485941848021</v>
      </c>
      <c r="CO54" s="56">
        <v>0.2883957482551507</v>
      </c>
      <c r="CP54" s="56">
        <v>0.46830034394945297</v>
      </c>
      <c r="CQ54" s="56">
        <v>0.4549581031938731</v>
      </c>
      <c r="CR54" s="56">
        <v>0.18535192961246916</v>
      </c>
      <c r="CS54" s="56">
        <v>0.8301369436957232</v>
      </c>
      <c r="CT54" s="56">
        <v>0.49591828007428695</v>
      </c>
      <c r="CU54" s="56">
        <v>0.46979323679902263</v>
      </c>
      <c r="CV54" s="56">
        <v>0.1639342332392455</v>
      </c>
      <c r="CW54" s="56">
        <v>0.8405083603997509</v>
      </c>
      <c r="CX54" s="56">
        <v>0.6792290269209567</v>
      </c>
      <c r="CY54" s="56">
        <v>0.9981308348929759</v>
      </c>
      <c r="CZ54" s="56">
        <v>0.614100339379429</v>
      </c>
      <c r="DA54" s="56">
        <v>0.43424361517163956</v>
      </c>
      <c r="DB54" s="56">
        <v>0.9565727220861222</v>
      </c>
      <c r="DC54" s="56">
        <v>0.50437132664894</v>
      </c>
      <c r="DD54" s="56">
        <v>0.24944441599300404</v>
      </c>
      <c r="DE54" s="56">
        <v>0.5018515232727789</v>
      </c>
      <c r="DF54" s="56">
        <v>0.3927808973901634</v>
      </c>
      <c r="DG54" s="56">
        <v>0.5350631390123824</v>
      </c>
      <c r="DH54" s="56">
        <v>0.8620929461879099</v>
      </c>
      <c r="DI54" s="56">
        <v>0.42364676948745883</v>
      </c>
      <c r="DJ54" s="56">
        <v>0.5083674344938826</v>
      </c>
      <c r="DK54" s="56">
        <v>0.9500979245073523</v>
      </c>
      <c r="DL54" s="56">
        <v>0.8958402680523195</v>
      </c>
      <c r="DM54" s="56">
        <v>0.4134240162598829</v>
      </c>
      <c r="DN54" s="56">
        <v>0.6084877490419268</v>
      </c>
      <c r="DO54" s="56">
        <v>0.5363113302113254</v>
      </c>
      <c r="DP54" s="56">
        <v>0.12935812658372248</v>
      </c>
      <c r="DQ54" s="56">
        <v>0.20945726417932253</v>
      </c>
      <c r="DR54" s="56">
        <v>0.7338889145782147</v>
      </c>
      <c r="DS54" s="56">
        <v>0.22751836132726755</v>
      </c>
      <c r="DT54" s="56">
        <v>0.5082060958478409</v>
      </c>
      <c r="DU54" s="56">
        <v>0.3197644029682607</v>
      </c>
      <c r="DV54" s="56">
        <v>0.7281445331190742</v>
      </c>
      <c r="DW54" s="56">
        <v>0.22239603743288128</v>
      </c>
      <c r="DX54" s="56">
        <v>0.7395649853207031</v>
      </c>
      <c r="DY54" s="56">
        <v>0.9240840347204825</v>
      </c>
      <c r="DZ54" s="56">
        <v>0.4437871468615755</v>
      </c>
      <c r="EA54" s="56">
        <v>0.2652584589834295</v>
      </c>
      <c r="EB54" s="56">
        <v>0.9950606155543074</v>
      </c>
      <c r="EC54" s="56">
        <v>0.8367704082445464</v>
      </c>
      <c r="ED54" s="56">
        <v>0.29452258871576287</v>
      </c>
      <c r="EE54" s="56">
        <v>0.23465198179409663</v>
      </c>
      <c r="EF54" s="56">
        <v>0.9547407093660527</v>
      </c>
      <c r="EG54" s="56">
        <v>0.6428192616269878</v>
      </c>
      <c r="EH54" s="56">
        <v>0.20153017941323248</v>
      </c>
      <c r="EI54" s="56">
        <v>0.9708317128909449</v>
      </c>
      <c r="EJ54" s="56">
        <v>0.46921309568448244</v>
      </c>
      <c r="EK54" s="56">
        <v>0.23349543526540828</v>
      </c>
      <c r="EL54" s="56">
        <v>0.47892321020344264</v>
      </c>
      <c r="EM54" s="56">
        <v>0.9655626528138375</v>
      </c>
      <c r="EN54" s="56">
        <v>0.3171483828435959</v>
      </c>
      <c r="EO54" s="56">
        <v>0.4885414700704189</v>
      </c>
      <c r="EP54" s="56">
        <v>0.35676459991735987</v>
      </c>
      <c r="EQ54" s="56">
        <v>0.1363218417613783</v>
      </c>
      <c r="ER54" s="56">
        <v>0.8917958738944513</v>
      </c>
      <c r="ES54" s="56">
        <v>0.7787032571578892</v>
      </c>
      <c r="ET54" s="56">
        <v>0.6496028344439219</v>
      </c>
      <c r="EU54" s="56">
        <v>0.41186110463123093</v>
      </c>
      <c r="EV54" s="56">
        <v>0.16285688922749042</v>
      </c>
      <c r="EW54" s="56">
        <v>0.29531734499760776</v>
      </c>
      <c r="EX54" s="56">
        <v>0.5443132854283438</v>
      </c>
      <c r="EY54" s="56">
        <v>0.26722198761646887</v>
      </c>
      <c r="EZ54" s="56">
        <v>0.9290043844371318</v>
      </c>
      <c r="FA54" s="56">
        <v>0.9529623236631652</v>
      </c>
      <c r="FB54" s="56">
        <v>0.6031011341693246</v>
      </c>
      <c r="FC54" s="56">
        <v>0.6636780975928593</v>
      </c>
      <c r="FD54" s="56">
        <v>0.20153391987659286</v>
      </c>
      <c r="FE54" s="56">
        <v>0.7566837339359823</v>
      </c>
      <c r="FF54" s="56">
        <v>0.8558414160325022</v>
      </c>
      <c r="FG54" s="56">
        <v>0.07271218073046881</v>
      </c>
      <c r="FH54" s="56">
        <v>0.5410758066238233</v>
      </c>
      <c r="FI54" s="56">
        <v>0.0770609482687502</v>
      </c>
      <c r="FJ54" s="56">
        <v>0.2905029798084723</v>
      </c>
      <c r="FK54" s="56">
        <v>0.393018814312155</v>
      </c>
      <c r="FL54" s="56">
        <v>0.30699330544007886</v>
      </c>
      <c r="FM54" s="56">
        <v>0.23439119417918064</v>
      </c>
      <c r="FN54" s="56">
        <v>0.1412224616164599</v>
      </c>
      <c r="FO54" s="56">
        <v>0.6056556597172644</v>
      </c>
      <c r="FP54" s="56">
        <v>0.07303799972186775</v>
      </c>
      <c r="FQ54" s="56">
        <v>0.15752439163972887</v>
      </c>
      <c r="FR54" s="56">
        <v>0.12066595102024802</v>
      </c>
      <c r="FS54" s="56">
        <v>0.9548495022390268</v>
      </c>
      <c r="FT54" s="56">
        <v>0.9130279499948452</v>
      </c>
      <c r="FU54" s="56">
        <v>0.6533900722438366</v>
      </c>
      <c r="FV54" s="56">
        <v>0.1466348711910639</v>
      </c>
      <c r="FW54" s="56">
        <v>0.2905960712152097</v>
      </c>
      <c r="FX54" s="56">
        <v>0.8667595142732792</v>
      </c>
      <c r="FY54" s="56">
        <v>1.5322840884013367E-5</v>
      </c>
      <c r="FZ54" s="56">
        <v>0.17244432296057433</v>
      </c>
      <c r="GA54" s="56">
        <v>0.964075219689103</v>
      </c>
      <c r="GB54" s="56">
        <v>0.6590599346225782</v>
      </c>
      <c r="GC54" s="56">
        <v>0.15884070326017763</v>
      </c>
      <c r="GD54" s="56">
        <v>0.4464212112239818</v>
      </c>
      <c r="GE54" s="56">
        <v>0.3280361319352535</v>
      </c>
      <c r="GF54" s="56">
        <v>0.6638320546897745</v>
      </c>
    </row>
    <row r="55">
      <c r="A55" s="45"/>
      <c r="B55" s="45"/>
      <c r="C55" s="45"/>
      <c r="D55" s="45"/>
      <c r="E55" s="45"/>
      <c r="F55" s="45"/>
      <c r="G55" s="40"/>
      <c r="H55" s="51"/>
      <c r="I55" s="40"/>
      <c r="J55" s="40"/>
      <c r="K55" s="40"/>
      <c r="L55" s="51"/>
      <c r="M55" s="45"/>
      <c r="N55" s="45"/>
      <c r="O55" s="45"/>
      <c r="P55" s="45"/>
      <c r="Q55" s="45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</row>
    <row r="56">
      <c r="A56" s="45"/>
      <c r="B56" s="45"/>
      <c r="C56" s="45"/>
      <c r="D56" s="45"/>
      <c r="E56" s="45"/>
      <c r="F56" s="45"/>
      <c r="G56" s="40"/>
      <c r="H56" s="51"/>
      <c r="I56" s="40"/>
      <c r="J56" s="40"/>
      <c r="K56" s="40"/>
      <c r="L56" s="51"/>
      <c r="M56" s="45"/>
      <c r="N56" s="45"/>
      <c r="O56" s="45"/>
      <c r="P56" s="45"/>
      <c r="Q56" s="45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34</v>
      </c>
      <c r="B1" s="50" t="s">
        <v>35</v>
      </c>
      <c r="C1" s="50" t="s">
        <v>35</v>
      </c>
      <c r="D1" s="50" t="s">
        <v>36</v>
      </c>
      <c r="E1" s="50" t="s">
        <v>37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43</v>
      </c>
      <c r="L1" s="50" t="s">
        <v>44</v>
      </c>
      <c r="M1" s="50" t="s">
        <v>45</v>
      </c>
      <c r="N1" s="50" t="s">
        <v>46</v>
      </c>
      <c r="O1" s="50" t="s">
        <v>47</v>
      </c>
      <c r="P1" s="50" t="s">
        <v>48</v>
      </c>
      <c r="Q1" s="50" t="s">
        <v>49</v>
      </c>
      <c r="R1" s="50" t="s">
        <v>50</v>
      </c>
      <c r="S1" s="50" t="s">
        <v>51</v>
      </c>
      <c r="T1" s="50" t="s">
        <v>52</v>
      </c>
      <c r="U1" s="50" t="s">
        <v>53</v>
      </c>
      <c r="V1" s="50" t="s">
        <v>54</v>
      </c>
      <c r="W1" s="50" t="s">
        <v>55</v>
      </c>
      <c r="X1" s="50" t="s">
        <v>56</v>
      </c>
      <c r="Y1" s="50" t="s">
        <v>57</v>
      </c>
      <c r="Z1" s="50" t="s">
        <v>58</v>
      </c>
      <c r="AA1" s="50" t="s">
        <v>59</v>
      </c>
      <c r="AB1" s="50" t="s">
        <v>60</v>
      </c>
    </row>
    <row r="2">
      <c r="A2" s="50" t="s">
        <v>61</v>
      </c>
      <c r="B2" s="63">
        <v>0.003472222222222222</v>
      </c>
      <c r="C2" s="9">
        <v>0.0</v>
      </c>
      <c r="D2" s="119">
        <f t="array" ref="D2:D171">TRANSPOSE(DPRDRS2STPS0.95!R2:GE2)</f>
        <v>1</v>
      </c>
      <c r="E2" s="92" t="str">
        <f t="array" ref="E2:E171">TRANSPOSE(DPRDRS2STPS0.95!$R3:$GE3)</f>
        <v/>
      </c>
      <c r="F2" s="92" t="str">
        <f t="array" ref="F2:F171">TRANSPOSE(DPRDRS2STPS0.95!$R4:$GE4)</f>
        <v/>
      </c>
      <c r="G2" s="92" t="str">
        <f t="array" ref="G2:G171">TRANSPOSE(DPRDRS2STPS0.95!$R5:$GE5)</f>
        <v/>
      </c>
      <c r="H2" s="92" t="str">
        <f t="array" ref="H2:H171">TRANSPOSE(DPRDRS2STPS0.95!$R6:$GE6)</f>
        <v/>
      </c>
      <c r="I2" s="92" t="str">
        <f t="array" ref="I2:I171">TRANSPOSE(DPRDRS2STPS0.95!$R7:$GE7)</f>
        <v/>
      </c>
      <c r="J2" s="92" t="str">
        <f t="array" ref="J2:J171">TRANSPOSE(DPRDRS2STPS0.95!$R8:$GE8)</f>
        <v/>
      </c>
      <c r="K2" s="92" t="str">
        <f t="array" ref="K2:K171">TRANSPOSE(DPRDRS2STPS0.95!$R9:$GE9)</f>
        <v/>
      </c>
      <c r="L2" s="92" t="str">
        <f t="array" ref="L2:L171">TRANSPOSE(DPRDRS2STPS0.95!$R10:$GE10)</f>
        <v/>
      </c>
      <c r="M2" s="92" t="str">
        <f t="array" ref="M2:M171">TRANSPOSE(DPRDRS2STPS0.95!$R11:$GE11)</f>
        <v/>
      </c>
      <c r="N2" s="92" t="str">
        <f t="array" ref="N2:N171">TRANSPOSE(DPRDRS2STPS0.95!$R12:$GE12)</f>
        <v/>
      </c>
      <c r="O2" s="92" t="str">
        <f t="array" ref="O2:O171">TRANSPOSE(DPRDRS2STPS0.95!$R13:$GE13)</f>
        <v/>
      </c>
      <c r="P2" s="92" t="str">
        <f t="array" ref="P2:P171">TRANSPOSE(DPRDRS2STPS0.95!$R14:$GE14)</f>
        <v/>
      </c>
      <c r="Q2" s="92" t="str">
        <f t="array" ref="Q2:Q171">TRANSPOSE(DPRDRS2STPS0.95!$R15:$GE15)</f>
        <v/>
      </c>
      <c r="R2" s="92" t="str">
        <f t="array" ref="R2:R171">TRANSPOSE(DPRDRS2STPS0.95!$R16:$GE16)</f>
        <v/>
      </c>
      <c r="S2" s="92" t="str">
        <f t="array" ref="S2:S171">TRANSPOSE(DPRDRS2STPS0.95!$R17:$GE17)</f>
        <v/>
      </c>
      <c r="T2" s="92" t="str">
        <f t="array" ref="T2:T171">TRANSPOSE(DPRDRS2STPS0.95!$R18:$GE18)</f>
        <v/>
      </c>
      <c r="U2" s="92" t="str">
        <f t="array" ref="U2:U171">TRANSPOSE(DPRDRS2STPS0.95!$R19:$GE19)</f>
        <v/>
      </c>
      <c r="V2" s="92" t="str">
        <f t="array" ref="V2:V171">TRANSPOSE(DPRDRS2STPS0.95!$R20:$GE20)</f>
        <v/>
      </c>
      <c r="W2" s="92" t="str">
        <f t="array" ref="W2:W171">TRANSPOSE(DPRDRS2STPS0.95!$R21:$GE21)</f>
        <v/>
      </c>
      <c r="X2" s="92" t="str">
        <f t="array" ref="X2:X171">TRANSPOSE(DPRDRS2STPS0.95!$R22:$GE22)</f>
        <v/>
      </c>
      <c r="Y2" s="92" t="str">
        <f t="array" ref="Y2:Y171">TRANSPOSE(DPRDRS2STPS0.95!$R23:$GE23)</f>
        <v/>
      </c>
      <c r="Z2" s="92" t="str">
        <f t="array" ref="Z2:Z171">TRANSPOSE(DPRDRS2STPS0.95!$R24:$GE24)</f>
        <v/>
      </c>
      <c r="AA2" s="92" t="str">
        <f t="array" ref="AA2:AA171">TRANSPOSE(DPRDRS2STPS0.95!$R25:$GE25)</f>
        <v/>
      </c>
      <c r="AB2" s="92" t="str">
        <f t="array" ref="AB2:AB171">TRANSPOSE(DPRDRS2STPS0.95!$R26:$GE26)</f>
        <v/>
      </c>
    </row>
    <row r="3">
      <c r="A3" s="50" t="s">
        <v>61</v>
      </c>
      <c r="B3" s="63">
        <v>0.041666666666666664</v>
      </c>
      <c r="C3" s="9">
        <v>1.0</v>
      </c>
      <c r="D3" s="36">
        <v>1.0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50" t="s">
        <v>61</v>
      </c>
      <c r="B4" s="63">
        <v>0.04236111111111111</v>
      </c>
      <c r="C4" s="9">
        <v>2.0</v>
      </c>
      <c r="D4" s="36">
        <v>1.0</v>
      </c>
      <c r="E4" s="36">
        <v>1.0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50" t="s">
        <v>61</v>
      </c>
      <c r="B5" s="63">
        <v>0.043055555555555555</v>
      </c>
      <c r="C5" s="9">
        <v>3.0</v>
      </c>
      <c r="D5" s="36">
        <v>1.0</v>
      </c>
      <c r="E5" s="36">
        <v>1.0</v>
      </c>
      <c r="F5" s="36">
        <v>1.0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50" t="s">
        <v>61</v>
      </c>
      <c r="B6" s="63">
        <v>0.04375</v>
      </c>
      <c r="C6" s="9">
        <v>4.0</v>
      </c>
      <c r="D6" s="36">
        <v>1.0</v>
      </c>
      <c r="E6" s="36">
        <v>1.0</v>
      </c>
      <c r="F6" s="36">
        <v>1.0</v>
      </c>
      <c r="G6" s="36">
        <v>1.0</v>
      </c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</row>
    <row r="7">
      <c r="A7" s="50" t="s">
        <v>61</v>
      </c>
      <c r="B7" s="63">
        <v>0.044444444444444446</v>
      </c>
      <c r="C7" s="9">
        <v>5.0</v>
      </c>
      <c r="D7" s="36">
        <v>1.0</v>
      </c>
      <c r="E7" s="36">
        <v>1.0</v>
      </c>
      <c r="F7" s="36">
        <v>1.0</v>
      </c>
      <c r="G7" s="36">
        <v>1.0</v>
      </c>
      <c r="H7" s="36">
        <v>1.0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</row>
    <row r="8">
      <c r="A8" s="50" t="s">
        <v>61</v>
      </c>
      <c r="B8" s="63">
        <v>0.04513888888888889</v>
      </c>
      <c r="C8" s="9">
        <v>6.0</v>
      </c>
      <c r="D8" s="36">
        <v>1.0</v>
      </c>
      <c r="E8" s="36">
        <v>1.0</v>
      </c>
      <c r="F8" s="36">
        <v>1.0</v>
      </c>
      <c r="G8" s="36">
        <v>1.0</v>
      </c>
      <c r="H8" s="36">
        <v>1.0</v>
      </c>
      <c r="I8" s="36">
        <v>1.0</v>
      </c>
      <c r="J8" s="36">
        <v>1.0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</row>
    <row r="9">
      <c r="A9" s="50" t="s">
        <v>61</v>
      </c>
      <c r="B9" s="63">
        <v>0.04583333333333333</v>
      </c>
      <c r="C9" s="9">
        <v>7.0</v>
      </c>
      <c r="D9" s="36">
        <v>1.0</v>
      </c>
      <c r="E9" s="36">
        <v>1.0</v>
      </c>
      <c r="F9" s="36">
        <v>1.0</v>
      </c>
      <c r="G9" s="36">
        <v>1.0</v>
      </c>
      <c r="H9" s="36">
        <v>1.0</v>
      </c>
      <c r="I9" s="36">
        <v>1.0</v>
      </c>
      <c r="J9" s="36">
        <v>1.0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</row>
    <row r="10">
      <c r="A10" s="50" t="s">
        <v>61</v>
      </c>
      <c r="B10" s="63">
        <v>0.04652777777777778</v>
      </c>
      <c r="C10" s="9">
        <v>8.0</v>
      </c>
      <c r="D10" s="36">
        <v>1.0</v>
      </c>
      <c r="E10" s="36">
        <v>1.0</v>
      </c>
      <c r="F10" s="107"/>
      <c r="G10" s="36">
        <v>1.0</v>
      </c>
      <c r="H10" s="36">
        <v>1.0</v>
      </c>
      <c r="I10" s="36">
        <v>1.0</v>
      </c>
      <c r="J10" s="36">
        <v>1.0</v>
      </c>
      <c r="K10" s="36">
        <v>1.0</v>
      </c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</row>
    <row r="11">
      <c r="A11" s="50" t="s">
        <v>61</v>
      </c>
      <c r="B11" s="63">
        <v>0.04722222222222222</v>
      </c>
      <c r="C11" s="9">
        <v>9.0</v>
      </c>
      <c r="D11" s="36">
        <v>1.0</v>
      </c>
      <c r="E11" s="36">
        <v>1.0</v>
      </c>
      <c r="F11" s="107"/>
      <c r="G11" s="36">
        <v>1.0</v>
      </c>
      <c r="H11" s="36">
        <v>1.0</v>
      </c>
      <c r="I11" s="36">
        <v>1.0</v>
      </c>
      <c r="J11" s="36">
        <v>1.0</v>
      </c>
      <c r="K11" s="36">
        <v>1.0</v>
      </c>
      <c r="L11" s="36">
        <v>1.0</v>
      </c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</row>
    <row r="12">
      <c r="A12" s="50" t="s">
        <v>61</v>
      </c>
      <c r="B12" s="63">
        <v>0.04791666666666667</v>
      </c>
      <c r="C12" s="9">
        <v>10.0</v>
      </c>
      <c r="D12" s="107"/>
      <c r="E12" s="36">
        <v>1.0</v>
      </c>
      <c r="F12" s="107"/>
      <c r="G12" s="36">
        <v>1.0</v>
      </c>
      <c r="H12" s="36">
        <v>1.0</v>
      </c>
      <c r="I12" s="36">
        <v>1.0</v>
      </c>
      <c r="J12" s="36">
        <v>1.0</v>
      </c>
      <c r="K12" s="36">
        <v>1.0</v>
      </c>
      <c r="L12" s="36">
        <v>1.0</v>
      </c>
      <c r="M12" s="36">
        <v>1.0</v>
      </c>
      <c r="N12" s="36">
        <v>1.0</v>
      </c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</row>
    <row r="13">
      <c r="A13" s="50" t="s">
        <v>61</v>
      </c>
      <c r="B13" s="63">
        <v>0.04861111111111111</v>
      </c>
      <c r="C13" s="9">
        <v>11.0</v>
      </c>
      <c r="D13" s="107"/>
      <c r="E13" s="36">
        <v>1.0</v>
      </c>
      <c r="F13" s="107"/>
      <c r="G13" s="36">
        <v>1.0</v>
      </c>
      <c r="H13" s="36">
        <v>1.0</v>
      </c>
      <c r="I13" s="36">
        <v>1.0</v>
      </c>
      <c r="J13" s="36">
        <v>1.0</v>
      </c>
      <c r="K13" s="36">
        <v>1.0</v>
      </c>
      <c r="L13" s="36">
        <v>1.0</v>
      </c>
      <c r="M13" s="36">
        <v>1.0</v>
      </c>
      <c r="N13" s="36">
        <v>1.0</v>
      </c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</row>
    <row r="14">
      <c r="A14" s="50" t="s">
        <v>61</v>
      </c>
      <c r="B14" s="63">
        <v>0.049305555555555554</v>
      </c>
      <c r="C14" s="9">
        <v>12.0</v>
      </c>
      <c r="D14" s="107"/>
      <c r="E14" s="36">
        <v>1.0</v>
      </c>
      <c r="F14" s="107"/>
      <c r="G14" s="36">
        <v>1.0</v>
      </c>
      <c r="H14" s="36">
        <v>1.0</v>
      </c>
      <c r="I14" s="36">
        <v>1.0</v>
      </c>
      <c r="J14" s="36">
        <v>1.0</v>
      </c>
      <c r="K14" s="36">
        <v>1.0</v>
      </c>
      <c r="L14" s="36">
        <v>1.0</v>
      </c>
      <c r="M14" s="36">
        <v>1.0</v>
      </c>
      <c r="N14" s="36">
        <v>1.0</v>
      </c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</row>
    <row r="15">
      <c r="A15" s="50" t="s">
        <v>61</v>
      </c>
      <c r="B15" s="63">
        <v>0.05</v>
      </c>
      <c r="C15" s="9">
        <v>13.0</v>
      </c>
      <c r="D15" s="107"/>
      <c r="E15" s="36">
        <v>1.0</v>
      </c>
      <c r="F15" s="107"/>
      <c r="G15" s="36">
        <v>1.0</v>
      </c>
      <c r="H15" s="36">
        <v>1.0</v>
      </c>
      <c r="I15" s="36">
        <v>1.0</v>
      </c>
      <c r="J15" s="36">
        <v>1.0</v>
      </c>
      <c r="K15" s="36">
        <v>1.0</v>
      </c>
      <c r="L15" s="36">
        <v>1.0</v>
      </c>
      <c r="M15" s="36">
        <v>1.0</v>
      </c>
      <c r="N15" s="36">
        <v>1.0</v>
      </c>
      <c r="O15" s="36">
        <v>1.0</v>
      </c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</row>
    <row r="16">
      <c r="A16" s="50" t="s">
        <v>61</v>
      </c>
      <c r="B16" s="63">
        <v>0.050694444444444445</v>
      </c>
      <c r="C16" s="9">
        <v>14.0</v>
      </c>
      <c r="D16" s="107"/>
      <c r="E16" s="36">
        <v>1.0</v>
      </c>
      <c r="F16" s="107"/>
      <c r="G16" s="36">
        <v>1.0</v>
      </c>
      <c r="H16" s="36">
        <v>1.0</v>
      </c>
      <c r="I16" s="36">
        <v>1.0</v>
      </c>
      <c r="J16" s="36">
        <v>1.0</v>
      </c>
      <c r="K16" s="36">
        <v>1.0</v>
      </c>
      <c r="L16" s="36">
        <v>1.0</v>
      </c>
      <c r="M16" s="36">
        <v>1.0</v>
      </c>
      <c r="N16" s="36">
        <v>1.0</v>
      </c>
      <c r="O16" s="36">
        <v>1.0</v>
      </c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</row>
    <row r="17">
      <c r="A17" s="50" t="s">
        <v>61</v>
      </c>
      <c r="B17" s="63">
        <v>0.05138888888888889</v>
      </c>
      <c r="C17" s="9">
        <v>15.0</v>
      </c>
      <c r="D17" s="107"/>
      <c r="E17" s="36">
        <v>1.0</v>
      </c>
      <c r="F17" s="107"/>
      <c r="G17" s="36">
        <v>1.0</v>
      </c>
      <c r="H17" s="36">
        <v>1.0</v>
      </c>
      <c r="I17" s="36">
        <v>1.0</v>
      </c>
      <c r="J17" s="36">
        <v>1.0</v>
      </c>
      <c r="K17" s="36">
        <v>1.0</v>
      </c>
      <c r="L17" s="36">
        <v>1.0</v>
      </c>
      <c r="M17" s="36">
        <v>1.0</v>
      </c>
      <c r="N17" s="36">
        <v>1.0</v>
      </c>
      <c r="O17" s="36">
        <v>1.0</v>
      </c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</row>
    <row r="18">
      <c r="A18" s="50" t="s">
        <v>61</v>
      </c>
      <c r="B18" s="63">
        <v>0.052083333333333336</v>
      </c>
      <c r="C18" s="9">
        <v>16.0</v>
      </c>
      <c r="D18" s="107"/>
      <c r="E18" s="36">
        <v>1.0</v>
      </c>
      <c r="F18" s="107"/>
      <c r="G18" s="36">
        <v>1.0</v>
      </c>
      <c r="H18" s="36">
        <v>1.0</v>
      </c>
      <c r="I18" s="36">
        <v>1.0</v>
      </c>
      <c r="J18" s="36">
        <v>1.0</v>
      </c>
      <c r="K18" s="36">
        <v>1.0</v>
      </c>
      <c r="L18" s="36">
        <v>1.0</v>
      </c>
      <c r="M18" s="36">
        <v>1.0</v>
      </c>
      <c r="N18" s="36">
        <v>0.0</v>
      </c>
      <c r="O18" s="36">
        <v>1.0</v>
      </c>
      <c r="P18" s="36">
        <v>1.0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</row>
    <row r="19">
      <c r="A19" s="50" t="s">
        <v>61</v>
      </c>
      <c r="B19" s="63">
        <v>0.05277777777777778</v>
      </c>
      <c r="C19" s="9">
        <v>17.0</v>
      </c>
      <c r="D19" s="107"/>
      <c r="E19" s="36">
        <v>1.0</v>
      </c>
      <c r="F19" s="107"/>
      <c r="G19" s="36">
        <v>1.0</v>
      </c>
      <c r="H19" s="36">
        <v>1.0</v>
      </c>
      <c r="I19" s="36">
        <v>1.0</v>
      </c>
      <c r="J19" s="36">
        <v>1.0</v>
      </c>
      <c r="K19" s="36">
        <v>1.0</v>
      </c>
      <c r="L19" s="36">
        <v>1.0</v>
      </c>
      <c r="M19" s="36">
        <v>1.0</v>
      </c>
      <c r="N19" s="36">
        <v>1.0</v>
      </c>
      <c r="O19" s="36">
        <v>1.0</v>
      </c>
      <c r="P19" s="36">
        <v>1.0</v>
      </c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</row>
    <row r="20">
      <c r="A20" s="50" t="s">
        <v>61</v>
      </c>
      <c r="B20" s="63">
        <v>0.05347222222222222</v>
      </c>
      <c r="C20" s="9">
        <v>18.0</v>
      </c>
      <c r="D20" s="107"/>
      <c r="E20" s="36">
        <v>1.0</v>
      </c>
      <c r="F20" s="107"/>
      <c r="G20" s="36">
        <v>1.0</v>
      </c>
      <c r="H20" s="36">
        <v>1.0</v>
      </c>
      <c r="I20" s="36">
        <v>1.0</v>
      </c>
      <c r="J20" s="36">
        <v>1.0</v>
      </c>
      <c r="K20" s="36">
        <v>1.0</v>
      </c>
      <c r="L20" s="36">
        <v>1.0</v>
      </c>
      <c r="M20" s="36">
        <v>1.0</v>
      </c>
      <c r="N20" s="36">
        <v>1.0</v>
      </c>
      <c r="O20" s="107"/>
      <c r="P20" s="36">
        <v>1.0</v>
      </c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</row>
    <row r="21">
      <c r="A21" s="50" t="s">
        <v>61</v>
      </c>
      <c r="B21" s="63">
        <v>0.05416666666666667</v>
      </c>
      <c r="C21" s="9">
        <v>19.0</v>
      </c>
      <c r="D21" s="107"/>
      <c r="E21" s="36">
        <v>1.0</v>
      </c>
      <c r="F21" s="107"/>
      <c r="G21" s="107"/>
      <c r="H21" s="36">
        <v>1.0</v>
      </c>
      <c r="I21" s="36">
        <v>1.0</v>
      </c>
      <c r="J21" s="36">
        <v>1.0</v>
      </c>
      <c r="K21" s="36">
        <v>1.0</v>
      </c>
      <c r="L21" s="36">
        <v>1.0</v>
      </c>
      <c r="M21" s="36">
        <v>1.0</v>
      </c>
      <c r="N21" s="36">
        <v>0.0</v>
      </c>
      <c r="O21" s="107"/>
      <c r="P21" s="36">
        <v>1.0</v>
      </c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</row>
    <row r="22">
      <c r="A22" s="50" t="s">
        <v>61</v>
      </c>
      <c r="B22" s="63">
        <v>0.05486111111111111</v>
      </c>
      <c r="C22" s="9">
        <v>20.0</v>
      </c>
      <c r="D22" s="107"/>
      <c r="E22" s="36">
        <v>1.0</v>
      </c>
      <c r="F22" s="109"/>
      <c r="G22" s="107"/>
      <c r="H22" s="36"/>
      <c r="I22" s="36">
        <v>1.0</v>
      </c>
      <c r="J22" s="36">
        <v>1.0</v>
      </c>
      <c r="K22" s="36">
        <v>1.0</v>
      </c>
      <c r="L22" s="36">
        <v>1.0</v>
      </c>
      <c r="M22" s="36">
        <v>1.0</v>
      </c>
      <c r="N22" s="36">
        <v>1.0</v>
      </c>
      <c r="O22" s="107"/>
      <c r="P22" s="36">
        <v>1.0</v>
      </c>
      <c r="Q22" s="36">
        <v>1.0</v>
      </c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</row>
    <row r="23">
      <c r="A23" s="50" t="s">
        <v>61</v>
      </c>
      <c r="B23" s="63">
        <v>0.05555555555555555</v>
      </c>
      <c r="C23" s="9">
        <v>21.0</v>
      </c>
      <c r="D23" s="107"/>
      <c r="E23" s="36">
        <v>1.0</v>
      </c>
      <c r="F23" s="109"/>
      <c r="G23" s="107"/>
      <c r="H23" s="107"/>
      <c r="I23" s="36">
        <v>1.0</v>
      </c>
      <c r="J23" s="36">
        <v>1.0</v>
      </c>
      <c r="K23" s="36">
        <v>1.0</v>
      </c>
      <c r="L23" s="36">
        <v>1.0</v>
      </c>
      <c r="M23" s="36">
        <v>1.0</v>
      </c>
      <c r="N23" s="36">
        <v>1.0</v>
      </c>
      <c r="O23" s="107"/>
      <c r="P23" s="36">
        <v>1.0</v>
      </c>
      <c r="Q23" s="36">
        <v>1.0</v>
      </c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</row>
    <row r="24">
      <c r="A24" s="50" t="s">
        <v>61</v>
      </c>
      <c r="B24" s="63">
        <v>0.05625</v>
      </c>
      <c r="C24" s="9">
        <v>22.0</v>
      </c>
      <c r="D24" s="107"/>
      <c r="E24" s="36">
        <v>1.0</v>
      </c>
      <c r="F24" s="109"/>
      <c r="G24" s="107"/>
      <c r="H24" s="107"/>
      <c r="I24" s="36">
        <v>1.0</v>
      </c>
      <c r="J24" s="36">
        <v>1.0</v>
      </c>
      <c r="K24" s="36">
        <v>1.0</v>
      </c>
      <c r="L24" s="36">
        <v>1.0</v>
      </c>
      <c r="M24" s="36">
        <v>1.0</v>
      </c>
      <c r="N24" s="36">
        <v>0.0</v>
      </c>
      <c r="O24" s="107"/>
      <c r="P24" s="36">
        <v>1.0</v>
      </c>
      <c r="Q24" s="36">
        <v>1.0</v>
      </c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</row>
    <row r="25">
      <c r="A25" s="50" t="s">
        <v>61</v>
      </c>
      <c r="B25" s="63">
        <v>0.05694444444444444</v>
      </c>
      <c r="C25" s="9">
        <v>23.0</v>
      </c>
      <c r="D25" s="107"/>
      <c r="E25" s="36">
        <v>1.0</v>
      </c>
      <c r="F25" s="109"/>
      <c r="G25" s="107"/>
      <c r="H25" s="107"/>
      <c r="I25" s="36">
        <v>1.0</v>
      </c>
      <c r="J25" s="36">
        <v>1.0</v>
      </c>
      <c r="K25" s="36">
        <v>1.0</v>
      </c>
      <c r="L25" s="36">
        <v>1.0</v>
      </c>
      <c r="M25" s="36">
        <v>1.0</v>
      </c>
      <c r="N25" s="36">
        <v>1.0</v>
      </c>
      <c r="O25" s="107"/>
      <c r="P25" s="36">
        <v>1.0</v>
      </c>
      <c r="Q25" s="36">
        <v>1.0</v>
      </c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</row>
    <row r="26">
      <c r="A26" s="50" t="s">
        <v>61</v>
      </c>
      <c r="B26" s="63">
        <v>0.05763888888888889</v>
      </c>
      <c r="C26" s="9">
        <v>24.0</v>
      </c>
      <c r="D26" s="107"/>
      <c r="E26" s="36">
        <v>1.0</v>
      </c>
      <c r="F26" s="109"/>
      <c r="G26" s="107"/>
      <c r="H26" s="107"/>
      <c r="I26" s="36">
        <v>1.0</v>
      </c>
      <c r="J26" s="36">
        <v>1.0</v>
      </c>
      <c r="K26" s="36">
        <v>1.0</v>
      </c>
      <c r="L26" s="107"/>
      <c r="M26" s="36">
        <v>1.0</v>
      </c>
      <c r="N26" s="36">
        <v>1.0</v>
      </c>
      <c r="O26" s="107"/>
      <c r="P26" s="36">
        <v>1.0</v>
      </c>
      <c r="Q26" s="36">
        <v>1.0</v>
      </c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</row>
    <row r="27">
      <c r="A27" s="50" t="s">
        <v>61</v>
      </c>
      <c r="B27" s="63">
        <v>0.058333333333333334</v>
      </c>
      <c r="C27" s="9">
        <v>25.0</v>
      </c>
      <c r="D27" s="107"/>
      <c r="E27" s="36">
        <v>1.0</v>
      </c>
      <c r="F27" s="109"/>
      <c r="G27" s="107"/>
      <c r="H27" s="107"/>
      <c r="I27" s="36">
        <v>1.0</v>
      </c>
      <c r="J27" s="36">
        <v>1.0</v>
      </c>
      <c r="K27" s="36">
        <v>1.0</v>
      </c>
      <c r="L27" s="107"/>
      <c r="M27" s="36">
        <v>1.0</v>
      </c>
      <c r="N27" s="36">
        <v>1.0</v>
      </c>
      <c r="O27" s="107"/>
      <c r="P27" s="36">
        <v>1.0</v>
      </c>
      <c r="Q27" s="36">
        <v>1.0</v>
      </c>
      <c r="R27" s="36">
        <v>1.0</v>
      </c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>
      <c r="A28" s="50" t="s">
        <v>61</v>
      </c>
      <c r="B28" s="63">
        <v>0.059027777777777776</v>
      </c>
      <c r="C28" s="9">
        <v>26.0</v>
      </c>
      <c r="D28" s="107"/>
      <c r="E28" s="36">
        <v>1.0</v>
      </c>
      <c r="F28" s="107"/>
      <c r="G28" s="107"/>
      <c r="H28" s="107"/>
      <c r="I28" s="36">
        <v>1.0</v>
      </c>
      <c r="J28" s="36">
        <v>1.0</v>
      </c>
      <c r="K28" s="36">
        <v>1.0</v>
      </c>
      <c r="L28" s="107"/>
      <c r="M28" s="36">
        <v>1.0</v>
      </c>
      <c r="N28" s="36">
        <v>1.0</v>
      </c>
      <c r="O28" s="107"/>
      <c r="P28" s="36">
        <v>1.0</v>
      </c>
      <c r="Q28" s="36">
        <v>1.0</v>
      </c>
      <c r="R28" s="36">
        <v>1.0</v>
      </c>
      <c r="S28" s="107"/>
      <c r="T28" s="107"/>
      <c r="U28" s="107"/>
      <c r="V28" s="107"/>
      <c r="W28" s="107"/>
      <c r="X28" s="107"/>
      <c r="Y28" s="107"/>
      <c r="Z28" s="107"/>
      <c r="AA28" s="107"/>
      <c r="AB28" s="107"/>
    </row>
    <row r="29">
      <c r="A29" s="50" t="s">
        <v>61</v>
      </c>
      <c r="B29" s="63">
        <v>0.059722222222222225</v>
      </c>
      <c r="C29" s="9">
        <v>27.0</v>
      </c>
      <c r="D29" s="107"/>
      <c r="E29" s="36">
        <v>1.0</v>
      </c>
      <c r="F29" s="107"/>
      <c r="G29" s="107"/>
      <c r="H29" s="107"/>
      <c r="I29" s="36">
        <v>1.0</v>
      </c>
      <c r="J29" s="36">
        <v>1.0</v>
      </c>
      <c r="K29" s="36">
        <v>1.0</v>
      </c>
      <c r="L29" s="107"/>
      <c r="M29" s="36">
        <v>1.0</v>
      </c>
      <c r="N29" s="36">
        <v>1.0</v>
      </c>
      <c r="O29" s="107"/>
      <c r="P29" s="36">
        <v>1.0</v>
      </c>
      <c r="Q29" s="36">
        <v>1.0</v>
      </c>
      <c r="R29" s="36">
        <v>1.0</v>
      </c>
      <c r="S29" s="107"/>
      <c r="T29" s="107"/>
      <c r="U29" s="107"/>
      <c r="V29" s="107"/>
      <c r="W29" s="107"/>
      <c r="X29" s="107"/>
      <c r="Y29" s="107"/>
      <c r="Z29" s="107"/>
      <c r="AA29" s="107"/>
      <c r="AB29" s="107"/>
    </row>
    <row r="30">
      <c r="A30" s="50" t="s">
        <v>61</v>
      </c>
      <c r="B30" s="63">
        <v>0.06041666666666667</v>
      </c>
      <c r="C30" s="9">
        <v>28.0</v>
      </c>
      <c r="D30" s="107"/>
      <c r="E30" s="36">
        <v>1.0</v>
      </c>
      <c r="F30" s="107"/>
      <c r="G30" s="107"/>
      <c r="H30" s="107"/>
      <c r="I30" s="36">
        <v>1.0</v>
      </c>
      <c r="J30" s="36">
        <v>1.0</v>
      </c>
      <c r="K30" s="36"/>
      <c r="L30" s="107"/>
      <c r="M30" s="36">
        <v>1.0</v>
      </c>
      <c r="N30" s="36">
        <v>1.0</v>
      </c>
      <c r="O30" s="107"/>
      <c r="P30" s="36">
        <v>1.0</v>
      </c>
      <c r="Q30" s="36">
        <v>1.0</v>
      </c>
      <c r="R30" s="36">
        <v>1.0</v>
      </c>
      <c r="S30" s="107"/>
      <c r="T30" s="107"/>
      <c r="U30" s="107"/>
      <c r="V30" s="107"/>
      <c r="W30" s="107"/>
      <c r="X30" s="107"/>
      <c r="Y30" s="107"/>
      <c r="Z30" s="107"/>
      <c r="AA30" s="107"/>
      <c r="AB30" s="107"/>
    </row>
    <row r="31">
      <c r="A31" s="50" t="s">
        <v>61</v>
      </c>
      <c r="B31" s="63">
        <v>0.06111111111111111</v>
      </c>
      <c r="C31" s="9">
        <v>29.0</v>
      </c>
      <c r="D31" s="107"/>
      <c r="E31" s="36">
        <v>1.0</v>
      </c>
      <c r="F31" s="107"/>
      <c r="G31" s="107"/>
      <c r="H31" s="107"/>
      <c r="I31" s="36">
        <v>1.0</v>
      </c>
      <c r="J31" s="36">
        <v>1.0</v>
      </c>
      <c r="K31" s="36"/>
      <c r="L31" s="107"/>
      <c r="M31" s="36">
        <v>1.0</v>
      </c>
      <c r="N31" s="36">
        <v>1.0</v>
      </c>
      <c r="O31" s="107"/>
      <c r="P31" s="36">
        <v>1.0</v>
      </c>
      <c r="Q31" s="36">
        <v>1.0</v>
      </c>
      <c r="R31" s="36">
        <v>1.0</v>
      </c>
      <c r="S31" s="107"/>
      <c r="T31" s="107"/>
      <c r="U31" s="107"/>
      <c r="V31" s="107"/>
      <c r="W31" s="107"/>
      <c r="X31" s="107"/>
      <c r="Y31" s="107"/>
      <c r="Z31" s="107"/>
      <c r="AA31" s="107"/>
      <c r="AB31" s="107"/>
    </row>
    <row r="32">
      <c r="A32" s="50" t="s">
        <v>61</v>
      </c>
      <c r="B32" s="63">
        <v>0.06180555555555556</v>
      </c>
      <c r="C32" s="9">
        <v>30.0</v>
      </c>
      <c r="D32" s="107"/>
      <c r="E32" s="36">
        <v>0.0</v>
      </c>
      <c r="F32" s="107"/>
      <c r="G32" s="109"/>
      <c r="H32" s="107"/>
      <c r="I32" s="36">
        <v>1.0</v>
      </c>
      <c r="J32" s="36">
        <v>1.0</v>
      </c>
      <c r="K32" s="36"/>
      <c r="L32" s="107"/>
      <c r="M32" s="36">
        <v>1.0</v>
      </c>
      <c r="N32" s="36">
        <v>1.0</v>
      </c>
      <c r="O32" s="107"/>
      <c r="P32" s="36">
        <v>1.0</v>
      </c>
      <c r="Q32" s="36"/>
      <c r="R32" s="36">
        <v>1.0</v>
      </c>
      <c r="S32" s="107"/>
      <c r="T32" s="107"/>
      <c r="U32" s="107"/>
      <c r="V32" s="107"/>
      <c r="W32" s="107"/>
      <c r="X32" s="107"/>
      <c r="Y32" s="107"/>
      <c r="Z32" s="107"/>
      <c r="AA32" s="107"/>
      <c r="AB32" s="107"/>
    </row>
    <row r="33">
      <c r="A33" s="50" t="s">
        <v>61</v>
      </c>
      <c r="B33" s="63">
        <v>0.0625</v>
      </c>
      <c r="C33" s="9">
        <v>31.0</v>
      </c>
      <c r="D33" s="107"/>
      <c r="E33" s="36">
        <v>1.0</v>
      </c>
      <c r="F33" s="107"/>
      <c r="G33" s="109"/>
      <c r="H33" s="107"/>
      <c r="I33" s="36">
        <v>0.0</v>
      </c>
      <c r="J33" s="36">
        <v>1.0</v>
      </c>
      <c r="K33" s="107"/>
      <c r="L33" s="107"/>
      <c r="M33" s="36">
        <v>1.0</v>
      </c>
      <c r="N33" s="36">
        <v>1.0</v>
      </c>
      <c r="O33" s="107"/>
      <c r="P33" s="36">
        <v>1.0</v>
      </c>
      <c r="Q33" s="36"/>
      <c r="R33" s="36">
        <v>1.0</v>
      </c>
      <c r="S33" s="36">
        <v>1.0</v>
      </c>
      <c r="T33" s="107"/>
      <c r="U33" s="107"/>
      <c r="V33" s="107"/>
      <c r="W33" s="107"/>
      <c r="X33" s="107"/>
      <c r="Y33" s="107"/>
      <c r="Z33" s="107"/>
      <c r="AA33" s="107"/>
      <c r="AB33" s="107"/>
    </row>
    <row r="34">
      <c r="A34" s="50" t="s">
        <v>61</v>
      </c>
      <c r="B34" s="63">
        <v>0.06319444444444444</v>
      </c>
      <c r="C34" s="9">
        <v>32.0</v>
      </c>
      <c r="D34" s="107"/>
      <c r="E34" s="36">
        <v>1.0</v>
      </c>
      <c r="F34" s="107"/>
      <c r="G34" s="109"/>
      <c r="H34" s="107"/>
      <c r="I34" s="107"/>
      <c r="J34" s="36">
        <v>1.0</v>
      </c>
      <c r="K34" s="107"/>
      <c r="L34" s="107"/>
      <c r="M34" s="36">
        <v>1.0</v>
      </c>
      <c r="N34" s="36">
        <v>1.0</v>
      </c>
      <c r="O34" s="107"/>
      <c r="P34" s="36">
        <v>0.0</v>
      </c>
      <c r="Q34" s="107"/>
      <c r="R34" s="36">
        <v>1.0</v>
      </c>
      <c r="S34" s="36">
        <v>1.0</v>
      </c>
      <c r="T34" s="107"/>
      <c r="U34" s="107"/>
      <c r="V34" s="107"/>
      <c r="W34" s="107"/>
      <c r="X34" s="107"/>
      <c r="Y34" s="107"/>
      <c r="Z34" s="107"/>
      <c r="AA34" s="107"/>
      <c r="AB34" s="107"/>
    </row>
    <row r="35">
      <c r="A35" s="50" t="s">
        <v>61</v>
      </c>
      <c r="B35" s="63">
        <v>0.06388888888888888</v>
      </c>
      <c r="C35" s="9">
        <v>33.0</v>
      </c>
      <c r="D35" s="107"/>
      <c r="E35" s="107"/>
      <c r="F35" s="107"/>
      <c r="G35" s="109"/>
      <c r="H35" s="107"/>
      <c r="I35" s="107"/>
      <c r="J35" s="36">
        <v>1.0</v>
      </c>
      <c r="K35" s="107"/>
      <c r="L35" s="107"/>
      <c r="M35" s="36">
        <v>1.0</v>
      </c>
      <c r="N35" s="36">
        <v>1.0</v>
      </c>
      <c r="O35" s="107"/>
      <c r="P35" s="36">
        <v>0.0</v>
      </c>
      <c r="Q35" s="107"/>
      <c r="R35" s="36">
        <v>1.0</v>
      </c>
      <c r="S35" s="36">
        <v>1.0</v>
      </c>
      <c r="T35" s="107"/>
      <c r="U35" s="107"/>
      <c r="V35" s="107"/>
      <c r="W35" s="107"/>
      <c r="X35" s="107"/>
      <c r="Y35" s="107"/>
      <c r="Z35" s="107"/>
      <c r="AA35" s="107"/>
      <c r="AB35" s="107"/>
    </row>
    <row r="36">
      <c r="A36" s="50" t="s">
        <v>61</v>
      </c>
      <c r="B36" s="63">
        <v>0.06458333333333334</v>
      </c>
      <c r="C36" s="9">
        <v>34.0</v>
      </c>
      <c r="D36" s="107"/>
      <c r="E36" s="109"/>
      <c r="F36" s="107"/>
      <c r="G36" s="109"/>
      <c r="H36" s="107"/>
      <c r="I36" s="107"/>
      <c r="J36" s="36">
        <v>1.0</v>
      </c>
      <c r="K36" s="107"/>
      <c r="L36" s="107"/>
      <c r="M36" s="36">
        <v>1.0</v>
      </c>
      <c r="N36" s="36">
        <v>1.0</v>
      </c>
      <c r="O36" s="107"/>
      <c r="P36" s="36">
        <v>1.0</v>
      </c>
      <c r="Q36" s="107"/>
      <c r="R36" s="36">
        <v>1.0</v>
      </c>
      <c r="S36" s="36">
        <v>1.0</v>
      </c>
      <c r="T36" s="107"/>
      <c r="U36" s="107"/>
      <c r="V36" s="107"/>
      <c r="W36" s="107"/>
      <c r="X36" s="107"/>
      <c r="Y36" s="107"/>
      <c r="Z36" s="107"/>
      <c r="AA36" s="107"/>
      <c r="AB36" s="107"/>
    </row>
    <row r="37">
      <c r="A37" s="50" t="s">
        <v>61</v>
      </c>
      <c r="B37" s="63">
        <v>0.06527777777777778</v>
      </c>
      <c r="C37" s="9">
        <v>35.0</v>
      </c>
      <c r="D37" s="107"/>
      <c r="E37" s="109"/>
      <c r="F37" s="107"/>
      <c r="G37" s="109"/>
      <c r="H37" s="107"/>
      <c r="I37" s="107"/>
      <c r="J37" s="36">
        <v>1.0</v>
      </c>
      <c r="K37" s="107"/>
      <c r="L37" s="107"/>
      <c r="M37" s="36">
        <v>1.0</v>
      </c>
      <c r="N37" s="36">
        <v>1.0</v>
      </c>
      <c r="O37" s="107"/>
      <c r="P37" s="36">
        <v>1.0</v>
      </c>
      <c r="Q37" s="107"/>
      <c r="R37" s="36">
        <v>0.0</v>
      </c>
      <c r="S37" s="36">
        <v>1.0</v>
      </c>
      <c r="T37" s="107"/>
      <c r="U37" s="107"/>
      <c r="V37" s="107"/>
      <c r="W37" s="107"/>
      <c r="X37" s="107"/>
      <c r="Y37" s="107"/>
      <c r="Z37" s="107"/>
      <c r="AA37" s="107"/>
      <c r="AB37" s="107"/>
    </row>
    <row r="38">
      <c r="A38" s="50" t="s">
        <v>61</v>
      </c>
      <c r="B38" s="63">
        <v>0.06597222222222222</v>
      </c>
      <c r="C38" s="9">
        <v>36.0</v>
      </c>
      <c r="D38" s="107"/>
      <c r="E38" s="109"/>
      <c r="F38" s="107"/>
      <c r="G38" s="109"/>
      <c r="H38" s="107"/>
      <c r="I38" s="107"/>
      <c r="J38" s="36"/>
      <c r="K38" s="107"/>
      <c r="L38" s="107"/>
      <c r="M38" s="36">
        <v>1.0</v>
      </c>
      <c r="N38" s="36">
        <v>1.0</v>
      </c>
      <c r="O38" s="107"/>
      <c r="P38" s="36">
        <v>1.0</v>
      </c>
      <c r="Q38" s="107"/>
      <c r="R38" s="36">
        <v>1.0</v>
      </c>
      <c r="S38" s="36">
        <v>1.0</v>
      </c>
      <c r="T38" s="107"/>
      <c r="U38" s="107"/>
      <c r="V38" s="107"/>
      <c r="W38" s="107"/>
      <c r="X38" s="107"/>
      <c r="Y38" s="107"/>
      <c r="Z38" s="107"/>
      <c r="AA38" s="107"/>
      <c r="AB38" s="107"/>
    </row>
    <row r="39">
      <c r="A39" s="50" t="s">
        <v>61</v>
      </c>
      <c r="B39" s="63">
        <v>0.06666666666666667</v>
      </c>
      <c r="C39" s="9">
        <v>37.0</v>
      </c>
      <c r="D39" s="107"/>
      <c r="E39" s="109"/>
      <c r="F39" s="107"/>
      <c r="G39" s="109"/>
      <c r="H39" s="107"/>
      <c r="I39" s="107"/>
      <c r="J39" s="36"/>
      <c r="K39" s="107"/>
      <c r="L39" s="107"/>
      <c r="M39" s="36">
        <v>1.0</v>
      </c>
      <c r="N39" s="36">
        <v>1.0</v>
      </c>
      <c r="O39" s="107"/>
      <c r="P39" s="36">
        <v>1.0</v>
      </c>
      <c r="Q39" s="107"/>
      <c r="R39" s="36">
        <v>1.0</v>
      </c>
      <c r="S39" s="36">
        <v>0.0</v>
      </c>
      <c r="T39" s="107"/>
      <c r="U39" s="107"/>
      <c r="V39" s="107"/>
      <c r="W39" s="107"/>
      <c r="X39" s="107"/>
      <c r="Y39" s="107"/>
      <c r="Z39" s="107"/>
      <c r="AA39" s="107"/>
      <c r="AB39" s="107"/>
    </row>
    <row r="40">
      <c r="A40" s="50" t="s">
        <v>61</v>
      </c>
      <c r="B40" s="63">
        <v>0.06736111111111111</v>
      </c>
      <c r="C40" s="9">
        <v>38.0</v>
      </c>
      <c r="D40" s="107"/>
      <c r="E40" s="109"/>
      <c r="F40" s="107"/>
      <c r="G40" s="109"/>
      <c r="H40" s="107"/>
      <c r="I40" s="107"/>
      <c r="J40" s="36"/>
      <c r="K40" s="107"/>
      <c r="L40" s="107"/>
      <c r="M40" s="36">
        <v>1.0</v>
      </c>
      <c r="N40" s="36">
        <v>0.0</v>
      </c>
      <c r="O40" s="107"/>
      <c r="P40" s="36">
        <v>1.0</v>
      </c>
      <c r="Q40" s="107"/>
      <c r="R40" s="36">
        <v>1.0</v>
      </c>
      <c r="S40" s="36">
        <v>1.0</v>
      </c>
      <c r="T40" s="107"/>
      <c r="U40" s="107"/>
      <c r="V40" s="107"/>
      <c r="W40" s="107"/>
      <c r="X40" s="107"/>
      <c r="Y40" s="107"/>
      <c r="Z40" s="107"/>
      <c r="AA40" s="107"/>
      <c r="AB40" s="107"/>
    </row>
    <row r="41">
      <c r="A41" s="50" t="s">
        <v>61</v>
      </c>
      <c r="B41" s="63">
        <v>0.06805555555555555</v>
      </c>
      <c r="C41" s="9">
        <v>39.0</v>
      </c>
      <c r="D41" s="107"/>
      <c r="E41" s="109"/>
      <c r="F41" s="107"/>
      <c r="G41" s="109"/>
      <c r="H41" s="107"/>
      <c r="I41" s="107"/>
      <c r="J41" s="36"/>
      <c r="K41" s="107"/>
      <c r="L41" s="107"/>
      <c r="M41" s="36">
        <v>1.0</v>
      </c>
      <c r="N41" s="36">
        <v>1.0</v>
      </c>
      <c r="O41" s="107"/>
      <c r="P41" s="36">
        <v>1.0</v>
      </c>
      <c r="Q41" s="107"/>
      <c r="R41" s="36">
        <v>0.0</v>
      </c>
      <c r="S41" s="36">
        <v>1.0</v>
      </c>
      <c r="T41" s="107"/>
      <c r="U41" s="107"/>
      <c r="V41" s="107"/>
      <c r="W41" s="107"/>
      <c r="X41" s="107"/>
      <c r="Y41" s="107"/>
      <c r="Z41" s="107"/>
      <c r="AA41" s="107"/>
      <c r="AB41" s="107"/>
    </row>
    <row r="42">
      <c r="A42" s="50" t="s">
        <v>61</v>
      </c>
      <c r="B42" s="63">
        <v>0.06875</v>
      </c>
      <c r="C42" s="9">
        <v>40.0</v>
      </c>
      <c r="D42" s="107"/>
      <c r="E42" s="109"/>
      <c r="F42" s="107"/>
      <c r="G42" s="109"/>
      <c r="H42" s="109"/>
      <c r="I42" s="107"/>
      <c r="J42" s="107"/>
      <c r="K42" s="107"/>
      <c r="L42" s="107"/>
      <c r="M42" s="36">
        <v>1.0</v>
      </c>
      <c r="N42" s="36">
        <v>1.0</v>
      </c>
      <c r="O42" s="107"/>
      <c r="P42" s="36">
        <v>1.0</v>
      </c>
      <c r="Q42" s="107"/>
      <c r="R42" s="36">
        <v>1.0</v>
      </c>
      <c r="S42" s="36">
        <v>1.0</v>
      </c>
      <c r="T42" s="107"/>
      <c r="U42" s="107"/>
      <c r="V42" s="107"/>
      <c r="W42" s="107"/>
      <c r="X42" s="107"/>
      <c r="Y42" s="107"/>
      <c r="Z42" s="107"/>
      <c r="AA42" s="107"/>
      <c r="AB42" s="107"/>
    </row>
    <row r="43">
      <c r="A43" s="50" t="s">
        <v>61</v>
      </c>
      <c r="B43" s="63">
        <v>0.06944444444444445</v>
      </c>
      <c r="C43" s="9">
        <v>41.0</v>
      </c>
      <c r="D43" s="107"/>
      <c r="E43" s="109"/>
      <c r="F43" s="107"/>
      <c r="G43" s="109"/>
      <c r="H43" s="109"/>
      <c r="I43" s="107"/>
      <c r="J43" s="107"/>
      <c r="K43" s="107"/>
      <c r="L43" s="107"/>
      <c r="M43" s="36">
        <v>1.0</v>
      </c>
      <c r="N43" s="36">
        <v>0.0</v>
      </c>
      <c r="O43" s="107"/>
      <c r="P43" s="36">
        <v>1.0</v>
      </c>
      <c r="Q43" s="107"/>
      <c r="R43" s="36">
        <v>1.0</v>
      </c>
      <c r="S43" s="36">
        <v>1.0</v>
      </c>
      <c r="T43" s="107"/>
      <c r="U43" s="107"/>
      <c r="V43" s="107"/>
      <c r="W43" s="107"/>
      <c r="X43" s="107"/>
      <c r="Y43" s="107"/>
      <c r="Z43" s="107"/>
      <c r="AA43" s="107"/>
      <c r="AB43" s="107"/>
    </row>
    <row r="44">
      <c r="A44" s="50" t="s">
        <v>61</v>
      </c>
      <c r="B44" s="63">
        <v>0.07013888888888889</v>
      </c>
      <c r="C44" s="9">
        <v>42.0</v>
      </c>
      <c r="D44" s="107"/>
      <c r="E44" s="109"/>
      <c r="F44" s="107"/>
      <c r="G44" s="109"/>
      <c r="H44" s="109"/>
      <c r="I44" s="107"/>
      <c r="J44" s="107"/>
      <c r="K44" s="107"/>
      <c r="L44" s="107"/>
      <c r="M44" s="36">
        <v>1.0</v>
      </c>
      <c r="N44" s="36">
        <v>1.0</v>
      </c>
      <c r="O44" s="107"/>
      <c r="P44" s="36">
        <v>1.0</v>
      </c>
      <c r="Q44" s="107"/>
      <c r="R44" s="36">
        <v>1.0</v>
      </c>
      <c r="S44" s="36">
        <v>1.0</v>
      </c>
      <c r="T44" s="107"/>
      <c r="U44" s="107"/>
      <c r="V44" s="107"/>
      <c r="W44" s="107"/>
      <c r="X44" s="107"/>
      <c r="Y44" s="107"/>
      <c r="Z44" s="107"/>
      <c r="AA44" s="107"/>
      <c r="AB44" s="107"/>
    </row>
    <row r="45">
      <c r="A45" s="50" t="s">
        <v>61</v>
      </c>
      <c r="B45" s="63">
        <v>0.07083333333333333</v>
      </c>
      <c r="C45" s="9">
        <v>43.0</v>
      </c>
      <c r="D45" s="107"/>
      <c r="E45" s="109"/>
      <c r="F45" s="107"/>
      <c r="G45" s="109"/>
      <c r="H45" s="109"/>
      <c r="I45" s="107"/>
      <c r="J45" s="107"/>
      <c r="K45" s="107"/>
      <c r="L45" s="107"/>
      <c r="M45" s="36">
        <v>1.0</v>
      </c>
      <c r="N45" s="36">
        <v>1.0</v>
      </c>
      <c r="O45" s="107"/>
      <c r="P45" s="36">
        <v>0.0</v>
      </c>
      <c r="Q45" s="107"/>
      <c r="R45" s="36">
        <v>1.0</v>
      </c>
      <c r="S45" s="36">
        <v>1.0</v>
      </c>
      <c r="T45" s="107"/>
      <c r="U45" s="107"/>
      <c r="V45" s="107"/>
      <c r="W45" s="107"/>
      <c r="X45" s="107"/>
      <c r="Y45" s="107"/>
      <c r="Z45" s="107"/>
      <c r="AA45" s="107"/>
      <c r="AB45" s="107"/>
    </row>
    <row r="46">
      <c r="A46" s="50" t="s">
        <v>61</v>
      </c>
      <c r="B46" s="63">
        <v>0.07152777777777777</v>
      </c>
      <c r="C46" s="9">
        <v>44.0</v>
      </c>
      <c r="D46" s="107"/>
      <c r="E46" s="109"/>
      <c r="F46" s="107"/>
      <c r="G46" s="109"/>
      <c r="H46" s="109"/>
      <c r="I46" s="107"/>
      <c r="J46" s="107"/>
      <c r="K46" s="107"/>
      <c r="L46" s="107"/>
      <c r="M46" s="36">
        <v>1.0</v>
      </c>
      <c r="N46" s="36">
        <v>1.0</v>
      </c>
      <c r="O46" s="107"/>
      <c r="P46" s="36">
        <v>1.0</v>
      </c>
      <c r="Q46" s="107"/>
      <c r="R46" s="36">
        <v>1.0</v>
      </c>
      <c r="S46" s="36">
        <v>1.0</v>
      </c>
      <c r="T46" s="107"/>
      <c r="U46" s="107"/>
      <c r="V46" s="107"/>
      <c r="W46" s="107"/>
      <c r="X46" s="107"/>
      <c r="Y46" s="107"/>
      <c r="Z46" s="107"/>
      <c r="AA46" s="107"/>
      <c r="AB46" s="107"/>
    </row>
    <row r="47">
      <c r="A47" s="50" t="s">
        <v>61</v>
      </c>
      <c r="B47" s="63">
        <v>0.07222222222222222</v>
      </c>
      <c r="C47" s="9">
        <v>45.0</v>
      </c>
      <c r="D47" s="107"/>
      <c r="E47" s="109"/>
      <c r="F47" s="107"/>
      <c r="G47" s="109"/>
      <c r="H47" s="109"/>
      <c r="I47" s="107"/>
      <c r="J47" s="107"/>
      <c r="K47" s="107"/>
      <c r="L47" s="107"/>
      <c r="M47" s="36"/>
      <c r="N47" s="36">
        <v>1.0</v>
      </c>
      <c r="O47" s="107"/>
      <c r="P47" s="36">
        <v>1.0</v>
      </c>
      <c r="Q47" s="107"/>
      <c r="R47" s="36">
        <v>1.0</v>
      </c>
      <c r="S47" s="36">
        <v>1.0</v>
      </c>
      <c r="T47" s="107"/>
      <c r="U47" s="107"/>
      <c r="V47" s="107"/>
      <c r="W47" s="107"/>
      <c r="X47" s="107"/>
      <c r="Y47" s="107"/>
      <c r="Z47" s="107"/>
      <c r="AA47" s="107"/>
      <c r="AB47" s="107"/>
    </row>
    <row r="48">
      <c r="A48" s="50" t="s">
        <v>61</v>
      </c>
      <c r="B48" s="63">
        <v>0.07291666666666667</v>
      </c>
      <c r="C48" s="9">
        <v>46.0</v>
      </c>
      <c r="D48" s="107"/>
      <c r="E48" s="109"/>
      <c r="F48" s="107"/>
      <c r="G48" s="107"/>
      <c r="H48" s="109"/>
      <c r="I48" s="107"/>
      <c r="J48" s="107"/>
      <c r="K48" s="107"/>
      <c r="L48" s="107"/>
      <c r="M48" s="107"/>
      <c r="N48" s="36">
        <v>1.0</v>
      </c>
      <c r="O48" s="107"/>
      <c r="P48" s="36">
        <v>1.0</v>
      </c>
      <c r="Q48" s="107"/>
      <c r="R48" s="36">
        <v>1.0</v>
      </c>
      <c r="S48" s="36">
        <v>1.0</v>
      </c>
      <c r="T48" s="107"/>
      <c r="U48" s="107"/>
      <c r="V48" s="107"/>
      <c r="W48" s="107"/>
      <c r="X48" s="107"/>
      <c r="Y48" s="107"/>
      <c r="Z48" s="107"/>
      <c r="AA48" s="107"/>
      <c r="AB48" s="107"/>
    </row>
    <row r="49">
      <c r="A49" s="50" t="s">
        <v>61</v>
      </c>
      <c r="B49" s="63">
        <v>0.07361111111111111</v>
      </c>
      <c r="C49" s="9">
        <v>47.0</v>
      </c>
      <c r="D49" s="107"/>
      <c r="E49" s="107"/>
      <c r="F49" s="107"/>
      <c r="G49" s="107"/>
      <c r="H49" s="109"/>
      <c r="I49" s="107"/>
      <c r="J49" s="107"/>
      <c r="K49" s="107"/>
      <c r="L49" s="107"/>
      <c r="M49" s="107"/>
      <c r="N49" s="36">
        <v>1.0</v>
      </c>
      <c r="O49" s="107"/>
      <c r="P49" s="36">
        <v>1.0</v>
      </c>
      <c r="Q49" s="107"/>
      <c r="R49" s="36"/>
      <c r="S49" s="36">
        <v>1.0</v>
      </c>
      <c r="T49" s="107"/>
      <c r="U49" s="107"/>
      <c r="V49" s="107"/>
      <c r="W49" s="107"/>
      <c r="X49" s="107"/>
      <c r="Y49" s="107"/>
      <c r="Z49" s="107"/>
      <c r="AA49" s="107"/>
      <c r="AB49" s="107"/>
    </row>
    <row r="50">
      <c r="A50" s="50" t="s">
        <v>61</v>
      </c>
      <c r="B50" s="63">
        <v>0.07430555555555556</v>
      </c>
      <c r="C50" s="9">
        <v>48.0</v>
      </c>
      <c r="D50" s="107"/>
      <c r="E50" s="107"/>
      <c r="F50" s="107"/>
      <c r="G50" s="107"/>
      <c r="H50" s="109"/>
      <c r="I50" s="107"/>
      <c r="J50" s="107"/>
      <c r="K50" s="107"/>
      <c r="L50" s="107"/>
      <c r="M50" s="107"/>
      <c r="N50" s="36">
        <v>1.0</v>
      </c>
      <c r="O50" s="107"/>
      <c r="P50" s="36">
        <v>1.0</v>
      </c>
      <c r="Q50" s="107"/>
      <c r="R50" s="107"/>
      <c r="S50" s="36">
        <v>1.0</v>
      </c>
      <c r="T50" s="107"/>
      <c r="U50" s="107"/>
      <c r="V50" s="107"/>
      <c r="W50" s="107"/>
      <c r="X50" s="107"/>
      <c r="Y50" s="107"/>
      <c r="Z50" s="107"/>
      <c r="AA50" s="107"/>
      <c r="AB50" s="107"/>
    </row>
    <row r="51">
      <c r="A51" s="50" t="s">
        <v>61</v>
      </c>
      <c r="B51" s="63">
        <v>0.075</v>
      </c>
      <c r="C51" s="9">
        <v>49.0</v>
      </c>
      <c r="D51" s="107"/>
      <c r="E51" s="107"/>
      <c r="F51" s="107"/>
      <c r="G51" s="107"/>
      <c r="H51" s="109"/>
      <c r="I51" s="107"/>
      <c r="J51" s="107"/>
      <c r="K51" s="107"/>
      <c r="L51" s="107"/>
      <c r="M51" s="107"/>
      <c r="N51" s="36">
        <v>1.0</v>
      </c>
      <c r="O51" s="107"/>
      <c r="P51" s="36">
        <v>1.0</v>
      </c>
      <c r="Q51" s="107"/>
      <c r="R51" s="107"/>
      <c r="S51" s="36">
        <v>1.0</v>
      </c>
      <c r="T51" s="36">
        <v>1.0</v>
      </c>
      <c r="U51" s="36">
        <v>1.0</v>
      </c>
      <c r="V51" s="107"/>
      <c r="W51" s="107"/>
      <c r="X51" s="107"/>
      <c r="Y51" s="107"/>
      <c r="Z51" s="107"/>
      <c r="AA51" s="107"/>
      <c r="AB51" s="107"/>
    </row>
    <row r="52">
      <c r="A52" s="50" t="s">
        <v>61</v>
      </c>
      <c r="B52" s="63">
        <v>0.07569444444444444</v>
      </c>
      <c r="C52" s="9">
        <v>50.0</v>
      </c>
      <c r="D52" s="107"/>
      <c r="E52" s="107"/>
      <c r="F52" s="109"/>
      <c r="G52" s="107"/>
      <c r="H52" s="109"/>
      <c r="I52" s="109"/>
      <c r="J52" s="107"/>
      <c r="K52" s="107"/>
      <c r="L52" s="107"/>
      <c r="M52" s="107"/>
      <c r="N52" s="36">
        <v>1.0</v>
      </c>
      <c r="O52" s="107"/>
      <c r="P52" s="36">
        <v>1.0</v>
      </c>
      <c r="Q52" s="107"/>
      <c r="R52" s="107"/>
      <c r="S52" s="36">
        <v>1.0</v>
      </c>
      <c r="T52" s="36">
        <v>1.0</v>
      </c>
      <c r="U52" s="36">
        <v>1.0</v>
      </c>
      <c r="V52" s="107"/>
      <c r="W52" s="107"/>
      <c r="X52" s="107"/>
      <c r="Y52" s="107"/>
      <c r="Z52" s="107"/>
      <c r="AA52" s="107"/>
      <c r="AB52" s="107"/>
    </row>
    <row r="53">
      <c r="A53" s="50" t="s">
        <v>61</v>
      </c>
      <c r="B53" s="63">
        <v>0.0763888888888889</v>
      </c>
      <c r="C53" s="9">
        <v>51.0</v>
      </c>
      <c r="D53" s="107"/>
      <c r="E53" s="107"/>
      <c r="F53" s="109"/>
      <c r="G53" s="107"/>
      <c r="H53" s="109"/>
      <c r="I53" s="109"/>
      <c r="J53" s="107"/>
      <c r="K53" s="107"/>
      <c r="L53" s="107"/>
      <c r="M53" s="107"/>
      <c r="N53" s="36">
        <v>1.0</v>
      </c>
      <c r="O53" s="107"/>
      <c r="P53" s="36">
        <v>1.0</v>
      </c>
      <c r="Q53" s="107"/>
      <c r="R53" s="107"/>
      <c r="S53" s="36">
        <v>1.0</v>
      </c>
      <c r="T53" s="36">
        <v>1.0</v>
      </c>
      <c r="U53" s="36">
        <v>1.0</v>
      </c>
      <c r="V53" s="107"/>
      <c r="W53" s="107"/>
      <c r="X53" s="107"/>
      <c r="Y53" s="107"/>
      <c r="Z53" s="107"/>
      <c r="AA53" s="107"/>
      <c r="AB53" s="107"/>
    </row>
    <row r="54">
      <c r="A54" s="50" t="s">
        <v>61</v>
      </c>
      <c r="B54" s="63">
        <v>0.07708333333333334</v>
      </c>
      <c r="C54" s="9">
        <v>52.0</v>
      </c>
      <c r="D54" s="107"/>
      <c r="E54" s="107"/>
      <c r="F54" s="109"/>
      <c r="G54" s="107"/>
      <c r="H54" s="109"/>
      <c r="I54" s="109"/>
      <c r="J54" s="107"/>
      <c r="K54" s="107"/>
      <c r="L54" s="107"/>
      <c r="M54" s="107"/>
      <c r="N54" s="36">
        <v>1.0</v>
      </c>
      <c r="O54" s="107"/>
      <c r="P54" s="36">
        <v>1.0</v>
      </c>
      <c r="Q54" s="107"/>
      <c r="R54" s="107"/>
      <c r="S54" s="36">
        <v>1.0</v>
      </c>
      <c r="T54" s="36">
        <v>1.0</v>
      </c>
      <c r="U54" s="36">
        <v>1.0</v>
      </c>
      <c r="V54" s="107"/>
      <c r="W54" s="107"/>
      <c r="X54" s="107"/>
      <c r="Y54" s="107"/>
      <c r="Z54" s="107"/>
      <c r="AA54" s="107"/>
      <c r="AB54" s="107"/>
    </row>
    <row r="55">
      <c r="A55" s="50" t="s">
        <v>61</v>
      </c>
      <c r="B55" s="63">
        <v>0.07777777777777778</v>
      </c>
      <c r="C55" s="9">
        <v>53.0</v>
      </c>
      <c r="D55" s="107"/>
      <c r="E55" s="107"/>
      <c r="F55" s="109"/>
      <c r="G55" s="107"/>
      <c r="H55" s="109"/>
      <c r="I55" s="109"/>
      <c r="J55" s="107"/>
      <c r="K55" s="107"/>
      <c r="L55" s="107"/>
      <c r="M55" s="107"/>
      <c r="N55" s="36">
        <v>1.0</v>
      </c>
      <c r="O55" s="107"/>
      <c r="P55" s="36">
        <v>1.0</v>
      </c>
      <c r="Q55" s="107"/>
      <c r="R55" s="107"/>
      <c r="S55" s="36">
        <v>0.0</v>
      </c>
      <c r="T55" s="36">
        <v>1.0</v>
      </c>
      <c r="U55" s="36">
        <v>1.0</v>
      </c>
      <c r="V55" s="107"/>
      <c r="W55" s="107"/>
      <c r="X55" s="107"/>
      <c r="Y55" s="107"/>
      <c r="Z55" s="107"/>
      <c r="AA55" s="107"/>
      <c r="AB55" s="107"/>
    </row>
    <row r="56">
      <c r="A56" s="50" t="s">
        <v>61</v>
      </c>
      <c r="B56" s="63">
        <v>0.07847222222222222</v>
      </c>
      <c r="C56" s="9">
        <v>54.0</v>
      </c>
      <c r="D56" s="107"/>
      <c r="E56" s="107"/>
      <c r="F56" s="109"/>
      <c r="G56" s="107"/>
      <c r="H56" s="109"/>
      <c r="I56" s="109"/>
      <c r="J56" s="107"/>
      <c r="K56" s="107"/>
      <c r="L56" s="107"/>
      <c r="M56" s="107"/>
      <c r="N56" s="36">
        <v>1.0</v>
      </c>
      <c r="O56" s="107"/>
      <c r="P56" s="36">
        <v>1.0</v>
      </c>
      <c r="Q56" s="107"/>
      <c r="R56" s="107"/>
      <c r="S56" s="36">
        <v>1.0</v>
      </c>
      <c r="T56" s="36">
        <v>1.0</v>
      </c>
      <c r="U56" s="36">
        <v>1.0</v>
      </c>
      <c r="V56" s="107"/>
      <c r="W56" s="107"/>
      <c r="X56" s="107"/>
      <c r="Y56" s="107"/>
      <c r="Z56" s="107"/>
      <c r="AA56" s="107"/>
      <c r="AB56" s="107"/>
    </row>
    <row r="57">
      <c r="A57" s="50" t="s">
        <v>61</v>
      </c>
      <c r="B57" s="63">
        <v>0.07916666666666666</v>
      </c>
      <c r="C57" s="9">
        <v>55.0</v>
      </c>
      <c r="D57" s="107"/>
      <c r="E57" s="107"/>
      <c r="F57" s="107"/>
      <c r="G57" s="107"/>
      <c r="H57" s="107"/>
      <c r="I57" s="109"/>
      <c r="J57" s="107"/>
      <c r="K57" s="107"/>
      <c r="L57" s="107"/>
      <c r="M57" s="107"/>
      <c r="N57" s="36"/>
      <c r="O57" s="107"/>
      <c r="P57" s="36">
        <v>1.0</v>
      </c>
      <c r="Q57" s="107"/>
      <c r="R57" s="107"/>
      <c r="S57" s="36">
        <v>1.0</v>
      </c>
      <c r="T57" s="36">
        <v>1.0</v>
      </c>
      <c r="U57" s="36">
        <v>1.0</v>
      </c>
      <c r="V57" s="36">
        <v>1.0</v>
      </c>
      <c r="W57" s="107"/>
      <c r="X57" s="107"/>
      <c r="Y57" s="107"/>
      <c r="Z57" s="107"/>
      <c r="AA57" s="107"/>
      <c r="AB57" s="107"/>
    </row>
    <row r="58">
      <c r="A58" s="50" t="s">
        <v>61</v>
      </c>
      <c r="B58" s="63">
        <v>0.0798611111111111</v>
      </c>
      <c r="C58" s="9">
        <v>56.0</v>
      </c>
      <c r="D58" s="107"/>
      <c r="E58" s="107"/>
      <c r="F58" s="107"/>
      <c r="G58" s="107"/>
      <c r="H58" s="107"/>
      <c r="I58" s="109"/>
      <c r="J58" s="107"/>
      <c r="K58" s="107"/>
      <c r="L58" s="107"/>
      <c r="M58" s="107"/>
      <c r="N58" s="107"/>
      <c r="O58" s="107"/>
      <c r="P58" s="36">
        <v>1.0</v>
      </c>
      <c r="Q58" s="107"/>
      <c r="R58" s="107"/>
      <c r="S58" s="36">
        <v>1.0</v>
      </c>
      <c r="T58" s="36">
        <v>1.0</v>
      </c>
      <c r="U58" s="36">
        <v>1.0</v>
      </c>
      <c r="V58" s="36">
        <v>1.0</v>
      </c>
      <c r="W58" s="107"/>
      <c r="X58" s="107"/>
      <c r="Y58" s="107"/>
      <c r="Z58" s="107"/>
      <c r="AA58" s="107"/>
      <c r="AB58" s="107"/>
    </row>
    <row r="59">
      <c r="A59" s="50" t="s">
        <v>61</v>
      </c>
      <c r="B59" s="63">
        <v>0.08055555555555556</v>
      </c>
      <c r="C59" s="9">
        <v>57.0</v>
      </c>
      <c r="D59" s="107"/>
      <c r="E59" s="107"/>
      <c r="F59" s="107"/>
      <c r="G59" s="107"/>
      <c r="H59" s="107"/>
      <c r="I59" s="109"/>
      <c r="J59" s="107"/>
      <c r="K59" s="107"/>
      <c r="L59" s="107"/>
      <c r="M59" s="107"/>
      <c r="N59" s="107"/>
      <c r="O59" s="107"/>
      <c r="P59" s="36">
        <v>0.0</v>
      </c>
      <c r="Q59" s="107"/>
      <c r="R59" s="107"/>
      <c r="S59" s="36">
        <v>1.0</v>
      </c>
      <c r="T59" s="36">
        <v>1.0</v>
      </c>
      <c r="U59" s="36">
        <v>1.0</v>
      </c>
      <c r="V59" s="36">
        <v>1.0</v>
      </c>
      <c r="W59" s="107"/>
      <c r="X59" s="107"/>
      <c r="Y59" s="107"/>
      <c r="Z59" s="107"/>
      <c r="AA59" s="107"/>
      <c r="AB59" s="107"/>
    </row>
    <row r="60">
      <c r="A60" s="50" t="s">
        <v>61</v>
      </c>
      <c r="B60" s="63">
        <v>0.08125</v>
      </c>
      <c r="C60" s="9">
        <v>58.0</v>
      </c>
      <c r="D60" s="107"/>
      <c r="E60" s="107"/>
      <c r="F60" s="107"/>
      <c r="G60" s="107"/>
      <c r="H60" s="107"/>
      <c r="I60" s="109"/>
      <c r="J60" s="107"/>
      <c r="K60" s="107"/>
      <c r="L60" s="107"/>
      <c r="M60" s="107"/>
      <c r="N60" s="107"/>
      <c r="O60" s="107"/>
      <c r="P60" s="36">
        <v>1.0</v>
      </c>
      <c r="Q60" s="107"/>
      <c r="R60" s="107"/>
      <c r="S60" s="36">
        <v>1.0</v>
      </c>
      <c r="T60" s="36">
        <v>1.0</v>
      </c>
      <c r="U60" s="36">
        <v>0.0</v>
      </c>
      <c r="V60" s="36">
        <v>0.0</v>
      </c>
      <c r="W60" s="107"/>
      <c r="X60" s="107"/>
      <c r="Y60" s="107"/>
      <c r="Z60" s="107"/>
      <c r="AA60" s="107"/>
      <c r="AB60" s="107"/>
    </row>
    <row r="61">
      <c r="A61" s="50" t="s">
        <v>61</v>
      </c>
      <c r="B61" s="63">
        <v>0.08194444444444444</v>
      </c>
      <c r="C61" s="9">
        <v>59.0</v>
      </c>
      <c r="D61" s="107"/>
      <c r="E61" s="107"/>
      <c r="F61" s="107"/>
      <c r="G61" s="107"/>
      <c r="H61" s="107"/>
      <c r="I61" s="109"/>
      <c r="J61" s="107"/>
      <c r="K61" s="107"/>
      <c r="L61" s="107"/>
      <c r="M61" s="107"/>
      <c r="N61" s="107"/>
      <c r="O61" s="107"/>
      <c r="P61" s="36">
        <v>1.0</v>
      </c>
      <c r="Q61" s="107"/>
      <c r="R61" s="107"/>
      <c r="S61" s="36">
        <v>1.0</v>
      </c>
      <c r="T61" s="36">
        <v>1.0</v>
      </c>
      <c r="U61" s="36">
        <v>1.0</v>
      </c>
      <c r="V61" s="36">
        <v>1.0</v>
      </c>
      <c r="W61" s="107"/>
      <c r="X61" s="107"/>
      <c r="Y61" s="107"/>
      <c r="Z61" s="107"/>
      <c r="AA61" s="107"/>
      <c r="AB61" s="107"/>
    </row>
    <row r="62">
      <c r="A62" s="50" t="s">
        <v>61</v>
      </c>
      <c r="B62" s="63">
        <v>0.08263888888888889</v>
      </c>
      <c r="C62" s="9">
        <v>60.0</v>
      </c>
      <c r="D62" s="107"/>
      <c r="E62" s="107"/>
      <c r="F62" s="107"/>
      <c r="G62" s="109"/>
      <c r="H62" s="107"/>
      <c r="I62" s="109"/>
      <c r="J62" s="109"/>
      <c r="K62" s="109"/>
      <c r="L62" s="107"/>
      <c r="M62" s="107"/>
      <c r="N62" s="107"/>
      <c r="O62" s="107"/>
      <c r="P62" s="36">
        <v>1.0</v>
      </c>
      <c r="Q62" s="107"/>
      <c r="R62" s="107"/>
      <c r="S62" s="36">
        <v>1.0</v>
      </c>
      <c r="T62" s="36">
        <v>1.0</v>
      </c>
      <c r="U62" s="36">
        <v>1.0</v>
      </c>
      <c r="V62" s="36">
        <v>0.0</v>
      </c>
      <c r="W62" s="107"/>
      <c r="X62" s="107"/>
      <c r="Y62" s="107"/>
      <c r="Z62" s="107"/>
      <c r="AA62" s="107"/>
      <c r="AB62" s="107"/>
    </row>
    <row r="63">
      <c r="A63" s="50" t="s">
        <v>61</v>
      </c>
      <c r="B63" s="63">
        <v>0.08333333333333333</v>
      </c>
      <c r="C63" s="9">
        <v>61.0</v>
      </c>
      <c r="D63" s="107"/>
      <c r="E63" s="107"/>
      <c r="F63" s="107"/>
      <c r="G63" s="109"/>
      <c r="H63" s="107"/>
      <c r="I63" s="109"/>
      <c r="J63" s="109"/>
      <c r="K63" s="109"/>
      <c r="L63" s="107"/>
      <c r="M63" s="107"/>
      <c r="N63" s="107"/>
      <c r="O63" s="107"/>
      <c r="P63" s="36">
        <v>1.0</v>
      </c>
      <c r="Q63" s="107"/>
      <c r="R63" s="107"/>
      <c r="S63" s="36">
        <v>1.0</v>
      </c>
      <c r="T63" s="36">
        <v>1.0</v>
      </c>
      <c r="U63" s="36">
        <v>1.0</v>
      </c>
      <c r="V63" s="36">
        <v>1.0</v>
      </c>
      <c r="W63" s="107"/>
      <c r="X63" s="107"/>
      <c r="Y63" s="107"/>
      <c r="Z63" s="107"/>
      <c r="AA63" s="107"/>
      <c r="AB63" s="107"/>
    </row>
    <row r="64">
      <c r="A64" s="50" t="s">
        <v>61</v>
      </c>
      <c r="B64" s="63">
        <v>0.08402777777777778</v>
      </c>
      <c r="C64" s="9">
        <v>62.0</v>
      </c>
      <c r="D64" s="107"/>
      <c r="E64" s="107"/>
      <c r="F64" s="107"/>
      <c r="G64" s="109"/>
      <c r="H64" s="107"/>
      <c r="I64" s="109"/>
      <c r="J64" s="109"/>
      <c r="K64" s="109"/>
      <c r="L64" s="107"/>
      <c r="M64" s="107"/>
      <c r="N64" s="107"/>
      <c r="O64" s="107"/>
      <c r="P64" s="36">
        <v>1.0</v>
      </c>
      <c r="Q64" s="107"/>
      <c r="R64" s="107"/>
      <c r="S64" s="36">
        <v>1.0</v>
      </c>
      <c r="T64" s="36">
        <v>1.0</v>
      </c>
      <c r="U64" s="36">
        <v>1.0</v>
      </c>
      <c r="V64" s="107"/>
      <c r="W64" s="107"/>
      <c r="X64" s="107"/>
      <c r="Y64" s="107"/>
      <c r="Z64" s="107"/>
      <c r="AA64" s="107"/>
      <c r="AB64" s="107"/>
    </row>
    <row r="65">
      <c r="A65" s="50" t="s">
        <v>61</v>
      </c>
      <c r="B65" s="63">
        <v>0.08472222222222223</v>
      </c>
      <c r="C65" s="9">
        <v>63.0</v>
      </c>
      <c r="D65" s="107"/>
      <c r="E65" s="107"/>
      <c r="F65" s="107"/>
      <c r="G65" s="109"/>
      <c r="H65" s="107"/>
      <c r="I65" s="109"/>
      <c r="J65" s="109"/>
      <c r="K65" s="109"/>
      <c r="L65" s="107"/>
      <c r="M65" s="107"/>
      <c r="N65" s="107"/>
      <c r="O65" s="107"/>
      <c r="P65" s="36">
        <v>1.0</v>
      </c>
      <c r="Q65" s="107"/>
      <c r="R65" s="107"/>
      <c r="S65" s="36">
        <v>1.0</v>
      </c>
      <c r="T65" s="36">
        <v>1.0</v>
      </c>
      <c r="U65" s="36">
        <v>0.0</v>
      </c>
      <c r="V65" s="107"/>
      <c r="W65" s="107"/>
      <c r="X65" s="107"/>
      <c r="Y65" s="107"/>
      <c r="Z65" s="107"/>
      <c r="AA65" s="107"/>
      <c r="AB65" s="107"/>
    </row>
    <row r="66">
      <c r="A66" s="50" t="s">
        <v>61</v>
      </c>
      <c r="B66" s="63">
        <v>0.08541666666666667</v>
      </c>
      <c r="C66" s="9">
        <v>64.0</v>
      </c>
      <c r="D66" s="107"/>
      <c r="E66" s="107"/>
      <c r="F66" s="107"/>
      <c r="G66" s="109"/>
      <c r="H66" s="107"/>
      <c r="I66" s="109"/>
      <c r="J66" s="109"/>
      <c r="K66" s="109"/>
      <c r="L66" s="107"/>
      <c r="M66" s="107"/>
      <c r="N66" s="107"/>
      <c r="O66" s="107"/>
      <c r="P66" s="36">
        <v>0.0</v>
      </c>
      <c r="Q66" s="107"/>
      <c r="R66" s="107"/>
      <c r="S66" s="36">
        <v>1.0</v>
      </c>
      <c r="T66" s="36">
        <v>1.0</v>
      </c>
      <c r="U66" s="36">
        <v>1.0</v>
      </c>
      <c r="V66" s="107"/>
      <c r="W66" s="107"/>
      <c r="X66" s="107"/>
      <c r="Y66" s="107"/>
      <c r="Z66" s="107"/>
      <c r="AA66" s="107"/>
      <c r="AB66" s="107"/>
    </row>
    <row r="67">
      <c r="A67" s="50" t="s">
        <v>61</v>
      </c>
      <c r="B67" s="63">
        <v>0.08611111111111111</v>
      </c>
      <c r="C67" s="9">
        <v>65.0</v>
      </c>
      <c r="D67" s="107"/>
      <c r="E67" s="107"/>
      <c r="F67" s="107"/>
      <c r="G67" s="109"/>
      <c r="H67" s="107"/>
      <c r="I67" s="109"/>
      <c r="J67" s="109"/>
      <c r="K67" s="109"/>
      <c r="L67" s="107"/>
      <c r="M67" s="107"/>
      <c r="N67" s="107"/>
      <c r="O67" s="107"/>
      <c r="P67" s="36">
        <v>1.0</v>
      </c>
      <c r="Q67" s="107"/>
      <c r="R67" s="107"/>
      <c r="S67" s="36">
        <v>1.0</v>
      </c>
      <c r="T67" s="36">
        <v>1.0</v>
      </c>
      <c r="U67" s="36">
        <v>1.0</v>
      </c>
      <c r="V67" s="107"/>
      <c r="W67" s="36">
        <v>1.0</v>
      </c>
      <c r="X67" s="107"/>
      <c r="Y67" s="107"/>
      <c r="Z67" s="107"/>
      <c r="AA67" s="107"/>
      <c r="AB67" s="107"/>
    </row>
    <row r="68">
      <c r="A68" s="50" t="s">
        <v>61</v>
      </c>
      <c r="B68" s="63">
        <v>0.08680555555555555</v>
      </c>
      <c r="C68" s="9">
        <v>66.0</v>
      </c>
      <c r="D68" s="107"/>
      <c r="E68" s="107"/>
      <c r="F68" s="107"/>
      <c r="G68" s="109"/>
      <c r="H68" s="107"/>
      <c r="I68" s="109"/>
      <c r="J68" s="109"/>
      <c r="K68" s="109"/>
      <c r="L68" s="107"/>
      <c r="M68" s="107"/>
      <c r="N68" s="107"/>
      <c r="O68" s="107"/>
      <c r="P68" s="107"/>
      <c r="Q68" s="107"/>
      <c r="R68" s="107"/>
      <c r="S68" s="36">
        <v>1.0</v>
      </c>
      <c r="T68" s="36">
        <v>1.0</v>
      </c>
      <c r="U68" s="36"/>
      <c r="V68" s="107"/>
      <c r="W68" s="36">
        <v>1.0</v>
      </c>
      <c r="X68" s="107"/>
      <c r="Y68" s="107"/>
      <c r="Z68" s="107"/>
      <c r="AA68" s="107"/>
      <c r="AB68" s="107"/>
    </row>
    <row r="69">
      <c r="A69" s="50" t="s">
        <v>61</v>
      </c>
      <c r="B69" s="63">
        <v>0.0875</v>
      </c>
      <c r="C69" s="9">
        <v>67.0</v>
      </c>
      <c r="D69" s="107"/>
      <c r="E69" s="107"/>
      <c r="F69" s="107"/>
      <c r="G69" s="109"/>
      <c r="H69" s="107"/>
      <c r="I69" s="109"/>
      <c r="J69" s="109"/>
      <c r="K69" s="109"/>
      <c r="L69" s="107"/>
      <c r="M69" s="107"/>
      <c r="N69" s="107"/>
      <c r="O69" s="107"/>
      <c r="P69" s="107"/>
      <c r="Q69" s="107"/>
      <c r="R69" s="107"/>
      <c r="S69" s="36">
        <v>1.0</v>
      </c>
      <c r="T69" s="36">
        <v>1.0</v>
      </c>
      <c r="U69" s="36"/>
      <c r="V69" s="107"/>
      <c r="W69" s="36">
        <v>1.0</v>
      </c>
      <c r="X69" s="107"/>
      <c r="Y69" s="107"/>
      <c r="Z69" s="107"/>
      <c r="AA69" s="107"/>
      <c r="AB69" s="107"/>
    </row>
    <row r="70">
      <c r="A70" s="50" t="s">
        <v>61</v>
      </c>
      <c r="B70" s="63">
        <v>0.08819444444444445</v>
      </c>
      <c r="C70" s="9">
        <v>68.0</v>
      </c>
      <c r="D70" s="107"/>
      <c r="E70" s="107"/>
      <c r="F70" s="107"/>
      <c r="G70" s="109"/>
      <c r="H70" s="107"/>
      <c r="I70" s="109"/>
      <c r="J70" s="109"/>
      <c r="K70" s="109"/>
      <c r="L70" s="107"/>
      <c r="M70" s="107"/>
      <c r="N70" s="107"/>
      <c r="O70" s="107"/>
      <c r="P70" s="107"/>
      <c r="Q70" s="107"/>
      <c r="R70" s="107"/>
      <c r="S70" s="36">
        <v>1.0</v>
      </c>
      <c r="T70" s="36">
        <v>1.0</v>
      </c>
      <c r="U70" s="36"/>
      <c r="V70" s="107"/>
      <c r="W70" s="36">
        <v>1.0</v>
      </c>
      <c r="X70" s="107"/>
      <c r="Y70" s="107"/>
      <c r="Z70" s="107"/>
      <c r="AA70" s="107"/>
      <c r="AB70" s="107"/>
    </row>
    <row r="71">
      <c r="A71" s="50" t="s">
        <v>61</v>
      </c>
      <c r="B71" s="63">
        <v>0.08888888888888889</v>
      </c>
      <c r="C71" s="9">
        <v>69.0</v>
      </c>
      <c r="D71" s="107"/>
      <c r="E71" s="107"/>
      <c r="F71" s="107"/>
      <c r="G71" s="109"/>
      <c r="H71" s="107"/>
      <c r="I71" s="109"/>
      <c r="J71" s="109"/>
      <c r="K71" s="109"/>
      <c r="L71" s="107"/>
      <c r="M71" s="107"/>
      <c r="N71" s="107"/>
      <c r="O71" s="107"/>
      <c r="P71" s="107"/>
      <c r="Q71" s="107"/>
      <c r="R71" s="107"/>
      <c r="S71" s="36">
        <v>1.0</v>
      </c>
      <c r="T71" s="36">
        <v>0.0</v>
      </c>
      <c r="U71" s="107"/>
      <c r="V71" s="107"/>
      <c r="W71" s="36">
        <v>1.0</v>
      </c>
      <c r="X71" s="107"/>
      <c r="Y71" s="107"/>
      <c r="Z71" s="107"/>
      <c r="AA71" s="107"/>
      <c r="AB71" s="107"/>
    </row>
    <row r="72">
      <c r="A72" s="50" t="s">
        <v>61</v>
      </c>
      <c r="B72" s="63">
        <v>0.08958333333333333</v>
      </c>
      <c r="C72" s="9">
        <v>70.0</v>
      </c>
      <c r="D72" s="107"/>
      <c r="E72" s="107"/>
      <c r="F72" s="107"/>
      <c r="G72" s="109"/>
      <c r="H72" s="107"/>
      <c r="I72" s="109"/>
      <c r="J72" s="109"/>
      <c r="K72" s="109"/>
      <c r="L72" s="107"/>
      <c r="M72" s="107"/>
      <c r="N72" s="107"/>
      <c r="O72" s="107"/>
      <c r="P72" s="107"/>
      <c r="Q72" s="107"/>
      <c r="R72" s="107"/>
      <c r="S72" s="36">
        <v>1.0</v>
      </c>
      <c r="T72" s="36">
        <v>1.0</v>
      </c>
      <c r="U72" s="107"/>
      <c r="V72" s="107"/>
      <c r="W72" s="36">
        <v>1.0</v>
      </c>
      <c r="X72" s="107"/>
      <c r="Y72" s="107"/>
      <c r="Z72" s="107"/>
      <c r="AA72" s="107"/>
      <c r="AB72" s="107"/>
    </row>
    <row r="73">
      <c r="A73" s="50" t="s">
        <v>61</v>
      </c>
      <c r="B73" s="63">
        <v>0.09027777777777778</v>
      </c>
      <c r="C73" s="9">
        <v>71.0</v>
      </c>
      <c r="D73" s="107"/>
      <c r="E73" s="107"/>
      <c r="F73" s="107"/>
      <c r="G73" s="109"/>
      <c r="H73" s="107"/>
      <c r="I73" s="109"/>
      <c r="J73" s="109"/>
      <c r="K73" s="109"/>
      <c r="L73" s="107"/>
      <c r="M73" s="107"/>
      <c r="N73" s="107"/>
      <c r="O73" s="107"/>
      <c r="P73" s="107"/>
      <c r="Q73" s="107"/>
      <c r="R73" s="107"/>
      <c r="S73" s="36">
        <v>1.0</v>
      </c>
      <c r="T73" s="36">
        <v>1.0</v>
      </c>
      <c r="U73" s="107"/>
      <c r="V73" s="107"/>
      <c r="W73" s="36">
        <v>1.0</v>
      </c>
      <c r="X73" s="107"/>
      <c r="Y73" s="107"/>
      <c r="Z73" s="107"/>
      <c r="AA73" s="107"/>
      <c r="AB73" s="107"/>
    </row>
    <row r="74">
      <c r="A74" s="50" t="s">
        <v>61</v>
      </c>
      <c r="B74" s="63">
        <v>0.09097222222222222</v>
      </c>
      <c r="C74" s="9">
        <v>72.0</v>
      </c>
      <c r="D74" s="107"/>
      <c r="E74" s="107"/>
      <c r="F74" s="107"/>
      <c r="G74" s="109"/>
      <c r="H74" s="107"/>
      <c r="I74" s="109"/>
      <c r="J74" s="109"/>
      <c r="K74" s="109"/>
      <c r="L74" s="107"/>
      <c r="M74" s="107"/>
      <c r="N74" s="107"/>
      <c r="O74" s="107"/>
      <c r="P74" s="107"/>
      <c r="Q74" s="107"/>
      <c r="R74" s="107"/>
      <c r="S74" s="36">
        <v>1.0</v>
      </c>
      <c r="T74" s="36">
        <v>1.0</v>
      </c>
      <c r="U74" s="107"/>
      <c r="V74" s="107"/>
      <c r="W74" s="36">
        <v>1.0</v>
      </c>
      <c r="X74" s="107"/>
      <c r="Y74" s="107"/>
      <c r="Z74" s="107"/>
      <c r="AA74" s="107"/>
      <c r="AB74" s="107"/>
    </row>
    <row r="75">
      <c r="A75" s="50" t="s">
        <v>61</v>
      </c>
      <c r="B75" s="63">
        <v>0.09166666666666666</v>
      </c>
      <c r="C75" s="9">
        <v>73.0</v>
      </c>
      <c r="D75" s="107"/>
      <c r="E75" s="107"/>
      <c r="F75" s="107"/>
      <c r="G75" s="109"/>
      <c r="H75" s="107"/>
      <c r="I75" s="109"/>
      <c r="J75" s="109"/>
      <c r="K75" s="109"/>
      <c r="L75" s="107"/>
      <c r="M75" s="107"/>
      <c r="N75" s="107"/>
      <c r="O75" s="107"/>
      <c r="P75" s="107"/>
      <c r="Q75" s="107"/>
      <c r="R75" s="107"/>
      <c r="S75" s="36">
        <v>1.0</v>
      </c>
      <c r="T75" s="36">
        <v>1.0</v>
      </c>
      <c r="U75" s="107"/>
      <c r="V75" s="107"/>
      <c r="W75" s="36">
        <v>1.0</v>
      </c>
      <c r="X75" s="107"/>
      <c r="Y75" s="107"/>
      <c r="Z75" s="107"/>
      <c r="AA75" s="107"/>
      <c r="AB75" s="107"/>
    </row>
    <row r="76">
      <c r="A76" s="50" t="s">
        <v>61</v>
      </c>
      <c r="B76" s="63">
        <v>0.09236111111111112</v>
      </c>
      <c r="C76" s="9">
        <v>74.0</v>
      </c>
      <c r="D76" s="107"/>
      <c r="E76" s="107"/>
      <c r="F76" s="107"/>
      <c r="G76" s="109"/>
      <c r="H76" s="107"/>
      <c r="I76" s="109"/>
      <c r="J76" s="109"/>
      <c r="K76" s="109"/>
      <c r="L76" s="107"/>
      <c r="M76" s="107"/>
      <c r="N76" s="107"/>
      <c r="O76" s="107"/>
      <c r="P76" s="107"/>
      <c r="Q76" s="107"/>
      <c r="R76" s="107"/>
      <c r="S76" s="36">
        <v>1.0</v>
      </c>
      <c r="T76" s="36">
        <v>1.0</v>
      </c>
      <c r="U76" s="107"/>
      <c r="V76" s="107"/>
      <c r="W76" s="36">
        <v>1.0</v>
      </c>
      <c r="X76" s="107"/>
      <c r="Y76" s="107"/>
      <c r="Z76" s="107"/>
      <c r="AA76" s="107"/>
      <c r="AB76" s="107"/>
    </row>
    <row r="77">
      <c r="A77" s="50" t="s">
        <v>61</v>
      </c>
      <c r="B77" s="63">
        <v>0.09305555555555556</v>
      </c>
      <c r="C77" s="9">
        <v>75.0</v>
      </c>
      <c r="D77" s="107"/>
      <c r="E77" s="107"/>
      <c r="F77" s="107"/>
      <c r="G77" s="109"/>
      <c r="H77" s="107"/>
      <c r="I77" s="109"/>
      <c r="J77" s="109"/>
      <c r="K77" s="109"/>
      <c r="L77" s="107"/>
      <c r="M77" s="107"/>
      <c r="N77" s="107"/>
      <c r="O77" s="107"/>
      <c r="P77" s="107"/>
      <c r="Q77" s="107"/>
      <c r="R77" s="107"/>
      <c r="S77" s="36">
        <v>1.0</v>
      </c>
      <c r="T77" s="36"/>
      <c r="U77" s="107"/>
      <c r="V77" s="107"/>
      <c r="W77" s="36">
        <v>1.0</v>
      </c>
      <c r="X77" s="107"/>
      <c r="Y77" s="107"/>
      <c r="Z77" s="107"/>
      <c r="AA77" s="107"/>
      <c r="AB77" s="107"/>
    </row>
    <row r="78">
      <c r="A78" s="50" t="s">
        <v>61</v>
      </c>
      <c r="B78" s="63">
        <v>0.09375</v>
      </c>
      <c r="C78" s="9">
        <v>76.0</v>
      </c>
      <c r="D78" s="107"/>
      <c r="E78" s="107"/>
      <c r="F78" s="107"/>
      <c r="G78" s="109"/>
      <c r="H78" s="107"/>
      <c r="I78" s="109"/>
      <c r="J78" s="109"/>
      <c r="K78" s="109"/>
      <c r="L78" s="107"/>
      <c r="M78" s="107"/>
      <c r="N78" s="107"/>
      <c r="O78" s="107"/>
      <c r="P78" s="107"/>
      <c r="Q78" s="107"/>
      <c r="R78" s="107"/>
      <c r="S78" s="36">
        <v>1.0</v>
      </c>
      <c r="T78" s="107"/>
      <c r="U78" s="107"/>
      <c r="V78" s="107"/>
      <c r="W78" s="36">
        <v>0.0</v>
      </c>
      <c r="X78" s="36">
        <v>1.0</v>
      </c>
      <c r="Y78" s="107"/>
      <c r="Z78" s="107"/>
      <c r="AA78" s="107"/>
      <c r="AB78" s="107"/>
    </row>
    <row r="79">
      <c r="A79" s="50" t="s">
        <v>61</v>
      </c>
      <c r="B79" s="63">
        <v>0.09444444444444444</v>
      </c>
      <c r="C79" s="9">
        <v>77.0</v>
      </c>
      <c r="D79" s="107"/>
      <c r="E79" s="107"/>
      <c r="F79" s="107"/>
      <c r="G79" s="107"/>
      <c r="H79" s="107"/>
      <c r="I79" s="109"/>
      <c r="J79" s="109"/>
      <c r="K79" s="109"/>
      <c r="L79" s="107"/>
      <c r="M79" s="107"/>
      <c r="N79" s="107"/>
      <c r="O79" s="107"/>
      <c r="P79" s="107"/>
      <c r="Q79" s="107"/>
      <c r="R79" s="107"/>
      <c r="S79" s="36">
        <v>1.0</v>
      </c>
      <c r="T79" s="107"/>
      <c r="U79" s="107"/>
      <c r="V79" s="107"/>
      <c r="W79" s="36">
        <v>1.0</v>
      </c>
      <c r="X79" s="36">
        <v>1.0</v>
      </c>
      <c r="Y79" s="107"/>
      <c r="Z79" s="107"/>
      <c r="AA79" s="107"/>
      <c r="AB79" s="107"/>
    </row>
    <row r="80">
      <c r="A80" s="50" t="s">
        <v>61</v>
      </c>
      <c r="B80" s="63">
        <v>0.09513888888888888</v>
      </c>
      <c r="C80" s="9">
        <v>78.0</v>
      </c>
      <c r="D80" s="107"/>
      <c r="E80" s="107"/>
      <c r="F80" s="107"/>
      <c r="G80" s="107"/>
      <c r="H80" s="107"/>
      <c r="I80" s="107"/>
      <c r="J80" s="109"/>
      <c r="K80" s="109"/>
      <c r="L80" s="107"/>
      <c r="M80" s="107"/>
      <c r="N80" s="107"/>
      <c r="O80" s="107"/>
      <c r="P80" s="107"/>
      <c r="Q80" s="107"/>
      <c r="R80" s="107"/>
      <c r="S80" s="36">
        <v>1.0</v>
      </c>
      <c r="T80" s="107"/>
      <c r="U80" s="107"/>
      <c r="V80" s="107"/>
      <c r="W80" s="36">
        <v>1.0</v>
      </c>
      <c r="X80" s="36">
        <v>1.0</v>
      </c>
      <c r="Y80" s="107"/>
      <c r="Z80" s="107"/>
      <c r="AA80" s="107"/>
      <c r="AB80" s="107"/>
    </row>
    <row r="81">
      <c r="A81" s="50" t="s">
        <v>61</v>
      </c>
      <c r="B81" s="63">
        <v>0.09583333333333334</v>
      </c>
      <c r="C81" s="9">
        <v>79.0</v>
      </c>
      <c r="D81" s="107"/>
      <c r="E81" s="107"/>
      <c r="F81" s="107"/>
      <c r="G81" s="107"/>
      <c r="H81" s="107"/>
      <c r="I81" s="107"/>
      <c r="J81" s="109"/>
      <c r="K81" s="109"/>
      <c r="L81" s="107"/>
      <c r="M81" s="107"/>
      <c r="N81" s="107"/>
      <c r="O81" s="107"/>
      <c r="P81" s="107"/>
      <c r="Q81" s="107"/>
      <c r="R81" s="107"/>
      <c r="S81" s="36">
        <v>1.0</v>
      </c>
      <c r="T81" s="107"/>
      <c r="U81" s="107"/>
      <c r="V81" s="107"/>
      <c r="W81" s="36">
        <v>1.0</v>
      </c>
      <c r="X81" s="36">
        <v>1.0</v>
      </c>
      <c r="Y81" s="107"/>
      <c r="Z81" s="107"/>
      <c r="AA81" s="107"/>
      <c r="AB81" s="107"/>
    </row>
    <row r="82">
      <c r="A82" s="50" t="s">
        <v>61</v>
      </c>
      <c r="B82" s="63">
        <v>0.09652777777777778</v>
      </c>
      <c r="C82" s="9">
        <v>80.0</v>
      </c>
      <c r="D82" s="107"/>
      <c r="E82" s="107"/>
      <c r="F82" s="107"/>
      <c r="G82" s="107"/>
      <c r="H82" s="109"/>
      <c r="I82" s="107"/>
      <c r="J82" s="109"/>
      <c r="K82" s="109"/>
      <c r="L82" s="109"/>
      <c r="M82" s="107"/>
      <c r="N82" s="107"/>
      <c r="O82" s="107"/>
      <c r="P82" s="107"/>
      <c r="Q82" s="107"/>
      <c r="R82" s="107"/>
      <c r="S82" s="36">
        <v>1.0</v>
      </c>
      <c r="T82" s="107"/>
      <c r="U82" s="107"/>
      <c r="V82" s="107"/>
      <c r="W82" s="36">
        <v>1.0</v>
      </c>
      <c r="X82" s="36">
        <v>1.0</v>
      </c>
      <c r="Y82" s="36">
        <v>1.0</v>
      </c>
      <c r="Z82" s="107"/>
      <c r="AA82" s="107"/>
      <c r="AB82" s="107"/>
    </row>
    <row r="83">
      <c r="A83" s="50" t="s">
        <v>61</v>
      </c>
      <c r="B83" s="63">
        <v>0.09722222222222222</v>
      </c>
      <c r="C83" s="9">
        <v>81.0</v>
      </c>
      <c r="D83" s="107"/>
      <c r="E83" s="107"/>
      <c r="F83" s="107"/>
      <c r="G83" s="107"/>
      <c r="H83" s="109"/>
      <c r="I83" s="107"/>
      <c r="J83" s="109"/>
      <c r="K83" s="107"/>
      <c r="L83" s="109"/>
      <c r="M83" s="107"/>
      <c r="N83" s="107"/>
      <c r="O83" s="107"/>
      <c r="P83" s="107"/>
      <c r="Q83" s="107"/>
      <c r="R83" s="107"/>
      <c r="S83" s="36">
        <v>1.0</v>
      </c>
      <c r="T83" s="107"/>
      <c r="U83" s="107"/>
      <c r="V83" s="107"/>
      <c r="W83" s="36">
        <v>1.0</v>
      </c>
      <c r="X83" s="36">
        <v>1.0</v>
      </c>
      <c r="Y83" s="36">
        <v>1.0</v>
      </c>
      <c r="Z83" s="107"/>
      <c r="AA83" s="107"/>
      <c r="AB83" s="107"/>
    </row>
    <row r="84">
      <c r="A84" s="50" t="s">
        <v>61</v>
      </c>
      <c r="B84" s="63">
        <v>0.09791666666666667</v>
      </c>
      <c r="C84" s="9">
        <v>82.0</v>
      </c>
      <c r="D84" s="107"/>
      <c r="E84" s="107"/>
      <c r="F84" s="107"/>
      <c r="G84" s="107"/>
      <c r="H84" s="109"/>
      <c r="I84" s="107"/>
      <c r="J84" s="109"/>
      <c r="K84" s="107"/>
      <c r="L84" s="109"/>
      <c r="M84" s="107"/>
      <c r="N84" s="107"/>
      <c r="O84" s="107"/>
      <c r="P84" s="107"/>
      <c r="Q84" s="107"/>
      <c r="R84" s="107"/>
      <c r="S84" s="36">
        <v>1.0</v>
      </c>
      <c r="T84" s="107"/>
      <c r="U84" s="107"/>
      <c r="V84" s="107"/>
      <c r="W84" s="36">
        <v>1.0</v>
      </c>
      <c r="X84" s="36">
        <v>1.0</v>
      </c>
      <c r="Y84" s="36">
        <v>1.0</v>
      </c>
      <c r="Z84" s="107"/>
      <c r="AA84" s="107"/>
      <c r="AB84" s="107"/>
    </row>
    <row r="85">
      <c r="A85" s="50" t="s">
        <v>61</v>
      </c>
      <c r="B85" s="63">
        <v>0.09861111111111111</v>
      </c>
      <c r="C85" s="9">
        <v>83.0</v>
      </c>
      <c r="D85" s="107"/>
      <c r="E85" s="107"/>
      <c r="F85" s="107"/>
      <c r="G85" s="107"/>
      <c r="H85" s="109"/>
      <c r="I85" s="107"/>
      <c r="J85" s="109"/>
      <c r="K85" s="107"/>
      <c r="L85" s="109"/>
      <c r="M85" s="107"/>
      <c r="N85" s="107"/>
      <c r="O85" s="107"/>
      <c r="P85" s="107"/>
      <c r="Q85" s="107"/>
      <c r="R85" s="107"/>
      <c r="S85" s="36"/>
      <c r="T85" s="107"/>
      <c r="U85" s="107"/>
      <c r="V85" s="107"/>
      <c r="W85" s="36">
        <v>1.0</v>
      </c>
      <c r="X85" s="36">
        <v>0.0</v>
      </c>
      <c r="Y85" s="36">
        <v>1.0</v>
      </c>
      <c r="Z85" s="107"/>
      <c r="AA85" s="107"/>
      <c r="AB85" s="107"/>
    </row>
    <row r="86">
      <c r="A86" s="50" t="s">
        <v>61</v>
      </c>
      <c r="B86" s="63">
        <v>0.09930555555555555</v>
      </c>
      <c r="C86" s="9">
        <v>84.0</v>
      </c>
      <c r="D86" s="107"/>
      <c r="E86" s="107"/>
      <c r="F86" s="107"/>
      <c r="G86" s="107"/>
      <c r="H86" s="109"/>
      <c r="I86" s="107"/>
      <c r="J86" s="109"/>
      <c r="K86" s="107"/>
      <c r="L86" s="109"/>
      <c r="M86" s="107"/>
      <c r="N86" s="107"/>
      <c r="O86" s="107"/>
      <c r="P86" s="107"/>
      <c r="Q86" s="107"/>
      <c r="R86" s="107"/>
      <c r="S86" s="36"/>
      <c r="T86" s="107"/>
      <c r="U86" s="107"/>
      <c r="V86" s="107"/>
      <c r="W86" s="36">
        <v>1.0</v>
      </c>
      <c r="X86" s="36">
        <v>1.0</v>
      </c>
      <c r="Y86" s="36">
        <v>1.0</v>
      </c>
      <c r="Z86" s="107"/>
      <c r="AA86" s="107"/>
      <c r="AB86" s="107"/>
    </row>
    <row r="87">
      <c r="A87" s="50" t="s">
        <v>61</v>
      </c>
      <c r="B87" s="63">
        <v>0.1</v>
      </c>
      <c r="C87" s="9">
        <v>85.0</v>
      </c>
      <c r="D87" s="107"/>
      <c r="E87" s="107"/>
      <c r="F87" s="107"/>
      <c r="G87" s="107"/>
      <c r="H87" s="109"/>
      <c r="I87" s="107"/>
      <c r="J87" s="109"/>
      <c r="K87" s="107"/>
      <c r="L87" s="109"/>
      <c r="M87" s="107"/>
      <c r="N87" s="107"/>
      <c r="O87" s="107"/>
      <c r="P87" s="107"/>
      <c r="Q87" s="107"/>
      <c r="R87" s="107"/>
      <c r="S87" s="36"/>
      <c r="T87" s="107"/>
      <c r="U87" s="107"/>
      <c r="V87" s="107"/>
      <c r="W87" s="36">
        <v>1.0</v>
      </c>
      <c r="X87" s="36">
        <v>1.0</v>
      </c>
      <c r="Y87" s="36">
        <v>1.0</v>
      </c>
      <c r="Z87" s="107"/>
      <c r="AA87" s="107"/>
      <c r="AB87" s="107"/>
    </row>
    <row r="88">
      <c r="A88" s="50" t="s">
        <v>61</v>
      </c>
      <c r="B88" s="63">
        <v>0.10069444444444445</v>
      </c>
      <c r="C88" s="9">
        <v>86.0</v>
      </c>
      <c r="D88" s="107"/>
      <c r="E88" s="107"/>
      <c r="F88" s="107"/>
      <c r="G88" s="107"/>
      <c r="H88" s="109"/>
      <c r="I88" s="107"/>
      <c r="J88" s="109"/>
      <c r="K88" s="107"/>
      <c r="L88" s="109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36">
        <v>1.0</v>
      </c>
      <c r="Y88" s="36">
        <v>1.0</v>
      </c>
      <c r="Z88" s="107"/>
      <c r="AA88" s="107"/>
      <c r="AB88" s="107"/>
    </row>
    <row r="89">
      <c r="A89" s="50" t="s">
        <v>61</v>
      </c>
      <c r="B89" s="63">
        <v>0.10138888888888889</v>
      </c>
      <c r="C89" s="9">
        <v>87.0</v>
      </c>
      <c r="D89" s="107"/>
      <c r="E89" s="107"/>
      <c r="F89" s="107"/>
      <c r="G89" s="107"/>
      <c r="H89" s="109"/>
      <c r="I89" s="107"/>
      <c r="J89" s="109"/>
      <c r="K89" s="107"/>
      <c r="L89" s="109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36">
        <v>1.0</v>
      </c>
      <c r="Y89" s="36">
        <v>1.0</v>
      </c>
      <c r="Z89" s="107"/>
      <c r="AA89" s="107"/>
      <c r="AB89" s="107"/>
    </row>
    <row r="90">
      <c r="A90" s="50" t="s">
        <v>61</v>
      </c>
      <c r="B90" s="63">
        <v>0.10208333333333333</v>
      </c>
      <c r="C90" s="9">
        <v>88.0</v>
      </c>
      <c r="D90" s="107"/>
      <c r="E90" s="107"/>
      <c r="F90" s="107"/>
      <c r="G90" s="107"/>
      <c r="H90" s="109"/>
      <c r="I90" s="107"/>
      <c r="J90" s="109"/>
      <c r="K90" s="107"/>
      <c r="L90" s="109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36">
        <v>1.0</v>
      </c>
      <c r="Y90" s="36">
        <v>1.0</v>
      </c>
      <c r="Z90" s="107"/>
      <c r="AA90" s="107"/>
      <c r="AB90" s="107"/>
    </row>
    <row r="91">
      <c r="A91" s="50" t="s">
        <v>61</v>
      </c>
      <c r="B91" s="63">
        <v>0.10277777777777777</v>
      </c>
      <c r="C91" s="9">
        <v>89.0</v>
      </c>
      <c r="D91" s="107"/>
      <c r="E91" s="107"/>
      <c r="F91" s="107"/>
      <c r="G91" s="107"/>
      <c r="H91" s="109"/>
      <c r="I91" s="107"/>
      <c r="J91" s="109"/>
      <c r="K91" s="107"/>
      <c r="L91" s="109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36">
        <v>1.0</v>
      </c>
      <c r="Y91" s="36">
        <v>1.0</v>
      </c>
      <c r="Z91" s="107"/>
      <c r="AA91" s="107"/>
      <c r="AB91" s="107"/>
    </row>
    <row r="92">
      <c r="A92" s="50" t="s">
        <v>61</v>
      </c>
      <c r="B92" s="63">
        <v>0.10347222222222222</v>
      </c>
      <c r="C92" s="9">
        <v>90.0</v>
      </c>
      <c r="D92" s="107"/>
      <c r="E92" s="107"/>
      <c r="F92" s="107"/>
      <c r="G92" s="107"/>
      <c r="H92" s="109"/>
      <c r="I92" s="107"/>
      <c r="J92" s="109"/>
      <c r="K92" s="107"/>
      <c r="L92" s="109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36">
        <v>1.0</v>
      </c>
      <c r="Y92" s="107"/>
      <c r="Z92" s="36">
        <v>1.0</v>
      </c>
      <c r="AA92" s="107"/>
      <c r="AB92" s="107"/>
    </row>
    <row r="93">
      <c r="A93" s="50" t="s">
        <v>61</v>
      </c>
      <c r="B93" s="63">
        <v>0.10416666666666667</v>
      </c>
      <c r="C93" s="9">
        <v>91.0</v>
      </c>
      <c r="D93" s="107"/>
      <c r="E93" s="107"/>
      <c r="F93" s="107"/>
      <c r="G93" s="107"/>
      <c r="H93" s="109"/>
      <c r="I93" s="107"/>
      <c r="J93" s="107"/>
      <c r="K93" s="107"/>
      <c r="L93" s="109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36">
        <v>1.0</v>
      </c>
      <c r="Y93" s="107"/>
      <c r="Z93" s="36">
        <v>1.0</v>
      </c>
      <c r="AA93" s="107"/>
      <c r="AB93" s="107"/>
    </row>
    <row r="94">
      <c r="A94" s="50" t="s">
        <v>61</v>
      </c>
      <c r="B94" s="63">
        <v>0.10486111111111111</v>
      </c>
      <c r="C94" s="9">
        <v>92.0</v>
      </c>
      <c r="D94" s="107"/>
      <c r="E94" s="107"/>
      <c r="F94" s="107"/>
      <c r="G94" s="107"/>
      <c r="H94" s="109"/>
      <c r="I94" s="107"/>
      <c r="J94" s="107"/>
      <c r="K94" s="107"/>
      <c r="L94" s="109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36">
        <v>0.0</v>
      </c>
      <c r="Y94" s="107"/>
      <c r="Z94" s="36">
        <v>1.0</v>
      </c>
      <c r="AA94" s="107"/>
      <c r="AB94" s="107"/>
    </row>
    <row r="95">
      <c r="A95" s="50" t="s">
        <v>61</v>
      </c>
      <c r="B95" s="63">
        <v>0.10555555555555556</v>
      </c>
      <c r="C95" s="9">
        <v>93.0</v>
      </c>
      <c r="D95" s="107"/>
      <c r="E95" s="107"/>
      <c r="F95" s="107"/>
      <c r="G95" s="107"/>
      <c r="H95" s="109"/>
      <c r="I95" s="107"/>
      <c r="J95" s="107"/>
      <c r="K95" s="107"/>
      <c r="L95" s="109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36">
        <v>1.0</v>
      </c>
      <c r="Y95" s="107"/>
      <c r="Z95" s="36">
        <v>0.0</v>
      </c>
      <c r="AA95" s="107"/>
      <c r="AB95" s="107"/>
    </row>
    <row r="96">
      <c r="A96" s="50" t="s">
        <v>61</v>
      </c>
      <c r="B96" s="63">
        <v>0.10625</v>
      </c>
      <c r="C96" s="9">
        <v>94.0</v>
      </c>
      <c r="D96" s="107"/>
      <c r="E96" s="107"/>
      <c r="F96" s="107"/>
      <c r="G96" s="107"/>
      <c r="H96" s="109"/>
      <c r="I96" s="107"/>
      <c r="J96" s="107"/>
      <c r="K96" s="107"/>
      <c r="L96" s="109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36">
        <v>1.0</v>
      </c>
      <c r="Y96" s="107"/>
      <c r="Z96" s="36">
        <v>1.0</v>
      </c>
      <c r="AA96" s="107"/>
      <c r="AB96" s="107"/>
    </row>
    <row r="97">
      <c r="A97" s="50" t="s">
        <v>61</v>
      </c>
      <c r="B97" s="63">
        <v>0.10694444444444444</v>
      </c>
      <c r="C97" s="9">
        <v>95.0</v>
      </c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36">
        <v>1.0</v>
      </c>
      <c r="Y97" s="107"/>
      <c r="Z97" s="36">
        <v>1.0</v>
      </c>
      <c r="AA97" s="107"/>
      <c r="AB97" s="107"/>
    </row>
    <row r="98">
      <c r="A98" s="50" t="s">
        <v>61</v>
      </c>
      <c r="B98" s="63">
        <v>0.1076388888888889</v>
      </c>
      <c r="C98" s="9">
        <v>96.0</v>
      </c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36">
        <v>1.0</v>
      </c>
      <c r="Y98" s="107"/>
      <c r="Z98" s="107"/>
      <c r="AA98" s="107"/>
      <c r="AB98" s="107"/>
    </row>
    <row r="99">
      <c r="A99" s="50" t="s">
        <v>61</v>
      </c>
      <c r="B99" s="63">
        <v>0.10833333333333334</v>
      </c>
      <c r="C99" s="9">
        <v>97.0</v>
      </c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36">
        <v>1.0</v>
      </c>
      <c r="Y99" s="107"/>
      <c r="Z99" s="107"/>
      <c r="AA99" s="107"/>
      <c r="AB99" s="107"/>
    </row>
    <row r="100">
      <c r="A100" s="50" t="s">
        <v>61</v>
      </c>
      <c r="B100" s="63">
        <v>0.10902777777777778</v>
      </c>
      <c r="C100" s="9">
        <v>98.0</v>
      </c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36">
        <v>1.0</v>
      </c>
      <c r="Y100" s="107"/>
      <c r="Z100" s="107"/>
      <c r="AA100" s="107"/>
      <c r="AB100" s="107"/>
    </row>
    <row r="101">
      <c r="A101" s="50" t="s">
        <v>61</v>
      </c>
      <c r="B101" s="63">
        <v>0.10972222222222222</v>
      </c>
      <c r="C101" s="9">
        <v>99.0</v>
      </c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36">
        <v>1.0</v>
      </c>
      <c r="Y101" s="107"/>
      <c r="Z101" s="107"/>
      <c r="AA101" s="107"/>
      <c r="AB101" s="107"/>
    </row>
    <row r="102">
      <c r="A102" s="50" t="s">
        <v>61</v>
      </c>
      <c r="B102" s="63">
        <v>0.11041666666666666</v>
      </c>
      <c r="C102" s="9">
        <v>100.0</v>
      </c>
      <c r="D102" s="107"/>
      <c r="E102" s="107"/>
      <c r="F102" s="107"/>
      <c r="G102" s="107"/>
      <c r="H102" s="107"/>
      <c r="I102" s="109"/>
      <c r="J102" s="107"/>
      <c r="K102" s="107"/>
      <c r="L102" s="107"/>
      <c r="M102" s="109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36">
        <v>1.0</v>
      </c>
      <c r="Y102" s="107"/>
      <c r="Z102" s="107"/>
      <c r="AA102" s="36">
        <v>1.0</v>
      </c>
      <c r="AB102" s="107"/>
    </row>
    <row r="103">
      <c r="A103" s="50" t="s">
        <v>61</v>
      </c>
      <c r="B103" s="63">
        <v>0.1111111111111111</v>
      </c>
      <c r="C103" s="9">
        <v>101.0</v>
      </c>
      <c r="D103" s="107"/>
      <c r="E103" s="107"/>
      <c r="F103" s="107"/>
      <c r="G103" s="107"/>
      <c r="H103" s="107"/>
      <c r="I103" s="109"/>
      <c r="J103" s="107"/>
      <c r="K103" s="107"/>
      <c r="L103" s="107"/>
      <c r="M103" s="109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36">
        <v>1.0</v>
      </c>
      <c r="Y103" s="107"/>
      <c r="Z103" s="107"/>
      <c r="AA103" s="36">
        <v>1.0</v>
      </c>
      <c r="AB103" s="107"/>
    </row>
    <row r="104">
      <c r="A104" s="50" t="s">
        <v>61</v>
      </c>
      <c r="B104" s="63">
        <v>0.11180555555555556</v>
      </c>
      <c r="C104" s="9">
        <v>102.0</v>
      </c>
      <c r="D104" s="107"/>
      <c r="E104" s="107"/>
      <c r="F104" s="107"/>
      <c r="G104" s="107"/>
      <c r="H104" s="107"/>
      <c r="I104" s="109"/>
      <c r="J104" s="107"/>
      <c r="K104" s="107"/>
      <c r="L104" s="107"/>
      <c r="M104" s="109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36">
        <v>1.0</v>
      </c>
      <c r="Y104" s="107"/>
      <c r="Z104" s="107"/>
      <c r="AA104" s="36">
        <v>1.0</v>
      </c>
      <c r="AB104" s="107"/>
    </row>
    <row r="105">
      <c r="A105" s="50" t="s">
        <v>61</v>
      </c>
      <c r="B105" s="63">
        <v>0.1125</v>
      </c>
      <c r="C105" s="9">
        <v>103.0</v>
      </c>
      <c r="D105" s="107"/>
      <c r="E105" s="107"/>
      <c r="F105" s="107"/>
      <c r="G105" s="107"/>
      <c r="H105" s="107"/>
      <c r="I105" s="109"/>
      <c r="J105" s="107"/>
      <c r="K105" s="107"/>
      <c r="L105" s="107"/>
      <c r="M105" s="109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36">
        <v>1.0</v>
      </c>
      <c r="Y105" s="107"/>
      <c r="Z105" s="107"/>
      <c r="AA105" s="36">
        <v>1.0</v>
      </c>
      <c r="AB105" s="107"/>
    </row>
    <row r="106">
      <c r="A106" s="50" t="s">
        <v>61</v>
      </c>
      <c r="B106" s="63">
        <v>0.11319444444444444</v>
      </c>
      <c r="C106" s="9">
        <v>104.0</v>
      </c>
      <c r="D106" s="107"/>
      <c r="E106" s="107"/>
      <c r="F106" s="107"/>
      <c r="G106" s="107"/>
      <c r="H106" s="107"/>
      <c r="I106" s="109"/>
      <c r="J106" s="107"/>
      <c r="K106" s="107"/>
      <c r="L106" s="107"/>
      <c r="M106" s="109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36">
        <v>1.0</v>
      </c>
      <c r="Y106" s="107"/>
      <c r="Z106" s="107"/>
      <c r="AA106" s="36">
        <v>0.0</v>
      </c>
      <c r="AB106" s="107"/>
    </row>
    <row r="107">
      <c r="A107" s="50" t="s">
        <v>61</v>
      </c>
      <c r="B107" s="63">
        <v>0.11388888888888889</v>
      </c>
      <c r="C107" s="9">
        <v>105.0</v>
      </c>
      <c r="D107" s="107"/>
      <c r="E107" s="107"/>
      <c r="F107" s="107"/>
      <c r="G107" s="107"/>
      <c r="H107" s="107"/>
      <c r="I107" s="109"/>
      <c r="J107" s="107"/>
      <c r="K107" s="107"/>
      <c r="L107" s="107"/>
      <c r="M107" s="109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36">
        <v>1.0</v>
      </c>
      <c r="Y107" s="107"/>
      <c r="Z107" s="107"/>
      <c r="AA107" s="36">
        <v>1.0</v>
      </c>
      <c r="AB107" s="36">
        <v>1.0</v>
      </c>
    </row>
    <row r="108">
      <c r="A108" s="50" t="s">
        <v>61</v>
      </c>
      <c r="B108" s="63">
        <v>0.11458333333333333</v>
      </c>
      <c r="C108" s="9">
        <v>106.0</v>
      </c>
      <c r="D108" s="107"/>
      <c r="E108" s="107"/>
      <c r="F108" s="107"/>
      <c r="G108" s="107"/>
      <c r="H108" s="107"/>
      <c r="I108" s="109"/>
      <c r="J108" s="107"/>
      <c r="K108" s="107"/>
      <c r="L108" s="107"/>
      <c r="M108" s="109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36">
        <v>0.0</v>
      </c>
      <c r="Y108" s="107"/>
      <c r="Z108" s="107"/>
      <c r="AA108" s="36">
        <v>1.0</v>
      </c>
      <c r="AB108" s="36">
        <v>1.0</v>
      </c>
    </row>
    <row r="109">
      <c r="A109" s="50" t="s">
        <v>61</v>
      </c>
      <c r="B109" s="63">
        <v>0.11527777777777778</v>
      </c>
      <c r="C109" s="9">
        <v>107.0</v>
      </c>
      <c r="D109" s="107"/>
      <c r="E109" s="107"/>
      <c r="F109" s="107"/>
      <c r="G109" s="107"/>
      <c r="H109" s="107"/>
      <c r="I109" s="109"/>
      <c r="J109" s="107"/>
      <c r="K109" s="107"/>
      <c r="L109" s="107"/>
      <c r="M109" s="109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36">
        <v>1.0</v>
      </c>
      <c r="Y109" s="107"/>
      <c r="Z109" s="107"/>
      <c r="AA109" s="36">
        <v>1.0</v>
      </c>
      <c r="AB109" s="36">
        <v>1.0</v>
      </c>
    </row>
    <row r="110">
      <c r="A110" s="50" t="s">
        <v>61</v>
      </c>
      <c r="B110" s="63">
        <v>0.11597222222222223</v>
      </c>
      <c r="C110" s="9">
        <v>108.0</v>
      </c>
      <c r="D110" s="107"/>
      <c r="E110" s="107"/>
      <c r="F110" s="107"/>
      <c r="G110" s="107"/>
      <c r="H110" s="107"/>
      <c r="I110" s="109"/>
      <c r="J110" s="107"/>
      <c r="K110" s="107"/>
      <c r="L110" s="107"/>
      <c r="M110" s="109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36">
        <v>1.0</v>
      </c>
      <c r="Y110" s="107"/>
      <c r="Z110" s="107"/>
      <c r="AA110" s="36">
        <v>1.0</v>
      </c>
      <c r="AB110" s="36">
        <v>1.0</v>
      </c>
    </row>
    <row r="111">
      <c r="A111" s="50" t="s">
        <v>61</v>
      </c>
      <c r="B111" s="63">
        <v>0.11666666666666667</v>
      </c>
      <c r="C111" s="9">
        <v>109.0</v>
      </c>
      <c r="D111" s="107"/>
      <c r="E111" s="107"/>
      <c r="F111" s="107"/>
      <c r="G111" s="107"/>
      <c r="H111" s="107"/>
      <c r="I111" s="109"/>
      <c r="J111" s="107"/>
      <c r="K111" s="107"/>
      <c r="L111" s="107"/>
      <c r="M111" s="109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36">
        <v>1.0</v>
      </c>
      <c r="Y111" s="107"/>
      <c r="Z111" s="107"/>
      <c r="AA111" s="36">
        <v>1.0</v>
      </c>
      <c r="AB111" s="36">
        <v>1.0</v>
      </c>
    </row>
    <row r="112">
      <c r="A112" s="50" t="s">
        <v>61</v>
      </c>
      <c r="B112" s="63">
        <v>0.11736111111111111</v>
      </c>
      <c r="C112" s="9">
        <v>110.0</v>
      </c>
      <c r="D112" s="107"/>
      <c r="E112" s="107"/>
      <c r="F112" s="107"/>
      <c r="G112" s="107"/>
      <c r="H112" s="107"/>
      <c r="I112" s="109"/>
      <c r="J112" s="107"/>
      <c r="K112" s="107"/>
      <c r="L112" s="107"/>
      <c r="M112" s="109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36">
        <v>1.0</v>
      </c>
      <c r="Y112" s="107"/>
      <c r="Z112" s="107"/>
      <c r="AA112" s="36">
        <v>1.0</v>
      </c>
      <c r="AB112" s="36">
        <v>1.0</v>
      </c>
    </row>
    <row r="113">
      <c r="A113" s="50" t="s">
        <v>61</v>
      </c>
      <c r="B113" s="63">
        <v>0.11805555555555555</v>
      </c>
      <c r="C113" s="9">
        <v>111.0</v>
      </c>
      <c r="D113" s="107"/>
      <c r="E113" s="107"/>
      <c r="F113" s="107"/>
      <c r="G113" s="107"/>
      <c r="H113" s="107"/>
      <c r="I113" s="109"/>
      <c r="J113" s="107"/>
      <c r="K113" s="107"/>
      <c r="L113" s="107"/>
      <c r="M113" s="109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36">
        <v>1.0</v>
      </c>
      <c r="Y113" s="107"/>
      <c r="Z113" s="107"/>
      <c r="AA113" s="36">
        <v>1.0</v>
      </c>
      <c r="AB113" s="36">
        <v>1.0</v>
      </c>
    </row>
    <row r="114">
      <c r="A114" s="50" t="s">
        <v>61</v>
      </c>
      <c r="B114" s="63">
        <v>0.11875</v>
      </c>
      <c r="C114" s="9">
        <v>112.0</v>
      </c>
      <c r="D114" s="107"/>
      <c r="E114" s="107"/>
      <c r="F114" s="107"/>
      <c r="G114" s="107"/>
      <c r="H114" s="107"/>
      <c r="I114" s="109"/>
      <c r="J114" s="107"/>
      <c r="K114" s="107"/>
      <c r="L114" s="107"/>
      <c r="M114" s="109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36">
        <v>1.0</v>
      </c>
      <c r="Y114" s="107"/>
      <c r="Z114" s="107"/>
      <c r="AA114" s="36">
        <v>1.0</v>
      </c>
      <c r="AB114" s="36">
        <v>1.0</v>
      </c>
    </row>
    <row r="115">
      <c r="A115" s="50" t="s">
        <v>61</v>
      </c>
      <c r="B115" s="63">
        <v>0.11944444444444445</v>
      </c>
      <c r="C115" s="9">
        <v>113.0</v>
      </c>
      <c r="D115" s="107"/>
      <c r="E115" s="107"/>
      <c r="F115" s="107"/>
      <c r="G115" s="107"/>
      <c r="H115" s="107"/>
      <c r="I115" s="109"/>
      <c r="J115" s="107"/>
      <c r="K115" s="107"/>
      <c r="L115" s="107"/>
      <c r="M115" s="109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36">
        <v>1.0</v>
      </c>
      <c r="Y115" s="107"/>
      <c r="Z115" s="107"/>
      <c r="AA115" s="36">
        <v>1.0</v>
      </c>
      <c r="AB115" s="36">
        <v>1.0</v>
      </c>
    </row>
    <row r="116">
      <c r="A116" s="50" t="s">
        <v>61</v>
      </c>
      <c r="B116" s="63">
        <v>0.12013888888888889</v>
      </c>
      <c r="C116" s="9">
        <v>114.0</v>
      </c>
      <c r="D116" s="107"/>
      <c r="E116" s="107"/>
      <c r="F116" s="107"/>
      <c r="G116" s="107"/>
      <c r="H116" s="107"/>
      <c r="I116" s="109"/>
      <c r="J116" s="107"/>
      <c r="K116" s="107"/>
      <c r="L116" s="107"/>
      <c r="M116" s="109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36">
        <v>1.0</v>
      </c>
      <c r="Y116" s="107"/>
      <c r="Z116" s="107"/>
      <c r="AA116" s="36">
        <v>1.0</v>
      </c>
      <c r="AB116" s="36">
        <v>0.0</v>
      </c>
    </row>
    <row r="117">
      <c r="A117" s="50" t="s">
        <v>61</v>
      </c>
      <c r="B117" s="63">
        <v>0.12083333333333333</v>
      </c>
      <c r="C117" s="9">
        <v>115.0</v>
      </c>
      <c r="D117" s="107"/>
      <c r="E117" s="107"/>
      <c r="F117" s="107"/>
      <c r="G117" s="107"/>
      <c r="H117" s="107"/>
      <c r="I117" s="109"/>
      <c r="J117" s="107"/>
      <c r="K117" s="107"/>
      <c r="L117" s="107"/>
      <c r="M117" s="109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36">
        <v>1.0</v>
      </c>
      <c r="Y117" s="107"/>
      <c r="Z117" s="107"/>
      <c r="AA117" s="36">
        <v>1.0</v>
      </c>
      <c r="AB117" s="36">
        <v>1.0</v>
      </c>
    </row>
    <row r="118">
      <c r="A118" s="50" t="s">
        <v>61</v>
      </c>
      <c r="B118" s="63">
        <v>0.12152777777777778</v>
      </c>
      <c r="C118" s="9">
        <v>116.0</v>
      </c>
      <c r="D118" s="107"/>
      <c r="E118" s="107"/>
      <c r="F118" s="107"/>
      <c r="G118" s="107"/>
      <c r="H118" s="107"/>
      <c r="I118" s="109"/>
      <c r="J118" s="107"/>
      <c r="K118" s="107"/>
      <c r="L118" s="107"/>
      <c r="M118" s="109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36">
        <v>1.0</v>
      </c>
      <c r="Y118" s="107"/>
      <c r="Z118" s="107"/>
      <c r="AA118" s="107"/>
      <c r="AB118" s="36">
        <v>1.0</v>
      </c>
    </row>
    <row r="119">
      <c r="A119" s="50" t="s">
        <v>61</v>
      </c>
      <c r="B119" s="63">
        <v>0.12222222222222222</v>
      </c>
      <c r="C119" s="9">
        <v>117.0</v>
      </c>
      <c r="D119" s="107"/>
      <c r="E119" s="107"/>
      <c r="F119" s="107"/>
      <c r="G119" s="107"/>
      <c r="H119" s="107"/>
      <c r="I119" s="109"/>
      <c r="J119" s="107"/>
      <c r="K119" s="107"/>
      <c r="L119" s="107"/>
      <c r="M119" s="109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36">
        <v>1.0</v>
      </c>
      <c r="Y119" s="107"/>
      <c r="Z119" s="107"/>
      <c r="AA119" s="107"/>
      <c r="AB119" s="36">
        <v>1.0</v>
      </c>
    </row>
    <row r="120">
      <c r="A120" s="50" t="s">
        <v>61</v>
      </c>
      <c r="B120" s="63">
        <v>0.12291666666666666</v>
      </c>
      <c r="C120" s="9">
        <v>118.0</v>
      </c>
      <c r="D120" s="107"/>
      <c r="E120" s="107"/>
      <c r="F120" s="107"/>
      <c r="G120" s="107"/>
      <c r="H120" s="107"/>
      <c r="I120" s="109"/>
      <c r="J120" s="107"/>
      <c r="K120" s="107"/>
      <c r="L120" s="107"/>
      <c r="M120" s="109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36">
        <v>1.0</v>
      </c>
      <c r="Y120" s="107"/>
      <c r="Z120" s="107"/>
      <c r="AA120" s="107"/>
      <c r="AB120" s="36">
        <v>0.0</v>
      </c>
    </row>
    <row r="121">
      <c r="A121" s="50" t="s">
        <v>61</v>
      </c>
      <c r="B121" s="63">
        <v>0.12361111111111112</v>
      </c>
      <c r="C121" s="9">
        <v>119.0</v>
      </c>
      <c r="D121" s="107"/>
      <c r="E121" s="107"/>
      <c r="F121" s="107"/>
      <c r="G121" s="107"/>
      <c r="H121" s="107"/>
      <c r="I121" s="109"/>
      <c r="J121" s="107"/>
      <c r="K121" s="107"/>
      <c r="L121" s="107"/>
      <c r="M121" s="109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36">
        <v>1.0</v>
      </c>
      <c r="Y121" s="107"/>
      <c r="Z121" s="107"/>
      <c r="AA121" s="107"/>
      <c r="AB121" s="36">
        <v>1.0</v>
      </c>
    </row>
    <row r="122">
      <c r="A122" s="50" t="s">
        <v>61</v>
      </c>
      <c r="B122" s="63">
        <v>0.12430555555555556</v>
      </c>
      <c r="C122" s="9">
        <v>120.0</v>
      </c>
      <c r="D122" s="107"/>
      <c r="E122" s="107"/>
      <c r="F122" s="107"/>
      <c r="G122" s="107"/>
      <c r="H122" s="107"/>
      <c r="I122" s="109"/>
      <c r="J122" s="107"/>
      <c r="K122" s="107"/>
      <c r="L122" s="107"/>
      <c r="M122" s="109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36">
        <v>1.0</v>
      </c>
      <c r="Y122" s="107"/>
      <c r="Z122" s="107"/>
      <c r="AA122" s="107"/>
      <c r="AB122" s="36">
        <v>1.0</v>
      </c>
    </row>
    <row r="123">
      <c r="A123" s="50" t="s">
        <v>61</v>
      </c>
      <c r="B123" s="63">
        <v>0.125</v>
      </c>
      <c r="C123" s="9">
        <v>121.0</v>
      </c>
      <c r="D123" s="107"/>
      <c r="E123" s="107"/>
      <c r="F123" s="107"/>
      <c r="G123" s="107"/>
      <c r="H123" s="107"/>
      <c r="I123" s="109"/>
      <c r="J123" s="107"/>
      <c r="K123" s="107"/>
      <c r="L123" s="107"/>
      <c r="M123" s="109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36">
        <v>1.0</v>
      </c>
      <c r="Y123" s="107"/>
      <c r="Z123" s="107"/>
      <c r="AA123" s="107"/>
      <c r="AB123" s="36">
        <v>0.0</v>
      </c>
    </row>
    <row r="124">
      <c r="A124" s="50" t="s">
        <v>61</v>
      </c>
      <c r="B124" s="63">
        <v>0.12569444444444444</v>
      </c>
      <c r="C124" s="9">
        <v>122.0</v>
      </c>
      <c r="D124" s="107"/>
      <c r="E124" s="107"/>
      <c r="F124" s="107"/>
      <c r="G124" s="107"/>
      <c r="H124" s="107"/>
      <c r="I124" s="109"/>
      <c r="J124" s="107"/>
      <c r="K124" s="107"/>
      <c r="L124" s="107"/>
      <c r="M124" s="109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36">
        <v>1.0</v>
      </c>
      <c r="Y124" s="107"/>
      <c r="Z124" s="107"/>
      <c r="AA124" s="107"/>
      <c r="AB124" s="36">
        <v>1.0</v>
      </c>
    </row>
    <row r="125">
      <c r="A125" s="50" t="s">
        <v>61</v>
      </c>
      <c r="B125" s="63">
        <v>0.12638888888888888</v>
      </c>
      <c r="C125" s="9">
        <v>123.0</v>
      </c>
      <c r="D125" s="107"/>
      <c r="E125" s="107"/>
      <c r="F125" s="107"/>
      <c r="G125" s="107"/>
      <c r="H125" s="107"/>
      <c r="I125" s="109"/>
      <c r="J125" s="107"/>
      <c r="K125" s="107"/>
      <c r="L125" s="107"/>
      <c r="M125" s="109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36">
        <v>1.0</v>
      </c>
      <c r="Y125" s="107"/>
      <c r="Z125" s="107"/>
      <c r="AA125" s="107"/>
      <c r="AB125" s="36">
        <v>1.0</v>
      </c>
    </row>
    <row r="126">
      <c r="A126" s="50" t="s">
        <v>61</v>
      </c>
      <c r="B126" s="63">
        <v>0.12708333333333333</v>
      </c>
      <c r="C126" s="9">
        <v>124.0</v>
      </c>
      <c r="D126" s="107"/>
      <c r="E126" s="107"/>
      <c r="F126" s="107"/>
      <c r="G126" s="107"/>
      <c r="H126" s="107"/>
      <c r="I126" s="109"/>
      <c r="J126" s="107"/>
      <c r="K126" s="107"/>
      <c r="L126" s="107"/>
      <c r="M126" s="109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36">
        <v>1.0</v>
      </c>
      <c r="Y126" s="107"/>
      <c r="Z126" s="107"/>
      <c r="AA126" s="107"/>
      <c r="AB126" s="36">
        <v>1.0</v>
      </c>
    </row>
    <row r="127">
      <c r="A127" s="50" t="s">
        <v>61</v>
      </c>
      <c r="B127" s="63">
        <v>0.12777777777777777</v>
      </c>
      <c r="C127" s="9">
        <v>125.0</v>
      </c>
      <c r="D127" s="107"/>
      <c r="E127" s="107"/>
      <c r="F127" s="107"/>
      <c r="G127" s="107"/>
      <c r="H127" s="107"/>
      <c r="I127" s="109"/>
      <c r="J127" s="107"/>
      <c r="K127" s="107"/>
      <c r="L127" s="107"/>
      <c r="M127" s="109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36">
        <v>1.0</v>
      </c>
      <c r="Y127" s="107"/>
      <c r="Z127" s="107"/>
      <c r="AA127" s="107"/>
      <c r="AB127" s="36">
        <v>0.0</v>
      </c>
    </row>
    <row r="128">
      <c r="A128" s="50" t="s">
        <v>61</v>
      </c>
      <c r="B128" s="63">
        <v>0.1284722222222222</v>
      </c>
      <c r="C128" s="9">
        <v>126.0</v>
      </c>
      <c r="D128" s="107"/>
      <c r="E128" s="107"/>
      <c r="F128" s="107"/>
      <c r="G128" s="107"/>
      <c r="H128" s="107"/>
      <c r="I128" s="109"/>
      <c r="J128" s="107"/>
      <c r="K128" s="107"/>
      <c r="L128" s="107"/>
      <c r="M128" s="109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36">
        <v>1.0</v>
      </c>
      <c r="Y128" s="107"/>
      <c r="Z128" s="107"/>
      <c r="AA128" s="107"/>
      <c r="AB128" s="36">
        <v>1.0</v>
      </c>
    </row>
    <row r="129">
      <c r="A129" s="50" t="s">
        <v>61</v>
      </c>
      <c r="B129" s="63">
        <v>0.12916666666666668</v>
      </c>
      <c r="C129" s="9">
        <v>127.0</v>
      </c>
      <c r="D129" s="107"/>
      <c r="E129" s="107"/>
      <c r="F129" s="107"/>
      <c r="G129" s="107"/>
      <c r="H129" s="107"/>
      <c r="I129" s="109"/>
      <c r="J129" s="107"/>
      <c r="K129" s="107"/>
      <c r="L129" s="107"/>
      <c r="M129" s="109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36">
        <v>1.0</v>
      </c>
      <c r="Y129" s="107"/>
      <c r="Z129" s="107"/>
      <c r="AA129" s="107"/>
      <c r="AB129" s="36">
        <v>1.0</v>
      </c>
    </row>
    <row r="130">
      <c r="A130" s="50" t="s">
        <v>61</v>
      </c>
      <c r="B130" s="63">
        <v>0.12986111111111112</v>
      </c>
      <c r="C130" s="9">
        <v>128.0</v>
      </c>
      <c r="D130" s="107"/>
      <c r="E130" s="107"/>
      <c r="F130" s="107"/>
      <c r="G130" s="107"/>
      <c r="H130" s="107"/>
      <c r="I130" s="109"/>
      <c r="J130" s="107"/>
      <c r="K130" s="107"/>
      <c r="L130" s="107"/>
      <c r="M130" s="109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36">
        <v>1.0</v>
      </c>
      <c r="Y130" s="107"/>
      <c r="Z130" s="107"/>
      <c r="AA130" s="107"/>
      <c r="AB130" s="36">
        <v>1.0</v>
      </c>
    </row>
    <row r="131">
      <c r="A131" s="50" t="s">
        <v>61</v>
      </c>
      <c r="B131" s="63">
        <v>0.13055555555555556</v>
      </c>
      <c r="C131" s="9">
        <v>129.0</v>
      </c>
      <c r="D131" s="107"/>
      <c r="E131" s="107"/>
      <c r="F131" s="107"/>
      <c r="G131" s="107"/>
      <c r="H131" s="107"/>
      <c r="I131" s="107"/>
      <c r="J131" s="107"/>
      <c r="K131" s="107"/>
      <c r="L131" s="107"/>
      <c r="M131" s="109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36">
        <v>1.0</v>
      </c>
      <c r="Y131" s="107"/>
      <c r="Z131" s="107"/>
      <c r="AA131" s="107"/>
      <c r="AB131" s="36">
        <v>1.0</v>
      </c>
    </row>
    <row r="132">
      <c r="A132" s="50" t="s">
        <v>61</v>
      </c>
      <c r="B132" s="63">
        <v>0.13125</v>
      </c>
      <c r="C132" s="9">
        <v>130.0</v>
      </c>
      <c r="D132" s="107"/>
      <c r="E132" s="107"/>
      <c r="F132" s="107"/>
      <c r="G132" s="107"/>
      <c r="H132" s="107"/>
      <c r="I132" s="107"/>
      <c r="J132" s="109"/>
      <c r="K132" s="107"/>
      <c r="L132" s="107"/>
      <c r="M132" s="109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36">
        <v>1.0</v>
      </c>
      <c r="Y132" s="107"/>
      <c r="Z132" s="107"/>
      <c r="AA132" s="107"/>
      <c r="AB132" s="36">
        <v>1.0</v>
      </c>
    </row>
    <row r="133">
      <c r="A133" s="50" t="s">
        <v>61</v>
      </c>
      <c r="B133" s="63">
        <v>0.13194444444444445</v>
      </c>
      <c r="C133" s="9">
        <v>131.0</v>
      </c>
      <c r="D133" s="107"/>
      <c r="E133" s="107"/>
      <c r="F133" s="107"/>
      <c r="G133" s="107"/>
      <c r="H133" s="107"/>
      <c r="I133" s="107"/>
      <c r="J133" s="109"/>
      <c r="K133" s="107"/>
      <c r="L133" s="107"/>
      <c r="M133" s="109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36">
        <v>1.0</v>
      </c>
      <c r="Y133" s="107"/>
      <c r="Z133" s="107"/>
      <c r="AA133" s="107"/>
      <c r="AB133" s="36">
        <v>1.0</v>
      </c>
    </row>
    <row r="134">
      <c r="A134" s="50" t="s">
        <v>61</v>
      </c>
      <c r="B134" s="63">
        <v>0.1326388888888889</v>
      </c>
      <c r="C134" s="9">
        <v>132.0</v>
      </c>
      <c r="D134" s="107"/>
      <c r="E134" s="107"/>
      <c r="F134" s="107"/>
      <c r="G134" s="107"/>
      <c r="H134" s="107"/>
      <c r="I134" s="107"/>
      <c r="J134" s="109"/>
      <c r="K134" s="107"/>
      <c r="L134" s="107"/>
      <c r="M134" s="109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36">
        <v>1.0</v>
      </c>
      <c r="Y134" s="107"/>
      <c r="Z134" s="107"/>
      <c r="AA134" s="107"/>
      <c r="AB134" s="36">
        <v>1.0</v>
      </c>
    </row>
    <row r="135">
      <c r="A135" s="50" t="s">
        <v>61</v>
      </c>
      <c r="B135" s="63">
        <v>0.13333333333333333</v>
      </c>
      <c r="C135" s="9">
        <v>133.0</v>
      </c>
      <c r="D135" s="107"/>
      <c r="E135" s="107"/>
      <c r="F135" s="107"/>
      <c r="G135" s="107"/>
      <c r="H135" s="107"/>
      <c r="I135" s="107"/>
      <c r="J135" s="109"/>
      <c r="K135" s="107"/>
      <c r="L135" s="107"/>
      <c r="M135" s="109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36">
        <v>1.0</v>
      </c>
      <c r="Y135" s="107"/>
      <c r="Z135" s="107"/>
      <c r="AA135" s="107"/>
      <c r="AB135" s="36">
        <v>1.0</v>
      </c>
    </row>
    <row r="136">
      <c r="A136" s="50" t="s">
        <v>61</v>
      </c>
      <c r="B136" s="63">
        <v>0.13402777777777777</v>
      </c>
      <c r="C136" s="9">
        <v>134.0</v>
      </c>
      <c r="D136" s="107"/>
      <c r="E136" s="107"/>
      <c r="F136" s="107"/>
      <c r="G136" s="107"/>
      <c r="H136" s="107"/>
      <c r="I136" s="107"/>
      <c r="J136" s="109"/>
      <c r="K136" s="107"/>
      <c r="L136" s="107"/>
      <c r="M136" s="109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36"/>
      <c r="Y136" s="107"/>
      <c r="Z136" s="107"/>
      <c r="AA136" s="107"/>
      <c r="AB136" s="36">
        <v>1.0</v>
      </c>
    </row>
    <row r="137">
      <c r="A137" s="50" t="s">
        <v>61</v>
      </c>
      <c r="B137" s="63">
        <v>0.13472222222222222</v>
      </c>
      <c r="C137" s="9">
        <v>135.0</v>
      </c>
      <c r="D137" s="107"/>
      <c r="E137" s="107"/>
      <c r="F137" s="107"/>
      <c r="G137" s="107"/>
      <c r="H137" s="107"/>
      <c r="I137" s="107"/>
      <c r="J137" s="109"/>
      <c r="K137" s="107"/>
      <c r="L137" s="107"/>
      <c r="M137" s="109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36"/>
      <c r="Y137" s="107"/>
      <c r="Z137" s="107"/>
      <c r="AA137" s="107"/>
      <c r="AB137" s="36">
        <v>1.0</v>
      </c>
    </row>
    <row r="138">
      <c r="A138" s="50" t="s">
        <v>61</v>
      </c>
      <c r="B138" s="63">
        <v>0.13541666666666666</v>
      </c>
      <c r="C138" s="9">
        <v>136.0</v>
      </c>
      <c r="D138" s="107"/>
      <c r="E138" s="107"/>
      <c r="F138" s="107"/>
      <c r="G138" s="107"/>
      <c r="H138" s="107"/>
      <c r="I138" s="107"/>
      <c r="J138" s="109"/>
      <c r="K138" s="107"/>
      <c r="L138" s="107"/>
      <c r="M138" s="109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36">
        <v>1.0</v>
      </c>
    </row>
    <row r="139">
      <c r="A139" s="50" t="s">
        <v>61</v>
      </c>
      <c r="B139" s="63">
        <v>0.1361111111111111</v>
      </c>
      <c r="C139" s="9">
        <v>137.0</v>
      </c>
      <c r="D139" s="107"/>
      <c r="E139" s="107"/>
      <c r="F139" s="107"/>
      <c r="G139" s="107"/>
      <c r="H139" s="107"/>
      <c r="I139" s="107"/>
      <c r="J139" s="109"/>
      <c r="K139" s="107"/>
      <c r="L139" s="107"/>
      <c r="M139" s="109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36">
        <v>1.0</v>
      </c>
    </row>
    <row r="140">
      <c r="A140" s="50" t="s">
        <v>61</v>
      </c>
      <c r="B140" s="63">
        <v>0.13680555555555557</v>
      </c>
      <c r="C140" s="9">
        <v>138.0</v>
      </c>
      <c r="D140" s="107"/>
      <c r="E140" s="107"/>
      <c r="F140" s="107"/>
      <c r="G140" s="107"/>
      <c r="H140" s="107"/>
      <c r="I140" s="107"/>
      <c r="J140" s="109"/>
      <c r="K140" s="107"/>
      <c r="L140" s="107"/>
      <c r="M140" s="109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36">
        <v>1.0</v>
      </c>
    </row>
    <row r="141">
      <c r="A141" s="50" t="s">
        <v>61</v>
      </c>
      <c r="B141" s="63">
        <v>0.1375</v>
      </c>
      <c r="C141" s="9">
        <v>139.0</v>
      </c>
      <c r="D141" s="107"/>
      <c r="E141" s="107"/>
      <c r="F141" s="107"/>
      <c r="G141" s="107"/>
      <c r="H141" s="107"/>
      <c r="I141" s="107"/>
      <c r="J141" s="109"/>
      <c r="K141" s="107"/>
      <c r="L141" s="107"/>
      <c r="M141" s="109"/>
      <c r="N141" s="109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36">
        <v>0.0</v>
      </c>
    </row>
    <row r="142">
      <c r="A142" s="50" t="s">
        <v>61</v>
      </c>
      <c r="B142" s="63">
        <v>0.13819444444444445</v>
      </c>
      <c r="C142" s="9">
        <v>140.0</v>
      </c>
      <c r="D142" s="107"/>
      <c r="E142" s="107"/>
      <c r="F142" s="107"/>
      <c r="G142" s="107"/>
      <c r="H142" s="107"/>
      <c r="I142" s="107"/>
      <c r="J142" s="109"/>
      <c r="K142" s="107"/>
      <c r="L142" s="107"/>
      <c r="M142" s="107"/>
      <c r="N142" s="109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36">
        <v>1.0</v>
      </c>
    </row>
    <row r="143">
      <c r="A143" s="50" t="s">
        <v>61</v>
      </c>
      <c r="B143" s="63">
        <v>0.1388888888888889</v>
      </c>
      <c r="C143" s="9">
        <v>141.0</v>
      </c>
      <c r="D143" s="107"/>
      <c r="E143" s="107"/>
      <c r="F143" s="107"/>
      <c r="G143" s="107"/>
      <c r="H143" s="107"/>
      <c r="I143" s="107"/>
      <c r="J143" s="109"/>
      <c r="K143" s="107"/>
      <c r="L143" s="107"/>
      <c r="M143" s="107"/>
      <c r="N143" s="109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36">
        <v>1.0</v>
      </c>
    </row>
    <row r="144">
      <c r="A144" s="50" t="s">
        <v>61</v>
      </c>
      <c r="B144" s="63">
        <v>0.13958333333333334</v>
      </c>
      <c r="C144" s="9">
        <v>142.0</v>
      </c>
      <c r="D144" s="107"/>
      <c r="E144" s="107"/>
      <c r="F144" s="107"/>
      <c r="G144" s="107"/>
      <c r="H144" s="107"/>
      <c r="I144" s="107"/>
      <c r="J144" s="109"/>
      <c r="K144" s="107"/>
      <c r="L144" s="107"/>
      <c r="M144" s="107"/>
      <c r="N144" s="109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36">
        <v>1.0</v>
      </c>
    </row>
    <row r="145">
      <c r="A145" s="50" t="s">
        <v>61</v>
      </c>
      <c r="B145" s="63">
        <v>0.14027777777777778</v>
      </c>
      <c r="C145" s="9">
        <v>143.0</v>
      </c>
      <c r="D145" s="107"/>
      <c r="E145" s="107"/>
      <c r="F145" s="107"/>
      <c r="G145" s="107"/>
      <c r="H145" s="107"/>
      <c r="I145" s="107"/>
      <c r="J145" s="109"/>
      <c r="K145" s="107"/>
      <c r="L145" s="107"/>
      <c r="M145" s="107"/>
      <c r="N145" s="109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36">
        <v>1.0</v>
      </c>
    </row>
    <row r="146">
      <c r="A146" s="50" t="s">
        <v>61</v>
      </c>
      <c r="B146" s="63">
        <v>0.14097222222222222</v>
      </c>
      <c r="C146" s="9">
        <v>144.0</v>
      </c>
      <c r="D146" s="107"/>
      <c r="E146" s="107"/>
      <c r="F146" s="107"/>
      <c r="G146" s="107"/>
      <c r="H146" s="107"/>
      <c r="I146" s="107"/>
      <c r="J146" s="109"/>
      <c r="K146" s="107"/>
      <c r="L146" s="107"/>
      <c r="M146" s="107"/>
      <c r="N146" s="109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36">
        <v>1.0</v>
      </c>
    </row>
    <row r="147">
      <c r="A147" s="50" t="s">
        <v>61</v>
      </c>
      <c r="B147" s="63">
        <v>0.14166666666666666</v>
      </c>
      <c r="C147" s="9">
        <v>145.0</v>
      </c>
      <c r="D147" s="107"/>
      <c r="E147" s="107"/>
      <c r="F147" s="107"/>
      <c r="G147" s="107"/>
      <c r="H147" s="107"/>
      <c r="I147" s="107"/>
      <c r="J147" s="109"/>
      <c r="K147" s="107"/>
      <c r="L147" s="107"/>
      <c r="M147" s="107"/>
      <c r="N147" s="109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36">
        <v>1.0</v>
      </c>
    </row>
    <row r="148">
      <c r="A148" s="50" t="s">
        <v>61</v>
      </c>
      <c r="B148" s="63">
        <v>0.1423611111111111</v>
      </c>
      <c r="C148" s="9">
        <v>146.0</v>
      </c>
      <c r="D148" s="107"/>
      <c r="E148" s="107"/>
      <c r="F148" s="107"/>
      <c r="G148" s="107"/>
      <c r="H148" s="107"/>
      <c r="I148" s="107"/>
      <c r="J148" s="109"/>
      <c r="K148" s="107"/>
      <c r="L148" s="107"/>
      <c r="M148" s="107"/>
      <c r="N148" s="109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36">
        <v>1.0</v>
      </c>
    </row>
    <row r="149">
      <c r="A149" s="50" t="s">
        <v>61</v>
      </c>
      <c r="B149" s="63">
        <v>0.14305555555555555</v>
      </c>
      <c r="C149" s="9">
        <v>147.0</v>
      </c>
      <c r="D149" s="107"/>
      <c r="E149" s="107"/>
      <c r="F149" s="107"/>
      <c r="G149" s="107"/>
      <c r="H149" s="107"/>
      <c r="I149" s="107"/>
      <c r="J149" s="109"/>
      <c r="K149" s="107"/>
      <c r="L149" s="107"/>
      <c r="M149" s="107"/>
      <c r="N149" s="109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36">
        <v>1.0</v>
      </c>
    </row>
    <row r="150">
      <c r="A150" s="50" t="s">
        <v>61</v>
      </c>
      <c r="B150" s="63">
        <v>0.14375</v>
      </c>
      <c r="C150" s="9">
        <v>148.0</v>
      </c>
      <c r="D150" s="107"/>
      <c r="E150" s="107"/>
      <c r="F150" s="107"/>
      <c r="G150" s="107"/>
      <c r="H150" s="107"/>
      <c r="I150" s="107"/>
      <c r="J150" s="109"/>
      <c r="K150" s="107"/>
      <c r="L150" s="107"/>
      <c r="M150" s="107"/>
      <c r="N150" s="109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36">
        <v>1.0</v>
      </c>
    </row>
    <row r="151">
      <c r="A151" s="50" t="s">
        <v>61</v>
      </c>
      <c r="B151" s="63">
        <v>0.14444444444444443</v>
      </c>
      <c r="C151" s="9">
        <v>149.0</v>
      </c>
      <c r="D151" s="107"/>
      <c r="E151" s="107"/>
      <c r="F151" s="107"/>
      <c r="G151" s="107"/>
      <c r="H151" s="107"/>
      <c r="I151" s="107"/>
      <c r="J151" s="109"/>
      <c r="K151" s="107"/>
      <c r="L151" s="107"/>
      <c r="M151" s="107"/>
      <c r="N151" s="109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36">
        <v>1.0</v>
      </c>
    </row>
    <row r="152">
      <c r="A152" s="50" t="s">
        <v>61</v>
      </c>
      <c r="B152" s="63">
        <v>0.1451388888888889</v>
      </c>
      <c r="C152" s="9">
        <v>150.0</v>
      </c>
      <c r="D152" s="107"/>
      <c r="E152" s="107"/>
      <c r="F152" s="107"/>
      <c r="G152" s="107"/>
      <c r="H152" s="107"/>
      <c r="I152" s="107"/>
      <c r="J152" s="109"/>
      <c r="K152" s="107"/>
      <c r="L152" s="107"/>
      <c r="M152" s="107"/>
      <c r="N152" s="109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36">
        <v>1.0</v>
      </c>
    </row>
    <row r="153">
      <c r="A153" s="50" t="s">
        <v>61</v>
      </c>
      <c r="B153" s="63">
        <v>0.14583333333333334</v>
      </c>
      <c r="C153" s="9">
        <v>151.0</v>
      </c>
      <c r="D153" s="107"/>
      <c r="E153" s="107"/>
      <c r="F153" s="107"/>
      <c r="G153" s="107"/>
      <c r="H153" s="107"/>
      <c r="I153" s="107"/>
      <c r="J153" s="109"/>
      <c r="K153" s="107"/>
      <c r="L153" s="107"/>
      <c r="M153" s="107"/>
      <c r="N153" s="109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36">
        <v>1.0</v>
      </c>
    </row>
    <row r="154">
      <c r="A154" s="50" t="s">
        <v>61</v>
      </c>
      <c r="B154" s="63">
        <v>0.14652777777777778</v>
      </c>
      <c r="C154" s="9">
        <v>152.0</v>
      </c>
      <c r="D154" s="107"/>
      <c r="E154" s="107"/>
      <c r="F154" s="107"/>
      <c r="G154" s="107"/>
      <c r="H154" s="107"/>
      <c r="I154" s="107"/>
      <c r="J154" s="109"/>
      <c r="K154" s="107"/>
      <c r="L154" s="107"/>
      <c r="M154" s="107"/>
      <c r="N154" s="109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36">
        <v>1.0</v>
      </c>
    </row>
    <row r="155">
      <c r="A155" s="50" t="s">
        <v>61</v>
      </c>
      <c r="B155" s="63">
        <v>0.14722222222222223</v>
      </c>
      <c r="C155" s="9">
        <v>153.0</v>
      </c>
      <c r="D155" s="107"/>
      <c r="E155" s="107"/>
      <c r="F155" s="107"/>
      <c r="G155" s="107"/>
      <c r="H155" s="107"/>
      <c r="I155" s="107"/>
      <c r="J155" s="109"/>
      <c r="K155" s="107"/>
      <c r="L155" s="107"/>
      <c r="M155" s="107"/>
      <c r="N155" s="109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36">
        <v>1.0</v>
      </c>
    </row>
    <row r="156">
      <c r="A156" s="50" t="s">
        <v>61</v>
      </c>
      <c r="B156" s="63">
        <v>0.14791666666666667</v>
      </c>
      <c r="C156" s="9">
        <v>154.0</v>
      </c>
      <c r="D156" s="107"/>
      <c r="E156" s="107"/>
      <c r="F156" s="107"/>
      <c r="G156" s="107"/>
      <c r="H156" s="107"/>
      <c r="I156" s="107"/>
      <c r="J156" s="109"/>
      <c r="K156" s="107"/>
      <c r="L156" s="107"/>
      <c r="M156" s="107"/>
      <c r="N156" s="109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36">
        <v>1.0</v>
      </c>
    </row>
    <row r="157">
      <c r="A157" s="50" t="s">
        <v>61</v>
      </c>
      <c r="B157" s="63">
        <v>0.1486111111111111</v>
      </c>
      <c r="C157" s="9">
        <v>155.0</v>
      </c>
      <c r="D157" s="107"/>
      <c r="E157" s="107"/>
      <c r="F157" s="107"/>
      <c r="G157" s="107"/>
      <c r="H157" s="107"/>
      <c r="I157" s="107"/>
      <c r="J157" s="109"/>
      <c r="K157" s="107"/>
      <c r="L157" s="107"/>
      <c r="M157" s="107"/>
      <c r="N157" s="109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36">
        <v>1.0</v>
      </c>
    </row>
    <row r="158">
      <c r="A158" s="50" t="s">
        <v>61</v>
      </c>
      <c r="B158" s="63">
        <v>0.14930555555555555</v>
      </c>
      <c r="C158" s="9">
        <v>156.0</v>
      </c>
      <c r="D158" s="107"/>
      <c r="E158" s="107"/>
      <c r="F158" s="107"/>
      <c r="G158" s="107"/>
      <c r="H158" s="107"/>
      <c r="I158" s="107"/>
      <c r="J158" s="109"/>
      <c r="K158" s="107"/>
      <c r="L158" s="107"/>
      <c r="M158" s="107"/>
      <c r="N158" s="109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36">
        <v>1.0</v>
      </c>
    </row>
    <row r="159">
      <c r="A159" s="50" t="s">
        <v>61</v>
      </c>
      <c r="B159" s="63">
        <v>0.15</v>
      </c>
      <c r="C159" s="9">
        <v>157.0</v>
      </c>
      <c r="D159" s="107"/>
      <c r="E159" s="107"/>
      <c r="F159" s="107"/>
      <c r="G159" s="107"/>
      <c r="H159" s="107"/>
      <c r="I159" s="107"/>
      <c r="J159" s="109"/>
      <c r="K159" s="107"/>
      <c r="L159" s="107"/>
      <c r="M159" s="107"/>
      <c r="N159" s="109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36">
        <v>0.0</v>
      </c>
    </row>
    <row r="160">
      <c r="A160" s="50" t="s">
        <v>61</v>
      </c>
      <c r="B160" s="63">
        <v>0.15069444444444444</v>
      </c>
      <c r="C160" s="9">
        <v>158.0</v>
      </c>
      <c r="D160" s="107"/>
      <c r="E160" s="107"/>
      <c r="F160" s="107"/>
      <c r="G160" s="107"/>
      <c r="H160" s="107"/>
      <c r="I160" s="107"/>
      <c r="J160" s="109"/>
      <c r="K160" s="107"/>
      <c r="L160" s="107"/>
      <c r="M160" s="107"/>
      <c r="N160" s="109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36">
        <v>0.0</v>
      </c>
    </row>
    <row r="161">
      <c r="A161" s="50" t="s">
        <v>61</v>
      </c>
      <c r="B161" s="63">
        <v>0.15138888888888888</v>
      </c>
      <c r="C161" s="9">
        <v>159.0</v>
      </c>
      <c r="D161" s="107"/>
      <c r="E161" s="107"/>
      <c r="F161" s="107"/>
      <c r="G161" s="107"/>
      <c r="H161" s="107"/>
      <c r="I161" s="107"/>
      <c r="J161" s="109"/>
      <c r="K161" s="107"/>
      <c r="L161" s="107"/>
      <c r="M161" s="107"/>
      <c r="N161" s="109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36">
        <v>1.0</v>
      </c>
    </row>
    <row r="162">
      <c r="A162" s="50" t="s">
        <v>61</v>
      </c>
      <c r="B162" s="63">
        <v>0.15208333333333332</v>
      </c>
      <c r="C162" s="9">
        <v>160.0</v>
      </c>
      <c r="D162" s="107"/>
      <c r="E162" s="107"/>
      <c r="F162" s="107"/>
      <c r="G162" s="107"/>
      <c r="H162" s="107"/>
      <c r="I162" s="107"/>
      <c r="J162" s="109"/>
      <c r="K162" s="107"/>
      <c r="L162" s="107"/>
      <c r="M162" s="107"/>
      <c r="N162" s="109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36">
        <v>1.0</v>
      </c>
    </row>
    <row r="163">
      <c r="A163" s="50" t="s">
        <v>61</v>
      </c>
      <c r="B163" s="63">
        <v>0.1527777777777778</v>
      </c>
      <c r="C163" s="9">
        <v>161.0</v>
      </c>
      <c r="D163" s="107"/>
      <c r="E163" s="107"/>
      <c r="F163" s="107"/>
      <c r="G163" s="107"/>
      <c r="H163" s="107"/>
      <c r="I163" s="107"/>
      <c r="J163" s="109"/>
      <c r="K163" s="107"/>
      <c r="L163" s="107"/>
      <c r="M163" s="107"/>
      <c r="N163" s="109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36">
        <v>1.0</v>
      </c>
    </row>
    <row r="164">
      <c r="A164" s="50" t="s">
        <v>61</v>
      </c>
      <c r="B164" s="63">
        <v>0.15347222222222223</v>
      </c>
      <c r="C164" s="9">
        <v>162.0</v>
      </c>
      <c r="D164" s="107"/>
      <c r="E164" s="107"/>
      <c r="F164" s="107"/>
      <c r="G164" s="107"/>
      <c r="H164" s="107"/>
      <c r="I164" s="107"/>
      <c r="J164" s="109"/>
      <c r="K164" s="107"/>
      <c r="L164" s="107"/>
      <c r="M164" s="107"/>
      <c r="N164" s="109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36">
        <v>1.0</v>
      </c>
    </row>
    <row r="165">
      <c r="A165" s="50" t="s">
        <v>61</v>
      </c>
      <c r="B165" s="63">
        <v>0.15416666666666667</v>
      </c>
      <c r="C165" s="9">
        <v>163.0</v>
      </c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9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36">
        <v>1.0</v>
      </c>
    </row>
    <row r="166">
      <c r="A166" s="50" t="s">
        <v>61</v>
      </c>
      <c r="B166" s="63">
        <v>0.15486111111111112</v>
      </c>
      <c r="C166" s="9">
        <v>164.0</v>
      </c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9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36">
        <v>1.0</v>
      </c>
    </row>
    <row r="167">
      <c r="A167" s="50" t="s">
        <v>61</v>
      </c>
      <c r="B167" s="63">
        <v>0.15555555555555556</v>
      </c>
      <c r="C167" s="9">
        <v>165.0</v>
      </c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9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36">
        <v>0.0</v>
      </c>
    </row>
    <row r="168">
      <c r="A168" s="50" t="s">
        <v>61</v>
      </c>
      <c r="B168" s="63">
        <v>0.15625</v>
      </c>
      <c r="C168" s="9">
        <v>166.0</v>
      </c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9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36">
        <v>1.0</v>
      </c>
    </row>
    <row r="169">
      <c r="A169" s="50" t="s">
        <v>61</v>
      </c>
      <c r="B169" s="63">
        <v>0.15694444444444444</v>
      </c>
      <c r="C169" s="9">
        <v>167.0</v>
      </c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9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36">
        <v>1.0</v>
      </c>
    </row>
    <row r="170">
      <c r="A170" s="50" t="s">
        <v>61</v>
      </c>
      <c r="B170" s="63">
        <v>0.15763888888888888</v>
      </c>
      <c r="C170" s="9">
        <v>168.0</v>
      </c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9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36">
        <v>1.0</v>
      </c>
    </row>
    <row r="171">
      <c r="A171" s="50" t="s">
        <v>61</v>
      </c>
      <c r="B171" s="63">
        <v>0.15833333333333333</v>
      </c>
      <c r="C171" s="9">
        <v>169.0</v>
      </c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9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36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43"/>
    <col customWidth="1" min="2" max="17" width="10.43"/>
    <col customWidth="1" min="18" max="188" width="4.71"/>
  </cols>
  <sheetData>
    <row r="1">
      <c r="A1" s="65" t="s">
        <v>0</v>
      </c>
      <c r="B1" s="66" t="s">
        <v>1</v>
      </c>
      <c r="C1" s="67" t="s">
        <v>2</v>
      </c>
      <c r="D1" s="68" t="s">
        <v>3</v>
      </c>
      <c r="E1" s="68" t="s">
        <v>4</v>
      </c>
      <c r="F1" s="68" t="s">
        <v>5</v>
      </c>
      <c r="G1" s="69" t="s">
        <v>6</v>
      </c>
      <c r="H1" s="2" t="s">
        <v>7</v>
      </c>
      <c r="I1" s="68" t="s">
        <v>8</v>
      </c>
      <c r="J1" s="67" t="s">
        <v>9</v>
      </c>
      <c r="K1" s="68" t="s">
        <v>10</v>
      </c>
      <c r="L1" s="4" t="s">
        <v>11</v>
      </c>
      <c r="M1" s="4" t="s">
        <v>12</v>
      </c>
      <c r="N1" s="70" t="s">
        <v>13</v>
      </c>
      <c r="O1" s="68" t="s">
        <v>14</v>
      </c>
      <c r="P1" s="70" t="s">
        <v>15</v>
      </c>
      <c r="Q1" s="7" t="s">
        <v>16</v>
      </c>
      <c r="R1" s="8">
        <v>0.0</v>
      </c>
      <c r="S1" s="8">
        <v>1.0</v>
      </c>
      <c r="T1" s="9">
        <f t="shared" ref="T1:GF1" si="1">S1+1</f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71">
        <v>1.0</v>
      </c>
      <c r="B2" s="11">
        <v>10.0</v>
      </c>
      <c r="C2" s="12">
        <v>0.0</v>
      </c>
      <c r="D2" s="13">
        <v>5.0</v>
      </c>
      <c r="E2" s="72">
        <f t="shared" ref="E2:E26" si="3">$C2+$B2</f>
        <v>10</v>
      </c>
      <c r="F2" s="72">
        <f t="shared" ref="F2:F26" si="4">$E2+$D2</f>
        <v>15</v>
      </c>
      <c r="G2" s="73">
        <f t="shared" ref="G2:G26" si="5">$F2-$C2</f>
        <v>15</v>
      </c>
      <c r="H2" s="74">
        <f>COUNTIF($R2:ID2,"&lt;&gt;"&amp;"")</f>
        <v>10</v>
      </c>
      <c r="I2" s="75">
        <f t="shared" ref="I2:I26" si="6">$H2-$B2</f>
        <v>0</v>
      </c>
      <c r="J2" s="76">
        <f t="shared" ref="J2:J26" si="7">IFS((Value($H2)=$B2),($C2+$B2),(VALUE($H2)&lt;&gt;$B2),$C2+(Value($H2)))</f>
        <v>10</v>
      </c>
      <c r="K2" s="75">
        <f t="shared" ref="K2:K26" si="8">$J2-$C2</f>
        <v>10</v>
      </c>
      <c r="L2" s="18">
        <f t="shared" ref="L2:L26" si="9">COUNTIF($R2:ID2,"=1")</f>
        <v>10</v>
      </c>
      <c r="M2" s="19">
        <f t="shared" ref="M2:M26" si="10">COUNTIF($R2:ID2,"=0")</f>
        <v>0</v>
      </c>
      <c r="N2" s="16">
        <f t="shared" ref="N2:N26" si="11">IFS(B2=L2,0.9,B2&lt;&gt;L2,1-0.9)</f>
        <v>0.9</v>
      </c>
      <c r="O2" s="16" t="str">
        <f t="shared" ref="O2:O26" si="12">IFS($N2=0.9,"Success",$N2&lt;&gt;0.9,"Failure")</f>
        <v>Success</v>
      </c>
      <c r="P2" s="16" t="str">
        <f t="shared" ref="P2:P26" si="13">IFS($N2=0.9,"Achieved",$N2&lt;&gt;0.9,"Unachieved")</f>
        <v>Achieved</v>
      </c>
      <c r="Q2" s="77">
        <v>0.9</v>
      </c>
      <c r="R2" s="21">
        <f t="shared" ref="R2:AA2" si="2">IFS(R30&lt;0.9,1,R30&gt;0.9,0)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71">
        <v>2.0</v>
      </c>
      <c r="B3" s="23">
        <v>30.0</v>
      </c>
      <c r="C3" s="24">
        <v>2.0</v>
      </c>
      <c r="D3" s="13">
        <v>5.0</v>
      </c>
      <c r="E3" s="72">
        <f t="shared" si="3"/>
        <v>32</v>
      </c>
      <c r="F3" s="72">
        <f t="shared" si="4"/>
        <v>37</v>
      </c>
      <c r="G3" s="73">
        <f t="shared" si="5"/>
        <v>35</v>
      </c>
      <c r="H3" s="74">
        <f t="shared" ref="H3:H26" si="15">COUNTIF(R3:ID3,"&lt;&gt;"&amp;"")</f>
        <v>32</v>
      </c>
      <c r="I3" s="75">
        <f t="shared" si="6"/>
        <v>2</v>
      </c>
      <c r="J3" s="76">
        <f t="shared" si="7"/>
        <v>34</v>
      </c>
      <c r="K3" s="75">
        <f t="shared" si="8"/>
        <v>32</v>
      </c>
      <c r="L3" s="18">
        <f t="shared" si="9"/>
        <v>30</v>
      </c>
      <c r="M3" s="19">
        <f t="shared" si="10"/>
        <v>2</v>
      </c>
      <c r="N3" s="16">
        <f t="shared" si="11"/>
        <v>0.9</v>
      </c>
      <c r="O3" s="16" t="str">
        <f t="shared" si="12"/>
        <v>Success</v>
      </c>
      <c r="P3" s="16" t="str">
        <f t="shared" si="13"/>
        <v>Achieved</v>
      </c>
      <c r="Q3" s="25">
        <f>1-Q2</f>
        <v>0.1</v>
      </c>
      <c r="R3" s="22"/>
      <c r="S3" s="22"/>
      <c r="T3" s="21">
        <f t="shared" ref="T3:AY3" si="14">IFS(T31&lt;0.9,1,T31&gt;0.9,0)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1</v>
      </c>
      <c r="Y3" s="21">
        <f t="shared" si="14"/>
        <v>1</v>
      </c>
      <c r="Z3" s="21">
        <f t="shared" si="14"/>
        <v>1</v>
      </c>
      <c r="AA3" s="21">
        <f t="shared" si="14"/>
        <v>1</v>
      </c>
      <c r="AB3" s="21">
        <f t="shared" si="14"/>
        <v>0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1</v>
      </c>
      <c r="AI3" s="21">
        <f t="shared" si="14"/>
        <v>1</v>
      </c>
      <c r="AJ3" s="21">
        <f t="shared" si="14"/>
        <v>1</v>
      </c>
      <c r="AK3" s="21">
        <f t="shared" si="14"/>
        <v>1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1</v>
      </c>
      <c r="AQ3" s="21">
        <f t="shared" si="14"/>
        <v>1</v>
      </c>
      <c r="AR3" s="21">
        <f t="shared" si="14"/>
        <v>1</v>
      </c>
      <c r="AS3" s="21">
        <f t="shared" si="14"/>
        <v>1</v>
      </c>
      <c r="AT3" s="21">
        <f t="shared" si="14"/>
        <v>1</v>
      </c>
      <c r="AU3" s="21">
        <f t="shared" si="14"/>
        <v>1</v>
      </c>
      <c r="AV3" s="21">
        <f t="shared" si="14"/>
        <v>0</v>
      </c>
      <c r="AW3" s="21">
        <f t="shared" si="14"/>
        <v>1</v>
      </c>
      <c r="AX3" s="21">
        <f t="shared" si="14"/>
        <v>1</v>
      </c>
      <c r="AY3" s="21">
        <f t="shared" si="14"/>
        <v>1</v>
      </c>
      <c r="AZ3" s="21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71">
        <v>3.0</v>
      </c>
      <c r="B4" s="23">
        <v>5.0</v>
      </c>
      <c r="C4" s="24">
        <v>3.0</v>
      </c>
      <c r="D4" s="13">
        <v>5.0</v>
      </c>
      <c r="E4" s="72">
        <f t="shared" si="3"/>
        <v>8</v>
      </c>
      <c r="F4" s="72">
        <f t="shared" si="4"/>
        <v>13</v>
      </c>
      <c r="G4" s="73">
        <f t="shared" si="5"/>
        <v>10</v>
      </c>
      <c r="H4" s="74">
        <f t="shared" si="15"/>
        <v>5</v>
      </c>
      <c r="I4" s="75">
        <f t="shared" si="6"/>
        <v>0</v>
      </c>
      <c r="J4" s="76">
        <f t="shared" si="7"/>
        <v>8</v>
      </c>
      <c r="K4" s="75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0.9</v>
      </c>
      <c r="O4" s="16" t="str">
        <f t="shared" si="12"/>
        <v>Success</v>
      </c>
      <c r="P4" s="16" t="str">
        <f t="shared" si="13"/>
        <v>Achieved</v>
      </c>
      <c r="Q4" s="27"/>
      <c r="R4" s="22"/>
      <c r="S4" s="22"/>
      <c r="T4" s="22"/>
      <c r="U4" s="21">
        <f t="shared" ref="U4:Y4" si="16">IFS(U32&lt;VALUE(T$28),1,U32&gt;VALUE(T$28),0)</f>
        <v>1</v>
      </c>
      <c r="V4" s="21">
        <f t="shared" si="16"/>
        <v>1</v>
      </c>
      <c r="W4" s="21">
        <f t="shared" si="16"/>
        <v>1</v>
      </c>
      <c r="X4" s="21">
        <f t="shared" si="16"/>
        <v>1</v>
      </c>
      <c r="Y4" s="21">
        <f t="shared" si="16"/>
        <v>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71">
        <v>4.0</v>
      </c>
      <c r="B5" s="23">
        <v>15.0</v>
      </c>
      <c r="C5" s="24">
        <v>4.0</v>
      </c>
      <c r="D5" s="13">
        <v>5.0</v>
      </c>
      <c r="E5" s="72">
        <f t="shared" si="3"/>
        <v>19</v>
      </c>
      <c r="F5" s="72">
        <f t="shared" si="4"/>
        <v>24</v>
      </c>
      <c r="G5" s="73">
        <f t="shared" si="5"/>
        <v>20</v>
      </c>
      <c r="H5" s="74">
        <f t="shared" si="15"/>
        <v>16</v>
      </c>
      <c r="I5" s="75">
        <f t="shared" si="6"/>
        <v>1</v>
      </c>
      <c r="J5" s="76">
        <f t="shared" si="7"/>
        <v>20</v>
      </c>
      <c r="K5" s="75">
        <f t="shared" si="8"/>
        <v>16</v>
      </c>
      <c r="L5" s="18">
        <f t="shared" si="9"/>
        <v>15</v>
      </c>
      <c r="M5" s="19">
        <f t="shared" si="10"/>
        <v>1</v>
      </c>
      <c r="N5" s="16">
        <f t="shared" si="11"/>
        <v>0.9</v>
      </c>
      <c r="O5" s="16" t="str">
        <f t="shared" si="12"/>
        <v>Success</v>
      </c>
      <c r="P5" s="16" t="str">
        <f t="shared" si="13"/>
        <v>Achieved</v>
      </c>
      <c r="Q5" s="27"/>
      <c r="R5" s="22"/>
      <c r="S5" s="22"/>
      <c r="T5" s="22"/>
      <c r="U5" s="22"/>
      <c r="V5" s="21">
        <f t="shared" ref="V5:AK5" si="17">IFS(V33&lt;VALUE(U$28),1,V33&gt;VALUE(U$28),0)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0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1">
        <f t="shared" si="17"/>
        <v>1</v>
      </c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71">
        <v>5.0</v>
      </c>
      <c r="B6" s="23">
        <v>15.0</v>
      </c>
      <c r="C6" s="24">
        <v>5.0</v>
      </c>
      <c r="D6" s="13">
        <v>5.0</v>
      </c>
      <c r="E6" s="72">
        <f t="shared" si="3"/>
        <v>20</v>
      </c>
      <c r="F6" s="72">
        <f t="shared" si="4"/>
        <v>25</v>
      </c>
      <c r="G6" s="73">
        <f t="shared" si="5"/>
        <v>20</v>
      </c>
      <c r="H6" s="74">
        <f t="shared" si="15"/>
        <v>15</v>
      </c>
      <c r="I6" s="75">
        <f t="shared" si="6"/>
        <v>0</v>
      </c>
      <c r="J6" s="76">
        <f t="shared" si="7"/>
        <v>20</v>
      </c>
      <c r="K6" s="75">
        <f t="shared" si="8"/>
        <v>15</v>
      </c>
      <c r="L6" s="18">
        <f t="shared" si="9"/>
        <v>15</v>
      </c>
      <c r="M6" s="19">
        <f t="shared" si="10"/>
        <v>0</v>
      </c>
      <c r="N6" s="16">
        <f t="shared" si="11"/>
        <v>0.9</v>
      </c>
      <c r="O6" s="16" t="str">
        <f t="shared" si="12"/>
        <v>Success</v>
      </c>
      <c r="P6" s="16" t="str">
        <f t="shared" si="13"/>
        <v>Achieved</v>
      </c>
      <c r="Q6" s="27"/>
      <c r="R6" s="22"/>
      <c r="S6" s="22"/>
      <c r="T6" s="22"/>
      <c r="U6" s="22"/>
      <c r="V6" s="22"/>
      <c r="W6" s="21">
        <f t="shared" ref="W6:AK6" si="18">IFS(W34&lt;VALUE(V$28),1,W34&gt;VALUE(V$28),0)</f>
        <v>1</v>
      </c>
      <c r="X6" s="21">
        <f t="shared" si="18"/>
        <v>1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71">
        <v>6.0</v>
      </c>
      <c r="B7" s="23">
        <v>25.0</v>
      </c>
      <c r="C7" s="24">
        <v>6.0</v>
      </c>
      <c r="D7" s="13">
        <v>5.0</v>
      </c>
      <c r="E7" s="72">
        <f t="shared" si="3"/>
        <v>31</v>
      </c>
      <c r="F7" s="72">
        <f t="shared" si="4"/>
        <v>36</v>
      </c>
      <c r="G7" s="73">
        <f t="shared" si="5"/>
        <v>30</v>
      </c>
      <c r="H7" s="74">
        <f t="shared" si="15"/>
        <v>28</v>
      </c>
      <c r="I7" s="75">
        <f t="shared" si="6"/>
        <v>3</v>
      </c>
      <c r="J7" s="76">
        <f t="shared" si="7"/>
        <v>34</v>
      </c>
      <c r="K7" s="75">
        <f t="shared" si="8"/>
        <v>28</v>
      </c>
      <c r="L7" s="18">
        <f t="shared" si="9"/>
        <v>25</v>
      </c>
      <c r="M7" s="19">
        <f t="shared" si="10"/>
        <v>3</v>
      </c>
      <c r="N7" s="16">
        <f t="shared" si="11"/>
        <v>0.9</v>
      </c>
      <c r="O7" s="16" t="str">
        <f t="shared" si="12"/>
        <v>Success</v>
      </c>
      <c r="P7" s="16" t="str">
        <f t="shared" si="13"/>
        <v>Achieved</v>
      </c>
      <c r="Q7" s="28">
        <v>0.9</v>
      </c>
      <c r="R7" s="22"/>
      <c r="S7" s="22"/>
      <c r="T7" s="22"/>
      <c r="U7" s="22"/>
      <c r="V7" s="22"/>
      <c r="W7" s="22"/>
      <c r="X7" s="21">
        <f t="shared" ref="X7:AY7" si="19">IFS(X35&lt;VALUE(W$28),1,X35&gt;VALUE(W$28),0)</f>
        <v>1</v>
      </c>
      <c r="Y7" s="21">
        <f t="shared" si="19"/>
        <v>1</v>
      </c>
      <c r="Z7" s="21">
        <f t="shared" si="19"/>
        <v>1</v>
      </c>
      <c r="AA7" s="21">
        <f t="shared" si="19"/>
        <v>1</v>
      </c>
      <c r="AB7" s="21">
        <f t="shared" si="19"/>
        <v>1</v>
      </c>
      <c r="AC7" s="21">
        <f t="shared" si="19"/>
        <v>1</v>
      </c>
      <c r="AD7" s="21">
        <f t="shared" si="19"/>
        <v>1</v>
      </c>
      <c r="AE7" s="21">
        <f t="shared" si="19"/>
        <v>1</v>
      </c>
      <c r="AF7" s="21">
        <f t="shared" si="19"/>
        <v>1</v>
      </c>
      <c r="AG7" s="21">
        <f t="shared" si="19"/>
        <v>1</v>
      </c>
      <c r="AH7" s="21">
        <f t="shared" si="19"/>
        <v>0</v>
      </c>
      <c r="AI7" s="21">
        <f t="shared" si="19"/>
        <v>1</v>
      </c>
      <c r="AJ7" s="21">
        <f t="shared" si="19"/>
        <v>1</v>
      </c>
      <c r="AK7" s="21">
        <f t="shared" si="19"/>
        <v>1</v>
      </c>
      <c r="AL7" s="21">
        <f t="shared" si="19"/>
        <v>1</v>
      </c>
      <c r="AM7" s="21">
        <f t="shared" si="19"/>
        <v>1</v>
      </c>
      <c r="AN7" s="21">
        <f t="shared" si="19"/>
        <v>1</v>
      </c>
      <c r="AO7" s="21">
        <f t="shared" si="19"/>
        <v>1</v>
      </c>
      <c r="AP7" s="21">
        <f t="shared" si="19"/>
        <v>1</v>
      </c>
      <c r="AQ7" s="21">
        <f t="shared" si="19"/>
        <v>0</v>
      </c>
      <c r="AR7" s="21">
        <f t="shared" si="19"/>
        <v>1</v>
      </c>
      <c r="AS7" s="21">
        <f t="shared" si="19"/>
        <v>1</v>
      </c>
      <c r="AT7" s="21">
        <f t="shared" si="19"/>
        <v>1</v>
      </c>
      <c r="AU7" s="21">
        <f t="shared" si="19"/>
        <v>1</v>
      </c>
      <c r="AV7" s="21">
        <f t="shared" si="19"/>
        <v>1</v>
      </c>
      <c r="AW7" s="21">
        <f t="shared" si="19"/>
        <v>0</v>
      </c>
      <c r="AX7" s="21">
        <f t="shared" si="19"/>
        <v>1</v>
      </c>
      <c r="AY7" s="21">
        <f t="shared" si="19"/>
        <v>1</v>
      </c>
      <c r="AZ7" s="21"/>
      <c r="BA7" s="21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</row>
    <row r="8">
      <c r="A8" s="71">
        <v>7.0</v>
      </c>
      <c r="B8" s="23">
        <v>30.0</v>
      </c>
      <c r="C8" s="24">
        <v>6.0</v>
      </c>
      <c r="D8" s="13">
        <v>5.0</v>
      </c>
      <c r="E8" s="72">
        <f t="shared" si="3"/>
        <v>36</v>
      </c>
      <c r="F8" s="72">
        <f t="shared" si="4"/>
        <v>41</v>
      </c>
      <c r="G8" s="73">
        <f t="shared" si="5"/>
        <v>35</v>
      </c>
      <c r="H8" s="74">
        <f t="shared" si="15"/>
        <v>31</v>
      </c>
      <c r="I8" s="75">
        <f t="shared" si="6"/>
        <v>1</v>
      </c>
      <c r="J8" s="76">
        <f t="shared" si="7"/>
        <v>37</v>
      </c>
      <c r="K8" s="75">
        <f t="shared" si="8"/>
        <v>31</v>
      </c>
      <c r="L8" s="18">
        <f t="shared" si="9"/>
        <v>30</v>
      </c>
      <c r="M8" s="19">
        <f t="shared" si="10"/>
        <v>1</v>
      </c>
      <c r="N8" s="16">
        <f t="shared" si="11"/>
        <v>0.9</v>
      </c>
      <c r="O8" s="16" t="str">
        <f t="shared" si="12"/>
        <v>Success</v>
      </c>
      <c r="P8" s="16" t="str">
        <f t="shared" si="13"/>
        <v>Achieved</v>
      </c>
      <c r="Q8" s="27"/>
      <c r="R8" s="22"/>
      <c r="S8" s="22"/>
      <c r="T8" s="22"/>
      <c r="U8" s="22"/>
      <c r="V8" s="22"/>
      <c r="W8" s="22"/>
      <c r="X8" s="21">
        <f t="shared" ref="X8:BB8" si="20">IFS(X36&lt;VALUE(W$28),1,X36&gt;VALUE(W$28),0)</f>
        <v>1</v>
      </c>
      <c r="Y8" s="21">
        <f t="shared" si="20"/>
        <v>1</v>
      </c>
      <c r="Z8" s="21">
        <f t="shared" si="20"/>
        <v>1</v>
      </c>
      <c r="AA8" s="21">
        <f t="shared" si="20"/>
        <v>1</v>
      </c>
      <c r="AB8" s="21">
        <f t="shared" si="20"/>
        <v>1</v>
      </c>
      <c r="AC8" s="21">
        <f t="shared" si="20"/>
        <v>1</v>
      </c>
      <c r="AD8" s="21">
        <f t="shared" si="20"/>
        <v>1</v>
      </c>
      <c r="AE8" s="21">
        <f t="shared" si="20"/>
        <v>1</v>
      </c>
      <c r="AF8" s="21">
        <f t="shared" si="20"/>
        <v>0</v>
      </c>
      <c r="AG8" s="21">
        <f t="shared" si="20"/>
        <v>1</v>
      </c>
      <c r="AH8" s="21">
        <f t="shared" si="20"/>
        <v>1</v>
      </c>
      <c r="AI8" s="21">
        <f t="shared" si="20"/>
        <v>1</v>
      </c>
      <c r="AJ8" s="21">
        <f t="shared" si="20"/>
        <v>1</v>
      </c>
      <c r="AK8" s="21">
        <f t="shared" si="20"/>
        <v>1</v>
      </c>
      <c r="AL8" s="21">
        <f t="shared" si="20"/>
        <v>1</v>
      </c>
      <c r="AM8" s="21">
        <f t="shared" si="20"/>
        <v>1</v>
      </c>
      <c r="AN8" s="21">
        <f t="shared" si="20"/>
        <v>1</v>
      </c>
      <c r="AO8" s="21">
        <f t="shared" si="20"/>
        <v>1</v>
      </c>
      <c r="AP8" s="21">
        <f t="shared" si="20"/>
        <v>1</v>
      </c>
      <c r="AQ8" s="21">
        <f t="shared" si="20"/>
        <v>1</v>
      </c>
      <c r="AR8" s="21">
        <f t="shared" si="20"/>
        <v>1</v>
      </c>
      <c r="AS8" s="21">
        <f t="shared" si="20"/>
        <v>1</v>
      </c>
      <c r="AT8" s="21">
        <f t="shared" si="20"/>
        <v>1</v>
      </c>
      <c r="AU8" s="21">
        <f t="shared" si="20"/>
        <v>1</v>
      </c>
      <c r="AV8" s="21">
        <f t="shared" si="20"/>
        <v>1</v>
      </c>
      <c r="AW8" s="21">
        <f t="shared" si="20"/>
        <v>1</v>
      </c>
      <c r="AX8" s="21">
        <f t="shared" si="20"/>
        <v>1</v>
      </c>
      <c r="AY8" s="21">
        <f t="shared" si="20"/>
        <v>1</v>
      </c>
      <c r="AZ8" s="21">
        <f t="shared" si="20"/>
        <v>1</v>
      </c>
      <c r="BA8" s="21">
        <f t="shared" si="20"/>
        <v>1</v>
      </c>
      <c r="BB8" s="21">
        <f t="shared" si="20"/>
        <v>1</v>
      </c>
      <c r="BC8" s="21"/>
      <c r="BD8" s="21"/>
      <c r="BE8" s="21"/>
      <c r="BF8" s="21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2"/>
      <c r="FZ8" s="22"/>
      <c r="GA8" s="22"/>
      <c r="GB8" s="22"/>
      <c r="GC8" s="22"/>
      <c r="GD8" s="22"/>
      <c r="GE8" s="22"/>
      <c r="GF8" s="22"/>
    </row>
    <row r="9">
      <c r="A9" s="71">
        <v>8.0</v>
      </c>
      <c r="B9" s="23">
        <v>20.0</v>
      </c>
      <c r="C9" s="24">
        <v>8.0</v>
      </c>
      <c r="D9" s="13">
        <v>5.0</v>
      </c>
      <c r="E9" s="72">
        <f t="shared" si="3"/>
        <v>28</v>
      </c>
      <c r="F9" s="72">
        <f t="shared" si="4"/>
        <v>33</v>
      </c>
      <c r="G9" s="73">
        <f t="shared" si="5"/>
        <v>25</v>
      </c>
      <c r="H9" s="74">
        <f t="shared" si="15"/>
        <v>22</v>
      </c>
      <c r="I9" s="75">
        <f t="shared" si="6"/>
        <v>2</v>
      </c>
      <c r="J9" s="76">
        <f t="shared" si="7"/>
        <v>30</v>
      </c>
      <c r="K9" s="75">
        <f t="shared" si="8"/>
        <v>22</v>
      </c>
      <c r="L9" s="18">
        <f t="shared" si="9"/>
        <v>20</v>
      </c>
      <c r="M9" s="19">
        <f t="shared" si="10"/>
        <v>2</v>
      </c>
      <c r="N9" s="16">
        <f t="shared" si="11"/>
        <v>0.9</v>
      </c>
      <c r="O9" s="16" t="str">
        <f t="shared" si="12"/>
        <v>Success</v>
      </c>
      <c r="P9" s="16" t="str">
        <f t="shared" si="13"/>
        <v>Achieved</v>
      </c>
      <c r="Q9" s="27"/>
      <c r="R9" s="22"/>
      <c r="S9" s="22"/>
      <c r="T9" s="22"/>
      <c r="U9" s="22"/>
      <c r="V9" s="22"/>
      <c r="W9" s="22"/>
      <c r="X9" s="22"/>
      <c r="Y9" s="22"/>
      <c r="Z9" s="21">
        <f t="shared" ref="Z9:AU9" si="21">IFS(Z37&lt;VALUE(Y$28),1,Z37&gt;VALUE(Y$28),0)</f>
        <v>1</v>
      </c>
      <c r="AA9" s="21">
        <f t="shared" si="21"/>
        <v>1</v>
      </c>
      <c r="AB9" s="21">
        <f t="shared" si="21"/>
        <v>1</v>
      </c>
      <c r="AC9" s="21">
        <f t="shared" si="21"/>
        <v>1</v>
      </c>
      <c r="AD9" s="21">
        <f t="shared" si="21"/>
        <v>0</v>
      </c>
      <c r="AE9" s="21">
        <f t="shared" si="21"/>
        <v>1</v>
      </c>
      <c r="AF9" s="21">
        <f t="shared" si="21"/>
        <v>1</v>
      </c>
      <c r="AG9" s="21">
        <f t="shared" si="21"/>
        <v>0</v>
      </c>
      <c r="AH9" s="21">
        <f t="shared" si="21"/>
        <v>1</v>
      </c>
      <c r="AI9" s="21">
        <f t="shared" si="21"/>
        <v>1</v>
      </c>
      <c r="AJ9" s="21">
        <f t="shared" si="21"/>
        <v>1</v>
      </c>
      <c r="AK9" s="21">
        <f t="shared" si="21"/>
        <v>1</v>
      </c>
      <c r="AL9" s="21">
        <f t="shared" si="21"/>
        <v>1</v>
      </c>
      <c r="AM9" s="21">
        <f t="shared" si="21"/>
        <v>1</v>
      </c>
      <c r="AN9" s="21">
        <f t="shared" si="21"/>
        <v>1</v>
      </c>
      <c r="AO9" s="21">
        <f t="shared" si="21"/>
        <v>1</v>
      </c>
      <c r="AP9" s="21">
        <f t="shared" si="21"/>
        <v>1</v>
      </c>
      <c r="AQ9" s="21">
        <f t="shared" si="21"/>
        <v>1</v>
      </c>
      <c r="AR9" s="21">
        <f t="shared" si="21"/>
        <v>1</v>
      </c>
      <c r="AS9" s="21">
        <f t="shared" si="21"/>
        <v>1</v>
      </c>
      <c r="AT9" s="21">
        <f t="shared" si="21"/>
        <v>1</v>
      </c>
      <c r="AU9" s="21">
        <f t="shared" si="21"/>
        <v>1</v>
      </c>
      <c r="AV9" s="21"/>
      <c r="AW9" s="21"/>
      <c r="AX9" s="21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71">
        <v>9.0</v>
      </c>
      <c r="B10" s="23">
        <v>15.0</v>
      </c>
      <c r="C10" s="24">
        <v>9.0</v>
      </c>
      <c r="D10" s="13">
        <v>5.0</v>
      </c>
      <c r="E10" s="72">
        <f t="shared" si="3"/>
        <v>24</v>
      </c>
      <c r="F10" s="72">
        <f t="shared" si="4"/>
        <v>29</v>
      </c>
      <c r="G10" s="73">
        <f t="shared" si="5"/>
        <v>20</v>
      </c>
      <c r="H10" s="74">
        <f t="shared" si="15"/>
        <v>16</v>
      </c>
      <c r="I10" s="75">
        <f t="shared" si="6"/>
        <v>1</v>
      </c>
      <c r="J10" s="76">
        <f t="shared" si="7"/>
        <v>25</v>
      </c>
      <c r="K10" s="75">
        <f t="shared" si="8"/>
        <v>16</v>
      </c>
      <c r="L10" s="18">
        <f t="shared" si="9"/>
        <v>15</v>
      </c>
      <c r="M10" s="19">
        <f t="shared" si="10"/>
        <v>1</v>
      </c>
      <c r="N10" s="16">
        <f t="shared" si="11"/>
        <v>0.9</v>
      </c>
      <c r="O10" s="16" t="str">
        <f t="shared" si="12"/>
        <v>Success</v>
      </c>
      <c r="P10" s="16" t="str">
        <f t="shared" si="13"/>
        <v>Achieved</v>
      </c>
      <c r="Q10" s="27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P10" si="22">IFS(AA38&lt;VALUE(Z$28),1,AA38&gt;VALUE(Z$28),0)</f>
        <v>1</v>
      </c>
      <c r="AB10" s="21">
        <f t="shared" si="22"/>
        <v>1</v>
      </c>
      <c r="AC10" s="21">
        <f t="shared" si="22"/>
        <v>1</v>
      </c>
      <c r="AD10" s="21">
        <f t="shared" si="22"/>
        <v>1</v>
      </c>
      <c r="AE10" s="21">
        <f t="shared" si="22"/>
        <v>1</v>
      </c>
      <c r="AF10" s="21">
        <f t="shared" si="22"/>
        <v>1</v>
      </c>
      <c r="AG10" s="21">
        <f t="shared" si="22"/>
        <v>1</v>
      </c>
      <c r="AH10" s="21">
        <f t="shared" si="22"/>
        <v>1</v>
      </c>
      <c r="AI10" s="21">
        <f t="shared" si="22"/>
        <v>1</v>
      </c>
      <c r="AJ10" s="21">
        <f t="shared" si="22"/>
        <v>1</v>
      </c>
      <c r="AK10" s="21">
        <f t="shared" si="22"/>
        <v>1</v>
      </c>
      <c r="AL10" s="21">
        <f t="shared" si="22"/>
        <v>1</v>
      </c>
      <c r="AM10" s="21">
        <f t="shared" si="22"/>
        <v>1</v>
      </c>
      <c r="AN10" s="21">
        <f t="shared" si="22"/>
        <v>0</v>
      </c>
      <c r="AO10" s="21">
        <f t="shared" si="22"/>
        <v>1</v>
      </c>
      <c r="AP10" s="21">
        <f t="shared" si="22"/>
        <v>1</v>
      </c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71">
        <v>10.0</v>
      </c>
      <c r="B11" s="23">
        <v>35.0</v>
      </c>
      <c r="C11" s="24">
        <v>10.0</v>
      </c>
      <c r="D11" s="13">
        <v>5.0</v>
      </c>
      <c r="E11" s="72">
        <f t="shared" si="3"/>
        <v>45</v>
      </c>
      <c r="F11" s="72">
        <f t="shared" si="4"/>
        <v>50</v>
      </c>
      <c r="G11" s="73">
        <f t="shared" si="5"/>
        <v>40</v>
      </c>
      <c r="H11" s="74">
        <f t="shared" si="15"/>
        <v>35</v>
      </c>
      <c r="I11" s="75">
        <f t="shared" si="6"/>
        <v>0</v>
      </c>
      <c r="J11" s="76">
        <f t="shared" si="7"/>
        <v>45</v>
      </c>
      <c r="K11" s="75">
        <f t="shared" si="8"/>
        <v>35</v>
      </c>
      <c r="L11" s="18">
        <f t="shared" si="9"/>
        <v>35</v>
      </c>
      <c r="M11" s="19">
        <f t="shared" si="10"/>
        <v>0</v>
      </c>
      <c r="N11" s="16">
        <f t="shared" si="11"/>
        <v>0.9</v>
      </c>
      <c r="O11" s="16" t="str">
        <f t="shared" si="12"/>
        <v>Success</v>
      </c>
      <c r="P11" s="16" t="str">
        <f t="shared" si="13"/>
        <v>Achieved</v>
      </c>
      <c r="Q11" s="27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J11" si="23">IFS(AB39&lt;VALUE(AA$28),1,AB39&gt;VALUE(AA$28),0)</f>
        <v>1</v>
      </c>
      <c r="AC11" s="21">
        <f t="shared" si="23"/>
        <v>1</v>
      </c>
      <c r="AD11" s="21">
        <f t="shared" si="23"/>
        <v>1</v>
      </c>
      <c r="AE11" s="21">
        <f t="shared" si="23"/>
        <v>1</v>
      </c>
      <c r="AF11" s="21">
        <f t="shared" si="23"/>
        <v>1</v>
      </c>
      <c r="AG11" s="21">
        <f t="shared" si="23"/>
        <v>1</v>
      </c>
      <c r="AH11" s="21">
        <f t="shared" si="23"/>
        <v>1</v>
      </c>
      <c r="AI11" s="21">
        <f t="shared" si="23"/>
        <v>1</v>
      </c>
      <c r="AJ11" s="21">
        <f t="shared" si="23"/>
        <v>1</v>
      </c>
      <c r="AK11" s="21">
        <f t="shared" si="23"/>
        <v>1</v>
      </c>
      <c r="AL11" s="21">
        <f t="shared" si="23"/>
        <v>1</v>
      </c>
      <c r="AM11" s="21">
        <f t="shared" si="23"/>
        <v>1</v>
      </c>
      <c r="AN11" s="21">
        <f t="shared" si="23"/>
        <v>1</v>
      </c>
      <c r="AO11" s="21">
        <f t="shared" si="23"/>
        <v>1</v>
      </c>
      <c r="AP11" s="21">
        <f t="shared" si="23"/>
        <v>1</v>
      </c>
      <c r="AQ11" s="21">
        <f t="shared" si="23"/>
        <v>1</v>
      </c>
      <c r="AR11" s="21">
        <f t="shared" si="23"/>
        <v>1</v>
      </c>
      <c r="AS11" s="21">
        <f t="shared" si="23"/>
        <v>1</v>
      </c>
      <c r="AT11" s="21">
        <f t="shared" si="23"/>
        <v>1</v>
      </c>
      <c r="AU11" s="21">
        <f t="shared" si="23"/>
        <v>1</v>
      </c>
      <c r="AV11" s="21">
        <f t="shared" si="23"/>
        <v>1</v>
      </c>
      <c r="AW11" s="21">
        <f t="shared" si="23"/>
        <v>1</v>
      </c>
      <c r="AX11" s="21">
        <f t="shared" si="23"/>
        <v>1</v>
      </c>
      <c r="AY11" s="21">
        <f t="shared" si="23"/>
        <v>1</v>
      </c>
      <c r="AZ11" s="21">
        <f t="shared" si="23"/>
        <v>1</v>
      </c>
      <c r="BA11" s="21">
        <f t="shared" si="23"/>
        <v>1</v>
      </c>
      <c r="BB11" s="21">
        <f t="shared" si="23"/>
        <v>1</v>
      </c>
      <c r="BC11" s="21">
        <f t="shared" si="23"/>
        <v>1</v>
      </c>
      <c r="BD11" s="21">
        <f t="shared" si="23"/>
        <v>1</v>
      </c>
      <c r="BE11" s="21">
        <f t="shared" si="23"/>
        <v>1</v>
      </c>
      <c r="BF11" s="21">
        <f t="shared" si="23"/>
        <v>1</v>
      </c>
      <c r="BG11" s="21">
        <f t="shared" si="23"/>
        <v>1</v>
      </c>
      <c r="BH11" s="21">
        <f t="shared" si="23"/>
        <v>1</v>
      </c>
      <c r="BI11" s="21">
        <f t="shared" si="23"/>
        <v>1</v>
      </c>
      <c r="BJ11" s="21">
        <f t="shared" si="23"/>
        <v>1</v>
      </c>
      <c r="BK11" s="21"/>
      <c r="BL11" s="21"/>
      <c r="BM11" s="21"/>
      <c r="BN11" s="21"/>
      <c r="BO11" s="21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</row>
    <row r="12">
      <c r="A12" s="71">
        <v>11.0</v>
      </c>
      <c r="B12" s="23">
        <v>40.0</v>
      </c>
      <c r="C12" s="24">
        <v>10.0</v>
      </c>
      <c r="D12" s="13">
        <v>5.0</v>
      </c>
      <c r="E12" s="72">
        <f t="shared" si="3"/>
        <v>50</v>
      </c>
      <c r="F12" s="72">
        <f t="shared" si="4"/>
        <v>55</v>
      </c>
      <c r="G12" s="73">
        <f t="shared" si="5"/>
        <v>45</v>
      </c>
      <c r="H12" s="74">
        <f t="shared" si="15"/>
        <v>45</v>
      </c>
      <c r="I12" s="75">
        <f t="shared" si="6"/>
        <v>5</v>
      </c>
      <c r="J12" s="76">
        <f t="shared" si="7"/>
        <v>55</v>
      </c>
      <c r="K12" s="75">
        <f t="shared" si="8"/>
        <v>45</v>
      </c>
      <c r="L12" s="18">
        <f t="shared" si="9"/>
        <v>37</v>
      </c>
      <c r="M12" s="19">
        <f t="shared" si="10"/>
        <v>8</v>
      </c>
      <c r="N12" s="16">
        <f t="shared" si="11"/>
        <v>0.1</v>
      </c>
      <c r="O12" s="16" t="str">
        <f t="shared" si="12"/>
        <v>Failure</v>
      </c>
      <c r="P12" s="16" t="str">
        <f t="shared" si="13"/>
        <v>Unachieved</v>
      </c>
      <c r="Q12" s="27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4">IFS(AB40&lt;VALUE(AA$28),1,AB40&gt;VALUE(AA$28),0)</f>
        <v>1</v>
      </c>
      <c r="AC12" s="21">
        <f t="shared" si="24"/>
        <v>1</v>
      </c>
      <c r="AD12" s="21">
        <f t="shared" si="24"/>
        <v>1</v>
      </c>
      <c r="AE12" s="21">
        <f t="shared" si="24"/>
        <v>1</v>
      </c>
      <c r="AF12" s="21">
        <f t="shared" si="24"/>
        <v>1</v>
      </c>
      <c r="AG12" s="21">
        <f t="shared" si="24"/>
        <v>1</v>
      </c>
      <c r="AH12" s="21">
        <f t="shared" si="24"/>
        <v>0</v>
      </c>
      <c r="AI12" s="21">
        <f t="shared" si="24"/>
        <v>1</v>
      </c>
      <c r="AJ12" s="21">
        <f t="shared" si="24"/>
        <v>1</v>
      </c>
      <c r="AK12" s="21">
        <f t="shared" si="24"/>
        <v>0</v>
      </c>
      <c r="AL12" s="21">
        <f t="shared" si="24"/>
        <v>1</v>
      </c>
      <c r="AM12" s="21">
        <f t="shared" si="24"/>
        <v>1</v>
      </c>
      <c r="AN12" s="21">
        <f t="shared" si="24"/>
        <v>0</v>
      </c>
      <c r="AO12" s="21">
        <f t="shared" si="24"/>
        <v>0</v>
      </c>
      <c r="AP12" s="21">
        <f t="shared" si="24"/>
        <v>1</v>
      </c>
      <c r="AQ12" s="21">
        <f t="shared" si="24"/>
        <v>1</v>
      </c>
      <c r="AR12" s="21">
        <f t="shared" si="24"/>
        <v>1</v>
      </c>
      <c r="AS12" s="21">
        <f t="shared" si="24"/>
        <v>1</v>
      </c>
      <c r="AT12" s="21">
        <f t="shared" si="24"/>
        <v>1</v>
      </c>
      <c r="AU12" s="21">
        <f t="shared" si="24"/>
        <v>1</v>
      </c>
      <c r="AV12" s="21">
        <f t="shared" si="24"/>
        <v>1</v>
      </c>
      <c r="AW12" s="21">
        <f t="shared" si="24"/>
        <v>1</v>
      </c>
      <c r="AX12" s="21">
        <f t="shared" si="24"/>
        <v>1</v>
      </c>
      <c r="AY12" s="21">
        <f t="shared" si="24"/>
        <v>1</v>
      </c>
      <c r="AZ12" s="21">
        <f t="shared" si="24"/>
        <v>1</v>
      </c>
      <c r="BA12" s="21">
        <f t="shared" si="24"/>
        <v>1</v>
      </c>
      <c r="BB12" s="21">
        <f t="shared" si="24"/>
        <v>1</v>
      </c>
      <c r="BC12" s="21">
        <f t="shared" si="24"/>
        <v>1</v>
      </c>
      <c r="BD12" s="21">
        <f t="shared" si="24"/>
        <v>0</v>
      </c>
      <c r="BE12" s="21">
        <f t="shared" si="24"/>
        <v>1</v>
      </c>
      <c r="BF12" s="21">
        <f t="shared" si="24"/>
        <v>0</v>
      </c>
      <c r="BG12" s="21">
        <f t="shared" si="24"/>
        <v>0</v>
      </c>
      <c r="BH12" s="21">
        <f t="shared" si="24"/>
        <v>1</v>
      </c>
      <c r="BI12" s="21">
        <f t="shared" si="24"/>
        <v>1</v>
      </c>
      <c r="BJ12" s="21">
        <f t="shared" si="24"/>
        <v>1</v>
      </c>
      <c r="BK12" s="21">
        <f t="shared" si="24"/>
        <v>1</v>
      </c>
      <c r="BL12" s="21">
        <f t="shared" si="24"/>
        <v>1</v>
      </c>
      <c r="BM12" s="21">
        <f t="shared" si="24"/>
        <v>1</v>
      </c>
      <c r="BN12" s="21">
        <f t="shared" si="24"/>
        <v>1</v>
      </c>
      <c r="BO12" s="21">
        <f t="shared" si="24"/>
        <v>0</v>
      </c>
      <c r="BP12" s="21">
        <f t="shared" si="24"/>
        <v>1</v>
      </c>
      <c r="BQ12" s="21">
        <f t="shared" si="24"/>
        <v>1</v>
      </c>
      <c r="BR12" s="21">
        <f t="shared" si="24"/>
        <v>1</v>
      </c>
      <c r="BS12" s="21">
        <f t="shared" si="24"/>
        <v>1</v>
      </c>
      <c r="BT12" s="21">
        <f t="shared" si="24"/>
        <v>1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</row>
    <row r="13">
      <c r="A13" s="71">
        <v>12.0</v>
      </c>
      <c r="B13" s="23">
        <v>5.0</v>
      </c>
      <c r="C13" s="24">
        <v>13.0</v>
      </c>
      <c r="D13" s="13">
        <v>5.0</v>
      </c>
      <c r="E13" s="72">
        <f t="shared" si="3"/>
        <v>18</v>
      </c>
      <c r="F13" s="72">
        <f t="shared" si="4"/>
        <v>23</v>
      </c>
      <c r="G13" s="73">
        <f t="shared" si="5"/>
        <v>10</v>
      </c>
      <c r="H13" s="74">
        <f t="shared" si="15"/>
        <v>6</v>
      </c>
      <c r="I13" s="75">
        <f t="shared" si="6"/>
        <v>1</v>
      </c>
      <c r="J13" s="76">
        <f t="shared" si="7"/>
        <v>19</v>
      </c>
      <c r="K13" s="75">
        <f t="shared" si="8"/>
        <v>6</v>
      </c>
      <c r="L13" s="18">
        <f t="shared" si="9"/>
        <v>5</v>
      </c>
      <c r="M13" s="19">
        <f t="shared" si="10"/>
        <v>1</v>
      </c>
      <c r="N13" s="16">
        <f t="shared" si="11"/>
        <v>0.9</v>
      </c>
      <c r="O13" s="16" t="str">
        <f t="shared" si="12"/>
        <v>Success</v>
      </c>
      <c r="P13" s="16" t="str">
        <f t="shared" si="13"/>
        <v>Achieved</v>
      </c>
      <c r="Q13" s="27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J13" si="25">IFS(AE41&lt;VALUE(AD$28),1,AE41&gt;VALUE(AD$28),0)</f>
        <v>1</v>
      </c>
      <c r="AF13" s="21">
        <f t="shared" si="25"/>
        <v>1</v>
      </c>
      <c r="AG13" s="21">
        <f t="shared" si="25"/>
        <v>1</v>
      </c>
      <c r="AH13" s="21">
        <f t="shared" si="25"/>
        <v>0</v>
      </c>
      <c r="AI13" s="21">
        <f t="shared" si="25"/>
        <v>1</v>
      </c>
      <c r="AJ13" s="21">
        <f t="shared" si="25"/>
        <v>1</v>
      </c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71">
        <v>13.0</v>
      </c>
      <c r="B14" s="23">
        <v>45.0</v>
      </c>
      <c r="C14" s="24">
        <v>16.0</v>
      </c>
      <c r="D14" s="13">
        <v>5.0</v>
      </c>
      <c r="E14" s="72">
        <f t="shared" si="3"/>
        <v>61</v>
      </c>
      <c r="F14" s="72">
        <f t="shared" si="4"/>
        <v>66</v>
      </c>
      <c r="G14" s="73">
        <f t="shared" si="5"/>
        <v>50</v>
      </c>
      <c r="H14" s="74">
        <f t="shared" si="15"/>
        <v>50</v>
      </c>
      <c r="I14" s="75">
        <f t="shared" si="6"/>
        <v>5</v>
      </c>
      <c r="J14" s="76">
        <f t="shared" si="7"/>
        <v>66</v>
      </c>
      <c r="K14" s="75">
        <f t="shared" si="8"/>
        <v>50</v>
      </c>
      <c r="L14" s="18">
        <f t="shared" si="9"/>
        <v>42</v>
      </c>
      <c r="M14" s="19">
        <f t="shared" si="10"/>
        <v>8</v>
      </c>
      <c r="N14" s="16">
        <f t="shared" si="11"/>
        <v>0.1</v>
      </c>
      <c r="O14" s="16" t="str">
        <f t="shared" si="12"/>
        <v>Failure</v>
      </c>
      <c r="P14" s="16" t="str">
        <f t="shared" si="13"/>
        <v>Unachieved</v>
      </c>
      <c r="Q14" s="27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E14" si="26">IFS(AH42&lt;VALUE(AG$28),1,AH42&gt;VALUE(AG$28),0)</f>
        <v>1</v>
      </c>
      <c r="AI14" s="21">
        <f t="shared" si="26"/>
        <v>1</v>
      </c>
      <c r="AJ14" s="21">
        <f t="shared" si="26"/>
        <v>1</v>
      </c>
      <c r="AK14" s="21">
        <f t="shared" si="26"/>
        <v>1</v>
      </c>
      <c r="AL14" s="21">
        <f t="shared" si="26"/>
        <v>1</v>
      </c>
      <c r="AM14" s="21">
        <f t="shared" si="26"/>
        <v>1</v>
      </c>
      <c r="AN14" s="21">
        <f t="shared" si="26"/>
        <v>1</v>
      </c>
      <c r="AO14" s="21">
        <f t="shared" si="26"/>
        <v>0</v>
      </c>
      <c r="AP14" s="21">
        <f t="shared" si="26"/>
        <v>1</v>
      </c>
      <c r="AQ14" s="21">
        <f t="shared" si="26"/>
        <v>1</v>
      </c>
      <c r="AR14" s="21">
        <f t="shared" si="26"/>
        <v>1</v>
      </c>
      <c r="AS14" s="21">
        <f t="shared" si="26"/>
        <v>1</v>
      </c>
      <c r="AT14" s="21">
        <f t="shared" si="26"/>
        <v>1</v>
      </c>
      <c r="AU14" s="21">
        <f t="shared" si="26"/>
        <v>1</v>
      </c>
      <c r="AV14" s="21">
        <f t="shared" si="26"/>
        <v>1</v>
      </c>
      <c r="AW14" s="21">
        <f t="shared" si="26"/>
        <v>1</v>
      </c>
      <c r="AX14" s="21">
        <f t="shared" si="26"/>
        <v>0</v>
      </c>
      <c r="AY14" s="21">
        <f t="shared" si="26"/>
        <v>0</v>
      </c>
      <c r="AZ14" s="21">
        <f t="shared" si="26"/>
        <v>1</v>
      </c>
      <c r="BA14" s="21">
        <f t="shared" si="26"/>
        <v>1</v>
      </c>
      <c r="BB14" s="21">
        <f t="shared" si="26"/>
        <v>1</v>
      </c>
      <c r="BC14" s="21">
        <f t="shared" si="26"/>
        <v>1</v>
      </c>
      <c r="BD14" s="21">
        <f t="shared" si="26"/>
        <v>1</v>
      </c>
      <c r="BE14" s="21">
        <f t="shared" si="26"/>
        <v>1</v>
      </c>
      <c r="BF14" s="21">
        <f t="shared" si="26"/>
        <v>1</v>
      </c>
      <c r="BG14" s="21">
        <f t="shared" si="26"/>
        <v>1</v>
      </c>
      <c r="BH14" s="21">
        <f t="shared" si="26"/>
        <v>1</v>
      </c>
      <c r="BI14" s="21">
        <f t="shared" si="26"/>
        <v>0</v>
      </c>
      <c r="BJ14" s="21">
        <f t="shared" si="26"/>
        <v>1</v>
      </c>
      <c r="BK14" s="21">
        <f t="shared" si="26"/>
        <v>1</v>
      </c>
      <c r="BL14" s="21">
        <f t="shared" si="26"/>
        <v>1</v>
      </c>
      <c r="BM14" s="21">
        <f t="shared" si="26"/>
        <v>1</v>
      </c>
      <c r="BN14" s="21">
        <f t="shared" si="26"/>
        <v>1</v>
      </c>
      <c r="BO14" s="21">
        <f t="shared" si="26"/>
        <v>1</v>
      </c>
      <c r="BP14" s="21">
        <f t="shared" si="26"/>
        <v>0</v>
      </c>
      <c r="BQ14" s="21">
        <f t="shared" si="26"/>
        <v>1</v>
      </c>
      <c r="BR14" s="21">
        <f t="shared" si="26"/>
        <v>1</v>
      </c>
      <c r="BS14" s="21">
        <f t="shared" si="26"/>
        <v>1</v>
      </c>
      <c r="BT14" s="21">
        <f t="shared" si="26"/>
        <v>1</v>
      </c>
      <c r="BU14" s="21">
        <f t="shared" si="26"/>
        <v>1</v>
      </c>
      <c r="BV14" s="21">
        <f t="shared" si="26"/>
        <v>1</v>
      </c>
      <c r="BW14" s="21">
        <f t="shared" si="26"/>
        <v>0</v>
      </c>
      <c r="BX14" s="21">
        <f t="shared" si="26"/>
        <v>1</v>
      </c>
      <c r="BY14" s="21">
        <f t="shared" si="26"/>
        <v>1</v>
      </c>
      <c r="BZ14" s="21">
        <f t="shared" si="26"/>
        <v>1</v>
      </c>
      <c r="CA14" s="21">
        <f t="shared" si="26"/>
        <v>1</v>
      </c>
      <c r="CB14" s="21">
        <f t="shared" si="26"/>
        <v>1</v>
      </c>
      <c r="CC14" s="21">
        <f t="shared" si="26"/>
        <v>1</v>
      </c>
      <c r="CD14" s="21">
        <f t="shared" si="26"/>
        <v>0</v>
      </c>
      <c r="CE14" s="21">
        <f t="shared" si="26"/>
        <v>0</v>
      </c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71">
        <v>14.0</v>
      </c>
      <c r="B15" s="23">
        <v>10.0</v>
      </c>
      <c r="C15" s="24">
        <v>20.0</v>
      </c>
      <c r="D15" s="13">
        <v>5.0</v>
      </c>
      <c r="E15" s="72">
        <f t="shared" si="3"/>
        <v>30</v>
      </c>
      <c r="F15" s="72">
        <f t="shared" si="4"/>
        <v>35</v>
      </c>
      <c r="G15" s="73">
        <f t="shared" si="5"/>
        <v>15</v>
      </c>
      <c r="H15" s="74">
        <f t="shared" si="15"/>
        <v>11</v>
      </c>
      <c r="I15" s="75">
        <f t="shared" si="6"/>
        <v>1</v>
      </c>
      <c r="J15" s="76">
        <f t="shared" si="7"/>
        <v>31</v>
      </c>
      <c r="K15" s="75">
        <f t="shared" si="8"/>
        <v>11</v>
      </c>
      <c r="L15" s="18">
        <f t="shared" si="9"/>
        <v>10</v>
      </c>
      <c r="M15" s="19">
        <f t="shared" si="10"/>
        <v>1</v>
      </c>
      <c r="N15" s="16">
        <f t="shared" si="11"/>
        <v>0.9</v>
      </c>
      <c r="O15" s="16" t="str">
        <f t="shared" si="12"/>
        <v>Success</v>
      </c>
      <c r="P15" s="16" t="str">
        <f t="shared" si="13"/>
        <v>Achieved</v>
      </c>
      <c r="Q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V15" si="27">IFS(AL43&lt;VALUE(AK$28),1,AL43&gt;VALUE(AK$28),0)</f>
        <v>1</v>
      </c>
      <c r="AM15" s="21">
        <f t="shared" si="27"/>
        <v>1</v>
      </c>
      <c r="AN15" s="21">
        <f t="shared" si="27"/>
        <v>1</v>
      </c>
      <c r="AO15" s="21">
        <f t="shared" si="27"/>
        <v>1</v>
      </c>
      <c r="AP15" s="21">
        <f t="shared" si="27"/>
        <v>1</v>
      </c>
      <c r="AQ15" s="21">
        <f t="shared" si="27"/>
        <v>1</v>
      </c>
      <c r="AR15" s="21">
        <f t="shared" si="27"/>
        <v>1</v>
      </c>
      <c r="AS15" s="21">
        <f t="shared" si="27"/>
        <v>1</v>
      </c>
      <c r="AT15" s="21">
        <f t="shared" si="27"/>
        <v>0</v>
      </c>
      <c r="AU15" s="21">
        <f t="shared" si="27"/>
        <v>1</v>
      </c>
      <c r="AV15" s="21">
        <f t="shared" si="27"/>
        <v>1</v>
      </c>
      <c r="AW15" s="21"/>
      <c r="AX15" s="21"/>
      <c r="AY15" s="21"/>
      <c r="AZ15" s="21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71">
        <v>15.0</v>
      </c>
      <c r="B16" s="23">
        <v>20.0</v>
      </c>
      <c r="C16" s="24">
        <v>25.0</v>
      </c>
      <c r="D16" s="13">
        <v>5.0</v>
      </c>
      <c r="E16" s="72">
        <f t="shared" si="3"/>
        <v>45</v>
      </c>
      <c r="F16" s="72">
        <f t="shared" si="4"/>
        <v>50</v>
      </c>
      <c r="G16" s="73">
        <f t="shared" si="5"/>
        <v>25</v>
      </c>
      <c r="H16" s="74">
        <f t="shared" si="15"/>
        <v>22</v>
      </c>
      <c r="I16" s="75">
        <f t="shared" si="6"/>
        <v>2</v>
      </c>
      <c r="J16" s="76">
        <f t="shared" si="7"/>
        <v>47</v>
      </c>
      <c r="K16" s="75">
        <f t="shared" si="8"/>
        <v>22</v>
      </c>
      <c r="L16" s="18">
        <f t="shared" si="9"/>
        <v>20</v>
      </c>
      <c r="M16" s="19">
        <f t="shared" si="10"/>
        <v>2</v>
      </c>
      <c r="N16" s="16">
        <f t="shared" si="11"/>
        <v>0.9</v>
      </c>
      <c r="O16" s="16" t="str">
        <f t="shared" si="12"/>
        <v>Success</v>
      </c>
      <c r="P16" s="16" t="str">
        <f t="shared" si="13"/>
        <v>Achieved</v>
      </c>
      <c r="Q16" s="27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L16" si="28">IFS(AQ44&lt;VALUE(AP$28),1,AQ44&gt;VALUE(AP$28),0)</f>
        <v>1</v>
      </c>
      <c r="AR16" s="21">
        <f t="shared" si="28"/>
        <v>1</v>
      </c>
      <c r="AS16" s="21">
        <f t="shared" si="28"/>
        <v>1</v>
      </c>
      <c r="AT16" s="21">
        <f t="shared" si="28"/>
        <v>1</v>
      </c>
      <c r="AU16" s="21">
        <f t="shared" si="28"/>
        <v>1</v>
      </c>
      <c r="AV16" s="21">
        <f t="shared" si="28"/>
        <v>1</v>
      </c>
      <c r="AW16" s="21">
        <f t="shared" si="28"/>
        <v>1</v>
      </c>
      <c r="AX16" s="21">
        <f t="shared" si="28"/>
        <v>1</v>
      </c>
      <c r="AY16" s="21">
        <f t="shared" si="28"/>
        <v>1</v>
      </c>
      <c r="AZ16" s="21">
        <f t="shared" si="28"/>
        <v>1</v>
      </c>
      <c r="BA16" s="21">
        <f t="shared" si="28"/>
        <v>0</v>
      </c>
      <c r="BB16" s="21">
        <f t="shared" si="28"/>
        <v>1</v>
      </c>
      <c r="BC16" s="21">
        <f t="shared" si="28"/>
        <v>1</v>
      </c>
      <c r="BD16" s="21">
        <f t="shared" si="28"/>
        <v>1</v>
      </c>
      <c r="BE16" s="21">
        <f t="shared" si="28"/>
        <v>0</v>
      </c>
      <c r="BF16" s="21">
        <f t="shared" si="28"/>
        <v>1</v>
      </c>
      <c r="BG16" s="21">
        <f t="shared" si="28"/>
        <v>1</v>
      </c>
      <c r="BH16" s="21">
        <f t="shared" si="28"/>
        <v>1</v>
      </c>
      <c r="BI16" s="21">
        <f t="shared" si="28"/>
        <v>1</v>
      </c>
      <c r="BJ16" s="21">
        <f t="shared" si="28"/>
        <v>1</v>
      </c>
      <c r="BK16" s="21">
        <f t="shared" si="28"/>
        <v>1</v>
      </c>
      <c r="BL16" s="21">
        <f t="shared" si="28"/>
        <v>1</v>
      </c>
      <c r="BM16" s="21"/>
      <c r="BN16" s="21"/>
      <c r="BO16" s="21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71">
        <v>16.0</v>
      </c>
      <c r="B17" s="23">
        <v>50.0</v>
      </c>
      <c r="C17" s="24">
        <v>31.0</v>
      </c>
      <c r="D17" s="13">
        <v>5.0</v>
      </c>
      <c r="E17" s="72">
        <f t="shared" si="3"/>
        <v>81</v>
      </c>
      <c r="F17" s="72">
        <f t="shared" si="4"/>
        <v>86</v>
      </c>
      <c r="G17" s="73">
        <f t="shared" si="5"/>
        <v>55</v>
      </c>
      <c r="H17" s="74">
        <f t="shared" si="15"/>
        <v>55</v>
      </c>
      <c r="I17" s="75">
        <f t="shared" si="6"/>
        <v>5</v>
      </c>
      <c r="J17" s="76">
        <f t="shared" si="7"/>
        <v>86</v>
      </c>
      <c r="K17" s="75">
        <f t="shared" si="8"/>
        <v>55</v>
      </c>
      <c r="L17" s="18">
        <f t="shared" si="9"/>
        <v>49</v>
      </c>
      <c r="M17" s="19">
        <f t="shared" si="10"/>
        <v>6</v>
      </c>
      <c r="N17" s="16">
        <f t="shared" si="11"/>
        <v>0.1</v>
      </c>
      <c r="O17" s="16" t="str">
        <f t="shared" si="12"/>
        <v>Failure</v>
      </c>
      <c r="P17" s="16" t="str">
        <f t="shared" si="13"/>
        <v>Unachieved</v>
      </c>
      <c r="Q17" s="27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29">IFS(AW45&lt;VALUE(AV$28),1,AW45&gt;VALUE(AV$28),0)</f>
        <v>1</v>
      </c>
      <c r="AX17" s="30">
        <f t="shared" si="29"/>
        <v>1</v>
      </c>
      <c r="AY17" s="30">
        <f t="shared" si="29"/>
        <v>1</v>
      </c>
      <c r="AZ17" s="30">
        <f t="shared" si="29"/>
        <v>1</v>
      </c>
      <c r="BA17" s="30">
        <f t="shared" si="29"/>
        <v>1</v>
      </c>
      <c r="BB17" s="30">
        <f t="shared" si="29"/>
        <v>1</v>
      </c>
      <c r="BC17" s="30">
        <f t="shared" si="29"/>
        <v>0</v>
      </c>
      <c r="BD17" s="30">
        <f t="shared" si="29"/>
        <v>1</v>
      </c>
      <c r="BE17" s="30">
        <f t="shared" si="29"/>
        <v>1</v>
      </c>
      <c r="BF17" s="30">
        <f t="shared" si="29"/>
        <v>1</v>
      </c>
      <c r="BG17" s="30">
        <f t="shared" si="29"/>
        <v>1</v>
      </c>
      <c r="BH17" s="30">
        <f t="shared" si="29"/>
        <v>1</v>
      </c>
      <c r="BI17" s="30">
        <f t="shared" si="29"/>
        <v>1</v>
      </c>
      <c r="BJ17" s="30">
        <f t="shared" si="29"/>
        <v>1</v>
      </c>
      <c r="BK17" s="30">
        <f t="shared" si="29"/>
        <v>1</v>
      </c>
      <c r="BL17" s="30">
        <f t="shared" si="29"/>
        <v>0</v>
      </c>
      <c r="BM17" s="30">
        <f t="shared" si="29"/>
        <v>1</v>
      </c>
      <c r="BN17" s="30">
        <f t="shared" si="29"/>
        <v>1</v>
      </c>
      <c r="BO17" s="30">
        <f t="shared" si="29"/>
        <v>1</v>
      </c>
      <c r="BP17" s="30">
        <f t="shared" si="29"/>
        <v>0</v>
      </c>
      <c r="BQ17" s="30">
        <f t="shared" si="29"/>
        <v>1</v>
      </c>
      <c r="BR17" s="30">
        <f t="shared" si="29"/>
        <v>0</v>
      </c>
      <c r="BS17" s="30">
        <f t="shared" si="29"/>
        <v>0</v>
      </c>
      <c r="BT17" s="30">
        <f t="shared" si="29"/>
        <v>1</v>
      </c>
      <c r="BU17" s="30">
        <f t="shared" si="29"/>
        <v>1</v>
      </c>
      <c r="BV17" s="30">
        <f t="shared" si="29"/>
        <v>1</v>
      </c>
      <c r="BW17" s="30">
        <f t="shared" si="29"/>
        <v>1</v>
      </c>
      <c r="BX17" s="30">
        <f t="shared" si="29"/>
        <v>1</v>
      </c>
      <c r="BY17" s="30">
        <f t="shared" si="29"/>
        <v>1</v>
      </c>
      <c r="BZ17" s="30">
        <f t="shared" si="29"/>
        <v>0</v>
      </c>
      <c r="CA17" s="30">
        <f t="shared" si="29"/>
        <v>1</v>
      </c>
      <c r="CB17" s="30">
        <f t="shared" si="29"/>
        <v>1</v>
      </c>
      <c r="CC17" s="30">
        <f t="shared" si="29"/>
        <v>1</v>
      </c>
      <c r="CD17" s="30">
        <f t="shared" si="29"/>
        <v>1</v>
      </c>
      <c r="CE17" s="30">
        <f t="shared" si="29"/>
        <v>1</v>
      </c>
      <c r="CF17" s="30">
        <f t="shared" si="29"/>
        <v>1</v>
      </c>
      <c r="CG17" s="30">
        <f t="shared" si="29"/>
        <v>1</v>
      </c>
      <c r="CH17" s="30">
        <f t="shared" si="29"/>
        <v>1</v>
      </c>
      <c r="CI17" s="30">
        <f t="shared" si="29"/>
        <v>1</v>
      </c>
      <c r="CJ17" s="30">
        <f t="shared" si="29"/>
        <v>1</v>
      </c>
      <c r="CK17" s="30">
        <f t="shared" si="29"/>
        <v>1</v>
      </c>
      <c r="CL17" s="30">
        <f t="shared" si="29"/>
        <v>1</v>
      </c>
      <c r="CM17" s="30">
        <f t="shared" si="29"/>
        <v>1</v>
      </c>
      <c r="CN17" s="30">
        <f t="shared" si="29"/>
        <v>1</v>
      </c>
      <c r="CO17" s="30">
        <f t="shared" si="29"/>
        <v>1</v>
      </c>
      <c r="CP17" s="30">
        <f t="shared" si="29"/>
        <v>1</v>
      </c>
      <c r="CQ17" s="30">
        <f t="shared" si="29"/>
        <v>1</v>
      </c>
      <c r="CR17" s="30">
        <f t="shared" si="29"/>
        <v>1</v>
      </c>
      <c r="CS17" s="30">
        <f t="shared" si="29"/>
        <v>1</v>
      </c>
      <c r="CT17" s="30">
        <f t="shared" si="29"/>
        <v>1</v>
      </c>
      <c r="CU17" s="30">
        <f t="shared" si="29"/>
        <v>1</v>
      </c>
      <c r="CV17" s="30">
        <f t="shared" si="29"/>
        <v>1</v>
      </c>
      <c r="CW17" s="30">
        <f t="shared" si="29"/>
        <v>1</v>
      </c>
      <c r="CX17" s="30">
        <f t="shared" si="29"/>
        <v>1</v>
      </c>
      <c r="CY17" s="30">
        <f t="shared" si="29"/>
        <v>1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71">
        <v>17.0</v>
      </c>
      <c r="B18" s="23">
        <v>25.0</v>
      </c>
      <c r="C18" s="24">
        <v>49.0</v>
      </c>
      <c r="D18" s="13">
        <v>5.0</v>
      </c>
      <c r="E18" s="72">
        <f t="shared" si="3"/>
        <v>74</v>
      </c>
      <c r="F18" s="72">
        <f t="shared" si="4"/>
        <v>79</v>
      </c>
      <c r="G18" s="73">
        <f t="shared" si="5"/>
        <v>30</v>
      </c>
      <c r="H18" s="74">
        <f t="shared" si="15"/>
        <v>28</v>
      </c>
      <c r="I18" s="75">
        <f t="shared" si="6"/>
        <v>3</v>
      </c>
      <c r="J18" s="76">
        <f t="shared" si="7"/>
        <v>77</v>
      </c>
      <c r="K18" s="75">
        <f t="shared" si="8"/>
        <v>28</v>
      </c>
      <c r="L18" s="18">
        <f t="shared" si="9"/>
        <v>25</v>
      </c>
      <c r="M18" s="19">
        <f t="shared" si="10"/>
        <v>3</v>
      </c>
      <c r="N18" s="16">
        <f t="shared" si="11"/>
        <v>0.9</v>
      </c>
      <c r="O18" s="16" t="str">
        <f t="shared" si="12"/>
        <v>Success</v>
      </c>
      <c r="P18" s="16" t="str">
        <f t="shared" si="13"/>
        <v>Achieved</v>
      </c>
      <c r="Q18" s="27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P18" si="30">IFS(BO46&lt;VALUE(BN$28),1,BO46&gt;VALUE(BN$28),0)</f>
        <v>1</v>
      </c>
      <c r="BP18" s="21">
        <f t="shared" si="30"/>
        <v>1</v>
      </c>
      <c r="BQ18" s="21">
        <f t="shared" si="30"/>
        <v>1</v>
      </c>
      <c r="BR18" s="21">
        <f t="shared" si="30"/>
        <v>0</v>
      </c>
      <c r="BS18" s="21">
        <f t="shared" si="30"/>
        <v>1</v>
      </c>
      <c r="BT18" s="21">
        <f t="shared" si="30"/>
        <v>1</v>
      </c>
      <c r="BU18" s="21">
        <f t="shared" si="30"/>
        <v>1</v>
      </c>
      <c r="BV18" s="21">
        <f t="shared" si="30"/>
        <v>1</v>
      </c>
      <c r="BW18" s="21">
        <f t="shared" si="30"/>
        <v>1</v>
      </c>
      <c r="BX18" s="21">
        <f t="shared" si="30"/>
        <v>1</v>
      </c>
      <c r="BY18" s="21">
        <f t="shared" si="30"/>
        <v>1</v>
      </c>
      <c r="BZ18" s="21">
        <f t="shared" si="30"/>
        <v>1</v>
      </c>
      <c r="CA18" s="21">
        <f t="shared" si="30"/>
        <v>1</v>
      </c>
      <c r="CB18" s="21">
        <f t="shared" si="30"/>
        <v>1</v>
      </c>
      <c r="CC18" s="21">
        <f t="shared" si="30"/>
        <v>1</v>
      </c>
      <c r="CD18" s="21">
        <f t="shared" si="30"/>
        <v>1</v>
      </c>
      <c r="CE18" s="21">
        <f t="shared" si="30"/>
        <v>1</v>
      </c>
      <c r="CF18" s="21">
        <f t="shared" si="30"/>
        <v>0</v>
      </c>
      <c r="CG18" s="21">
        <f t="shared" si="30"/>
        <v>1</v>
      </c>
      <c r="CH18" s="21">
        <f t="shared" si="30"/>
        <v>1</v>
      </c>
      <c r="CI18" s="21">
        <f t="shared" si="30"/>
        <v>0</v>
      </c>
      <c r="CJ18" s="21">
        <f t="shared" si="30"/>
        <v>1</v>
      </c>
      <c r="CK18" s="21">
        <f t="shared" si="30"/>
        <v>1</v>
      </c>
      <c r="CL18" s="21">
        <f t="shared" si="30"/>
        <v>1</v>
      </c>
      <c r="CM18" s="21">
        <f t="shared" si="30"/>
        <v>1</v>
      </c>
      <c r="CN18" s="21">
        <f t="shared" si="30"/>
        <v>1</v>
      </c>
      <c r="CO18" s="21">
        <f t="shared" si="30"/>
        <v>1</v>
      </c>
      <c r="CP18" s="21">
        <f t="shared" si="30"/>
        <v>1</v>
      </c>
      <c r="CQ18" s="21"/>
      <c r="CR18" s="21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71">
        <v>18.0</v>
      </c>
      <c r="B19" s="23">
        <v>15.0</v>
      </c>
      <c r="C19" s="24">
        <v>49.0</v>
      </c>
      <c r="D19" s="13">
        <v>5.0</v>
      </c>
      <c r="E19" s="72">
        <f t="shared" si="3"/>
        <v>64</v>
      </c>
      <c r="F19" s="72">
        <f t="shared" si="4"/>
        <v>69</v>
      </c>
      <c r="G19" s="73">
        <f t="shared" si="5"/>
        <v>20</v>
      </c>
      <c r="H19" s="74">
        <f t="shared" si="15"/>
        <v>20</v>
      </c>
      <c r="I19" s="75">
        <f t="shared" si="6"/>
        <v>5</v>
      </c>
      <c r="J19" s="76">
        <f t="shared" si="7"/>
        <v>69</v>
      </c>
      <c r="K19" s="75">
        <f t="shared" si="8"/>
        <v>20</v>
      </c>
      <c r="L19" s="18">
        <f t="shared" si="9"/>
        <v>15</v>
      </c>
      <c r="M19" s="19">
        <f t="shared" si="10"/>
        <v>5</v>
      </c>
      <c r="N19" s="16">
        <f t="shared" si="11"/>
        <v>0.9</v>
      </c>
      <c r="O19" s="16" t="str">
        <f t="shared" si="12"/>
        <v>Success</v>
      </c>
      <c r="P19" s="16" t="str">
        <f t="shared" si="13"/>
        <v>Achieved</v>
      </c>
      <c r="Q19" s="27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H19" si="31">IFS(BO47&lt;VALUE(BN$28),1,BO47&gt;VALUE(BN$28),0)</f>
        <v>1</v>
      </c>
      <c r="BP19" s="21">
        <f t="shared" si="31"/>
        <v>1</v>
      </c>
      <c r="BQ19" s="21">
        <f t="shared" si="31"/>
        <v>0</v>
      </c>
      <c r="BR19" s="21">
        <f t="shared" si="31"/>
        <v>1</v>
      </c>
      <c r="BS19" s="21">
        <f t="shared" si="31"/>
        <v>1</v>
      </c>
      <c r="BT19" s="21">
        <f t="shared" si="31"/>
        <v>0</v>
      </c>
      <c r="BU19" s="21">
        <f t="shared" si="31"/>
        <v>1</v>
      </c>
      <c r="BV19" s="21">
        <f t="shared" si="31"/>
        <v>1</v>
      </c>
      <c r="BW19" s="21">
        <f t="shared" si="31"/>
        <v>1</v>
      </c>
      <c r="BX19" s="21">
        <f t="shared" si="31"/>
        <v>0</v>
      </c>
      <c r="BY19" s="21">
        <f t="shared" si="31"/>
        <v>1</v>
      </c>
      <c r="BZ19" s="21">
        <f t="shared" si="31"/>
        <v>1</v>
      </c>
      <c r="CA19" s="21">
        <f t="shared" si="31"/>
        <v>1</v>
      </c>
      <c r="CB19" s="21">
        <f t="shared" si="31"/>
        <v>0</v>
      </c>
      <c r="CC19" s="21">
        <f t="shared" si="31"/>
        <v>0</v>
      </c>
      <c r="CD19" s="21">
        <f t="shared" si="31"/>
        <v>1</v>
      </c>
      <c r="CE19" s="21">
        <f t="shared" si="31"/>
        <v>1</v>
      </c>
      <c r="CF19" s="21">
        <f t="shared" si="31"/>
        <v>1</v>
      </c>
      <c r="CG19" s="21">
        <f t="shared" si="31"/>
        <v>1</v>
      </c>
      <c r="CH19" s="21">
        <f t="shared" si="31"/>
        <v>1</v>
      </c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71">
        <v>19.0</v>
      </c>
      <c r="B20" s="23">
        <v>5.0</v>
      </c>
      <c r="C20" s="24">
        <v>55.0</v>
      </c>
      <c r="D20" s="13">
        <v>5.0</v>
      </c>
      <c r="E20" s="72">
        <f t="shared" si="3"/>
        <v>60</v>
      </c>
      <c r="F20" s="72">
        <f t="shared" si="4"/>
        <v>65</v>
      </c>
      <c r="G20" s="73">
        <f t="shared" si="5"/>
        <v>10</v>
      </c>
      <c r="H20" s="74">
        <f t="shared" si="15"/>
        <v>7</v>
      </c>
      <c r="I20" s="75">
        <f t="shared" si="6"/>
        <v>2</v>
      </c>
      <c r="J20" s="76">
        <f t="shared" si="7"/>
        <v>62</v>
      </c>
      <c r="K20" s="75">
        <f t="shared" si="8"/>
        <v>7</v>
      </c>
      <c r="L20" s="18">
        <f t="shared" si="9"/>
        <v>5</v>
      </c>
      <c r="M20" s="19">
        <f t="shared" si="10"/>
        <v>2</v>
      </c>
      <c r="N20" s="16">
        <f t="shared" si="11"/>
        <v>0.9</v>
      </c>
      <c r="O20" s="16" t="str">
        <f t="shared" si="12"/>
        <v>Success</v>
      </c>
      <c r="P20" s="16" t="str">
        <f t="shared" si="13"/>
        <v>Achieved</v>
      </c>
      <c r="Q20" s="27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CA20" si="32">IFS(BU48&lt;VALUE(BT$28),1,BU48&gt;VALUE(BT$28),0)</f>
        <v>1</v>
      </c>
      <c r="BV20" s="21">
        <f t="shared" si="32"/>
        <v>1</v>
      </c>
      <c r="BW20" s="21">
        <f t="shared" si="32"/>
        <v>1</v>
      </c>
      <c r="BX20" s="21">
        <f t="shared" si="32"/>
        <v>0</v>
      </c>
      <c r="BY20" s="21">
        <f t="shared" si="32"/>
        <v>1</v>
      </c>
      <c r="BZ20" s="21">
        <f t="shared" si="32"/>
        <v>0</v>
      </c>
      <c r="CA20" s="21">
        <f t="shared" si="32"/>
        <v>1</v>
      </c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71">
        <v>20.0</v>
      </c>
      <c r="B21" s="23">
        <v>20.0</v>
      </c>
      <c r="C21" s="24">
        <v>65.0</v>
      </c>
      <c r="D21" s="13">
        <v>5.0</v>
      </c>
      <c r="E21" s="72">
        <f t="shared" si="3"/>
        <v>85</v>
      </c>
      <c r="F21" s="72">
        <f t="shared" si="4"/>
        <v>90</v>
      </c>
      <c r="G21" s="73">
        <f t="shared" si="5"/>
        <v>25</v>
      </c>
      <c r="H21" s="74">
        <f t="shared" si="15"/>
        <v>22</v>
      </c>
      <c r="I21" s="75">
        <f t="shared" si="6"/>
        <v>2</v>
      </c>
      <c r="J21" s="76">
        <f t="shared" si="7"/>
        <v>87</v>
      </c>
      <c r="K21" s="75">
        <f t="shared" si="8"/>
        <v>22</v>
      </c>
      <c r="L21" s="18">
        <f t="shared" si="9"/>
        <v>20</v>
      </c>
      <c r="M21" s="19">
        <f t="shared" si="10"/>
        <v>2</v>
      </c>
      <c r="N21" s="16">
        <f t="shared" si="11"/>
        <v>0.9</v>
      </c>
      <c r="O21" s="16" t="str">
        <f t="shared" si="12"/>
        <v>Success</v>
      </c>
      <c r="P21" s="16" t="str">
        <f t="shared" si="13"/>
        <v>Achieved</v>
      </c>
      <c r="Q21" s="27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CZ21" si="33">IFS(CE49&lt;VALUE(CD$28),1,CE49&gt;VALUE(CD$28),0)</f>
        <v>1</v>
      </c>
      <c r="CF21" s="21">
        <f t="shared" si="33"/>
        <v>1</v>
      </c>
      <c r="CG21" s="21">
        <f t="shared" si="33"/>
        <v>1</v>
      </c>
      <c r="CH21" s="21">
        <f t="shared" si="33"/>
        <v>1</v>
      </c>
      <c r="CI21" s="21">
        <f t="shared" si="33"/>
        <v>1</v>
      </c>
      <c r="CJ21" s="21">
        <f t="shared" si="33"/>
        <v>1</v>
      </c>
      <c r="CK21" s="21">
        <f t="shared" si="33"/>
        <v>1</v>
      </c>
      <c r="CL21" s="21">
        <f t="shared" si="33"/>
        <v>1</v>
      </c>
      <c r="CM21" s="21">
        <f t="shared" si="33"/>
        <v>1</v>
      </c>
      <c r="CN21" s="21">
        <f t="shared" si="33"/>
        <v>1</v>
      </c>
      <c r="CO21" s="21">
        <f t="shared" si="33"/>
        <v>1</v>
      </c>
      <c r="CP21" s="21">
        <f t="shared" si="33"/>
        <v>0</v>
      </c>
      <c r="CQ21" s="21">
        <f t="shared" si="33"/>
        <v>1</v>
      </c>
      <c r="CR21" s="21">
        <f t="shared" si="33"/>
        <v>1</v>
      </c>
      <c r="CS21" s="21">
        <f t="shared" si="33"/>
        <v>0</v>
      </c>
      <c r="CT21" s="21">
        <f t="shared" si="33"/>
        <v>1</v>
      </c>
      <c r="CU21" s="21">
        <f t="shared" si="33"/>
        <v>1</v>
      </c>
      <c r="CV21" s="21">
        <f t="shared" si="33"/>
        <v>1</v>
      </c>
      <c r="CW21" s="21">
        <f t="shared" si="33"/>
        <v>1</v>
      </c>
      <c r="CX21" s="21">
        <f t="shared" si="33"/>
        <v>1</v>
      </c>
      <c r="CY21" s="21">
        <f t="shared" si="33"/>
        <v>1</v>
      </c>
      <c r="CZ21" s="21">
        <f t="shared" si="33"/>
        <v>1</v>
      </c>
      <c r="DA21" s="21"/>
      <c r="DB21" s="21"/>
      <c r="DC21" s="21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71">
        <v>21.0</v>
      </c>
      <c r="B22" s="23">
        <v>55.0</v>
      </c>
      <c r="C22" s="24">
        <v>76.0</v>
      </c>
      <c r="D22" s="13">
        <v>5.0</v>
      </c>
      <c r="E22" s="72">
        <f t="shared" si="3"/>
        <v>131</v>
      </c>
      <c r="F22" s="72">
        <f t="shared" si="4"/>
        <v>136</v>
      </c>
      <c r="G22" s="73">
        <f t="shared" si="5"/>
        <v>60</v>
      </c>
      <c r="H22" s="74">
        <f t="shared" si="15"/>
        <v>60</v>
      </c>
      <c r="I22" s="75">
        <f t="shared" si="6"/>
        <v>5</v>
      </c>
      <c r="J22" s="76">
        <f t="shared" si="7"/>
        <v>136</v>
      </c>
      <c r="K22" s="75">
        <f t="shared" si="8"/>
        <v>60</v>
      </c>
      <c r="L22" s="18">
        <f t="shared" si="9"/>
        <v>51</v>
      </c>
      <c r="M22" s="19">
        <f t="shared" si="10"/>
        <v>9</v>
      </c>
      <c r="N22" s="16">
        <f t="shared" si="11"/>
        <v>0.1</v>
      </c>
      <c r="O22" s="16" t="str">
        <f t="shared" si="12"/>
        <v>Failure</v>
      </c>
      <c r="P22" s="16" t="str">
        <f t="shared" si="13"/>
        <v>Unachieved</v>
      </c>
      <c r="Q22" s="27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4">IFS(CP50&lt;VALUE(CO$28),1,CP50&gt;VALUE(CO$28),0)</f>
        <v>1</v>
      </c>
      <c r="CQ22" s="21">
        <f t="shared" si="34"/>
        <v>1</v>
      </c>
      <c r="CR22" s="21">
        <f t="shared" si="34"/>
        <v>1</v>
      </c>
      <c r="CS22" s="21">
        <f t="shared" si="34"/>
        <v>1</v>
      </c>
      <c r="CT22" s="21">
        <f t="shared" si="34"/>
        <v>0</v>
      </c>
      <c r="CU22" s="21">
        <f t="shared" si="34"/>
        <v>1</v>
      </c>
      <c r="CV22" s="21">
        <f t="shared" si="34"/>
        <v>1</v>
      </c>
      <c r="CW22" s="21">
        <f t="shared" si="34"/>
        <v>0</v>
      </c>
      <c r="CX22" s="21">
        <f t="shared" si="34"/>
        <v>1</v>
      </c>
      <c r="CY22" s="21">
        <f t="shared" si="34"/>
        <v>1</v>
      </c>
      <c r="CZ22" s="21">
        <f t="shared" si="34"/>
        <v>1</v>
      </c>
      <c r="DA22" s="21">
        <f t="shared" si="34"/>
        <v>1</v>
      </c>
      <c r="DB22" s="21">
        <f t="shared" si="34"/>
        <v>1</v>
      </c>
      <c r="DC22" s="21">
        <f t="shared" si="34"/>
        <v>1</v>
      </c>
      <c r="DD22" s="21">
        <f t="shared" si="34"/>
        <v>1</v>
      </c>
      <c r="DE22" s="21">
        <f t="shared" si="34"/>
        <v>1</v>
      </c>
      <c r="DF22" s="21">
        <f t="shared" si="34"/>
        <v>0</v>
      </c>
      <c r="DG22" s="21">
        <f t="shared" si="34"/>
        <v>1</v>
      </c>
      <c r="DH22" s="21">
        <f t="shared" si="34"/>
        <v>1</v>
      </c>
      <c r="DI22" s="21">
        <f t="shared" si="34"/>
        <v>1</v>
      </c>
      <c r="DJ22" s="21">
        <f t="shared" si="34"/>
        <v>1</v>
      </c>
      <c r="DK22" s="21">
        <f t="shared" si="34"/>
        <v>0</v>
      </c>
      <c r="DL22" s="21">
        <f t="shared" si="34"/>
        <v>0</v>
      </c>
      <c r="DM22" s="21">
        <f t="shared" si="34"/>
        <v>1</v>
      </c>
      <c r="DN22" s="21">
        <f t="shared" si="34"/>
        <v>1</v>
      </c>
      <c r="DO22" s="21">
        <f t="shared" si="34"/>
        <v>1</v>
      </c>
      <c r="DP22" s="21">
        <f t="shared" si="34"/>
        <v>1</v>
      </c>
      <c r="DQ22" s="21">
        <f t="shared" si="34"/>
        <v>1</v>
      </c>
      <c r="DR22" s="21">
        <f t="shared" si="34"/>
        <v>1</v>
      </c>
      <c r="DS22" s="21">
        <f t="shared" si="34"/>
        <v>1</v>
      </c>
      <c r="DT22" s="21">
        <f t="shared" si="34"/>
        <v>0</v>
      </c>
      <c r="DU22" s="21">
        <f t="shared" si="34"/>
        <v>1</v>
      </c>
      <c r="DV22" s="21">
        <f t="shared" si="34"/>
        <v>1</v>
      </c>
      <c r="DW22" s="21">
        <f t="shared" si="34"/>
        <v>1</v>
      </c>
      <c r="DX22" s="21">
        <f t="shared" si="34"/>
        <v>1</v>
      </c>
      <c r="DY22" s="21">
        <f t="shared" si="34"/>
        <v>1</v>
      </c>
      <c r="DZ22" s="21">
        <f t="shared" si="34"/>
        <v>1</v>
      </c>
      <c r="EA22" s="21">
        <f t="shared" si="34"/>
        <v>1</v>
      </c>
      <c r="EB22" s="21">
        <f t="shared" si="34"/>
        <v>1</v>
      </c>
      <c r="EC22" s="21">
        <f t="shared" si="34"/>
        <v>0</v>
      </c>
      <c r="ED22" s="21">
        <f t="shared" si="34"/>
        <v>0</v>
      </c>
      <c r="EE22" s="21">
        <f t="shared" si="34"/>
        <v>0</v>
      </c>
      <c r="EF22" s="21">
        <f t="shared" si="34"/>
        <v>1</v>
      </c>
      <c r="EG22" s="21">
        <f t="shared" si="34"/>
        <v>1</v>
      </c>
      <c r="EH22" s="21">
        <f t="shared" si="34"/>
        <v>1</v>
      </c>
      <c r="EI22" s="21">
        <f t="shared" si="34"/>
        <v>1</v>
      </c>
      <c r="EJ22" s="21">
        <f t="shared" si="34"/>
        <v>1</v>
      </c>
      <c r="EK22" s="21">
        <f t="shared" si="34"/>
        <v>1</v>
      </c>
      <c r="EL22" s="21">
        <f t="shared" si="34"/>
        <v>1</v>
      </c>
      <c r="EM22" s="21">
        <f t="shared" si="34"/>
        <v>1</v>
      </c>
      <c r="EN22" s="21">
        <f t="shared" si="34"/>
        <v>1</v>
      </c>
      <c r="EO22" s="21">
        <f t="shared" si="34"/>
        <v>1</v>
      </c>
      <c r="EP22" s="21">
        <f t="shared" si="34"/>
        <v>1</v>
      </c>
      <c r="EQ22" s="21">
        <f t="shared" si="34"/>
        <v>1</v>
      </c>
      <c r="ER22" s="21">
        <f t="shared" si="34"/>
        <v>1</v>
      </c>
      <c r="ES22" s="21">
        <f t="shared" si="34"/>
        <v>1</v>
      </c>
      <c r="ET22" s="21">
        <f t="shared" si="34"/>
        <v>1</v>
      </c>
      <c r="EU22" s="21">
        <f t="shared" si="34"/>
        <v>1</v>
      </c>
      <c r="EV22" s="21">
        <f t="shared" si="34"/>
        <v>1</v>
      </c>
      <c r="EW22" s="21">
        <f t="shared" si="34"/>
        <v>1</v>
      </c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</row>
    <row r="23">
      <c r="A23" s="71">
        <v>22.0</v>
      </c>
      <c r="B23" s="23">
        <v>10.0</v>
      </c>
      <c r="C23" s="24">
        <v>80.0</v>
      </c>
      <c r="D23" s="13">
        <v>5.0</v>
      </c>
      <c r="E23" s="72">
        <f t="shared" si="3"/>
        <v>90</v>
      </c>
      <c r="F23" s="72">
        <f t="shared" si="4"/>
        <v>95</v>
      </c>
      <c r="G23" s="73">
        <f t="shared" si="5"/>
        <v>15</v>
      </c>
      <c r="H23" s="74">
        <f t="shared" si="15"/>
        <v>12</v>
      </c>
      <c r="I23" s="75">
        <f t="shared" si="6"/>
        <v>2</v>
      </c>
      <c r="J23" s="76">
        <f t="shared" si="7"/>
        <v>92</v>
      </c>
      <c r="K23" s="75">
        <f t="shared" si="8"/>
        <v>12</v>
      </c>
      <c r="L23" s="18">
        <f t="shared" si="9"/>
        <v>10</v>
      </c>
      <c r="M23" s="19">
        <f t="shared" si="10"/>
        <v>2</v>
      </c>
      <c r="N23" s="16">
        <f t="shared" si="11"/>
        <v>0.9</v>
      </c>
      <c r="O23" s="16" t="str">
        <f t="shared" si="12"/>
        <v>Success</v>
      </c>
      <c r="P23" s="16" t="str">
        <f t="shared" si="13"/>
        <v>Achieved</v>
      </c>
      <c r="Q23" s="27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E23" si="35">IFS(CT51&lt;VALUE(CS$28),1,CT51&gt;VALUE(CS$28),0)</f>
        <v>1</v>
      </c>
      <c r="CU23" s="21">
        <f t="shared" si="35"/>
        <v>1</v>
      </c>
      <c r="CV23" s="21">
        <f t="shared" si="35"/>
        <v>1</v>
      </c>
      <c r="CW23" s="21">
        <f t="shared" si="35"/>
        <v>1</v>
      </c>
      <c r="CX23" s="21">
        <f t="shared" si="35"/>
        <v>1</v>
      </c>
      <c r="CY23" s="21">
        <f t="shared" si="35"/>
        <v>1</v>
      </c>
      <c r="CZ23" s="21">
        <f t="shared" si="35"/>
        <v>1</v>
      </c>
      <c r="DA23" s="21">
        <f t="shared" si="35"/>
        <v>0</v>
      </c>
      <c r="DB23" s="21">
        <f t="shared" si="35"/>
        <v>0</v>
      </c>
      <c r="DC23" s="21">
        <f t="shared" si="35"/>
        <v>1</v>
      </c>
      <c r="DD23" s="21">
        <f t="shared" si="35"/>
        <v>1</v>
      </c>
      <c r="DE23" s="21">
        <f t="shared" si="35"/>
        <v>1</v>
      </c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71">
        <v>23.0</v>
      </c>
      <c r="B24" s="23">
        <v>5.0</v>
      </c>
      <c r="C24" s="24">
        <v>90.0</v>
      </c>
      <c r="D24" s="13">
        <v>5.0</v>
      </c>
      <c r="E24" s="72">
        <f t="shared" si="3"/>
        <v>95</v>
      </c>
      <c r="F24" s="72">
        <f t="shared" si="4"/>
        <v>100</v>
      </c>
      <c r="G24" s="73">
        <f t="shared" si="5"/>
        <v>10</v>
      </c>
      <c r="H24" s="74">
        <f t="shared" si="15"/>
        <v>6</v>
      </c>
      <c r="I24" s="75">
        <f t="shared" si="6"/>
        <v>1</v>
      </c>
      <c r="J24" s="76">
        <f t="shared" si="7"/>
        <v>96</v>
      </c>
      <c r="K24" s="75">
        <f t="shared" si="8"/>
        <v>6</v>
      </c>
      <c r="L24" s="18">
        <f t="shared" si="9"/>
        <v>5</v>
      </c>
      <c r="M24" s="19">
        <f t="shared" si="10"/>
        <v>1</v>
      </c>
      <c r="N24" s="16">
        <f t="shared" si="11"/>
        <v>0.9</v>
      </c>
      <c r="O24" s="16" t="str">
        <f t="shared" si="12"/>
        <v>Success</v>
      </c>
      <c r="P24" s="16" t="str">
        <f t="shared" si="13"/>
        <v>Achieved</v>
      </c>
      <c r="Q24" s="27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I24" si="36">IFS(DD52&lt;VALUE(DC$28),1,DD52&gt;VALUE(DC$28),0)</f>
        <v>1</v>
      </c>
      <c r="DE24" s="21">
        <f t="shared" si="36"/>
        <v>1</v>
      </c>
      <c r="DF24" s="21">
        <f t="shared" si="36"/>
        <v>1</v>
      </c>
      <c r="DG24" s="21">
        <f t="shared" si="36"/>
        <v>0</v>
      </c>
      <c r="DH24" s="21">
        <f t="shared" si="36"/>
        <v>1</v>
      </c>
      <c r="DI24" s="21">
        <f t="shared" si="36"/>
        <v>1</v>
      </c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71">
        <v>24.0</v>
      </c>
      <c r="B25" s="23">
        <v>15.0</v>
      </c>
      <c r="C25" s="24">
        <v>100.0</v>
      </c>
      <c r="D25" s="13">
        <v>5.0</v>
      </c>
      <c r="E25" s="72">
        <f t="shared" si="3"/>
        <v>115</v>
      </c>
      <c r="F25" s="72">
        <f t="shared" si="4"/>
        <v>120</v>
      </c>
      <c r="G25" s="73">
        <f t="shared" si="5"/>
        <v>20</v>
      </c>
      <c r="H25" s="74">
        <f t="shared" si="15"/>
        <v>19</v>
      </c>
      <c r="I25" s="75">
        <f t="shared" si="6"/>
        <v>4</v>
      </c>
      <c r="J25" s="76">
        <f t="shared" si="7"/>
        <v>119</v>
      </c>
      <c r="K25" s="75">
        <f t="shared" si="8"/>
        <v>19</v>
      </c>
      <c r="L25" s="18">
        <f t="shared" si="9"/>
        <v>15</v>
      </c>
      <c r="M25" s="19">
        <f t="shared" si="10"/>
        <v>4</v>
      </c>
      <c r="N25" s="16">
        <f t="shared" si="11"/>
        <v>0.9</v>
      </c>
      <c r="O25" s="16" t="str">
        <f t="shared" si="12"/>
        <v>Success</v>
      </c>
      <c r="P25" s="16" t="str">
        <f t="shared" si="13"/>
        <v>Achieved</v>
      </c>
      <c r="Q25" s="2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F25" si="37">IFS(DN53&lt;VALUE(DM$28),1,DN53&gt;VALUE(DM$28),0)</f>
        <v>0</v>
      </c>
      <c r="DO25" s="21">
        <f t="shared" si="37"/>
        <v>1</v>
      </c>
      <c r="DP25" s="21">
        <f t="shared" si="37"/>
        <v>1</v>
      </c>
      <c r="DQ25" s="21">
        <f t="shared" si="37"/>
        <v>1</v>
      </c>
      <c r="DR25" s="21">
        <f t="shared" si="37"/>
        <v>0</v>
      </c>
      <c r="DS25" s="21">
        <f t="shared" si="37"/>
        <v>0</v>
      </c>
      <c r="DT25" s="21">
        <f t="shared" si="37"/>
        <v>1</v>
      </c>
      <c r="DU25" s="21">
        <f t="shared" si="37"/>
        <v>1</v>
      </c>
      <c r="DV25" s="21">
        <f t="shared" si="37"/>
        <v>1</v>
      </c>
      <c r="DW25" s="21">
        <f t="shared" si="37"/>
        <v>1</v>
      </c>
      <c r="DX25" s="21">
        <f t="shared" si="37"/>
        <v>1</v>
      </c>
      <c r="DY25" s="21">
        <f t="shared" si="37"/>
        <v>1</v>
      </c>
      <c r="DZ25" s="21">
        <f t="shared" si="37"/>
        <v>1</v>
      </c>
      <c r="EA25" s="21">
        <f t="shared" si="37"/>
        <v>1</v>
      </c>
      <c r="EB25" s="21">
        <f t="shared" si="37"/>
        <v>1</v>
      </c>
      <c r="EC25" s="21">
        <f t="shared" si="37"/>
        <v>1</v>
      </c>
      <c r="ED25" s="21">
        <f t="shared" si="37"/>
        <v>1</v>
      </c>
      <c r="EE25" s="21">
        <f t="shared" si="37"/>
        <v>0</v>
      </c>
      <c r="EF25" s="21">
        <f t="shared" si="37"/>
        <v>1</v>
      </c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71">
        <v>25.0</v>
      </c>
      <c r="B26" s="23">
        <v>60.0</v>
      </c>
      <c r="C26" s="24">
        <v>105.0</v>
      </c>
      <c r="D26" s="13">
        <v>5.0</v>
      </c>
      <c r="E26" s="72">
        <f t="shared" si="3"/>
        <v>165</v>
      </c>
      <c r="F26" s="72">
        <f t="shared" si="4"/>
        <v>170</v>
      </c>
      <c r="G26" s="73">
        <f t="shared" si="5"/>
        <v>65</v>
      </c>
      <c r="H26" s="74">
        <f t="shared" si="15"/>
        <v>65</v>
      </c>
      <c r="I26" s="75">
        <f t="shared" si="6"/>
        <v>5</v>
      </c>
      <c r="J26" s="76">
        <f t="shared" si="7"/>
        <v>170</v>
      </c>
      <c r="K26" s="75">
        <f t="shared" si="8"/>
        <v>65</v>
      </c>
      <c r="L26" s="18">
        <f t="shared" si="9"/>
        <v>55</v>
      </c>
      <c r="M26" s="19">
        <f t="shared" si="10"/>
        <v>10</v>
      </c>
      <c r="N26" s="16">
        <f t="shared" si="11"/>
        <v>0.1</v>
      </c>
      <c r="O26" s="16" t="str">
        <f t="shared" si="12"/>
        <v>Failure</v>
      </c>
      <c r="P26" s="16" t="str">
        <f t="shared" si="13"/>
        <v>Unachieved</v>
      </c>
      <c r="Q26" s="27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8">IFS(DS54&lt;VALUE(DR$28),1,DS54&gt;VALUE(DR$28),0)</f>
        <v>1</v>
      </c>
      <c r="DT26" s="36">
        <f t="shared" si="38"/>
        <v>1</v>
      </c>
      <c r="DU26" s="36">
        <f t="shared" si="38"/>
        <v>1</v>
      </c>
      <c r="DV26" s="36">
        <f t="shared" si="38"/>
        <v>1</v>
      </c>
      <c r="DW26" s="36">
        <f t="shared" si="38"/>
        <v>1</v>
      </c>
      <c r="DX26" s="36">
        <f t="shared" si="38"/>
        <v>1</v>
      </c>
      <c r="DY26" s="36">
        <f t="shared" si="38"/>
        <v>0</v>
      </c>
      <c r="DZ26" s="36">
        <f t="shared" si="38"/>
        <v>1</v>
      </c>
      <c r="EA26" s="36">
        <f t="shared" si="38"/>
        <v>1</v>
      </c>
      <c r="EB26" s="36">
        <f t="shared" si="38"/>
        <v>0</v>
      </c>
      <c r="EC26" s="36">
        <f t="shared" si="38"/>
        <v>1</v>
      </c>
      <c r="ED26" s="36">
        <f t="shared" si="38"/>
        <v>1</v>
      </c>
      <c r="EE26" s="36">
        <f t="shared" si="38"/>
        <v>1</v>
      </c>
      <c r="EF26" s="36">
        <f t="shared" si="38"/>
        <v>0</v>
      </c>
      <c r="EG26" s="36">
        <f t="shared" si="38"/>
        <v>1</v>
      </c>
      <c r="EH26" s="36">
        <f t="shared" si="38"/>
        <v>1</v>
      </c>
      <c r="EI26" s="36">
        <f t="shared" si="38"/>
        <v>0</v>
      </c>
      <c r="EJ26" s="36">
        <f t="shared" si="38"/>
        <v>1</v>
      </c>
      <c r="EK26" s="36">
        <f t="shared" si="38"/>
        <v>1</v>
      </c>
      <c r="EL26" s="36">
        <f t="shared" si="38"/>
        <v>1</v>
      </c>
      <c r="EM26" s="36">
        <f t="shared" si="38"/>
        <v>0</v>
      </c>
      <c r="EN26" s="36">
        <f t="shared" si="38"/>
        <v>1</v>
      </c>
      <c r="EO26" s="36">
        <f t="shared" si="38"/>
        <v>1</v>
      </c>
      <c r="EP26" s="36">
        <f t="shared" si="38"/>
        <v>1</v>
      </c>
      <c r="EQ26" s="36">
        <f t="shared" si="38"/>
        <v>1</v>
      </c>
      <c r="ER26" s="36">
        <f t="shared" si="38"/>
        <v>1</v>
      </c>
      <c r="ES26" s="36">
        <f t="shared" si="38"/>
        <v>1</v>
      </c>
      <c r="ET26" s="36">
        <f t="shared" si="38"/>
        <v>1</v>
      </c>
      <c r="EU26" s="36">
        <f t="shared" si="38"/>
        <v>1</v>
      </c>
      <c r="EV26" s="36">
        <f t="shared" si="38"/>
        <v>1</v>
      </c>
      <c r="EW26" s="36">
        <f t="shared" si="38"/>
        <v>1</v>
      </c>
      <c r="EX26" s="36">
        <f t="shared" si="38"/>
        <v>1</v>
      </c>
      <c r="EY26" s="36">
        <f t="shared" si="38"/>
        <v>1</v>
      </c>
      <c r="EZ26" s="36">
        <f t="shared" si="38"/>
        <v>0</v>
      </c>
      <c r="FA26" s="36">
        <f t="shared" si="38"/>
        <v>0</v>
      </c>
      <c r="FB26" s="36">
        <f t="shared" si="38"/>
        <v>1</v>
      </c>
      <c r="FC26" s="36">
        <f t="shared" si="38"/>
        <v>1</v>
      </c>
      <c r="FD26" s="36">
        <f t="shared" si="38"/>
        <v>1</v>
      </c>
      <c r="FE26" s="36">
        <f t="shared" si="38"/>
        <v>1</v>
      </c>
      <c r="FF26" s="36">
        <f t="shared" si="38"/>
        <v>1</v>
      </c>
      <c r="FG26" s="36">
        <f t="shared" si="38"/>
        <v>1</v>
      </c>
      <c r="FH26" s="36">
        <f t="shared" si="38"/>
        <v>1</v>
      </c>
      <c r="FI26" s="36">
        <f t="shared" si="38"/>
        <v>1</v>
      </c>
      <c r="FJ26" s="36">
        <f t="shared" si="38"/>
        <v>1</v>
      </c>
      <c r="FK26" s="36">
        <f t="shared" si="38"/>
        <v>1</v>
      </c>
      <c r="FL26" s="36">
        <f t="shared" si="38"/>
        <v>1</v>
      </c>
      <c r="FM26" s="36">
        <f t="shared" si="38"/>
        <v>1</v>
      </c>
      <c r="FN26" s="36">
        <f t="shared" si="38"/>
        <v>1</v>
      </c>
      <c r="FO26" s="36">
        <f t="shared" si="38"/>
        <v>1</v>
      </c>
      <c r="FP26" s="36">
        <f t="shared" si="38"/>
        <v>1</v>
      </c>
      <c r="FQ26" s="36">
        <f t="shared" si="38"/>
        <v>1</v>
      </c>
      <c r="FR26" s="36">
        <f t="shared" si="38"/>
        <v>1</v>
      </c>
      <c r="FS26" s="36">
        <f t="shared" si="38"/>
        <v>0</v>
      </c>
      <c r="FT26" s="36">
        <f t="shared" si="38"/>
        <v>0</v>
      </c>
      <c r="FU26" s="36">
        <f t="shared" si="38"/>
        <v>1</v>
      </c>
      <c r="FV26" s="36">
        <f t="shared" si="38"/>
        <v>1</v>
      </c>
      <c r="FW26" s="36">
        <f t="shared" si="38"/>
        <v>1</v>
      </c>
      <c r="FX26" s="36">
        <f t="shared" si="38"/>
        <v>1</v>
      </c>
      <c r="FY26" s="36">
        <f t="shared" si="38"/>
        <v>1</v>
      </c>
      <c r="FZ26" s="36">
        <f t="shared" si="38"/>
        <v>1</v>
      </c>
      <c r="GA26" s="36">
        <f t="shared" si="38"/>
        <v>0</v>
      </c>
      <c r="GB26" s="36">
        <f t="shared" si="38"/>
        <v>1</v>
      </c>
      <c r="GC26" s="36">
        <f t="shared" si="38"/>
        <v>1</v>
      </c>
      <c r="GD26" s="36">
        <f t="shared" si="38"/>
        <v>1</v>
      </c>
      <c r="GE26" s="36">
        <f t="shared" si="38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78"/>
      <c r="H27" s="78"/>
      <c r="I27" s="79"/>
      <c r="J27" s="79"/>
      <c r="K27" s="79"/>
      <c r="L27" s="80"/>
      <c r="M27" s="81"/>
      <c r="N27" s="50"/>
      <c r="O27" s="50"/>
      <c r="P27" s="50"/>
      <c r="Q27" s="43" t="s">
        <v>18</v>
      </c>
      <c r="R27" s="44">
        <f t="shared" ref="R27:GF27" si="39">COUNTIF(R2:R26,"=0")</f>
        <v>0</v>
      </c>
      <c r="S27" s="44">
        <f t="shared" si="39"/>
        <v>0</v>
      </c>
      <c r="T27" s="44">
        <f t="shared" si="39"/>
        <v>0</v>
      </c>
      <c r="U27" s="44">
        <f t="shared" si="39"/>
        <v>0</v>
      </c>
      <c r="V27" s="44">
        <f t="shared" si="39"/>
        <v>0</v>
      </c>
      <c r="W27" s="44">
        <f t="shared" si="39"/>
        <v>0</v>
      </c>
      <c r="X27" s="44">
        <f t="shared" si="39"/>
        <v>0</v>
      </c>
      <c r="Y27" s="44">
        <f t="shared" si="39"/>
        <v>0</v>
      </c>
      <c r="Z27" s="44">
        <f t="shared" si="39"/>
        <v>1</v>
      </c>
      <c r="AA27" s="44">
        <f t="shared" si="39"/>
        <v>0</v>
      </c>
      <c r="AB27" s="44">
        <f t="shared" si="39"/>
        <v>1</v>
      </c>
      <c r="AC27" s="44">
        <f t="shared" si="39"/>
        <v>0</v>
      </c>
      <c r="AD27" s="44">
        <f t="shared" si="39"/>
        <v>1</v>
      </c>
      <c r="AE27" s="44">
        <f t="shared" si="39"/>
        <v>0</v>
      </c>
      <c r="AF27" s="44">
        <f t="shared" si="39"/>
        <v>1</v>
      </c>
      <c r="AG27" s="44">
        <f t="shared" si="39"/>
        <v>1</v>
      </c>
      <c r="AH27" s="44">
        <f t="shared" si="39"/>
        <v>3</v>
      </c>
      <c r="AI27" s="44">
        <f t="shared" si="39"/>
        <v>0</v>
      </c>
      <c r="AJ27" s="44">
        <f t="shared" si="39"/>
        <v>0</v>
      </c>
      <c r="AK27" s="44">
        <f t="shared" si="39"/>
        <v>1</v>
      </c>
      <c r="AL27" s="44">
        <f t="shared" si="39"/>
        <v>0</v>
      </c>
      <c r="AM27" s="44">
        <f t="shared" si="39"/>
        <v>0</v>
      </c>
      <c r="AN27" s="44">
        <f t="shared" si="39"/>
        <v>2</v>
      </c>
      <c r="AO27" s="44">
        <f t="shared" si="39"/>
        <v>2</v>
      </c>
      <c r="AP27" s="44">
        <f t="shared" si="39"/>
        <v>0</v>
      </c>
      <c r="AQ27" s="44">
        <f t="shared" si="39"/>
        <v>1</v>
      </c>
      <c r="AR27" s="44">
        <f t="shared" si="39"/>
        <v>0</v>
      </c>
      <c r="AS27" s="44">
        <f t="shared" si="39"/>
        <v>0</v>
      </c>
      <c r="AT27" s="44">
        <f t="shared" si="39"/>
        <v>1</v>
      </c>
      <c r="AU27" s="44">
        <f t="shared" si="39"/>
        <v>0</v>
      </c>
      <c r="AV27" s="44">
        <f t="shared" si="39"/>
        <v>1</v>
      </c>
      <c r="AW27" s="44">
        <f t="shared" si="39"/>
        <v>1</v>
      </c>
      <c r="AX27" s="44">
        <f t="shared" si="39"/>
        <v>1</v>
      </c>
      <c r="AY27" s="44">
        <f t="shared" si="39"/>
        <v>1</v>
      </c>
      <c r="AZ27" s="44">
        <f t="shared" si="39"/>
        <v>0</v>
      </c>
      <c r="BA27" s="44">
        <f t="shared" si="39"/>
        <v>1</v>
      </c>
      <c r="BB27" s="44">
        <f t="shared" si="39"/>
        <v>0</v>
      </c>
      <c r="BC27" s="44">
        <f t="shared" si="39"/>
        <v>1</v>
      </c>
      <c r="BD27" s="44">
        <f t="shared" si="39"/>
        <v>1</v>
      </c>
      <c r="BE27" s="44">
        <f t="shared" si="39"/>
        <v>1</v>
      </c>
      <c r="BF27" s="44">
        <f t="shared" si="39"/>
        <v>1</v>
      </c>
      <c r="BG27" s="44">
        <f t="shared" si="39"/>
        <v>1</v>
      </c>
      <c r="BH27" s="44">
        <f t="shared" si="39"/>
        <v>0</v>
      </c>
      <c r="BI27" s="44">
        <f t="shared" si="39"/>
        <v>1</v>
      </c>
      <c r="BJ27" s="44">
        <f t="shared" si="39"/>
        <v>0</v>
      </c>
      <c r="BK27" s="44">
        <f t="shared" si="39"/>
        <v>0</v>
      </c>
      <c r="BL27" s="44">
        <f t="shared" si="39"/>
        <v>1</v>
      </c>
      <c r="BM27" s="44">
        <f t="shared" si="39"/>
        <v>0</v>
      </c>
      <c r="BN27" s="44">
        <f t="shared" si="39"/>
        <v>0</v>
      </c>
      <c r="BO27" s="44">
        <f t="shared" si="39"/>
        <v>1</v>
      </c>
      <c r="BP27" s="44">
        <f t="shared" si="39"/>
        <v>2</v>
      </c>
      <c r="BQ27" s="44">
        <f t="shared" si="39"/>
        <v>1</v>
      </c>
      <c r="BR27" s="44">
        <f t="shared" si="39"/>
        <v>2</v>
      </c>
      <c r="BS27" s="44">
        <f t="shared" si="39"/>
        <v>1</v>
      </c>
      <c r="BT27" s="44">
        <f t="shared" si="39"/>
        <v>1</v>
      </c>
      <c r="BU27" s="44">
        <f t="shared" si="39"/>
        <v>0</v>
      </c>
      <c r="BV27" s="44">
        <f t="shared" si="39"/>
        <v>0</v>
      </c>
      <c r="BW27" s="44">
        <f t="shared" si="39"/>
        <v>1</v>
      </c>
      <c r="BX27" s="44">
        <f t="shared" si="39"/>
        <v>2</v>
      </c>
      <c r="BY27" s="44">
        <f t="shared" si="39"/>
        <v>0</v>
      </c>
      <c r="BZ27" s="44">
        <f t="shared" si="39"/>
        <v>2</v>
      </c>
      <c r="CA27" s="44">
        <f t="shared" si="39"/>
        <v>0</v>
      </c>
      <c r="CB27" s="44">
        <f t="shared" si="39"/>
        <v>1</v>
      </c>
      <c r="CC27" s="44">
        <f t="shared" si="39"/>
        <v>1</v>
      </c>
      <c r="CD27" s="44">
        <f t="shared" si="39"/>
        <v>1</v>
      </c>
      <c r="CE27" s="44">
        <f t="shared" si="39"/>
        <v>1</v>
      </c>
      <c r="CF27" s="44">
        <f t="shared" si="39"/>
        <v>1</v>
      </c>
      <c r="CG27" s="44">
        <f t="shared" si="39"/>
        <v>0</v>
      </c>
      <c r="CH27" s="44">
        <f t="shared" si="39"/>
        <v>0</v>
      </c>
      <c r="CI27" s="44">
        <f t="shared" si="39"/>
        <v>1</v>
      </c>
      <c r="CJ27" s="44">
        <f t="shared" si="39"/>
        <v>0</v>
      </c>
      <c r="CK27" s="44">
        <f t="shared" si="39"/>
        <v>0</v>
      </c>
      <c r="CL27" s="44">
        <f t="shared" si="39"/>
        <v>0</v>
      </c>
      <c r="CM27" s="44">
        <f t="shared" si="39"/>
        <v>0</v>
      </c>
      <c r="CN27" s="44">
        <f t="shared" si="39"/>
        <v>0</v>
      </c>
      <c r="CO27" s="44">
        <f t="shared" si="39"/>
        <v>0</v>
      </c>
      <c r="CP27" s="44">
        <f t="shared" si="39"/>
        <v>1</v>
      </c>
      <c r="CQ27" s="44">
        <f t="shared" si="39"/>
        <v>0</v>
      </c>
      <c r="CR27" s="44">
        <f t="shared" si="39"/>
        <v>0</v>
      </c>
      <c r="CS27" s="44">
        <f t="shared" si="39"/>
        <v>1</v>
      </c>
      <c r="CT27" s="44">
        <f t="shared" si="39"/>
        <v>1</v>
      </c>
      <c r="CU27" s="44">
        <f t="shared" si="39"/>
        <v>0</v>
      </c>
      <c r="CV27" s="44">
        <f t="shared" si="39"/>
        <v>0</v>
      </c>
      <c r="CW27" s="44">
        <f t="shared" si="39"/>
        <v>1</v>
      </c>
      <c r="CX27" s="44">
        <f t="shared" si="39"/>
        <v>0</v>
      </c>
      <c r="CY27" s="44">
        <f t="shared" si="39"/>
        <v>0</v>
      </c>
      <c r="CZ27" s="44">
        <f t="shared" si="39"/>
        <v>0</v>
      </c>
      <c r="DA27" s="44">
        <f t="shared" si="39"/>
        <v>1</v>
      </c>
      <c r="DB27" s="44">
        <f t="shared" si="39"/>
        <v>1</v>
      </c>
      <c r="DC27" s="44">
        <f t="shared" si="39"/>
        <v>0</v>
      </c>
      <c r="DD27" s="44">
        <f t="shared" si="39"/>
        <v>0</v>
      </c>
      <c r="DE27" s="44">
        <f t="shared" si="39"/>
        <v>0</v>
      </c>
      <c r="DF27" s="44">
        <f t="shared" si="39"/>
        <v>1</v>
      </c>
      <c r="DG27" s="44">
        <f t="shared" si="39"/>
        <v>1</v>
      </c>
      <c r="DH27" s="44">
        <f t="shared" si="39"/>
        <v>0</v>
      </c>
      <c r="DI27" s="44">
        <f t="shared" si="39"/>
        <v>0</v>
      </c>
      <c r="DJ27" s="44">
        <f t="shared" si="39"/>
        <v>0</v>
      </c>
      <c r="DK27" s="44">
        <f t="shared" si="39"/>
        <v>1</v>
      </c>
      <c r="DL27" s="44">
        <f t="shared" si="39"/>
        <v>1</v>
      </c>
      <c r="DM27" s="44">
        <f t="shared" si="39"/>
        <v>0</v>
      </c>
      <c r="DN27" s="44">
        <f t="shared" si="39"/>
        <v>1</v>
      </c>
      <c r="DO27" s="44">
        <f t="shared" si="39"/>
        <v>0</v>
      </c>
      <c r="DP27" s="44">
        <f t="shared" si="39"/>
        <v>0</v>
      </c>
      <c r="DQ27" s="44">
        <f t="shared" si="39"/>
        <v>0</v>
      </c>
      <c r="DR27" s="44">
        <f t="shared" si="39"/>
        <v>1</v>
      </c>
      <c r="DS27" s="44">
        <f t="shared" si="39"/>
        <v>1</v>
      </c>
      <c r="DT27" s="44">
        <f t="shared" si="39"/>
        <v>1</v>
      </c>
      <c r="DU27" s="44">
        <f t="shared" si="39"/>
        <v>0</v>
      </c>
      <c r="DV27" s="44">
        <f t="shared" si="39"/>
        <v>0</v>
      </c>
      <c r="DW27" s="44">
        <f t="shared" si="39"/>
        <v>0</v>
      </c>
      <c r="DX27" s="44">
        <f t="shared" si="39"/>
        <v>0</v>
      </c>
      <c r="DY27" s="44">
        <f t="shared" si="39"/>
        <v>1</v>
      </c>
      <c r="DZ27" s="44">
        <f t="shared" si="39"/>
        <v>0</v>
      </c>
      <c r="EA27" s="44">
        <f t="shared" si="39"/>
        <v>0</v>
      </c>
      <c r="EB27" s="44">
        <f t="shared" si="39"/>
        <v>1</v>
      </c>
      <c r="EC27" s="44">
        <f t="shared" si="39"/>
        <v>1</v>
      </c>
      <c r="ED27" s="44">
        <f t="shared" si="39"/>
        <v>1</v>
      </c>
      <c r="EE27" s="44">
        <f t="shared" si="39"/>
        <v>2</v>
      </c>
      <c r="EF27" s="44">
        <f t="shared" si="39"/>
        <v>1</v>
      </c>
      <c r="EG27" s="44">
        <f t="shared" si="39"/>
        <v>0</v>
      </c>
      <c r="EH27" s="44">
        <f t="shared" si="39"/>
        <v>0</v>
      </c>
      <c r="EI27" s="44">
        <f t="shared" si="39"/>
        <v>1</v>
      </c>
      <c r="EJ27" s="44">
        <f t="shared" si="39"/>
        <v>0</v>
      </c>
      <c r="EK27" s="44">
        <f t="shared" si="39"/>
        <v>0</v>
      </c>
      <c r="EL27" s="44">
        <f t="shared" si="39"/>
        <v>0</v>
      </c>
      <c r="EM27" s="44">
        <f t="shared" si="39"/>
        <v>1</v>
      </c>
      <c r="EN27" s="44">
        <f t="shared" si="39"/>
        <v>0</v>
      </c>
      <c r="EO27" s="44">
        <f t="shared" si="39"/>
        <v>0</v>
      </c>
      <c r="EP27" s="44">
        <f t="shared" si="39"/>
        <v>0</v>
      </c>
      <c r="EQ27" s="44">
        <f t="shared" si="39"/>
        <v>0</v>
      </c>
      <c r="ER27" s="44">
        <f t="shared" si="39"/>
        <v>0</v>
      </c>
      <c r="ES27" s="44">
        <f t="shared" si="39"/>
        <v>0</v>
      </c>
      <c r="ET27" s="44">
        <f t="shared" si="39"/>
        <v>0</v>
      </c>
      <c r="EU27" s="44">
        <f t="shared" si="39"/>
        <v>0</v>
      </c>
      <c r="EV27" s="44">
        <f t="shared" si="39"/>
        <v>0</v>
      </c>
      <c r="EW27" s="44">
        <f t="shared" si="39"/>
        <v>0</v>
      </c>
      <c r="EX27" s="44">
        <f t="shared" si="39"/>
        <v>0</v>
      </c>
      <c r="EY27" s="44">
        <f t="shared" si="39"/>
        <v>0</v>
      </c>
      <c r="EZ27" s="44">
        <f t="shared" si="39"/>
        <v>1</v>
      </c>
      <c r="FA27" s="44">
        <f t="shared" si="39"/>
        <v>1</v>
      </c>
      <c r="FB27" s="44">
        <f t="shared" si="39"/>
        <v>0</v>
      </c>
      <c r="FC27" s="44">
        <f t="shared" si="39"/>
        <v>0</v>
      </c>
      <c r="FD27" s="44">
        <f t="shared" si="39"/>
        <v>0</v>
      </c>
      <c r="FE27" s="44">
        <f t="shared" si="39"/>
        <v>0</v>
      </c>
      <c r="FF27" s="44">
        <f t="shared" si="39"/>
        <v>0</v>
      </c>
      <c r="FG27" s="44">
        <f t="shared" si="39"/>
        <v>0</v>
      </c>
      <c r="FH27" s="44">
        <f t="shared" si="39"/>
        <v>0</v>
      </c>
      <c r="FI27" s="44">
        <f t="shared" si="39"/>
        <v>0</v>
      </c>
      <c r="FJ27" s="44">
        <f t="shared" si="39"/>
        <v>0</v>
      </c>
      <c r="FK27" s="44">
        <f t="shared" si="39"/>
        <v>0</v>
      </c>
      <c r="FL27" s="44">
        <f t="shared" si="39"/>
        <v>0</v>
      </c>
      <c r="FM27" s="44">
        <f t="shared" si="39"/>
        <v>0</v>
      </c>
      <c r="FN27" s="44">
        <f t="shared" si="39"/>
        <v>0</v>
      </c>
      <c r="FO27" s="44">
        <f t="shared" si="39"/>
        <v>0</v>
      </c>
      <c r="FP27" s="44">
        <f t="shared" si="39"/>
        <v>0</v>
      </c>
      <c r="FQ27" s="44">
        <f t="shared" si="39"/>
        <v>0</v>
      </c>
      <c r="FR27" s="44">
        <f t="shared" si="39"/>
        <v>0</v>
      </c>
      <c r="FS27" s="44">
        <f t="shared" si="39"/>
        <v>1</v>
      </c>
      <c r="FT27" s="44">
        <f t="shared" si="39"/>
        <v>1</v>
      </c>
      <c r="FU27" s="44">
        <f t="shared" si="39"/>
        <v>0</v>
      </c>
      <c r="FV27" s="44">
        <f t="shared" si="39"/>
        <v>0</v>
      </c>
      <c r="FW27" s="44">
        <f t="shared" si="39"/>
        <v>0</v>
      </c>
      <c r="FX27" s="44">
        <f t="shared" si="39"/>
        <v>0</v>
      </c>
      <c r="FY27" s="44">
        <f t="shared" si="39"/>
        <v>0</v>
      </c>
      <c r="FZ27" s="44">
        <f t="shared" si="39"/>
        <v>0</v>
      </c>
      <c r="GA27" s="44">
        <f t="shared" si="39"/>
        <v>1</v>
      </c>
      <c r="GB27" s="44">
        <f t="shared" si="39"/>
        <v>0</v>
      </c>
      <c r="GC27" s="44">
        <f t="shared" si="39"/>
        <v>0</v>
      </c>
      <c r="GD27" s="44">
        <f t="shared" si="39"/>
        <v>0</v>
      </c>
      <c r="GE27" s="44">
        <f t="shared" si="39"/>
        <v>0</v>
      </c>
      <c r="GF27" s="44">
        <f t="shared" si="39"/>
        <v>0</v>
      </c>
    </row>
    <row r="28">
      <c r="C28" s="45"/>
      <c r="G28" s="78"/>
      <c r="H28" s="78"/>
      <c r="I28" s="79"/>
      <c r="J28" s="79"/>
      <c r="K28" s="47"/>
      <c r="L28" s="48" t="s">
        <v>20</v>
      </c>
      <c r="M28" s="41"/>
      <c r="N28" s="42">
        <f>COUNTIF(P2:P26,"&lt;&gt;Achieved")</f>
        <v>5</v>
      </c>
      <c r="O28" s="50"/>
      <c r="P28" s="50"/>
      <c r="Q28" s="43" t="s">
        <v>21</v>
      </c>
      <c r="R28" s="9" t="str">
        <f t="shared" ref="R28:GF28" si="40">IFS(R27=0,"0.9", R27&gt;0, "0.85")</f>
        <v>0.9</v>
      </c>
      <c r="S28" s="9" t="str">
        <f t="shared" si="40"/>
        <v>0.9</v>
      </c>
      <c r="T28" s="9" t="str">
        <f t="shared" si="40"/>
        <v>0.9</v>
      </c>
      <c r="U28" s="9" t="str">
        <f t="shared" si="40"/>
        <v>0.9</v>
      </c>
      <c r="V28" s="9" t="str">
        <f t="shared" si="40"/>
        <v>0.9</v>
      </c>
      <c r="W28" s="9" t="str">
        <f t="shared" si="40"/>
        <v>0.9</v>
      </c>
      <c r="X28" s="9" t="str">
        <f t="shared" si="40"/>
        <v>0.9</v>
      </c>
      <c r="Y28" s="9" t="str">
        <f t="shared" si="40"/>
        <v>0.9</v>
      </c>
      <c r="Z28" s="9" t="str">
        <f t="shared" si="40"/>
        <v>0.85</v>
      </c>
      <c r="AA28" s="9" t="str">
        <f t="shared" si="40"/>
        <v>0.9</v>
      </c>
      <c r="AB28" s="9" t="str">
        <f t="shared" si="40"/>
        <v>0.85</v>
      </c>
      <c r="AC28" s="9" t="str">
        <f t="shared" si="40"/>
        <v>0.9</v>
      </c>
      <c r="AD28" s="9" t="str">
        <f t="shared" si="40"/>
        <v>0.85</v>
      </c>
      <c r="AE28" s="9" t="str">
        <f t="shared" si="40"/>
        <v>0.9</v>
      </c>
      <c r="AF28" s="9" t="str">
        <f t="shared" si="40"/>
        <v>0.85</v>
      </c>
      <c r="AG28" s="9" t="str">
        <f t="shared" si="40"/>
        <v>0.85</v>
      </c>
      <c r="AH28" s="9" t="str">
        <f t="shared" si="40"/>
        <v>0.85</v>
      </c>
      <c r="AI28" s="9" t="str">
        <f t="shared" si="40"/>
        <v>0.9</v>
      </c>
      <c r="AJ28" s="9" t="str">
        <f t="shared" si="40"/>
        <v>0.9</v>
      </c>
      <c r="AK28" s="9" t="str">
        <f t="shared" si="40"/>
        <v>0.85</v>
      </c>
      <c r="AL28" s="9" t="str">
        <f t="shared" si="40"/>
        <v>0.9</v>
      </c>
      <c r="AM28" s="9" t="str">
        <f t="shared" si="40"/>
        <v>0.9</v>
      </c>
      <c r="AN28" s="9" t="str">
        <f t="shared" si="40"/>
        <v>0.85</v>
      </c>
      <c r="AO28" s="9" t="str">
        <f t="shared" si="40"/>
        <v>0.85</v>
      </c>
      <c r="AP28" s="9" t="str">
        <f t="shared" si="40"/>
        <v>0.9</v>
      </c>
      <c r="AQ28" s="9" t="str">
        <f t="shared" si="40"/>
        <v>0.85</v>
      </c>
      <c r="AR28" s="9" t="str">
        <f t="shared" si="40"/>
        <v>0.9</v>
      </c>
      <c r="AS28" s="9" t="str">
        <f t="shared" si="40"/>
        <v>0.9</v>
      </c>
      <c r="AT28" s="9" t="str">
        <f t="shared" si="40"/>
        <v>0.85</v>
      </c>
      <c r="AU28" s="9" t="str">
        <f t="shared" si="40"/>
        <v>0.9</v>
      </c>
      <c r="AV28" s="9" t="str">
        <f t="shared" si="40"/>
        <v>0.85</v>
      </c>
      <c r="AW28" s="9" t="str">
        <f t="shared" si="40"/>
        <v>0.85</v>
      </c>
      <c r="AX28" s="9" t="str">
        <f t="shared" si="40"/>
        <v>0.85</v>
      </c>
      <c r="AY28" s="9" t="str">
        <f t="shared" si="40"/>
        <v>0.85</v>
      </c>
      <c r="AZ28" s="9" t="str">
        <f t="shared" si="40"/>
        <v>0.9</v>
      </c>
      <c r="BA28" s="9" t="str">
        <f t="shared" si="40"/>
        <v>0.85</v>
      </c>
      <c r="BB28" s="9" t="str">
        <f t="shared" si="40"/>
        <v>0.9</v>
      </c>
      <c r="BC28" s="9" t="str">
        <f t="shared" si="40"/>
        <v>0.85</v>
      </c>
      <c r="BD28" s="9" t="str">
        <f t="shared" si="40"/>
        <v>0.85</v>
      </c>
      <c r="BE28" s="9" t="str">
        <f t="shared" si="40"/>
        <v>0.85</v>
      </c>
      <c r="BF28" s="9" t="str">
        <f t="shared" si="40"/>
        <v>0.85</v>
      </c>
      <c r="BG28" s="9" t="str">
        <f t="shared" si="40"/>
        <v>0.85</v>
      </c>
      <c r="BH28" s="9" t="str">
        <f t="shared" si="40"/>
        <v>0.9</v>
      </c>
      <c r="BI28" s="9" t="str">
        <f t="shared" si="40"/>
        <v>0.85</v>
      </c>
      <c r="BJ28" s="9" t="str">
        <f t="shared" si="40"/>
        <v>0.9</v>
      </c>
      <c r="BK28" s="9" t="str">
        <f t="shared" si="40"/>
        <v>0.9</v>
      </c>
      <c r="BL28" s="9" t="str">
        <f t="shared" si="40"/>
        <v>0.85</v>
      </c>
      <c r="BM28" s="9" t="str">
        <f t="shared" si="40"/>
        <v>0.9</v>
      </c>
      <c r="BN28" s="9" t="str">
        <f t="shared" si="40"/>
        <v>0.9</v>
      </c>
      <c r="BO28" s="9" t="str">
        <f t="shared" si="40"/>
        <v>0.85</v>
      </c>
      <c r="BP28" s="9" t="str">
        <f t="shared" si="40"/>
        <v>0.85</v>
      </c>
      <c r="BQ28" s="9" t="str">
        <f t="shared" si="40"/>
        <v>0.85</v>
      </c>
      <c r="BR28" s="9" t="str">
        <f t="shared" si="40"/>
        <v>0.85</v>
      </c>
      <c r="BS28" s="9" t="str">
        <f t="shared" si="40"/>
        <v>0.85</v>
      </c>
      <c r="BT28" s="9" t="str">
        <f t="shared" si="40"/>
        <v>0.85</v>
      </c>
      <c r="BU28" s="9" t="str">
        <f t="shared" si="40"/>
        <v>0.9</v>
      </c>
      <c r="BV28" s="9" t="str">
        <f t="shared" si="40"/>
        <v>0.9</v>
      </c>
      <c r="BW28" s="9" t="str">
        <f t="shared" si="40"/>
        <v>0.85</v>
      </c>
      <c r="BX28" s="9" t="str">
        <f t="shared" si="40"/>
        <v>0.85</v>
      </c>
      <c r="BY28" s="9" t="str">
        <f t="shared" si="40"/>
        <v>0.9</v>
      </c>
      <c r="BZ28" s="9" t="str">
        <f t="shared" si="40"/>
        <v>0.85</v>
      </c>
      <c r="CA28" s="9" t="str">
        <f t="shared" si="40"/>
        <v>0.9</v>
      </c>
      <c r="CB28" s="9" t="str">
        <f t="shared" si="40"/>
        <v>0.85</v>
      </c>
      <c r="CC28" s="9" t="str">
        <f t="shared" si="40"/>
        <v>0.85</v>
      </c>
      <c r="CD28" s="9" t="str">
        <f t="shared" si="40"/>
        <v>0.85</v>
      </c>
      <c r="CE28" s="9" t="str">
        <f t="shared" si="40"/>
        <v>0.85</v>
      </c>
      <c r="CF28" s="9" t="str">
        <f t="shared" si="40"/>
        <v>0.85</v>
      </c>
      <c r="CG28" s="9" t="str">
        <f t="shared" si="40"/>
        <v>0.9</v>
      </c>
      <c r="CH28" s="9" t="str">
        <f t="shared" si="40"/>
        <v>0.9</v>
      </c>
      <c r="CI28" s="9" t="str">
        <f t="shared" si="40"/>
        <v>0.85</v>
      </c>
      <c r="CJ28" s="9" t="str">
        <f t="shared" si="40"/>
        <v>0.9</v>
      </c>
      <c r="CK28" s="9" t="str">
        <f t="shared" si="40"/>
        <v>0.9</v>
      </c>
      <c r="CL28" s="9" t="str">
        <f t="shared" si="40"/>
        <v>0.9</v>
      </c>
      <c r="CM28" s="9" t="str">
        <f t="shared" si="40"/>
        <v>0.9</v>
      </c>
      <c r="CN28" s="9" t="str">
        <f t="shared" si="40"/>
        <v>0.9</v>
      </c>
      <c r="CO28" s="9" t="str">
        <f t="shared" si="40"/>
        <v>0.9</v>
      </c>
      <c r="CP28" s="9" t="str">
        <f t="shared" si="40"/>
        <v>0.85</v>
      </c>
      <c r="CQ28" s="9" t="str">
        <f t="shared" si="40"/>
        <v>0.9</v>
      </c>
      <c r="CR28" s="9" t="str">
        <f t="shared" si="40"/>
        <v>0.9</v>
      </c>
      <c r="CS28" s="9" t="str">
        <f t="shared" si="40"/>
        <v>0.85</v>
      </c>
      <c r="CT28" s="9" t="str">
        <f t="shared" si="40"/>
        <v>0.85</v>
      </c>
      <c r="CU28" s="9" t="str">
        <f t="shared" si="40"/>
        <v>0.9</v>
      </c>
      <c r="CV28" s="9" t="str">
        <f t="shared" si="40"/>
        <v>0.9</v>
      </c>
      <c r="CW28" s="9" t="str">
        <f t="shared" si="40"/>
        <v>0.85</v>
      </c>
      <c r="CX28" s="9" t="str">
        <f t="shared" si="40"/>
        <v>0.9</v>
      </c>
      <c r="CY28" s="9" t="str">
        <f t="shared" si="40"/>
        <v>0.9</v>
      </c>
      <c r="CZ28" s="9" t="str">
        <f t="shared" si="40"/>
        <v>0.9</v>
      </c>
      <c r="DA28" s="9" t="str">
        <f t="shared" si="40"/>
        <v>0.85</v>
      </c>
      <c r="DB28" s="9" t="str">
        <f t="shared" si="40"/>
        <v>0.85</v>
      </c>
      <c r="DC28" s="9" t="str">
        <f t="shared" si="40"/>
        <v>0.9</v>
      </c>
      <c r="DD28" s="9" t="str">
        <f t="shared" si="40"/>
        <v>0.9</v>
      </c>
      <c r="DE28" s="9" t="str">
        <f t="shared" si="40"/>
        <v>0.9</v>
      </c>
      <c r="DF28" s="9" t="str">
        <f t="shared" si="40"/>
        <v>0.85</v>
      </c>
      <c r="DG28" s="9" t="str">
        <f t="shared" si="40"/>
        <v>0.85</v>
      </c>
      <c r="DH28" s="9" t="str">
        <f t="shared" si="40"/>
        <v>0.9</v>
      </c>
      <c r="DI28" s="9" t="str">
        <f t="shared" si="40"/>
        <v>0.9</v>
      </c>
      <c r="DJ28" s="9" t="str">
        <f t="shared" si="40"/>
        <v>0.9</v>
      </c>
      <c r="DK28" s="9" t="str">
        <f t="shared" si="40"/>
        <v>0.85</v>
      </c>
      <c r="DL28" s="9" t="str">
        <f t="shared" si="40"/>
        <v>0.85</v>
      </c>
      <c r="DM28" s="9" t="str">
        <f t="shared" si="40"/>
        <v>0.9</v>
      </c>
      <c r="DN28" s="9" t="str">
        <f t="shared" si="40"/>
        <v>0.85</v>
      </c>
      <c r="DO28" s="9" t="str">
        <f t="shared" si="40"/>
        <v>0.9</v>
      </c>
      <c r="DP28" s="9" t="str">
        <f t="shared" si="40"/>
        <v>0.9</v>
      </c>
      <c r="DQ28" s="9" t="str">
        <f t="shared" si="40"/>
        <v>0.9</v>
      </c>
      <c r="DR28" s="9" t="str">
        <f t="shared" si="40"/>
        <v>0.85</v>
      </c>
      <c r="DS28" s="9" t="str">
        <f t="shared" si="40"/>
        <v>0.85</v>
      </c>
      <c r="DT28" s="9" t="str">
        <f t="shared" si="40"/>
        <v>0.85</v>
      </c>
      <c r="DU28" s="9" t="str">
        <f t="shared" si="40"/>
        <v>0.9</v>
      </c>
      <c r="DV28" s="9" t="str">
        <f t="shared" si="40"/>
        <v>0.9</v>
      </c>
      <c r="DW28" s="9" t="str">
        <f t="shared" si="40"/>
        <v>0.9</v>
      </c>
      <c r="DX28" s="9" t="str">
        <f t="shared" si="40"/>
        <v>0.9</v>
      </c>
      <c r="DY28" s="9" t="str">
        <f t="shared" si="40"/>
        <v>0.85</v>
      </c>
      <c r="DZ28" s="9" t="str">
        <f t="shared" si="40"/>
        <v>0.9</v>
      </c>
      <c r="EA28" s="9" t="str">
        <f t="shared" si="40"/>
        <v>0.9</v>
      </c>
      <c r="EB28" s="9" t="str">
        <f t="shared" si="40"/>
        <v>0.85</v>
      </c>
      <c r="EC28" s="9" t="str">
        <f t="shared" si="40"/>
        <v>0.85</v>
      </c>
      <c r="ED28" s="9" t="str">
        <f t="shared" si="40"/>
        <v>0.85</v>
      </c>
      <c r="EE28" s="9" t="str">
        <f t="shared" si="40"/>
        <v>0.85</v>
      </c>
      <c r="EF28" s="9" t="str">
        <f t="shared" si="40"/>
        <v>0.85</v>
      </c>
      <c r="EG28" s="9" t="str">
        <f t="shared" si="40"/>
        <v>0.9</v>
      </c>
      <c r="EH28" s="9" t="str">
        <f t="shared" si="40"/>
        <v>0.9</v>
      </c>
      <c r="EI28" s="9" t="str">
        <f t="shared" si="40"/>
        <v>0.85</v>
      </c>
      <c r="EJ28" s="9" t="str">
        <f t="shared" si="40"/>
        <v>0.9</v>
      </c>
      <c r="EK28" s="9" t="str">
        <f t="shared" si="40"/>
        <v>0.9</v>
      </c>
      <c r="EL28" s="9" t="str">
        <f t="shared" si="40"/>
        <v>0.9</v>
      </c>
      <c r="EM28" s="9" t="str">
        <f t="shared" si="40"/>
        <v>0.85</v>
      </c>
      <c r="EN28" s="9" t="str">
        <f t="shared" si="40"/>
        <v>0.9</v>
      </c>
      <c r="EO28" s="9" t="str">
        <f t="shared" si="40"/>
        <v>0.9</v>
      </c>
      <c r="EP28" s="9" t="str">
        <f t="shared" si="40"/>
        <v>0.9</v>
      </c>
      <c r="EQ28" s="9" t="str">
        <f t="shared" si="40"/>
        <v>0.9</v>
      </c>
      <c r="ER28" s="9" t="str">
        <f t="shared" si="40"/>
        <v>0.9</v>
      </c>
      <c r="ES28" s="9" t="str">
        <f t="shared" si="40"/>
        <v>0.9</v>
      </c>
      <c r="ET28" s="9" t="str">
        <f t="shared" si="40"/>
        <v>0.9</v>
      </c>
      <c r="EU28" s="9" t="str">
        <f t="shared" si="40"/>
        <v>0.9</v>
      </c>
      <c r="EV28" s="9" t="str">
        <f t="shared" si="40"/>
        <v>0.9</v>
      </c>
      <c r="EW28" s="9" t="str">
        <f t="shared" si="40"/>
        <v>0.9</v>
      </c>
      <c r="EX28" s="9" t="str">
        <f t="shared" si="40"/>
        <v>0.9</v>
      </c>
      <c r="EY28" s="9" t="str">
        <f t="shared" si="40"/>
        <v>0.9</v>
      </c>
      <c r="EZ28" s="9" t="str">
        <f t="shared" si="40"/>
        <v>0.85</v>
      </c>
      <c r="FA28" s="9" t="str">
        <f t="shared" si="40"/>
        <v>0.85</v>
      </c>
      <c r="FB28" s="9" t="str">
        <f t="shared" si="40"/>
        <v>0.9</v>
      </c>
      <c r="FC28" s="9" t="str">
        <f t="shared" si="40"/>
        <v>0.9</v>
      </c>
      <c r="FD28" s="9" t="str">
        <f t="shared" si="40"/>
        <v>0.9</v>
      </c>
      <c r="FE28" s="9" t="str">
        <f t="shared" si="40"/>
        <v>0.9</v>
      </c>
      <c r="FF28" s="9" t="str">
        <f t="shared" si="40"/>
        <v>0.9</v>
      </c>
      <c r="FG28" s="9" t="str">
        <f t="shared" si="40"/>
        <v>0.9</v>
      </c>
      <c r="FH28" s="9" t="str">
        <f t="shared" si="40"/>
        <v>0.9</v>
      </c>
      <c r="FI28" s="9" t="str">
        <f t="shared" si="40"/>
        <v>0.9</v>
      </c>
      <c r="FJ28" s="9" t="str">
        <f t="shared" si="40"/>
        <v>0.9</v>
      </c>
      <c r="FK28" s="9" t="str">
        <f t="shared" si="40"/>
        <v>0.9</v>
      </c>
      <c r="FL28" s="9" t="str">
        <f t="shared" si="40"/>
        <v>0.9</v>
      </c>
      <c r="FM28" s="9" t="str">
        <f t="shared" si="40"/>
        <v>0.9</v>
      </c>
      <c r="FN28" s="9" t="str">
        <f t="shared" si="40"/>
        <v>0.9</v>
      </c>
      <c r="FO28" s="9" t="str">
        <f t="shared" si="40"/>
        <v>0.9</v>
      </c>
      <c r="FP28" s="9" t="str">
        <f t="shared" si="40"/>
        <v>0.9</v>
      </c>
      <c r="FQ28" s="9" t="str">
        <f t="shared" si="40"/>
        <v>0.9</v>
      </c>
      <c r="FR28" s="9" t="str">
        <f t="shared" si="40"/>
        <v>0.9</v>
      </c>
      <c r="FS28" s="9" t="str">
        <f t="shared" si="40"/>
        <v>0.85</v>
      </c>
      <c r="FT28" s="9" t="str">
        <f t="shared" si="40"/>
        <v>0.85</v>
      </c>
      <c r="FU28" s="9" t="str">
        <f t="shared" si="40"/>
        <v>0.9</v>
      </c>
      <c r="FV28" s="9" t="str">
        <f t="shared" si="40"/>
        <v>0.9</v>
      </c>
      <c r="FW28" s="9" t="str">
        <f t="shared" si="40"/>
        <v>0.9</v>
      </c>
      <c r="FX28" s="9" t="str">
        <f t="shared" si="40"/>
        <v>0.9</v>
      </c>
      <c r="FY28" s="9" t="str">
        <f t="shared" si="40"/>
        <v>0.9</v>
      </c>
      <c r="FZ28" s="9" t="str">
        <f t="shared" si="40"/>
        <v>0.9</v>
      </c>
      <c r="GA28" s="9" t="str">
        <f t="shared" si="40"/>
        <v>0.85</v>
      </c>
      <c r="GB28" s="9" t="str">
        <f t="shared" si="40"/>
        <v>0.9</v>
      </c>
      <c r="GC28" s="9" t="str">
        <f t="shared" si="40"/>
        <v>0.9</v>
      </c>
      <c r="GD28" s="9" t="str">
        <f t="shared" si="40"/>
        <v>0.9</v>
      </c>
      <c r="GE28" s="9" t="str">
        <f t="shared" si="40"/>
        <v>0.9</v>
      </c>
      <c r="GF28" s="9" t="str">
        <f t="shared" si="40"/>
        <v>0.9</v>
      </c>
    </row>
    <row r="29">
      <c r="A29" s="49" t="s">
        <v>22</v>
      </c>
      <c r="B29" s="50">
        <f>SUM($B2:$B26)</f>
        <v>580</v>
      </c>
      <c r="C29" s="45"/>
      <c r="G29" s="78"/>
      <c r="H29" s="78"/>
      <c r="I29" s="79"/>
      <c r="J29" s="79"/>
      <c r="K29" s="79"/>
      <c r="L29" s="80"/>
      <c r="M29" s="81"/>
      <c r="N29" s="50"/>
      <c r="O29" s="50"/>
      <c r="P29" s="50"/>
      <c r="Q29" s="50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</row>
    <row r="30">
      <c r="C30" s="45"/>
      <c r="G30" s="78"/>
      <c r="H30" s="78"/>
      <c r="I30" s="79"/>
      <c r="J30" s="79"/>
      <c r="K30" s="79"/>
      <c r="L30" s="80"/>
      <c r="M30" s="53" t="s">
        <v>23</v>
      </c>
      <c r="N30" s="54">
        <f>SUM(N2:N26)</f>
        <v>18.5</v>
      </c>
      <c r="O30" s="22"/>
      <c r="P30" s="50"/>
      <c r="Q30" s="64">
        <v>1.0</v>
      </c>
      <c r="R30" s="56">
        <v>0.17266628323873812</v>
      </c>
      <c r="S30" s="56">
        <v>0.5192565054619105</v>
      </c>
      <c r="T30" s="56">
        <v>0.8296572277649247</v>
      </c>
      <c r="U30" s="56">
        <v>0.4842183208562366</v>
      </c>
      <c r="V30" s="56">
        <v>0.6574123112802439</v>
      </c>
      <c r="W30" s="56">
        <v>0.03016604911933185</v>
      </c>
      <c r="X30" s="56">
        <v>0.7483138605657113</v>
      </c>
      <c r="Y30" s="56">
        <v>0.4839816789484067</v>
      </c>
      <c r="Z30" s="56">
        <v>0.39914296240215885</v>
      </c>
      <c r="AA30" s="56">
        <v>0.23450872052096616</v>
      </c>
      <c r="AB30" s="56">
        <v>0.0910925708847784</v>
      </c>
      <c r="AC30" s="56">
        <v>0.05143673809597504</v>
      </c>
      <c r="AD30" s="56">
        <v>0.6356180055763144</v>
      </c>
      <c r="AE30" s="56">
        <v>0.204665809349455</v>
      </c>
      <c r="AF30" s="56">
        <v>0.19234581676398477</v>
      </c>
      <c r="AG30" s="56">
        <v>0.962756072610129</v>
      </c>
      <c r="AH30" s="56">
        <v>0.6437384046372641</v>
      </c>
      <c r="AI30" s="56">
        <v>0.6895150540851336</v>
      </c>
      <c r="AJ30" s="56">
        <v>0.5990272371524034</v>
      </c>
      <c r="AK30" s="56">
        <v>0.2849985699840739</v>
      </c>
      <c r="AL30" s="56">
        <v>0.35586983804757666</v>
      </c>
      <c r="AM30" s="56">
        <v>0.8040604422074565</v>
      </c>
      <c r="AN30" s="56">
        <v>0.6216697162910283</v>
      </c>
      <c r="AO30" s="56">
        <v>0.9205485707349912</v>
      </c>
      <c r="AP30" s="56">
        <v>0.9775632496942486</v>
      </c>
      <c r="AQ30" s="56">
        <v>0.4424211627793355</v>
      </c>
      <c r="AR30" s="56">
        <v>0.637386412151829</v>
      </c>
      <c r="AS30" s="56">
        <v>0.2921656917211416</v>
      </c>
      <c r="AT30" s="56">
        <v>0.33277748283410646</v>
      </c>
      <c r="AU30" s="56">
        <v>0.4833019432585649</v>
      </c>
      <c r="AV30" s="56">
        <v>0.3558624653924072</v>
      </c>
      <c r="AW30" s="56">
        <v>0.3984121148075358</v>
      </c>
      <c r="AX30" s="56">
        <v>0.26524729487610554</v>
      </c>
      <c r="AY30" s="56">
        <v>0.623668699878628</v>
      </c>
      <c r="AZ30" s="56">
        <v>0.2524695068616878</v>
      </c>
      <c r="BA30" s="56">
        <v>0.25145094993838313</v>
      </c>
      <c r="BB30" s="56">
        <v>0.05843017985836563</v>
      </c>
      <c r="BC30" s="56">
        <v>0.7242048848984443</v>
      </c>
      <c r="BD30" s="56">
        <v>0.8970493179564956</v>
      </c>
      <c r="BE30" s="56">
        <v>0.27268535122839666</v>
      </c>
      <c r="BF30" s="56">
        <v>0.5015034894399151</v>
      </c>
      <c r="BG30" s="56">
        <v>0.879225750285793</v>
      </c>
      <c r="BH30" s="56">
        <v>0.9625764432347613</v>
      </c>
      <c r="BI30" s="56">
        <v>0.5664352839566249</v>
      </c>
      <c r="BJ30" s="56">
        <v>0.925172992765928</v>
      </c>
      <c r="BK30" s="56">
        <v>0.03407866957123051</v>
      </c>
      <c r="BL30" s="56">
        <v>0.2848244438126457</v>
      </c>
      <c r="BM30" s="56">
        <v>0.11782466123722701</v>
      </c>
      <c r="BN30" s="56">
        <v>0.25859300060539125</v>
      </c>
      <c r="BO30" s="56">
        <v>0.8646599922694247</v>
      </c>
      <c r="BP30" s="56">
        <v>0.4623237882743446</v>
      </c>
      <c r="BQ30" s="56">
        <v>0.8682787930698064</v>
      </c>
      <c r="BR30" s="56">
        <v>0.9174870361434435</v>
      </c>
      <c r="BS30" s="56">
        <v>0.8065301301167453</v>
      </c>
      <c r="BT30" s="56">
        <v>0.1353141598427856</v>
      </c>
      <c r="BU30" s="56">
        <v>0.3105082289436627</v>
      </c>
      <c r="BV30" s="56">
        <v>0.12359724057422927</v>
      </c>
      <c r="BW30" s="56">
        <v>0.5752098984117148</v>
      </c>
      <c r="BX30" s="56">
        <v>0.26305705535067736</v>
      </c>
      <c r="BY30" s="56">
        <v>0.7145818120168203</v>
      </c>
      <c r="BZ30" s="56">
        <v>0.07687991345731682</v>
      </c>
      <c r="CA30" s="56">
        <v>0.2545929762010515</v>
      </c>
      <c r="CB30" s="56">
        <v>0.4307898970209788</v>
      </c>
      <c r="CC30" s="56">
        <v>0.34766826364690917</v>
      </c>
      <c r="CD30" s="56">
        <v>0.25440325432856303</v>
      </c>
      <c r="CE30" s="56">
        <v>0.047011139684419834</v>
      </c>
      <c r="CF30" s="56">
        <v>0.4607655399294621</v>
      </c>
      <c r="CG30" s="56">
        <v>0.08225235855409097</v>
      </c>
      <c r="CH30" s="56">
        <v>0.9936927747946347</v>
      </c>
      <c r="CI30" s="56">
        <v>0.07633984445174702</v>
      </c>
      <c r="CJ30" s="56">
        <v>0.37623641559884335</v>
      </c>
      <c r="CK30" s="56">
        <v>0.6011078092742159</v>
      </c>
      <c r="CL30" s="56">
        <v>0.4333088866032978</v>
      </c>
      <c r="CM30" s="56">
        <v>0.21463382547718213</v>
      </c>
      <c r="CN30" s="56">
        <v>0.07290565827843054</v>
      </c>
      <c r="CO30" s="56">
        <v>0.00203632076657434</v>
      </c>
      <c r="CP30" s="56">
        <v>0.8297299750794976</v>
      </c>
      <c r="CQ30" s="56">
        <v>0.7631338312317755</v>
      </c>
      <c r="CR30" s="56">
        <v>0.8892819913740753</v>
      </c>
      <c r="CS30" s="56">
        <v>0.9813581304589543</v>
      </c>
      <c r="CT30" s="56">
        <v>0.24715368821637207</v>
      </c>
      <c r="CU30" s="56">
        <v>0.9600870058892107</v>
      </c>
      <c r="CV30" s="56">
        <v>0.635539491600104</v>
      </c>
      <c r="CW30" s="56">
        <v>0.932366248840673</v>
      </c>
      <c r="CX30" s="56">
        <v>0.6256178834073236</v>
      </c>
      <c r="CY30" s="56">
        <v>0.7106751688155976</v>
      </c>
      <c r="CZ30" s="56">
        <v>0.5398966738558415</v>
      </c>
      <c r="DA30" s="56">
        <v>0.23343317514378792</v>
      </c>
      <c r="DB30" s="56">
        <v>0.27288204720693954</v>
      </c>
      <c r="DC30" s="56">
        <v>0.6384467769136485</v>
      </c>
      <c r="DD30" s="56">
        <v>0.0021943178921957074</v>
      </c>
      <c r="DE30" s="56">
        <v>0.7201853797070678</v>
      </c>
      <c r="DF30" s="56">
        <v>0.8967988316208565</v>
      </c>
      <c r="DG30" s="56">
        <v>0.5429997376369897</v>
      </c>
      <c r="DH30" s="56">
        <v>0.0062647208660978615</v>
      </c>
      <c r="DI30" s="56">
        <v>0.8371372596918459</v>
      </c>
      <c r="DJ30" s="56">
        <v>0.39744458692191154</v>
      </c>
      <c r="DK30" s="56">
        <v>0.6152641987587932</v>
      </c>
      <c r="DL30" s="56">
        <v>0.5358496179169623</v>
      </c>
      <c r="DM30" s="56">
        <v>0.24640310945424937</v>
      </c>
      <c r="DN30" s="56">
        <v>0.7720666112094181</v>
      </c>
      <c r="DO30" s="56">
        <v>0.30958542554960244</v>
      </c>
      <c r="DP30" s="56">
        <v>0.3632378393818191</v>
      </c>
      <c r="DQ30" s="56">
        <v>0.7345821262140981</v>
      </c>
      <c r="DR30" s="56">
        <v>0.65094430905027</v>
      </c>
      <c r="DS30" s="56">
        <v>0.6009091667698266</v>
      </c>
      <c r="DT30" s="56">
        <v>0.13545791127565754</v>
      </c>
      <c r="DU30" s="56">
        <v>0.10363778941210955</v>
      </c>
      <c r="DV30" s="56">
        <v>0.17854979722777875</v>
      </c>
      <c r="DW30" s="56">
        <v>0.46572263188877006</v>
      </c>
      <c r="DX30" s="56">
        <v>0.7697749869799091</v>
      </c>
      <c r="DY30" s="56">
        <v>0.3575698831742925</v>
      </c>
      <c r="DZ30" s="56">
        <v>0.18193360570197925</v>
      </c>
      <c r="EA30" s="56">
        <v>0.8170066165585695</v>
      </c>
      <c r="EB30" s="56">
        <v>0.7884052607688873</v>
      </c>
      <c r="EC30" s="56">
        <v>0.9039036792045657</v>
      </c>
      <c r="ED30" s="56">
        <v>0.8270489283365754</v>
      </c>
      <c r="EE30" s="56">
        <v>0.7963051582437068</v>
      </c>
      <c r="EF30" s="56">
        <v>0.3717754009426806</v>
      </c>
      <c r="EG30" s="56">
        <v>0.6774977331104947</v>
      </c>
      <c r="EH30" s="56">
        <v>0.2537682534524539</v>
      </c>
      <c r="EI30" s="56">
        <v>0.2801212251566596</v>
      </c>
      <c r="EJ30" s="56">
        <v>0.5903183002279142</v>
      </c>
      <c r="EK30" s="56">
        <v>0.06389774640606427</v>
      </c>
      <c r="EL30" s="56">
        <v>0.0016340079251669914</v>
      </c>
      <c r="EM30" s="56">
        <v>0.6931979401907711</v>
      </c>
      <c r="EN30" s="56">
        <v>0.48671091485947726</v>
      </c>
      <c r="EO30" s="56">
        <v>0.25044112519445916</v>
      </c>
      <c r="EP30" s="56">
        <v>0.39092499773715506</v>
      </c>
      <c r="EQ30" s="56">
        <v>0.7378470419537355</v>
      </c>
      <c r="ER30" s="56">
        <v>0.4236234526343601</v>
      </c>
      <c r="ES30" s="56">
        <v>0.16554298963874248</v>
      </c>
      <c r="ET30" s="56">
        <v>0.407408631090338</v>
      </c>
      <c r="EU30" s="56">
        <v>0.44633736270803237</v>
      </c>
      <c r="EV30" s="56">
        <v>0.38646382000039536</v>
      </c>
      <c r="EW30" s="56">
        <v>0.48007116941264805</v>
      </c>
      <c r="EX30" s="56">
        <v>0.05418862445043093</v>
      </c>
      <c r="EY30" s="56">
        <v>0.04245786105873384</v>
      </c>
      <c r="EZ30" s="56">
        <v>0.7362649031407108</v>
      </c>
      <c r="FA30" s="56">
        <v>0.23944419081193236</v>
      </c>
      <c r="FB30" s="56">
        <v>0.5803466138358718</v>
      </c>
      <c r="FC30" s="56">
        <v>0.4587210978095636</v>
      </c>
      <c r="FD30" s="56">
        <v>0.2447764877598686</v>
      </c>
      <c r="FE30" s="56">
        <v>0.5710628979360608</v>
      </c>
      <c r="FF30" s="56">
        <v>0.4736149408686593</v>
      </c>
      <c r="FG30" s="56">
        <v>0.997275178627817</v>
      </c>
      <c r="FH30" s="56">
        <v>0.11198761220726028</v>
      </c>
      <c r="FI30" s="56">
        <v>0.5689127360878828</v>
      </c>
      <c r="FJ30" s="56">
        <v>0.61310783904834</v>
      </c>
      <c r="FK30" s="56">
        <v>0.5454430059540164</v>
      </c>
      <c r="FL30" s="56">
        <v>0.06571927121639609</v>
      </c>
      <c r="FM30" s="56">
        <v>0.8956505904423024</v>
      </c>
      <c r="FN30" s="56">
        <v>0.5181759129290989</v>
      </c>
      <c r="FO30" s="56">
        <v>0.9609095840499412</v>
      </c>
      <c r="FP30" s="56">
        <v>0.5735914044766778</v>
      </c>
      <c r="FQ30" s="56">
        <v>0.8622163442201606</v>
      </c>
      <c r="FR30" s="56">
        <v>0.20073932227399738</v>
      </c>
      <c r="FS30" s="56">
        <v>0.726930032315319</v>
      </c>
      <c r="FT30" s="56">
        <v>0.6595823582137935</v>
      </c>
      <c r="FU30" s="56">
        <v>0.7459860560530583</v>
      </c>
      <c r="FV30" s="56">
        <v>0.7309931202141838</v>
      </c>
      <c r="FW30" s="56">
        <v>0.7445318101353915</v>
      </c>
      <c r="FX30" s="56">
        <v>0.810562515459381</v>
      </c>
      <c r="FY30" s="56">
        <v>0.8907101704852481</v>
      </c>
      <c r="FZ30" s="56">
        <v>0.2601676381574227</v>
      </c>
      <c r="GA30" s="56">
        <v>0.1765367363276068</v>
      </c>
      <c r="GB30" s="56">
        <v>0.9825986081003061</v>
      </c>
      <c r="GC30" s="56">
        <v>0.6949566176416256</v>
      </c>
      <c r="GD30" s="56">
        <v>0.9090659470360211</v>
      </c>
      <c r="GE30" s="56">
        <v>0.5873299692011298</v>
      </c>
      <c r="GF30" s="56">
        <v>0.772488832816576</v>
      </c>
    </row>
    <row r="31">
      <c r="C31" s="45"/>
      <c r="G31" s="78"/>
      <c r="H31" s="78"/>
      <c r="I31" s="79"/>
      <c r="J31" s="79"/>
      <c r="K31" s="79"/>
      <c r="L31" s="80"/>
      <c r="M31" s="53" t="s">
        <v>24</v>
      </c>
      <c r="N31" s="54">
        <f>N30/25</f>
        <v>0.74</v>
      </c>
      <c r="O31" s="57">
        <f t="shared" ref="O31:O32" si="41">N31*100</f>
        <v>74</v>
      </c>
      <c r="P31" s="50"/>
      <c r="Q31" s="64">
        <v>2.0</v>
      </c>
      <c r="R31" s="56">
        <v>0.1589011144154716</v>
      </c>
      <c r="S31" s="56">
        <v>0.79733521126621</v>
      </c>
      <c r="T31" s="56">
        <v>0.02314318482066058</v>
      </c>
      <c r="U31" s="56">
        <v>0.7310128126797832</v>
      </c>
      <c r="V31" s="56">
        <v>0.7037846619182772</v>
      </c>
      <c r="W31" s="56">
        <v>0.4393292722140173</v>
      </c>
      <c r="X31" s="56">
        <v>0.8938642266490272</v>
      </c>
      <c r="Y31" s="56">
        <v>0.009359151715920722</v>
      </c>
      <c r="Z31" s="56">
        <v>0.1632712388330857</v>
      </c>
      <c r="AA31" s="56">
        <v>0.7804961605623164</v>
      </c>
      <c r="AB31" s="56">
        <v>0.9448739586467804</v>
      </c>
      <c r="AC31" s="56">
        <v>0.5303653578180643</v>
      </c>
      <c r="AD31" s="56">
        <v>0.19179443827490228</v>
      </c>
      <c r="AE31" s="56">
        <v>0.23545621227886038</v>
      </c>
      <c r="AF31" s="56">
        <v>0.38440488253729665</v>
      </c>
      <c r="AG31" s="56">
        <v>0.30831976680609785</v>
      </c>
      <c r="AH31" s="56">
        <v>0.7994651724780223</v>
      </c>
      <c r="AI31" s="56">
        <v>0.40945093896694607</v>
      </c>
      <c r="AJ31" s="56">
        <v>0.03367396777576115</v>
      </c>
      <c r="AK31" s="56">
        <v>0.7403757979421504</v>
      </c>
      <c r="AL31" s="56">
        <v>0.157775273872224</v>
      </c>
      <c r="AM31" s="56">
        <v>0.7358054380859578</v>
      </c>
      <c r="AN31" s="56">
        <v>0.10138052523691465</v>
      </c>
      <c r="AO31" s="56">
        <v>0.08094578113018702</v>
      </c>
      <c r="AP31" s="56">
        <v>0.7970904284453835</v>
      </c>
      <c r="AQ31" s="56">
        <v>0.23223844847918063</v>
      </c>
      <c r="AR31" s="56">
        <v>0.687716324561561</v>
      </c>
      <c r="AS31" s="56">
        <v>0.0661471404122852</v>
      </c>
      <c r="AT31" s="56">
        <v>0.6929113394418028</v>
      </c>
      <c r="AU31" s="56">
        <v>0.8244150405713238</v>
      </c>
      <c r="AV31" s="56">
        <v>0.9899643684312401</v>
      </c>
      <c r="AW31" s="56">
        <v>0.2719491661632214</v>
      </c>
      <c r="AX31" s="56">
        <v>0.6646397204342193</v>
      </c>
      <c r="AY31" s="56">
        <v>0.4947072243698818</v>
      </c>
      <c r="AZ31" s="56">
        <v>0.6866454233608169</v>
      </c>
      <c r="BA31" s="56">
        <v>0.3023645673538341</v>
      </c>
      <c r="BB31" s="56">
        <v>0.8435933772835995</v>
      </c>
      <c r="BC31" s="56">
        <v>0.9799474342436163</v>
      </c>
      <c r="BD31" s="56">
        <v>0.38830456649660516</v>
      </c>
      <c r="BE31" s="56">
        <v>0.5729750904207696</v>
      </c>
      <c r="BF31" s="56">
        <v>0.7062727353015976</v>
      </c>
      <c r="BG31" s="56">
        <v>0.8640309786194751</v>
      </c>
      <c r="BH31" s="56">
        <v>0.3604124492901557</v>
      </c>
      <c r="BI31" s="56">
        <v>0.2802758253316072</v>
      </c>
      <c r="BJ31" s="56">
        <v>0.3143885089630485</v>
      </c>
      <c r="BK31" s="56">
        <v>0.6895432493120697</v>
      </c>
      <c r="BL31" s="56">
        <v>0.9474889534825134</v>
      </c>
      <c r="BM31" s="56">
        <v>0.12876812414908467</v>
      </c>
      <c r="BN31" s="56">
        <v>0.954918808436861</v>
      </c>
      <c r="BO31" s="56">
        <v>0.14715819806667318</v>
      </c>
      <c r="BP31" s="56">
        <v>0.2574397669295123</v>
      </c>
      <c r="BQ31" s="56">
        <v>0.5254262582704011</v>
      </c>
      <c r="BR31" s="56">
        <v>0.33147096899020967</v>
      </c>
      <c r="BS31" s="56">
        <v>0.4923745636217288</v>
      </c>
      <c r="BT31" s="56">
        <v>0.7012291513266823</v>
      </c>
      <c r="BU31" s="56">
        <v>0.24510863359381807</v>
      </c>
      <c r="BV31" s="56">
        <v>0.8224815624901377</v>
      </c>
      <c r="BW31" s="56">
        <v>0.0862270016915394</v>
      </c>
      <c r="BX31" s="56">
        <v>0.9253949896665177</v>
      </c>
      <c r="BY31" s="56">
        <v>0.020679167435841084</v>
      </c>
      <c r="BZ31" s="56">
        <v>0.09229600406944383</v>
      </c>
      <c r="CA31" s="56">
        <v>0.35992921712383685</v>
      </c>
      <c r="CB31" s="56">
        <v>0.523545013775415</v>
      </c>
      <c r="CC31" s="56">
        <v>0.11805021443679853</v>
      </c>
      <c r="CD31" s="56">
        <v>0.5179268121330379</v>
      </c>
      <c r="CE31" s="56">
        <v>0.5629767185013227</v>
      </c>
      <c r="CF31" s="56">
        <v>0.6678561301487637</v>
      </c>
      <c r="CG31" s="56">
        <v>0.7190533036019866</v>
      </c>
      <c r="CH31" s="56">
        <v>0.4772972291812254</v>
      </c>
      <c r="CI31" s="56">
        <v>0.37005735928806627</v>
      </c>
      <c r="CJ31" s="56">
        <v>0.46273095735035963</v>
      </c>
      <c r="CK31" s="56">
        <v>0.8539898521806947</v>
      </c>
      <c r="CL31" s="56">
        <v>0.5340351306617266</v>
      </c>
      <c r="CM31" s="56">
        <v>0.794187233980275</v>
      </c>
      <c r="CN31" s="56">
        <v>0.3901493701464859</v>
      </c>
      <c r="CO31" s="56">
        <v>0.7009084359901036</v>
      </c>
      <c r="CP31" s="56">
        <v>0.9493895087211859</v>
      </c>
      <c r="CQ31" s="56">
        <v>0.8818114133909003</v>
      </c>
      <c r="CR31" s="56">
        <v>0.689885093678078</v>
      </c>
      <c r="CS31" s="56">
        <v>0.30010174102744824</v>
      </c>
      <c r="CT31" s="56">
        <v>0.753600150152308</v>
      </c>
      <c r="CU31" s="56">
        <v>0.3501773356038823</v>
      </c>
      <c r="CV31" s="56">
        <v>0.8976400828826684</v>
      </c>
      <c r="CW31" s="56">
        <v>0.1200102145091968</v>
      </c>
      <c r="CX31" s="56">
        <v>0.8170581531469018</v>
      </c>
      <c r="CY31" s="56">
        <v>0.6681107943513706</v>
      </c>
      <c r="CZ31" s="56">
        <v>0.05028284118335313</v>
      </c>
      <c r="DA31" s="56">
        <v>0.4546661286553285</v>
      </c>
      <c r="DB31" s="56">
        <v>0.9758539090223248</v>
      </c>
      <c r="DC31" s="56">
        <v>0.0783935151606533</v>
      </c>
      <c r="DD31" s="56">
        <v>0.2597589963104028</v>
      </c>
      <c r="DE31" s="56">
        <v>0.333005873379736</v>
      </c>
      <c r="DF31" s="56">
        <v>0.2868156574419116</v>
      </c>
      <c r="DG31" s="56">
        <v>0.7132624224874249</v>
      </c>
      <c r="DH31" s="56">
        <v>0.4558757889016236</v>
      </c>
      <c r="DI31" s="56">
        <v>0.4768245133212696</v>
      </c>
      <c r="DJ31" s="56">
        <v>0.9139005496763054</v>
      </c>
      <c r="DK31" s="56">
        <v>0.2641203019197048</v>
      </c>
      <c r="DL31" s="56">
        <v>0.10304439116482311</v>
      </c>
      <c r="DM31" s="56">
        <v>0.8568415977903977</v>
      </c>
      <c r="DN31" s="56">
        <v>0.9808075988619233</v>
      </c>
      <c r="DO31" s="56">
        <v>0.6323687200414199</v>
      </c>
      <c r="DP31" s="56">
        <v>0.607197482960896</v>
      </c>
      <c r="DQ31" s="56">
        <v>0.5652922254172126</v>
      </c>
      <c r="DR31" s="56">
        <v>0.963939478923488</v>
      </c>
      <c r="DS31" s="56">
        <v>0.6103434279250948</v>
      </c>
      <c r="DT31" s="56">
        <v>0.9464815889701009</v>
      </c>
      <c r="DU31" s="56">
        <v>0.0486533326372528</v>
      </c>
      <c r="DV31" s="56">
        <v>0.8453485402930846</v>
      </c>
      <c r="DW31" s="56">
        <v>0.9196538124730469</v>
      </c>
      <c r="DX31" s="56">
        <v>0.7829570649507148</v>
      </c>
      <c r="DY31" s="56">
        <v>0.22555989127046727</v>
      </c>
      <c r="DZ31" s="56">
        <v>0.2970594354066849</v>
      </c>
      <c r="EA31" s="56">
        <v>0.8687970857196584</v>
      </c>
      <c r="EB31" s="56">
        <v>0.9424211528200425</v>
      </c>
      <c r="EC31" s="56">
        <v>0.652661564422581</v>
      </c>
      <c r="ED31" s="56">
        <v>0.6261694151262487</v>
      </c>
      <c r="EE31" s="56">
        <v>0.4827395841152835</v>
      </c>
      <c r="EF31" s="56">
        <v>0.685602261365187</v>
      </c>
      <c r="EG31" s="56">
        <v>0.6951148634708828</v>
      </c>
      <c r="EH31" s="56">
        <v>0.07438449477402886</v>
      </c>
      <c r="EI31" s="56">
        <v>0.20422646802058642</v>
      </c>
      <c r="EJ31" s="56">
        <v>0.6363568847494194</v>
      </c>
      <c r="EK31" s="56">
        <v>0.6086022502435132</v>
      </c>
      <c r="EL31" s="56">
        <v>0.336157619956716</v>
      </c>
      <c r="EM31" s="56">
        <v>0.169902630566643</v>
      </c>
      <c r="EN31" s="56">
        <v>0.5811327203928671</v>
      </c>
      <c r="EO31" s="56">
        <v>0.5462139441514838</v>
      </c>
      <c r="EP31" s="56">
        <v>0.8363534642831469</v>
      </c>
      <c r="EQ31" s="56">
        <v>0.6238969912105351</v>
      </c>
      <c r="ER31" s="56">
        <v>0.6088449903605121</v>
      </c>
      <c r="ES31" s="56">
        <v>0.7662241790785207</v>
      </c>
      <c r="ET31" s="56">
        <v>0.39137092593493616</v>
      </c>
      <c r="EU31" s="56">
        <v>0.2473434221391888</v>
      </c>
      <c r="EV31" s="56">
        <v>0.2214452920980471</v>
      </c>
      <c r="EW31" s="56">
        <v>0.7357385823629122</v>
      </c>
      <c r="EX31" s="56">
        <v>0.3669138540316942</v>
      </c>
      <c r="EY31" s="56">
        <v>0.05438125060547527</v>
      </c>
      <c r="EZ31" s="56">
        <v>0.1128455466760574</v>
      </c>
      <c r="FA31" s="56">
        <v>0.400384827543247</v>
      </c>
      <c r="FB31" s="56">
        <v>0.34110674055145584</v>
      </c>
      <c r="FC31" s="56">
        <v>0.03349895170358386</v>
      </c>
      <c r="FD31" s="56">
        <v>0.2874920620017415</v>
      </c>
      <c r="FE31" s="56">
        <v>0.6216639688258789</v>
      </c>
      <c r="FF31" s="56">
        <v>0.5834114816230235</v>
      </c>
      <c r="FG31" s="56">
        <v>0.8976550423078425</v>
      </c>
      <c r="FH31" s="56">
        <v>0.06976765133366514</v>
      </c>
      <c r="FI31" s="56">
        <v>0.6712753455009887</v>
      </c>
      <c r="FJ31" s="56">
        <v>0.3678075848124355</v>
      </c>
      <c r="FK31" s="56">
        <v>0.14743002478845002</v>
      </c>
      <c r="FL31" s="56">
        <v>0.34153281606329955</v>
      </c>
      <c r="FM31" s="56">
        <v>0.7156729037281593</v>
      </c>
      <c r="FN31" s="56">
        <v>0.25295736684749903</v>
      </c>
      <c r="FO31" s="56">
        <v>0.1485339689927766</v>
      </c>
      <c r="FP31" s="56">
        <v>0.037499351839989425</v>
      </c>
      <c r="FQ31" s="56">
        <v>0.4243064133243514</v>
      </c>
      <c r="FR31" s="56">
        <v>0.9825844740512144</v>
      </c>
      <c r="FS31" s="56">
        <v>0.07831465153982298</v>
      </c>
      <c r="FT31" s="56">
        <v>0.5267629035331275</v>
      </c>
      <c r="FU31" s="56">
        <v>0.19144627063227126</v>
      </c>
      <c r="FV31" s="56">
        <v>0.5860526677144268</v>
      </c>
      <c r="FW31" s="56">
        <v>0.40548118212504614</v>
      </c>
      <c r="FX31" s="56">
        <v>0.013703785153782677</v>
      </c>
      <c r="FY31" s="56">
        <v>0.9741858222602299</v>
      </c>
      <c r="FZ31" s="56">
        <v>0.5921389555735384</v>
      </c>
      <c r="GA31" s="56">
        <v>0.03307843762765372</v>
      </c>
      <c r="GB31" s="56">
        <v>0.5025978255001634</v>
      </c>
      <c r="GC31" s="56">
        <v>0.41816065688424187</v>
      </c>
      <c r="GD31" s="56">
        <v>0.00825341127265744</v>
      </c>
      <c r="GE31" s="56">
        <v>0.35681835164915554</v>
      </c>
      <c r="GF31" s="56">
        <v>0.18766257416205712</v>
      </c>
    </row>
    <row r="32">
      <c r="A32" s="58" t="s">
        <v>25</v>
      </c>
      <c r="B32" s="59">
        <f>SUM($H2:$H26)</f>
        <v>638</v>
      </c>
      <c r="C32" s="22"/>
      <c r="D32" s="22"/>
      <c r="E32" s="22"/>
      <c r="F32" s="22"/>
      <c r="G32" s="78"/>
      <c r="H32" s="78"/>
      <c r="I32" s="79"/>
      <c r="J32" s="79"/>
      <c r="K32" s="79"/>
      <c r="L32" s="80"/>
      <c r="M32" s="53" t="s">
        <v>26</v>
      </c>
      <c r="N32" s="54">
        <f>1-N31</f>
        <v>0.26</v>
      </c>
      <c r="O32" s="57">
        <f t="shared" si="41"/>
        <v>26</v>
      </c>
      <c r="P32" s="50"/>
      <c r="Q32" s="64">
        <v>3.0</v>
      </c>
      <c r="R32" s="56">
        <v>0.8551249641472136</v>
      </c>
      <c r="S32" s="56">
        <v>0.7200936020793702</v>
      </c>
      <c r="T32" s="56">
        <v>0.8836184871440067</v>
      </c>
      <c r="U32" s="56">
        <v>0.5169419750655333</v>
      </c>
      <c r="V32" s="56">
        <v>0.7142471439424627</v>
      </c>
      <c r="W32" s="56">
        <v>0.8761463593431568</v>
      </c>
      <c r="X32" s="56">
        <v>0.6506414094630293</v>
      </c>
      <c r="Y32" s="56">
        <v>0.0850014316425659</v>
      </c>
      <c r="Z32" s="56">
        <v>0.19817635501852937</v>
      </c>
      <c r="AA32" s="56">
        <v>0.2281116069087955</v>
      </c>
      <c r="AB32" s="56">
        <v>0.65190706234348</v>
      </c>
      <c r="AC32" s="56">
        <v>0.5565083471527079</v>
      </c>
      <c r="AD32" s="56">
        <v>0.550325356598887</v>
      </c>
      <c r="AE32" s="56">
        <v>0.11480358008407976</v>
      </c>
      <c r="AF32" s="56">
        <v>0.3885751644029687</v>
      </c>
      <c r="AG32" s="56">
        <v>0.16882907858856355</v>
      </c>
      <c r="AH32" s="56">
        <v>0.7208813280893505</v>
      </c>
      <c r="AI32" s="56">
        <v>0.7315260202700764</v>
      </c>
      <c r="AJ32" s="56">
        <v>0.693419994152893</v>
      </c>
      <c r="AK32" s="56">
        <v>0.5585831926480732</v>
      </c>
      <c r="AL32" s="56">
        <v>0.5507229563245238</v>
      </c>
      <c r="AM32" s="56">
        <v>0.4565780879012846</v>
      </c>
      <c r="AN32" s="56">
        <v>0.5566318263758974</v>
      </c>
      <c r="AO32" s="56">
        <v>0.7098807148145825</v>
      </c>
      <c r="AP32" s="56">
        <v>0.5110863106970687</v>
      </c>
      <c r="AQ32" s="56">
        <v>0.24868408769093397</v>
      </c>
      <c r="AR32" s="56">
        <v>0.9635591776199981</v>
      </c>
      <c r="AS32" s="56">
        <v>0.7252073513742413</v>
      </c>
      <c r="AT32" s="56">
        <v>0.8002800301747914</v>
      </c>
      <c r="AU32" s="56">
        <v>0.5799771639286727</v>
      </c>
      <c r="AV32" s="56">
        <v>0.9836805243651017</v>
      </c>
      <c r="AW32" s="56">
        <v>0.12235744453413022</v>
      </c>
      <c r="AX32" s="56">
        <v>0.357538324025344</v>
      </c>
      <c r="AY32" s="56">
        <v>0.5420185719472267</v>
      </c>
      <c r="AZ32" s="56">
        <v>0.9995076579372266</v>
      </c>
      <c r="BA32" s="56">
        <v>0.049290916904114246</v>
      </c>
      <c r="BB32" s="56">
        <v>0.1441403580992815</v>
      </c>
      <c r="BC32" s="56">
        <v>0.21643585824372769</v>
      </c>
      <c r="BD32" s="56">
        <v>0.14478708442640242</v>
      </c>
      <c r="BE32" s="56">
        <v>0.27851681102173476</v>
      </c>
      <c r="BF32" s="56">
        <v>0.8632131397871724</v>
      </c>
      <c r="BG32" s="56">
        <v>0.1371146453603811</v>
      </c>
      <c r="BH32" s="56">
        <v>0.7332801504502209</v>
      </c>
      <c r="BI32" s="56">
        <v>0.093582992291669</v>
      </c>
      <c r="BJ32" s="56">
        <v>0.1421742624395771</v>
      </c>
      <c r="BK32" s="56">
        <v>0.6874806721722951</v>
      </c>
      <c r="BL32" s="56">
        <v>0.702566384858031</v>
      </c>
      <c r="BM32" s="56">
        <v>0.21247775897026933</v>
      </c>
      <c r="BN32" s="56">
        <v>0.08555967673059284</v>
      </c>
      <c r="BO32" s="56">
        <v>0.5742595720640764</v>
      </c>
      <c r="BP32" s="56">
        <v>0.8717286970535146</v>
      </c>
      <c r="BQ32" s="56">
        <v>0.706225936064081</v>
      </c>
      <c r="BR32" s="56">
        <v>0.021021244051523502</v>
      </c>
      <c r="BS32" s="56">
        <v>0.09820439692068117</v>
      </c>
      <c r="BT32" s="56">
        <v>0.1174432217991358</v>
      </c>
      <c r="BU32" s="56">
        <v>0.4656883291361178</v>
      </c>
      <c r="BV32" s="56">
        <v>0.20756721368663533</v>
      </c>
      <c r="BW32" s="56">
        <v>0.8026315674356402</v>
      </c>
      <c r="BX32" s="56">
        <v>0.40991042032919</v>
      </c>
      <c r="BY32" s="56">
        <v>0.14555034131564426</v>
      </c>
      <c r="BZ32" s="56">
        <v>0.2526584099394953</v>
      </c>
      <c r="CA32" s="56">
        <v>0.22220810271240166</v>
      </c>
      <c r="CB32" s="56">
        <v>0.018228343001578717</v>
      </c>
      <c r="CC32" s="56">
        <v>0.6717118754898675</v>
      </c>
      <c r="CD32" s="56">
        <v>0.9935616568776936</v>
      </c>
      <c r="CE32" s="56">
        <v>0.8772841511070948</v>
      </c>
      <c r="CF32" s="56">
        <v>0.09422314841672663</v>
      </c>
      <c r="CG32" s="56">
        <v>0.3367669199634301</v>
      </c>
      <c r="CH32" s="56">
        <v>0.6384010884456782</v>
      </c>
      <c r="CI32" s="56">
        <v>0.36316676807052084</v>
      </c>
      <c r="CJ32" s="56">
        <v>0.27441541717530926</v>
      </c>
      <c r="CK32" s="56">
        <v>0.22798871640259744</v>
      </c>
      <c r="CL32" s="56">
        <v>0.033637102929794604</v>
      </c>
      <c r="CM32" s="56">
        <v>0.36908204547518486</v>
      </c>
      <c r="CN32" s="56">
        <v>0.901715581397225</v>
      </c>
      <c r="CO32" s="56">
        <v>0.23321167656617448</v>
      </c>
      <c r="CP32" s="56">
        <v>0.027241778442938736</v>
      </c>
      <c r="CQ32" s="56">
        <v>0.7281746402804583</v>
      </c>
      <c r="CR32" s="56">
        <v>0.96160561900372</v>
      </c>
      <c r="CS32" s="56">
        <v>0.15222900263486394</v>
      </c>
      <c r="CT32" s="56">
        <v>0.030628674536629985</v>
      </c>
      <c r="CU32" s="56">
        <v>0.14774504788403797</v>
      </c>
      <c r="CV32" s="56">
        <v>0.8519777647296428</v>
      </c>
      <c r="CW32" s="56">
        <v>0.5048005810192365</v>
      </c>
      <c r="CX32" s="56">
        <v>0.04743374661791522</v>
      </c>
      <c r="CY32" s="56">
        <v>0.09802666021201101</v>
      </c>
      <c r="CZ32" s="56">
        <v>0.6614658878019117</v>
      </c>
      <c r="DA32" s="56">
        <v>0.471093080359104</v>
      </c>
      <c r="DB32" s="56">
        <v>0.6335334886170106</v>
      </c>
      <c r="DC32" s="56">
        <v>0.44815608486197733</v>
      </c>
      <c r="DD32" s="56">
        <v>0.7180185628739661</v>
      </c>
      <c r="DE32" s="56">
        <v>0.026349863756799596</v>
      </c>
      <c r="DF32" s="56">
        <v>0.4802254863481268</v>
      </c>
      <c r="DG32" s="56">
        <v>0.8295920946895329</v>
      </c>
      <c r="DH32" s="56">
        <v>0.787627115231179</v>
      </c>
      <c r="DI32" s="56">
        <v>0.7388158695900373</v>
      </c>
      <c r="DJ32" s="56">
        <v>0.5712852049223863</v>
      </c>
      <c r="DK32" s="56">
        <v>0.3800895711123352</v>
      </c>
      <c r="DL32" s="56">
        <v>0.4525361892115961</v>
      </c>
      <c r="DM32" s="56">
        <v>0.8884183439398332</v>
      </c>
      <c r="DN32" s="56">
        <v>0.15465237461147852</v>
      </c>
      <c r="DO32" s="56">
        <v>0.47543691075469596</v>
      </c>
      <c r="DP32" s="56">
        <v>0.8789283572955481</v>
      </c>
      <c r="DQ32" s="56">
        <v>0.5334312754834637</v>
      </c>
      <c r="DR32" s="56">
        <v>0.09078918629944566</v>
      </c>
      <c r="DS32" s="56">
        <v>0.2915166169159146</v>
      </c>
      <c r="DT32" s="56">
        <v>0.39598791170316927</v>
      </c>
      <c r="DU32" s="56">
        <v>0.9033280111185334</v>
      </c>
      <c r="DV32" s="56">
        <v>0.49229159887092466</v>
      </c>
      <c r="DW32" s="56">
        <v>0.5558505805253582</v>
      </c>
      <c r="DX32" s="56">
        <v>0.05141384012373851</v>
      </c>
      <c r="DY32" s="56">
        <v>0.028252832503074976</v>
      </c>
      <c r="DZ32" s="56">
        <v>0.9531239644335991</v>
      </c>
      <c r="EA32" s="56">
        <v>0.6456428713688188</v>
      </c>
      <c r="EB32" s="56">
        <v>0.5828654895829926</v>
      </c>
      <c r="EC32" s="56">
        <v>0.8290189951762806</v>
      </c>
      <c r="ED32" s="56">
        <v>0.08088675742789586</v>
      </c>
      <c r="EE32" s="56">
        <v>0.26843436508502283</v>
      </c>
      <c r="EF32" s="56">
        <v>0.050488355573479526</v>
      </c>
      <c r="EG32" s="56">
        <v>0.9862672322150261</v>
      </c>
      <c r="EH32" s="56">
        <v>0.491815453682492</v>
      </c>
      <c r="EI32" s="56">
        <v>0.3218358356859409</v>
      </c>
      <c r="EJ32" s="56">
        <v>0.7125823338704387</v>
      </c>
      <c r="EK32" s="56">
        <v>0.783395390912989</v>
      </c>
      <c r="EL32" s="56">
        <v>0.9057484361552504</v>
      </c>
      <c r="EM32" s="56">
        <v>0.17040647553377264</v>
      </c>
      <c r="EN32" s="56">
        <v>0.5946376447982009</v>
      </c>
      <c r="EO32" s="56">
        <v>0.7750963461140181</v>
      </c>
      <c r="EP32" s="56">
        <v>0.4870903444328284</v>
      </c>
      <c r="EQ32" s="56">
        <v>0.5005973967409288</v>
      </c>
      <c r="ER32" s="56">
        <v>0.6013787756341303</v>
      </c>
      <c r="ES32" s="56">
        <v>0.5718178560080514</v>
      </c>
      <c r="ET32" s="56">
        <v>0.1178367255190984</v>
      </c>
      <c r="EU32" s="56">
        <v>0.11878097337064752</v>
      </c>
      <c r="EV32" s="56">
        <v>0.9521201332228291</v>
      </c>
      <c r="EW32" s="56">
        <v>0.250184640109798</v>
      </c>
      <c r="EX32" s="56">
        <v>0.8600145001914662</v>
      </c>
      <c r="EY32" s="56">
        <v>0.5427379605875036</v>
      </c>
      <c r="EZ32" s="56">
        <v>0.18165162105377453</v>
      </c>
      <c r="FA32" s="56">
        <v>0.9003996349852681</v>
      </c>
      <c r="FB32" s="56">
        <v>0.4674322713729059</v>
      </c>
      <c r="FC32" s="56">
        <v>0.0035765459458285687</v>
      </c>
      <c r="FD32" s="56">
        <v>0.9420359519670348</v>
      </c>
      <c r="FE32" s="56">
        <v>0.6038677187376973</v>
      </c>
      <c r="FF32" s="56">
        <v>0.44042309531786616</v>
      </c>
      <c r="FG32" s="56">
        <v>0.5229087184439064</v>
      </c>
      <c r="FH32" s="56">
        <v>0.3651142356544427</v>
      </c>
      <c r="FI32" s="56">
        <v>0.6977619353705439</v>
      </c>
      <c r="FJ32" s="56">
        <v>0.782301890488449</v>
      </c>
      <c r="FK32" s="56">
        <v>0.05921101332421619</v>
      </c>
      <c r="FL32" s="56">
        <v>0.80117966131673</v>
      </c>
      <c r="FM32" s="56">
        <v>0.5279786647541165</v>
      </c>
      <c r="FN32" s="56">
        <v>0.31254831015827556</v>
      </c>
      <c r="FO32" s="56">
        <v>0.32764791079529265</v>
      </c>
      <c r="FP32" s="56">
        <v>0.33619362733080294</v>
      </c>
      <c r="FQ32" s="56">
        <v>0.01790506279558257</v>
      </c>
      <c r="FR32" s="56">
        <v>0.11926509843786748</v>
      </c>
      <c r="FS32" s="56">
        <v>0.789238469708567</v>
      </c>
      <c r="FT32" s="56">
        <v>0.6080830061629284</v>
      </c>
      <c r="FU32" s="56">
        <v>0.28764805374160884</v>
      </c>
      <c r="FV32" s="56">
        <v>0.49225120873002015</v>
      </c>
      <c r="FW32" s="56">
        <v>0.47809751033713965</v>
      </c>
      <c r="FX32" s="56">
        <v>0.09207028624835989</v>
      </c>
      <c r="FY32" s="56">
        <v>0.24685153181100494</v>
      </c>
      <c r="FZ32" s="56">
        <v>0.4680676776489373</v>
      </c>
      <c r="GA32" s="56">
        <v>0.7895846996969408</v>
      </c>
      <c r="GB32" s="56">
        <v>0.2056537986338035</v>
      </c>
      <c r="GC32" s="56">
        <v>0.5539541678234385</v>
      </c>
      <c r="GD32" s="56">
        <v>0.939763697672672</v>
      </c>
      <c r="GE32" s="56">
        <v>0.08754659919641794</v>
      </c>
      <c r="GF32" s="56">
        <v>0.2957676908234639</v>
      </c>
    </row>
    <row r="33">
      <c r="C33" s="22" t="s">
        <v>27</v>
      </c>
      <c r="D33" s="21">
        <v>5.0</v>
      </c>
      <c r="E33" s="22"/>
      <c r="F33" s="22"/>
      <c r="G33" s="78"/>
      <c r="H33" s="78"/>
      <c r="I33" s="79"/>
      <c r="J33" s="79"/>
      <c r="K33" s="79"/>
      <c r="L33" s="80"/>
      <c r="M33" s="81"/>
      <c r="N33" s="50"/>
      <c r="O33" s="50"/>
      <c r="P33" s="50"/>
      <c r="Q33" s="64">
        <v>4.0</v>
      </c>
      <c r="R33" s="56">
        <v>0.7283641647743091</v>
      </c>
      <c r="S33" s="56">
        <v>0.770928868260277</v>
      </c>
      <c r="T33" s="56">
        <v>0.29563929874780015</v>
      </c>
      <c r="U33" s="56">
        <v>0.35850989897383334</v>
      </c>
      <c r="V33" s="56">
        <v>0.5157011322925994</v>
      </c>
      <c r="W33" s="56">
        <v>0.04965884615685112</v>
      </c>
      <c r="X33" s="56">
        <v>0.7183525609116261</v>
      </c>
      <c r="Y33" s="56">
        <v>0.5412418631224344</v>
      </c>
      <c r="Z33" s="56">
        <v>0.9081356790462383</v>
      </c>
      <c r="AA33" s="56">
        <v>0.44976243846544717</v>
      </c>
      <c r="AB33" s="56">
        <v>0.02094047975630975</v>
      </c>
      <c r="AC33" s="56">
        <v>0.6637102404904358</v>
      </c>
      <c r="AD33" s="56">
        <v>0.40845858230294085</v>
      </c>
      <c r="AE33" s="56">
        <v>0.24681859275152074</v>
      </c>
      <c r="AF33" s="56">
        <v>0.5877539165708784</v>
      </c>
      <c r="AG33" s="56">
        <v>0.7214124947232918</v>
      </c>
      <c r="AH33" s="56">
        <v>0.5257389539522758</v>
      </c>
      <c r="AI33" s="56">
        <v>0.21947996395159974</v>
      </c>
      <c r="AJ33" s="56">
        <v>0.5004750886294419</v>
      </c>
      <c r="AK33" s="56">
        <v>0.713042018154187</v>
      </c>
      <c r="AL33" s="56">
        <v>0.8861196237104956</v>
      </c>
      <c r="AM33" s="56">
        <v>0.10705425247222011</v>
      </c>
      <c r="AN33" s="56">
        <v>0.6798125680870565</v>
      </c>
      <c r="AO33" s="56">
        <v>0.4453029489239364</v>
      </c>
      <c r="AP33" s="56">
        <v>0.7512447174795015</v>
      </c>
      <c r="AQ33" s="56">
        <v>0.4060299139784681</v>
      </c>
      <c r="AR33" s="56">
        <v>0.31411597675837544</v>
      </c>
      <c r="AS33" s="56">
        <v>0.978442167205355</v>
      </c>
      <c r="AT33" s="56">
        <v>0.04884147566538055</v>
      </c>
      <c r="AU33" s="56">
        <v>0.058555429790296376</v>
      </c>
      <c r="AV33" s="56">
        <v>0.34398360793801397</v>
      </c>
      <c r="AW33" s="56">
        <v>0.2933399855002409</v>
      </c>
      <c r="AX33" s="56">
        <v>0.8568936365389747</v>
      </c>
      <c r="AY33" s="56">
        <v>0.9618575388510083</v>
      </c>
      <c r="AZ33" s="56">
        <v>0.7494759402450609</v>
      </c>
      <c r="BA33" s="56">
        <v>0.9026020581591696</v>
      </c>
      <c r="BB33" s="56">
        <v>0.651007006746545</v>
      </c>
      <c r="BC33" s="56">
        <v>0.38481074696141093</v>
      </c>
      <c r="BD33" s="56">
        <v>0.395336064520057</v>
      </c>
      <c r="BE33" s="56">
        <v>0.5509466512816948</v>
      </c>
      <c r="BF33" s="56">
        <v>0.5239819413699226</v>
      </c>
      <c r="BG33" s="56">
        <v>0.31634682448991125</v>
      </c>
      <c r="BH33" s="56">
        <v>0.22965832717526014</v>
      </c>
      <c r="BI33" s="56">
        <v>0.8542830250396616</v>
      </c>
      <c r="BJ33" s="56">
        <v>0.017271972062383623</v>
      </c>
      <c r="BK33" s="56">
        <v>0.4901193718115856</v>
      </c>
      <c r="BL33" s="56">
        <v>0.7027344125404886</v>
      </c>
      <c r="BM33" s="56">
        <v>0.7122283160315129</v>
      </c>
      <c r="BN33" s="56">
        <v>0.1659215020513356</v>
      </c>
      <c r="BO33" s="56">
        <v>0.3308156769606997</v>
      </c>
      <c r="BP33" s="56">
        <v>0.37534599379633526</v>
      </c>
      <c r="BQ33" s="56">
        <v>0.595411773805582</v>
      </c>
      <c r="BR33" s="56">
        <v>0.8517394785911419</v>
      </c>
      <c r="BS33" s="56">
        <v>0.3497338368317541</v>
      </c>
      <c r="BT33" s="56">
        <v>0.819561639183978</v>
      </c>
      <c r="BU33" s="56">
        <v>0.35676659259240673</v>
      </c>
      <c r="BV33" s="56">
        <v>0.5838804653853147</v>
      </c>
      <c r="BW33" s="56">
        <v>0.5807205015707684</v>
      </c>
      <c r="BX33" s="56">
        <v>0.0801349385875817</v>
      </c>
      <c r="BY33" s="56">
        <v>0.045111765728569675</v>
      </c>
      <c r="BZ33" s="56">
        <v>0.3816681390653912</v>
      </c>
      <c r="CA33" s="56">
        <v>0.4922905023173414</v>
      </c>
      <c r="CB33" s="56">
        <v>0.1608899361328705</v>
      </c>
      <c r="CC33" s="56">
        <v>0.30967717086560975</v>
      </c>
      <c r="CD33" s="56">
        <v>0.5214105939441308</v>
      </c>
      <c r="CE33" s="56">
        <v>0.43772661308992267</v>
      </c>
      <c r="CF33" s="56">
        <v>0.22801870851761175</v>
      </c>
      <c r="CG33" s="56">
        <v>0.37582698713341123</v>
      </c>
      <c r="CH33" s="56">
        <v>0.527120452935949</v>
      </c>
      <c r="CI33" s="56">
        <v>0.11218391570655328</v>
      </c>
      <c r="CJ33" s="56">
        <v>0.48100546377588427</v>
      </c>
      <c r="CK33" s="56">
        <v>0.24508849298570412</v>
      </c>
      <c r="CL33" s="56">
        <v>0.9344678253272728</v>
      </c>
      <c r="CM33" s="56">
        <v>0.6743004554392611</v>
      </c>
      <c r="CN33" s="56">
        <v>0.9319300778399396</v>
      </c>
      <c r="CO33" s="56">
        <v>0.7266940736006899</v>
      </c>
      <c r="CP33" s="56">
        <v>0.03795691359462661</v>
      </c>
      <c r="CQ33" s="56">
        <v>0.159541173984739</v>
      </c>
      <c r="CR33" s="56">
        <v>0.6551934290486622</v>
      </c>
      <c r="CS33" s="56">
        <v>0.1431966212560042</v>
      </c>
      <c r="CT33" s="56">
        <v>0.04323208166173509</v>
      </c>
      <c r="CU33" s="56">
        <v>0.5634802983719529</v>
      </c>
      <c r="CV33" s="56">
        <v>0.4222459372590813</v>
      </c>
      <c r="CW33" s="56">
        <v>0.0693193863061845</v>
      </c>
      <c r="CX33" s="56">
        <v>0.789582998789369</v>
      </c>
      <c r="CY33" s="56">
        <v>0.5054526083637342</v>
      </c>
      <c r="CZ33" s="56">
        <v>0.0196894836563678</v>
      </c>
      <c r="DA33" s="56">
        <v>0.26105342737272264</v>
      </c>
      <c r="DB33" s="56">
        <v>0.482132497214534</v>
      </c>
      <c r="DC33" s="56">
        <v>0.6964811138192779</v>
      </c>
      <c r="DD33" s="56">
        <v>0.9641620651816734</v>
      </c>
      <c r="DE33" s="56">
        <v>0.011117075652539943</v>
      </c>
      <c r="DF33" s="56">
        <v>0.6788545955652314</v>
      </c>
      <c r="DG33" s="56">
        <v>0.5301152780831591</v>
      </c>
      <c r="DH33" s="56">
        <v>0.7737040939037299</v>
      </c>
      <c r="DI33" s="56">
        <v>0.5272435811625422</v>
      </c>
      <c r="DJ33" s="56">
        <v>0.11448481685702139</v>
      </c>
      <c r="DK33" s="56">
        <v>0.990790411184185</v>
      </c>
      <c r="DL33" s="56">
        <v>0.4328433836087976</v>
      </c>
      <c r="DM33" s="56">
        <v>0.5713643647891196</v>
      </c>
      <c r="DN33" s="56">
        <v>0.8115484131677323</v>
      </c>
      <c r="DO33" s="56">
        <v>0.7315450784525162</v>
      </c>
      <c r="DP33" s="56">
        <v>0.19742576222285124</v>
      </c>
      <c r="DQ33" s="56">
        <v>0.5206072661961452</v>
      </c>
      <c r="DR33" s="56">
        <v>0.3281464850494732</v>
      </c>
      <c r="DS33" s="56">
        <v>0.6114108609156078</v>
      </c>
      <c r="DT33" s="56">
        <v>0.4252567950671099</v>
      </c>
      <c r="DU33" s="56">
        <v>0.21513046815517334</v>
      </c>
      <c r="DV33" s="56">
        <v>0.922803702651826</v>
      </c>
      <c r="DW33" s="56">
        <v>0.20251400213512705</v>
      </c>
      <c r="DX33" s="56">
        <v>0.6899095802608353</v>
      </c>
      <c r="DY33" s="56">
        <v>0.4431643612726427</v>
      </c>
      <c r="DZ33" s="56">
        <v>0.8785962451407459</v>
      </c>
      <c r="EA33" s="56">
        <v>0.7779063589859262</v>
      </c>
      <c r="EB33" s="56">
        <v>0.03759209137625108</v>
      </c>
      <c r="EC33" s="56">
        <v>0.6802352509823613</v>
      </c>
      <c r="ED33" s="56">
        <v>0.22194118843252264</v>
      </c>
      <c r="EE33" s="56">
        <v>0.0733688728828148</v>
      </c>
      <c r="EF33" s="56">
        <v>0.8807572543878643</v>
      </c>
      <c r="EG33" s="56">
        <v>0.7473965159485567</v>
      </c>
      <c r="EH33" s="56">
        <v>0.595844327445024</v>
      </c>
      <c r="EI33" s="56">
        <v>0.6799073392530659</v>
      </c>
      <c r="EJ33" s="56">
        <v>0.6871775165600761</v>
      </c>
      <c r="EK33" s="56">
        <v>0.38239385862724995</v>
      </c>
      <c r="EL33" s="56">
        <v>0.10306594030233529</v>
      </c>
      <c r="EM33" s="56">
        <v>0.2683874872253412</v>
      </c>
      <c r="EN33" s="56">
        <v>0.3194948525197865</v>
      </c>
      <c r="EO33" s="56">
        <v>0.32804358181261517</v>
      </c>
      <c r="EP33" s="56">
        <v>0.5215793529864564</v>
      </c>
      <c r="EQ33" s="56">
        <v>0.9737319043732422</v>
      </c>
      <c r="ER33" s="56">
        <v>0.607796391120594</v>
      </c>
      <c r="ES33" s="56">
        <v>0.43370377184711184</v>
      </c>
      <c r="ET33" s="56">
        <v>0.4128600389975122</v>
      </c>
      <c r="EU33" s="56">
        <v>0.1733288036984738</v>
      </c>
      <c r="EV33" s="56">
        <v>0.4965546589850047</v>
      </c>
      <c r="EW33" s="56">
        <v>0.43857022418298364</v>
      </c>
      <c r="EX33" s="56">
        <v>0.2929583368475084</v>
      </c>
      <c r="EY33" s="56">
        <v>0.5827789473242875</v>
      </c>
      <c r="EZ33" s="56">
        <v>0.8973106870781596</v>
      </c>
      <c r="FA33" s="56">
        <v>0.5596302710204839</v>
      </c>
      <c r="FB33" s="56">
        <v>0.21697145836443388</v>
      </c>
      <c r="FC33" s="56">
        <v>0.061833048059463214</v>
      </c>
      <c r="FD33" s="56">
        <v>0.1997671702628857</v>
      </c>
      <c r="FE33" s="56">
        <v>0.7424593323903872</v>
      </c>
      <c r="FF33" s="56">
        <v>0.8394460893751803</v>
      </c>
      <c r="FG33" s="56">
        <v>0.7743495436329249</v>
      </c>
      <c r="FH33" s="56">
        <v>0.2464980131508714</v>
      </c>
      <c r="FI33" s="56">
        <v>0.4496467132717511</v>
      </c>
      <c r="FJ33" s="56">
        <v>0.25640544189122494</v>
      </c>
      <c r="FK33" s="56">
        <v>0.3783282921174217</v>
      </c>
      <c r="FL33" s="56">
        <v>0.4602696406752267</v>
      </c>
      <c r="FM33" s="56">
        <v>0.15948831409406716</v>
      </c>
      <c r="FN33" s="56">
        <v>0.7091100341024728</v>
      </c>
      <c r="FO33" s="56">
        <v>0.7355526746072208</v>
      </c>
      <c r="FP33" s="56">
        <v>0.7280083390609746</v>
      </c>
      <c r="FQ33" s="56">
        <v>0.32668597057966187</v>
      </c>
      <c r="FR33" s="56">
        <v>0.5353244315775118</v>
      </c>
      <c r="FS33" s="56">
        <v>0.22509950128725353</v>
      </c>
      <c r="FT33" s="56">
        <v>0.5917373971225109</v>
      </c>
      <c r="FU33" s="56">
        <v>0.41714448201209275</v>
      </c>
      <c r="FV33" s="56">
        <v>0.590776956706085</v>
      </c>
      <c r="FW33" s="56">
        <v>0.1209517181297689</v>
      </c>
      <c r="FX33" s="56">
        <v>0.2743464042511613</v>
      </c>
      <c r="FY33" s="56">
        <v>0.7705588889366557</v>
      </c>
      <c r="FZ33" s="56">
        <v>0.7316631472823419</v>
      </c>
      <c r="GA33" s="56">
        <v>0.6511766606486904</v>
      </c>
      <c r="GB33" s="56">
        <v>0.07684417548429778</v>
      </c>
      <c r="GC33" s="56">
        <v>0.46733602829490506</v>
      </c>
      <c r="GD33" s="56">
        <v>0.8484578007152728</v>
      </c>
      <c r="GE33" s="56">
        <v>0.2946080727866436</v>
      </c>
      <c r="GF33" s="56">
        <v>0.7237864752746925</v>
      </c>
    </row>
    <row r="34">
      <c r="C34" s="22"/>
      <c r="D34" s="22"/>
      <c r="E34" s="22"/>
      <c r="F34" s="22"/>
      <c r="G34" s="78"/>
      <c r="H34" s="78"/>
      <c r="I34" s="79"/>
      <c r="J34" s="79"/>
      <c r="K34" s="79"/>
      <c r="L34" s="80"/>
      <c r="M34" s="81"/>
      <c r="N34" s="50"/>
      <c r="O34" s="50"/>
      <c r="P34" s="50"/>
      <c r="Q34" s="64">
        <v>5.0</v>
      </c>
      <c r="R34" s="56">
        <v>0.47494957284851147</v>
      </c>
      <c r="S34" s="56">
        <v>0.029351321116774964</v>
      </c>
      <c r="T34" s="56">
        <v>0.07813113428551421</v>
      </c>
      <c r="U34" s="56">
        <v>0.19105575282958442</v>
      </c>
      <c r="V34" s="56">
        <v>0.09288626661878363</v>
      </c>
      <c r="W34" s="56">
        <v>0.31280088856062604</v>
      </c>
      <c r="X34" s="56">
        <v>0.07941198851729592</v>
      </c>
      <c r="Y34" s="56">
        <v>0.005050452937941818</v>
      </c>
      <c r="Z34" s="56">
        <v>0.3977448074594214</v>
      </c>
      <c r="AA34" s="56">
        <v>0.27743844863530587</v>
      </c>
      <c r="AB34" s="56">
        <v>0.22178190013486365</v>
      </c>
      <c r="AC34" s="56">
        <v>0.4190186627704806</v>
      </c>
      <c r="AD34" s="56">
        <v>0.34011603866454965</v>
      </c>
      <c r="AE34" s="56">
        <v>0.45575157144738665</v>
      </c>
      <c r="AF34" s="56">
        <v>0.7627684434743766</v>
      </c>
      <c r="AG34" s="56">
        <v>0.5446618471984631</v>
      </c>
      <c r="AH34" s="56">
        <v>0.5238639281931783</v>
      </c>
      <c r="AI34" s="56">
        <v>0.2731275954112016</v>
      </c>
      <c r="AJ34" s="56">
        <v>0.12954665260184028</v>
      </c>
      <c r="AK34" s="56">
        <v>0.7428538083319628</v>
      </c>
      <c r="AL34" s="56">
        <v>0.1575518043824805</v>
      </c>
      <c r="AM34" s="56">
        <v>0.5361185176843721</v>
      </c>
      <c r="AN34" s="56">
        <v>0.5825257924198156</v>
      </c>
      <c r="AO34" s="56">
        <v>0.019870771629025175</v>
      </c>
      <c r="AP34" s="56">
        <v>0.4452425018068039</v>
      </c>
      <c r="AQ34" s="56">
        <v>0.8523361783303894</v>
      </c>
      <c r="AR34" s="56">
        <v>0.6732448104230371</v>
      </c>
      <c r="AS34" s="56">
        <v>0.256206793763712</v>
      </c>
      <c r="AT34" s="56">
        <v>0.817215609960884</v>
      </c>
      <c r="AU34" s="56">
        <v>0.42963972149813934</v>
      </c>
      <c r="AV34" s="56">
        <v>0.5167485276425711</v>
      </c>
      <c r="AW34" s="56">
        <v>0.026672192863840927</v>
      </c>
      <c r="AX34" s="56">
        <v>0.9294656739675574</v>
      </c>
      <c r="AY34" s="56">
        <v>0.6759109284975825</v>
      </c>
      <c r="AZ34" s="56">
        <v>0.6300620028133833</v>
      </c>
      <c r="BA34" s="56">
        <v>0.07222993891925944</v>
      </c>
      <c r="BB34" s="56">
        <v>0.5454145943496399</v>
      </c>
      <c r="BC34" s="56">
        <v>0.9005950017539244</v>
      </c>
      <c r="BD34" s="56">
        <v>0.9760760287726997</v>
      </c>
      <c r="BE34" s="56">
        <v>0.19203347994350428</v>
      </c>
      <c r="BF34" s="56">
        <v>0.2540930542307812</v>
      </c>
      <c r="BG34" s="56">
        <v>0.20531783468105658</v>
      </c>
      <c r="BH34" s="56">
        <v>0.8961014408720149</v>
      </c>
      <c r="BI34" s="56">
        <v>0.4383866654389822</v>
      </c>
      <c r="BJ34" s="56">
        <v>0.4761148881764107</v>
      </c>
      <c r="BK34" s="56">
        <v>0.3432733761453677</v>
      </c>
      <c r="BL34" s="56">
        <v>0.8145459050254384</v>
      </c>
      <c r="BM34" s="56">
        <v>0.017854974879721763</v>
      </c>
      <c r="BN34" s="56">
        <v>0.36208947190984464</v>
      </c>
      <c r="BO34" s="56">
        <v>0.925707372869829</v>
      </c>
      <c r="BP34" s="56">
        <v>0.9556118131424406</v>
      </c>
      <c r="BQ34" s="56">
        <v>0.2285139466354562</v>
      </c>
      <c r="BR34" s="56">
        <v>0.9976871333812803</v>
      </c>
      <c r="BS34" s="56">
        <v>0.8587067425706677</v>
      </c>
      <c r="BT34" s="56">
        <v>0.8246091127026706</v>
      </c>
      <c r="BU34" s="56">
        <v>0.09632986825421996</v>
      </c>
      <c r="BV34" s="56">
        <v>0.795392976762295</v>
      </c>
      <c r="BW34" s="56">
        <v>0.30463678190055565</v>
      </c>
      <c r="BX34" s="56">
        <v>0.8754225884441185</v>
      </c>
      <c r="BY34" s="56">
        <v>0.11292450001341936</v>
      </c>
      <c r="BZ34" s="56">
        <v>0.0750548205426389</v>
      </c>
      <c r="CA34" s="56">
        <v>0.7799508099512631</v>
      </c>
      <c r="CB34" s="56">
        <v>0.6108681799663729</v>
      </c>
      <c r="CC34" s="56">
        <v>0.6224839579607957</v>
      </c>
      <c r="CD34" s="56">
        <v>0.6136513280311651</v>
      </c>
      <c r="CE34" s="56">
        <v>0.22473007595314887</v>
      </c>
      <c r="CF34" s="56">
        <v>0.3441180449515191</v>
      </c>
      <c r="CG34" s="56">
        <v>0.9573296749249879</v>
      </c>
      <c r="CH34" s="56">
        <v>0.3792766445924254</v>
      </c>
      <c r="CI34" s="56">
        <v>0.009194552299973457</v>
      </c>
      <c r="CJ34" s="56">
        <v>0.9870700087343796</v>
      </c>
      <c r="CK34" s="56">
        <v>0.37967691600605524</v>
      </c>
      <c r="CL34" s="56">
        <v>0.7551580998963886</v>
      </c>
      <c r="CM34" s="56">
        <v>0.8785573825090776</v>
      </c>
      <c r="CN34" s="56">
        <v>0.5254814376290129</v>
      </c>
      <c r="CO34" s="56">
        <v>0.2513644386209014</v>
      </c>
      <c r="CP34" s="56">
        <v>0.3065942323557428</v>
      </c>
      <c r="CQ34" s="56">
        <v>0.7799798062975312</v>
      </c>
      <c r="CR34" s="56">
        <v>0.29088407162299323</v>
      </c>
      <c r="CS34" s="56">
        <v>0.6238463790852908</v>
      </c>
      <c r="CT34" s="56">
        <v>0.5470198927444325</v>
      </c>
      <c r="CU34" s="56">
        <v>0.3640148106614147</v>
      </c>
      <c r="CV34" s="56">
        <v>0.74574027282037</v>
      </c>
      <c r="CW34" s="56">
        <v>0.6174956590675964</v>
      </c>
      <c r="CX34" s="56">
        <v>0.21897656927282616</v>
      </c>
      <c r="CY34" s="56">
        <v>0.7078117273908943</v>
      </c>
      <c r="CZ34" s="56">
        <v>0.26099774945826415</v>
      </c>
      <c r="DA34" s="56">
        <v>0.542275675735753</v>
      </c>
      <c r="DB34" s="56">
        <v>0.3215855473430973</v>
      </c>
      <c r="DC34" s="56">
        <v>0.4684859838851785</v>
      </c>
      <c r="DD34" s="56">
        <v>0.28414430326688633</v>
      </c>
      <c r="DE34" s="56">
        <v>0.7010949015263686</v>
      </c>
      <c r="DF34" s="56">
        <v>0.48819200935179874</v>
      </c>
      <c r="DG34" s="56">
        <v>0.24244167251820348</v>
      </c>
      <c r="DH34" s="56">
        <v>0.3710596645333698</v>
      </c>
      <c r="DI34" s="56">
        <v>0.21266704967615246</v>
      </c>
      <c r="DJ34" s="56">
        <v>0.3461690375941108</v>
      </c>
      <c r="DK34" s="56">
        <v>0.3800666582238664</v>
      </c>
      <c r="DL34" s="56">
        <v>0.7864071154953763</v>
      </c>
      <c r="DM34" s="56">
        <v>0.9924570639242962</v>
      </c>
      <c r="DN34" s="56">
        <v>0.17543965019561603</v>
      </c>
      <c r="DO34" s="56">
        <v>0.8851037832673215</v>
      </c>
      <c r="DP34" s="56">
        <v>0.7650023602531438</v>
      </c>
      <c r="DQ34" s="56">
        <v>0.23830105057361828</v>
      </c>
      <c r="DR34" s="56">
        <v>0.5230969016975633</v>
      </c>
      <c r="DS34" s="56">
        <v>0.31413343334086063</v>
      </c>
      <c r="DT34" s="56">
        <v>0.07054284089365881</v>
      </c>
      <c r="DU34" s="56">
        <v>0.381546060562602</v>
      </c>
      <c r="DV34" s="56">
        <v>0.42857072618363246</v>
      </c>
      <c r="DW34" s="56">
        <v>0.7839863234827558</v>
      </c>
      <c r="DX34" s="56">
        <v>0.18827583054370023</v>
      </c>
      <c r="DY34" s="56">
        <v>0.4850636910766243</v>
      </c>
      <c r="DZ34" s="56">
        <v>0.5671117160374556</v>
      </c>
      <c r="EA34" s="56">
        <v>0.2935380444468292</v>
      </c>
      <c r="EB34" s="56">
        <v>0.3446290784816154</v>
      </c>
      <c r="EC34" s="56">
        <v>0.4962487525322571</v>
      </c>
      <c r="ED34" s="56">
        <v>0.9289319134099001</v>
      </c>
      <c r="EE34" s="56">
        <v>0.5712191866889326</v>
      </c>
      <c r="EF34" s="56">
        <v>0.5595227504792994</v>
      </c>
      <c r="EG34" s="56">
        <v>0.596122659753301</v>
      </c>
      <c r="EH34" s="56">
        <v>0.6171627770962119</v>
      </c>
      <c r="EI34" s="56">
        <v>0.5707084884209597</v>
      </c>
      <c r="EJ34" s="56">
        <v>0.10602737443093113</v>
      </c>
      <c r="EK34" s="56">
        <v>0.12491855044934042</v>
      </c>
      <c r="EL34" s="56">
        <v>0.9698612814150208</v>
      </c>
      <c r="EM34" s="56">
        <v>0.5546587391033359</v>
      </c>
      <c r="EN34" s="56">
        <v>0.07722693385614543</v>
      </c>
      <c r="EO34" s="56">
        <v>0.2100334362650048</v>
      </c>
      <c r="EP34" s="56">
        <v>0.48961510082665827</v>
      </c>
      <c r="EQ34" s="56">
        <v>0.429937913343607</v>
      </c>
      <c r="ER34" s="56">
        <v>0.24159245810030716</v>
      </c>
      <c r="ES34" s="56">
        <v>0.27398970161544356</v>
      </c>
      <c r="ET34" s="56">
        <v>0.9988682265201155</v>
      </c>
      <c r="EU34" s="56">
        <v>0.6277513316510882</v>
      </c>
      <c r="EV34" s="56">
        <v>0.005866144836742526</v>
      </c>
      <c r="EW34" s="56">
        <v>0.05805714230694481</v>
      </c>
      <c r="EX34" s="56">
        <v>0.02990841887937923</v>
      </c>
      <c r="EY34" s="56">
        <v>0.3581429047378012</v>
      </c>
      <c r="EZ34" s="56">
        <v>0.09840151258402874</v>
      </c>
      <c r="FA34" s="56">
        <v>0.6614436201604086</v>
      </c>
      <c r="FB34" s="56">
        <v>0.7055290382211474</v>
      </c>
      <c r="FC34" s="56">
        <v>0.5107566095015873</v>
      </c>
      <c r="FD34" s="56">
        <v>0.5361006627346309</v>
      </c>
      <c r="FE34" s="56">
        <v>0.36647074367774</v>
      </c>
      <c r="FF34" s="56">
        <v>0.26969682662853656</v>
      </c>
      <c r="FG34" s="56">
        <v>0.8223722243970669</v>
      </c>
      <c r="FH34" s="56">
        <v>0.5445346571889372</v>
      </c>
      <c r="FI34" s="56">
        <v>0.6969086373511378</v>
      </c>
      <c r="FJ34" s="56">
        <v>0.9871287852516492</v>
      </c>
      <c r="FK34" s="56">
        <v>0.1866119301870327</v>
      </c>
      <c r="FL34" s="56">
        <v>0.36352858550209666</v>
      </c>
      <c r="FM34" s="56">
        <v>0.23965151896609482</v>
      </c>
      <c r="FN34" s="56">
        <v>0.3465007698446452</v>
      </c>
      <c r="FO34" s="56">
        <v>0.14234729982087468</v>
      </c>
      <c r="FP34" s="56">
        <v>0.28943804649755944</v>
      </c>
      <c r="FQ34" s="56">
        <v>0.24917418044647544</v>
      </c>
      <c r="FR34" s="56">
        <v>0.3740811057168647</v>
      </c>
      <c r="FS34" s="56">
        <v>0.6447192348902926</v>
      </c>
      <c r="FT34" s="56">
        <v>0.8805393529470646</v>
      </c>
      <c r="FU34" s="56">
        <v>0.9497164027658853</v>
      </c>
      <c r="FV34" s="56">
        <v>0.3929025986520933</v>
      </c>
      <c r="FW34" s="56">
        <v>0.19631567659736715</v>
      </c>
      <c r="FX34" s="56">
        <v>0.9834006367725721</v>
      </c>
      <c r="FY34" s="56">
        <v>0.7519008839417692</v>
      </c>
      <c r="FZ34" s="56">
        <v>0.7471571467009038</v>
      </c>
      <c r="GA34" s="56">
        <v>0.2959354529939484</v>
      </c>
      <c r="GB34" s="56">
        <v>0.12579673601208896</v>
      </c>
      <c r="GC34" s="56">
        <v>0.30849793264332726</v>
      </c>
      <c r="GD34" s="56">
        <v>0.8523165933089412</v>
      </c>
      <c r="GE34" s="56">
        <v>0.9484987094029385</v>
      </c>
      <c r="GF34" s="56">
        <v>0.8656760318109369</v>
      </c>
    </row>
    <row r="35">
      <c r="A35" s="60" t="s">
        <v>28</v>
      </c>
      <c r="B35" s="50">
        <f>B32-B29</f>
        <v>58</v>
      </c>
      <c r="C35" s="22"/>
      <c r="D35" s="22"/>
      <c r="E35" s="22"/>
      <c r="F35" s="22"/>
      <c r="G35" s="78"/>
      <c r="H35" s="78"/>
      <c r="I35" s="79"/>
      <c r="J35" s="79"/>
      <c r="K35" s="79"/>
      <c r="L35" s="80"/>
      <c r="M35" s="81"/>
      <c r="N35" s="50"/>
      <c r="O35" s="50"/>
      <c r="P35" s="50"/>
      <c r="Q35" s="64">
        <v>6.0</v>
      </c>
      <c r="R35" s="56">
        <v>0.45606359178910905</v>
      </c>
      <c r="S35" s="56">
        <v>0.5637669383004565</v>
      </c>
      <c r="T35" s="56">
        <v>0.8148103222490746</v>
      </c>
      <c r="U35" s="56">
        <v>0.9206586584086219</v>
      </c>
      <c r="V35" s="56">
        <v>0.06354155695303865</v>
      </c>
      <c r="W35" s="56">
        <v>0.9745492953243374</v>
      </c>
      <c r="X35" s="56">
        <v>0.24434093514807098</v>
      </c>
      <c r="Y35" s="56">
        <v>0.6803883763705254</v>
      </c>
      <c r="Z35" s="56">
        <v>0.5311777133173553</v>
      </c>
      <c r="AA35" s="56">
        <v>0.05932885910368657</v>
      </c>
      <c r="AB35" s="56">
        <v>0.04229759101534958</v>
      </c>
      <c r="AC35" s="56">
        <v>0.3357949807920245</v>
      </c>
      <c r="AD35" s="56">
        <v>0.2256269520761155</v>
      </c>
      <c r="AE35" s="56">
        <v>0.49848171262795127</v>
      </c>
      <c r="AF35" s="56">
        <v>0.11567701672060082</v>
      </c>
      <c r="AG35" s="56">
        <v>0.2530023086082719</v>
      </c>
      <c r="AH35" s="56">
        <v>0.9263021954326681</v>
      </c>
      <c r="AI35" s="56">
        <v>0.3690604151558523</v>
      </c>
      <c r="AJ35" s="56">
        <v>0.14523843063976227</v>
      </c>
      <c r="AK35" s="56">
        <v>0.1155177833888218</v>
      </c>
      <c r="AL35" s="56">
        <v>0.46429001103194534</v>
      </c>
      <c r="AM35" s="56">
        <v>0.04228435577462053</v>
      </c>
      <c r="AN35" s="56">
        <v>0.08463387597365701</v>
      </c>
      <c r="AO35" s="56">
        <v>0.2939253701011326</v>
      </c>
      <c r="AP35" s="56">
        <v>0.6418838227258837</v>
      </c>
      <c r="AQ35" s="56">
        <v>0.9272376465656307</v>
      </c>
      <c r="AR35" s="56">
        <v>0.8028423820386789</v>
      </c>
      <c r="AS35" s="56">
        <v>0.12039533586321305</v>
      </c>
      <c r="AT35" s="56">
        <v>0.4884295565472727</v>
      </c>
      <c r="AU35" s="56">
        <v>0.4868305323032497</v>
      </c>
      <c r="AV35" s="56">
        <v>0.30890328352601404</v>
      </c>
      <c r="AW35" s="56">
        <v>0.9906484952104162</v>
      </c>
      <c r="AX35" s="56">
        <v>0.6825921004024602</v>
      </c>
      <c r="AY35" s="56">
        <v>0.7655568437300387</v>
      </c>
      <c r="AZ35" s="56">
        <v>0.9129833173085209</v>
      </c>
      <c r="BA35" s="56">
        <v>0.7951145328976674</v>
      </c>
      <c r="BB35" s="56">
        <v>0.27681552241162055</v>
      </c>
      <c r="BC35" s="56">
        <v>0.26330651429142937</v>
      </c>
      <c r="BD35" s="56">
        <v>0.6241007861618583</v>
      </c>
      <c r="BE35" s="56">
        <v>0.041375504301061516</v>
      </c>
      <c r="BF35" s="56">
        <v>0.696663544567615</v>
      </c>
      <c r="BG35" s="56">
        <v>0.36546858597431486</v>
      </c>
      <c r="BH35" s="56">
        <v>0.06236942515976329</v>
      </c>
      <c r="BI35" s="56">
        <v>0.17158702599617293</v>
      </c>
      <c r="BJ35" s="56">
        <v>0.3558914810203917</v>
      </c>
      <c r="BK35" s="56">
        <v>0.6967871191289119</v>
      </c>
      <c r="BL35" s="56">
        <v>0.17241360132242356</v>
      </c>
      <c r="BM35" s="56">
        <v>0.0014214639117514638</v>
      </c>
      <c r="BN35" s="56">
        <v>0.12751395220739759</v>
      </c>
      <c r="BO35" s="56">
        <v>0.7049086527572492</v>
      </c>
      <c r="BP35" s="56">
        <v>0.06464537366139977</v>
      </c>
      <c r="BQ35" s="56">
        <v>0.9111788138251753</v>
      </c>
      <c r="BR35" s="56">
        <v>0.3417982005551268</v>
      </c>
      <c r="BS35" s="56">
        <v>0.49928619999207036</v>
      </c>
      <c r="BT35" s="56">
        <v>0.3823835288360746</v>
      </c>
      <c r="BU35" s="56">
        <v>0.4050626343335223</v>
      </c>
      <c r="BV35" s="56">
        <v>0.9440249342186857</v>
      </c>
      <c r="BW35" s="56">
        <v>0.4720822812504182</v>
      </c>
      <c r="BX35" s="56">
        <v>0.695332826546769</v>
      </c>
      <c r="BY35" s="56">
        <v>0.9212197695572716</v>
      </c>
      <c r="BZ35" s="56">
        <v>0.9380248373915188</v>
      </c>
      <c r="CA35" s="56">
        <v>0.5099385887456694</v>
      </c>
      <c r="CB35" s="56">
        <v>0.5537317509043733</v>
      </c>
      <c r="CC35" s="56">
        <v>0.3229945072763284</v>
      </c>
      <c r="CD35" s="56">
        <v>0.2659111326768371</v>
      </c>
      <c r="CE35" s="56">
        <v>0.6689579199995245</v>
      </c>
      <c r="CF35" s="56">
        <v>0.002515612266216105</v>
      </c>
      <c r="CG35" s="56">
        <v>0.3309490509662194</v>
      </c>
      <c r="CH35" s="56">
        <v>0.8300937323011427</v>
      </c>
      <c r="CI35" s="56">
        <v>0.029969620491050786</v>
      </c>
      <c r="CJ35" s="56">
        <v>0.5511308602673485</v>
      </c>
      <c r="CK35" s="56">
        <v>0.2655537992783733</v>
      </c>
      <c r="CL35" s="56">
        <v>0.45057424923179323</v>
      </c>
      <c r="CM35" s="56">
        <v>0.07712655759552633</v>
      </c>
      <c r="CN35" s="56">
        <v>0.8221757294880623</v>
      </c>
      <c r="CO35" s="56">
        <v>0.8620528344854229</v>
      </c>
      <c r="CP35" s="56">
        <v>0.16868506586021448</v>
      </c>
      <c r="CQ35" s="56">
        <v>0.3501085366179002</v>
      </c>
      <c r="CR35" s="56">
        <v>0.36083139734743785</v>
      </c>
      <c r="CS35" s="56">
        <v>0.5918609407905694</v>
      </c>
      <c r="CT35" s="56">
        <v>0.4578499854464012</v>
      </c>
      <c r="CU35" s="56">
        <v>0.3086831411422065</v>
      </c>
      <c r="CV35" s="56">
        <v>0.37708661489322715</v>
      </c>
      <c r="CW35" s="56">
        <v>0.8789507138592293</v>
      </c>
      <c r="CX35" s="56">
        <v>0.5826078110179147</v>
      </c>
      <c r="CY35" s="56">
        <v>0.318101903029281</v>
      </c>
      <c r="CZ35" s="56">
        <v>0.5140483629551919</v>
      </c>
      <c r="DA35" s="56">
        <v>0.8350393214717111</v>
      </c>
      <c r="DB35" s="56">
        <v>0.5590544764531649</v>
      </c>
      <c r="DC35" s="56">
        <v>0.4147861708984446</v>
      </c>
      <c r="DD35" s="56">
        <v>0.08816953659001237</v>
      </c>
      <c r="DE35" s="56">
        <v>0.653986645805651</v>
      </c>
      <c r="DF35" s="56">
        <v>0.913023156281204</v>
      </c>
      <c r="DG35" s="56">
        <v>0.0439834223534864</v>
      </c>
      <c r="DH35" s="56">
        <v>0.6310142199464072</v>
      </c>
      <c r="DI35" s="56">
        <v>0.6036672579320151</v>
      </c>
      <c r="DJ35" s="56">
        <v>0.7067362218856461</v>
      </c>
      <c r="DK35" s="56">
        <v>0.2745517847161675</v>
      </c>
      <c r="DL35" s="56">
        <v>0.9772198593693551</v>
      </c>
      <c r="DM35" s="56">
        <v>0.6326811782006192</v>
      </c>
      <c r="DN35" s="56">
        <v>0.11032647239021709</v>
      </c>
      <c r="DO35" s="56">
        <v>0.09075638857110568</v>
      </c>
      <c r="DP35" s="56">
        <v>0.5896048413409988</v>
      </c>
      <c r="DQ35" s="56">
        <v>0.9696192648355797</v>
      </c>
      <c r="DR35" s="56">
        <v>0.13153977508576054</v>
      </c>
      <c r="DS35" s="56">
        <v>0.23693861981791953</v>
      </c>
      <c r="DT35" s="56">
        <v>0.2899091121822859</v>
      </c>
      <c r="DU35" s="56">
        <v>0.7342007910483208</v>
      </c>
      <c r="DV35" s="56">
        <v>0.9850944057230957</v>
      </c>
      <c r="DW35" s="56">
        <v>0.7481449319028571</v>
      </c>
      <c r="DX35" s="56">
        <v>0.0724442998950896</v>
      </c>
      <c r="DY35" s="56">
        <v>0.5024526775558031</v>
      </c>
      <c r="DZ35" s="56">
        <v>0.9825876490286044</v>
      </c>
      <c r="EA35" s="56">
        <v>0.73827947496238</v>
      </c>
      <c r="EB35" s="56">
        <v>0.2179691346733228</v>
      </c>
      <c r="EC35" s="56">
        <v>0.972200824977401</v>
      </c>
      <c r="ED35" s="56">
        <v>0.7545029701386702</v>
      </c>
      <c r="EE35" s="56">
        <v>0.23707029493600207</v>
      </c>
      <c r="EF35" s="56">
        <v>0.49639488958139977</v>
      </c>
      <c r="EG35" s="56">
        <v>0.3604959763263149</v>
      </c>
      <c r="EH35" s="56">
        <v>0.07778634978877064</v>
      </c>
      <c r="EI35" s="56">
        <v>0.8681164107190608</v>
      </c>
      <c r="EJ35" s="56">
        <v>0.8494645982299839</v>
      </c>
      <c r="EK35" s="56">
        <v>0.9311981926060363</v>
      </c>
      <c r="EL35" s="56">
        <v>0.5756232875510753</v>
      </c>
      <c r="EM35" s="56">
        <v>0.942508697616827</v>
      </c>
      <c r="EN35" s="56">
        <v>0.5783388476641212</v>
      </c>
      <c r="EO35" s="56">
        <v>0.09879492713668414</v>
      </c>
      <c r="EP35" s="56">
        <v>0.08046315245198055</v>
      </c>
      <c r="EQ35" s="56">
        <v>0.10599518424064103</v>
      </c>
      <c r="ER35" s="56">
        <v>0.7260602752396988</v>
      </c>
      <c r="ES35" s="56">
        <v>0.883630191053465</v>
      </c>
      <c r="ET35" s="56">
        <v>0.5070007818894858</v>
      </c>
      <c r="EU35" s="56">
        <v>0.022386503095784382</v>
      </c>
      <c r="EV35" s="56">
        <v>0.04115757922749386</v>
      </c>
      <c r="EW35" s="56">
        <v>0.10407301597533014</v>
      </c>
      <c r="EX35" s="56">
        <v>0.6687395675488952</v>
      </c>
      <c r="EY35" s="56">
        <v>0.7018754252861719</v>
      </c>
      <c r="EZ35" s="56">
        <v>0.6361890763428198</v>
      </c>
      <c r="FA35" s="56">
        <v>0.5827555140834324</v>
      </c>
      <c r="FB35" s="56">
        <v>0.5899245735946048</v>
      </c>
      <c r="FC35" s="56">
        <v>0.9901693985149721</v>
      </c>
      <c r="FD35" s="56">
        <v>0.21381509871342574</v>
      </c>
      <c r="FE35" s="56">
        <v>0.8168621799101903</v>
      </c>
      <c r="FF35" s="56">
        <v>0.5140478819469323</v>
      </c>
      <c r="FG35" s="56">
        <v>0.4228128298632202</v>
      </c>
      <c r="FH35" s="56">
        <v>0.523027221922431</v>
      </c>
      <c r="FI35" s="56">
        <v>0.016553744904236445</v>
      </c>
      <c r="FJ35" s="56">
        <v>0.9907928122498636</v>
      </c>
      <c r="FK35" s="56">
        <v>0.11880165290183065</v>
      </c>
      <c r="FL35" s="56">
        <v>0.5294516020860857</v>
      </c>
      <c r="FM35" s="56">
        <v>0.15096025945550517</v>
      </c>
      <c r="FN35" s="56">
        <v>0.1351972065646928</v>
      </c>
      <c r="FO35" s="56">
        <v>0.6385695472741845</v>
      </c>
      <c r="FP35" s="56">
        <v>0.6361828283899785</v>
      </c>
      <c r="FQ35" s="56">
        <v>0.657779882596246</v>
      </c>
      <c r="FR35" s="56">
        <v>0.39598071685070946</v>
      </c>
      <c r="FS35" s="56">
        <v>0.7636517564768045</v>
      </c>
      <c r="FT35" s="56">
        <v>0.1753935340015197</v>
      </c>
      <c r="FU35" s="56">
        <v>0.7703713619797926</v>
      </c>
      <c r="FV35" s="56">
        <v>0.9443947070396651</v>
      </c>
      <c r="FW35" s="56">
        <v>0.9688090145831112</v>
      </c>
      <c r="FX35" s="56">
        <v>0.306004148847549</v>
      </c>
      <c r="FY35" s="56">
        <v>0.995329564793388</v>
      </c>
      <c r="FZ35" s="56">
        <v>0.10061702405703732</v>
      </c>
      <c r="GA35" s="56">
        <v>0.9521205258905893</v>
      </c>
      <c r="GB35" s="56">
        <v>0.398986518085639</v>
      </c>
      <c r="GC35" s="56">
        <v>0.1338852998330483</v>
      </c>
      <c r="GD35" s="56">
        <v>0.05162908301316216</v>
      </c>
      <c r="GE35" s="56">
        <v>0.9645316005527589</v>
      </c>
      <c r="GF35" s="56">
        <v>0.9694136071247892</v>
      </c>
    </row>
    <row r="36">
      <c r="C36" s="22"/>
      <c r="D36" s="22"/>
      <c r="E36" s="22"/>
      <c r="F36" s="22"/>
      <c r="G36" s="78"/>
      <c r="H36" s="78"/>
      <c r="I36" s="79"/>
      <c r="J36" s="79"/>
      <c r="K36" s="79"/>
      <c r="L36" s="80"/>
      <c r="M36" s="81"/>
      <c r="N36" s="50"/>
      <c r="O36" s="50"/>
      <c r="P36" s="50"/>
      <c r="Q36" s="64">
        <v>7.0</v>
      </c>
      <c r="R36" s="56">
        <v>0.8796671418798743</v>
      </c>
      <c r="S36" s="56">
        <v>0.21595263121582253</v>
      </c>
      <c r="T36" s="56">
        <v>0.4509190489991618</v>
      </c>
      <c r="U36" s="56">
        <v>0.21663316105799502</v>
      </c>
      <c r="V36" s="56">
        <v>0.9704671294395583</v>
      </c>
      <c r="W36" s="56">
        <v>0.2241783439264744</v>
      </c>
      <c r="X36" s="56">
        <v>0.4118938747935722</v>
      </c>
      <c r="Y36" s="56">
        <v>0.5700188225292238</v>
      </c>
      <c r="Z36" s="56">
        <v>0.23234685171405578</v>
      </c>
      <c r="AA36" s="56">
        <v>0.6813341932318872</v>
      </c>
      <c r="AB36" s="56">
        <v>0.4615057554130062</v>
      </c>
      <c r="AC36" s="56">
        <v>0.40290624555696775</v>
      </c>
      <c r="AD36" s="56">
        <v>0.02477898795366118</v>
      </c>
      <c r="AE36" s="56">
        <v>0.6345519594658809</v>
      </c>
      <c r="AF36" s="56">
        <v>0.9297471557903021</v>
      </c>
      <c r="AG36" s="56">
        <v>0.114746492048307</v>
      </c>
      <c r="AH36" s="56">
        <v>0.39287194062895037</v>
      </c>
      <c r="AI36" s="56">
        <v>0.10600770674236093</v>
      </c>
      <c r="AJ36" s="56">
        <v>0.004794891696990877</v>
      </c>
      <c r="AK36" s="56">
        <v>0.5156636749008968</v>
      </c>
      <c r="AL36" s="56">
        <v>0.5343848675237427</v>
      </c>
      <c r="AM36" s="56">
        <v>0.37555073589880716</v>
      </c>
      <c r="AN36" s="56">
        <v>0.12690920722198362</v>
      </c>
      <c r="AO36" s="56">
        <v>0.25540866349878033</v>
      </c>
      <c r="AP36" s="56">
        <v>0.1487780456686172</v>
      </c>
      <c r="AQ36" s="56">
        <v>0.887288461866643</v>
      </c>
      <c r="AR36" s="56">
        <v>0.22434455972791312</v>
      </c>
      <c r="AS36" s="56">
        <v>0.2128315188304819</v>
      </c>
      <c r="AT36" s="56">
        <v>0.5689636766359993</v>
      </c>
      <c r="AU36" s="56">
        <v>0.05310659121333883</v>
      </c>
      <c r="AV36" s="56">
        <v>0.2822690011697646</v>
      </c>
      <c r="AW36" s="56">
        <v>0.35371593138870294</v>
      </c>
      <c r="AX36" s="56">
        <v>0.07739913462953663</v>
      </c>
      <c r="AY36" s="56">
        <v>0.3286436591331878</v>
      </c>
      <c r="AZ36" s="56">
        <v>0.0022913754579050316</v>
      </c>
      <c r="BA36" s="56">
        <v>0.0579825095706753</v>
      </c>
      <c r="BB36" s="56">
        <v>0.09039100169753034</v>
      </c>
      <c r="BC36" s="56">
        <v>0.07102754226112773</v>
      </c>
      <c r="BD36" s="56">
        <v>0.8580463424032047</v>
      </c>
      <c r="BE36" s="56">
        <v>0.9416821143213564</v>
      </c>
      <c r="BF36" s="56">
        <v>0.9579548627476068</v>
      </c>
      <c r="BG36" s="56">
        <v>0.8527212593232578</v>
      </c>
      <c r="BH36" s="56">
        <v>0.6813897977534509</v>
      </c>
      <c r="BI36" s="56">
        <v>0.7548646035738573</v>
      </c>
      <c r="BJ36" s="56">
        <v>0.971302374308566</v>
      </c>
      <c r="BK36" s="56">
        <v>0.10211361301678412</v>
      </c>
      <c r="BL36" s="56">
        <v>0.024107622208777824</v>
      </c>
      <c r="BM36" s="56">
        <v>0.02332198001492336</v>
      </c>
      <c r="BN36" s="56">
        <v>0.7960037688905399</v>
      </c>
      <c r="BO36" s="56">
        <v>0.16902991935743394</v>
      </c>
      <c r="BP36" s="56">
        <v>0.9316435390540135</v>
      </c>
      <c r="BQ36" s="56">
        <v>0.7203695179540394</v>
      </c>
      <c r="BR36" s="56">
        <v>0.9561003835106642</v>
      </c>
      <c r="BS36" s="56">
        <v>0.17212702457323192</v>
      </c>
      <c r="BT36" s="56">
        <v>0.4382021088716972</v>
      </c>
      <c r="BU36" s="56">
        <v>0.40424210205651134</v>
      </c>
      <c r="BV36" s="56">
        <v>0.18291842371095757</v>
      </c>
      <c r="BW36" s="56">
        <v>0.27517568011100857</v>
      </c>
      <c r="BX36" s="56">
        <v>0.04668569650282417</v>
      </c>
      <c r="BY36" s="56">
        <v>0.9373473517390862</v>
      </c>
      <c r="BZ36" s="56">
        <v>0.41206187398868854</v>
      </c>
      <c r="CA36" s="56">
        <v>0.3605224612816649</v>
      </c>
      <c r="CB36" s="56">
        <v>0.6922748267303885</v>
      </c>
      <c r="CC36" s="56">
        <v>0.11553090822609324</v>
      </c>
      <c r="CD36" s="56">
        <v>0.9630387353477381</v>
      </c>
      <c r="CE36" s="56">
        <v>0.4205625211823085</v>
      </c>
      <c r="CF36" s="56">
        <v>0.2050635306719375</v>
      </c>
      <c r="CG36" s="56">
        <v>0.2786736889152991</v>
      </c>
      <c r="CH36" s="56">
        <v>0.9682015494354788</v>
      </c>
      <c r="CI36" s="56">
        <v>0.37184389662344763</v>
      </c>
      <c r="CJ36" s="56">
        <v>0.08501242217494365</v>
      </c>
      <c r="CK36" s="56">
        <v>0.24835441608490116</v>
      </c>
      <c r="CL36" s="56">
        <v>0.43115984550588027</v>
      </c>
      <c r="CM36" s="56">
        <v>0.41146209832278346</v>
      </c>
      <c r="CN36" s="56">
        <v>0.48158431446726946</v>
      </c>
      <c r="CO36" s="56">
        <v>0.743975464754707</v>
      </c>
      <c r="CP36" s="56">
        <v>0.38954814010063477</v>
      </c>
      <c r="CQ36" s="56">
        <v>0.48169421280685376</v>
      </c>
      <c r="CR36" s="56">
        <v>0.6307780610582995</v>
      </c>
      <c r="CS36" s="56">
        <v>0.7656636486086206</v>
      </c>
      <c r="CT36" s="56">
        <v>0.5330106352379219</v>
      </c>
      <c r="CU36" s="56">
        <v>0.8863595624860701</v>
      </c>
      <c r="CV36" s="56">
        <v>0.6438785593153311</v>
      </c>
      <c r="CW36" s="56">
        <v>0.3004216720244417</v>
      </c>
      <c r="CX36" s="56">
        <v>0.28448931217129725</v>
      </c>
      <c r="CY36" s="56">
        <v>0.6111837474986964</v>
      </c>
      <c r="CZ36" s="56">
        <v>0.46509189745250523</v>
      </c>
      <c r="DA36" s="56">
        <v>0.10742032241746813</v>
      </c>
      <c r="DB36" s="56">
        <v>0.7913792956089191</v>
      </c>
      <c r="DC36" s="56">
        <v>0.44048161812047604</v>
      </c>
      <c r="DD36" s="56">
        <v>0.019336601633119344</v>
      </c>
      <c r="DE36" s="56">
        <v>0.2689853152284132</v>
      </c>
      <c r="DF36" s="56">
        <v>0.4928419026894407</v>
      </c>
      <c r="DG36" s="56">
        <v>0.5337641432447772</v>
      </c>
      <c r="DH36" s="56">
        <v>0.056813031558954785</v>
      </c>
      <c r="DI36" s="56">
        <v>0.6557466151189857</v>
      </c>
      <c r="DJ36" s="56">
        <v>0.9305420347220896</v>
      </c>
      <c r="DK36" s="56">
        <v>0.7284126840313906</v>
      </c>
      <c r="DL36" s="56">
        <v>0.9675751323543603</v>
      </c>
      <c r="DM36" s="56">
        <v>0.447582741634727</v>
      </c>
      <c r="DN36" s="56">
        <v>0.2523033074762706</v>
      </c>
      <c r="DO36" s="56">
        <v>0.46835371494559275</v>
      </c>
      <c r="DP36" s="56">
        <v>0.8871795637601682</v>
      </c>
      <c r="DQ36" s="56">
        <v>0.37640565646969915</v>
      </c>
      <c r="DR36" s="56">
        <v>0.4216512794295776</v>
      </c>
      <c r="DS36" s="56">
        <v>0.923705917935093</v>
      </c>
      <c r="DT36" s="56">
        <v>0.7435896897664701</v>
      </c>
      <c r="DU36" s="56">
        <v>0.4124968540966054</v>
      </c>
      <c r="DV36" s="56">
        <v>0.49094055361417954</v>
      </c>
      <c r="DW36" s="56">
        <v>0.562660494874389</v>
      </c>
      <c r="DX36" s="56">
        <v>0.5058625955667782</v>
      </c>
      <c r="DY36" s="56">
        <v>0.2030187957406322</v>
      </c>
      <c r="DZ36" s="56">
        <v>0.42173970397576366</v>
      </c>
      <c r="EA36" s="56">
        <v>0.16439497548104853</v>
      </c>
      <c r="EB36" s="56">
        <v>0.7867494376611072</v>
      </c>
      <c r="EC36" s="56">
        <v>0.6894899544406456</v>
      </c>
      <c r="ED36" s="56">
        <v>0.8433731298260116</v>
      </c>
      <c r="EE36" s="56">
        <v>0.020609401572000974</v>
      </c>
      <c r="EF36" s="56">
        <v>0.12419086640369148</v>
      </c>
      <c r="EG36" s="56">
        <v>0.9804258951120536</v>
      </c>
      <c r="EH36" s="56">
        <v>0.8289960937202909</v>
      </c>
      <c r="EI36" s="56">
        <v>0.8633131084019678</v>
      </c>
      <c r="EJ36" s="56">
        <v>0.7207905098230004</v>
      </c>
      <c r="EK36" s="56">
        <v>0.7360130279039806</v>
      </c>
      <c r="EL36" s="56">
        <v>0.2383061137526724</v>
      </c>
      <c r="EM36" s="56">
        <v>0.8777795356433751</v>
      </c>
      <c r="EN36" s="56">
        <v>0.15570182483501316</v>
      </c>
      <c r="EO36" s="56">
        <v>0.03359506656089706</v>
      </c>
      <c r="EP36" s="56">
        <v>0.4269694879469388</v>
      </c>
      <c r="EQ36" s="56">
        <v>0.012125196897239787</v>
      </c>
      <c r="ER36" s="56">
        <v>0.5999640863977382</v>
      </c>
      <c r="ES36" s="56">
        <v>0.925917418559851</v>
      </c>
      <c r="ET36" s="56">
        <v>0.15506942359967202</v>
      </c>
      <c r="EU36" s="56">
        <v>0.6787580562407924</v>
      </c>
      <c r="EV36" s="56">
        <v>0.36417587532577245</v>
      </c>
      <c r="EW36" s="56">
        <v>0.6784877220866212</v>
      </c>
      <c r="EX36" s="56">
        <v>0.34035776636770787</v>
      </c>
      <c r="EY36" s="56">
        <v>0.8579800436153315</v>
      </c>
      <c r="EZ36" s="56">
        <v>0.18649556511958598</v>
      </c>
      <c r="FA36" s="56">
        <v>0.9780751474196117</v>
      </c>
      <c r="FB36" s="56">
        <v>0.8968197555053816</v>
      </c>
      <c r="FC36" s="56">
        <v>0.560316857325527</v>
      </c>
      <c r="FD36" s="56">
        <v>0.5293094873813269</v>
      </c>
      <c r="FE36" s="56">
        <v>0.24128576452088235</v>
      </c>
      <c r="FF36" s="56">
        <v>0.2750370413718617</v>
      </c>
      <c r="FG36" s="56">
        <v>0.5816879506460573</v>
      </c>
      <c r="FH36" s="56">
        <v>0.2945109854894373</v>
      </c>
      <c r="FI36" s="56">
        <v>0.5203141435256434</v>
      </c>
      <c r="FJ36" s="56">
        <v>0.47806144388352423</v>
      </c>
      <c r="FK36" s="56">
        <v>0.4943180281063818</v>
      </c>
      <c r="FL36" s="56">
        <v>0.7901839305142252</v>
      </c>
      <c r="FM36" s="56">
        <v>0.40238661740343307</v>
      </c>
      <c r="FN36" s="56">
        <v>0.26498792377173985</v>
      </c>
      <c r="FO36" s="56">
        <v>0.8563308398330864</v>
      </c>
      <c r="FP36" s="56">
        <v>0.48558697202642087</v>
      </c>
      <c r="FQ36" s="56">
        <v>0.7300747663830656</v>
      </c>
      <c r="FR36" s="56">
        <v>0.974142262200295</v>
      </c>
      <c r="FS36" s="56">
        <v>0.6942549202438619</v>
      </c>
      <c r="FT36" s="56">
        <v>0.07668556774856627</v>
      </c>
      <c r="FU36" s="56">
        <v>0.9315725858934933</v>
      </c>
      <c r="FV36" s="56">
        <v>0.8987750762491538</v>
      </c>
      <c r="FW36" s="56">
        <v>0.41521045190765327</v>
      </c>
      <c r="FX36" s="56">
        <v>0.651080570750102</v>
      </c>
      <c r="FY36" s="56">
        <v>0.24319371868136697</v>
      </c>
      <c r="FZ36" s="56">
        <v>0.43038073671476007</v>
      </c>
      <c r="GA36" s="56">
        <v>0.43933436663417436</v>
      </c>
      <c r="GB36" s="56">
        <v>0.28903418053899055</v>
      </c>
      <c r="GC36" s="56">
        <v>0.1307608953995184</v>
      </c>
      <c r="GD36" s="56">
        <v>0.24823618930940394</v>
      </c>
      <c r="GE36" s="56">
        <v>0.00804147497190677</v>
      </c>
      <c r="GF36" s="56">
        <v>0.2663948948395152</v>
      </c>
    </row>
    <row r="37">
      <c r="C37" s="22"/>
      <c r="D37" s="22"/>
      <c r="E37" s="22"/>
      <c r="F37" s="22"/>
      <c r="G37" s="78"/>
      <c r="H37" s="78"/>
      <c r="I37" s="79"/>
      <c r="J37" s="79"/>
      <c r="K37" s="79"/>
      <c r="L37" s="80"/>
      <c r="M37" s="81"/>
      <c r="N37" s="50"/>
      <c r="O37" s="50"/>
      <c r="P37" s="50"/>
      <c r="Q37" s="64">
        <v>8.0</v>
      </c>
      <c r="R37" s="56">
        <v>0.5530495916852055</v>
      </c>
      <c r="S37" s="21">
        <v>0.4892778086950881</v>
      </c>
      <c r="T37" s="21">
        <v>0.8929801286288185</v>
      </c>
      <c r="U37" s="21">
        <v>0.12829199257272383</v>
      </c>
      <c r="V37" s="21">
        <v>0.8700570339750242</v>
      </c>
      <c r="W37" s="21">
        <v>0.24438221329289722</v>
      </c>
      <c r="X37" s="21">
        <v>0.9623239410410772</v>
      </c>
      <c r="Y37" s="21">
        <v>0.022463764794271923</v>
      </c>
      <c r="Z37" s="21">
        <v>0.07748825110381319</v>
      </c>
      <c r="AA37" s="21">
        <v>0.36419835916737264</v>
      </c>
      <c r="AB37" s="21">
        <v>0.051058388597342685</v>
      </c>
      <c r="AC37" s="21">
        <v>0.3127488863063431</v>
      </c>
      <c r="AD37" s="21">
        <v>0.9284806692248172</v>
      </c>
      <c r="AE37" s="21">
        <v>0.5546808371282146</v>
      </c>
      <c r="AF37" s="21">
        <v>0.3117273845354114</v>
      </c>
      <c r="AG37" s="21">
        <v>0.9036250587478949</v>
      </c>
      <c r="AH37" s="21">
        <v>0.06847722428011926</v>
      </c>
      <c r="AI37" s="21">
        <v>0.8108384275256757</v>
      </c>
      <c r="AJ37" s="21">
        <v>0.1931669867839244</v>
      </c>
      <c r="AK37" s="21">
        <v>0.8317904127846633</v>
      </c>
      <c r="AL37" s="21">
        <v>0.44585243222787163</v>
      </c>
      <c r="AM37" s="21">
        <v>0.6727469319958377</v>
      </c>
      <c r="AN37" s="21">
        <v>0.15218977551856372</v>
      </c>
      <c r="AO37" s="21">
        <v>0.8425255109405404</v>
      </c>
      <c r="AP37" s="21">
        <v>0.7542586190773742</v>
      </c>
      <c r="AQ37" s="21">
        <v>0.015792318762822166</v>
      </c>
      <c r="AR37" s="21">
        <v>0.08883809275121168</v>
      </c>
      <c r="AS37" s="21">
        <v>0.2772174032528417</v>
      </c>
      <c r="AT37" s="21">
        <v>0.12168866976701231</v>
      </c>
      <c r="AU37" s="21">
        <v>0.34038438539390636</v>
      </c>
      <c r="AV37" s="21">
        <v>0.8710815909686782</v>
      </c>
      <c r="AW37" s="21">
        <v>0.32957134637227536</v>
      </c>
      <c r="AX37" s="21">
        <v>0.35207194356947713</v>
      </c>
      <c r="AY37" s="21">
        <v>0.5625146175884208</v>
      </c>
      <c r="AZ37" s="21">
        <v>0.6087793666464923</v>
      </c>
      <c r="BA37" s="21">
        <v>0.09229340365352312</v>
      </c>
      <c r="BB37" s="21">
        <v>0.7722902555708624</v>
      </c>
      <c r="BC37" s="21">
        <v>0.24891396349510442</v>
      </c>
      <c r="BD37" s="21">
        <v>0.7869226480051542</v>
      </c>
      <c r="BE37" s="21">
        <v>0.5865356936715408</v>
      </c>
      <c r="BF37" s="21">
        <v>0.14082127726373628</v>
      </c>
      <c r="BG37" s="21">
        <v>0.08919986022984738</v>
      </c>
      <c r="BH37" s="21">
        <v>0.9746193725582574</v>
      </c>
      <c r="BI37" s="21">
        <v>0.14315282053949507</v>
      </c>
      <c r="BJ37" s="21">
        <v>0.13378687268081202</v>
      </c>
      <c r="BK37" s="21">
        <v>0.1522837793521652</v>
      </c>
      <c r="BL37" s="21">
        <v>0.588977013922863</v>
      </c>
      <c r="BM37" s="21">
        <v>0.08782662237884109</v>
      </c>
      <c r="BN37" s="21">
        <v>0.6400044899322835</v>
      </c>
      <c r="BO37" s="21">
        <v>0.13544421342023083</v>
      </c>
      <c r="BP37" s="21">
        <v>0.11198538447584383</v>
      </c>
      <c r="BQ37" s="21">
        <v>0.6713739383762999</v>
      </c>
      <c r="BR37" s="21">
        <v>0.46870928138012846</v>
      </c>
      <c r="BS37" s="21">
        <v>0.3818522771369901</v>
      </c>
      <c r="BT37" s="21">
        <v>0.233696657030526</v>
      </c>
      <c r="BU37" s="21">
        <v>0.5820599909632483</v>
      </c>
      <c r="BV37" s="21">
        <v>0.10193619862592485</v>
      </c>
      <c r="BW37" s="21">
        <v>0.915970015285213</v>
      </c>
      <c r="BX37" s="21">
        <v>0.626445127345653</v>
      </c>
      <c r="BY37" s="21">
        <v>0.17849735840409553</v>
      </c>
      <c r="BZ37" s="21">
        <v>0.808120371051966</v>
      </c>
      <c r="CA37" s="56">
        <v>0.12612470819709098</v>
      </c>
      <c r="CB37" s="21">
        <v>0.4425441011495338</v>
      </c>
      <c r="CC37" s="21">
        <v>0.7897191179174553</v>
      </c>
      <c r="CD37" s="21">
        <v>0.7742951140882219</v>
      </c>
      <c r="CE37" s="21">
        <v>0.009694498501548243</v>
      </c>
      <c r="CF37" s="21">
        <v>0.1718434182974432</v>
      </c>
      <c r="CG37" s="21">
        <v>0.043271754057855105</v>
      </c>
      <c r="CH37" s="21">
        <v>0.9113369305465756</v>
      </c>
      <c r="CI37" s="21">
        <v>0.08872448076970696</v>
      </c>
      <c r="CJ37" s="21">
        <v>0.19572573616276567</v>
      </c>
      <c r="CK37" s="21">
        <v>0.20268186149092882</v>
      </c>
      <c r="CL37" s="21">
        <v>0.6400275341988134</v>
      </c>
      <c r="CM37" s="21">
        <v>0.20242413903518064</v>
      </c>
      <c r="CN37" s="21">
        <v>0.23056510897316185</v>
      </c>
      <c r="CO37" s="21">
        <v>0.9224079028971317</v>
      </c>
      <c r="CP37" s="21">
        <v>0.2752726150495095</v>
      </c>
      <c r="CQ37" s="21">
        <v>0.3878807838204005</v>
      </c>
      <c r="CR37" s="21">
        <v>0.8663672917166471</v>
      </c>
      <c r="CS37" s="21">
        <v>0.6613967851307695</v>
      </c>
      <c r="CT37" s="21">
        <v>0.5916380156433805</v>
      </c>
      <c r="CU37" s="21">
        <v>0.9714557049627052</v>
      </c>
      <c r="CV37" s="21">
        <v>0.5752555697032989</v>
      </c>
      <c r="CW37" s="21">
        <v>0.23562210773351555</v>
      </c>
      <c r="CX37" s="21">
        <v>0.7754340216793748</v>
      </c>
      <c r="CY37" s="21">
        <v>0.8107132633494541</v>
      </c>
      <c r="CZ37" s="21">
        <v>0.8896621653411095</v>
      </c>
      <c r="DA37" s="21">
        <v>0.6354893294659587</v>
      </c>
      <c r="DB37" s="21">
        <v>0.24689852695384906</v>
      </c>
      <c r="DC37" s="21">
        <v>0.35036515811120783</v>
      </c>
      <c r="DD37" s="21">
        <v>0.9315299003963908</v>
      </c>
      <c r="DE37" s="21">
        <v>0.28575054060171634</v>
      </c>
      <c r="DF37" s="21">
        <v>0.7706007764900286</v>
      </c>
      <c r="DG37" s="21">
        <v>0.7855956508217752</v>
      </c>
      <c r="DH37" s="21">
        <v>0.11152434305868808</v>
      </c>
      <c r="DI37" s="21">
        <v>0.38357957104705</v>
      </c>
      <c r="DJ37" s="21">
        <v>0.863007136467975</v>
      </c>
      <c r="DK37" s="21">
        <v>0.16226598220929023</v>
      </c>
      <c r="DL37" s="21">
        <v>0.6112022057442004</v>
      </c>
      <c r="DM37" s="21">
        <v>0.8147157340211062</v>
      </c>
      <c r="DN37" s="21">
        <v>0.7532208223994508</v>
      </c>
      <c r="DO37" s="21">
        <v>0.6858789954037567</v>
      </c>
      <c r="DP37" s="21">
        <v>0.211276730407291</v>
      </c>
      <c r="DQ37" s="21">
        <v>0.4180926302380157</v>
      </c>
      <c r="DR37" s="21">
        <v>0.05622794813383836</v>
      </c>
      <c r="DS37" s="21">
        <v>0.859817933822082</v>
      </c>
      <c r="DT37" s="21">
        <v>0.13556612705878568</v>
      </c>
      <c r="DU37" s="21">
        <v>0.046126075190821236</v>
      </c>
      <c r="DV37" s="21">
        <v>0.877552488723018</v>
      </c>
      <c r="DW37" s="21">
        <v>0.3282561835959663</v>
      </c>
      <c r="DX37" s="21">
        <v>0.8429067586077467</v>
      </c>
      <c r="DY37" s="21">
        <v>0.9508428390857306</v>
      </c>
      <c r="DZ37" s="21">
        <v>0.2840429885311032</v>
      </c>
      <c r="EA37" s="21">
        <v>0.46026743958575733</v>
      </c>
      <c r="EB37" s="21">
        <v>0.11825785658527543</v>
      </c>
      <c r="EC37" s="21">
        <v>0.5152901757657711</v>
      </c>
      <c r="ED37" s="21">
        <v>0.9475842710630986</v>
      </c>
      <c r="EE37" s="21">
        <v>0.7790486885177548</v>
      </c>
      <c r="EF37" s="21">
        <v>0.38941973362337423</v>
      </c>
      <c r="EG37" s="21">
        <v>0.24517337976431441</v>
      </c>
      <c r="EH37" s="21">
        <v>0.2968476760781843</v>
      </c>
      <c r="EI37" s="21">
        <v>0.31380113520326036</v>
      </c>
      <c r="EJ37" s="21">
        <v>0.9272329979699131</v>
      </c>
      <c r="EK37" s="21">
        <v>0.23742689090026625</v>
      </c>
      <c r="EL37" s="21">
        <v>0.6967636861658515</v>
      </c>
      <c r="EM37" s="21">
        <v>0.8316970759704614</v>
      </c>
      <c r="EN37" s="21">
        <v>0.4748217704909429</v>
      </c>
      <c r="EO37" s="21">
        <v>0.05043202013207504</v>
      </c>
      <c r="EP37" s="21">
        <v>0.016220985579108893</v>
      </c>
      <c r="EQ37" s="21">
        <v>0.6934935238475952</v>
      </c>
      <c r="ER37" s="21">
        <v>0.8953883720673212</v>
      </c>
      <c r="ES37" s="21">
        <v>0.01485227161074476</v>
      </c>
      <c r="ET37" s="21">
        <v>0.4415665551802429</v>
      </c>
      <c r="EU37" s="21">
        <v>0.7687361871835701</v>
      </c>
      <c r="EV37" s="21">
        <v>0.6282634586730984</v>
      </c>
      <c r="EW37" s="21">
        <v>0.544564843262792</v>
      </c>
      <c r="EX37" s="21">
        <v>0.5468014994949598</v>
      </c>
      <c r="EY37" s="21">
        <v>0.44513016747799883</v>
      </c>
      <c r="EZ37" s="21">
        <v>0.09936006471132175</v>
      </c>
      <c r="FA37" s="21">
        <v>0.9339251554668848</v>
      </c>
      <c r="FB37" s="21">
        <v>0.4409377297528788</v>
      </c>
      <c r="FC37" s="21">
        <v>0.2715366222280361</v>
      </c>
      <c r="FD37" s="21">
        <v>0.7448752439948537</v>
      </c>
      <c r="FE37" s="21">
        <v>0.4606086347419819</v>
      </c>
      <c r="FF37" s="21">
        <v>0.27880082417213825</v>
      </c>
      <c r="FG37" s="21">
        <v>0.18518760478218987</v>
      </c>
      <c r="FH37" s="21">
        <v>0.9760291807117123</v>
      </c>
      <c r="FI37" s="21">
        <v>0.3525318973516208</v>
      </c>
      <c r="FJ37" s="21">
        <v>0.5436348602628234</v>
      </c>
      <c r="FK37" s="21">
        <v>0.591093496155205</v>
      </c>
      <c r="FL37" s="21">
        <v>0.23782597838802788</v>
      </c>
      <c r="FM37" s="21">
        <v>0.32286359362188854</v>
      </c>
      <c r="FN37" s="21">
        <v>0.2881852420373653</v>
      </c>
      <c r="FO37" s="21">
        <v>0.785251312392464</v>
      </c>
      <c r="FP37" s="21">
        <v>0.296266131314757</v>
      </c>
      <c r="FQ37" s="21">
        <v>0.9288922507731537</v>
      </c>
      <c r="FR37" s="21">
        <v>0.9555059002550365</v>
      </c>
      <c r="FS37" s="21">
        <v>0.34314378637173915</v>
      </c>
      <c r="FT37" s="21">
        <v>0.02613604768932276</v>
      </c>
      <c r="FU37" s="21">
        <v>0.9685274257066117</v>
      </c>
      <c r="FV37" s="21">
        <v>0.4915572791573384</v>
      </c>
      <c r="FW37" s="21">
        <v>0.13115283603360373</v>
      </c>
      <c r="FX37" s="21">
        <v>0.2654450609508232</v>
      </c>
      <c r="FY37" s="21">
        <v>0.4924669983270219</v>
      </c>
      <c r="FZ37" s="21">
        <v>0.20873238596085708</v>
      </c>
      <c r="GA37" s="21">
        <v>0.5408935636839368</v>
      </c>
      <c r="GB37" s="21">
        <v>0.7527758805154108</v>
      </c>
      <c r="GC37" s="21">
        <v>0.7805721795873103</v>
      </c>
      <c r="GD37" s="21">
        <v>0.26276808152470155</v>
      </c>
      <c r="GE37" s="21">
        <v>0.3951073858986309</v>
      </c>
      <c r="GF37" s="21">
        <v>0.7702595608818886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78"/>
      <c r="H38" s="78"/>
      <c r="I38" s="79"/>
      <c r="J38" s="79"/>
      <c r="K38" s="79"/>
      <c r="L38" s="80"/>
      <c r="M38" s="81"/>
      <c r="N38" s="50"/>
      <c r="O38" s="50"/>
      <c r="P38" s="50"/>
      <c r="Q38" s="64">
        <v>9.0</v>
      </c>
      <c r="R38" s="56">
        <v>0.0944497103525167</v>
      </c>
      <c r="S38" s="21">
        <v>0.34838887683173647</v>
      </c>
      <c r="T38" s="21">
        <v>0.012838727428664543</v>
      </c>
      <c r="U38" s="21">
        <v>0.26157074114490464</v>
      </c>
      <c r="V38" s="21">
        <v>0.5902861944743489</v>
      </c>
      <c r="W38" s="21">
        <v>0.22864225078336364</v>
      </c>
      <c r="X38" s="21">
        <v>0.10964999973375578</v>
      </c>
      <c r="Y38" s="21">
        <v>0.39537703437888105</v>
      </c>
      <c r="Z38" s="21">
        <v>0.06905258629946509</v>
      </c>
      <c r="AA38" s="21">
        <v>0.3296318954851659</v>
      </c>
      <c r="AB38" s="21">
        <v>0.4225029790637811</v>
      </c>
      <c r="AC38" s="21">
        <v>0.18332287157700955</v>
      </c>
      <c r="AD38" s="21">
        <v>0.19732534325915574</v>
      </c>
      <c r="AE38" s="21">
        <v>0.012665781830346945</v>
      </c>
      <c r="AF38" s="21">
        <v>0.6054760591755075</v>
      </c>
      <c r="AG38" s="21">
        <v>0.7798933936562598</v>
      </c>
      <c r="AH38" s="21">
        <v>0.507976618760481</v>
      </c>
      <c r="AI38" s="21">
        <v>0.37751991060703893</v>
      </c>
      <c r="AJ38" s="21">
        <v>0.6876561447619967</v>
      </c>
      <c r="AK38" s="21">
        <v>0.26651859546575574</v>
      </c>
      <c r="AL38" s="21">
        <v>0.418192338236684</v>
      </c>
      <c r="AM38" s="21">
        <v>0.7183250075733763</v>
      </c>
      <c r="AN38" s="21">
        <v>0.9481957282985355</v>
      </c>
      <c r="AO38" s="21">
        <v>0.11632767170082159</v>
      </c>
      <c r="AP38" s="21">
        <v>0.7370581639104467</v>
      </c>
      <c r="AQ38" s="21">
        <v>0.6775244046060167</v>
      </c>
      <c r="AR38" s="21">
        <v>0.15186375963863008</v>
      </c>
      <c r="AS38" s="21">
        <v>0.3745069901446375</v>
      </c>
      <c r="AT38" s="21">
        <v>0.2573482079003184</v>
      </c>
      <c r="AU38" s="21">
        <v>0.8002045798718969</v>
      </c>
      <c r="AV38" s="21">
        <v>0.7773227176694435</v>
      </c>
      <c r="AW38" s="21">
        <v>0.4543170312812793</v>
      </c>
      <c r="AX38" s="21">
        <v>0.07790918281183923</v>
      </c>
      <c r="AY38" s="21">
        <v>0.1256695221103069</v>
      </c>
      <c r="AZ38" s="21">
        <v>0.5002475105102694</v>
      </c>
      <c r="BA38" s="21">
        <v>0.086518171094503</v>
      </c>
      <c r="BB38" s="21">
        <v>0.7610409894941786</v>
      </c>
      <c r="BC38" s="21">
        <v>0.04395048452049133</v>
      </c>
      <c r="BD38" s="21">
        <v>0.7295345529138959</v>
      </c>
      <c r="BE38" s="21">
        <v>0.7539011526143535</v>
      </c>
      <c r="BF38" s="21">
        <v>0.2935318791816244</v>
      </c>
      <c r="BG38" s="21">
        <v>0.8920134000975677</v>
      </c>
      <c r="BH38" s="21">
        <v>0.43723198413921716</v>
      </c>
      <c r="BI38" s="21">
        <v>0.8928127943883601</v>
      </c>
      <c r="BJ38" s="21">
        <v>0.09051448224768666</v>
      </c>
      <c r="BK38" s="21">
        <v>0.6677457375293258</v>
      </c>
      <c r="BL38" s="21">
        <v>0.8714548542320688</v>
      </c>
      <c r="BM38" s="21">
        <v>0.25001360274473483</v>
      </c>
      <c r="BN38" s="21">
        <v>0.9580669910861896</v>
      </c>
      <c r="BO38" s="21">
        <v>0.7993760291034387</v>
      </c>
      <c r="BP38" s="21">
        <v>0.9964325492055355</v>
      </c>
      <c r="BQ38" s="21">
        <v>0.0458982410284815</v>
      </c>
      <c r="BR38" s="21">
        <v>0.013491053954381993</v>
      </c>
      <c r="BS38" s="21">
        <v>0.12379830363622923</v>
      </c>
      <c r="BT38" s="21">
        <v>0.6649670936442169</v>
      </c>
      <c r="BU38" s="21">
        <v>0.014055958415622682</v>
      </c>
      <c r="BV38" s="21">
        <v>0.05145638731644553</v>
      </c>
      <c r="BW38" s="21">
        <v>0.09934509580126272</v>
      </c>
      <c r="BX38" s="21">
        <v>0.5959656718906575</v>
      </c>
      <c r="BY38" s="21">
        <v>0.9623431877194312</v>
      </c>
      <c r="BZ38" s="21">
        <v>0.7397094664341475</v>
      </c>
      <c r="CA38" s="56">
        <v>0.8068724805893598</v>
      </c>
      <c r="CB38" s="21">
        <v>0.20334163835245</v>
      </c>
      <c r="CC38" s="21">
        <v>0.232085450062955</v>
      </c>
      <c r="CD38" s="21">
        <v>0.3298015020890285</v>
      </c>
      <c r="CE38" s="21">
        <v>0.4775907245290445</v>
      </c>
      <c r="CF38" s="21">
        <v>0.20246273026324102</v>
      </c>
      <c r="CG38" s="21">
        <v>0.31972146768322385</v>
      </c>
      <c r="CH38" s="21">
        <v>0.2762992404862592</v>
      </c>
      <c r="CI38" s="21">
        <v>0.1268950262670161</v>
      </c>
      <c r="CJ38" s="21">
        <v>0.7064567747430097</v>
      </c>
      <c r="CK38" s="21">
        <v>0.9691477476579201</v>
      </c>
      <c r="CL38" s="21">
        <v>0.27219893682856944</v>
      </c>
      <c r="CM38" s="21">
        <v>0.37052065001259615</v>
      </c>
      <c r="CN38" s="21">
        <v>0.21706870930761613</v>
      </c>
      <c r="CO38" s="21">
        <v>0.24321648647598548</v>
      </c>
      <c r="CP38" s="21">
        <v>0.7287727866427441</v>
      </c>
      <c r="CQ38" s="21">
        <v>0.6526671306125142</v>
      </c>
      <c r="CR38" s="21">
        <v>0.5133953947552669</v>
      </c>
      <c r="CS38" s="21">
        <v>0.4392860807139609</v>
      </c>
      <c r="CT38" s="21">
        <v>0.6548341740810927</v>
      </c>
      <c r="CU38" s="21">
        <v>0.9253069549277535</v>
      </c>
      <c r="CV38" s="21">
        <v>0.9467071323581479</v>
      </c>
      <c r="CW38" s="21">
        <v>0.22641768500819082</v>
      </c>
      <c r="CX38" s="21">
        <v>0.2234161145243031</v>
      </c>
      <c r="CY38" s="21">
        <v>0.2837137106163691</v>
      </c>
      <c r="CZ38" s="21">
        <v>0.060698389319021384</v>
      </c>
      <c r="DA38" s="21">
        <v>0.05075765008118782</v>
      </c>
      <c r="DB38" s="21">
        <v>0.05311503778731519</v>
      </c>
      <c r="DC38" s="21">
        <v>0.1853157033849362</v>
      </c>
      <c r="DD38" s="21">
        <v>0.7738921562944481</v>
      </c>
      <c r="DE38" s="21">
        <v>0.6808400241552063</v>
      </c>
      <c r="DF38" s="21">
        <v>0.37686011451808443</v>
      </c>
      <c r="DG38" s="21">
        <v>0.6573010930707938</v>
      </c>
      <c r="DH38" s="21">
        <v>0.5845559164962619</v>
      </c>
      <c r="DI38" s="21">
        <v>0.7459891720449225</v>
      </c>
      <c r="DJ38" s="21">
        <v>0.8226258077130072</v>
      </c>
      <c r="DK38" s="21">
        <v>0.3329705369237117</v>
      </c>
      <c r="DL38" s="21">
        <v>0.38836947683340006</v>
      </c>
      <c r="DM38" s="21">
        <v>0.25869799061079257</v>
      </c>
      <c r="DN38" s="21">
        <v>0.48861312772201637</v>
      </c>
      <c r="DO38" s="21">
        <v>0.24765449627353153</v>
      </c>
      <c r="DP38" s="21">
        <v>0.535218088217868</v>
      </c>
      <c r="DQ38" s="21">
        <v>0.40580196845890837</v>
      </c>
      <c r="DR38" s="21">
        <v>0.35968348070415357</v>
      </c>
      <c r="DS38" s="21">
        <v>0.07208166095818169</v>
      </c>
      <c r="DT38" s="21">
        <v>0.6938669340200296</v>
      </c>
      <c r="DU38" s="21">
        <v>0.34346510582087597</v>
      </c>
      <c r="DV38" s="21">
        <v>0.8823359410582169</v>
      </c>
      <c r="DW38" s="21">
        <v>0.8644062785484873</v>
      </c>
      <c r="DX38" s="21">
        <v>0.9419059079752848</v>
      </c>
      <c r="DY38" s="21">
        <v>0.33743882340951525</v>
      </c>
      <c r="DZ38" s="21">
        <v>0.6922772430262679</v>
      </c>
      <c r="EA38" s="21">
        <v>0.4816714298218846</v>
      </c>
      <c r="EB38" s="21">
        <v>0.25323636739563604</v>
      </c>
      <c r="EC38" s="21">
        <v>0.35275046000198607</v>
      </c>
      <c r="ED38" s="21">
        <v>0.07164121245063171</v>
      </c>
      <c r="EE38" s="21">
        <v>0.5073066404316535</v>
      </c>
      <c r="EF38" s="21">
        <v>0.21650430883145788</v>
      </c>
      <c r="EG38" s="21">
        <v>0.11592298288857517</v>
      </c>
      <c r="EH38" s="21">
        <v>0.7021726092026979</v>
      </c>
      <c r="EI38" s="21">
        <v>0.9233277571873552</v>
      </c>
      <c r="EJ38" s="21">
        <v>0.3852677227039263</v>
      </c>
      <c r="EK38" s="21">
        <v>0.7480232456310861</v>
      </c>
      <c r="EL38" s="21">
        <v>0.6761975763503268</v>
      </c>
      <c r="EM38" s="21">
        <v>0.7842276217299288</v>
      </c>
      <c r="EN38" s="21">
        <v>0.13431771432912498</v>
      </c>
      <c r="EO38" s="21">
        <v>0.29828104858459814</v>
      </c>
      <c r="EP38" s="21">
        <v>0.5289612543583686</v>
      </c>
      <c r="EQ38" s="21">
        <v>0.8341165674596158</v>
      </c>
      <c r="ER38" s="21">
        <v>0.27645686275601855</v>
      </c>
      <c r="ES38" s="21">
        <v>0.8957168496640985</v>
      </c>
      <c r="ET38" s="21">
        <v>0.2639204717564919</v>
      </c>
      <c r="EU38" s="21">
        <v>0.3494917748275189</v>
      </c>
      <c r="EV38" s="21">
        <v>0.9801702920357176</v>
      </c>
      <c r="EW38" s="21">
        <v>0.7801610586914169</v>
      </c>
      <c r="EX38" s="21">
        <v>0.9568378688239342</v>
      </c>
      <c r="EY38" s="21">
        <v>0.4870846862820952</v>
      </c>
      <c r="EZ38" s="21">
        <v>0.7210081960737674</v>
      </c>
      <c r="FA38" s="21">
        <v>0.17424348632043107</v>
      </c>
      <c r="FB38" s="21">
        <v>0.545030576315929</v>
      </c>
      <c r="FC38" s="21">
        <v>0.0695569440433853</v>
      </c>
      <c r="FD38" s="21">
        <v>0.09813129995122927</v>
      </c>
      <c r="FE38" s="21">
        <v>0.8143764861144702</v>
      </c>
      <c r="FF38" s="21">
        <v>0.8348855760968452</v>
      </c>
      <c r="FG38" s="21">
        <v>0.05138411008276422</v>
      </c>
      <c r="FH38" s="21">
        <v>0.3523533449642777</v>
      </c>
      <c r="FI38" s="21">
        <v>0.9714507285251311</v>
      </c>
      <c r="FJ38" s="21">
        <v>0.5937610467334771</v>
      </c>
      <c r="FK38" s="21">
        <v>0.8730881822371435</v>
      </c>
      <c r="FL38" s="21">
        <v>0.33314756885843033</v>
      </c>
      <c r="FM38" s="21">
        <v>0.9609081100754435</v>
      </c>
      <c r="FN38" s="21">
        <v>0.8316505053068215</v>
      </c>
      <c r="FO38" s="21">
        <v>0.5340493731739541</v>
      </c>
      <c r="FP38" s="21">
        <v>0.4794673764269918</v>
      </c>
      <c r="FQ38" s="21">
        <v>0.4670512104186164</v>
      </c>
      <c r="FR38" s="21">
        <v>0.023495201584786463</v>
      </c>
      <c r="FS38" s="21">
        <v>0.4924480780046838</v>
      </c>
      <c r="FT38" s="21">
        <v>0.10286351339120803</v>
      </c>
      <c r="FU38" s="21">
        <v>0.487894409539093</v>
      </c>
      <c r="FV38" s="21">
        <v>0.07478743926185016</v>
      </c>
      <c r="FW38" s="21">
        <v>0.43545875116796806</v>
      </c>
      <c r="FX38" s="21">
        <v>0.8912634077642863</v>
      </c>
      <c r="FY38" s="21">
        <v>0.3445567323657389</v>
      </c>
      <c r="FZ38" s="21">
        <v>0.2911153326738327</v>
      </c>
      <c r="GA38" s="21">
        <v>0.55363681523356</v>
      </c>
      <c r="GB38" s="21">
        <v>0.08791084156028095</v>
      </c>
      <c r="GC38" s="21">
        <v>0.9931421140880056</v>
      </c>
      <c r="GD38" s="21">
        <v>0.476557539004131</v>
      </c>
      <c r="GE38" s="21">
        <v>0.20051098196904837</v>
      </c>
      <c r="GF38" s="21">
        <v>0.24234728166031505</v>
      </c>
    </row>
    <row r="39">
      <c r="C39" s="22"/>
      <c r="D39" s="22"/>
      <c r="E39" s="22"/>
      <c r="F39" s="22"/>
      <c r="G39" s="78"/>
      <c r="H39" s="78"/>
      <c r="I39" s="79"/>
      <c r="J39" s="79"/>
      <c r="K39" s="79"/>
      <c r="L39" s="80"/>
      <c r="M39" s="81"/>
      <c r="N39" s="50"/>
      <c r="O39" s="50"/>
      <c r="P39" s="50"/>
      <c r="Q39" s="64">
        <v>10.0</v>
      </c>
      <c r="R39" s="56">
        <v>0.870271286970921</v>
      </c>
      <c r="S39" s="56">
        <v>0.9256003739278921</v>
      </c>
      <c r="T39" s="21">
        <v>0.10646568379270671</v>
      </c>
      <c r="U39" s="21">
        <v>0.07647551256617224</v>
      </c>
      <c r="V39" s="21">
        <v>0.017799382396626373</v>
      </c>
      <c r="W39" s="21">
        <v>0.42267947650256954</v>
      </c>
      <c r="X39" s="21">
        <v>0.9082586723739504</v>
      </c>
      <c r="Y39" s="21">
        <v>0.20702107036354123</v>
      </c>
      <c r="Z39" s="21">
        <v>0.7593679605449817</v>
      </c>
      <c r="AA39" s="21">
        <v>0.24524779823109988</v>
      </c>
      <c r="AB39" s="21">
        <v>0.43765694777741515</v>
      </c>
      <c r="AC39" s="21">
        <v>0.6758605954815707</v>
      </c>
      <c r="AD39" s="21">
        <v>0.15969485718429643</v>
      </c>
      <c r="AE39" s="21">
        <v>0.21958352395159064</v>
      </c>
      <c r="AF39" s="21">
        <v>0.031803776863652766</v>
      </c>
      <c r="AG39" s="21">
        <v>0.05252148299022663</v>
      </c>
      <c r="AH39" s="21">
        <v>0.41174290092521115</v>
      </c>
      <c r="AI39" s="21">
        <v>0.3256617645392581</v>
      </c>
      <c r="AJ39" s="21">
        <v>0.6204822324285821</v>
      </c>
      <c r="AK39" s="21">
        <v>0.2661806174478615</v>
      </c>
      <c r="AL39" s="21">
        <v>0.5083839099896692</v>
      </c>
      <c r="AM39" s="21">
        <v>0.36929286375971726</v>
      </c>
      <c r="AN39" s="21">
        <v>0.1620351915673417</v>
      </c>
      <c r="AO39" s="21">
        <v>0.020043979680518964</v>
      </c>
      <c r="AP39" s="21">
        <v>0.7516033219731427</v>
      </c>
      <c r="AQ39" s="21">
        <v>0.7000302722889876</v>
      </c>
      <c r="AR39" s="21">
        <v>0.05551314575245192</v>
      </c>
      <c r="AS39" s="21">
        <v>0.8527075454264416</v>
      </c>
      <c r="AT39" s="21">
        <v>0.46670772246785464</v>
      </c>
      <c r="AU39" s="21">
        <v>0.2614998578977379</v>
      </c>
      <c r="AV39" s="21">
        <v>0.45559395121102486</v>
      </c>
      <c r="AW39" s="21">
        <v>0.0867643384092156</v>
      </c>
      <c r="AX39" s="21">
        <v>0.2274737104140957</v>
      </c>
      <c r="AY39" s="21">
        <v>0.30084107463509613</v>
      </c>
      <c r="AZ39" s="21">
        <v>0.12092022926855339</v>
      </c>
      <c r="BA39" s="21">
        <v>0.33558640558223507</v>
      </c>
      <c r="BB39" s="21">
        <v>0.6179036362463904</v>
      </c>
      <c r="BC39" s="21">
        <v>0.1352398529072637</v>
      </c>
      <c r="BD39" s="21">
        <v>0.41185188110127</v>
      </c>
      <c r="BE39" s="21">
        <v>0.2011250715228391</v>
      </c>
      <c r="BF39" s="21">
        <v>0.05723001496420066</v>
      </c>
      <c r="BG39" s="21">
        <v>0.47607215983180795</v>
      </c>
      <c r="BH39" s="21">
        <v>0.32023237964828166</v>
      </c>
      <c r="BI39" s="21">
        <v>0.2887363141072411</v>
      </c>
      <c r="BJ39" s="21">
        <v>0.497036937967836</v>
      </c>
      <c r="BK39" s="21">
        <v>0.9449656767412964</v>
      </c>
      <c r="BL39" s="21">
        <v>0.9616194843831726</v>
      </c>
      <c r="BM39" s="21">
        <v>0.6894524814228224</v>
      </c>
      <c r="BN39" s="21">
        <v>0.8628434358476589</v>
      </c>
      <c r="BO39" s="21">
        <v>0.5811270194712794</v>
      </c>
      <c r="BP39" s="21">
        <v>0.7895322872152453</v>
      </c>
      <c r="BQ39" s="21">
        <v>0.6357854098610206</v>
      </c>
      <c r="BR39" s="21">
        <v>0.9572205091008441</v>
      </c>
      <c r="BS39" s="21">
        <v>0.3355700343362539</v>
      </c>
      <c r="BT39" s="21">
        <v>0.9016180681631542</v>
      </c>
      <c r="BU39" s="21">
        <v>0.12406060188295209</v>
      </c>
      <c r="BV39" s="21">
        <v>0.16748971481798458</v>
      </c>
      <c r="BW39" s="21">
        <v>0.7754206041588112</v>
      </c>
      <c r="BX39" s="21">
        <v>0.19924428781605918</v>
      </c>
      <c r="BY39" s="21">
        <v>0.9144453779973111</v>
      </c>
      <c r="BZ39" s="21">
        <v>0.7282781009350743</v>
      </c>
      <c r="CA39" s="56">
        <v>0.4802617565115749</v>
      </c>
      <c r="CB39" s="56">
        <v>0.8348721864929555</v>
      </c>
      <c r="CC39" s="21">
        <v>0.46924842383805865</v>
      </c>
      <c r="CD39" s="21">
        <v>0.4776806192838152</v>
      </c>
      <c r="CE39" s="21">
        <v>0.902522496778229</v>
      </c>
      <c r="CF39" s="21">
        <v>0.33567053655723744</v>
      </c>
      <c r="CG39" s="21">
        <v>0.07073258367459057</v>
      </c>
      <c r="CH39" s="21">
        <v>0.015507863167951053</v>
      </c>
      <c r="CI39" s="21">
        <v>0.785202411861278</v>
      </c>
      <c r="CJ39" s="21">
        <v>0.02717886936666314</v>
      </c>
      <c r="CK39" s="21">
        <v>0.5715959886423674</v>
      </c>
      <c r="CL39" s="21">
        <v>0.923073498301297</v>
      </c>
      <c r="CM39" s="21">
        <v>0.5827634795983276</v>
      </c>
      <c r="CN39" s="21">
        <v>0.8974322053906743</v>
      </c>
      <c r="CO39" s="21">
        <v>0.9744413038541048</v>
      </c>
      <c r="CP39" s="21">
        <v>0.23620211746662978</v>
      </c>
      <c r="CQ39" s="21">
        <v>0.7148093777946258</v>
      </c>
      <c r="CR39" s="21">
        <v>0.8398096188695895</v>
      </c>
      <c r="CS39" s="21">
        <v>0.3109665895501069</v>
      </c>
      <c r="CT39" s="21">
        <v>0.6766153432633106</v>
      </c>
      <c r="CU39" s="21">
        <v>0.8972117049988827</v>
      </c>
      <c r="CV39" s="21">
        <v>0.29197151618581585</v>
      </c>
      <c r="CW39" s="21">
        <v>0.09727581551285658</v>
      </c>
      <c r="CX39" s="21">
        <v>0.24157977344517534</v>
      </c>
      <c r="CY39" s="21">
        <v>0.2416316643234342</v>
      </c>
      <c r="CZ39" s="21">
        <v>0.648601634180264</v>
      </c>
      <c r="DA39" s="21">
        <v>0.9786203142395</v>
      </c>
      <c r="DB39" s="21">
        <v>0.6276777153352813</v>
      </c>
      <c r="DC39" s="21">
        <v>0.29192472802351255</v>
      </c>
      <c r="DD39" s="21">
        <v>0.4672711548088212</v>
      </c>
      <c r="DE39" s="21">
        <v>0.04504744667326166</v>
      </c>
      <c r="DF39" s="21">
        <v>0.6217876392106374</v>
      </c>
      <c r="DG39" s="21">
        <v>0.6747047730176929</v>
      </c>
      <c r="DH39" s="21">
        <v>0.40959450733467395</v>
      </c>
      <c r="DI39" s="21">
        <v>0.698845982868219</v>
      </c>
      <c r="DJ39" s="21">
        <v>0.030838339168488216</v>
      </c>
      <c r="DK39" s="21">
        <v>0.5813836775931198</v>
      </c>
      <c r="DL39" s="21">
        <v>0.06394722802410224</v>
      </c>
      <c r="DM39" s="21">
        <v>0.8853426705741371</v>
      </c>
      <c r="DN39" s="21">
        <v>0.9416266886418996</v>
      </c>
      <c r="DO39" s="21">
        <v>0.8702907282648429</v>
      </c>
      <c r="DP39" s="21">
        <v>0.2813684863755668</v>
      </c>
      <c r="DQ39" s="21">
        <v>0.9605172434726529</v>
      </c>
      <c r="DR39" s="21">
        <v>0.10296623903068103</v>
      </c>
      <c r="DS39" s="21">
        <v>0.18001590654358135</v>
      </c>
      <c r="DT39" s="21">
        <v>0.42287195856125226</v>
      </c>
      <c r="DU39" s="21">
        <v>0.4620688336724619</v>
      </c>
      <c r="DV39" s="21">
        <v>0.004659828127629662</v>
      </c>
      <c r="DW39" s="21">
        <v>0.07890977932121468</v>
      </c>
      <c r="DX39" s="21">
        <v>0.9642406297523362</v>
      </c>
      <c r="DY39" s="21">
        <v>0.574979201196234</v>
      </c>
      <c r="DZ39" s="21">
        <v>0.7912661647308501</v>
      </c>
      <c r="EA39" s="21">
        <v>0.9407120471441286</v>
      </c>
      <c r="EB39" s="21">
        <v>0.23348242172378597</v>
      </c>
      <c r="EC39" s="21">
        <v>0.13828342643722535</v>
      </c>
      <c r="ED39" s="21">
        <v>0.49335717277314617</v>
      </c>
      <c r="EE39" s="21">
        <v>0.9325696048171696</v>
      </c>
      <c r="EF39" s="21">
        <v>0.6664752540681098</v>
      </c>
      <c r="EG39" s="21">
        <v>0.6266720509643283</v>
      </c>
      <c r="EH39" s="21">
        <v>0.1849387736960274</v>
      </c>
      <c r="EI39" s="21">
        <v>0.22924416243737344</v>
      </c>
      <c r="EJ39" s="21">
        <v>0.8579316753448915</v>
      </c>
      <c r="EK39" s="21">
        <v>0.6587133311626095</v>
      </c>
      <c r="EL39" s="21">
        <v>0.582935233241494</v>
      </c>
      <c r="EM39" s="21">
        <v>0.32609876407360694</v>
      </c>
      <c r="EN39" s="21">
        <v>0.8576646935657555</v>
      </c>
      <c r="EO39" s="21">
        <v>0.2328975610997147</v>
      </c>
      <c r="EP39" s="21">
        <v>0.2931128455681892</v>
      </c>
      <c r="EQ39" s="21">
        <v>0.1134909424091668</v>
      </c>
      <c r="ER39" s="21">
        <v>0.616238206487007</v>
      </c>
      <c r="ES39" s="21">
        <v>0.07337033574143037</v>
      </c>
      <c r="ET39" s="21">
        <v>0.3765461200960938</v>
      </c>
      <c r="EU39" s="21">
        <v>0.19649029394660456</v>
      </c>
      <c r="EV39" s="21">
        <v>0.21943663188839335</v>
      </c>
      <c r="EW39" s="21">
        <v>0.17913500415602768</v>
      </c>
      <c r="EX39" s="21">
        <v>0.16170558589720052</v>
      </c>
      <c r="EY39" s="21">
        <v>0.7963762553496311</v>
      </c>
      <c r="EZ39" s="21">
        <v>0.5675903670653896</v>
      </c>
      <c r="FA39" s="21">
        <v>0.9136689676464744</v>
      </c>
      <c r="FB39" s="21">
        <v>0.25947315935967774</v>
      </c>
      <c r="FC39" s="21">
        <v>0.4541618006770841</v>
      </c>
      <c r="FD39" s="21">
        <v>0.45364464290432016</v>
      </c>
      <c r="FE39" s="21">
        <v>0.7463125985300254</v>
      </c>
      <c r="FF39" s="21">
        <v>0.5518675858705187</v>
      </c>
      <c r="FG39" s="21">
        <v>0.6714273535908434</v>
      </c>
      <c r="FH39" s="21">
        <v>0.5729617888477129</v>
      </c>
      <c r="FI39" s="21">
        <v>0.06245313822633347</v>
      </c>
      <c r="FJ39" s="21">
        <v>0.5199890336074554</v>
      </c>
      <c r="FK39" s="21">
        <v>0.5700382956395568</v>
      </c>
      <c r="FL39" s="21">
        <v>0.8581974933267749</v>
      </c>
      <c r="FM39" s="21">
        <v>0.296440841063221</v>
      </c>
      <c r="FN39" s="21">
        <v>0.6526683381934026</v>
      </c>
      <c r="FO39" s="21">
        <v>0.6298589471249629</v>
      </c>
      <c r="FP39" s="21">
        <v>0.6741939806232833</v>
      </c>
      <c r="FQ39" s="21">
        <v>0.009337644112789922</v>
      </c>
      <c r="FR39" s="21">
        <v>0.8345329540679329</v>
      </c>
      <c r="FS39" s="21">
        <v>0.5723641170162604</v>
      </c>
      <c r="FT39" s="21">
        <v>0.8306841791945818</v>
      </c>
      <c r="FU39" s="21">
        <v>0.43301378674315816</v>
      </c>
      <c r="FV39" s="21">
        <v>0.5506788090051195</v>
      </c>
      <c r="FW39" s="21">
        <v>0.49808946664002096</v>
      </c>
      <c r="FX39" s="21">
        <v>0.07470262698513486</v>
      </c>
      <c r="FY39" s="21">
        <v>0.4327708742853261</v>
      </c>
      <c r="FZ39" s="21">
        <v>0.46486265767436186</v>
      </c>
      <c r="GA39" s="21">
        <v>0.45714998512506644</v>
      </c>
      <c r="GB39" s="21">
        <v>0.7099504948132569</v>
      </c>
      <c r="GC39" s="21">
        <v>0.8025847227700942</v>
      </c>
      <c r="GD39" s="21">
        <v>0.4291072863198615</v>
      </c>
      <c r="GE39" s="21">
        <v>0.7345956177184578</v>
      </c>
      <c r="GF39" s="21">
        <v>0.256963545649433</v>
      </c>
    </row>
    <row r="40">
      <c r="C40" s="22"/>
      <c r="D40" s="22"/>
      <c r="E40" s="22"/>
      <c r="F40" s="22"/>
      <c r="G40" s="78"/>
      <c r="H40" s="78"/>
      <c r="I40" s="79"/>
      <c r="J40" s="79"/>
      <c r="K40" s="79"/>
      <c r="L40" s="80"/>
      <c r="M40" s="81"/>
      <c r="N40" s="50"/>
      <c r="O40" s="50"/>
      <c r="P40" s="50"/>
      <c r="Q40" s="64">
        <v>11.0</v>
      </c>
      <c r="R40" s="56">
        <v>0.5037494308850871</v>
      </c>
      <c r="S40" s="56">
        <v>0.5737884861689201</v>
      </c>
      <c r="T40" s="21">
        <v>0.6437591649455146</v>
      </c>
      <c r="U40" s="21">
        <v>0.8358999559592263</v>
      </c>
      <c r="V40" s="21">
        <v>0.0018816514682785668</v>
      </c>
      <c r="W40" s="21">
        <v>0.26167509567671</v>
      </c>
      <c r="X40" s="21">
        <v>0.6459967078387009</v>
      </c>
      <c r="Y40" s="21">
        <v>0.9565361746743778</v>
      </c>
      <c r="Z40" s="21">
        <v>0.9913260938724315</v>
      </c>
      <c r="AA40" s="21">
        <v>0.11208489385112996</v>
      </c>
      <c r="AB40" s="21">
        <v>0.8875992647510205</v>
      </c>
      <c r="AC40" s="21">
        <v>0.5507478416394437</v>
      </c>
      <c r="AD40" s="21">
        <v>0.1443528122515766</v>
      </c>
      <c r="AE40" s="21">
        <v>0.3657253470919253</v>
      </c>
      <c r="AF40" s="21">
        <v>0.25814755988472693</v>
      </c>
      <c r="AG40" s="21">
        <v>0.6397861446230882</v>
      </c>
      <c r="AH40" s="21">
        <v>0.9829470497282421</v>
      </c>
      <c r="AI40" s="21">
        <v>0.6586292954016464</v>
      </c>
      <c r="AJ40" s="21">
        <v>0.14059748095515845</v>
      </c>
      <c r="AK40" s="21">
        <v>0.9626234016421924</v>
      </c>
      <c r="AL40" s="21">
        <v>0.4259111400183494</v>
      </c>
      <c r="AM40" s="21">
        <v>0.48617873024356684</v>
      </c>
      <c r="AN40" s="21">
        <v>0.9720447188825391</v>
      </c>
      <c r="AO40" s="21">
        <v>0.8513790655193577</v>
      </c>
      <c r="AP40" s="21">
        <v>0.736560157374793</v>
      </c>
      <c r="AQ40" s="21">
        <v>0.24949263722497161</v>
      </c>
      <c r="AR40" s="21">
        <v>0.8047689120376669</v>
      </c>
      <c r="AS40" s="21">
        <v>0.8514174784507229</v>
      </c>
      <c r="AT40" s="21">
        <v>0.020822108677941764</v>
      </c>
      <c r="AU40" s="21">
        <v>0.12993688606850673</v>
      </c>
      <c r="AV40" s="21">
        <v>0.8127781028092728</v>
      </c>
      <c r="AW40" s="21">
        <v>0.0999420107075577</v>
      </c>
      <c r="AX40" s="21">
        <v>0.11793628845135051</v>
      </c>
      <c r="AY40" s="21">
        <v>0.2377097209416047</v>
      </c>
      <c r="AZ40" s="21">
        <v>0.20958247299455002</v>
      </c>
      <c r="BA40" s="21">
        <v>0.630230101119193</v>
      </c>
      <c r="BB40" s="21">
        <v>0.32457612206210573</v>
      </c>
      <c r="BC40" s="21">
        <v>0.8369015431533013</v>
      </c>
      <c r="BD40" s="21">
        <v>0.9696835486658725</v>
      </c>
      <c r="BE40" s="21">
        <v>0.5782246217041367</v>
      </c>
      <c r="BF40" s="21">
        <v>0.8981059557204042</v>
      </c>
      <c r="BG40" s="21">
        <v>0.9621225196095116</v>
      </c>
      <c r="BH40" s="21">
        <v>0.07927373892181977</v>
      </c>
      <c r="BI40" s="21">
        <v>0.7340166497542244</v>
      </c>
      <c r="BJ40" s="21">
        <v>0.6958135773258142</v>
      </c>
      <c r="BK40" s="21">
        <v>0.41073813570109174</v>
      </c>
      <c r="BL40" s="21">
        <v>0.7808980074408252</v>
      </c>
      <c r="BM40" s="21">
        <v>0.002825532019137489</v>
      </c>
      <c r="BN40" s="21">
        <v>0.6243434535493905</v>
      </c>
      <c r="BO40" s="21">
        <v>0.9199465062226719</v>
      </c>
      <c r="BP40" s="21">
        <v>0.4223379045730249</v>
      </c>
      <c r="BQ40" s="21">
        <v>0.11840233885090856</v>
      </c>
      <c r="BR40" s="21">
        <v>0.7971882854776291</v>
      </c>
      <c r="BS40" s="21">
        <v>0.31937788883831664</v>
      </c>
      <c r="BT40" s="21">
        <v>0.07173568194095192</v>
      </c>
      <c r="BU40" s="21">
        <v>0.38635280377913694</v>
      </c>
      <c r="BV40" s="21">
        <v>0.4279795160539419</v>
      </c>
      <c r="BW40" s="21">
        <v>0.5875915239416842</v>
      </c>
      <c r="BX40" s="21">
        <v>0.01898421658520988</v>
      </c>
      <c r="BY40" s="21">
        <v>0.32569659457304634</v>
      </c>
      <c r="BZ40" s="21">
        <v>0.5234498094534664</v>
      </c>
      <c r="CA40" s="56">
        <v>0.03479011119511766</v>
      </c>
      <c r="CB40" s="56">
        <v>0.647666093517518</v>
      </c>
      <c r="CC40" s="21">
        <v>0.8240498795982347</v>
      </c>
      <c r="CD40" s="21">
        <v>0.38232391944649535</v>
      </c>
      <c r="CE40" s="21">
        <v>0.28426825439954173</v>
      </c>
      <c r="CF40" s="21">
        <v>0.9323330748804652</v>
      </c>
      <c r="CG40" s="21">
        <v>0.82513829384509</v>
      </c>
      <c r="CH40" s="21">
        <v>0.7550264908669441</v>
      </c>
      <c r="CI40" s="21">
        <v>0.3315556039535851</v>
      </c>
      <c r="CJ40" s="21">
        <v>0.9926753654644327</v>
      </c>
      <c r="CK40" s="21">
        <v>0.6269180492295238</v>
      </c>
      <c r="CL40" s="21">
        <v>0.2739790565280342</v>
      </c>
      <c r="CM40" s="21">
        <v>0.7229115080637528</v>
      </c>
      <c r="CN40" s="21">
        <v>0.7191369885743555</v>
      </c>
      <c r="CO40" s="21">
        <v>0.5844031497729307</v>
      </c>
      <c r="CP40" s="21">
        <v>0.4253900909286049</v>
      </c>
      <c r="CQ40" s="21">
        <v>0.8137727698355316</v>
      </c>
      <c r="CR40" s="21">
        <v>0.4737924318231129</v>
      </c>
      <c r="CS40" s="21">
        <v>0.38336662796986687</v>
      </c>
      <c r="CT40" s="21">
        <v>0.9008260812301542</v>
      </c>
      <c r="CU40" s="21">
        <v>0.1429517729775308</v>
      </c>
      <c r="CV40" s="21">
        <v>0.2658068585698672</v>
      </c>
      <c r="CW40" s="21">
        <v>0.07940469554873753</v>
      </c>
      <c r="CX40" s="21">
        <v>0.6404834515887539</v>
      </c>
      <c r="CY40" s="21">
        <v>0.1898273386745204</v>
      </c>
      <c r="CZ40" s="21">
        <v>0.6025604535424052</v>
      </c>
      <c r="DA40" s="21">
        <v>0.7814223604404722</v>
      </c>
      <c r="DB40" s="21">
        <v>0.25996443507838707</v>
      </c>
      <c r="DC40" s="21">
        <v>0.16946607449787332</v>
      </c>
      <c r="DD40" s="21">
        <v>0.42552452629900794</v>
      </c>
      <c r="DE40" s="21">
        <v>0.1994198607843467</v>
      </c>
      <c r="DF40" s="21">
        <v>0.8384925270792912</v>
      </c>
      <c r="DG40" s="21">
        <v>0.06455718128512822</v>
      </c>
      <c r="DH40" s="21">
        <v>0.15423590323677794</v>
      </c>
      <c r="DI40" s="21">
        <v>0.273529164759704</v>
      </c>
      <c r="DJ40" s="21">
        <v>0.23888645034152256</v>
      </c>
      <c r="DK40" s="21">
        <v>0.7932394556933843</v>
      </c>
      <c r="DL40" s="21">
        <v>0.8822230682412754</v>
      </c>
      <c r="DM40" s="21">
        <v>0.7545705998789898</v>
      </c>
      <c r="DN40" s="21">
        <v>0.22824367781922328</v>
      </c>
      <c r="DO40" s="21">
        <v>0.26834340394565226</v>
      </c>
      <c r="DP40" s="21">
        <v>0.1954955036336321</v>
      </c>
      <c r="DQ40" s="21">
        <v>0.9159693358498535</v>
      </c>
      <c r="DR40" s="21">
        <v>0.6731679534965701</v>
      </c>
      <c r="DS40" s="21">
        <v>0.11626849609810974</v>
      </c>
      <c r="DT40" s="21">
        <v>0.9172160662537715</v>
      </c>
      <c r="DU40" s="21">
        <v>0.5426925738164402</v>
      </c>
      <c r="DV40" s="21">
        <v>0.9945078674318751</v>
      </c>
      <c r="DW40" s="21">
        <v>0.9926588748322728</v>
      </c>
      <c r="DX40" s="21">
        <v>0.32143295196171917</v>
      </c>
      <c r="DY40" s="21">
        <v>0.9649376581704291</v>
      </c>
      <c r="DZ40" s="21">
        <v>0.8839561986956508</v>
      </c>
      <c r="EA40" s="21">
        <v>0.7572378432081125</v>
      </c>
      <c r="EB40" s="21">
        <v>0.004256968263733674</v>
      </c>
      <c r="EC40" s="21">
        <v>0.1826225461630403</v>
      </c>
      <c r="ED40" s="21">
        <v>0.008492811300677583</v>
      </c>
      <c r="EE40" s="21">
        <v>0.25160566529352724</v>
      </c>
      <c r="EF40" s="21">
        <v>0.6526262933743483</v>
      </c>
      <c r="EG40" s="21">
        <v>0.06129964347724093</v>
      </c>
      <c r="EH40" s="21">
        <v>0.05853650934988042</v>
      </c>
      <c r="EI40" s="21">
        <v>0.06150115206531581</v>
      </c>
      <c r="EJ40" s="21">
        <v>0.4088098960181247</v>
      </c>
      <c r="EK40" s="21">
        <v>0.17093511468208067</v>
      </c>
      <c r="EL40" s="21">
        <v>0.03180426292613814</v>
      </c>
      <c r="EM40" s="21">
        <v>0.43897240084091316</v>
      </c>
      <c r="EN40" s="21">
        <v>0.3930575254820856</v>
      </c>
      <c r="EO40" s="21">
        <v>0.08606497882138942</v>
      </c>
      <c r="EP40" s="21">
        <v>0.08725868184504892</v>
      </c>
      <c r="EQ40" s="21">
        <v>0.5100977425914679</v>
      </c>
      <c r="ER40" s="21">
        <v>0.21731317090324886</v>
      </c>
      <c r="ES40" s="21">
        <v>0.8691608342167643</v>
      </c>
      <c r="ET40" s="21">
        <v>0.6521579856997682</v>
      </c>
      <c r="EU40" s="21">
        <v>3.428929857665075E-4</v>
      </c>
      <c r="EV40" s="21">
        <v>0.9996653492426886</v>
      </c>
      <c r="EW40" s="21">
        <v>0.0186076313554302</v>
      </c>
      <c r="EX40" s="21">
        <v>0.7201047008675125</v>
      </c>
      <c r="EY40" s="21">
        <v>0.9723360347406294</v>
      </c>
      <c r="EZ40" s="21">
        <v>0.472216713363359</v>
      </c>
      <c r="FA40" s="21">
        <v>0.37851619579503437</v>
      </c>
      <c r="FB40" s="21">
        <v>0.43912329088377167</v>
      </c>
      <c r="FC40" s="21">
        <v>0.48978733737087843</v>
      </c>
      <c r="FD40" s="21">
        <v>0.2643124322161443</v>
      </c>
      <c r="FE40" s="21">
        <v>0.3796639112276643</v>
      </c>
      <c r="FF40" s="21">
        <v>0.1561784701778146</v>
      </c>
      <c r="FG40" s="21">
        <v>0.6964752722987133</v>
      </c>
      <c r="FH40" s="21">
        <v>0.33857465398644604</v>
      </c>
      <c r="FI40" s="21">
        <v>0.5091771823323734</v>
      </c>
      <c r="FJ40" s="21">
        <v>0.05817965215936194</v>
      </c>
      <c r="FK40" s="21">
        <v>0.5306671885566717</v>
      </c>
      <c r="FL40" s="21">
        <v>0.8589487923365481</v>
      </c>
      <c r="FM40" s="21">
        <v>0.09113924622782854</v>
      </c>
      <c r="FN40" s="21">
        <v>0.42939953299354694</v>
      </c>
      <c r="FO40" s="21">
        <v>0.18303652834325423</v>
      </c>
      <c r="FP40" s="21">
        <v>0.4779743639402415</v>
      </c>
      <c r="FQ40" s="21">
        <v>0.3011276481968125</v>
      </c>
      <c r="FR40" s="21">
        <v>0.3313674786981925</v>
      </c>
      <c r="FS40" s="21">
        <v>0.4500852278784039</v>
      </c>
      <c r="FT40" s="21">
        <v>0.14475175178727784</v>
      </c>
      <c r="FU40" s="21">
        <v>0.834755796479582</v>
      </c>
      <c r="FV40" s="21">
        <v>0.2036814187637419</v>
      </c>
      <c r="FW40" s="21">
        <v>0.33527436163090274</v>
      </c>
      <c r="FX40" s="21">
        <v>0.05558313106791535</v>
      </c>
      <c r="FY40" s="21">
        <v>0.8036134607012968</v>
      </c>
      <c r="FZ40" s="21">
        <v>0.48281451986686286</v>
      </c>
      <c r="GA40" s="21">
        <v>0.6065117186673764</v>
      </c>
      <c r="GB40" s="21">
        <v>0.2960246130235856</v>
      </c>
      <c r="GC40" s="21">
        <v>0.24157116365416453</v>
      </c>
      <c r="GD40" s="21">
        <v>0.8408761360108892</v>
      </c>
      <c r="GE40" s="21">
        <v>0.5313404820042732</v>
      </c>
      <c r="GF40" s="21">
        <v>0.056093771282885174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78"/>
      <c r="H41" s="78"/>
      <c r="I41" s="79"/>
      <c r="J41" s="79"/>
      <c r="K41" s="79"/>
      <c r="L41" s="80"/>
      <c r="M41" s="81"/>
      <c r="N41" s="50"/>
      <c r="O41" s="50"/>
      <c r="P41" s="50"/>
      <c r="Q41" s="64">
        <v>12.0</v>
      </c>
      <c r="R41" s="56">
        <v>0.04642960242631111</v>
      </c>
      <c r="S41" s="56">
        <v>0.39281710040833906</v>
      </c>
      <c r="T41" s="21">
        <v>0.8585967247371928</v>
      </c>
      <c r="U41" s="21">
        <v>0.5407081632710286</v>
      </c>
      <c r="V41" s="21">
        <v>0.7431196976519192</v>
      </c>
      <c r="W41" s="21">
        <v>0.19416572655065423</v>
      </c>
      <c r="X41" s="21">
        <v>0.852397050533025</v>
      </c>
      <c r="Y41" s="21">
        <v>0.8481723649030729</v>
      </c>
      <c r="Z41" s="21">
        <v>0.6246048071047218</v>
      </c>
      <c r="AA41" s="21">
        <v>0.22634218179774535</v>
      </c>
      <c r="AB41" s="21">
        <v>0.3183187666616617</v>
      </c>
      <c r="AC41" s="21">
        <v>0.43808530053101136</v>
      </c>
      <c r="AD41" s="21">
        <v>0.6665434517024333</v>
      </c>
      <c r="AE41" s="21">
        <v>0.07325910150064319</v>
      </c>
      <c r="AF41" s="21">
        <v>0.4016081226578265</v>
      </c>
      <c r="AG41" s="21">
        <v>0.3760425986907807</v>
      </c>
      <c r="AH41" s="21">
        <v>0.8780865240637137</v>
      </c>
      <c r="AI41" s="21">
        <v>0.371112055305448</v>
      </c>
      <c r="AJ41" s="21">
        <v>0.04816871011688417</v>
      </c>
      <c r="AK41" s="21">
        <v>0.4931337262508586</v>
      </c>
      <c r="AL41" s="21">
        <v>0.7448292503396727</v>
      </c>
      <c r="AM41" s="21">
        <v>0.21250170805551616</v>
      </c>
      <c r="AN41" s="21">
        <v>0.42789290891353804</v>
      </c>
      <c r="AO41" s="21">
        <v>0.5016486955389716</v>
      </c>
      <c r="AP41" s="21">
        <v>0.025016290300288402</v>
      </c>
      <c r="AQ41" s="21">
        <v>0.9707726737474793</v>
      </c>
      <c r="AR41" s="21">
        <v>0.23512662791840855</v>
      </c>
      <c r="AS41" s="21">
        <v>0.6712145521023314</v>
      </c>
      <c r="AT41" s="21">
        <v>0.09055918407313235</v>
      </c>
      <c r="AU41" s="21">
        <v>0.04887191183980366</v>
      </c>
      <c r="AV41" s="21">
        <v>0.8337051169134817</v>
      </c>
      <c r="AW41" s="21">
        <v>0.2869494688539195</v>
      </c>
      <c r="AX41" s="21">
        <v>0.34524502045772687</v>
      </c>
      <c r="AY41" s="21">
        <v>0.34316242737866987</v>
      </c>
      <c r="AZ41" s="21">
        <v>0.7579432487031433</v>
      </c>
      <c r="BA41" s="21">
        <v>0.7254804492518513</v>
      </c>
      <c r="BB41" s="21">
        <v>0.2495861725820553</v>
      </c>
      <c r="BC41" s="21">
        <v>0.4050107963007763</v>
      </c>
      <c r="BD41" s="21">
        <v>0.7811578775685807</v>
      </c>
      <c r="BE41" s="21">
        <v>0.005178614628055356</v>
      </c>
      <c r="BF41" s="21">
        <v>0.13508022669480857</v>
      </c>
      <c r="BG41" s="21">
        <v>0.38160028564618753</v>
      </c>
      <c r="BH41" s="21">
        <v>0.6197468296437307</v>
      </c>
      <c r="BI41" s="21">
        <v>0.09372329728576045</v>
      </c>
      <c r="BJ41" s="21">
        <v>0.30022099142301595</v>
      </c>
      <c r="BK41" s="21">
        <v>0.8223032573248908</v>
      </c>
      <c r="BL41" s="21">
        <v>0.35354285673966945</v>
      </c>
      <c r="BM41" s="21">
        <v>0.08911466337703089</v>
      </c>
      <c r="BN41" s="21">
        <v>0.8464203236494162</v>
      </c>
      <c r="BO41" s="21">
        <v>0.34808048628955757</v>
      </c>
      <c r="BP41" s="21">
        <v>0.8121072394596048</v>
      </c>
      <c r="BQ41" s="21">
        <v>0.6295116805439805</v>
      </c>
      <c r="BR41" s="21">
        <v>0.3340718672999602</v>
      </c>
      <c r="BS41" s="21">
        <v>0.998756712840874</v>
      </c>
      <c r="BT41" s="21">
        <v>0.5018224858033176</v>
      </c>
      <c r="BU41" s="21">
        <v>0.5327809199937169</v>
      </c>
      <c r="BV41" s="21">
        <v>0.6173075898610226</v>
      </c>
      <c r="BW41" s="21">
        <v>0.7966554311616405</v>
      </c>
      <c r="BX41" s="21">
        <v>0.13008903263681015</v>
      </c>
      <c r="BY41" s="21">
        <v>0.7183986628220742</v>
      </c>
      <c r="BZ41" s="21">
        <v>0.15056840883894174</v>
      </c>
      <c r="CA41" s="56">
        <v>0.6949582839838622</v>
      </c>
      <c r="CB41" s="56">
        <v>0.420626468057116</v>
      </c>
      <c r="CC41" s="21">
        <v>0.9223569568300338</v>
      </c>
      <c r="CD41" s="21">
        <v>0.6509307050907526</v>
      </c>
      <c r="CE41" s="21">
        <v>0.6152874236902169</v>
      </c>
      <c r="CF41" s="21">
        <v>0.7078243756219521</v>
      </c>
      <c r="CG41" s="21">
        <v>0.5799822271791202</v>
      </c>
      <c r="CH41" s="21">
        <v>0.24720063025611794</v>
      </c>
      <c r="CI41" s="21">
        <v>0.721391829660952</v>
      </c>
      <c r="CJ41" s="21">
        <v>0.7482841090458577</v>
      </c>
      <c r="CK41" s="21">
        <v>0.5220826926010028</v>
      </c>
      <c r="CL41" s="21">
        <v>0.150108293342485</v>
      </c>
      <c r="CM41" s="21">
        <v>0.4244514661482024</v>
      </c>
      <c r="CN41" s="21">
        <v>0.294137374934355</v>
      </c>
      <c r="CO41" s="21">
        <v>0.8065984616341153</v>
      </c>
      <c r="CP41" s="21">
        <v>0.4375047976083405</v>
      </c>
      <c r="CQ41" s="21">
        <v>0.8703962796884451</v>
      </c>
      <c r="CR41" s="21">
        <v>0.2354233669642426</v>
      </c>
      <c r="CS41" s="21">
        <v>0.09093645105856107</v>
      </c>
      <c r="CT41" s="21">
        <v>0.7642846070905259</v>
      </c>
      <c r="CU41" s="21">
        <v>0.8207692524632387</v>
      </c>
      <c r="CV41" s="21">
        <v>0.5377509138309603</v>
      </c>
      <c r="CW41" s="21">
        <v>0.4394296465203167</v>
      </c>
      <c r="CX41" s="21">
        <v>0.6788268773666477</v>
      </c>
      <c r="CY41" s="21">
        <v>0.9060460746464363</v>
      </c>
      <c r="CZ41" s="21">
        <v>0.7766681637669567</v>
      </c>
      <c r="DA41" s="21">
        <v>0.355868233195205</v>
      </c>
      <c r="DB41" s="21">
        <v>0.7560687899678975</v>
      </c>
      <c r="DC41" s="21">
        <v>0.20395647787713977</v>
      </c>
      <c r="DD41" s="21">
        <v>0.8016070482791404</v>
      </c>
      <c r="DE41" s="21">
        <v>0.1328080320853955</v>
      </c>
      <c r="DF41" s="21">
        <v>0.9418952499467664</v>
      </c>
      <c r="DG41" s="21">
        <v>0.9752353587867062</v>
      </c>
      <c r="DH41" s="21">
        <v>0.9499650543074315</v>
      </c>
      <c r="DI41" s="21">
        <v>0.3173692765500413</v>
      </c>
      <c r="DJ41" s="21">
        <v>0.3443487118597429</v>
      </c>
      <c r="DK41" s="21">
        <v>0.1753642791887714</v>
      </c>
      <c r="DL41" s="21">
        <v>0.2758328064794391</v>
      </c>
      <c r="DM41" s="21">
        <v>0.2074966648946892</v>
      </c>
      <c r="DN41" s="21">
        <v>0.2042336840037685</v>
      </c>
      <c r="DO41" s="21">
        <v>0.053247114119176375</v>
      </c>
      <c r="DP41" s="21">
        <v>0.45807048866233036</v>
      </c>
      <c r="DQ41" s="21">
        <v>0.8131594855545947</v>
      </c>
      <c r="DR41" s="21">
        <v>0.9310108807111177</v>
      </c>
      <c r="DS41" s="21">
        <v>0.7463961743822024</v>
      </c>
      <c r="DT41" s="21">
        <v>0.40888191370219285</v>
      </c>
      <c r="DU41" s="21">
        <v>0.6437284763085189</v>
      </c>
      <c r="DV41" s="21">
        <v>0.899445809441897</v>
      </c>
      <c r="DW41" s="21">
        <v>0.28708814440540986</v>
      </c>
      <c r="DX41" s="21">
        <v>0.11673013004151589</v>
      </c>
      <c r="DY41" s="21">
        <v>0.01577357552295655</v>
      </c>
      <c r="DZ41" s="21">
        <v>0.16829746224656972</v>
      </c>
      <c r="EA41" s="21">
        <v>0.8450817102544798</v>
      </c>
      <c r="EB41" s="21">
        <v>0.926384174921334</v>
      </c>
      <c r="EC41" s="21">
        <v>0.3147850288437629</v>
      </c>
      <c r="ED41" s="21">
        <v>0.40440259903676556</v>
      </c>
      <c r="EE41" s="21">
        <v>0.34987177518724755</v>
      </c>
      <c r="EF41" s="21">
        <v>0.28408108346093397</v>
      </c>
      <c r="EG41" s="21">
        <v>0.7898275961800089</v>
      </c>
      <c r="EH41" s="21">
        <v>0.07383182995439197</v>
      </c>
      <c r="EI41" s="21">
        <v>0.8590881644931212</v>
      </c>
      <c r="EJ41" s="21">
        <v>0.9572336256051972</v>
      </c>
      <c r="EK41" s="21">
        <v>0.01189593252497434</v>
      </c>
      <c r="EL41" s="21">
        <v>0.3963637762459832</v>
      </c>
      <c r="EM41" s="21">
        <v>0.16952882840177852</v>
      </c>
      <c r="EN41" s="21">
        <v>0.8758086838426865</v>
      </c>
      <c r="EO41" s="21">
        <v>0.08474666988172619</v>
      </c>
      <c r="EP41" s="21">
        <v>0.6503438031928215</v>
      </c>
      <c r="EQ41" s="21">
        <v>0.20345142886129264</v>
      </c>
      <c r="ER41" s="21">
        <v>0.03644677336569846</v>
      </c>
      <c r="ES41" s="21">
        <v>0.06124046859626797</v>
      </c>
      <c r="ET41" s="21">
        <v>0.1620646218525036</v>
      </c>
      <c r="EU41" s="21">
        <v>0.6451287302601517</v>
      </c>
      <c r="EV41" s="21">
        <v>0.36058894458888435</v>
      </c>
      <c r="EW41" s="21">
        <v>0.7887356625753555</v>
      </c>
      <c r="EX41" s="21">
        <v>0.7171257350007464</v>
      </c>
      <c r="EY41" s="21">
        <v>0.1513074124901843</v>
      </c>
      <c r="EZ41" s="21">
        <v>0.004321854561192384</v>
      </c>
      <c r="FA41" s="21">
        <v>0.5838323209405536</v>
      </c>
      <c r="FB41" s="21">
        <v>0.19079938758939385</v>
      </c>
      <c r="FC41" s="21">
        <v>0.21409149720594267</v>
      </c>
      <c r="FD41" s="21">
        <v>0.3803477565000103</v>
      </c>
      <c r="FE41" s="21">
        <v>0.7197735257959282</v>
      </c>
      <c r="FF41" s="21">
        <v>0.9102510619556113</v>
      </c>
      <c r="FG41" s="21">
        <v>0.4159051887940982</v>
      </c>
      <c r="FH41" s="21">
        <v>0.07143097244675944</v>
      </c>
      <c r="FI41" s="21">
        <v>0.6990690047314047</v>
      </c>
      <c r="FJ41" s="21">
        <v>0.6335324839165191</v>
      </c>
      <c r="FK41" s="21">
        <v>0.38357234687187347</v>
      </c>
      <c r="FL41" s="21">
        <v>0.8898683627674767</v>
      </c>
      <c r="FM41" s="21">
        <v>0.6794129457905179</v>
      </c>
      <c r="FN41" s="21">
        <v>0.05858600827450633</v>
      </c>
      <c r="FO41" s="21">
        <v>0.22218302384208632</v>
      </c>
      <c r="FP41" s="21">
        <v>0.5689756758887824</v>
      </c>
      <c r="FQ41" s="21">
        <v>0.22272706402749565</v>
      </c>
      <c r="FR41" s="21">
        <v>0.46006879165886727</v>
      </c>
      <c r="FS41" s="21">
        <v>0.5892996266965359</v>
      </c>
      <c r="FT41" s="21">
        <v>0.9602781775593656</v>
      </c>
      <c r="FU41" s="21">
        <v>0.7451664329474696</v>
      </c>
      <c r="FV41" s="21">
        <v>0.3926262427656423</v>
      </c>
      <c r="FW41" s="21">
        <v>0.8561888747801013</v>
      </c>
      <c r="FX41" s="21">
        <v>0.1540378228858198</v>
      </c>
      <c r="FY41" s="21">
        <v>0.6601843521634126</v>
      </c>
      <c r="FZ41" s="21">
        <v>0.3963142125229482</v>
      </c>
      <c r="GA41" s="21">
        <v>0.9951478890763032</v>
      </c>
      <c r="GB41" s="21">
        <v>0.6409462578621999</v>
      </c>
      <c r="GC41" s="21">
        <v>0.22726003313659793</v>
      </c>
      <c r="GD41" s="21">
        <v>0.29318932238723217</v>
      </c>
      <c r="GE41" s="21">
        <v>0.9306261161578883</v>
      </c>
      <c r="GF41" s="21">
        <v>0.4892564592759887</v>
      </c>
    </row>
    <row r="42">
      <c r="C42" s="22"/>
      <c r="D42" s="22"/>
      <c r="E42" s="22"/>
      <c r="F42" s="22"/>
      <c r="G42" s="78"/>
      <c r="H42" s="78"/>
      <c r="I42" s="79"/>
      <c r="J42" s="79"/>
      <c r="K42" s="79"/>
      <c r="L42" s="80"/>
      <c r="M42" s="81"/>
      <c r="N42" s="50"/>
      <c r="O42" s="50"/>
      <c r="P42" s="50"/>
      <c r="Q42" s="64">
        <v>13.0</v>
      </c>
      <c r="R42" s="56">
        <v>0.021568197386551136</v>
      </c>
      <c r="S42" s="21">
        <v>0.33639936286813443</v>
      </c>
      <c r="T42" s="21">
        <v>0.6026806169938606</v>
      </c>
      <c r="U42" s="21">
        <v>0.9539663163606985</v>
      </c>
      <c r="V42" s="21">
        <v>0.1152949245640259</v>
      </c>
      <c r="W42" s="21">
        <v>0.41583553011045515</v>
      </c>
      <c r="X42" s="21">
        <v>0.793306426170899</v>
      </c>
      <c r="Y42" s="21">
        <v>0.5916736384965475</v>
      </c>
      <c r="Z42" s="21">
        <v>0.8221118987386538</v>
      </c>
      <c r="AA42" s="21">
        <v>0.887087398861991</v>
      </c>
      <c r="AB42" s="21">
        <v>0.4825137078322709</v>
      </c>
      <c r="AC42" s="21">
        <v>0.4570698229693877</v>
      </c>
      <c r="AD42" s="21">
        <v>0.427886613543341</v>
      </c>
      <c r="AE42" s="21">
        <v>0.408474047789533</v>
      </c>
      <c r="AF42" s="21">
        <v>0.3140578028893921</v>
      </c>
      <c r="AG42" s="21">
        <v>0.32639216484915545</v>
      </c>
      <c r="AH42" s="21">
        <v>0.7297777431091758</v>
      </c>
      <c r="AI42" s="21">
        <v>0.7196350124220598</v>
      </c>
      <c r="AJ42" s="21">
        <v>0.1251456041310306</v>
      </c>
      <c r="AK42" s="21">
        <v>0.35807645434795354</v>
      </c>
      <c r="AL42" s="21">
        <v>0.6521829936480521</v>
      </c>
      <c r="AM42" s="21">
        <v>0.3297924393206946</v>
      </c>
      <c r="AN42" s="21">
        <v>0.852842374152841</v>
      </c>
      <c r="AO42" s="21">
        <v>0.8546700121049153</v>
      </c>
      <c r="AP42" s="21">
        <v>0.4326263287348906</v>
      </c>
      <c r="AQ42" s="21">
        <v>0.09508290285104326</v>
      </c>
      <c r="AR42" s="21">
        <v>0.8108485862497592</v>
      </c>
      <c r="AS42" s="21">
        <v>0.06055810588396393</v>
      </c>
      <c r="AT42" s="21">
        <v>0.2501741886276606</v>
      </c>
      <c r="AU42" s="21">
        <v>0.13494054375988096</v>
      </c>
      <c r="AV42" s="21">
        <v>0.5378490724871794</v>
      </c>
      <c r="AW42" s="21">
        <v>0.19987998352704806</v>
      </c>
      <c r="AX42" s="21">
        <v>0.9590083972387607</v>
      </c>
      <c r="AY42" s="21">
        <v>0.9916145276970796</v>
      </c>
      <c r="AZ42" s="21">
        <v>0.5993008732370513</v>
      </c>
      <c r="BA42" s="21">
        <v>0.4287371213229071</v>
      </c>
      <c r="BB42" s="21">
        <v>0.4110733774442562</v>
      </c>
      <c r="BC42" s="21">
        <v>0.6722560050065107</v>
      </c>
      <c r="BD42" s="21">
        <v>0.436440395446384</v>
      </c>
      <c r="BE42" s="21">
        <v>0.626773279445958</v>
      </c>
      <c r="BF42" s="21">
        <v>0.7042535596139534</v>
      </c>
      <c r="BG42" s="21">
        <v>0.22961059006571471</v>
      </c>
      <c r="BH42" s="21">
        <v>0.5994545196760876</v>
      </c>
      <c r="BI42" s="21">
        <v>0.9854319674661107</v>
      </c>
      <c r="BJ42" s="21">
        <v>0.5763268968323914</v>
      </c>
      <c r="BK42" s="21">
        <v>0.8352045811947445</v>
      </c>
      <c r="BL42" s="21">
        <v>0.4761739398913396</v>
      </c>
      <c r="BM42" s="21">
        <v>0.1636742032035332</v>
      </c>
      <c r="BN42" s="21">
        <v>0.07997833385779884</v>
      </c>
      <c r="BO42" s="21">
        <v>0.878014326493968</v>
      </c>
      <c r="BP42" s="21">
        <v>0.933312063240098</v>
      </c>
      <c r="BQ42" s="21">
        <v>0.3766652257866351</v>
      </c>
      <c r="BR42" s="21">
        <v>0.620447132461521</v>
      </c>
      <c r="BS42" s="21">
        <v>0.48195967781558835</v>
      </c>
      <c r="BT42" s="21">
        <v>0.12418560374064846</v>
      </c>
      <c r="BU42" s="21">
        <v>0.1589158851839516</v>
      </c>
      <c r="BV42" s="21">
        <v>0.41492034850941695</v>
      </c>
      <c r="BW42" s="21">
        <v>0.9771643197207253</v>
      </c>
      <c r="BX42" s="21">
        <v>0.08501804426053738</v>
      </c>
      <c r="BY42" s="21">
        <v>0.700590913076042</v>
      </c>
      <c r="BZ42" s="21">
        <v>0.44157433211105834</v>
      </c>
      <c r="CA42" s="56">
        <v>0.2827771974673595</v>
      </c>
      <c r="CB42" s="21">
        <v>0.6413409285361794</v>
      </c>
      <c r="CC42" s="21">
        <v>0.594172764857258</v>
      </c>
      <c r="CD42" s="21">
        <v>0.9862045120875883</v>
      </c>
      <c r="CE42" s="21">
        <v>0.8632505809363347</v>
      </c>
      <c r="CF42" s="21">
        <v>0.5766716564465793</v>
      </c>
      <c r="CG42" s="21">
        <v>0.5483963737220552</v>
      </c>
      <c r="CH42" s="21">
        <v>0.9656737462142991</v>
      </c>
      <c r="CI42" s="21">
        <v>0.9053222200898416</v>
      </c>
      <c r="CJ42" s="21">
        <v>0.9775608810775085</v>
      </c>
      <c r="CK42" s="21">
        <v>0.1273463940511369</v>
      </c>
      <c r="CL42" s="21">
        <v>0.30994757799950134</v>
      </c>
      <c r="CM42" s="21">
        <v>0.6295506034938967</v>
      </c>
      <c r="CN42" s="21">
        <v>0.16226697043375227</v>
      </c>
      <c r="CO42" s="21">
        <v>0.8548358823898837</v>
      </c>
      <c r="CP42" s="21">
        <v>0.8182743260388117</v>
      </c>
      <c r="CQ42" s="21">
        <v>0.19810337561165414</v>
      </c>
      <c r="CR42" s="21">
        <v>0.6247279439710172</v>
      </c>
      <c r="CS42" s="21">
        <v>0.08766066645559756</v>
      </c>
      <c r="CT42" s="21">
        <v>0.07010738920468895</v>
      </c>
      <c r="CU42" s="21">
        <v>0.5096014083366075</v>
      </c>
      <c r="CV42" s="21">
        <v>0.9811668030358095</v>
      </c>
      <c r="CW42" s="21">
        <v>0.906051698896123</v>
      </c>
      <c r="CX42" s="21">
        <v>0.16765498997877248</v>
      </c>
      <c r="CY42" s="21">
        <v>0.2821715942295151</v>
      </c>
      <c r="CZ42" s="21">
        <v>0.9935791784262474</v>
      </c>
      <c r="DA42" s="21">
        <v>0.8956228205091561</v>
      </c>
      <c r="DB42" s="21">
        <v>0.31448303103911235</v>
      </c>
      <c r="DC42" s="21">
        <v>0.21746390314403374</v>
      </c>
      <c r="DD42" s="21">
        <v>0.3625164727119793</v>
      </c>
      <c r="DE42" s="21">
        <v>0.10233905094633411</v>
      </c>
      <c r="DF42" s="21">
        <v>0.49338502350297464</v>
      </c>
      <c r="DG42" s="21">
        <v>0.7112390887983442</v>
      </c>
      <c r="DH42" s="21">
        <v>0.13099240481676422</v>
      </c>
      <c r="DI42" s="21">
        <v>0.6305064026276195</v>
      </c>
      <c r="DJ42" s="21">
        <v>0.7967719455157058</v>
      </c>
      <c r="DK42" s="21">
        <v>0.5302356127045841</v>
      </c>
      <c r="DL42" s="21">
        <v>0.22200378979517055</v>
      </c>
      <c r="DM42" s="21">
        <v>0.32351109199901784</v>
      </c>
      <c r="DN42" s="21">
        <v>0.28412480949850083</v>
      </c>
      <c r="DO42" s="21">
        <v>0.11037512789101434</v>
      </c>
      <c r="DP42" s="21">
        <v>0.8440715906434173</v>
      </c>
      <c r="DQ42" s="21">
        <v>0.7180123814618645</v>
      </c>
      <c r="DR42" s="21">
        <v>0.5935906750905952</v>
      </c>
      <c r="DS42" s="21">
        <v>0.6479684675955026</v>
      </c>
      <c r="DT42" s="21">
        <v>0.2423714996415398</v>
      </c>
      <c r="DU42" s="21">
        <v>0.9945202577730214</v>
      </c>
      <c r="DV42" s="21">
        <v>0.9185928957602447</v>
      </c>
      <c r="DW42" s="21">
        <v>0.9534345806665664</v>
      </c>
      <c r="DX42" s="21">
        <v>0.5474378372864129</v>
      </c>
      <c r="DY42" s="21">
        <v>0.9607648609160351</v>
      </c>
      <c r="DZ42" s="21">
        <v>0.3753649092316932</v>
      </c>
      <c r="EA42" s="21">
        <v>0.11614732869803968</v>
      </c>
      <c r="EB42" s="21">
        <v>0.2790884154882809</v>
      </c>
      <c r="EC42" s="21">
        <v>0.19899234433257762</v>
      </c>
      <c r="ED42" s="21">
        <v>0.23360585713659254</v>
      </c>
      <c r="EE42" s="21">
        <v>0.38937581445743974</v>
      </c>
      <c r="EF42" s="21">
        <v>0.40013218184395827</v>
      </c>
      <c r="EG42" s="21">
        <v>0.3842973665457148</v>
      </c>
      <c r="EH42" s="21">
        <v>0.9599958221538519</v>
      </c>
      <c r="EI42" s="21">
        <v>0.34588613579480165</v>
      </c>
      <c r="EJ42" s="21">
        <v>0.6825854368283075</v>
      </c>
      <c r="EK42" s="21">
        <v>0.43832927678159506</v>
      </c>
      <c r="EL42" s="21">
        <v>0.5330972794564157</v>
      </c>
      <c r="EM42" s="21">
        <v>0.27762379955466343</v>
      </c>
      <c r="EN42" s="21">
        <v>0.5485364936851781</v>
      </c>
      <c r="EO42" s="21">
        <v>0.6211862350238856</v>
      </c>
      <c r="EP42" s="21">
        <v>0.02820818879275777</v>
      </c>
      <c r="EQ42" s="21">
        <v>0.016997216215903665</v>
      </c>
      <c r="ER42" s="21">
        <v>0.4784628316497175</v>
      </c>
      <c r="ES42" s="21">
        <v>0.8840369436554648</v>
      </c>
      <c r="ET42" s="21">
        <v>0.042021853361107975</v>
      </c>
      <c r="EU42" s="21">
        <v>0.8426349946509777</v>
      </c>
      <c r="EV42" s="21">
        <v>0.5417186596633272</v>
      </c>
      <c r="EW42" s="21">
        <v>0.8059872377564203</v>
      </c>
      <c r="EX42" s="21">
        <v>0.1294869768091076</v>
      </c>
      <c r="EY42" s="21">
        <v>0.899090649231507</v>
      </c>
      <c r="EZ42" s="21">
        <v>0.5970749410958056</v>
      </c>
      <c r="FA42" s="21">
        <v>0.22093465463787043</v>
      </c>
      <c r="FB42" s="21">
        <v>0.05905101692552561</v>
      </c>
      <c r="FC42" s="21">
        <v>0.6078201728946363</v>
      </c>
      <c r="FD42" s="21">
        <v>0.23560830036409453</v>
      </c>
      <c r="FE42" s="21">
        <v>0.20363143934369943</v>
      </c>
      <c r="FF42" s="21">
        <v>0.3575086691050541</v>
      </c>
      <c r="FG42" s="21">
        <v>0.8758596468404601</v>
      </c>
      <c r="FH42" s="21">
        <v>0.5938985433324866</v>
      </c>
      <c r="FI42" s="21">
        <v>0.4289017845775802</v>
      </c>
      <c r="FJ42" s="21">
        <v>0.3119664406653714</v>
      </c>
      <c r="FK42" s="21">
        <v>0.5189812628249609</v>
      </c>
      <c r="FL42" s="21">
        <v>0.7524094721053409</v>
      </c>
      <c r="FM42" s="21">
        <v>0.043937144676415074</v>
      </c>
      <c r="FN42" s="21">
        <v>0.32397341114742706</v>
      </c>
      <c r="FO42" s="21">
        <v>0.20770800473701634</v>
      </c>
      <c r="FP42" s="21">
        <v>0.5520911618387601</v>
      </c>
      <c r="FQ42" s="21">
        <v>0.1008186755227698</v>
      </c>
      <c r="FR42" s="21">
        <v>0.2696573542306233</v>
      </c>
      <c r="FS42" s="21">
        <v>0.4174186845173602</v>
      </c>
      <c r="FT42" s="21">
        <v>0.31165612767649264</v>
      </c>
      <c r="FU42" s="21">
        <v>0.2848935106790612</v>
      </c>
      <c r="FV42" s="21">
        <v>0.3097441854256583</v>
      </c>
      <c r="FW42" s="21">
        <v>0.3178763962186334</v>
      </c>
      <c r="FX42" s="21">
        <v>0.10864565176463015</v>
      </c>
      <c r="FY42" s="21">
        <v>0.14435729269262898</v>
      </c>
      <c r="FZ42" s="21">
        <v>0.4146282691528699</v>
      </c>
      <c r="GA42" s="21">
        <v>0.2728654563745645</v>
      </c>
      <c r="GB42" s="21">
        <v>0.9993172003158632</v>
      </c>
      <c r="GC42" s="21">
        <v>0.27737252002698054</v>
      </c>
      <c r="GD42" s="21">
        <v>0.7221995320220089</v>
      </c>
      <c r="GE42" s="21">
        <v>0.6372231679360556</v>
      </c>
      <c r="GF42" s="21">
        <v>0.7955470739006287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78"/>
      <c r="H43" s="78"/>
      <c r="I43" s="79"/>
      <c r="J43" s="79"/>
      <c r="K43" s="79"/>
      <c r="L43" s="80"/>
      <c r="M43" s="81"/>
      <c r="N43" s="50"/>
      <c r="O43" s="50"/>
      <c r="P43" s="50"/>
      <c r="Q43" s="64">
        <v>14.0</v>
      </c>
      <c r="R43" s="56">
        <v>0.10842360422212904</v>
      </c>
      <c r="S43" s="56">
        <v>0.9541524825923093</v>
      </c>
      <c r="T43" s="56">
        <v>0.16506364221951886</v>
      </c>
      <c r="U43" s="56">
        <v>0.5970480434618305</v>
      </c>
      <c r="V43" s="56">
        <v>0.9828337369570185</v>
      </c>
      <c r="W43" s="56">
        <v>0.5611981654001167</v>
      </c>
      <c r="X43" s="56">
        <v>0.31467942955768513</v>
      </c>
      <c r="Y43" s="56">
        <v>0.21441392588949948</v>
      </c>
      <c r="Z43" s="56">
        <v>0.6843670086537621</v>
      </c>
      <c r="AA43" s="56">
        <v>0.44129190658945494</v>
      </c>
      <c r="AB43" s="56">
        <v>0.15132338420612734</v>
      </c>
      <c r="AC43" s="56">
        <v>0.822614950706735</v>
      </c>
      <c r="AD43" s="56">
        <v>0.903552749800832</v>
      </c>
      <c r="AE43" s="56">
        <v>0.2326841342683883</v>
      </c>
      <c r="AF43" s="56">
        <v>0.981623748251861</v>
      </c>
      <c r="AG43" s="56">
        <v>0.8336265679038217</v>
      </c>
      <c r="AH43" s="56">
        <v>0.7865176740375285</v>
      </c>
      <c r="AI43" s="56">
        <v>0.6528495656806691</v>
      </c>
      <c r="AJ43" s="56">
        <v>0.016563340440656105</v>
      </c>
      <c r="AK43" s="56">
        <v>0.7703006069387609</v>
      </c>
      <c r="AL43" s="56">
        <v>0.5803605062914786</v>
      </c>
      <c r="AM43" s="56">
        <v>0.10920650507400786</v>
      </c>
      <c r="AN43" s="56">
        <v>0.12573752492294277</v>
      </c>
      <c r="AO43" s="56">
        <v>0.05129471848327749</v>
      </c>
      <c r="AP43" s="56">
        <v>0.657250609370781</v>
      </c>
      <c r="AQ43" s="56">
        <v>0.6095578152121318</v>
      </c>
      <c r="AR43" s="56">
        <v>0.34999024927451616</v>
      </c>
      <c r="AS43" s="56">
        <v>0.8534485341970122</v>
      </c>
      <c r="AT43" s="56">
        <v>0.9346152348611998</v>
      </c>
      <c r="AU43" s="56">
        <v>0.24865122922671534</v>
      </c>
      <c r="AV43" s="56">
        <v>0.7723119847121508</v>
      </c>
      <c r="AW43" s="56">
        <v>0.7425553342495388</v>
      </c>
      <c r="AX43" s="56">
        <v>0.06913152377088816</v>
      </c>
      <c r="AY43" s="56">
        <v>0.884170958855073</v>
      </c>
      <c r="AZ43" s="56">
        <v>0.22286045538607457</v>
      </c>
      <c r="BA43" s="56">
        <v>0.2410166807003301</v>
      </c>
      <c r="BB43" s="56">
        <v>0.4438406533174891</v>
      </c>
      <c r="BC43" s="56">
        <v>0.48363623211472073</v>
      </c>
      <c r="BD43" s="56">
        <v>0.9511911462470695</v>
      </c>
      <c r="BE43" s="56">
        <v>0.009656730436153671</v>
      </c>
      <c r="BF43" s="56">
        <v>0.8905535669429585</v>
      </c>
      <c r="BG43" s="56">
        <v>0.02309691844032591</v>
      </c>
      <c r="BH43" s="56">
        <v>0.8372614140869966</v>
      </c>
      <c r="BI43" s="56">
        <v>0.861011606961897</v>
      </c>
      <c r="BJ43" s="56">
        <v>0.29381888104115017</v>
      </c>
      <c r="BK43" s="56">
        <v>0.749179686089626</v>
      </c>
      <c r="BL43" s="56">
        <v>0.9324982826355926</v>
      </c>
      <c r="BM43" s="56">
        <v>0.39269889526988655</v>
      </c>
      <c r="BN43" s="56">
        <v>0.7080754582186919</v>
      </c>
      <c r="BO43" s="56">
        <v>0.0779534485668838</v>
      </c>
      <c r="BP43" s="56">
        <v>0.12319696156331184</v>
      </c>
      <c r="BQ43" s="56">
        <v>0.6320109719141519</v>
      </c>
      <c r="BR43" s="56">
        <v>0.3862131638555467</v>
      </c>
      <c r="BS43" s="56">
        <v>0.3972455149507691</v>
      </c>
      <c r="BT43" s="56">
        <v>0.4907435540934232</v>
      </c>
      <c r="BU43" s="56">
        <v>0.7166648939989326</v>
      </c>
      <c r="BV43" s="56">
        <v>0.16561778996787713</v>
      </c>
      <c r="BW43" s="56">
        <v>0.5634548701383554</v>
      </c>
      <c r="BX43" s="56">
        <v>0.5066315917885736</v>
      </c>
      <c r="BY43" s="56">
        <v>0.3016808715492343</v>
      </c>
      <c r="BZ43" s="56">
        <v>0.9868765808330205</v>
      </c>
      <c r="CA43" s="56">
        <v>0.9395728733553279</v>
      </c>
      <c r="CB43" s="56">
        <v>0.5449693586567445</v>
      </c>
      <c r="CC43" s="56">
        <v>0.07865034161896078</v>
      </c>
      <c r="CD43" s="56">
        <v>0.9306733859385133</v>
      </c>
      <c r="CE43" s="56">
        <v>0.40803546461927553</v>
      </c>
      <c r="CF43" s="56">
        <v>0.32115072800762723</v>
      </c>
      <c r="CG43" s="56">
        <v>0.52119373693927</v>
      </c>
      <c r="CH43" s="56">
        <v>0.050003204052965655</v>
      </c>
      <c r="CI43" s="56">
        <v>0.9101953052245362</v>
      </c>
      <c r="CJ43" s="56">
        <v>0.7725894594186523</v>
      </c>
      <c r="CK43" s="56">
        <v>0.7291967051780088</v>
      </c>
      <c r="CL43" s="56">
        <v>0.44768809054513825</v>
      </c>
      <c r="CM43" s="56">
        <v>0.7136161513656808</v>
      </c>
      <c r="CN43" s="56">
        <v>0.5858929075311888</v>
      </c>
      <c r="CO43" s="56">
        <v>0.03445363471435714</v>
      </c>
      <c r="CP43" s="56">
        <v>0.5032775304002444</v>
      </c>
      <c r="CQ43" s="56">
        <v>0.7890561830113183</v>
      </c>
      <c r="CR43" s="56">
        <v>0.04457821867412637</v>
      </c>
      <c r="CS43" s="56">
        <v>0.8516349006211236</v>
      </c>
      <c r="CT43" s="56">
        <v>0.8887681453328238</v>
      </c>
      <c r="CU43" s="56">
        <v>0.3909203439527452</v>
      </c>
      <c r="CV43" s="56">
        <v>0.12241011523111389</v>
      </c>
      <c r="CW43" s="56">
        <v>0.11103483332476083</v>
      </c>
      <c r="CX43" s="56">
        <v>0.02917897679339998</v>
      </c>
      <c r="CY43" s="56">
        <v>0.1781267502978835</v>
      </c>
      <c r="CZ43" s="56">
        <v>0.7796662432812882</v>
      </c>
      <c r="DA43" s="56">
        <v>0.493345384640027</v>
      </c>
      <c r="DB43" s="56">
        <v>0.9618705658893268</v>
      </c>
      <c r="DC43" s="56">
        <v>0.9867454364905326</v>
      </c>
      <c r="DD43" s="56">
        <v>0.2331126836654549</v>
      </c>
      <c r="DE43" s="56">
        <v>0.601739978976273</v>
      </c>
      <c r="DF43" s="56">
        <v>0.12759710146915937</v>
      </c>
      <c r="DG43" s="56">
        <v>0.6714324978706575</v>
      </c>
      <c r="DH43" s="56">
        <v>0.565198510853406</v>
      </c>
      <c r="DI43" s="56">
        <v>0.1528410947299894</v>
      </c>
      <c r="DJ43" s="56">
        <v>0.4866326828834353</v>
      </c>
      <c r="DK43" s="56">
        <v>0.26959601701633795</v>
      </c>
      <c r="DL43" s="56">
        <v>0.4139549132667997</v>
      </c>
      <c r="DM43" s="56">
        <v>0.24568418414950177</v>
      </c>
      <c r="DN43" s="56">
        <v>0.4949145140760344</v>
      </c>
      <c r="DO43" s="56">
        <v>0.11039488864508762</v>
      </c>
      <c r="DP43" s="56">
        <v>0.6423114375515854</v>
      </c>
      <c r="DQ43" s="56">
        <v>0.7765792516546774</v>
      </c>
      <c r="DR43" s="56">
        <v>0.8979970146328363</v>
      </c>
      <c r="DS43" s="56">
        <v>0.39008529620757526</v>
      </c>
      <c r="DT43" s="56">
        <v>0.8240174952468654</v>
      </c>
      <c r="DU43" s="56">
        <v>0.10781124593217761</v>
      </c>
      <c r="DV43" s="56">
        <v>0.004712861532031876</v>
      </c>
      <c r="DW43" s="56">
        <v>0.16589394552086112</v>
      </c>
      <c r="DX43" s="56">
        <v>0.1030850390489918</v>
      </c>
      <c r="DY43" s="56">
        <v>0.16940847437870576</v>
      </c>
      <c r="DZ43" s="56">
        <v>0.0877878658475465</v>
      </c>
      <c r="EA43" s="56">
        <v>0.6825107367449769</v>
      </c>
      <c r="EB43" s="56">
        <v>0.4846435090490282</v>
      </c>
      <c r="EC43" s="56">
        <v>0.275748259822335</v>
      </c>
      <c r="ED43" s="56">
        <v>0.8252589939603131</v>
      </c>
      <c r="EE43" s="56">
        <v>0.43845848657207487</v>
      </c>
      <c r="EF43" s="56">
        <v>0.8973263995673848</v>
      </c>
      <c r="EG43" s="56">
        <v>0.0725574526366577</v>
      </c>
      <c r="EH43" s="56">
        <v>0.24439575289700632</v>
      </c>
      <c r="EI43" s="56">
        <v>0.4240102449101907</v>
      </c>
      <c r="EJ43" s="56">
        <v>0.4307834586035735</v>
      </c>
      <c r="EK43" s="56">
        <v>0.19490480897855655</v>
      </c>
      <c r="EL43" s="56">
        <v>0.45892689882349025</v>
      </c>
      <c r="EM43" s="56">
        <v>0.5179899314348301</v>
      </c>
      <c r="EN43" s="56">
        <v>0.9966407421178416</v>
      </c>
      <c r="EO43" s="56">
        <v>0.41307127702101654</v>
      </c>
      <c r="EP43" s="56">
        <v>0.6007261620055856</v>
      </c>
      <c r="EQ43" s="56">
        <v>0.1177052152213458</v>
      </c>
      <c r="ER43" s="56">
        <v>0.287206350185346</v>
      </c>
      <c r="ES43" s="56">
        <v>0.2707230616303635</v>
      </c>
      <c r="ET43" s="56">
        <v>0.738712082887304</v>
      </c>
      <c r="EU43" s="56">
        <v>0.6944261578229832</v>
      </c>
      <c r="EV43" s="56">
        <v>0.3134463819016752</v>
      </c>
      <c r="EW43" s="56">
        <v>0.47860184312112564</v>
      </c>
      <c r="EX43" s="56">
        <v>0.2505685246577667</v>
      </c>
      <c r="EY43" s="56">
        <v>0.11623676733893018</v>
      </c>
      <c r="EZ43" s="56">
        <v>0.9922326561081949</v>
      </c>
      <c r="FA43" s="56">
        <v>0.6169850385813239</v>
      </c>
      <c r="FB43" s="56">
        <v>0.06699438501514232</v>
      </c>
      <c r="FC43" s="56">
        <v>0.26075141399091606</v>
      </c>
      <c r="FD43" s="56">
        <v>0.22258971444239173</v>
      </c>
      <c r="FE43" s="56">
        <v>0.02145852645316837</v>
      </c>
      <c r="FF43" s="56">
        <v>0.4435419687718154</v>
      </c>
      <c r="FG43" s="56">
        <v>0.6521009668566506</v>
      </c>
      <c r="FH43" s="56">
        <v>0.641645474151897</v>
      </c>
      <c r="FI43" s="56">
        <v>0.07908316745112709</v>
      </c>
      <c r="FJ43" s="56">
        <v>0.43170568335730986</v>
      </c>
      <c r="FK43" s="56">
        <v>0.5997588331292791</v>
      </c>
      <c r="FL43" s="56">
        <v>0.7832166321634043</v>
      </c>
      <c r="FM43" s="56">
        <v>0.5458252392394795</v>
      </c>
      <c r="FN43" s="56">
        <v>0.01877388638539934</v>
      </c>
      <c r="FO43" s="56">
        <v>0.5911900025089706</v>
      </c>
      <c r="FP43" s="56">
        <v>0.6754360920344042</v>
      </c>
      <c r="FQ43" s="56">
        <v>0.9111605420513874</v>
      </c>
      <c r="FR43" s="56">
        <v>0.9850584426836008</v>
      </c>
      <c r="FS43" s="56">
        <v>0.49597141395154176</v>
      </c>
      <c r="FT43" s="56">
        <v>0.008556498630603926</v>
      </c>
      <c r="FU43" s="56">
        <v>0.28205035634982356</v>
      </c>
      <c r="FV43" s="56">
        <v>0.8874678242578989</v>
      </c>
      <c r="FW43" s="56">
        <v>0.4759448357385141</v>
      </c>
      <c r="FX43" s="56">
        <v>0.8800404977930951</v>
      </c>
      <c r="FY43" s="56">
        <v>0.7360270556954916</v>
      </c>
      <c r="FZ43" s="56">
        <v>0.21999182619340707</v>
      </c>
      <c r="GA43" s="56">
        <v>0.36412831893110686</v>
      </c>
      <c r="GB43" s="56">
        <v>0.7812749475146338</v>
      </c>
      <c r="GC43" s="56">
        <v>0.6019156736170168</v>
      </c>
      <c r="GD43" s="56">
        <v>0.7245165965718401</v>
      </c>
      <c r="GE43" s="56">
        <v>0.6745262430009652</v>
      </c>
      <c r="GF43" s="56">
        <v>0.9287225909024602</v>
      </c>
    </row>
    <row r="44">
      <c r="C44" s="22"/>
      <c r="D44" s="22"/>
      <c r="E44" s="22"/>
      <c r="F44" s="22"/>
      <c r="G44" s="78"/>
      <c r="H44" s="78"/>
      <c r="I44" s="79"/>
      <c r="J44" s="79"/>
      <c r="K44" s="79"/>
      <c r="L44" s="80"/>
      <c r="M44" s="81"/>
      <c r="N44" s="50"/>
      <c r="O44" s="50"/>
      <c r="P44" s="50"/>
      <c r="Q44" s="64">
        <v>15.0</v>
      </c>
      <c r="R44" s="56">
        <v>0.9977744771801649</v>
      </c>
      <c r="S44" s="56">
        <v>0.1355219835357171</v>
      </c>
      <c r="T44" s="56">
        <v>0.7005937230668069</v>
      </c>
      <c r="U44" s="56">
        <v>0.16810265013503933</v>
      </c>
      <c r="V44" s="56">
        <v>0.2551968770124746</v>
      </c>
      <c r="W44" s="56">
        <v>0.935198752647575</v>
      </c>
      <c r="X44" s="56">
        <v>0.7576141538521748</v>
      </c>
      <c r="Y44" s="56">
        <v>0.523008848592867</v>
      </c>
      <c r="Z44" s="56">
        <v>0.5250103229790486</v>
      </c>
      <c r="AA44" s="56">
        <v>0.885169600086232</v>
      </c>
      <c r="AB44" s="56">
        <v>0.885956619438611</v>
      </c>
      <c r="AC44" s="56">
        <v>0.39980506257031845</v>
      </c>
      <c r="AD44" s="56">
        <v>0.3712947179459617</v>
      </c>
      <c r="AE44" s="56">
        <v>0.22312336951380107</v>
      </c>
      <c r="AF44" s="56">
        <v>0.6721690974287817</v>
      </c>
      <c r="AG44" s="56">
        <v>0.8657549924436753</v>
      </c>
      <c r="AH44" s="56">
        <v>0.6733823590184063</v>
      </c>
      <c r="AI44" s="56">
        <v>0.7231610154213561</v>
      </c>
      <c r="AJ44" s="56">
        <v>0.051856811029843075</v>
      </c>
      <c r="AK44" s="56">
        <v>0.3332065930335698</v>
      </c>
      <c r="AL44" s="56">
        <v>0.23936163235588515</v>
      </c>
      <c r="AM44" s="56">
        <v>0.6204034078996948</v>
      </c>
      <c r="AN44" s="56">
        <v>0.826607785222292</v>
      </c>
      <c r="AO44" s="56">
        <v>0.10350672848203901</v>
      </c>
      <c r="AP44" s="56">
        <v>0.7762671411742583</v>
      </c>
      <c r="AQ44" s="56">
        <v>0.1053668478532176</v>
      </c>
      <c r="AR44" s="56">
        <v>0.6125103000850123</v>
      </c>
      <c r="AS44" s="56">
        <v>0.1035628789813281</v>
      </c>
      <c r="AT44" s="56">
        <v>0.26447237320645345</v>
      </c>
      <c r="AU44" s="56">
        <v>0.017897980929612145</v>
      </c>
      <c r="AV44" s="56">
        <v>0.6139695673082616</v>
      </c>
      <c r="AW44" s="56">
        <v>0.04494075453260504</v>
      </c>
      <c r="AX44" s="56">
        <v>0.3902460373489659</v>
      </c>
      <c r="AY44" s="56">
        <v>0.5472168773032277</v>
      </c>
      <c r="AZ44" s="56">
        <v>0.6761013726326077</v>
      </c>
      <c r="BA44" s="56">
        <v>0.9902694354641854</v>
      </c>
      <c r="BB44" s="56">
        <v>0.4531284466596551</v>
      </c>
      <c r="BC44" s="56">
        <v>0.3276252599944177</v>
      </c>
      <c r="BD44" s="56">
        <v>0.7848004492429794</v>
      </c>
      <c r="BE44" s="56">
        <v>0.9728587932597067</v>
      </c>
      <c r="BF44" s="56">
        <v>0.08372999000891013</v>
      </c>
      <c r="BG44" s="56">
        <v>0.3086947712180932</v>
      </c>
      <c r="BH44" s="56">
        <v>0.5556516455752942</v>
      </c>
      <c r="BI44" s="56">
        <v>0.8828163754533271</v>
      </c>
      <c r="BJ44" s="56">
        <v>0.18274844661415945</v>
      </c>
      <c r="BK44" s="56">
        <v>0.17425734709974372</v>
      </c>
      <c r="BL44" s="56">
        <v>0.2811728384829514</v>
      </c>
      <c r="BM44" s="56">
        <v>0.3065839911447996</v>
      </c>
      <c r="BN44" s="56">
        <v>0.7234480256915871</v>
      </c>
      <c r="BO44" s="56">
        <v>0.886278580359722</v>
      </c>
      <c r="BP44" s="56">
        <v>0.7904480225062336</v>
      </c>
      <c r="BQ44" s="56">
        <v>0.3866968808920669</v>
      </c>
      <c r="BR44" s="56">
        <v>0.44753756240536646</v>
      </c>
      <c r="BS44" s="56">
        <v>0.13770166295634712</v>
      </c>
      <c r="BT44" s="56">
        <v>0.7160298646064874</v>
      </c>
      <c r="BU44" s="56">
        <v>0.054701535125992407</v>
      </c>
      <c r="BV44" s="56">
        <v>0.02833087888696928</v>
      </c>
      <c r="BW44" s="56">
        <v>0.11260828852050031</v>
      </c>
      <c r="BX44" s="56">
        <v>0.7600612842155744</v>
      </c>
      <c r="BY44" s="56">
        <v>0.1825503145744135</v>
      </c>
      <c r="BZ44" s="56">
        <v>0.9752680312654549</v>
      </c>
      <c r="CA44" s="56">
        <v>0.9725499877150813</v>
      </c>
      <c r="CB44" s="56">
        <v>0.20488570314084986</v>
      </c>
      <c r="CC44" s="56">
        <v>0.29642484080034825</v>
      </c>
      <c r="CD44" s="56">
        <v>0.41032072889424676</v>
      </c>
      <c r="CE44" s="56">
        <v>0.9146616443360711</v>
      </c>
      <c r="CF44" s="56">
        <v>0.2229860750009659</v>
      </c>
      <c r="CG44" s="56">
        <v>0.5018217756488237</v>
      </c>
      <c r="CH44" s="56">
        <v>0.8595011634781579</v>
      </c>
      <c r="CI44" s="56">
        <v>0.48017642908473834</v>
      </c>
      <c r="CJ44" s="56">
        <v>0.5069131726109498</v>
      </c>
      <c r="CK44" s="56">
        <v>0.17986855060563156</v>
      </c>
      <c r="CL44" s="56">
        <v>0.3716385288175085</v>
      </c>
      <c r="CM44" s="56">
        <v>0.031219551796514255</v>
      </c>
      <c r="CN44" s="56">
        <v>0.36193374997581906</v>
      </c>
      <c r="CO44" s="56">
        <v>0.8322186833753714</v>
      </c>
      <c r="CP44" s="56">
        <v>0.601782719277693</v>
      </c>
      <c r="CQ44" s="56">
        <v>0.9592655664939853</v>
      </c>
      <c r="CR44" s="56">
        <v>0.6824496248311201</v>
      </c>
      <c r="CS44" s="56">
        <v>0.1755092413967595</v>
      </c>
      <c r="CT44" s="56">
        <v>0.978040245676443</v>
      </c>
      <c r="CU44" s="56">
        <v>0.2404023146832791</v>
      </c>
      <c r="CV44" s="56">
        <v>0.16780922446877988</v>
      </c>
      <c r="CW44" s="56">
        <v>0.2162461844839063</v>
      </c>
      <c r="CX44" s="56">
        <v>0.7083426305050279</v>
      </c>
      <c r="CY44" s="56">
        <v>0.4105520385850687</v>
      </c>
      <c r="CZ44" s="56">
        <v>0.7239527184309137</v>
      </c>
      <c r="DA44" s="56">
        <v>0.5731156535283386</v>
      </c>
      <c r="DB44" s="56">
        <v>0.17759284259510666</v>
      </c>
      <c r="DC44" s="56">
        <v>0.8980579146752262</v>
      </c>
      <c r="DD44" s="56">
        <v>0.24440341736800997</v>
      </c>
      <c r="DE44" s="56">
        <v>0.7561023934445257</v>
      </c>
      <c r="DF44" s="56">
        <v>0.23583040648665232</v>
      </c>
      <c r="DG44" s="56">
        <v>0.9215527556452882</v>
      </c>
      <c r="DH44" s="56">
        <v>0.8674370285812326</v>
      </c>
      <c r="DI44" s="56">
        <v>0.46042928870448163</v>
      </c>
      <c r="DJ44" s="56">
        <v>0.9845017914314146</v>
      </c>
      <c r="DK44" s="56">
        <v>0.8377834171854509</v>
      </c>
      <c r="DL44" s="56">
        <v>0.36583193031483785</v>
      </c>
      <c r="DM44" s="56">
        <v>0.1882146575009046</v>
      </c>
      <c r="DN44" s="56">
        <v>0.9306172245996176</v>
      </c>
      <c r="DO44" s="56">
        <v>0.907073130923782</v>
      </c>
      <c r="DP44" s="56">
        <v>0.5414229264495449</v>
      </c>
      <c r="DQ44" s="56">
        <v>0.6718767640241909</v>
      </c>
      <c r="DR44" s="56">
        <v>0.797520894656342</v>
      </c>
      <c r="DS44" s="56">
        <v>0.9333612732681121</v>
      </c>
      <c r="DT44" s="56">
        <v>0.36875187497534123</v>
      </c>
      <c r="DU44" s="56">
        <v>0.6406982506585795</v>
      </c>
      <c r="DV44" s="56">
        <v>0.856196544176916</v>
      </c>
      <c r="DW44" s="56">
        <v>0.13126832617510997</v>
      </c>
      <c r="DX44" s="56">
        <v>0.1604288676150073</v>
      </c>
      <c r="DY44" s="56">
        <v>0.44559511966079135</v>
      </c>
      <c r="DZ44" s="56">
        <v>0.37247607818561745</v>
      </c>
      <c r="EA44" s="56">
        <v>0.874391037962235</v>
      </c>
      <c r="EB44" s="56">
        <v>0.21138751264616806</v>
      </c>
      <c r="EC44" s="56">
        <v>0.9370187406327954</v>
      </c>
      <c r="ED44" s="56">
        <v>0.6532137450280587</v>
      </c>
      <c r="EE44" s="56">
        <v>0.6870411512463381</v>
      </c>
      <c r="EF44" s="56">
        <v>0.22003851552167053</v>
      </c>
      <c r="EG44" s="56">
        <v>0.7770514154496363</v>
      </c>
      <c r="EH44" s="56">
        <v>0.21843403083044466</v>
      </c>
      <c r="EI44" s="56">
        <v>0.9558985043797074</v>
      </c>
      <c r="EJ44" s="56">
        <v>0.28139641725747777</v>
      </c>
      <c r="EK44" s="56">
        <v>0.05913906786956202</v>
      </c>
      <c r="EL44" s="56">
        <v>0.8266566217783465</v>
      </c>
      <c r="EM44" s="56">
        <v>0.35855741188343204</v>
      </c>
      <c r="EN44" s="56">
        <v>0.400573563529106</v>
      </c>
      <c r="EO44" s="56">
        <v>0.7075377616685036</v>
      </c>
      <c r="EP44" s="56">
        <v>0.4370471509043595</v>
      </c>
      <c r="EQ44" s="56">
        <v>0.9327027813550202</v>
      </c>
      <c r="ER44" s="56">
        <v>0.284607146404278</v>
      </c>
      <c r="ES44" s="56">
        <v>0.6334328563160101</v>
      </c>
      <c r="ET44" s="56">
        <v>0.7047376748859463</v>
      </c>
      <c r="EU44" s="56">
        <v>0.04266033812308412</v>
      </c>
      <c r="EV44" s="56">
        <v>0.6364040467170758</v>
      </c>
      <c r="EW44" s="56">
        <v>0.03582321614245321</v>
      </c>
      <c r="EX44" s="56">
        <v>0.27460615994049586</v>
      </c>
      <c r="EY44" s="56">
        <v>0.2393232469087465</v>
      </c>
      <c r="EZ44" s="56">
        <v>0.29665976639058755</v>
      </c>
      <c r="FA44" s="56">
        <v>0.5526450770100814</v>
      </c>
      <c r="FB44" s="56">
        <v>0.9639996793629786</v>
      </c>
      <c r="FC44" s="56">
        <v>0.1549651035126195</v>
      </c>
      <c r="FD44" s="56">
        <v>0.35792695484952375</v>
      </c>
      <c r="FE44" s="56">
        <v>0.1912434470884049</v>
      </c>
      <c r="FF44" s="56">
        <v>0.9063312703616612</v>
      </c>
      <c r="FG44" s="56">
        <v>0.1262070916068243</v>
      </c>
      <c r="FH44" s="56">
        <v>0.8095803872810556</v>
      </c>
      <c r="FI44" s="56">
        <v>0.09718126379067782</v>
      </c>
      <c r="FJ44" s="56">
        <v>0.8651754646091496</v>
      </c>
      <c r="FK44" s="56">
        <v>0.1964148812595894</v>
      </c>
      <c r="FL44" s="56">
        <v>0.3632445576748976</v>
      </c>
      <c r="FM44" s="56">
        <v>0.2565098546015282</v>
      </c>
      <c r="FN44" s="56">
        <v>0.22243348312433409</v>
      </c>
      <c r="FO44" s="56">
        <v>0.5130589593845426</v>
      </c>
      <c r="FP44" s="56">
        <v>0.8553211806043381</v>
      </c>
      <c r="FQ44" s="56">
        <v>0.16900663316630027</v>
      </c>
      <c r="FR44" s="56">
        <v>0.5943334534393591</v>
      </c>
      <c r="FS44" s="56">
        <v>0.9060793506961502</v>
      </c>
      <c r="FT44" s="56">
        <v>0.026573738255818657</v>
      </c>
      <c r="FU44" s="56">
        <v>0.37851904274812054</v>
      </c>
      <c r="FV44" s="56">
        <v>0.63547722255395</v>
      </c>
      <c r="FW44" s="56">
        <v>0.6100539289085201</v>
      </c>
      <c r="FX44" s="56">
        <v>0.5382967600313783</v>
      </c>
      <c r="FY44" s="56">
        <v>0.5014363448962068</v>
      </c>
      <c r="FZ44" s="56">
        <v>0.3538400948794911</v>
      </c>
      <c r="GA44" s="56">
        <v>0.6759773907324796</v>
      </c>
      <c r="GB44" s="56">
        <v>0.8004175294382732</v>
      </c>
      <c r="GC44" s="56">
        <v>0.05544408929790878</v>
      </c>
      <c r="GD44" s="56">
        <v>0.17857529579671816</v>
      </c>
      <c r="GE44" s="56">
        <v>0.6077150822752531</v>
      </c>
      <c r="GF44" s="56">
        <v>0.5589486733443757</v>
      </c>
    </row>
    <row r="45">
      <c r="A45" s="62" t="s">
        <v>32</v>
      </c>
      <c r="B45" s="59">
        <f>Sum(L2:L26)</f>
        <v>564</v>
      </c>
      <c r="C45" s="22"/>
      <c r="D45" s="22"/>
      <c r="E45" s="22"/>
      <c r="F45" s="22"/>
      <c r="G45" s="78"/>
      <c r="H45" s="78"/>
      <c r="I45" s="79"/>
      <c r="J45" s="79"/>
      <c r="K45" s="79"/>
      <c r="L45" s="80"/>
      <c r="M45" s="81"/>
      <c r="N45" s="50"/>
      <c r="O45" s="50"/>
      <c r="P45" s="50"/>
      <c r="Q45" s="64">
        <v>16.0</v>
      </c>
      <c r="R45" s="56">
        <v>0.5724662126402144</v>
      </c>
      <c r="S45" s="56">
        <v>0.3146643538264531</v>
      </c>
      <c r="T45" s="56">
        <v>0.48720651117145775</v>
      </c>
      <c r="U45" s="56">
        <v>0.7592961624384663</v>
      </c>
      <c r="V45" s="56">
        <v>0.8206980985456911</v>
      </c>
      <c r="W45" s="56">
        <v>0.4362646873438365</v>
      </c>
      <c r="X45" s="56">
        <v>0.45963505138737937</v>
      </c>
      <c r="Y45" s="56">
        <v>0.4528775135076004</v>
      </c>
      <c r="Z45" s="56">
        <v>0.9094807156853585</v>
      </c>
      <c r="AA45" s="56">
        <v>0.4913670687985232</v>
      </c>
      <c r="AB45" s="56">
        <v>0.7674197211844528</v>
      </c>
      <c r="AC45" s="56">
        <v>0.1299048559712641</v>
      </c>
      <c r="AD45" s="56">
        <v>0.17623468584344903</v>
      </c>
      <c r="AE45" s="56">
        <v>0.29727539972338746</v>
      </c>
      <c r="AF45" s="56">
        <v>0.20028650767455702</v>
      </c>
      <c r="AG45" s="56">
        <v>0.6020729743979473</v>
      </c>
      <c r="AH45" s="56">
        <v>0.023719123280847354</v>
      </c>
      <c r="AI45" s="56">
        <v>0.8588160000340627</v>
      </c>
      <c r="AJ45" s="56">
        <v>0.6525227323886641</v>
      </c>
      <c r="AK45" s="56">
        <v>0.8660890820146552</v>
      </c>
      <c r="AL45" s="56">
        <v>0.48918195372546214</v>
      </c>
      <c r="AM45" s="56">
        <v>0.5915428255022422</v>
      </c>
      <c r="AN45" s="56">
        <v>0.9024376934858241</v>
      </c>
      <c r="AO45" s="56">
        <v>0.8042517822252702</v>
      </c>
      <c r="AP45" s="56">
        <v>0.22446476156843176</v>
      </c>
      <c r="AQ45" s="56">
        <v>0.738619582509164</v>
      </c>
      <c r="AR45" s="56">
        <v>0.5408914864236132</v>
      </c>
      <c r="AS45" s="56">
        <v>0.15092661476143987</v>
      </c>
      <c r="AT45" s="56">
        <v>0.091072060985247</v>
      </c>
      <c r="AU45" s="56">
        <v>0.6680549939354281</v>
      </c>
      <c r="AV45" s="56">
        <v>0.04049922124546523</v>
      </c>
      <c r="AW45" s="56">
        <v>0.35934849640594035</v>
      </c>
      <c r="AX45" s="56">
        <v>0.1259729769823834</v>
      </c>
      <c r="AY45" s="56">
        <v>0.17153716963117926</v>
      </c>
      <c r="AZ45" s="56">
        <v>0.08700122827671664</v>
      </c>
      <c r="BA45" s="56">
        <v>0.14087601575774844</v>
      </c>
      <c r="BB45" s="56">
        <v>0.5919107909937251</v>
      </c>
      <c r="BC45" s="56">
        <v>0.9769341282228005</v>
      </c>
      <c r="BD45" s="56">
        <v>0.33042270775847893</v>
      </c>
      <c r="BE45" s="56">
        <v>0.7427682941889474</v>
      </c>
      <c r="BF45" s="56">
        <v>0.19025387451215436</v>
      </c>
      <c r="BG45" s="56">
        <v>0.4335971281245026</v>
      </c>
      <c r="BH45" s="56">
        <v>0.6560286923912916</v>
      </c>
      <c r="BI45" s="56">
        <v>0.4807502524413618</v>
      </c>
      <c r="BJ45" s="56">
        <v>0.2849293837763053</v>
      </c>
      <c r="BK45" s="56">
        <v>0.7329242022387634</v>
      </c>
      <c r="BL45" s="56">
        <v>0.9237133768040814</v>
      </c>
      <c r="BM45" s="56">
        <v>0.6490775033939955</v>
      </c>
      <c r="BN45" s="56">
        <v>0.1627384803220585</v>
      </c>
      <c r="BO45" s="56">
        <v>0.08621152872190174</v>
      </c>
      <c r="BP45" s="56">
        <v>0.879345558009595</v>
      </c>
      <c r="BQ45" s="56">
        <v>0.6935072197614415</v>
      </c>
      <c r="BR45" s="56">
        <v>0.9383603259736497</v>
      </c>
      <c r="BS45" s="56">
        <v>0.9976404861973197</v>
      </c>
      <c r="BT45" s="56">
        <v>0.6027244984841789</v>
      </c>
      <c r="BU45" s="56">
        <v>0.45152693101535446</v>
      </c>
      <c r="BV45" s="56">
        <v>0.7016092924044945</v>
      </c>
      <c r="BW45" s="56">
        <v>0.14231854022724866</v>
      </c>
      <c r="BX45" s="56">
        <v>0.42418407130351266</v>
      </c>
      <c r="BY45" s="56">
        <v>0.33938839258613507</v>
      </c>
      <c r="BZ45" s="56">
        <v>0.9000180791264476</v>
      </c>
      <c r="CA45" s="56">
        <v>0.38761268241926894</v>
      </c>
      <c r="CB45" s="56">
        <v>0.7155146839513585</v>
      </c>
      <c r="CC45" s="56">
        <v>0.5969387702257396</v>
      </c>
      <c r="CD45" s="56">
        <v>0.7515767678138</v>
      </c>
      <c r="CE45" s="56">
        <v>0.1805839958686657</v>
      </c>
      <c r="CF45" s="56">
        <v>0.34075649553001897</v>
      </c>
      <c r="CG45" s="56">
        <v>0.08893700424258744</v>
      </c>
      <c r="CH45" s="56">
        <v>0.6904664755078672</v>
      </c>
      <c r="CI45" s="56">
        <v>0.8651527345530209</v>
      </c>
      <c r="CJ45" s="56">
        <v>0.8385495347033927</v>
      </c>
      <c r="CK45" s="56">
        <v>0.7054885723943616</v>
      </c>
      <c r="CL45" s="56">
        <v>0.4628828070148021</v>
      </c>
      <c r="CM45" s="56">
        <v>0.4896932618596791</v>
      </c>
      <c r="CN45" s="56">
        <v>0.6001091601041538</v>
      </c>
      <c r="CO45" s="56">
        <v>0.10442662871853348</v>
      </c>
      <c r="CP45" s="56">
        <v>0.5105537097899455</v>
      </c>
      <c r="CQ45" s="56">
        <v>0.3190785910408771</v>
      </c>
      <c r="CR45" s="56">
        <v>0.40552870232170835</v>
      </c>
      <c r="CS45" s="56">
        <v>0.3949135956446449</v>
      </c>
      <c r="CT45" s="56">
        <v>0.7063125231228362</v>
      </c>
      <c r="CU45" s="56">
        <v>0.5747647355263652</v>
      </c>
      <c r="CV45" s="56">
        <v>0.6859928964865082</v>
      </c>
      <c r="CW45" s="56">
        <v>0.37423191204729145</v>
      </c>
      <c r="CX45" s="56">
        <v>0.3390962161833325</v>
      </c>
      <c r="CY45" s="56">
        <v>0.892325162644439</v>
      </c>
      <c r="CZ45" s="56">
        <v>0.790619775884432</v>
      </c>
      <c r="DA45" s="56">
        <v>0.09867848757453312</v>
      </c>
      <c r="DB45" s="56">
        <v>0.4849955875372949</v>
      </c>
      <c r="DC45" s="56">
        <v>0.6079160805663387</v>
      </c>
      <c r="DD45" s="56">
        <v>0.35403056472273875</v>
      </c>
      <c r="DE45" s="56">
        <v>0.8946722335477867</v>
      </c>
      <c r="DF45" s="56">
        <v>0.5464927244150962</v>
      </c>
      <c r="DG45" s="56">
        <v>0.26347373246925376</v>
      </c>
      <c r="DH45" s="56">
        <v>0.5843801050855231</v>
      </c>
      <c r="DI45" s="56">
        <v>0.39762987443520104</v>
      </c>
      <c r="DJ45" s="56">
        <v>0.7937783577890927</v>
      </c>
      <c r="DK45" s="56">
        <v>0.6550146683586003</v>
      </c>
      <c r="DL45" s="56">
        <v>0.9214635702908122</v>
      </c>
      <c r="DM45" s="56">
        <v>0.8438599455838743</v>
      </c>
      <c r="DN45" s="56">
        <v>0.20004982143691052</v>
      </c>
      <c r="DO45" s="56">
        <v>0.33923114025874457</v>
      </c>
      <c r="DP45" s="56">
        <v>0.05064774532260918</v>
      </c>
      <c r="DQ45" s="56">
        <v>0.634670941050961</v>
      </c>
      <c r="DR45" s="56">
        <v>0.7269481014558501</v>
      </c>
      <c r="DS45" s="56">
        <v>0.7606431913290616</v>
      </c>
      <c r="DT45" s="56">
        <v>0.7007577398173728</v>
      </c>
      <c r="DU45" s="56">
        <v>0.14208408427330121</v>
      </c>
      <c r="DV45" s="56">
        <v>0.4868001110626553</v>
      </c>
      <c r="DW45" s="56">
        <v>0.06488985783650392</v>
      </c>
      <c r="DX45" s="56">
        <v>0.0026831766774211285</v>
      </c>
      <c r="DY45" s="56">
        <v>0.831987223598895</v>
      </c>
      <c r="DZ45" s="56">
        <v>0.8850904549099581</v>
      </c>
      <c r="EA45" s="56">
        <v>0.22331205885179473</v>
      </c>
      <c r="EB45" s="56">
        <v>0.4403507607927388</v>
      </c>
      <c r="EC45" s="56">
        <v>0.04326111785418929</v>
      </c>
      <c r="ED45" s="56">
        <v>0.9295943207794919</v>
      </c>
      <c r="EE45" s="56">
        <v>0.3098002104117704</v>
      </c>
      <c r="EF45" s="56">
        <v>0.586842439159055</v>
      </c>
      <c r="EG45" s="56">
        <v>0.18035503480712956</v>
      </c>
      <c r="EH45" s="56">
        <v>0.38186145310506725</v>
      </c>
      <c r="EI45" s="56">
        <v>0.6429494299321191</v>
      </c>
      <c r="EJ45" s="56">
        <v>0.8858217699127581</v>
      </c>
      <c r="EK45" s="56">
        <v>0.6519837965027336</v>
      </c>
      <c r="EL45" s="56">
        <v>0.3222485596901531</v>
      </c>
      <c r="EM45" s="56">
        <v>0.034886255507941</v>
      </c>
      <c r="EN45" s="56">
        <v>0.712063507497314</v>
      </c>
      <c r="EO45" s="56">
        <v>0.6200635574257667</v>
      </c>
      <c r="EP45" s="56">
        <v>0.0014554405295164052</v>
      </c>
      <c r="EQ45" s="56">
        <v>0.5727004409975037</v>
      </c>
      <c r="ER45" s="56">
        <v>0.8247645575695485</v>
      </c>
      <c r="ES45" s="56">
        <v>0.5106993052315485</v>
      </c>
      <c r="ET45" s="56">
        <v>0.5595281140834141</v>
      </c>
      <c r="EU45" s="56">
        <v>0.19923614954584468</v>
      </c>
      <c r="EV45" s="56">
        <v>0.1134467937255178</v>
      </c>
      <c r="EW45" s="56">
        <v>0.2829819286718417</v>
      </c>
      <c r="EX45" s="56">
        <v>0.30754986425611985</v>
      </c>
      <c r="EY45" s="56">
        <v>0.8570668034173667</v>
      </c>
      <c r="EZ45" s="56">
        <v>0.2286457107268346</v>
      </c>
      <c r="FA45" s="56">
        <v>0.6515482232466101</v>
      </c>
      <c r="FB45" s="56">
        <v>0.7877487685236447</v>
      </c>
      <c r="FC45" s="56">
        <v>0.11279862560033693</v>
      </c>
      <c r="FD45" s="56">
        <v>0.2882110420464862</v>
      </c>
      <c r="FE45" s="56">
        <v>0.8153027612842548</v>
      </c>
      <c r="FF45" s="56">
        <v>0.7545085646906303</v>
      </c>
      <c r="FG45" s="56">
        <v>0.9884177851853662</v>
      </c>
      <c r="FH45" s="56">
        <v>0.35492875191997264</v>
      </c>
      <c r="FI45" s="56">
        <v>0.7573952604242298</v>
      </c>
      <c r="FJ45" s="56">
        <v>0.5517770911104756</v>
      </c>
      <c r="FK45" s="56">
        <v>0.1922165539229752</v>
      </c>
      <c r="FL45" s="56">
        <v>0.7923062418285645</v>
      </c>
      <c r="FM45" s="56">
        <v>0.8504930439104348</v>
      </c>
      <c r="FN45" s="56">
        <v>0.1016244382884276</v>
      </c>
      <c r="FO45" s="56">
        <v>0.06390429527764607</v>
      </c>
      <c r="FP45" s="56">
        <v>0.9227458424855333</v>
      </c>
      <c r="FQ45" s="56">
        <v>0.32658313272497674</v>
      </c>
      <c r="FR45" s="56">
        <v>0.8642110060756037</v>
      </c>
      <c r="FS45" s="56">
        <v>0.3268291118917842</v>
      </c>
      <c r="FT45" s="56">
        <v>0.6359641899260461</v>
      </c>
      <c r="FU45" s="56">
        <v>0.15198379940545848</v>
      </c>
      <c r="FV45" s="56">
        <v>0.6811830356876858</v>
      </c>
      <c r="FW45" s="56">
        <v>0.1748068243503127</v>
      </c>
      <c r="FX45" s="56">
        <v>0.7253978469902159</v>
      </c>
      <c r="FY45" s="56">
        <v>0.9859409569879155</v>
      </c>
      <c r="FZ45" s="56">
        <v>0.37252162298119296</v>
      </c>
      <c r="GA45" s="56">
        <v>0.3118734828268078</v>
      </c>
      <c r="GB45" s="56">
        <v>0.766468588941182</v>
      </c>
      <c r="GC45" s="56">
        <v>0.19512986844847657</v>
      </c>
      <c r="GD45" s="56">
        <v>0.3211281408919231</v>
      </c>
      <c r="GE45" s="56">
        <v>0.3103488485308947</v>
      </c>
      <c r="GF45" s="56">
        <v>0.2929644536238323</v>
      </c>
    </row>
    <row r="46">
      <c r="A46" s="62" t="s">
        <v>33</v>
      </c>
      <c r="B46" s="59">
        <f>SUM(M2:M26)</f>
        <v>74</v>
      </c>
      <c r="C46" s="22"/>
      <c r="D46" s="22"/>
      <c r="E46" s="22"/>
      <c r="F46" s="22"/>
      <c r="G46" s="78"/>
      <c r="H46" s="78"/>
      <c r="I46" s="79"/>
      <c r="J46" s="79"/>
      <c r="K46" s="79"/>
      <c r="L46" s="80"/>
      <c r="M46" s="81"/>
      <c r="N46" s="50"/>
      <c r="O46" s="50"/>
      <c r="P46" s="50"/>
      <c r="Q46" s="64">
        <v>17.0</v>
      </c>
      <c r="R46" s="56">
        <v>0.6856753858253595</v>
      </c>
      <c r="S46" s="56">
        <v>0.05312994508858637</v>
      </c>
      <c r="T46" s="56">
        <v>0.14163436720899536</v>
      </c>
      <c r="U46" s="56">
        <v>0.3313004583433391</v>
      </c>
      <c r="V46" s="56">
        <v>0.5903527149577057</v>
      </c>
      <c r="W46" s="56">
        <v>0.9587253315668176</v>
      </c>
      <c r="X46" s="56">
        <v>0.1348488950961806</v>
      </c>
      <c r="Y46" s="56">
        <v>0.18172843209240486</v>
      </c>
      <c r="Z46" s="56">
        <v>0.3522661574333489</v>
      </c>
      <c r="AA46" s="56">
        <v>0.34513684875706807</v>
      </c>
      <c r="AB46" s="56">
        <v>0.15133632374153594</v>
      </c>
      <c r="AC46" s="56">
        <v>0.5862416615471605</v>
      </c>
      <c r="AD46" s="56">
        <v>0.21518461872903316</v>
      </c>
      <c r="AE46" s="56">
        <v>0.8059337987923072</v>
      </c>
      <c r="AF46" s="56">
        <v>0.20916493476364328</v>
      </c>
      <c r="AG46" s="56">
        <v>0.28992078817674893</v>
      </c>
      <c r="AH46" s="56">
        <v>0.04813461291135068</v>
      </c>
      <c r="AI46" s="56">
        <v>0.08010708903709096</v>
      </c>
      <c r="AJ46" s="56">
        <v>0.44339343396910613</v>
      </c>
      <c r="AK46" s="56">
        <v>0.49474737977499383</v>
      </c>
      <c r="AL46" s="56">
        <v>0.523337251187239</v>
      </c>
      <c r="AM46" s="56">
        <v>0.4418357122442156</v>
      </c>
      <c r="AN46" s="56">
        <v>0.5212519076885295</v>
      </c>
      <c r="AO46" s="56">
        <v>0.5049747554486573</v>
      </c>
      <c r="AP46" s="56">
        <v>0.7167613761474779</v>
      </c>
      <c r="AQ46" s="56">
        <v>0.36190646612786614</v>
      </c>
      <c r="AR46" s="56">
        <v>0.013035533599763616</v>
      </c>
      <c r="AS46" s="56">
        <v>0.345827303101394</v>
      </c>
      <c r="AT46" s="56">
        <v>0.62936996736144</v>
      </c>
      <c r="AU46" s="56">
        <v>0.8170379495226278</v>
      </c>
      <c r="AV46" s="56">
        <v>0.42821345815972556</v>
      </c>
      <c r="AW46" s="56">
        <v>0.18148659279526747</v>
      </c>
      <c r="AX46" s="56">
        <v>0.807801508536979</v>
      </c>
      <c r="AY46" s="56">
        <v>0.5930868103098991</v>
      </c>
      <c r="AZ46" s="56">
        <v>0.9475455449174938</v>
      </c>
      <c r="BA46" s="56">
        <v>0.5936743776737665</v>
      </c>
      <c r="BB46" s="56">
        <v>0.45514163084482573</v>
      </c>
      <c r="BC46" s="56">
        <v>0.6790905794884408</v>
      </c>
      <c r="BD46" s="56">
        <v>0.23453820804701841</v>
      </c>
      <c r="BE46" s="56">
        <v>0.29874331422876743</v>
      </c>
      <c r="BF46" s="56">
        <v>0.1656047895592354</v>
      </c>
      <c r="BG46" s="56">
        <v>0.3813277425858078</v>
      </c>
      <c r="BH46" s="56">
        <v>0.09335943408605729</v>
      </c>
      <c r="BI46" s="56">
        <v>0.6790388760187573</v>
      </c>
      <c r="BJ46" s="56">
        <v>0.6913594421651115</v>
      </c>
      <c r="BK46" s="56">
        <v>0.10005289792424532</v>
      </c>
      <c r="BL46" s="56">
        <v>0.1553728389359995</v>
      </c>
      <c r="BM46" s="56">
        <v>0.5833966946019207</v>
      </c>
      <c r="BN46" s="56">
        <v>0.9553946358402413</v>
      </c>
      <c r="BO46" s="56">
        <v>0.8062908151033861</v>
      </c>
      <c r="BP46" s="56">
        <v>0.22273885228161094</v>
      </c>
      <c r="BQ46" s="56">
        <v>0.2119913888653071</v>
      </c>
      <c r="BR46" s="56">
        <v>0.8612395310188239</v>
      </c>
      <c r="BS46" s="56">
        <v>0.1320499480995394</v>
      </c>
      <c r="BT46" s="56">
        <v>0.375070907567303</v>
      </c>
      <c r="BU46" s="56">
        <v>0.5423546023138669</v>
      </c>
      <c r="BV46" s="56">
        <v>0.3185119588173613</v>
      </c>
      <c r="BW46" s="56">
        <v>0.6445427603517555</v>
      </c>
      <c r="BX46" s="56">
        <v>0.4539229069885422</v>
      </c>
      <c r="BY46" s="56">
        <v>0.6762314125271794</v>
      </c>
      <c r="BZ46" s="56">
        <v>0.30268562179943936</v>
      </c>
      <c r="CA46" s="56">
        <v>0.3134763241489834</v>
      </c>
      <c r="CB46" s="56">
        <v>0.07992401414061667</v>
      </c>
      <c r="CC46" s="56">
        <v>0.6910457314146289</v>
      </c>
      <c r="CD46" s="56">
        <v>0.6981302350461293</v>
      </c>
      <c r="CE46" s="56">
        <v>0.4002037324805502</v>
      </c>
      <c r="CF46" s="56">
        <v>0.9286651409892195</v>
      </c>
      <c r="CG46" s="56">
        <v>0.06509741985151807</v>
      </c>
      <c r="CH46" s="56">
        <v>0.13539213027817187</v>
      </c>
      <c r="CI46" s="56">
        <v>0.9985029711129344</v>
      </c>
      <c r="CJ46" s="56">
        <v>0.5939812017111348</v>
      </c>
      <c r="CK46" s="56">
        <v>0.5122142413757141</v>
      </c>
      <c r="CL46" s="56">
        <v>0.0268480371118216</v>
      </c>
      <c r="CM46" s="56">
        <v>0.23897680034639734</v>
      </c>
      <c r="CN46" s="56">
        <v>0.001061904611775244</v>
      </c>
      <c r="CO46" s="56">
        <v>0.10943506642450318</v>
      </c>
      <c r="CP46" s="56">
        <v>0.529277620887821</v>
      </c>
      <c r="CQ46" s="56">
        <v>0.7325435336798095</v>
      </c>
      <c r="CR46" s="56">
        <v>0.9968629752708955</v>
      </c>
      <c r="CS46" s="56">
        <v>0.9304003545834978</v>
      </c>
      <c r="CT46" s="56">
        <v>0.21756521722918087</v>
      </c>
      <c r="CU46" s="56">
        <v>0.17321520893598918</v>
      </c>
      <c r="CV46" s="56">
        <v>0.441578727757847</v>
      </c>
      <c r="CW46" s="56">
        <v>0.007479323183114728</v>
      </c>
      <c r="CX46" s="56">
        <v>0.8406552283376356</v>
      </c>
      <c r="CY46" s="56">
        <v>0.14633642196493324</v>
      </c>
      <c r="CZ46" s="56">
        <v>0.8524763030304083</v>
      </c>
      <c r="DA46" s="56">
        <v>0.3372632931629067</v>
      </c>
      <c r="DB46" s="56">
        <v>0.6490490287459261</v>
      </c>
      <c r="DC46" s="56">
        <v>0.09568331859272128</v>
      </c>
      <c r="DD46" s="56">
        <v>0.41018037808549535</v>
      </c>
      <c r="DE46" s="56">
        <v>0.8169072243769742</v>
      </c>
      <c r="DF46" s="56">
        <v>0.43254618907644204</v>
      </c>
      <c r="DG46" s="56">
        <v>0.0912989153974193</v>
      </c>
      <c r="DH46" s="56">
        <v>0.92753666811805</v>
      </c>
      <c r="DI46" s="56">
        <v>0.4529027318479607</v>
      </c>
      <c r="DJ46" s="56">
        <v>0.5875964446886507</v>
      </c>
      <c r="DK46" s="56">
        <v>0.5096678206525799</v>
      </c>
      <c r="DL46" s="56">
        <v>0.202471487540702</v>
      </c>
      <c r="DM46" s="56">
        <v>0.9192170890844976</v>
      </c>
      <c r="DN46" s="56">
        <v>0.24554252753844774</v>
      </c>
      <c r="DO46" s="56">
        <v>0.9888093314887103</v>
      </c>
      <c r="DP46" s="56">
        <v>0.028803540663214888</v>
      </c>
      <c r="DQ46" s="56">
        <v>0.5583349920444999</v>
      </c>
      <c r="DR46" s="56">
        <v>0.7361990107208093</v>
      </c>
      <c r="DS46" s="56">
        <v>0.05309513146567191</v>
      </c>
      <c r="DT46" s="56">
        <v>0.022753455964412805</v>
      </c>
      <c r="DU46" s="56">
        <v>0.2165907487651414</v>
      </c>
      <c r="DV46" s="56">
        <v>0.4356253928662557</v>
      </c>
      <c r="DW46" s="56">
        <v>0.6160738264234874</v>
      </c>
      <c r="DX46" s="56">
        <v>0.3379353757336002</v>
      </c>
      <c r="DY46" s="56">
        <v>0.8842803996708115</v>
      </c>
      <c r="DZ46" s="56">
        <v>0.3526162308810733</v>
      </c>
      <c r="EA46" s="56">
        <v>0.16431151125501664</v>
      </c>
      <c r="EB46" s="56">
        <v>0.2879041786924007</v>
      </c>
      <c r="EC46" s="56">
        <v>0.9713950488339053</v>
      </c>
      <c r="ED46" s="56">
        <v>0.645345247507695</v>
      </c>
      <c r="EE46" s="56">
        <v>0.8012338467959892</v>
      </c>
      <c r="EF46" s="56">
        <v>0.8728707082582896</v>
      </c>
      <c r="EG46" s="56">
        <v>0.19141774134884293</v>
      </c>
      <c r="EH46" s="56">
        <v>0.6277639799339475</v>
      </c>
      <c r="EI46" s="56">
        <v>0.4871819364488622</v>
      </c>
      <c r="EJ46" s="56">
        <v>0.21598686566845604</v>
      </c>
      <c r="EK46" s="56">
        <v>0.44847843403355336</v>
      </c>
      <c r="EL46" s="56">
        <v>0.7247700979071974</v>
      </c>
      <c r="EM46" s="56">
        <v>0.7503705535632962</v>
      </c>
      <c r="EN46" s="56">
        <v>0.9546411002297259</v>
      </c>
      <c r="EO46" s="56">
        <v>0.8272623979939072</v>
      </c>
      <c r="EP46" s="56">
        <v>0.26582412696544566</v>
      </c>
      <c r="EQ46" s="56">
        <v>0.8631641601794375</v>
      </c>
      <c r="ER46" s="56">
        <v>0.7034939401946375</v>
      </c>
      <c r="ES46" s="56">
        <v>0.7704196231982021</v>
      </c>
      <c r="ET46" s="56">
        <v>0.9686079463365831</v>
      </c>
      <c r="EU46" s="56">
        <v>0.9790624685066164</v>
      </c>
      <c r="EV46" s="56">
        <v>0.8085226826795927</v>
      </c>
      <c r="EW46" s="56">
        <v>0.7948242021342761</v>
      </c>
      <c r="EX46" s="56">
        <v>0.45748157348307084</v>
      </c>
      <c r="EY46" s="56">
        <v>0.008014026837306454</v>
      </c>
      <c r="EZ46" s="56">
        <v>0.7451326201152172</v>
      </c>
      <c r="FA46" s="56">
        <v>0.6458837734017987</v>
      </c>
      <c r="FB46" s="56">
        <v>0.18591001916443595</v>
      </c>
      <c r="FC46" s="56">
        <v>0.07115264192038606</v>
      </c>
      <c r="FD46" s="56">
        <v>0.6784322637885292</v>
      </c>
      <c r="FE46" s="56">
        <v>0.6182013968428918</v>
      </c>
      <c r="FF46" s="56">
        <v>0.687694942806964</v>
      </c>
      <c r="FG46" s="56">
        <v>0.22077843812133002</v>
      </c>
      <c r="FH46" s="56">
        <v>0.9000581174039877</v>
      </c>
      <c r="FI46" s="56">
        <v>0.8812431316345597</v>
      </c>
      <c r="FJ46" s="56">
        <v>0.16876057062932015</v>
      </c>
      <c r="FK46" s="56">
        <v>0.7373814204568692</v>
      </c>
      <c r="FL46" s="56">
        <v>0.08347427623812365</v>
      </c>
      <c r="FM46" s="56">
        <v>0.040266779865493874</v>
      </c>
      <c r="FN46" s="56">
        <v>0.0694072953748216</v>
      </c>
      <c r="FO46" s="56">
        <v>0.7227322078367581</v>
      </c>
      <c r="FP46" s="56">
        <v>0.558460917390534</v>
      </c>
      <c r="FQ46" s="56">
        <v>0.8356179390793437</v>
      </c>
      <c r="FR46" s="56">
        <v>0.37635995897705</v>
      </c>
      <c r="FS46" s="56">
        <v>0.8965413597152283</v>
      </c>
      <c r="FT46" s="56">
        <v>0.0955448555400753</v>
      </c>
      <c r="FU46" s="56">
        <v>0.8376024331791355</v>
      </c>
      <c r="FV46" s="56">
        <v>0.1446029651864118</v>
      </c>
      <c r="FW46" s="56">
        <v>0.4739148825064917</v>
      </c>
      <c r="FX46" s="56">
        <v>0.012414304563137746</v>
      </c>
      <c r="FY46" s="56">
        <v>0.22949398263399778</v>
      </c>
      <c r="FZ46" s="56">
        <v>0.9009068759836509</v>
      </c>
      <c r="GA46" s="56">
        <v>0.7518102636452034</v>
      </c>
      <c r="GB46" s="56">
        <v>0.7668993746050311</v>
      </c>
      <c r="GC46" s="56">
        <v>0.28783930782989975</v>
      </c>
      <c r="GD46" s="56">
        <v>0.3441168845597108</v>
      </c>
      <c r="GE46" s="56">
        <v>0.5649240854230022</v>
      </c>
      <c r="GF46" s="56">
        <v>0.5848883503147546</v>
      </c>
    </row>
    <row r="47">
      <c r="A47" s="22"/>
      <c r="B47" s="22"/>
      <c r="C47" s="22"/>
      <c r="D47" s="22"/>
      <c r="E47" s="22"/>
      <c r="F47" s="22"/>
      <c r="G47" s="78"/>
      <c r="H47" s="78"/>
      <c r="I47" s="79"/>
      <c r="J47" s="79"/>
      <c r="K47" s="79"/>
      <c r="L47" s="80"/>
      <c r="M47" s="81"/>
      <c r="N47" s="50"/>
      <c r="O47" s="50"/>
      <c r="P47" s="50"/>
      <c r="Q47" s="64">
        <v>18.0</v>
      </c>
      <c r="R47" s="56">
        <v>0.7275019733929589</v>
      </c>
      <c r="S47" s="56">
        <v>0.3809776197367184</v>
      </c>
      <c r="T47" s="56">
        <v>0.9360197210180011</v>
      </c>
      <c r="U47" s="56">
        <v>0.08356619339454319</v>
      </c>
      <c r="V47" s="56">
        <v>0.7963500641750704</v>
      </c>
      <c r="W47" s="56">
        <v>0.13029077270819422</v>
      </c>
      <c r="X47" s="56">
        <v>0.21433744436385804</v>
      </c>
      <c r="Y47" s="56">
        <v>0.15428927725131747</v>
      </c>
      <c r="Z47" s="56">
        <v>0.776071184851967</v>
      </c>
      <c r="AA47" s="56">
        <v>0.8555490968660068</v>
      </c>
      <c r="AB47" s="56">
        <v>0.15324973772216477</v>
      </c>
      <c r="AC47" s="56">
        <v>0.8805872671838395</v>
      </c>
      <c r="AD47" s="56">
        <v>0.7697955346794195</v>
      </c>
      <c r="AE47" s="56">
        <v>0.7788101320901963</v>
      </c>
      <c r="AF47" s="56">
        <v>0.4117714399865571</v>
      </c>
      <c r="AG47" s="56">
        <v>0.2013156469472166</v>
      </c>
      <c r="AH47" s="56">
        <v>0.041907707117177506</v>
      </c>
      <c r="AI47" s="56">
        <v>0.23038009252925662</v>
      </c>
      <c r="AJ47" s="56">
        <v>0.48114456955595264</v>
      </c>
      <c r="AK47" s="56">
        <v>0.6496267381114973</v>
      </c>
      <c r="AL47" s="56">
        <v>0.10131971542804452</v>
      </c>
      <c r="AM47" s="56">
        <v>0.7587621984057132</v>
      </c>
      <c r="AN47" s="56">
        <v>0.3848948321260367</v>
      </c>
      <c r="AO47" s="56">
        <v>0.19126266135164016</v>
      </c>
      <c r="AP47" s="56">
        <v>0.4394613575152565</v>
      </c>
      <c r="AQ47" s="56">
        <v>0.0625970956537455</v>
      </c>
      <c r="AR47" s="56">
        <v>0.9873562985296284</v>
      </c>
      <c r="AS47" s="56">
        <v>0.6302165853437525</v>
      </c>
      <c r="AT47" s="56">
        <v>0.30534277141602195</v>
      </c>
      <c r="AU47" s="56">
        <v>0.7199674280606263</v>
      </c>
      <c r="AV47" s="56">
        <v>0.27788210366329247</v>
      </c>
      <c r="AW47" s="56">
        <v>0.21777960067493995</v>
      </c>
      <c r="AX47" s="56">
        <v>0.5025830682006551</v>
      </c>
      <c r="AY47" s="56">
        <v>0.45704054759928825</v>
      </c>
      <c r="AZ47" s="56">
        <v>0.991123314803616</v>
      </c>
      <c r="BA47" s="56">
        <v>0.8832160422543823</v>
      </c>
      <c r="BB47" s="56">
        <v>0.8270877319933285</v>
      </c>
      <c r="BC47" s="56">
        <v>0.7458746684861396</v>
      </c>
      <c r="BD47" s="56">
        <v>0.4481721005612396</v>
      </c>
      <c r="BE47" s="56">
        <v>0.06778789670298413</v>
      </c>
      <c r="BF47" s="56">
        <v>0.4290967775889748</v>
      </c>
      <c r="BG47" s="56">
        <v>0.8503158302808527</v>
      </c>
      <c r="BH47" s="56">
        <v>0.5590293579719209</v>
      </c>
      <c r="BI47" s="56">
        <v>0.48857407920913276</v>
      </c>
      <c r="BJ47" s="56">
        <v>0.07961469473207694</v>
      </c>
      <c r="BK47" s="56">
        <v>0.049263629691372546</v>
      </c>
      <c r="BL47" s="56">
        <v>0.5137712333978388</v>
      </c>
      <c r="BM47" s="56">
        <v>0.2845084800076644</v>
      </c>
      <c r="BN47" s="56">
        <v>0.04877216336091261</v>
      </c>
      <c r="BO47" s="56">
        <v>0.6581865498493156</v>
      </c>
      <c r="BP47" s="56">
        <v>0.8079524897300778</v>
      </c>
      <c r="BQ47" s="56">
        <v>0.9042856544920008</v>
      </c>
      <c r="BR47" s="56">
        <v>0.062458708929670426</v>
      </c>
      <c r="BS47" s="56">
        <v>0.6426178826903868</v>
      </c>
      <c r="BT47" s="56">
        <v>0.8971997077224229</v>
      </c>
      <c r="BU47" s="56">
        <v>0.7842611363944398</v>
      </c>
      <c r="BV47" s="56">
        <v>0.5936044938705244</v>
      </c>
      <c r="BW47" s="56">
        <v>0.07146620323994812</v>
      </c>
      <c r="BX47" s="56">
        <v>0.9566101527581025</v>
      </c>
      <c r="BY47" s="56">
        <v>0.3341982872755733</v>
      </c>
      <c r="BZ47" s="56">
        <v>0.5657782507436042</v>
      </c>
      <c r="CA47" s="56">
        <v>0.39332448142646015</v>
      </c>
      <c r="CB47" s="56">
        <v>0.9324872006986629</v>
      </c>
      <c r="CC47" s="56">
        <v>0.9996920930756331</v>
      </c>
      <c r="CD47" s="56">
        <v>0.39930799772611136</v>
      </c>
      <c r="CE47" s="56">
        <v>0.5355648252629875</v>
      </c>
      <c r="CF47" s="56">
        <v>0.31710686180439995</v>
      </c>
      <c r="CG47" s="56">
        <v>0.20232469069904035</v>
      </c>
      <c r="CH47" s="56">
        <v>0.21391977516745475</v>
      </c>
      <c r="CI47" s="56">
        <v>0.1238564575533232</v>
      </c>
      <c r="CJ47" s="56">
        <v>0.8516238985834265</v>
      </c>
      <c r="CK47" s="56">
        <v>0.7720860885858077</v>
      </c>
      <c r="CL47" s="56">
        <v>0.916928633496695</v>
      </c>
      <c r="CM47" s="56">
        <v>0.6988464874790478</v>
      </c>
      <c r="CN47" s="56">
        <v>0.6678904061296244</v>
      </c>
      <c r="CO47" s="56">
        <v>0.08131829462756635</v>
      </c>
      <c r="CP47" s="56">
        <v>0.8523055474164309</v>
      </c>
      <c r="CQ47" s="56">
        <v>0.6670945752688155</v>
      </c>
      <c r="CR47" s="56">
        <v>0.21687349876948236</v>
      </c>
      <c r="CS47" s="56">
        <v>0.4654191245761996</v>
      </c>
      <c r="CT47" s="56">
        <v>0.6634829200827091</v>
      </c>
      <c r="CU47" s="56">
        <v>0.8649541794784998</v>
      </c>
      <c r="CV47" s="56">
        <v>0.6995231018458633</v>
      </c>
      <c r="CW47" s="56">
        <v>0.6727673440025751</v>
      </c>
      <c r="CX47" s="56">
        <v>0.0315499632605456</v>
      </c>
      <c r="CY47" s="56">
        <v>0.036944379493839996</v>
      </c>
      <c r="CZ47" s="56">
        <v>0.615354336810461</v>
      </c>
      <c r="DA47" s="56">
        <v>0.024808190757436233</v>
      </c>
      <c r="DB47" s="56">
        <v>0.9905288810672258</v>
      </c>
      <c r="DC47" s="56">
        <v>0.23425827908370156</v>
      </c>
      <c r="DD47" s="56">
        <v>0.47467417447581706</v>
      </c>
      <c r="DE47" s="56">
        <v>0.6869643353014033</v>
      </c>
      <c r="DF47" s="56">
        <v>0.5927114789173927</v>
      </c>
      <c r="DG47" s="56">
        <v>0.12440502144961918</v>
      </c>
      <c r="DH47" s="56">
        <v>0.68229453435087</v>
      </c>
      <c r="DI47" s="56">
        <v>0.9520142728862248</v>
      </c>
      <c r="DJ47" s="56">
        <v>0.7995751749904778</v>
      </c>
      <c r="DK47" s="56">
        <v>0.4695846578054693</v>
      </c>
      <c r="DL47" s="56">
        <v>0.09373965380515337</v>
      </c>
      <c r="DM47" s="56">
        <v>0.7198065887745904</v>
      </c>
      <c r="DN47" s="56">
        <v>0.6075859039349756</v>
      </c>
      <c r="DO47" s="56">
        <v>0.57924585767323</v>
      </c>
      <c r="DP47" s="56">
        <v>0.7693681553940206</v>
      </c>
      <c r="DQ47" s="56">
        <v>0.42065477860304956</v>
      </c>
      <c r="DR47" s="56">
        <v>0.5832352173726332</v>
      </c>
      <c r="DS47" s="56">
        <v>0.37137891864531336</v>
      </c>
      <c r="DT47" s="56">
        <v>0.007495839000966287</v>
      </c>
      <c r="DU47" s="56">
        <v>0.47448460722054886</v>
      </c>
      <c r="DV47" s="56">
        <v>0.1779474251679285</v>
      </c>
      <c r="DW47" s="56">
        <v>0.787447313975002</v>
      </c>
      <c r="DX47" s="56">
        <v>0.8245176931359587</v>
      </c>
      <c r="DY47" s="56">
        <v>0.0037816686648192155</v>
      </c>
      <c r="DZ47" s="56">
        <v>0.421031762930559</v>
      </c>
      <c r="EA47" s="56">
        <v>0.6974629690370235</v>
      </c>
      <c r="EB47" s="56">
        <v>0.6681928874328742</v>
      </c>
      <c r="EC47" s="56">
        <v>0.9256141307245929</v>
      </c>
      <c r="ED47" s="56">
        <v>0.8476437485769296</v>
      </c>
      <c r="EE47" s="56">
        <v>0.10456216683994524</v>
      </c>
      <c r="EF47" s="56">
        <v>0.2996700759639307</v>
      </c>
      <c r="EG47" s="56">
        <v>0.7364816444463403</v>
      </c>
      <c r="EH47" s="56">
        <v>0.8087589698803646</v>
      </c>
      <c r="EI47" s="56">
        <v>0.4125400013360321</v>
      </c>
      <c r="EJ47" s="56">
        <v>0.46049439890516863</v>
      </c>
      <c r="EK47" s="56">
        <v>0.2734683965610366</v>
      </c>
      <c r="EL47" s="56">
        <v>0.631451376777358</v>
      </c>
      <c r="EM47" s="56">
        <v>0.7551534134018301</v>
      </c>
      <c r="EN47" s="56">
        <v>0.15275165640850974</v>
      </c>
      <c r="EO47" s="56">
        <v>0.48615449299004365</v>
      </c>
      <c r="EP47" s="56">
        <v>0.4503075861348156</v>
      </c>
      <c r="EQ47" s="56">
        <v>0.9026042848158158</v>
      </c>
      <c r="ER47" s="56">
        <v>0.1036695263848102</v>
      </c>
      <c r="ES47" s="56">
        <v>0.7859666850486949</v>
      </c>
      <c r="ET47" s="56">
        <v>0.9145974016164129</v>
      </c>
      <c r="EU47" s="56">
        <v>0.05846508365776126</v>
      </c>
      <c r="EV47" s="56">
        <v>0.26040896186598195</v>
      </c>
      <c r="EW47" s="56">
        <v>0.8531258734226149</v>
      </c>
      <c r="EX47" s="56">
        <v>0.39085995891244507</v>
      </c>
      <c r="EY47" s="56">
        <v>0.9394121470535695</v>
      </c>
      <c r="EZ47" s="56">
        <v>0.9664439096167744</v>
      </c>
      <c r="FA47" s="56">
        <v>0.8760754593928223</v>
      </c>
      <c r="FB47" s="56">
        <v>0.7268541649808757</v>
      </c>
      <c r="FC47" s="56">
        <v>0.8904822033047681</v>
      </c>
      <c r="FD47" s="56">
        <v>0.8078410657608873</v>
      </c>
      <c r="FE47" s="56">
        <v>0.074250936590598</v>
      </c>
      <c r="FF47" s="56">
        <v>0.1203607832389324</v>
      </c>
      <c r="FG47" s="56">
        <v>0.4301700345743529</v>
      </c>
      <c r="FH47" s="56">
        <v>0.985915240005227</v>
      </c>
      <c r="FI47" s="56">
        <v>0.012278381469496225</v>
      </c>
      <c r="FJ47" s="56">
        <v>0.14511281693744227</v>
      </c>
      <c r="FK47" s="56">
        <v>0.5425362385145154</v>
      </c>
      <c r="FL47" s="56">
        <v>0.47215038031705614</v>
      </c>
      <c r="FM47" s="56">
        <v>0.6521648307656245</v>
      </c>
      <c r="FN47" s="56">
        <v>0.5261700449884188</v>
      </c>
      <c r="FO47" s="56">
        <v>0.23759618709813368</v>
      </c>
      <c r="FP47" s="56">
        <v>0.131940356649061</v>
      </c>
      <c r="FQ47" s="56">
        <v>0.30977150413490295</v>
      </c>
      <c r="FR47" s="56">
        <v>0.8283421169572278</v>
      </c>
      <c r="FS47" s="56">
        <v>0.3866120596643011</v>
      </c>
      <c r="FT47" s="56">
        <v>0.4656172751216229</v>
      </c>
      <c r="FU47" s="56">
        <v>0.6828363735126302</v>
      </c>
      <c r="FV47" s="56">
        <v>0.8238043347156506</v>
      </c>
      <c r="FW47" s="56">
        <v>0.6055121952385388</v>
      </c>
      <c r="FX47" s="56">
        <v>0.6083995254480805</v>
      </c>
      <c r="FY47" s="56">
        <v>0.9000395569370823</v>
      </c>
      <c r="FZ47" s="56">
        <v>0.938838797899015</v>
      </c>
      <c r="GA47" s="56">
        <v>0.007512971407283131</v>
      </c>
      <c r="GB47" s="56">
        <v>0.7553057175311261</v>
      </c>
      <c r="GC47" s="56">
        <v>0.10408142685944877</v>
      </c>
      <c r="GD47" s="56">
        <v>0.8446728165632643</v>
      </c>
      <c r="GE47" s="56">
        <v>0.9751203725007112</v>
      </c>
      <c r="GF47" s="56">
        <v>0.23274460000268848</v>
      </c>
    </row>
    <row r="48">
      <c r="A48" s="82"/>
      <c r="B48" s="83"/>
      <c r="C48" s="84"/>
      <c r="D48" s="84"/>
      <c r="E48" s="84"/>
      <c r="F48" s="84"/>
      <c r="G48" s="78"/>
      <c r="H48" s="78"/>
      <c r="I48" s="79"/>
      <c r="J48" s="79"/>
      <c r="K48" s="79"/>
      <c r="L48" s="80"/>
      <c r="M48" s="81"/>
      <c r="N48" s="50"/>
      <c r="O48" s="50"/>
      <c r="P48" s="50"/>
      <c r="Q48" s="64">
        <v>19.0</v>
      </c>
      <c r="R48" s="56">
        <v>0.8369782451797958</v>
      </c>
      <c r="S48" s="56">
        <v>0.7975833080582165</v>
      </c>
      <c r="T48" s="56">
        <v>0.28592970384285343</v>
      </c>
      <c r="U48" s="56">
        <v>0.1564131717570736</v>
      </c>
      <c r="V48" s="56">
        <v>0.18916419682273866</v>
      </c>
      <c r="W48" s="56">
        <v>0.9968887533072938</v>
      </c>
      <c r="X48" s="56">
        <v>0.8649153262441509</v>
      </c>
      <c r="Y48" s="56">
        <v>0.09976998621972788</v>
      </c>
      <c r="Z48" s="56">
        <v>0.23878621598376715</v>
      </c>
      <c r="AA48" s="56">
        <v>0.2668797154131114</v>
      </c>
      <c r="AB48" s="56">
        <v>0.335306453497892</v>
      </c>
      <c r="AC48" s="56">
        <v>0.8261378835104429</v>
      </c>
      <c r="AD48" s="56">
        <v>0.3090362182769266</v>
      </c>
      <c r="AE48" s="56">
        <v>0.6236864522037852</v>
      </c>
      <c r="AF48" s="56">
        <v>0.9168292059713098</v>
      </c>
      <c r="AG48" s="56">
        <v>0.7979303981524262</v>
      </c>
      <c r="AH48" s="56">
        <v>0.6394493028919251</v>
      </c>
      <c r="AI48" s="56">
        <v>0.675092228103808</v>
      </c>
      <c r="AJ48" s="56">
        <v>0.9810522823578004</v>
      </c>
      <c r="AK48" s="56">
        <v>0.7688569556671846</v>
      </c>
      <c r="AL48" s="56">
        <v>0.013194715482111485</v>
      </c>
      <c r="AM48" s="56">
        <v>0.038532230318393035</v>
      </c>
      <c r="AN48" s="56">
        <v>0.20574371311023065</v>
      </c>
      <c r="AO48" s="56">
        <v>0.8321558106411486</v>
      </c>
      <c r="AP48" s="56">
        <v>0.48568619078383213</v>
      </c>
      <c r="AQ48" s="56">
        <v>0.7750615641792122</v>
      </c>
      <c r="AR48" s="56">
        <v>0.28734923235154675</v>
      </c>
      <c r="AS48" s="56">
        <v>0.8631076711484372</v>
      </c>
      <c r="AT48" s="56">
        <v>0.8705479167643774</v>
      </c>
      <c r="AU48" s="56">
        <v>0.17623726571267884</v>
      </c>
      <c r="AV48" s="56">
        <v>0.16889833319948522</v>
      </c>
      <c r="AW48" s="56">
        <v>0.5760748799185588</v>
      </c>
      <c r="AX48" s="56">
        <v>0.9368241476038277</v>
      </c>
      <c r="AY48" s="56">
        <v>0.01527273462125589</v>
      </c>
      <c r="AZ48" s="56">
        <v>0.5541204129422524</v>
      </c>
      <c r="BA48" s="56">
        <v>0.3313509976738981</v>
      </c>
      <c r="BB48" s="56">
        <v>0.8504220496845194</v>
      </c>
      <c r="BC48" s="56">
        <v>0.6794873635714442</v>
      </c>
      <c r="BD48" s="56">
        <v>0.07327980303389126</v>
      </c>
      <c r="BE48" s="56">
        <v>0.7733939909249168</v>
      </c>
      <c r="BF48" s="56">
        <v>0.2531285439789551</v>
      </c>
      <c r="BG48" s="56">
        <v>0.43798824276740034</v>
      </c>
      <c r="BH48" s="56">
        <v>0.8422157489067222</v>
      </c>
      <c r="BI48" s="56">
        <v>0.3595556921135964</v>
      </c>
      <c r="BJ48" s="56">
        <v>0.5141441552054197</v>
      </c>
      <c r="BK48" s="56">
        <v>0.4666845479484072</v>
      </c>
      <c r="BL48" s="56">
        <v>0.31329906762981785</v>
      </c>
      <c r="BM48" s="56">
        <v>0.8472091650123785</v>
      </c>
      <c r="BN48" s="56">
        <v>0.11192776397105597</v>
      </c>
      <c r="BO48" s="56">
        <v>0.15214958846065196</v>
      </c>
      <c r="BP48" s="56">
        <v>0.2554944414242647</v>
      </c>
      <c r="BQ48" s="56">
        <v>0.8472145197515214</v>
      </c>
      <c r="BR48" s="56">
        <v>0.8082482011409503</v>
      </c>
      <c r="BS48" s="56">
        <v>0.6265097548608717</v>
      </c>
      <c r="BT48" s="56">
        <v>0.42044349427479377</v>
      </c>
      <c r="BU48" s="56">
        <v>0.6229531311053862</v>
      </c>
      <c r="BV48" s="56">
        <v>0.26168978239978036</v>
      </c>
      <c r="BW48" s="56">
        <v>0.4474527642336342</v>
      </c>
      <c r="BX48" s="56">
        <v>0.952460735492545</v>
      </c>
      <c r="BY48" s="56">
        <v>0.41669880941548243</v>
      </c>
      <c r="BZ48" s="56">
        <v>0.9944610627584407</v>
      </c>
      <c r="CA48" s="56">
        <v>0.8306129939054141</v>
      </c>
      <c r="CB48" s="56">
        <v>0.8825603201436232</v>
      </c>
      <c r="CC48" s="56">
        <v>0.71888398429985</v>
      </c>
      <c r="CD48" s="56">
        <v>0.1742066431950684</v>
      </c>
      <c r="CE48" s="56">
        <v>0.8660045372444741</v>
      </c>
      <c r="CF48" s="56">
        <v>0.11010921788447947</v>
      </c>
      <c r="CG48" s="56">
        <v>0.06085771816448182</v>
      </c>
      <c r="CH48" s="56">
        <v>0.5016246441088109</v>
      </c>
      <c r="CI48" s="56">
        <v>0.7058372747860899</v>
      </c>
      <c r="CJ48" s="56">
        <v>0.12042773092101222</v>
      </c>
      <c r="CK48" s="56">
        <v>0.10802156158588594</v>
      </c>
      <c r="CL48" s="56">
        <v>0.6050430918641084</v>
      </c>
      <c r="CM48" s="56">
        <v>0.7979655395471743</v>
      </c>
      <c r="CN48" s="56">
        <v>0.3126358288819825</v>
      </c>
      <c r="CO48" s="56">
        <v>0.05776832963042711</v>
      </c>
      <c r="CP48" s="56">
        <v>0.7347101789651859</v>
      </c>
      <c r="CQ48" s="56">
        <v>0.8573822561452502</v>
      </c>
      <c r="CR48" s="56">
        <v>0.21926983748555062</v>
      </c>
      <c r="CS48" s="56">
        <v>0.6054378171157763</v>
      </c>
      <c r="CT48" s="56">
        <v>0.2224056784877122</v>
      </c>
      <c r="CU48" s="56">
        <v>0.4175863122137169</v>
      </c>
      <c r="CV48" s="56">
        <v>0.08767070024186374</v>
      </c>
      <c r="CW48" s="56">
        <v>0.03154283304559513</v>
      </c>
      <c r="CX48" s="56">
        <v>0.1260810221969949</v>
      </c>
      <c r="CY48" s="56">
        <v>0.48431436757389157</v>
      </c>
      <c r="CZ48" s="56">
        <v>0.26287164262125173</v>
      </c>
      <c r="DA48" s="56">
        <v>0.2848074533617878</v>
      </c>
      <c r="DB48" s="56">
        <v>0.714588457671245</v>
      </c>
      <c r="DC48" s="56">
        <v>0.026042795277148922</v>
      </c>
      <c r="DD48" s="56">
        <v>0.5626894273127837</v>
      </c>
      <c r="DE48" s="56">
        <v>0.2880991827241577</v>
      </c>
      <c r="DF48" s="56">
        <v>0.9641603504399824</v>
      </c>
      <c r="DG48" s="56">
        <v>0.7788291908282708</v>
      </c>
      <c r="DH48" s="56">
        <v>0.3679504510760063</v>
      </c>
      <c r="DI48" s="56">
        <v>0.07812505333261266</v>
      </c>
      <c r="DJ48" s="56">
        <v>0.0361515944144688</v>
      </c>
      <c r="DK48" s="56">
        <v>0.11747726745186271</v>
      </c>
      <c r="DL48" s="56">
        <v>0.4642586418894038</v>
      </c>
      <c r="DM48" s="56">
        <v>0.804801313665824</v>
      </c>
      <c r="DN48" s="56">
        <v>0.7846598072176516</v>
      </c>
      <c r="DO48" s="56">
        <v>0.5506725605570675</v>
      </c>
      <c r="DP48" s="56">
        <v>0.7664398372848965</v>
      </c>
      <c r="DQ48" s="56">
        <v>0.062495007445968476</v>
      </c>
      <c r="DR48" s="56">
        <v>0.7029891438864675</v>
      </c>
      <c r="DS48" s="56">
        <v>0.7346511307427731</v>
      </c>
      <c r="DT48" s="56">
        <v>0.9327724564697348</v>
      </c>
      <c r="DU48" s="56">
        <v>0.5028752310935266</v>
      </c>
      <c r="DV48" s="56">
        <v>0.35952548902282566</v>
      </c>
      <c r="DW48" s="56">
        <v>0.7681266250512421</v>
      </c>
      <c r="DX48" s="56">
        <v>0.5333424676155346</v>
      </c>
      <c r="DY48" s="56">
        <v>0.18790036846741498</v>
      </c>
      <c r="DZ48" s="56">
        <v>0.29644229171827197</v>
      </c>
      <c r="EA48" s="56">
        <v>0.9306159089780565</v>
      </c>
      <c r="EB48" s="56">
        <v>0.875335683754726</v>
      </c>
      <c r="EC48" s="56">
        <v>0.6815073103635259</v>
      </c>
      <c r="ED48" s="56">
        <v>0.5687574639770403</v>
      </c>
      <c r="EE48" s="56">
        <v>0.9569671559575169</v>
      </c>
      <c r="EF48" s="56">
        <v>0.807808033014401</v>
      </c>
      <c r="EG48" s="56">
        <v>0.4498570845751152</v>
      </c>
      <c r="EH48" s="56">
        <v>0.5866141812383215</v>
      </c>
      <c r="EI48" s="56">
        <v>0.4028082965836052</v>
      </c>
      <c r="EJ48" s="56">
        <v>0.8294505436171283</v>
      </c>
      <c r="EK48" s="56">
        <v>0.7425308940918591</v>
      </c>
      <c r="EL48" s="56">
        <v>0.6902589588061315</v>
      </c>
      <c r="EM48" s="56">
        <v>0.6487981612031158</v>
      </c>
      <c r="EN48" s="56">
        <v>0.6050924771526398</v>
      </c>
      <c r="EO48" s="56">
        <v>0.7608594980914388</v>
      </c>
      <c r="EP48" s="56">
        <v>0.935042696219766</v>
      </c>
      <c r="EQ48" s="56">
        <v>0.6159760066134764</v>
      </c>
      <c r="ER48" s="56">
        <v>0.5601625751141583</v>
      </c>
      <c r="ES48" s="56">
        <v>0.5846074856826102</v>
      </c>
      <c r="ET48" s="56">
        <v>0.8928717559270206</v>
      </c>
      <c r="EU48" s="56">
        <v>0.3201703359418465</v>
      </c>
      <c r="EV48" s="56">
        <v>0.5670549026101557</v>
      </c>
      <c r="EW48" s="56">
        <v>0.02452393992074786</v>
      </c>
      <c r="EX48" s="56">
        <v>0.8868873628176484</v>
      </c>
      <c r="EY48" s="56">
        <v>0.9803403363108731</v>
      </c>
      <c r="EZ48" s="56">
        <v>0.8633224881227396</v>
      </c>
      <c r="FA48" s="56">
        <v>0.29580900608153304</v>
      </c>
      <c r="FB48" s="56">
        <v>0.9677537948230289</v>
      </c>
      <c r="FC48" s="56">
        <v>0.5138893536150995</v>
      </c>
      <c r="FD48" s="56">
        <v>0.24884828804240533</v>
      </c>
      <c r="FE48" s="56">
        <v>0.16633601666161646</v>
      </c>
      <c r="FF48" s="56">
        <v>0.11278673181439247</v>
      </c>
      <c r="FG48" s="56">
        <v>0.9014017298273588</v>
      </c>
      <c r="FH48" s="56">
        <v>0.2976198137328786</v>
      </c>
      <c r="FI48" s="56">
        <v>0.02350691375160574</v>
      </c>
      <c r="FJ48" s="56">
        <v>0.5832552736335647</v>
      </c>
      <c r="FK48" s="56">
        <v>0.08392039037681509</v>
      </c>
      <c r="FL48" s="56">
        <v>0.7894601828018913</v>
      </c>
      <c r="FM48" s="56">
        <v>0.1249083682787625</v>
      </c>
      <c r="FN48" s="56">
        <v>0.11054230799408626</v>
      </c>
      <c r="FO48" s="56">
        <v>0.7677948896741955</v>
      </c>
      <c r="FP48" s="56">
        <v>0.8180448719111151</v>
      </c>
      <c r="FQ48" s="56">
        <v>0.15047496016785467</v>
      </c>
      <c r="FR48" s="56">
        <v>0.5984495804116402</v>
      </c>
      <c r="FS48" s="56">
        <v>0.755295115943991</v>
      </c>
      <c r="FT48" s="56">
        <v>0.06376008565345737</v>
      </c>
      <c r="FU48" s="56">
        <v>0.05765470936978012</v>
      </c>
      <c r="FV48" s="56">
        <v>0.3267855442261781</v>
      </c>
      <c r="FW48" s="56">
        <v>0.19359908323415598</v>
      </c>
      <c r="FX48" s="56">
        <v>0.5334352955492144</v>
      </c>
      <c r="FY48" s="56">
        <v>0.1561113584762811</v>
      </c>
      <c r="FZ48" s="56">
        <v>0.2204752829198393</v>
      </c>
      <c r="GA48" s="56">
        <v>0.44042728335146164</v>
      </c>
      <c r="GB48" s="56">
        <v>0.6637089811513956</v>
      </c>
      <c r="GC48" s="56">
        <v>0.2647868946590466</v>
      </c>
      <c r="GD48" s="56">
        <v>0.6087838255180467</v>
      </c>
      <c r="GE48" s="56">
        <v>0.08151072489892042</v>
      </c>
      <c r="GF48" s="56">
        <v>0.06076301101185111</v>
      </c>
    </row>
    <row r="49">
      <c r="A49" s="82"/>
      <c r="B49" s="83"/>
      <c r="C49" s="84"/>
      <c r="D49" s="84"/>
      <c r="E49" s="84"/>
      <c r="F49" s="84"/>
      <c r="G49" s="78"/>
      <c r="H49" s="78"/>
      <c r="I49" s="79"/>
      <c r="J49" s="79"/>
      <c r="K49" s="79"/>
      <c r="L49" s="80"/>
      <c r="M49" s="81"/>
      <c r="N49" s="50"/>
      <c r="O49" s="50"/>
      <c r="P49" s="50"/>
      <c r="Q49" s="64">
        <v>20.0</v>
      </c>
      <c r="R49" s="56">
        <v>0.162201847649024</v>
      </c>
      <c r="S49" s="56">
        <v>0.06823017088366501</v>
      </c>
      <c r="T49" s="56">
        <v>0.0325149261846599</v>
      </c>
      <c r="U49" s="56">
        <v>0.24608759834938143</v>
      </c>
      <c r="V49" s="56">
        <v>0.23342727566944255</v>
      </c>
      <c r="W49" s="56">
        <v>0.7037692721708794</v>
      </c>
      <c r="X49" s="56">
        <v>0.5500062571887769</v>
      </c>
      <c r="Y49" s="56">
        <v>0.9365313278635216</v>
      </c>
      <c r="Z49" s="56">
        <v>0.4815526370642228</v>
      </c>
      <c r="AA49" s="56">
        <v>0.6726254973782253</v>
      </c>
      <c r="AB49" s="56">
        <v>0.5186394797103934</v>
      </c>
      <c r="AC49" s="56">
        <v>0.9069423676322615</v>
      </c>
      <c r="AD49" s="56">
        <v>0.8862496326163111</v>
      </c>
      <c r="AE49" s="56">
        <v>0.18043656377268502</v>
      </c>
      <c r="AF49" s="56">
        <v>0.13977994751092315</v>
      </c>
      <c r="AG49" s="56">
        <v>0.3435983308730227</v>
      </c>
      <c r="AH49" s="56">
        <v>0.08833126800253366</v>
      </c>
      <c r="AI49" s="56">
        <v>0.6302829007038491</v>
      </c>
      <c r="AJ49" s="56">
        <v>0.6650317920989249</v>
      </c>
      <c r="AK49" s="56">
        <v>0.1687192252402342</v>
      </c>
      <c r="AL49" s="56">
        <v>0.22437404395448446</v>
      </c>
      <c r="AM49" s="56">
        <v>0.578282793594471</v>
      </c>
      <c r="AN49" s="56">
        <v>0.24453631099185025</v>
      </c>
      <c r="AO49" s="56">
        <v>0.4430465228620537</v>
      </c>
      <c r="AP49" s="56">
        <v>0.9868812194261227</v>
      </c>
      <c r="AQ49" s="56">
        <v>0.7562583875855452</v>
      </c>
      <c r="AR49" s="56">
        <v>0.5193813145149982</v>
      </c>
      <c r="AS49" s="56">
        <v>0.8243996766009385</v>
      </c>
      <c r="AT49" s="56">
        <v>0.8653399951255979</v>
      </c>
      <c r="AU49" s="56">
        <v>0.17663981249754945</v>
      </c>
      <c r="AV49" s="56">
        <v>0.3788063018653307</v>
      </c>
      <c r="AW49" s="56">
        <v>0.2072412323009546</v>
      </c>
      <c r="AX49" s="56">
        <v>0.7745019804262023</v>
      </c>
      <c r="AY49" s="56">
        <v>0.18731398314610403</v>
      </c>
      <c r="AZ49" s="56">
        <v>0.319490247007468</v>
      </c>
      <c r="BA49" s="56">
        <v>0.9114447807819983</v>
      </c>
      <c r="BB49" s="56">
        <v>0.30844279485472426</v>
      </c>
      <c r="BC49" s="56">
        <v>0.22791304831198878</v>
      </c>
      <c r="BD49" s="56">
        <v>0.14205907036116705</v>
      </c>
      <c r="BE49" s="56">
        <v>0.5628743525401003</v>
      </c>
      <c r="BF49" s="56">
        <v>0.6724331458671461</v>
      </c>
      <c r="BG49" s="56">
        <v>0.9540773770968659</v>
      </c>
      <c r="BH49" s="56">
        <v>0.2990532023461717</v>
      </c>
      <c r="BI49" s="56">
        <v>0.11404832022312794</v>
      </c>
      <c r="BJ49" s="56">
        <v>0.9393808582115482</v>
      </c>
      <c r="BK49" s="56">
        <v>0.3425159855324281</v>
      </c>
      <c r="BL49" s="56">
        <v>0.06894567667802254</v>
      </c>
      <c r="BM49" s="56">
        <v>0.2900741127691442</v>
      </c>
      <c r="BN49" s="56">
        <v>0.6535788865732094</v>
      </c>
      <c r="BO49" s="56">
        <v>0.3672276361806456</v>
      </c>
      <c r="BP49" s="56">
        <v>0.8724037661123907</v>
      </c>
      <c r="BQ49" s="56">
        <v>0.11320490674220962</v>
      </c>
      <c r="BR49" s="56">
        <v>0.9617218241701314</v>
      </c>
      <c r="BS49" s="56">
        <v>0.8460335865842853</v>
      </c>
      <c r="BT49" s="56">
        <v>0.46983804428483955</v>
      </c>
      <c r="BU49" s="56">
        <v>0.05878303915109595</v>
      </c>
      <c r="BV49" s="56">
        <v>0.38962966647237307</v>
      </c>
      <c r="BW49" s="56">
        <v>0.09661300638080095</v>
      </c>
      <c r="BX49" s="56">
        <v>0.48338487481751047</v>
      </c>
      <c r="BY49" s="56">
        <v>0.8259991637446543</v>
      </c>
      <c r="BZ49" s="56">
        <v>0.102843718842758</v>
      </c>
      <c r="CA49" s="56">
        <v>0.11252094080731412</v>
      </c>
      <c r="CB49" s="56">
        <v>0.6718195471968846</v>
      </c>
      <c r="CC49" s="56">
        <v>0.6688101063621642</v>
      </c>
      <c r="CD49" s="56">
        <v>0.9902370844593198</v>
      </c>
      <c r="CE49" s="56">
        <v>0.07220701094966353</v>
      </c>
      <c r="CF49" s="56">
        <v>0.6534988348638615</v>
      </c>
      <c r="CG49" s="56">
        <v>0.7255225455231662</v>
      </c>
      <c r="CH49" s="56">
        <v>0.19200751339909095</v>
      </c>
      <c r="CI49" s="56">
        <v>0.12784352043572722</v>
      </c>
      <c r="CJ49" s="56">
        <v>0.3202836295977466</v>
      </c>
      <c r="CK49" s="56">
        <v>0.8099636199353832</v>
      </c>
      <c r="CL49" s="56">
        <v>0.7568981396973539</v>
      </c>
      <c r="CM49" s="56">
        <v>0.5858092030464489</v>
      </c>
      <c r="CN49" s="56">
        <v>0.014493449636934552</v>
      </c>
      <c r="CO49" s="56">
        <v>0.6828237473127043</v>
      </c>
      <c r="CP49" s="56">
        <v>0.958217265494389</v>
      </c>
      <c r="CQ49" s="56">
        <v>0.786965054050359</v>
      </c>
      <c r="CR49" s="56">
        <v>0.6512964724737154</v>
      </c>
      <c r="CS49" s="56">
        <v>0.9086707774848851</v>
      </c>
      <c r="CT49" s="56">
        <v>0.4242053569148194</v>
      </c>
      <c r="CU49" s="56">
        <v>0.22239695040121665</v>
      </c>
      <c r="CV49" s="56">
        <v>0.3605403383132708</v>
      </c>
      <c r="CW49" s="56">
        <v>0.022299006217442963</v>
      </c>
      <c r="CX49" s="56">
        <v>0.6455241410639505</v>
      </c>
      <c r="CY49" s="56">
        <v>0.6790895085407925</v>
      </c>
      <c r="CZ49" s="56">
        <v>0.8948801279836116</v>
      </c>
      <c r="DA49" s="56">
        <v>0.8774902927466472</v>
      </c>
      <c r="DB49" s="56">
        <v>0.6111186606338942</v>
      </c>
      <c r="DC49" s="56">
        <v>0.5000340818037755</v>
      </c>
      <c r="DD49" s="56">
        <v>0.005161980728449644</v>
      </c>
      <c r="DE49" s="56">
        <v>0.7319287160611012</v>
      </c>
      <c r="DF49" s="56">
        <v>0.2934304531534676</v>
      </c>
      <c r="DG49" s="56">
        <v>0.3645632571081513</v>
      </c>
      <c r="DH49" s="56">
        <v>0.21937226289036282</v>
      </c>
      <c r="DI49" s="56">
        <v>0.8339244849979937</v>
      </c>
      <c r="DJ49" s="56">
        <v>0.4549157701634412</v>
      </c>
      <c r="DK49" s="56">
        <v>0.34724316771487507</v>
      </c>
      <c r="DL49" s="56">
        <v>0.9780632813168265</v>
      </c>
      <c r="DM49" s="56">
        <v>0.019766380605960032</v>
      </c>
      <c r="DN49" s="56">
        <v>0.7800502009069752</v>
      </c>
      <c r="DO49" s="56">
        <v>0.39744384239009356</v>
      </c>
      <c r="DP49" s="56">
        <v>0.8770189243268152</v>
      </c>
      <c r="DQ49" s="56">
        <v>0.10493676330626012</v>
      </c>
      <c r="DR49" s="56">
        <v>0.6504767733257982</v>
      </c>
      <c r="DS49" s="56">
        <v>0.796747242446839</v>
      </c>
      <c r="DT49" s="56">
        <v>0.8470243876331242</v>
      </c>
      <c r="DU49" s="56">
        <v>0.65808632074136</v>
      </c>
      <c r="DV49" s="56">
        <v>0.9756819399082705</v>
      </c>
      <c r="DW49" s="56">
        <v>0.5976413302823224</v>
      </c>
      <c r="DX49" s="56">
        <v>0.4609563127598868</v>
      </c>
      <c r="DY49" s="56">
        <v>0.08358099012529174</v>
      </c>
      <c r="DZ49" s="56">
        <v>0.36755962839744194</v>
      </c>
      <c r="EA49" s="56">
        <v>0.5244875837487873</v>
      </c>
      <c r="EB49" s="56">
        <v>0.20001069802855886</v>
      </c>
      <c r="EC49" s="56">
        <v>0.8065962420433797</v>
      </c>
      <c r="ED49" s="56">
        <v>0.604450861878261</v>
      </c>
      <c r="EE49" s="56">
        <v>0.32653889450614815</v>
      </c>
      <c r="EF49" s="56">
        <v>0.4337380722830978</v>
      </c>
      <c r="EG49" s="56">
        <v>0.7541490038674694</v>
      </c>
      <c r="EH49" s="56">
        <v>0.7687225279048927</v>
      </c>
      <c r="EI49" s="56">
        <v>0.112823349793022</v>
      </c>
      <c r="EJ49" s="56">
        <v>0.0726563991108321</v>
      </c>
      <c r="EK49" s="56">
        <v>0.256121115559395</v>
      </c>
      <c r="EL49" s="56">
        <v>0.6616755945491521</v>
      </c>
      <c r="EM49" s="56">
        <v>0.7699984412319019</v>
      </c>
      <c r="EN49" s="56">
        <v>0.3375642395637739</v>
      </c>
      <c r="EO49" s="56">
        <v>0.9522422410775497</v>
      </c>
      <c r="EP49" s="56">
        <v>0.10054956828199146</v>
      </c>
      <c r="EQ49" s="56">
        <v>0.1668199352668842</v>
      </c>
      <c r="ER49" s="56">
        <v>0.8562778624414448</v>
      </c>
      <c r="ES49" s="56">
        <v>0.2841644260651546</v>
      </c>
      <c r="ET49" s="56">
        <v>0.48461668167431515</v>
      </c>
      <c r="EU49" s="56">
        <v>0.48265784675251067</v>
      </c>
      <c r="EV49" s="56">
        <v>0.34636801139767426</v>
      </c>
      <c r="EW49" s="56">
        <v>0.6761742221237548</v>
      </c>
      <c r="EX49" s="56">
        <v>0.5808357856897819</v>
      </c>
      <c r="EY49" s="56">
        <v>0.6625316901044641</v>
      </c>
      <c r="EZ49" s="56">
        <v>0.47157293562585545</v>
      </c>
      <c r="FA49" s="56">
        <v>0.5637530394823929</v>
      </c>
      <c r="FB49" s="56">
        <v>0.8242623806546208</v>
      </c>
      <c r="FC49" s="56">
        <v>0.6974259527931611</v>
      </c>
      <c r="FD49" s="56">
        <v>0.06991676276998093</v>
      </c>
      <c r="FE49" s="56">
        <v>0.0161094908551076</v>
      </c>
      <c r="FF49" s="56">
        <v>0.5543880243568751</v>
      </c>
      <c r="FG49" s="56">
        <v>0.15618566139679613</v>
      </c>
      <c r="FH49" s="56">
        <v>0.8431627180202638</v>
      </c>
      <c r="FI49" s="56">
        <v>0.8169722428935183</v>
      </c>
      <c r="FJ49" s="56">
        <v>0.5158085663767233</v>
      </c>
      <c r="FK49" s="56">
        <v>0.1540815273729106</v>
      </c>
      <c r="FL49" s="56">
        <v>0.7700835126283045</v>
      </c>
      <c r="FM49" s="56">
        <v>0.5173460031084485</v>
      </c>
      <c r="FN49" s="56">
        <v>0.6400977200932699</v>
      </c>
      <c r="FO49" s="56">
        <v>0.733172367093369</v>
      </c>
      <c r="FP49" s="56">
        <v>0.9601316550448638</v>
      </c>
      <c r="FQ49" s="56">
        <v>0.15459666494901536</v>
      </c>
      <c r="FR49" s="56">
        <v>0.5954884607004675</v>
      </c>
      <c r="FS49" s="56">
        <v>0.45088249226636745</v>
      </c>
      <c r="FT49" s="56">
        <v>0.399444859484711</v>
      </c>
      <c r="FU49" s="56">
        <v>0.04414654706354704</v>
      </c>
      <c r="FV49" s="56">
        <v>0.8419418641698299</v>
      </c>
      <c r="FW49" s="56">
        <v>0.8257500161644236</v>
      </c>
      <c r="FX49" s="56">
        <v>0.057722593481411066</v>
      </c>
      <c r="FY49" s="56">
        <v>0.293223905775577</v>
      </c>
      <c r="FZ49" s="56">
        <v>0.9614089836414837</v>
      </c>
      <c r="GA49" s="56">
        <v>0.17309166223420203</v>
      </c>
      <c r="GB49" s="56">
        <v>0.12236205343899986</v>
      </c>
      <c r="GC49" s="56">
        <v>0.460525855053619</v>
      </c>
      <c r="GD49" s="56">
        <v>0.8465685952948387</v>
      </c>
      <c r="GE49" s="56">
        <v>0.27836834029906243</v>
      </c>
      <c r="GF49" s="56">
        <v>0.7053427584048203</v>
      </c>
    </row>
    <row r="50">
      <c r="A50" s="82"/>
      <c r="B50" s="83"/>
      <c r="C50" s="84"/>
      <c r="D50" s="84"/>
      <c r="E50" s="84"/>
      <c r="F50" s="84"/>
      <c r="G50" s="78"/>
      <c r="H50" s="78"/>
      <c r="I50" s="79"/>
      <c r="J50" s="79"/>
      <c r="K50" s="79"/>
      <c r="L50" s="80"/>
      <c r="M50" s="81"/>
      <c r="N50" s="50"/>
      <c r="O50" s="50"/>
      <c r="P50" s="50"/>
      <c r="Q50" s="64">
        <v>21.0</v>
      </c>
      <c r="R50" s="56">
        <v>0.3808317564236633</v>
      </c>
      <c r="S50" s="56">
        <v>0.5214887925669512</v>
      </c>
      <c r="T50" s="56">
        <v>0.670249297852231</v>
      </c>
      <c r="U50" s="56">
        <v>0.3823724926817891</v>
      </c>
      <c r="V50" s="56">
        <v>0.544997502009401</v>
      </c>
      <c r="W50" s="56">
        <v>0.3705611070734486</v>
      </c>
      <c r="X50" s="56">
        <v>0.7951775211370551</v>
      </c>
      <c r="Y50" s="56">
        <v>0.29100757117397646</v>
      </c>
      <c r="Z50" s="56">
        <v>0.7571621841482894</v>
      </c>
      <c r="AA50" s="56">
        <v>0.07507302755970002</v>
      </c>
      <c r="AB50" s="56">
        <v>0.1323117040997016</v>
      </c>
      <c r="AC50" s="56">
        <v>0.6872334999257489</v>
      </c>
      <c r="AD50" s="56">
        <v>0.4365882514004421</v>
      </c>
      <c r="AE50" s="56">
        <v>0.3458082475702352</v>
      </c>
      <c r="AF50" s="56">
        <v>0.03633158304848927</v>
      </c>
      <c r="AG50" s="56">
        <v>0.33206559832058435</v>
      </c>
      <c r="AH50" s="56">
        <v>0.42927399485343287</v>
      </c>
      <c r="AI50" s="56">
        <v>0.33026427230098077</v>
      </c>
      <c r="AJ50" s="56">
        <v>0.1867270270169593</v>
      </c>
      <c r="AK50" s="56">
        <v>0.25979155540375565</v>
      </c>
      <c r="AL50" s="56">
        <v>0.5532755525733506</v>
      </c>
      <c r="AM50" s="56">
        <v>0.3328880107470559</v>
      </c>
      <c r="AN50" s="56">
        <v>0.9528969006214937</v>
      </c>
      <c r="AO50" s="56">
        <v>0.20394360808657797</v>
      </c>
      <c r="AP50" s="56">
        <v>0.7519434816975982</v>
      </c>
      <c r="AQ50" s="56">
        <v>0.6285852742135053</v>
      </c>
      <c r="AR50" s="56">
        <v>0.334768399589807</v>
      </c>
      <c r="AS50" s="56">
        <v>0.7854442172003023</v>
      </c>
      <c r="AT50" s="56">
        <v>0.439943996106688</v>
      </c>
      <c r="AU50" s="56">
        <v>0.04641492829398297</v>
      </c>
      <c r="AV50" s="56">
        <v>0.445154066526701</v>
      </c>
      <c r="AW50" s="56">
        <v>0.4313399919687342</v>
      </c>
      <c r="AX50" s="56">
        <v>0.8661915370440365</v>
      </c>
      <c r="AY50" s="56">
        <v>0.6224483750469572</v>
      </c>
      <c r="AZ50" s="56">
        <v>0.3174460539095869</v>
      </c>
      <c r="BA50" s="56">
        <v>0.31773277777889464</v>
      </c>
      <c r="BB50" s="56">
        <v>0.9633278697275708</v>
      </c>
      <c r="BC50" s="56">
        <v>0.899094979639806</v>
      </c>
      <c r="BD50" s="56">
        <v>0.545880615455218</v>
      </c>
      <c r="BE50" s="56">
        <v>0.11196374361975003</v>
      </c>
      <c r="BF50" s="56">
        <v>0.20514041558376594</v>
      </c>
      <c r="BG50" s="56">
        <v>0.3827654018973705</v>
      </c>
      <c r="BH50" s="56">
        <v>0.8954880108943242</v>
      </c>
      <c r="BI50" s="56">
        <v>0.9267997853471825</v>
      </c>
      <c r="BJ50" s="56">
        <v>0.45132092968099624</v>
      </c>
      <c r="BK50" s="56">
        <v>0.26256404621023743</v>
      </c>
      <c r="BL50" s="56">
        <v>0.5549764168205173</v>
      </c>
      <c r="BM50" s="56">
        <v>0.6933184982565688</v>
      </c>
      <c r="BN50" s="56">
        <v>0.6232220552218631</v>
      </c>
      <c r="BO50" s="56">
        <v>0.7397726688148989</v>
      </c>
      <c r="BP50" s="56">
        <v>0.14818060385350362</v>
      </c>
      <c r="BQ50" s="56">
        <v>0.10938224292534093</v>
      </c>
      <c r="BR50" s="56">
        <v>0.32477908109032216</v>
      </c>
      <c r="BS50" s="56">
        <v>0.22120753809389937</v>
      </c>
      <c r="BT50" s="56">
        <v>0.9683396159728667</v>
      </c>
      <c r="BU50" s="56">
        <v>0.4270376340541756</v>
      </c>
      <c r="BV50" s="56">
        <v>0.1995200779688262</v>
      </c>
      <c r="BW50" s="56">
        <v>0.18910263987537257</v>
      </c>
      <c r="BX50" s="56">
        <v>0.1543500128458679</v>
      </c>
      <c r="BY50" s="56">
        <v>0.6048717389011999</v>
      </c>
      <c r="BZ50" s="56">
        <v>0.8975968248146418</v>
      </c>
      <c r="CA50" s="56">
        <v>0.7759919113891092</v>
      </c>
      <c r="CB50" s="56">
        <v>0.6892742580348411</v>
      </c>
      <c r="CC50" s="56">
        <v>0.7703021084035175</v>
      </c>
      <c r="CD50" s="56">
        <v>0.01602615139146002</v>
      </c>
      <c r="CE50" s="56">
        <v>0.9451334953919495</v>
      </c>
      <c r="CF50" s="56">
        <v>0.1687664524409096</v>
      </c>
      <c r="CG50" s="56">
        <v>0.5119724983600091</v>
      </c>
      <c r="CH50" s="56">
        <v>0.27083889827821217</v>
      </c>
      <c r="CI50" s="56">
        <v>0.7053399009156983</v>
      </c>
      <c r="CJ50" s="56">
        <v>0.26071097061033544</v>
      </c>
      <c r="CK50" s="56">
        <v>0.25387185627130715</v>
      </c>
      <c r="CL50" s="56">
        <v>0.46159225917037905</v>
      </c>
      <c r="CM50" s="56">
        <v>0.9736475933487138</v>
      </c>
      <c r="CN50" s="56">
        <v>0.6572515714352511</v>
      </c>
      <c r="CO50" s="56">
        <v>0.8504891379635575</v>
      </c>
      <c r="CP50" s="56">
        <v>0.4967083328561279</v>
      </c>
      <c r="CQ50" s="56">
        <v>0.5400802983235934</v>
      </c>
      <c r="CR50" s="56">
        <v>0.10652190653085059</v>
      </c>
      <c r="CS50" s="56">
        <v>0.5862623713863032</v>
      </c>
      <c r="CT50" s="56">
        <v>0.8623598965947064</v>
      </c>
      <c r="CU50" s="56">
        <v>0.08583047751445938</v>
      </c>
      <c r="CV50" s="56">
        <v>0.8037711318176829</v>
      </c>
      <c r="CW50" s="56">
        <v>0.9627748230938923</v>
      </c>
      <c r="CX50" s="56">
        <v>0.438132303137334</v>
      </c>
      <c r="CY50" s="56">
        <v>0.3595037501051065</v>
      </c>
      <c r="CZ50" s="56">
        <v>0.020210972714179598</v>
      </c>
      <c r="DA50" s="56">
        <v>0.013597498655501972</v>
      </c>
      <c r="DB50" s="56">
        <v>0.4894477469916425</v>
      </c>
      <c r="DC50" s="56">
        <v>0.42564132746096517</v>
      </c>
      <c r="DD50" s="56">
        <v>0.3527933988741818</v>
      </c>
      <c r="DE50" s="56">
        <v>0.39937146847532534</v>
      </c>
      <c r="DF50" s="56">
        <v>0.9997467447800094</v>
      </c>
      <c r="DG50" s="56">
        <v>0.36555581532459325</v>
      </c>
      <c r="DH50" s="56">
        <v>0.3892610752904905</v>
      </c>
      <c r="DI50" s="56">
        <v>0.20466975306102764</v>
      </c>
      <c r="DJ50" s="56">
        <v>0.24467863885464713</v>
      </c>
      <c r="DK50" s="56">
        <v>0.9325862709760016</v>
      </c>
      <c r="DL50" s="56">
        <v>0.9001952873749385</v>
      </c>
      <c r="DM50" s="56">
        <v>0.18337301626609803</v>
      </c>
      <c r="DN50" s="56">
        <v>0.6560612429402873</v>
      </c>
      <c r="DO50" s="56">
        <v>0.4421983477904956</v>
      </c>
      <c r="DP50" s="56">
        <v>0.893419205905258</v>
      </c>
      <c r="DQ50" s="56">
        <v>0.18073933500218764</v>
      </c>
      <c r="DR50" s="56">
        <v>0.5751276302405512</v>
      </c>
      <c r="DS50" s="56">
        <v>0.6119258489761445</v>
      </c>
      <c r="DT50" s="56">
        <v>0.995996762789942</v>
      </c>
      <c r="DU50" s="56">
        <v>0.5980430677549438</v>
      </c>
      <c r="DV50" s="56">
        <v>0.45258532445153365</v>
      </c>
      <c r="DW50" s="56">
        <v>0.1569706734514258</v>
      </c>
      <c r="DX50" s="56">
        <v>0.6652006746709439</v>
      </c>
      <c r="DY50" s="56">
        <v>0.05960332869683593</v>
      </c>
      <c r="DZ50" s="56">
        <v>0.4172718637371474</v>
      </c>
      <c r="EA50" s="56">
        <v>0.6943476436277067</v>
      </c>
      <c r="EB50" s="56">
        <v>0.672205386012956</v>
      </c>
      <c r="EC50" s="56">
        <v>0.8922182826335293</v>
      </c>
      <c r="ED50" s="56">
        <v>0.9056973949648293</v>
      </c>
      <c r="EE50" s="56">
        <v>0.9117817991046614</v>
      </c>
      <c r="EF50" s="56">
        <v>0.15089412679016434</v>
      </c>
      <c r="EG50" s="56">
        <v>0.6334659630338647</v>
      </c>
      <c r="EH50" s="56">
        <v>0.2215239268128697</v>
      </c>
      <c r="EI50" s="56">
        <v>0.01713570995814806</v>
      </c>
      <c r="EJ50" s="56">
        <v>0.25905177621191955</v>
      </c>
      <c r="EK50" s="56">
        <v>0.5480285612096939</v>
      </c>
      <c r="EL50" s="56">
        <v>0.47703768519587864</v>
      </c>
      <c r="EM50" s="56">
        <v>0.1999646240098092</v>
      </c>
      <c r="EN50" s="56">
        <v>0.1603479107147654</v>
      </c>
      <c r="EO50" s="56">
        <v>0.050141607755483264</v>
      </c>
      <c r="EP50" s="56">
        <v>0.35792960671926943</v>
      </c>
      <c r="EQ50" s="56">
        <v>0.20886766520408195</v>
      </c>
      <c r="ER50" s="56">
        <v>0.6028975897129608</v>
      </c>
      <c r="ES50" s="56">
        <v>0.00546544588420772</v>
      </c>
      <c r="ET50" s="56">
        <v>0.5482062463233109</v>
      </c>
      <c r="EU50" s="56">
        <v>0.1766237704756164</v>
      </c>
      <c r="EV50" s="56">
        <v>0.8438198148431558</v>
      </c>
      <c r="EW50" s="56">
        <v>0.11712131730588093</v>
      </c>
      <c r="EX50" s="56">
        <v>0.45381154378989874</v>
      </c>
      <c r="EY50" s="56">
        <v>0.5096709346172119</v>
      </c>
      <c r="EZ50" s="56">
        <v>0.04909696089941218</v>
      </c>
      <c r="FA50" s="56">
        <v>0.988329809410035</v>
      </c>
      <c r="FB50" s="56">
        <v>0.07154751514579083</v>
      </c>
      <c r="FC50" s="56">
        <v>0.9993081316725586</v>
      </c>
      <c r="FD50" s="56">
        <v>0.5841706884662522</v>
      </c>
      <c r="FE50" s="56">
        <v>0.9980346175766721</v>
      </c>
      <c r="FF50" s="56">
        <v>0.46413990327430954</v>
      </c>
      <c r="FG50" s="56">
        <v>0.3090693283492765</v>
      </c>
      <c r="FH50" s="56">
        <v>0.8030929806812732</v>
      </c>
      <c r="FI50" s="56">
        <v>0.8260903333120466</v>
      </c>
      <c r="FJ50" s="56">
        <v>0.3228024219876786</v>
      </c>
      <c r="FK50" s="56">
        <v>0.6460392386491226</v>
      </c>
      <c r="FL50" s="56">
        <v>0.04268388200800077</v>
      </c>
      <c r="FM50" s="56">
        <v>0.321037400039785</v>
      </c>
      <c r="FN50" s="56">
        <v>0.5254113236816169</v>
      </c>
      <c r="FO50" s="56">
        <v>0.7334511575646951</v>
      </c>
      <c r="FP50" s="56">
        <v>0.5330300467577999</v>
      </c>
      <c r="FQ50" s="56">
        <v>0.41618380673326505</v>
      </c>
      <c r="FR50" s="56">
        <v>0.431409509806593</v>
      </c>
      <c r="FS50" s="56">
        <v>0.1677269396851817</v>
      </c>
      <c r="FT50" s="56">
        <v>0.8467911340295403</v>
      </c>
      <c r="FU50" s="56">
        <v>0.9686573726290337</v>
      </c>
      <c r="FV50" s="56">
        <v>0.8938175076414956</v>
      </c>
      <c r="FW50" s="56">
        <v>0.8651902506665096</v>
      </c>
      <c r="FX50" s="56">
        <v>0.3271638921966663</v>
      </c>
      <c r="FY50" s="56">
        <v>0.7212885032164285</v>
      </c>
      <c r="FZ50" s="56">
        <v>0.6142362386582937</v>
      </c>
      <c r="GA50" s="56">
        <v>0.5820035759167715</v>
      </c>
      <c r="GB50" s="56">
        <v>0.6579867133830974</v>
      </c>
      <c r="GC50" s="56">
        <v>0.06862831184064488</v>
      </c>
      <c r="GD50" s="56">
        <v>0.5184844822890612</v>
      </c>
      <c r="GE50" s="56">
        <v>0.42545098092676326</v>
      </c>
      <c r="GF50" s="56">
        <v>0.3693499551890228</v>
      </c>
    </row>
    <row r="51">
      <c r="A51" s="82"/>
      <c r="B51" s="83"/>
      <c r="C51" s="84"/>
      <c r="D51" s="84"/>
      <c r="E51" s="84"/>
      <c r="F51" s="84"/>
      <c r="G51" s="78"/>
      <c r="H51" s="78"/>
      <c r="I51" s="79"/>
      <c r="J51" s="79"/>
      <c r="K51" s="79"/>
      <c r="L51" s="80"/>
      <c r="M51" s="81"/>
      <c r="N51" s="50"/>
      <c r="O51" s="50"/>
      <c r="P51" s="50"/>
      <c r="Q51" s="64">
        <v>22.0</v>
      </c>
      <c r="R51" s="56">
        <v>0.3318289515224835</v>
      </c>
      <c r="S51" s="56">
        <v>0.1427785353791161</v>
      </c>
      <c r="T51" s="56">
        <v>0.7260260803553693</v>
      </c>
      <c r="U51" s="56">
        <v>0.8137437691369931</v>
      </c>
      <c r="V51" s="56">
        <v>0.30629878964790014</v>
      </c>
      <c r="W51" s="56">
        <v>0.2288878008085462</v>
      </c>
      <c r="X51" s="56">
        <v>0.7026367479262948</v>
      </c>
      <c r="Y51" s="56">
        <v>0.9669781474123484</v>
      </c>
      <c r="Z51" s="56">
        <v>0.46034928930382346</v>
      </c>
      <c r="AA51" s="56">
        <v>0.4761271367193731</v>
      </c>
      <c r="AB51" s="56">
        <v>0.3139131350055804</v>
      </c>
      <c r="AC51" s="56">
        <v>0.7117978907726094</v>
      </c>
      <c r="AD51" s="56">
        <v>0.040931633836802095</v>
      </c>
      <c r="AE51" s="56">
        <v>0.6160745110273584</v>
      </c>
      <c r="AF51" s="56">
        <v>0.8797398708036142</v>
      </c>
      <c r="AG51" s="56">
        <v>0.05656733684692694</v>
      </c>
      <c r="AH51" s="56">
        <v>0.9674903837675669</v>
      </c>
      <c r="AI51" s="56">
        <v>0.1903118363651104</v>
      </c>
      <c r="AJ51" s="56">
        <v>0.9803816488588227</v>
      </c>
      <c r="AK51" s="56">
        <v>0.8814762569055399</v>
      </c>
      <c r="AL51" s="56">
        <v>0.26783267064197014</v>
      </c>
      <c r="AM51" s="56">
        <v>0.3294676437471956</v>
      </c>
      <c r="AN51" s="56">
        <v>0.29227818319379084</v>
      </c>
      <c r="AO51" s="56">
        <v>0.5195963942122186</v>
      </c>
      <c r="AP51" s="56">
        <v>0.28089754907549047</v>
      </c>
      <c r="AQ51" s="56">
        <v>0.3209262491064526</v>
      </c>
      <c r="AR51" s="56">
        <v>0.22066164555642565</v>
      </c>
      <c r="AS51" s="56">
        <v>0.870027924477689</v>
      </c>
      <c r="AT51" s="56">
        <v>0.8798738096292359</v>
      </c>
      <c r="AU51" s="56">
        <v>0.40541975886743087</v>
      </c>
      <c r="AV51" s="56">
        <v>0.5048086189544753</v>
      </c>
      <c r="AW51" s="56">
        <v>0.5814968715136265</v>
      </c>
      <c r="AX51" s="56">
        <v>0.4466539835050828</v>
      </c>
      <c r="AY51" s="56">
        <v>0.8843205614775833</v>
      </c>
      <c r="AZ51" s="56">
        <v>0.8399019220690558</v>
      </c>
      <c r="BA51" s="56">
        <v>0.5019904051863778</v>
      </c>
      <c r="BB51" s="56">
        <v>0.8374009742939839</v>
      </c>
      <c r="BC51" s="56">
        <v>0.5423033517573931</v>
      </c>
      <c r="BD51" s="56">
        <v>0.9588926609444184</v>
      </c>
      <c r="BE51" s="56">
        <v>0.02849375406827226</v>
      </c>
      <c r="BF51" s="56">
        <v>0.11904311796256928</v>
      </c>
      <c r="BG51" s="56">
        <v>0.59414754698141</v>
      </c>
      <c r="BH51" s="56">
        <v>0.5484163150450144</v>
      </c>
      <c r="BI51" s="56">
        <v>0.21061913870094673</v>
      </c>
      <c r="BJ51" s="56">
        <v>0.4278023525295277</v>
      </c>
      <c r="BK51" s="56">
        <v>0.8498023432981798</v>
      </c>
      <c r="BL51" s="56">
        <v>0.8347305611025977</v>
      </c>
      <c r="BM51" s="56">
        <v>0.46289352410791473</v>
      </c>
      <c r="BN51" s="56">
        <v>0.9033992589183154</v>
      </c>
      <c r="BO51" s="56">
        <v>0.5584384032986487</v>
      </c>
      <c r="BP51" s="56">
        <v>0.6688075655990503</v>
      </c>
      <c r="BQ51" s="56">
        <v>0.5226983703435554</v>
      </c>
      <c r="BR51" s="56">
        <v>0.2863680291776497</v>
      </c>
      <c r="BS51" s="56">
        <v>0.44006138108131265</v>
      </c>
      <c r="BT51" s="56">
        <v>0.46412614837311084</v>
      </c>
      <c r="BU51" s="56">
        <v>0.854331821512473</v>
      </c>
      <c r="BV51" s="56">
        <v>0.43095292925820927</v>
      </c>
      <c r="BW51" s="56">
        <v>0.7423646552531071</v>
      </c>
      <c r="BX51" s="56">
        <v>0.3963746915030013</v>
      </c>
      <c r="BY51" s="56">
        <v>0.04438944324399574</v>
      </c>
      <c r="BZ51" s="56">
        <v>0.6823476071832272</v>
      </c>
      <c r="CA51" s="56">
        <v>0.7708493538608517</v>
      </c>
      <c r="CB51" s="56">
        <v>0.861188515279408</v>
      </c>
      <c r="CC51" s="56">
        <v>0.8596367657006776</v>
      </c>
      <c r="CD51" s="56">
        <v>0.794577046049014</v>
      </c>
      <c r="CE51" s="56">
        <v>0.2318423114255932</v>
      </c>
      <c r="CF51" s="56">
        <v>0.30421040531363996</v>
      </c>
      <c r="CG51" s="56">
        <v>0.5457732786628433</v>
      </c>
      <c r="CH51" s="56">
        <v>0.8241114888270027</v>
      </c>
      <c r="CI51" s="56">
        <v>0.9008932419588176</v>
      </c>
      <c r="CJ51" s="56">
        <v>0.187176624356984</v>
      </c>
      <c r="CK51" s="56">
        <v>0.6339641852435965</v>
      </c>
      <c r="CL51" s="56">
        <v>0.2243402418537448</v>
      </c>
      <c r="CM51" s="56">
        <v>0.5831345852434542</v>
      </c>
      <c r="CN51" s="56">
        <v>0.03439465876239378</v>
      </c>
      <c r="CO51" s="56">
        <v>0.9917425255015375</v>
      </c>
      <c r="CP51" s="56">
        <v>0.18732280353803232</v>
      </c>
      <c r="CQ51" s="56">
        <v>0.06753874297343831</v>
      </c>
      <c r="CR51" s="56">
        <v>0.21589349032654914</v>
      </c>
      <c r="CS51" s="56">
        <v>0.10586118430601033</v>
      </c>
      <c r="CT51" s="56">
        <v>0.1317735803537694</v>
      </c>
      <c r="CU51" s="56">
        <v>0.7936093013829469</v>
      </c>
      <c r="CV51" s="56">
        <v>0.36669072528244173</v>
      </c>
      <c r="CW51" s="56">
        <v>0.6169004879698436</v>
      </c>
      <c r="CX51" s="56">
        <v>0.12002548239651667</v>
      </c>
      <c r="CY51" s="56">
        <v>0.24689369863252186</v>
      </c>
      <c r="CZ51" s="56">
        <v>0.11603556943486537</v>
      </c>
      <c r="DA51" s="56">
        <v>0.9389141062168691</v>
      </c>
      <c r="DB51" s="56">
        <v>0.9017568760561389</v>
      </c>
      <c r="DC51" s="56">
        <v>0.6788074845759601</v>
      </c>
      <c r="DD51" s="56">
        <v>0.10614984884379375</v>
      </c>
      <c r="DE51" s="56">
        <v>0.39212223047290173</v>
      </c>
      <c r="DF51" s="56">
        <v>0.22855533916867754</v>
      </c>
      <c r="DG51" s="56">
        <v>0.6066107099874097</v>
      </c>
      <c r="DH51" s="56">
        <v>0.11690434712139675</v>
      </c>
      <c r="DI51" s="56">
        <v>0.6526373009220604</v>
      </c>
      <c r="DJ51" s="56">
        <v>0.060930906095751025</v>
      </c>
      <c r="DK51" s="56">
        <v>0.690979214405385</v>
      </c>
      <c r="DL51" s="56">
        <v>0.4810309529282447</v>
      </c>
      <c r="DM51" s="56">
        <v>0.48043497613889485</v>
      </c>
      <c r="DN51" s="56">
        <v>0.298180067766318</v>
      </c>
      <c r="DO51" s="56">
        <v>0.01146524246129188</v>
      </c>
      <c r="DP51" s="56">
        <v>0.8738856734815715</v>
      </c>
      <c r="DQ51" s="56">
        <v>0.6252586895654989</v>
      </c>
      <c r="DR51" s="56">
        <v>0.7015417313614329</v>
      </c>
      <c r="DS51" s="56">
        <v>0.4642428035964016</v>
      </c>
      <c r="DT51" s="56">
        <v>0.9924414303642245</v>
      </c>
      <c r="DU51" s="56">
        <v>0.529873160796639</v>
      </c>
      <c r="DV51" s="56">
        <v>0.7523743677722163</v>
      </c>
      <c r="DW51" s="56">
        <v>0.9918852875723737</v>
      </c>
      <c r="DX51" s="56">
        <v>0.6001036067168074</v>
      </c>
      <c r="DY51" s="56">
        <v>0.9510587788209249</v>
      </c>
      <c r="DZ51" s="56">
        <v>0.28962345220844976</v>
      </c>
      <c r="EA51" s="56">
        <v>0.6215240911931326</v>
      </c>
      <c r="EB51" s="56">
        <v>0.9071055004028575</v>
      </c>
      <c r="EC51" s="56">
        <v>0.9009651768677405</v>
      </c>
      <c r="ED51" s="56">
        <v>0.9046368604326327</v>
      </c>
      <c r="EE51" s="56">
        <v>0.8355889200985784</v>
      </c>
      <c r="EF51" s="56">
        <v>0.2806547685275147</v>
      </c>
      <c r="EG51" s="56">
        <v>0.37491900646171405</v>
      </c>
      <c r="EH51" s="56">
        <v>0.23642547442549278</v>
      </c>
      <c r="EI51" s="56">
        <v>0.628431483444838</v>
      </c>
      <c r="EJ51" s="56">
        <v>0.8346661314035128</v>
      </c>
      <c r="EK51" s="56">
        <v>0.17650750425874995</v>
      </c>
      <c r="EL51" s="56">
        <v>0.5067544926680185</v>
      </c>
      <c r="EM51" s="56">
        <v>0.7124862272862086</v>
      </c>
      <c r="EN51" s="56">
        <v>0.5358294873514869</v>
      </c>
      <c r="EO51" s="56">
        <v>0.7767358249219252</v>
      </c>
      <c r="EP51" s="56">
        <v>0.861990871488976</v>
      </c>
      <c r="EQ51" s="56">
        <v>0.7292234816370394</v>
      </c>
      <c r="ER51" s="56">
        <v>0.0809269782572507</v>
      </c>
      <c r="ES51" s="56">
        <v>0.5512828231337047</v>
      </c>
      <c r="ET51" s="56">
        <v>0.3474210393491407</v>
      </c>
      <c r="EU51" s="56">
        <v>0.9930013006687374</v>
      </c>
      <c r="EV51" s="56">
        <v>0.9497260686800247</v>
      </c>
      <c r="EW51" s="56">
        <v>0.9283567694143381</v>
      </c>
      <c r="EX51" s="56">
        <v>0.6297916132988899</v>
      </c>
      <c r="EY51" s="56">
        <v>0.2500246053632278</v>
      </c>
      <c r="EZ51" s="56">
        <v>0.7184405042798061</v>
      </c>
      <c r="FA51" s="56">
        <v>0.9493781707309358</v>
      </c>
      <c r="FB51" s="56">
        <v>0.9051159303809354</v>
      </c>
      <c r="FC51" s="56">
        <v>0.16997120668241006</v>
      </c>
      <c r="FD51" s="56">
        <v>0.9306642969908463</v>
      </c>
      <c r="FE51" s="56">
        <v>0.49569480560000034</v>
      </c>
      <c r="FF51" s="56">
        <v>0.7813272846819432</v>
      </c>
      <c r="FG51" s="56">
        <v>0.8044462046033849</v>
      </c>
      <c r="FH51" s="56">
        <v>0.5658485355368349</v>
      </c>
      <c r="FI51" s="56">
        <v>0.9667593124214381</v>
      </c>
      <c r="FJ51" s="56">
        <v>0.30914942424543546</v>
      </c>
      <c r="FK51" s="56">
        <v>0.0442776937000503</v>
      </c>
      <c r="FL51" s="56">
        <v>0.41980459048651597</v>
      </c>
      <c r="FM51" s="56">
        <v>0.5086770469128399</v>
      </c>
      <c r="FN51" s="56">
        <v>0.7495935779463052</v>
      </c>
      <c r="FO51" s="56">
        <v>0.18676821066600313</v>
      </c>
      <c r="FP51" s="56">
        <v>0.5173814694871278</v>
      </c>
      <c r="FQ51" s="56">
        <v>0.9867580671755166</v>
      </c>
      <c r="FR51" s="56">
        <v>0.1127807345256967</v>
      </c>
      <c r="FS51" s="56">
        <v>0.0843680822831735</v>
      </c>
      <c r="FT51" s="56">
        <v>0.01437895043034998</v>
      </c>
      <c r="FU51" s="56">
        <v>0.7716842184902516</v>
      </c>
      <c r="FV51" s="56">
        <v>0.9803264153638751</v>
      </c>
      <c r="FW51" s="56">
        <v>0.9878382672057702</v>
      </c>
      <c r="FX51" s="56">
        <v>0.9139225274675519</v>
      </c>
      <c r="FY51" s="56">
        <v>0.06612802002752427</v>
      </c>
      <c r="FZ51" s="56">
        <v>0.6323149447975521</v>
      </c>
      <c r="GA51" s="56">
        <v>0.11982168486967126</v>
      </c>
      <c r="GB51" s="56">
        <v>0.32193989530053047</v>
      </c>
      <c r="GC51" s="56">
        <v>0.9371372632870183</v>
      </c>
      <c r="GD51" s="56">
        <v>0.03992836584400261</v>
      </c>
      <c r="GE51" s="56">
        <v>0.21884429882418321</v>
      </c>
      <c r="GF51" s="56">
        <v>0.8970430568385838</v>
      </c>
    </row>
    <row r="52">
      <c r="A52" s="82"/>
      <c r="B52" s="83"/>
      <c r="C52" s="84"/>
      <c r="D52" s="84"/>
      <c r="E52" s="84"/>
      <c r="F52" s="84"/>
      <c r="G52" s="78"/>
      <c r="H52" s="78"/>
      <c r="I52" s="79"/>
      <c r="J52" s="79"/>
      <c r="K52" s="79"/>
      <c r="L52" s="80"/>
      <c r="M52" s="81"/>
      <c r="N52" s="50"/>
      <c r="O52" s="50"/>
      <c r="P52" s="50"/>
      <c r="Q52" s="64">
        <v>23.0</v>
      </c>
      <c r="R52" s="56">
        <v>0.6354993142691816</v>
      </c>
      <c r="S52" s="56">
        <v>0.47011321761735103</v>
      </c>
      <c r="T52" s="56">
        <v>0.0389135440130991</v>
      </c>
      <c r="U52" s="56">
        <v>0.2745311549548959</v>
      </c>
      <c r="V52" s="56">
        <v>0.5930132439739478</v>
      </c>
      <c r="W52" s="56">
        <v>0.5122263486365293</v>
      </c>
      <c r="X52" s="56">
        <v>0.28192115242081595</v>
      </c>
      <c r="Y52" s="56">
        <v>0.6688329890823672</v>
      </c>
      <c r="Z52" s="56">
        <v>0.6080471217740501</v>
      </c>
      <c r="AA52" s="56">
        <v>0.36208382182716436</v>
      </c>
      <c r="AB52" s="56">
        <v>0.22324713695542553</v>
      </c>
      <c r="AC52" s="56">
        <v>0.1363476481712097</v>
      </c>
      <c r="AD52" s="56">
        <v>0.7366354433978837</v>
      </c>
      <c r="AE52" s="56">
        <v>0.6315927643969032</v>
      </c>
      <c r="AF52" s="56">
        <v>0.7108603911276067</v>
      </c>
      <c r="AG52" s="56">
        <v>0.10186815305080266</v>
      </c>
      <c r="AH52" s="56">
        <v>0.9674840659943875</v>
      </c>
      <c r="AI52" s="56">
        <v>0.2890079427295714</v>
      </c>
      <c r="AJ52" s="56">
        <v>0.9056054800912298</v>
      </c>
      <c r="AK52" s="56">
        <v>0.684519872102231</v>
      </c>
      <c r="AL52" s="56">
        <v>0.17513943690547873</v>
      </c>
      <c r="AM52" s="56">
        <v>0.5421824781777289</v>
      </c>
      <c r="AN52" s="56">
        <v>0.33193302649378853</v>
      </c>
      <c r="AO52" s="56">
        <v>0.5820340633331574</v>
      </c>
      <c r="AP52" s="56">
        <v>0.8965227990898611</v>
      </c>
      <c r="AQ52" s="56">
        <v>0.9901072173458569</v>
      </c>
      <c r="AR52" s="56">
        <v>0.9177822124266182</v>
      </c>
      <c r="AS52" s="56">
        <v>0.04498050665544662</v>
      </c>
      <c r="AT52" s="56">
        <v>0.8485849987022269</v>
      </c>
      <c r="AU52" s="56">
        <v>0.8601519885190597</v>
      </c>
      <c r="AV52" s="56">
        <v>0.430139809556484</v>
      </c>
      <c r="AW52" s="56">
        <v>0.32917352190500027</v>
      </c>
      <c r="AX52" s="56">
        <v>0.7776881416867449</v>
      </c>
      <c r="AY52" s="56">
        <v>0.297836273623873</v>
      </c>
      <c r="AZ52" s="56">
        <v>0.901277129907468</v>
      </c>
      <c r="BA52" s="56">
        <v>0.3045043896191244</v>
      </c>
      <c r="BB52" s="56">
        <v>0.18542257180175126</v>
      </c>
      <c r="BC52" s="56">
        <v>0.35662062970417663</v>
      </c>
      <c r="BD52" s="56">
        <v>0.6103924827161975</v>
      </c>
      <c r="BE52" s="56">
        <v>0.2197423363487262</v>
      </c>
      <c r="BF52" s="56">
        <v>0.7109190433644356</v>
      </c>
      <c r="BG52" s="56">
        <v>0.5471244292283071</v>
      </c>
      <c r="BH52" s="56">
        <v>0.9363637078274211</v>
      </c>
      <c r="BI52" s="56">
        <v>0.9753856057144729</v>
      </c>
      <c r="BJ52" s="56">
        <v>0.46631719384114245</v>
      </c>
      <c r="BK52" s="56">
        <v>0.5483394244563545</v>
      </c>
      <c r="BL52" s="56">
        <v>0.9295414643006955</v>
      </c>
      <c r="BM52" s="56">
        <v>0.6404327270410836</v>
      </c>
      <c r="BN52" s="56">
        <v>0.4199035570943018</v>
      </c>
      <c r="BO52" s="56">
        <v>0.9578229332404041</v>
      </c>
      <c r="BP52" s="56">
        <v>0.7639909425995233</v>
      </c>
      <c r="BQ52" s="56">
        <v>0.363983733163856</v>
      </c>
      <c r="BR52" s="56">
        <v>5.334157765064518E-4</v>
      </c>
      <c r="BS52" s="56">
        <v>0.7635182426389501</v>
      </c>
      <c r="BT52" s="56">
        <v>0.3263160051120684</v>
      </c>
      <c r="BU52" s="56">
        <v>0.2788693986117011</v>
      </c>
      <c r="BV52" s="56">
        <v>0.45730270818684193</v>
      </c>
      <c r="BW52" s="56">
        <v>0.5567639670649082</v>
      </c>
      <c r="BX52" s="56">
        <v>0.07317605375519265</v>
      </c>
      <c r="BY52" s="56">
        <v>0.4720464149531768</v>
      </c>
      <c r="BZ52" s="56">
        <v>0.15003749075811135</v>
      </c>
      <c r="CA52" s="56">
        <v>0.3742183111336682</v>
      </c>
      <c r="CB52" s="56">
        <v>0.9468333224303975</v>
      </c>
      <c r="CC52" s="56">
        <v>0.6052848263151829</v>
      </c>
      <c r="CD52" s="56">
        <v>0.8690201404062172</v>
      </c>
      <c r="CE52" s="56">
        <v>0.4558379076893393</v>
      </c>
      <c r="CF52" s="56">
        <v>0.5765438904049112</v>
      </c>
      <c r="CG52" s="56">
        <v>0.3097137120582957</v>
      </c>
      <c r="CH52" s="56">
        <v>0.4864732036167868</v>
      </c>
      <c r="CI52" s="56">
        <v>0.13671558897755098</v>
      </c>
      <c r="CJ52" s="56">
        <v>0.21333272893442234</v>
      </c>
      <c r="CK52" s="56">
        <v>0.04907953682424793</v>
      </c>
      <c r="CL52" s="56">
        <v>0.7276730398285269</v>
      </c>
      <c r="CM52" s="56">
        <v>0.5524946002067933</v>
      </c>
      <c r="CN52" s="56">
        <v>0.8466699481027713</v>
      </c>
      <c r="CO52" s="56">
        <v>0.7491110705374692</v>
      </c>
      <c r="CP52" s="56">
        <v>0.6161672829848397</v>
      </c>
      <c r="CQ52" s="56">
        <v>0.8312417623608988</v>
      </c>
      <c r="CR52" s="56">
        <v>0.7337911949574056</v>
      </c>
      <c r="CS52" s="56">
        <v>0.12417400114171018</v>
      </c>
      <c r="CT52" s="56">
        <v>0.19542130105927702</v>
      </c>
      <c r="CU52" s="56">
        <v>0.9690754929246703</v>
      </c>
      <c r="CV52" s="56">
        <v>0.13588256467779058</v>
      </c>
      <c r="CW52" s="56">
        <v>0.2974367248381249</v>
      </c>
      <c r="CX52" s="56">
        <v>0.45832107195694216</v>
      </c>
      <c r="CY52" s="56">
        <v>0.642508887656731</v>
      </c>
      <c r="CZ52" s="56">
        <v>0.4000763689891731</v>
      </c>
      <c r="DA52" s="56">
        <v>0.00705846303115687</v>
      </c>
      <c r="DB52" s="56">
        <v>0.0263105928486016</v>
      </c>
      <c r="DC52" s="56">
        <v>0.7973823894210978</v>
      </c>
      <c r="DD52" s="56">
        <v>0.6521808507968381</v>
      </c>
      <c r="DE52" s="56">
        <v>0.4184501382519602</v>
      </c>
      <c r="DF52" s="56">
        <v>0.011544287555549815</v>
      </c>
      <c r="DG52" s="56">
        <v>0.9724239378950965</v>
      </c>
      <c r="DH52" s="56">
        <v>0.2722936364035554</v>
      </c>
      <c r="DI52" s="56">
        <v>0.32144638934154623</v>
      </c>
      <c r="DJ52" s="56">
        <v>0.6682859673447242</v>
      </c>
      <c r="DK52" s="56">
        <v>0.964889395199973</v>
      </c>
      <c r="DL52" s="56">
        <v>0.01392484024349816</v>
      </c>
      <c r="DM52" s="56">
        <v>0.281267578538162</v>
      </c>
      <c r="DN52" s="56">
        <v>0.8938875076534</v>
      </c>
      <c r="DO52" s="56">
        <v>0.6263995565243221</v>
      </c>
      <c r="DP52" s="56">
        <v>0.09698314446466172</v>
      </c>
      <c r="DQ52" s="56">
        <v>0.13343852872725726</v>
      </c>
      <c r="DR52" s="56">
        <v>0.3750322437189235</v>
      </c>
      <c r="DS52" s="56">
        <v>0.289004088977873</v>
      </c>
      <c r="DT52" s="56">
        <v>0.8559535439597866</v>
      </c>
      <c r="DU52" s="56">
        <v>0.06537082615170642</v>
      </c>
      <c r="DV52" s="56">
        <v>0.1915292826728746</v>
      </c>
      <c r="DW52" s="56">
        <v>0.5646673558288958</v>
      </c>
      <c r="DX52" s="56">
        <v>0.5568232022278597</v>
      </c>
      <c r="DY52" s="56">
        <v>0.41110328749055414</v>
      </c>
      <c r="DZ52" s="56">
        <v>0.9877969237833993</v>
      </c>
      <c r="EA52" s="56">
        <v>0.035784295088080786</v>
      </c>
      <c r="EB52" s="56">
        <v>0.8097876536053646</v>
      </c>
      <c r="EC52" s="56">
        <v>0.20073589540749925</v>
      </c>
      <c r="ED52" s="56">
        <v>0.4012742946479412</v>
      </c>
      <c r="EE52" s="56">
        <v>0.6599996689653016</v>
      </c>
      <c r="EF52" s="56">
        <v>0.5994963037638557</v>
      </c>
      <c r="EG52" s="56">
        <v>0.4523798949579354</v>
      </c>
      <c r="EH52" s="56">
        <v>0.29735271225091064</v>
      </c>
      <c r="EI52" s="56">
        <v>0.5495167031018123</v>
      </c>
      <c r="EJ52" s="56">
        <v>0.3305730331665825</v>
      </c>
      <c r="EK52" s="56">
        <v>0.17198723702609342</v>
      </c>
      <c r="EL52" s="56">
        <v>0.502018975058516</v>
      </c>
      <c r="EM52" s="56">
        <v>0.15324659217440406</v>
      </c>
      <c r="EN52" s="56">
        <v>0.4433739374525908</v>
      </c>
      <c r="EO52" s="56">
        <v>0.03521056630623054</v>
      </c>
      <c r="EP52" s="56">
        <v>0.1462551831907447</v>
      </c>
      <c r="EQ52" s="56">
        <v>0.7695634652827341</v>
      </c>
      <c r="ER52" s="56">
        <v>0.0934209620590366</v>
      </c>
      <c r="ES52" s="56">
        <v>0.7654844886562588</v>
      </c>
      <c r="ET52" s="56">
        <v>0.44034043032825765</v>
      </c>
      <c r="EU52" s="56">
        <v>0.7480937865474412</v>
      </c>
      <c r="EV52" s="56">
        <v>0.107676616039862</v>
      </c>
      <c r="EW52" s="56">
        <v>0.2938080532935302</v>
      </c>
      <c r="EX52" s="56">
        <v>0.6815521363386674</v>
      </c>
      <c r="EY52" s="56">
        <v>0.7008832489428549</v>
      </c>
      <c r="EZ52" s="56">
        <v>0.9318018121483533</v>
      </c>
      <c r="FA52" s="56">
        <v>0.8882471151602713</v>
      </c>
      <c r="FB52" s="56">
        <v>0.5653653024624732</v>
      </c>
      <c r="FC52" s="56">
        <v>0.5364481813780317</v>
      </c>
      <c r="FD52" s="56">
        <v>0.5647650741365462</v>
      </c>
      <c r="FE52" s="56">
        <v>0.5749643959300376</v>
      </c>
      <c r="FF52" s="56">
        <v>0.41810090752173024</v>
      </c>
      <c r="FG52" s="56">
        <v>0.154632732754848</v>
      </c>
      <c r="FH52" s="56">
        <v>0.540648084879982</v>
      </c>
      <c r="FI52" s="56">
        <v>0.3376241766205489</v>
      </c>
      <c r="FJ52" s="56">
        <v>0.7980745850804974</v>
      </c>
      <c r="FK52" s="56">
        <v>0.1958569516197053</v>
      </c>
      <c r="FL52" s="56">
        <v>0.86221925411785</v>
      </c>
      <c r="FM52" s="56">
        <v>0.7783077647328295</v>
      </c>
      <c r="FN52" s="56">
        <v>0.022649871381779985</v>
      </c>
      <c r="FO52" s="56">
        <v>0.32525497193482644</v>
      </c>
      <c r="FP52" s="56">
        <v>0.4168231854689056</v>
      </c>
      <c r="FQ52" s="56">
        <v>0.15061457330408312</v>
      </c>
      <c r="FR52" s="56">
        <v>0.5702007615489074</v>
      </c>
      <c r="FS52" s="56">
        <v>0.15036675501916852</v>
      </c>
      <c r="FT52" s="56">
        <v>0.812360974948402</v>
      </c>
      <c r="FU52" s="56">
        <v>0.9344130650385822</v>
      </c>
      <c r="FV52" s="56">
        <v>0.9788402739986767</v>
      </c>
      <c r="FW52" s="56">
        <v>0.0204607778128173</v>
      </c>
      <c r="FX52" s="56">
        <v>0.759612225418501</v>
      </c>
      <c r="FY52" s="56">
        <v>0.41174468516832874</v>
      </c>
      <c r="FZ52" s="56">
        <v>0.8178735164379314</v>
      </c>
      <c r="GA52" s="56">
        <v>0.6362289516221068</v>
      </c>
      <c r="GB52" s="56">
        <v>0.09687685273654345</v>
      </c>
      <c r="GC52" s="56">
        <v>0.024672976951413572</v>
      </c>
      <c r="GD52" s="56">
        <v>0.543284745355776</v>
      </c>
      <c r="GE52" s="56">
        <v>0.6105095441555393</v>
      </c>
      <c r="GF52" s="56">
        <v>0.30389093974681225</v>
      </c>
    </row>
    <row r="53">
      <c r="A53" s="82"/>
      <c r="B53" s="83"/>
      <c r="C53" s="84"/>
      <c r="D53" s="84"/>
      <c r="E53" s="84"/>
      <c r="F53" s="84"/>
      <c r="G53" s="78"/>
      <c r="H53" s="78"/>
      <c r="I53" s="79"/>
      <c r="J53" s="79"/>
      <c r="K53" s="79"/>
      <c r="L53" s="80"/>
      <c r="M53" s="81"/>
      <c r="N53" s="50"/>
      <c r="O53" s="50"/>
      <c r="P53" s="50"/>
      <c r="Q53" s="64">
        <v>24.0</v>
      </c>
      <c r="R53" s="56">
        <v>0.2332382516575685</v>
      </c>
      <c r="S53" s="56">
        <v>0.8659891257851179</v>
      </c>
      <c r="T53" s="56">
        <v>0.27110343175042906</v>
      </c>
      <c r="U53" s="56">
        <v>0.36496108944368433</v>
      </c>
      <c r="V53" s="56">
        <v>0.8856262462604746</v>
      </c>
      <c r="W53" s="56">
        <v>0.21729898530464364</v>
      </c>
      <c r="X53" s="56">
        <v>0.6000970800224011</v>
      </c>
      <c r="Y53" s="56">
        <v>0.3549865581288243</v>
      </c>
      <c r="Z53" s="56">
        <v>0.8686814567439193</v>
      </c>
      <c r="AA53" s="56">
        <v>0.40564278843522716</v>
      </c>
      <c r="AB53" s="56">
        <v>0.3635333753162373</v>
      </c>
      <c r="AC53" s="56">
        <v>0.6212748684219691</v>
      </c>
      <c r="AD53" s="56">
        <v>0.10721296159487204</v>
      </c>
      <c r="AE53" s="56">
        <v>0.386331339432076</v>
      </c>
      <c r="AF53" s="56">
        <v>0.033833985659686316</v>
      </c>
      <c r="AG53" s="56">
        <v>0.6347064408948749</v>
      </c>
      <c r="AH53" s="56">
        <v>0.9991687572351193</v>
      </c>
      <c r="AI53" s="56">
        <v>0.5824381840876007</v>
      </c>
      <c r="AJ53" s="56">
        <v>0.7080319905879904</v>
      </c>
      <c r="AK53" s="56">
        <v>0.35179146552066765</v>
      </c>
      <c r="AL53" s="56">
        <v>0.2766881569918693</v>
      </c>
      <c r="AM53" s="56">
        <v>0.7773263542973101</v>
      </c>
      <c r="AN53" s="56">
        <v>0.37944637860852914</v>
      </c>
      <c r="AO53" s="56">
        <v>0.4151462937049656</v>
      </c>
      <c r="AP53" s="56">
        <v>0.963308653223445</v>
      </c>
      <c r="AQ53" s="56">
        <v>0.2581529217971068</v>
      </c>
      <c r="AR53" s="56">
        <v>0.0644374338276148</v>
      </c>
      <c r="AS53" s="56">
        <v>0.1437811273612125</v>
      </c>
      <c r="AT53" s="56">
        <v>0.17784564436326822</v>
      </c>
      <c r="AU53" s="56">
        <v>0.34294966992061493</v>
      </c>
      <c r="AV53" s="56">
        <v>0.1602495744737883</v>
      </c>
      <c r="AW53" s="56">
        <v>0.37206700477063426</v>
      </c>
      <c r="AX53" s="56">
        <v>0.6692530884286936</v>
      </c>
      <c r="AY53" s="56">
        <v>0.9717308159235841</v>
      </c>
      <c r="AZ53" s="56">
        <v>0.4343632395285041</v>
      </c>
      <c r="BA53" s="56">
        <v>0.259727515977355</v>
      </c>
      <c r="BB53" s="56">
        <v>0.13181194611086688</v>
      </c>
      <c r="BC53" s="56">
        <v>0.871179502155735</v>
      </c>
      <c r="BD53" s="56">
        <v>0.6014406189118275</v>
      </c>
      <c r="BE53" s="56">
        <v>0.039926431976419985</v>
      </c>
      <c r="BF53" s="56">
        <v>0.5462823524058822</v>
      </c>
      <c r="BG53" s="56">
        <v>0.9128165533492492</v>
      </c>
      <c r="BH53" s="56">
        <v>0.530864829835926</v>
      </c>
      <c r="BI53" s="56">
        <v>0.2984995268924995</v>
      </c>
      <c r="BJ53" s="56">
        <v>0.02019476116263519</v>
      </c>
      <c r="BK53" s="56">
        <v>0.676156979775939</v>
      </c>
      <c r="BL53" s="56">
        <v>0.7460355917016399</v>
      </c>
      <c r="BM53" s="56">
        <v>0.7846052245573196</v>
      </c>
      <c r="BN53" s="56">
        <v>0.859243828629946</v>
      </c>
      <c r="BO53" s="56">
        <v>0.9012105657985876</v>
      </c>
      <c r="BP53" s="56">
        <v>0.025999077470676646</v>
      </c>
      <c r="BQ53" s="56">
        <v>0.9415451895428979</v>
      </c>
      <c r="BR53" s="56">
        <v>0.8917886709508013</v>
      </c>
      <c r="BS53" s="56">
        <v>0.468784900283714</v>
      </c>
      <c r="BT53" s="56">
        <v>0.6006530366121842</v>
      </c>
      <c r="BU53" s="56">
        <v>0.3162328462140268</v>
      </c>
      <c r="BV53" s="56">
        <v>0.3897511577264531</v>
      </c>
      <c r="BW53" s="56">
        <v>0.7824008148311521</v>
      </c>
      <c r="BX53" s="56">
        <v>0.6426831459043302</v>
      </c>
      <c r="BY53" s="56">
        <v>0.7567638556342563</v>
      </c>
      <c r="BZ53" s="56">
        <v>0.28174418707693694</v>
      </c>
      <c r="CA53" s="56">
        <v>0.9422312935022101</v>
      </c>
      <c r="CB53" s="56">
        <v>0.5025497501275032</v>
      </c>
      <c r="CC53" s="56">
        <v>0.8397698506539577</v>
      </c>
      <c r="CD53" s="56">
        <v>0.7380497182903951</v>
      </c>
      <c r="CE53" s="56">
        <v>0.8993272471286635</v>
      </c>
      <c r="CF53" s="56">
        <v>0.4072589236666828</v>
      </c>
      <c r="CG53" s="56">
        <v>0.2827126165236983</v>
      </c>
      <c r="CH53" s="56">
        <v>0.6221063951460296</v>
      </c>
      <c r="CI53" s="56">
        <v>0.8574940814236997</v>
      </c>
      <c r="CJ53" s="56">
        <v>0.14931540423506529</v>
      </c>
      <c r="CK53" s="56">
        <v>0.19100279209690973</v>
      </c>
      <c r="CL53" s="56">
        <v>0.749455016913814</v>
      </c>
      <c r="CM53" s="56">
        <v>0.550535620196256</v>
      </c>
      <c r="CN53" s="56">
        <v>0.6291692839843193</v>
      </c>
      <c r="CO53" s="56">
        <v>0.8658037885139913</v>
      </c>
      <c r="CP53" s="56">
        <v>0.3726295125814696</v>
      </c>
      <c r="CQ53" s="56">
        <v>0.6641828731958617</v>
      </c>
      <c r="CR53" s="56">
        <v>0.9826320798767052</v>
      </c>
      <c r="CS53" s="56">
        <v>0.5556080079978749</v>
      </c>
      <c r="CT53" s="56">
        <v>0.8192700016230324</v>
      </c>
      <c r="CU53" s="56">
        <v>0.5948765827591334</v>
      </c>
      <c r="CV53" s="56">
        <v>0.4241524046745161</v>
      </c>
      <c r="CW53" s="56">
        <v>0.9731490867770123</v>
      </c>
      <c r="CX53" s="56">
        <v>0.750773607452358</v>
      </c>
      <c r="CY53" s="56">
        <v>0.9416745935030927</v>
      </c>
      <c r="CZ53" s="56">
        <v>0.8675048509914801</v>
      </c>
      <c r="DA53" s="56">
        <v>0.6189404702613359</v>
      </c>
      <c r="DB53" s="56">
        <v>0.08008770408173194</v>
      </c>
      <c r="DC53" s="56">
        <v>0.6129064194018358</v>
      </c>
      <c r="DD53" s="56">
        <v>0.8473603869439891</v>
      </c>
      <c r="DE53" s="56">
        <v>0.9537071554300057</v>
      </c>
      <c r="DF53" s="56">
        <v>0.18978958005822577</v>
      </c>
      <c r="DG53" s="56">
        <v>0.195798469133593</v>
      </c>
      <c r="DH53" s="56">
        <v>0.258370024741039</v>
      </c>
      <c r="DI53" s="56">
        <v>0.24420396455131022</v>
      </c>
      <c r="DJ53" s="56">
        <v>0.7253852173100669</v>
      </c>
      <c r="DK53" s="56">
        <v>0.2851458578214431</v>
      </c>
      <c r="DL53" s="56">
        <v>0.952808370763796</v>
      </c>
      <c r="DM53" s="56">
        <v>0.4703904842635439</v>
      </c>
      <c r="DN53" s="56">
        <v>0.9037989895786989</v>
      </c>
      <c r="DO53" s="56">
        <v>0.7962074519690372</v>
      </c>
      <c r="DP53" s="56">
        <v>0.29348682766953216</v>
      </c>
      <c r="DQ53" s="56">
        <v>0.02665892063134012</v>
      </c>
      <c r="DR53" s="56">
        <v>0.9733156750463804</v>
      </c>
      <c r="DS53" s="56">
        <v>0.8973528788553365</v>
      </c>
      <c r="DT53" s="56">
        <v>0.3455607505483519</v>
      </c>
      <c r="DU53" s="56">
        <v>0.07578820828138733</v>
      </c>
      <c r="DV53" s="56">
        <v>0.18877444755358652</v>
      </c>
      <c r="DW53" s="56">
        <v>0.08959165534164582</v>
      </c>
      <c r="DX53" s="56">
        <v>0.5090193445543364</v>
      </c>
      <c r="DY53" s="56">
        <v>0.32152402667882407</v>
      </c>
      <c r="DZ53" s="56">
        <v>0.4246040234348696</v>
      </c>
      <c r="EA53" s="56">
        <v>0.13296599471007264</v>
      </c>
      <c r="EB53" s="56">
        <v>0.04306002570819545</v>
      </c>
      <c r="EC53" s="56">
        <v>0.6541606789901262</v>
      </c>
      <c r="ED53" s="56">
        <v>0.3383274361724117</v>
      </c>
      <c r="EE53" s="56">
        <v>0.9738905467193373</v>
      </c>
      <c r="EF53" s="56">
        <v>0.11421434323742896</v>
      </c>
      <c r="EG53" s="56">
        <v>0.5932280324642738</v>
      </c>
      <c r="EH53" s="56">
        <v>0.8184531245058998</v>
      </c>
      <c r="EI53" s="56">
        <v>0.562874181421148</v>
      </c>
      <c r="EJ53" s="56">
        <v>0.7120053591910392</v>
      </c>
      <c r="EK53" s="56">
        <v>0.7023624302586684</v>
      </c>
      <c r="EL53" s="56">
        <v>0.30320934019408563</v>
      </c>
      <c r="EM53" s="56">
        <v>0.4686596748294549</v>
      </c>
      <c r="EN53" s="56">
        <v>0.019081710237300764</v>
      </c>
      <c r="EO53" s="56">
        <v>0.18366782218582667</v>
      </c>
      <c r="EP53" s="56">
        <v>0.4403664217165687</v>
      </c>
      <c r="EQ53" s="56">
        <v>0.4926697447056946</v>
      </c>
      <c r="ER53" s="56">
        <v>0.5971864307348089</v>
      </c>
      <c r="ES53" s="56">
        <v>0.6723494351360368</v>
      </c>
      <c r="ET53" s="56">
        <v>0.4734321853972958</v>
      </c>
      <c r="EU53" s="56">
        <v>0.0667486220276835</v>
      </c>
      <c r="EV53" s="56">
        <v>0.05598357001549581</v>
      </c>
      <c r="EW53" s="56">
        <v>0.8471290202885696</v>
      </c>
      <c r="EX53" s="56">
        <v>0.6857932525328024</v>
      </c>
      <c r="EY53" s="56">
        <v>0.07754029778730609</v>
      </c>
      <c r="EZ53" s="56">
        <v>0.7086792779675932</v>
      </c>
      <c r="FA53" s="56">
        <v>0.8479272987992833</v>
      </c>
      <c r="FB53" s="56">
        <v>0.2119152076584362</v>
      </c>
      <c r="FC53" s="56">
        <v>0.9024462058918082</v>
      </c>
      <c r="FD53" s="56">
        <v>0.08653823900296154</v>
      </c>
      <c r="FE53" s="56">
        <v>0.649525710247902</v>
      </c>
      <c r="FF53" s="56">
        <v>0.53350319478278</v>
      </c>
      <c r="FG53" s="56">
        <v>0.8649562421137401</v>
      </c>
      <c r="FH53" s="56">
        <v>0.08381013676130156</v>
      </c>
      <c r="FI53" s="56">
        <v>0.4783962914705623</v>
      </c>
      <c r="FJ53" s="56">
        <v>0.018563484787329165</v>
      </c>
      <c r="FK53" s="56">
        <v>0.021249181262678496</v>
      </c>
      <c r="FL53" s="56">
        <v>0.9352455417457143</v>
      </c>
      <c r="FM53" s="56">
        <v>0.07961488144598095</v>
      </c>
      <c r="FN53" s="56">
        <v>0.9325957776321253</v>
      </c>
      <c r="FO53" s="56">
        <v>0.17530969857870038</v>
      </c>
      <c r="FP53" s="56">
        <v>0.19029360889550517</v>
      </c>
      <c r="FQ53" s="56">
        <v>0.1417495461002064</v>
      </c>
      <c r="FR53" s="56">
        <v>0.45368517990066115</v>
      </c>
      <c r="FS53" s="56">
        <v>0.2864106976800257</v>
      </c>
      <c r="FT53" s="56">
        <v>0.3412393944058436</v>
      </c>
      <c r="FU53" s="56">
        <v>0.46984256410009007</v>
      </c>
      <c r="FV53" s="56">
        <v>0.35705153412873103</v>
      </c>
      <c r="FW53" s="56">
        <v>0.9806616899503765</v>
      </c>
      <c r="FX53" s="56">
        <v>0.7869513099992883</v>
      </c>
      <c r="FY53" s="56">
        <v>0.5600809728553575</v>
      </c>
      <c r="FZ53" s="56">
        <v>0.19965312927448053</v>
      </c>
      <c r="GA53" s="56">
        <v>0.7074249198976892</v>
      </c>
      <c r="GB53" s="56">
        <v>0.3695742202302644</v>
      </c>
      <c r="GC53" s="56">
        <v>0.07447731952603598</v>
      </c>
      <c r="GD53" s="56">
        <v>0.0317308528275243</v>
      </c>
      <c r="GE53" s="56">
        <v>0.19175312723717408</v>
      </c>
      <c r="GF53" s="56">
        <v>0.8084175120920992</v>
      </c>
    </row>
    <row r="54">
      <c r="A54" s="82"/>
      <c r="B54" s="83"/>
      <c r="C54" s="84"/>
      <c r="D54" s="84"/>
      <c r="E54" s="84"/>
      <c r="F54" s="84"/>
      <c r="G54" s="78"/>
      <c r="H54" s="78"/>
      <c r="I54" s="79"/>
      <c r="J54" s="79"/>
      <c r="K54" s="79"/>
      <c r="L54" s="80"/>
      <c r="M54" s="81"/>
      <c r="N54" s="50"/>
      <c r="O54" s="50"/>
      <c r="P54" s="50"/>
      <c r="Q54" s="64">
        <v>25.0</v>
      </c>
      <c r="R54" s="56">
        <v>0.8752569485890145</v>
      </c>
      <c r="S54" s="56">
        <v>0.053366339902433224</v>
      </c>
      <c r="T54" s="56">
        <v>0.5401708263701283</v>
      </c>
      <c r="U54" s="56">
        <v>0.23431624889651825</v>
      </c>
      <c r="V54" s="56">
        <v>0.30793171188785184</v>
      </c>
      <c r="W54" s="56">
        <v>0.21063727203501237</v>
      </c>
      <c r="X54" s="56">
        <v>0.8537479276239378</v>
      </c>
      <c r="Y54" s="56">
        <v>0.610554492046062</v>
      </c>
      <c r="Z54" s="56">
        <v>0.20455019406415598</v>
      </c>
      <c r="AA54" s="56">
        <v>0.18271600276023092</v>
      </c>
      <c r="AB54" s="56">
        <v>0.41810341089352954</v>
      </c>
      <c r="AC54" s="56">
        <v>0.3924698039510315</v>
      </c>
      <c r="AD54" s="56">
        <v>0.8461711277246089</v>
      </c>
      <c r="AE54" s="56">
        <v>0.23812168672485223</v>
      </c>
      <c r="AF54" s="56">
        <v>0.116509807124765</v>
      </c>
      <c r="AG54" s="56">
        <v>0.9661576929716934</v>
      </c>
      <c r="AH54" s="56">
        <v>0.8233152616717851</v>
      </c>
      <c r="AI54" s="56">
        <v>0.5315468273090002</v>
      </c>
      <c r="AJ54" s="56">
        <v>0.3260733437972969</v>
      </c>
      <c r="AK54" s="56">
        <v>0.17312461301740356</v>
      </c>
      <c r="AL54" s="56">
        <v>0.20714474316706533</v>
      </c>
      <c r="AM54" s="56">
        <v>0.23457453542817785</v>
      </c>
      <c r="AN54" s="56">
        <v>0.7165402224656164</v>
      </c>
      <c r="AO54" s="56">
        <v>0.06668273299903826</v>
      </c>
      <c r="AP54" s="56">
        <v>0.7790352076999782</v>
      </c>
      <c r="AQ54" s="56">
        <v>0.28247401009399964</v>
      </c>
      <c r="AR54" s="56">
        <v>0.8979771520738091</v>
      </c>
      <c r="AS54" s="56">
        <v>0.9178000819178836</v>
      </c>
      <c r="AT54" s="56">
        <v>0.0589271321525332</v>
      </c>
      <c r="AU54" s="56">
        <v>0.868330637299822</v>
      </c>
      <c r="AV54" s="56">
        <v>0.7148415998406117</v>
      </c>
      <c r="AW54" s="56">
        <v>0.8501975604232872</v>
      </c>
      <c r="AX54" s="56">
        <v>0.2761640865893833</v>
      </c>
      <c r="AY54" s="56">
        <v>0.6643994096725317</v>
      </c>
      <c r="AZ54" s="56">
        <v>0.5904034519607266</v>
      </c>
      <c r="BA54" s="56">
        <v>0.6612416567574699</v>
      </c>
      <c r="BB54" s="56">
        <v>0.4860953256633145</v>
      </c>
      <c r="BC54" s="56">
        <v>0.5054535064122182</v>
      </c>
      <c r="BD54" s="56">
        <v>0.08817412973706917</v>
      </c>
      <c r="BE54" s="56">
        <v>0.9681898460444875</v>
      </c>
      <c r="BF54" s="56">
        <v>0.7515406001492232</v>
      </c>
      <c r="BG54" s="56">
        <v>0.9300325002228167</v>
      </c>
      <c r="BH54" s="56">
        <v>0.7759452295230461</v>
      </c>
      <c r="BI54" s="56">
        <v>0.8086032606680706</v>
      </c>
      <c r="BJ54" s="56">
        <v>0.6802853526468853</v>
      </c>
      <c r="BK54" s="56">
        <v>0.5428776543875694</v>
      </c>
      <c r="BL54" s="56">
        <v>0.5532336753981367</v>
      </c>
      <c r="BM54" s="56">
        <v>0.21924945831052955</v>
      </c>
      <c r="BN54" s="56">
        <v>0.638095199971028</v>
      </c>
      <c r="BO54" s="56">
        <v>0.6354743043982863</v>
      </c>
      <c r="BP54" s="56">
        <v>0.8343758905563115</v>
      </c>
      <c r="BQ54" s="56">
        <v>0.1195751353481076</v>
      </c>
      <c r="BR54" s="56">
        <v>0.6413077567174307</v>
      </c>
      <c r="BS54" s="56">
        <v>0.8815044872928229</v>
      </c>
      <c r="BT54" s="56">
        <v>0.3672087724901836</v>
      </c>
      <c r="BU54" s="56">
        <v>0.03383734244352521</v>
      </c>
      <c r="BV54" s="56">
        <v>0.2738820095136273</v>
      </c>
      <c r="BW54" s="56">
        <v>0.2101454916899096</v>
      </c>
      <c r="BX54" s="56">
        <v>0.011220313105383406</v>
      </c>
      <c r="BY54" s="56">
        <v>0.8002389227920069</v>
      </c>
      <c r="BZ54" s="56">
        <v>0.9708536059865159</v>
      </c>
      <c r="CA54" s="56">
        <v>0.15253301472503067</v>
      </c>
      <c r="CB54" s="56">
        <v>0.49924852137612796</v>
      </c>
      <c r="CC54" s="56">
        <v>0.4359220149578965</v>
      </c>
      <c r="CD54" s="56">
        <v>0.6634666976396424</v>
      </c>
      <c r="CE54" s="56">
        <v>0.05534016010999698</v>
      </c>
      <c r="CF54" s="56">
        <v>0.06325212471729702</v>
      </c>
      <c r="CG54" s="56">
        <v>0.7534311110735783</v>
      </c>
      <c r="CH54" s="56">
        <v>0.09082198065416924</v>
      </c>
      <c r="CI54" s="56">
        <v>0.56030680135622</v>
      </c>
      <c r="CJ54" s="56">
        <v>0.8173721489410377</v>
      </c>
      <c r="CK54" s="56">
        <v>0.15726511222120543</v>
      </c>
      <c r="CL54" s="56">
        <v>0.048701394405525344</v>
      </c>
      <c r="CM54" s="56">
        <v>0.6596860776781633</v>
      </c>
      <c r="CN54" s="56">
        <v>0.9604485941848021</v>
      </c>
      <c r="CO54" s="56">
        <v>0.2883957482551507</v>
      </c>
      <c r="CP54" s="56">
        <v>0.46830034394945297</v>
      </c>
      <c r="CQ54" s="56">
        <v>0.4549581031938731</v>
      </c>
      <c r="CR54" s="56">
        <v>0.18535192961246916</v>
      </c>
      <c r="CS54" s="56">
        <v>0.8301369436957232</v>
      </c>
      <c r="CT54" s="56">
        <v>0.49591828007428695</v>
      </c>
      <c r="CU54" s="56">
        <v>0.46979323679902263</v>
      </c>
      <c r="CV54" s="56">
        <v>0.1639342332392455</v>
      </c>
      <c r="CW54" s="56">
        <v>0.8405083603997509</v>
      </c>
      <c r="CX54" s="56">
        <v>0.6792290269209567</v>
      </c>
      <c r="CY54" s="56">
        <v>0.9981308348929759</v>
      </c>
      <c r="CZ54" s="56">
        <v>0.614100339379429</v>
      </c>
      <c r="DA54" s="56">
        <v>0.43424361517163956</v>
      </c>
      <c r="DB54" s="56">
        <v>0.9565727220861222</v>
      </c>
      <c r="DC54" s="56">
        <v>0.50437132664894</v>
      </c>
      <c r="DD54" s="56">
        <v>0.24944441599300404</v>
      </c>
      <c r="DE54" s="56">
        <v>0.5018515232727789</v>
      </c>
      <c r="DF54" s="56">
        <v>0.3927808973901634</v>
      </c>
      <c r="DG54" s="56">
        <v>0.5350631390123824</v>
      </c>
      <c r="DH54" s="56">
        <v>0.8620929461879099</v>
      </c>
      <c r="DI54" s="56">
        <v>0.42364676948745883</v>
      </c>
      <c r="DJ54" s="56">
        <v>0.5083674344938826</v>
      </c>
      <c r="DK54" s="56">
        <v>0.9500979245073523</v>
      </c>
      <c r="DL54" s="56">
        <v>0.8958402680523195</v>
      </c>
      <c r="DM54" s="56">
        <v>0.4134240162598829</v>
      </c>
      <c r="DN54" s="56">
        <v>0.6084877490419268</v>
      </c>
      <c r="DO54" s="56">
        <v>0.5363113302113254</v>
      </c>
      <c r="DP54" s="56">
        <v>0.12935812658372248</v>
      </c>
      <c r="DQ54" s="56">
        <v>0.20945726417932253</v>
      </c>
      <c r="DR54" s="56">
        <v>0.7338889145782147</v>
      </c>
      <c r="DS54" s="56">
        <v>0.22751836132726755</v>
      </c>
      <c r="DT54" s="56">
        <v>0.5082060958478409</v>
      </c>
      <c r="DU54" s="56">
        <v>0.3197644029682607</v>
      </c>
      <c r="DV54" s="56">
        <v>0.7281445331190742</v>
      </c>
      <c r="DW54" s="56">
        <v>0.22239603743288128</v>
      </c>
      <c r="DX54" s="56">
        <v>0.7395649853207031</v>
      </c>
      <c r="DY54" s="56">
        <v>0.9240840347204825</v>
      </c>
      <c r="DZ54" s="56">
        <v>0.4437871468615755</v>
      </c>
      <c r="EA54" s="56">
        <v>0.2652584589834295</v>
      </c>
      <c r="EB54" s="56">
        <v>0.9950606155543074</v>
      </c>
      <c r="EC54" s="56">
        <v>0.8367704082445464</v>
      </c>
      <c r="ED54" s="56">
        <v>0.29452258871576287</v>
      </c>
      <c r="EE54" s="56">
        <v>0.23465198179409663</v>
      </c>
      <c r="EF54" s="56">
        <v>0.9547407093660527</v>
      </c>
      <c r="EG54" s="56">
        <v>0.6428192616269878</v>
      </c>
      <c r="EH54" s="56">
        <v>0.20153017941323248</v>
      </c>
      <c r="EI54" s="56">
        <v>0.9708317128909449</v>
      </c>
      <c r="EJ54" s="56">
        <v>0.46921309568448244</v>
      </c>
      <c r="EK54" s="56">
        <v>0.23349543526540828</v>
      </c>
      <c r="EL54" s="56">
        <v>0.47892321020344264</v>
      </c>
      <c r="EM54" s="56">
        <v>0.9655626528138375</v>
      </c>
      <c r="EN54" s="56">
        <v>0.3171483828435959</v>
      </c>
      <c r="EO54" s="56">
        <v>0.4885414700704189</v>
      </c>
      <c r="EP54" s="56">
        <v>0.35676459991735987</v>
      </c>
      <c r="EQ54" s="56">
        <v>0.1363218417613783</v>
      </c>
      <c r="ER54" s="56">
        <v>0.8917958738944513</v>
      </c>
      <c r="ES54" s="56">
        <v>0.7787032571578892</v>
      </c>
      <c r="ET54" s="56">
        <v>0.6496028344439219</v>
      </c>
      <c r="EU54" s="56">
        <v>0.41186110463123093</v>
      </c>
      <c r="EV54" s="56">
        <v>0.16285688922749042</v>
      </c>
      <c r="EW54" s="56">
        <v>0.29531734499760776</v>
      </c>
      <c r="EX54" s="56">
        <v>0.5443132854283438</v>
      </c>
      <c r="EY54" s="56">
        <v>0.26722198761646887</v>
      </c>
      <c r="EZ54" s="56">
        <v>0.9290043844371318</v>
      </c>
      <c r="FA54" s="56">
        <v>0.9529623236631652</v>
      </c>
      <c r="FB54" s="56">
        <v>0.6031011341693246</v>
      </c>
      <c r="FC54" s="56">
        <v>0.6636780975928593</v>
      </c>
      <c r="FD54" s="56">
        <v>0.20153391987659286</v>
      </c>
      <c r="FE54" s="56">
        <v>0.7566837339359823</v>
      </c>
      <c r="FF54" s="56">
        <v>0.8558414160325022</v>
      </c>
      <c r="FG54" s="56">
        <v>0.07271218073046881</v>
      </c>
      <c r="FH54" s="56">
        <v>0.5410758066238233</v>
      </c>
      <c r="FI54" s="56">
        <v>0.0770609482687502</v>
      </c>
      <c r="FJ54" s="56">
        <v>0.2905029798084723</v>
      </c>
      <c r="FK54" s="56">
        <v>0.393018814312155</v>
      </c>
      <c r="FL54" s="56">
        <v>0.30699330544007886</v>
      </c>
      <c r="FM54" s="56">
        <v>0.23439119417918064</v>
      </c>
      <c r="FN54" s="56">
        <v>0.1412224616164599</v>
      </c>
      <c r="FO54" s="56">
        <v>0.6056556597172644</v>
      </c>
      <c r="FP54" s="56">
        <v>0.07303799972186775</v>
      </c>
      <c r="FQ54" s="56">
        <v>0.15752439163972887</v>
      </c>
      <c r="FR54" s="56">
        <v>0.12066595102024802</v>
      </c>
      <c r="FS54" s="56">
        <v>0.9548495022390268</v>
      </c>
      <c r="FT54" s="56">
        <v>0.9130279499948452</v>
      </c>
      <c r="FU54" s="56">
        <v>0.6533900722438366</v>
      </c>
      <c r="FV54" s="56">
        <v>0.1466348711910639</v>
      </c>
      <c r="FW54" s="56">
        <v>0.2905960712152097</v>
      </c>
      <c r="FX54" s="56">
        <v>0.8667595142732792</v>
      </c>
      <c r="FY54" s="56">
        <v>1.5322840884013367E-5</v>
      </c>
      <c r="FZ54" s="56">
        <v>0.17244432296057433</v>
      </c>
      <c r="GA54" s="56">
        <v>0.964075219689103</v>
      </c>
      <c r="GB54" s="56">
        <v>0.6590599346225782</v>
      </c>
      <c r="GC54" s="56">
        <v>0.15884070326017763</v>
      </c>
      <c r="GD54" s="56">
        <v>0.4464212112239818</v>
      </c>
      <c r="GE54" s="56">
        <v>0.3280361319352535</v>
      </c>
      <c r="GF54" s="56">
        <v>0.6638320546897745</v>
      </c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70" t="s">
        <v>13</v>
      </c>
      <c r="O1" s="68" t="s">
        <v>14</v>
      </c>
      <c r="P1" s="70" t="s">
        <v>15</v>
      </c>
      <c r="Q1" s="120" t="s">
        <v>64</v>
      </c>
      <c r="R1" s="8">
        <v>0.0</v>
      </c>
      <c r="S1" s="8">
        <f t="shared" ref="S1:GF1" si="1">R1+1</f>
        <v>1</v>
      </c>
      <c r="T1" s="9">
        <f t="shared" si="1"/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5">
        <f t="shared" ref="G2:G26" si="5">F2-C2</f>
        <v>15</v>
      </c>
      <c r="H2" s="74">
        <f>COUNTIF($R2:ID2,"&lt;&gt;"&amp;"")</f>
        <v>10</v>
      </c>
      <c r="I2" s="16">
        <f t="shared" ref="I2:I26" si="6">$H2-$B2</f>
        <v>0</v>
      </c>
      <c r="J2" s="17">
        <f t="shared" ref="J2:J26" si="7">IFS((Value($H2)=$B2),($C2+$B2),(VALUE($H2)&lt;&gt;$B2),$C2+(Value($H2)))</f>
        <v>10</v>
      </c>
      <c r="K2" s="16">
        <f t="shared" ref="K2:K26" si="8">$J2-$C2</f>
        <v>10</v>
      </c>
      <c r="L2" s="18">
        <f t="shared" ref="L2:L25" si="9">COUNTIF($R2:ID2,"=1")</f>
        <v>10</v>
      </c>
      <c r="M2" s="19">
        <f t="shared" ref="M2:M25" si="10">COUNTIF($R2:ID2,"=0")</f>
        <v>0</v>
      </c>
      <c r="N2" s="16">
        <f t="shared" ref="N2:N26" si="11">IFS(B2=L2,0.85,B2&lt;&gt;L2,1-0.85)</f>
        <v>0.85</v>
      </c>
      <c r="O2" s="16" t="str">
        <f t="shared" ref="O2:O26" si="12">IFS($N2=0.85,"Success",$N2&lt;&gt;0.85,"Failure")</f>
        <v>Success</v>
      </c>
      <c r="P2" s="16" t="str">
        <f t="shared" ref="P2:P26" si="13">IFS($N2=0.85,"Achieved",$N2&lt;&gt;0.85,"Unachieved")</f>
        <v>Achieved</v>
      </c>
      <c r="Q2" s="20">
        <v>0.85</v>
      </c>
      <c r="R2" s="21">
        <f t="shared" ref="R2:AA2" si="2">IFS(R30&lt;0.85,1,R30&gt;0.85,0)</f>
        <v>1</v>
      </c>
      <c r="S2" s="21">
        <f t="shared" si="2"/>
        <v>1</v>
      </c>
      <c r="T2" s="21">
        <f t="shared" si="2"/>
        <v>1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1"/>
      <c r="AC2" s="21"/>
      <c r="AD2" s="21"/>
      <c r="AE2" s="21"/>
      <c r="AF2" s="21"/>
      <c r="AG2" s="21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5">
        <f t="shared" si="5"/>
        <v>35</v>
      </c>
      <c r="H3" s="74">
        <f t="shared" ref="H3:H25" si="15">COUNTIF(R3:ID3,"&lt;&gt;"&amp;"")</f>
        <v>33</v>
      </c>
      <c r="I3" s="16">
        <f t="shared" si="6"/>
        <v>3</v>
      </c>
      <c r="J3" s="17">
        <f t="shared" si="7"/>
        <v>35</v>
      </c>
      <c r="K3" s="16">
        <f t="shared" si="8"/>
        <v>33</v>
      </c>
      <c r="L3" s="18">
        <f t="shared" si="9"/>
        <v>30</v>
      </c>
      <c r="M3" s="19">
        <f t="shared" si="10"/>
        <v>3</v>
      </c>
      <c r="N3" s="16">
        <f t="shared" si="11"/>
        <v>0.85</v>
      </c>
      <c r="O3" s="16" t="str">
        <f t="shared" si="12"/>
        <v>Success</v>
      </c>
      <c r="P3" s="16" t="str">
        <f t="shared" si="13"/>
        <v>Achieved</v>
      </c>
      <c r="Q3" s="25">
        <f>1-Q2</f>
        <v>0.15</v>
      </c>
      <c r="R3" s="22"/>
      <c r="S3" s="22"/>
      <c r="T3" s="21">
        <f t="shared" ref="T3:AZ3" si="14">IFS(T31&lt;0.85,1,T31&gt;0.85,0)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0</v>
      </c>
      <c r="Y3" s="21">
        <f t="shared" si="14"/>
        <v>1</v>
      </c>
      <c r="Z3" s="21">
        <f t="shared" si="14"/>
        <v>1</v>
      </c>
      <c r="AA3" s="21">
        <f t="shared" si="14"/>
        <v>1</v>
      </c>
      <c r="AB3" s="21">
        <f t="shared" si="14"/>
        <v>0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1</v>
      </c>
      <c r="AI3" s="21">
        <f t="shared" si="14"/>
        <v>1</v>
      </c>
      <c r="AJ3" s="21">
        <f t="shared" si="14"/>
        <v>1</v>
      </c>
      <c r="AK3" s="21">
        <f t="shared" si="14"/>
        <v>1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1</v>
      </c>
      <c r="AQ3" s="21">
        <f t="shared" si="14"/>
        <v>1</v>
      </c>
      <c r="AR3" s="21">
        <f t="shared" si="14"/>
        <v>1</v>
      </c>
      <c r="AS3" s="21">
        <f t="shared" si="14"/>
        <v>1</v>
      </c>
      <c r="AT3" s="21">
        <f t="shared" si="14"/>
        <v>1</v>
      </c>
      <c r="AU3" s="21">
        <f t="shared" si="14"/>
        <v>1</v>
      </c>
      <c r="AV3" s="21">
        <f t="shared" si="14"/>
        <v>0</v>
      </c>
      <c r="AW3" s="21">
        <f t="shared" si="14"/>
        <v>1</v>
      </c>
      <c r="AX3" s="21">
        <f t="shared" si="14"/>
        <v>1</v>
      </c>
      <c r="AY3" s="21">
        <f t="shared" si="14"/>
        <v>1</v>
      </c>
      <c r="AZ3" s="21">
        <f t="shared" si="14"/>
        <v>1</v>
      </c>
      <c r="BA3" s="21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5">
        <f t="shared" si="5"/>
        <v>10</v>
      </c>
      <c r="H4" s="74">
        <f t="shared" si="15"/>
        <v>5</v>
      </c>
      <c r="I4" s="16">
        <f t="shared" si="6"/>
        <v>0</v>
      </c>
      <c r="J4" s="17">
        <f t="shared" si="7"/>
        <v>8</v>
      </c>
      <c r="K4" s="16">
        <f t="shared" si="8"/>
        <v>5</v>
      </c>
      <c r="L4" s="18">
        <f t="shared" si="9"/>
        <v>5</v>
      </c>
      <c r="M4" s="19">
        <f t="shared" si="10"/>
        <v>0</v>
      </c>
      <c r="N4" s="16">
        <f t="shared" si="11"/>
        <v>0.85</v>
      </c>
      <c r="O4" s="16" t="str">
        <f t="shared" si="12"/>
        <v>Success</v>
      </c>
      <c r="P4" s="16" t="str">
        <f t="shared" si="13"/>
        <v>Achieved</v>
      </c>
      <c r="Q4" s="85"/>
      <c r="R4" s="22"/>
      <c r="S4" s="22"/>
      <c r="T4" s="22"/>
      <c r="U4" s="21">
        <f t="shared" ref="U4:X4" si="16">IFS(U32&lt;0.9,1,U32&gt;0.9,0)</f>
        <v>1</v>
      </c>
      <c r="V4" s="21">
        <f t="shared" si="16"/>
        <v>1</v>
      </c>
      <c r="W4" s="21">
        <f t="shared" si="16"/>
        <v>1</v>
      </c>
      <c r="X4" s="21">
        <f t="shared" si="16"/>
        <v>1</v>
      </c>
      <c r="Y4" s="21">
        <f>IFS(Y32&lt;VALUE(X$28),1,Y32&gt;VALUE(X$28),0)</f>
        <v>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5">
        <f t="shared" si="5"/>
        <v>20</v>
      </c>
      <c r="H5" s="74">
        <f t="shared" si="15"/>
        <v>15</v>
      </c>
      <c r="I5" s="16">
        <f t="shared" si="6"/>
        <v>0</v>
      </c>
      <c r="J5" s="17">
        <f t="shared" si="7"/>
        <v>19</v>
      </c>
      <c r="K5" s="16">
        <f t="shared" si="8"/>
        <v>15</v>
      </c>
      <c r="L5" s="18">
        <f t="shared" si="9"/>
        <v>15</v>
      </c>
      <c r="M5" s="19">
        <f t="shared" si="10"/>
        <v>0</v>
      </c>
      <c r="N5" s="16">
        <f t="shared" si="11"/>
        <v>0.85</v>
      </c>
      <c r="O5" s="16" t="str">
        <f t="shared" si="12"/>
        <v>Success</v>
      </c>
      <c r="P5" s="16" t="str">
        <f t="shared" si="13"/>
        <v>Achieved</v>
      </c>
      <c r="Q5" s="28">
        <v>0.8</v>
      </c>
      <c r="R5" s="22"/>
      <c r="S5" s="22"/>
      <c r="T5" s="22"/>
      <c r="U5" s="22"/>
      <c r="V5" s="21">
        <f t="shared" ref="V5:AJ5" si="17">IFS(V33&lt;0.95,1,V33&gt;0.95,0)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1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5">
        <f t="shared" si="5"/>
        <v>20</v>
      </c>
      <c r="H6" s="74">
        <f t="shared" si="15"/>
        <v>15</v>
      </c>
      <c r="I6" s="16">
        <f t="shared" si="6"/>
        <v>0</v>
      </c>
      <c r="J6" s="17">
        <f t="shared" si="7"/>
        <v>20</v>
      </c>
      <c r="K6" s="16">
        <f t="shared" si="8"/>
        <v>15</v>
      </c>
      <c r="L6" s="18">
        <f t="shared" si="9"/>
        <v>15</v>
      </c>
      <c r="M6" s="19">
        <f t="shared" si="10"/>
        <v>0</v>
      </c>
      <c r="N6" s="16">
        <f t="shared" si="11"/>
        <v>0.85</v>
      </c>
      <c r="O6" s="16" t="str">
        <f t="shared" si="12"/>
        <v>Success</v>
      </c>
      <c r="P6" s="16" t="str">
        <f t="shared" si="13"/>
        <v>Achieved</v>
      </c>
      <c r="Q6" s="85"/>
      <c r="R6" s="22"/>
      <c r="S6" s="22"/>
      <c r="T6" s="22"/>
      <c r="U6" s="22"/>
      <c r="V6" s="22"/>
      <c r="W6" s="21">
        <f t="shared" ref="W6:AK6" si="18">IFS(W34&lt;0.95,1,W34&gt;0.95,0)</f>
        <v>1</v>
      </c>
      <c r="X6" s="21">
        <f t="shared" si="18"/>
        <v>1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5">
        <f t="shared" si="5"/>
        <v>30</v>
      </c>
      <c r="H7" s="74">
        <f t="shared" si="15"/>
        <v>30</v>
      </c>
      <c r="I7" s="16">
        <f t="shared" si="6"/>
        <v>5</v>
      </c>
      <c r="J7" s="17">
        <f t="shared" si="7"/>
        <v>36</v>
      </c>
      <c r="K7" s="16">
        <f t="shared" si="8"/>
        <v>30</v>
      </c>
      <c r="L7" s="18">
        <f t="shared" si="9"/>
        <v>25</v>
      </c>
      <c r="M7" s="19">
        <f t="shared" si="10"/>
        <v>5</v>
      </c>
      <c r="N7" s="16">
        <f t="shared" si="11"/>
        <v>0.85</v>
      </c>
      <c r="O7" s="16" t="str">
        <f t="shared" si="12"/>
        <v>Success</v>
      </c>
      <c r="P7" s="16" t="str">
        <f t="shared" si="13"/>
        <v>Achieved</v>
      </c>
      <c r="Q7" s="85"/>
      <c r="R7" s="22"/>
      <c r="S7" s="22"/>
      <c r="T7" s="22"/>
      <c r="U7" s="22"/>
      <c r="V7" s="22"/>
      <c r="W7" s="22"/>
      <c r="X7" s="21">
        <f t="shared" ref="X7:BA7" si="19">IFS(X35&lt;VALUE(W$28),1,X35&gt;VALUE(W$28),0)</f>
        <v>1</v>
      </c>
      <c r="Y7" s="21">
        <f t="shared" si="19"/>
        <v>1</v>
      </c>
      <c r="Z7" s="21">
        <f t="shared" si="19"/>
        <v>1</v>
      </c>
      <c r="AA7" s="21">
        <f t="shared" si="19"/>
        <v>1</v>
      </c>
      <c r="AB7" s="21">
        <f t="shared" si="19"/>
        <v>1</v>
      </c>
      <c r="AC7" s="21">
        <f t="shared" si="19"/>
        <v>1</v>
      </c>
      <c r="AD7" s="21">
        <f t="shared" si="19"/>
        <v>1</v>
      </c>
      <c r="AE7" s="21">
        <f t="shared" si="19"/>
        <v>1</v>
      </c>
      <c r="AF7" s="21">
        <f t="shared" si="19"/>
        <v>1</v>
      </c>
      <c r="AG7" s="21">
        <f t="shared" si="19"/>
        <v>1</v>
      </c>
      <c r="AH7" s="21">
        <f t="shared" si="19"/>
        <v>0</v>
      </c>
      <c r="AI7" s="21">
        <f t="shared" si="19"/>
        <v>1</v>
      </c>
      <c r="AJ7" s="21">
        <f t="shared" si="19"/>
        <v>1</v>
      </c>
      <c r="AK7" s="21">
        <f t="shared" si="19"/>
        <v>1</v>
      </c>
      <c r="AL7" s="21">
        <f t="shared" si="19"/>
        <v>1</v>
      </c>
      <c r="AM7" s="21">
        <f t="shared" si="19"/>
        <v>1</v>
      </c>
      <c r="AN7" s="21">
        <f t="shared" si="19"/>
        <v>1</v>
      </c>
      <c r="AO7" s="21">
        <f t="shared" si="19"/>
        <v>1</v>
      </c>
      <c r="AP7" s="21">
        <f t="shared" si="19"/>
        <v>1</v>
      </c>
      <c r="AQ7" s="21">
        <f t="shared" si="19"/>
        <v>0</v>
      </c>
      <c r="AR7" s="21">
        <f t="shared" si="19"/>
        <v>0</v>
      </c>
      <c r="AS7" s="21">
        <f t="shared" si="19"/>
        <v>1</v>
      </c>
      <c r="AT7" s="21">
        <f t="shared" si="19"/>
        <v>1</v>
      </c>
      <c r="AU7" s="21">
        <f t="shared" si="19"/>
        <v>1</v>
      </c>
      <c r="AV7" s="21">
        <f t="shared" si="19"/>
        <v>1</v>
      </c>
      <c r="AW7" s="21">
        <f t="shared" si="19"/>
        <v>0</v>
      </c>
      <c r="AX7" s="21">
        <f t="shared" si="19"/>
        <v>1</v>
      </c>
      <c r="AY7" s="21">
        <f t="shared" si="19"/>
        <v>1</v>
      </c>
      <c r="AZ7" s="21">
        <f t="shared" si="19"/>
        <v>0</v>
      </c>
      <c r="BA7" s="21">
        <f t="shared" si="19"/>
        <v>1</v>
      </c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5">
        <f t="shared" si="5"/>
        <v>35</v>
      </c>
      <c r="H8" s="74">
        <f t="shared" si="15"/>
        <v>35</v>
      </c>
      <c r="I8" s="16">
        <f t="shared" si="6"/>
        <v>5</v>
      </c>
      <c r="J8" s="17">
        <f t="shared" si="7"/>
        <v>41</v>
      </c>
      <c r="K8" s="16">
        <f t="shared" si="8"/>
        <v>35</v>
      </c>
      <c r="L8" s="18">
        <f t="shared" si="9"/>
        <v>30</v>
      </c>
      <c r="M8" s="19">
        <f t="shared" si="10"/>
        <v>5</v>
      </c>
      <c r="N8" s="16">
        <f t="shared" si="11"/>
        <v>0.85</v>
      </c>
      <c r="O8" s="16" t="str">
        <f t="shared" si="12"/>
        <v>Success</v>
      </c>
      <c r="P8" s="16" t="str">
        <f t="shared" si="13"/>
        <v>Achieved</v>
      </c>
      <c r="Q8" s="85"/>
      <c r="R8" s="22"/>
      <c r="S8" s="22"/>
      <c r="T8" s="22"/>
      <c r="U8" s="22"/>
      <c r="V8" s="22"/>
      <c r="W8" s="22"/>
      <c r="X8" s="21">
        <f t="shared" ref="X8:BF8" si="20">IFS(X36&lt;VALUE(W$28),1,X36&gt;VALUE(W$28),0)</f>
        <v>1</v>
      </c>
      <c r="Y8" s="21">
        <f t="shared" si="20"/>
        <v>1</v>
      </c>
      <c r="Z8" s="21">
        <f t="shared" si="20"/>
        <v>1</v>
      </c>
      <c r="AA8" s="21">
        <f t="shared" si="20"/>
        <v>1</v>
      </c>
      <c r="AB8" s="21">
        <f t="shared" si="20"/>
        <v>1</v>
      </c>
      <c r="AC8" s="21">
        <f t="shared" si="20"/>
        <v>1</v>
      </c>
      <c r="AD8" s="21">
        <f t="shared" si="20"/>
        <v>1</v>
      </c>
      <c r="AE8" s="21">
        <f t="shared" si="20"/>
        <v>1</v>
      </c>
      <c r="AF8" s="21">
        <f t="shared" si="20"/>
        <v>0</v>
      </c>
      <c r="AG8" s="21">
        <f t="shared" si="20"/>
        <v>1</v>
      </c>
      <c r="AH8" s="21">
        <f t="shared" si="20"/>
        <v>1</v>
      </c>
      <c r="AI8" s="21">
        <f t="shared" si="20"/>
        <v>1</v>
      </c>
      <c r="AJ8" s="21">
        <f t="shared" si="20"/>
        <v>1</v>
      </c>
      <c r="AK8" s="21">
        <f t="shared" si="20"/>
        <v>1</v>
      </c>
      <c r="AL8" s="21">
        <f t="shared" si="20"/>
        <v>1</v>
      </c>
      <c r="AM8" s="21">
        <f t="shared" si="20"/>
        <v>1</v>
      </c>
      <c r="AN8" s="21">
        <f t="shared" si="20"/>
        <v>1</v>
      </c>
      <c r="AO8" s="21">
        <f t="shared" si="20"/>
        <v>1</v>
      </c>
      <c r="AP8" s="21">
        <f t="shared" si="20"/>
        <v>1</v>
      </c>
      <c r="AQ8" s="21">
        <f t="shared" si="20"/>
        <v>0</v>
      </c>
      <c r="AR8" s="21">
        <f t="shared" si="20"/>
        <v>1</v>
      </c>
      <c r="AS8" s="21">
        <f t="shared" si="20"/>
        <v>1</v>
      </c>
      <c r="AT8" s="21">
        <f t="shared" si="20"/>
        <v>1</v>
      </c>
      <c r="AU8" s="21">
        <f t="shared" si="20"/>
        <v>1</v>
      </c>
      <c r="AV8" s="21">
        <f t="shared" si="20"/>
        <v>1</v>
      </c>
      <c r="AW8" s="21">
        <f t="shared" si="20"/>
        <v>1</v>
      </c>
      <c r="AX8" s="21">
        <f t="shared" si="20"/>
        <v>1</v>
      </c>
      <c r="AY8" s="21">
        <f t="shared" si="20"/>
        <v>1</v>
      </c>
      <c r="AZ8" s="21">
        <f t="shared" si="20"/>
        <v>1</v>
      </c>
      <c r="BA8" s="21">
        <f t="shared" si="20"/>
        <v>1</v>
      </c>
      <c r="BB8" s="21">
        <f t="shared" si="20"/>
        <v>1</v>
      </c>
      <c r="BC8" s="21">
        <f t="shared" si="20"/>
        <v>1</v>
      </c>
      <c r="BD8" s="21">
        <f t="shared" si="20"/>
        <v>0</v>
      </c>
      <c r="BE8" s="21">
        <f t="shared" si="20"/>
        <v>0</v>
      </c>
      <c r="BF8" s="21">
        <f t="shared" si="20"/>
        <v>0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5">
        <f t="shared" si="5"/>
        <v>25</v>
      </c>
      <c r="H9" s="74">
        <f t="shared" si="15"/>
        <v>25</v>
      </c>
      <c r="I9" s="16">
        <f t="shared" si="6"/>
        <v>5</v>
      </c>
      <c r="J9" s="17">
        <f t="shared" si="7"/>
        <v>33</v>
      </c>
      <c r="K9" s="16">
        <f t="shared" si="8"/>
        <v>25</v>
      </c>
      <c r="L9" s="18">
        <f t="shared" si="9"/>
        <v>20</v>
      </c>
      <c r="M9" s="19">
        <f t="shared" si="10"/>
        <v>5</v>
      </c>
      <c r="N9" s="16">
        <f t="shared" si="11"/>
        <v>0.85</v>
      </c>
      <c r="O9" s="16" t="str">
        <f t="shared" si="12"/>
        <v>Success</v>
      </c>
      <c r="P9" s="16" t="str">
        <f t="shared" si="13"/>
        <v>Achieved</v>
      </c>
      <c r="Q9" s="85"/>
      <c r="R9" s="22"/>
      <c r="S9" s="22"/>
      <c r="T9" s="22"/>
      <c r="U9" s="22"/>
      <c r="V9" s="22"/>
      <c r="W9" s="22"/>
      <c r="X9" s="22"/>
      <c r="Y9" s="22"/>
      <c r="Z9" s="21">
        <f t="shared" ref="Z9:AX9" si="21">IFS(Z37&lt;VALUE(Y$28),1,Z37&gt;VALUE(Y$28),0)</f>
        <v>1</v>
      </c>
      <c r="AA9" s="21">
        <f t="shared" si="21"/>
        <v>1</v>
      </c>
      <c r="AB9" s="21">
        <f t="shared" si="21"/>
        <v>1</v>
      </c>
      <c r="AC9" s="21">
        <f t="shared" si="21"/>
        <v>1</v>
      </c>
      <c r="AD9" s="21">
        <f t="shared" si="21"/>
        <v>0</v>
      </c>
      <c r="AE9" s="21">
        <f t="shared" si="21"/>
        <v>1</v>
      </c>
      <c r="AF9" s="21">
        <f t="shared" si="21"/>
        <v>1</v>
      </c>
      <c r="AG9" s="21">
        <f t="shared" si="21"/>
        <v>0</v>
      </c>
      <c r="AH9" s="21">
        <f t="shared" si="21"/>
        <v>1</v>
      </c>
      <c r="AI9" s="21">
        <f t="shared" si="21"/>
        <v>0</v>
      </c>
      <c r="AJ9" s="21">
        <f t="shared" si="21"/>
        <v>1</v>
      </c>
      <c r="AK9" s="21">
        <f t="shared" si="21"/>
        <v>1</v>
      </c>
      <c r="AL9" s="21">
        <f t="shared" si="21"/>
        <v>1</v>
      </c>
      <c r="AM9" s="21">
        <f t="shared" si="21"/>
        <v>1</v>
      </c>
      <c r="AN9" s="21">
        <f t="shared" si="21"/>
        <v>1</v>
      </c>
      <c r="AO9" s="21">
        <f t="shared" si="21"/>
        <v>0</v>
      </c>
      <c r="AP9" s="21">
        <f t="shared" si="21"/>
        <v>1</v>
      </c>
      <c r="AQ9" s="21">
        <f t="shared" si="21"/>
        <v>1</v>
      </c>
      <c r="AR9" s="21">
        <f t="shared" si="21"/>
        <v>1</v>
      </c>
      <c r="AS9" s="21">
        <f t="shared" si="21"/>
        <v>1</v>
      </c>
      <c r="AT9" s="21">
        <f t="shared" si="21"/>
        <v>1</v>
      </c>
      <c r="AU9" s="21">
        <f t="shared" si="21"/>
        <v>1</v>
      </c>
      <c r="AV9" s="21">
        <f t="shared" si="21"/>
        <v>0</v>
      </c>
      <c r="AW9" s="21">
        <f t="shared" si="21"/>
        <v>1</v>
      </c>
      <c r="AX9" s="21">
        <f t="shared" si="21"/>
        <v>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5">
        <f t="shared" si="5"/>
        <v>20</v>
      </c>
      <c r="H10" s="74">
        <f t="shared" si="15"/>
        <v>16</v>
      </c>
      <c r="I10" s="16">
        <f t="shared" si="6"/>
        <v>1</v>
      </c>
      <c r="J10" s="17">
        <f t="shared" si="7"/>
        <v>25</v>
      </c>
      <c r="K10" s="16">
        <f t="shared" si="8"/>
        <v>16</v>
      </c>
      <c r="L10" s="18">
        <f t="shared" si="9"/>
        <v>15</v>
      </c>
      <c r="M10" s="19">
        <f t="shared" si="10"/>
        <v>1</v>
      </c>
      <c r="N10" s="16">
        <f t="shared" si="11"/>
        <v>0.85</v>
      </c>
      <c r="O10" s="16" t="str">
        <f t="shared" si="12"/>
        <v>Success</v>
      </c>
      <c r="P10" s="16" t="str">
        <f t="shared" si="13"/>
        <v>Achieved</v>
      </c>
      <c r="Q10" s="85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P10" si="22">IFS(AA38&lt;VALUE(Z$28),1,AA38&gt;VALUE(Z$28),0)</f>
        <v>1</v>
      </c>
      <c r="AB10" s="21">
        <f t="shared" si="22"/>
        <v>1</v>
      </c>
      <c r="AC10" s="21">
        <f t="shared" si="22"/>
        <v>1</v>
      </c>
      <c r="AD10" s="21">
        <f t="shared" si="22"/>
        <v>1</v>
      </c>
      <c r="AE10" s="21">
        <f t="shared" si="22"/>
        <v>1</v>
      </c>
      <c r="AF10" s="21">
        <f t="shared" si="22"/>
        <v>1</v>
      </c>
      <c r="AG10" s="21">
        <f t="shared" si="22"/>
        <v>1</v>
      </c>
      <c r="AH10" s="21">
        <f t="shared" si="22"/>
        <v>1</v>
      </c>
      <c r="AI10" s="21">
        <f t="shared" si="22"/>
        <v>1</v>
      </c>
      <c r="AJ10" s="21">
        <f t="shared" si="22"/>
        <v>1</v>
      </c>
      <c r="AK10" s="21">
        <f t="shared" si="22"/>
        <v>1</v>
      </c>
      <c r="AL10" s="21">
        <f t="shared" si="22"/>
        <v>1</v>
      </c>
      <c r="AM10" s="21">
        <f t="shared" si="22"/>
        <v>1</v>
      </c>
      <c r="AN10" s="21">
        <f t="shared" si="22"/>
        <v>0</v>
      </c>
      <c r="AO10" s="21">
        <f t="shared" si="22"/>
        <v>1</v>
      </c>
      <c r="AP10" s="21">
        <f t="shared" si="22"/>
        <v>1</v>
      </c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5">
        <f t="shared" si="5"/>
        <v>40</v>
      </c>
      <c r="H11" s="74">
        <f t="shared" si="15"/>
        <v>38</v>
      </c>
      <c r="I11" s="16">
        <f t="shared" si="6"/>
        <v>3</v>
      </c>
      <c r="J11" s="17">
        <f t="shared" si="7"/>
        <v>48</v>
      </c>
      <c r="K11" s="16">
        <f t="shared" si="8"/>
        <v>38</v>
      </c>
      <c r="L11" s="18">
        <f t="shared" si="9"/>
        <v>35</v>
      </c>
      <c r="M11" s="19">
        <f t="shared" si="10"/>
        <v>3</v>
      </c>
      <c r="N11" s="16">
        <f t="shared" si="11"/>
        <v>0.85</v>
      </c>
      <c r="O11" s="16" t="str">
        <f t="shared" si="12"/>
        <v>Success</v>
      </c>
      <c r="P11" s="16" t="str">
        <f t="shared" si="13"/>
        <v>Achieved</v>
      </c>
      <c r="Q11" s="8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M11" si="23">IFS(AB39&lt;VALUE(AA$28),1,AB39&gt;VALUE(AA$28),0)</f>
        <v>1</v>
      </c>
      <c r="AC11" s="21">
        <f t="shared" si="23"/>
        <v>1</v>
      </c>
      <c r="AD11" s="21">
        <f t="shared" si="23"/>
        <v>1</v>
      </c>
      <c r="AE11" s="21">
        <f t="shared" si="23"/>
        <v>1</v>
      </c>
      <c r="AF11" s="21">
        <f t="shared" si="23"/>
        <v>1</v>
      </c>
      <c r="AG11" s="21">
        <f t="shared" si="23"/>
        <v>1</v>
      </c>
      <c r="AH11" s="21">
        <f t="shared" si="23"/>
        <v>1</v>
      </c>
      <c r="AI11" s="21">
        <f t="shared" si="23"/>
        <v>1</v>
      </c>
      <c r="AJ11" s="21">
        <f t="shared" si="23"/>
        <v>1</v>
      </c>
      <c r="AK11" s="21">
        <f t="shared" si="23"/>
        <v>1</v>
      </c>
      <c r="AL11" s="21">
        <f t="shared" si="23"/>
        <v>1</v>
      </c>
      <c r="AM11" s="21">
        <f t="shared" si="23"/>
        <v>1</v>
      </c>
      <c r="AN11" s="21">
        <f t="shared" si="23"/>
        <v>1</v>
      </c>
      <c r="AO11" s="21">
        <f t="shared" si="23"/>
        <v>1</v>
      </c>
      <c r="AP11" s="21">
        <f t="shared" si="23"/>
        <v>1</v>
      </c>
      <c r="AQ11" s="21">
        <f t="shared" si="23"/>
        <v>1</v>
      </c>
      <c r="AR11" s="21">
        <f t="shared" si="23"/>
        <v>1</v>
      </c>
      <c r="AS11" s="21">
        <f t="shared" si="23"/>
        <v>0</v>
      </c>
      <c r="AT11" s="21">
        <f t="shared" si="23"/>
        <v>1</v>
      </c>
      <c r="AU11" s="21">
        <f t="shared" si="23"/>
        <v>1</v>
      </c>
      <c r="AV11" s="21">
        <f t="shared" si="23"/>
        <v>1</v>
      </c>
      <c r="AW11" s="21">
        <f t="shared" si="23"/>
        <v>1</v>
      </c>
      <c r="AX11" s="21">
        <f t="shared" si="23"/>
        <v>1</v>
      </c>
      <c r="AY11" s="21">
        <f t="shared" si="23"/>
        <v>1</v>
      </c>
      <c r="AZ11" s="21">
        <f t="shared" si="23"/>
        <v>1</v>
      </c>
      <c r="BA11" s="21">
        <f t="shared" si="23"/>
        <v>1</v>
      </c>
      <c r="BB11" s="21">
        <f t="shared" si="23"/>
        <v>1</v>
      </c>
      <c r="BC11" s="21">
        <f t="shared" si="23"/>
        <v>1</v>
      </c>
      <c r="BD11" s="21">
        <f t="shared" si="23"/>
        <v>1</v>
      </c>
      <c r="BE11" s="21">
        <f t="shared" si="23"/>
        <v>1</v>
      </c>
      <c r="BF11" s="21">
        <f t="shared" si="23"/>
        <v>1</v>
      </c>
      <c r="BG11" s="21">
        <f t="shared" si="23"/>
        <v>1</v>
      </c>
      <c r="BH11" s="21">
        <f t="shared" si="23"/>
        <v>1</v>
      </c>
      <c r="BI11" s="21">
        <f t="shared" si="23"/>
        <v>1</v>
      </c>
      <c r="BJ11" s="21">
        <f t="shared" si="23"/>
        <v>1</v>
      </c>
      <c r="BK11" s="21">
        <f t="shared" si="23"/>
        <v>0</v>
      </c>
      <c r="BL11" s="21">
        <f t="shared" si="23"/>
        <v>0</v>
      </c>
      <c r="BM11" s="21">
        <f t="shared" si="23"/>
        <v>1</v>
      </c>
      <c r="BN11" s="21"/>
      <c r="BO11" s="21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5">
        <f t="shared" si="5"/>
        <v>45</v>
      </c>
      <c r="H12" s="74">
        <f t="shared" si="15"/>
        <v>45</v>
      </c>
      <c r="I12" s="16">
        <f t="shared" si="6"/>
        <v>5</v>
      </c>
      <c r="J12" s="17">
        <f t="shared" si="7"/>
        <v>55</v>
      </c>
      <c r="K12" s="16">
        <f t="shared" si="8"/>
        <v>45</v>
      </c>
      <c r="L12" s="18">
        <f t="shared" si="9"/>
        <v>34</v>
      </c>
      <c r="M12" s="19">
        <f t="shared" si="10"/>
        <v>11</v>
      </c>
      <c r="N12" s="16">
        <f t="shared" si="11"/>
        <v>0.15</v>
      </c>
      <c r="O12" s="16" t="str">
        <f t="shared" si="12"/>
        <v>Failure</v>
      </c>
      <c r="P12" s="16" t="str">
        <f t="shared" si="13"/>
        <v>Unachieved</v>
      </c>
      <c r="Q12" s="8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4">IFS(AB40&lt;VALUE(AA$28),1,AB40&gt;VALUE(AA$28),0)</f>
        <v>0</v>
      </c>
      <c r="AC12" s="21">
        <f t="shared" si="24"/>
        <v>1</v>
      </c>
      <c r="AD12" s="21">
        <f t="shared" si="24"/>
        <v>1</v>
      </c>
      <c r="AE12" s="21">
        <f t="shared" si="24"/>
        <v>1</v>
      </c>
      <c r="AF12" s="21">
        <f t="shared" si="24"/>
        <v>1</v>
      </c>
      <c r="AG12" s="21">
        <f t="shared" si="24"/>
        <v>1</v>
      </c>
      <c r="AH12" s="21">
        <f t="shared" si="24"/>
        <v>0</v>
      </c>
      <c r="AI12" s="21">
        <f t="shared" si="24"/>
        <v>1</v>
      </c>
      <c r="AJ12" s="21">
        <f t="shared" si="24"/>
        <v>1</v>
      </c>
      <c r="AK12" s="21">
        <f t="shared" si="24"/>
        <v>0</v>
      </c>
      <c r="AL12" s="21">
        <f t="shared" si="24"/>
        <v>1</v>
      </c>
      <c r="AM12" s="21">
        <f t="shared" si="24"/>
        <v>1</v>
      </c>
      <c r="AN12" s="21">
        <f t="shared" si="24"/>
        <v>0</v>
      </c>
      <c r="AO12" s="21">
        <f t="shared" si="24"/>
        <v>0</v>
      </c>
      <c r="AP12" s="21">
        <f t="shared" si="24"/>
        <v>1</v>
      </c>
      <c r="AQ12" s="21">
        <f t="shared" si="24"/>
        <v>1</v>
      </c>
      <c r="AR12" s="21">
        <f t="shared" si="24"/>
        <v>0</v>
      </c>
      <c r="AS12" s="21">
        <f t="shared" si="24"/>
        <v>0</v>
      </c>
      <c r="AT12" s="21">
        <f t="shared" si="24"/>
        <v>1</v>
      </c>
      <c r="AU12" s="21">
        <f t="shared" si="24"/>
        <v>1</v>
      </c>
      <c r="AV12" s="21">
        <f t="shared" si="24"/>
        <v>1</v>
      </c>
      <c r="AW12" s="21">
        <f t="shared" si="24"/>
        <v>1</v>
      </c>
      <c r="AX12" s="21">
        <f t="shared" si="24"/>
        <v>1</v>
      </c>
      <c r="AY12" s="21">
        <f t="shared" si="24"/>
        <v>1</v>
      </c>
      <c r="AZ12" s="21">
        <f t="shared" si="24"/>
        <v>1</v>
      </c>
      <c r="BA12" s="21">
        <f t="shared" si="24"/>
        <v>1</v>
      </c>
      <c r="BB12" s="21">
        <f t="shared" si="24"/>
        <v>1</v>
      </c>
      <c r="BC12" s="21">
        <f t="shared" si="24"/>
        <v>1</v>
      </c>
      <c r="BD12" s="21">
        <f t="shared" si="24"/>
        <v>0</v>
      </c>
      <c r="BE12" s="21">
        <f t="shared" si="24"/>
        <v>1</v>
      </c>
      <c r="BF12" s="21">
        <f t="shared" si="24"/>
        <v>0</v>
      </c>
      <c r="BG12" s="21">
        <f t="shared" si="24"/>
        <v>0</v>
      </c>
      <c r="BH12" s="21">
        <f t="shared" si="24"/>
        <v>1</v>
      </c>
      <c r="BI12" s="21">
        <f t="shared" si="24"/>
        <v>1</v>
      </c>
      <c r="BJ12" s="21">
        <f t="shared" si="24"/>
        <v>1</v>
      </c>
      <c r="BK12" s="21">
        <f t="shared" si="24"/>
        <v>1</v>
      </c>
      <c r="BL12" s="21">
        <f t="shared" si="24"/>
        <v>1</v>
      </c>
      <c r="BM12" s="21">
        <f t="shared" si="24"/>
        <v>1</v>
      </c>
      <c r="BN12" s="21">
        <f t="shared" si="24"/>
        <v>1</v>
      </c>
      <c r="BO12" s="21">
        <f t="shared" si="24"/>
        <v>0</v>
      </c>
      <c r="BP12" s="21">
        <f t="shared" si="24"/>
        <v>1</v>
      </c>
      <c r="BQ12" s="21">
        <f t="shared" si="24"/>
        <v>1</v>
      </c>
      <c r="BR12" s="21">
        <f t="shared" si="24"/>
        <v>1</v>
      </c>
      <c r="BS12" s="21">
        <f t="shared" si="24"/>
        <v>1</v>
      </c>
      <c r="BT12" s="21">
        <f t="shared" si="24"/>
        <v>1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5">
        <f t="shared" si="5"/>
        <v>10</v>
      </c>
      <c r="H13" s="74">
        <f t="shared" si="15"/>
        <v>6</v>
      </c>
      <c r="I13" s="16">
        <f t="shared" si="6"/>
        <v>1</v>
      </c>
      <c r="J13" s="17">
        <f t="shared" si="7"/>
        <v>19</v>
      </c>
      <c r="K13" s="16">
        <f t="shared" si="8"/>
        <v>6</v>
      </c>
      <c r="L13" s="18">
        <f t="shared" si="9"/>
        <v>5</v>
      </c>
      <c r="M13" s="19">
        <f t="shared" si="10"/>
        <v>1</v>
      </c>
      <c r="N13" s="16">
        <f t="shared" si="11"/>
        <v>0.85</v>
      </c>
      <c r="O13" s="16" t="str">
        <f t="shared" si="12"/>
        <v>Success</v>
      </c>
      <c r="P13" s="16" t="str">
        <f t="shared" si="13"/>
        <v>Achieved</v>
      </c>
      <c r="Q13" s="8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J13" si="25">IFS(AE41&lt;VALUE(AD$28),1,AE41&gt;VALUE(AD$28),0)</f>
        <v>1</v>
      </c>
      <c r="AF13" s="21">
        <f t="shared" si="25"/>
        <v>1</v>
      </c>
      <c r="AG13" s="21">
        <f t="shared" si="25"/>
        <v>1</v>
      </c>
      <c r="AH13" s="21">
        <f t="shared" si="25"/>
        <v>0</v>
      </c>
      <c r="AI13" s="21">
        <f t="shared" si="25"/>
        <v>1</v>
      </c>
      <c r="AJ13" s="21">
        <f t="shared" si="25"/>
        <v>1</v>
      </c>
      <c r="AK13" s="21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5">
        <f t="shared" si="5"/>
        <v>50</v>
      </c>
      <c r="H14" s="74">
        <f t="shared" si="15"/>
        <v>50</v>
      </c>
      <c r="I14" s="16">
        <f t="shared" si="6"/>
        <v>5</v>
      </c>
      <c r="J14" s="17">
        <f t="shared" si="7"/>
        <v>66</v>
      </c>
      <c r="K14" s="16">
        <f t="shared" si="8"/>
        <v>50</v>
      </c>
      <c r="L14" s="18">
        <f t="shared" si="9"/>
        <v>39</v>
      </c>
      <c r="M14" s="19">
        <f t="shared" si="10"/>
        <v>11</v>
      </c>
      <c r="N14" s="16">
        <f t="shared" si="11"/>
        <v>0.15</v>
      </c>
      <c r="O14" s="16" t="str">
        <f t="shared" si="12"/>
        <v>Failure</v>
      </c>
      <c r="P14" s="16" t="str">
        <f t="shared" si="13"/>
        <v>Unachieved</v>
      </c>
      <c r="Q14" s="85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E14" si="26">IFS(AH42&lt;VALUE(AG$28),1,AH42&gt;VALUE(AG$28),0)</f>
        <v>1</v>
      </c>
      <c r="AI14" s="21">
        <f t="shared" si="26"/>
        <v>1</v>
      </c>
      <c r="AJ14" s="21">
        <f t="shared" si="26"/>
        <v>1</v>
      </c>
      <c r="AK14" s="21">
        <f t="shared" si="26"/>
        <v>1</v>
      </c>
      <c r="AL14" s="21">
        <f t="shared" si="26"/>
        <v>1</v>
      </c>
      <c r="AM14" s="21">
        <f t="shared" si="26"/>
        <v>1</v>
      </c>
      <c r="AN14" s="21">
        <f t="shared" si="26"/>
        <v>0</v>
      </c>
      <c r="AO14" s="21">
        <f t="shared" si="26"/>
        <v>0</v>
      </c>
      <c r="AP14" s="21">
        <f t="shared" si="26"/>
        <v>1</v>
      </c>
      <c r="AQ14" s="21">
        <f t="shared" si="26"/>
        <v>1</v>
      </c>
      <c r="AR14" s="21">
        <f t="shared" si="26"/>
        <v>0</v>
      </c>
      <c r="AS14" s="21">
        <f t="shared" si="26"/>
        <v>1</v>
      </c>
      <c r="AT14" s="21">
        <f t="shared" si="26"/>
        <v>1</v>
      </c>
      <c r="AU14" s="21">
        <f t="shared" si="26"/>
        <v>1</v>
      </c>
      <c r="AV14" s="21">
        <f t="shared" si="26"/>
        <v>1</v>
      </c>
      <c r="AW14" s="21">
        <f t="shared" si="26"/>
        <v>1</v>
      </c>
      <c r="AX14" s="21">
        <f t="shared" si="26"/>
        <v>0</v>
      </c>
      <c r="AY14" s="21">
        <f t="shared" si="26"/>
        <v>0</v>
      </c>
      <c r="AZ14" s="21">
        <f t="shared" si="26"/>
        <v>1</v>
      </c>
      <c r="BA14" s="21">
        <f t="shared" si="26"/>
        <v>1</v>
      </c>
      <c r="BB14" s="21">
        <f t="shared" si="26"/>
        <v>1</v>
      </c>
      <c r="BC14" s="21">
        <f t="shared" si="26"/>
        <v>1</v>
      </c>
      <c r="BD14" s="21">
        <f t="shared" si="26"/>
        <v>1</v>
      </c>
      <c r="BE14" s="21">
        <f t="shared" si="26"/>
        <v>1</v>
      </c>
      <c r="BF14" s="21">
        <f t="shared" si="26"/>
        <v>1</v>
      </c>
      <c r="BG14" s="21">
        <f t="shared" si="26"/>
        <v>1</v>
      </c>
      <c r="BH14" s="21">
        <f t="shared" si="26"/>
        <v>1</v>
      </c>
      <c r="BI14" s="21">
        <f t="shared" si="26"/>
        <v>0</v>
      </c>
      <c r="BJ14" s="21">
        <f t="shared" si="26"/>
        <v>1</v>
      </c>
      <c r="BK14" s="21">
        <f t="shared" si="26"/>
        <v>1</v>
      </c>
      <c r="BL14" s="21">
        <f t="shared" si="26"/>
        <v>1</v>
      </c>
      <c r="BM14" s="21">
        <f t="shared" si="26"/>
        <v>1</v>
      </c>
      <c r="BN14" s="21">
        <f t="shared" si="26"/>
        <v>1</v>
      </c>
      <c r="BO14" s="21">
        <f t="shared" si="26"/>
        <v>0</v>
      </c>
      <c r="BP14" s="21">
        <f t="shared" si="26"/>
        <v>0</v>
      </c>
      <c r="BQ14" s="21">
        <f t="shared" si="26"/>
        <v>1</v>
      </c>
      <c r="BR14" s="21">
        <f t="shared" si="26"/>
        <v>1</v>
      </c>
      <c r="BS14" s="21">
        <f t="shared" si="26"/>
        <v>1</v>
      </c>
      <c r="BT14" s="21">
        <f t="shared" si="26"/>
        <v>1</v>
      </c>
      <c r="BU14" s="21">
        <f t="shared" si="26"/>
        <v>1</v>
      </c>
      <c r="BV14" s="21">
        <f t="shared" si="26"/>
        <v>1</v>
      </c>
      <c r="BW14" s="21">
        <f t="shared" si="26"/>
        <v>0</v>
      </c>
      <c r="BX14" s="21">
        <f t="shared" si="26"/>
        <v>1</v>
      </c>
      <c r="BY14" s="21">
        <f t="shared" si="26"/>
        <v>1</v>
      </c>
      <c r="BZ14" s="21">
        <f t="shared" si="26"/>
        <v>1</v>
      </c>
      <c r="CA14" s="21">
        <f t="shared" si="26"/>
        <v>1</v>
      </c>
      <c r="CB14" s="21">
        <f t="shared" si="26"/>
        <v>1</v>
      </c>
      <c r="CC14" s="21">
        <f t="shared" si="26"/>
        <v>1</v>
      </c>
      <c r="CD14" s="21">
        <f t="shared" si="26"/>
        <v>0</v>
      </c>
      <c r="CE14" s="21">
        <f t="shared" si="26"/>
        <v>0</v>
      </c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5">
        <f t="shared" si="5"/>
        <v>15</v>
      </c>
      <c r="H15" s="74">
        <f t="shared" si="15"/>
        <v>12</v>
      </c>
      <c r="I15" s="16">
        <f t="shared" si="6"/>
        <v>2</v>
      </c>
      <c r="J15" s="17">
        <f t="shared" si="7"/>
        <v>32</v>
      </c>
      <c r="K15" s="16">
        <f t="shared" si="8"/>
        <v>12</v>
      </c>
      <c r="L15" s="18">
        <f t="shared" si="9"/>
        <v>10</v>
      </c>
      <c r="M15" s="19">
        <f t="shared" si="10"/>
        <v>2</v>
      </c>
      <c r="N15" s="16">
        <f t="shared" si="11"/>
        <v>0.85</v>
      </c>
      <c r="O15" s="16" t="str">
        <f t="shared" si="12"/>
        <v>Success</v>
      </c>
      <c r="P15" s="16" t="str">
        <f t="shared" si="13"/>
        <v>Achieved</v>
      </c>
      <c r="Q15" s="8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W15" si="27">IFS(AL43&lt;VALUE(AK$28),1,AL43&gt;VALUE(AK$28),0)</f>
        <v>1</v>
      </c>
      <c r="AM15" s="21">
        <f t="shared" si="27"/>
        <v>1</v>
      </c>
      <c r="AN15" s="21">
        <f t="shared" si="27"/>
        <v>1</v>
      </c>
      <c r="AO15" s="21">
        <f t="shared" si="27"/>
        <v>1</v>
      </c>
      <c r="AP15" s="21">
        <f t="shared" si="27"/>
        <v>1</v>
      </c>
      <c r="AQ15" s="21">
        <f t="shared" si="27"/>
        <v>1</v>
      </c>
      <c r="AR15" s="21">
        <f t="shared" si="27"/>
        <v>1</v>
      </c>
      <c r="AS15" s="21">
        <f t="shared" si="27"/>
        <v>0</v>
      </c>
      <c r="AT15" s="21">
        <f t="shared" si="27"/>
        <v>0</v>
      </c>
      <c r="AU15" s="21">
        <f t="shared" si="27"/>
        <v>1</v>
      </c>
      <c r="AV15" s="21">
        <f t="shared" si="27"/>
        <v>1</v>
      </c>
      <c r="AW15" s="21">
        <f t="shared" si="27"/>
        <v>1</v>
      </c>
      <c r="AX15" s="21"/>
      <c r="AY15" s="21"/>
      <c r="AZ15" s="21"/>
      <c r="BA15" s="21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5">
        <f t="shared" si="5"/>
        <v>25</v>
      </c>
      <c r="H16" s="74">
        <f t="shared" si="15"/>
        <v>23</v>
      </c>
      <c r="I16" s="16">
        <f t="shared" si="6"/>
        <v>3</v>
      </c>
      <c r="J16" s="17">
        <f t="shared" si="7"/>
        <v>48</v>
      </c>
      <c r="K16" s="16">
        <f t="shared" si="8"/>
        <v>23</v>
      </c>
      <c r="L16" s="18">
        <f t="shared" si="9"/>
        <v>20</v>
      </c>
      <c r="M16" s="19">
        <f t="shared" si="10"/>
        <v>3</v>
      </c>
      <c r="N16" s="16">
        <f t="shared" si="11"/>
        <v>0.85</v>
      </c>
      <c r="O16" s="16" t="str">
        <f t="shared" si="12"/>
        <v>Success</v>
      </c>
      <c r="P16" s="16" t="str">
        <f t="shared" si="13"/>
        <v>Achieved</v>
      </c>
      <c r="Q16" s="8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M16" si="28">IFS(AQ44&lt;VALUE(AP$28),1,AQ44&gt;VALUE(AP$28),0)</f>
        <v>1</v>
      </c>
      <c r="AR16" s="21">
        <f t="shared" si="28"/>
        <v>1</v>
      </c>
      <c r="AS16" s="21">
        <f t="shared" si="28"/>
        <v>1</v>
      </c>
      <c r="AT16" s="21">
        <f t="shared" si="28"/>
        <v>1</v>
      </c>
      <c r="AU16" s="21">
        <f t="shared" si="28"/>
        <v>1</v>
      </c>
      <c r="AV16" s="21">
        <f t="shared" si="28"/>
        <v>1</v>
      </c>
      <c r="AW16" s="21">
        <f t="shared" si="28"/>
        <v>1</v>
      </c>
      <c r="AX16" s="21">
        <f t="shared" si="28"/>
        <v>1</v>
      </c>
      <c r="AY16" s="21">
        <f t="shared" si="28"/>
        <v>1</v>
      </c>
      <c r="AZ16" s="21">
        <f t="shared" si="28"/>
        <v>1</v>
      </c>
      <c r="BA16" s="21">
        <f t="shared" si="28"/>
        <v>0</v>
      </c>
      <c r="BB16" s="21">
        <f t="shared" si="28"/>
        <v>1</v>
      </c>
      <c r="BC16" s="21">
        <f t="shared" si="28"/>
        <v>1</v>
      </c>
      <c r="BD16" s="21">
        <f t="shared" si="28"/>
        <v>1</v>
      </c>
      <c r="BE16" s="21">
        <f t="shared" si="28"/>
        <v>0</v>
      </c>
      <c r="BF16" s="21">
        <f t="shared" si="28"/>
        <v>1</v>
      </c>
      <c r="BG16" s="21">
        <f t="shared" si="28"/>
        <v>1</v>
      </c>
      <c r="BH16" s="21">
        <f t="shared" si="28"/>
        <v>1</v>
      </c>
      <c r="BI16" s="21">
        <f t="shared" si="28"/>
        <v>0</v>
      </c>
      <c r="BJ16" s="21">
        <f t="shared" si="28"/>
        <v>1</v>
      </c>
      <c r="BK16" s="21">
        <f t="shared" si="28"/>
        <v>1</v>
      </c>
      <c r="BL16" s="21">
        <f t="shared" si="28"/>
        <v>1</v>
      </c>
      <c r="BM16" s="21">
        <f t="shared" si="28"/>
        <v>1</v>
      </c>
      <c r="BN16" s="21"/>
      <c r="BO16" s="21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5">
        <f t="shared" si="5"/>
        <v>55</v>
      </c>
      <c r="H17" s="74">
        <f t="shared" si="15"/>
        <v>55</v>
      </c>
      <c r="I17" s="16">
        <f t="shared" si="6"/>
        <v>5</v>
      </c>
      <c r="J17" s="17">
        <f t="shared" si="7"/>
        <v>86</v>
      </c>
      <c r="K17" s="16">
        <f t="shared" si="8"/>
        <v>55</v>
      </c>
      <c r="L17" s="18">
        <f t="shared" si="9"/>
        <v>46</v>
      </c>
      <c r="M17" s="19">
        <f t="shared" si="10"/>
        <v>9</v>
      </c>
      <c r="N17" s="16">
        <f t="shared" si="11"/>
        <v>0.15</v>
      </c>
      <c r="O17" s="16" t="str">
        <f t="shared" si="12"/>
        <v>Failure</v>
      </c>
      <c r="P17" s="16" t="str">
        <f t="shared" si="13"/>
        <v>Unachieved</v>
      </c>
      <c r="Q17" s="8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29">IFS(AW45&lt;VALUE(AV$28),1,AW45&gt;VALUE(AV$28),0)</f>
        <v>1</v>
      </c>
      <c r="AX17" s="30">
        <f t="shared" si="29"/>
        <v>1</v>
      </c>
      <c r="AY17" s="30">
        <f t="shared" si="29"/>
        <v>1</v>
      </c>
      <c r="AZ17" s="30">
        <f t="shared" si="29"/>
        <v>1</v>
      </c>
      <c r="BA17" s="30">
        <f t="shared" si="29"/>
        <v>1</v>
      </c>
      <c r="BB17" s="30">
        <f t="shared" si="29"/>
        <v>1</v>
      </c>
      <c r="BC17" s="30">
        <f t="shared" si="29"/>
        <v>0</v>
      </c>
      <c r="BD17" s="30">
        <f t="shared" si="29"/>
        <v>1</v>
      </c>
      <c r="BE17" s="30">
        <f t="shared" si="29"/>
        <v>1</v>
      </c>
      <c r="BF17" s="30">
        <f t="shared" si="29"/>
        <v>1</v>
      </c>
      <c r="BG17" s="30">
        <f t="shared" si="29"/>
        <v>1</v>
      </c>
      <c r="BH17" s="30">
        <f t="shared" si="29"/>
        <v>1</v>
      </c>
      <c r="BI17" s="30">
        <f t="shared" si="29"/>
        <v>1</v>
      </c>
      <c r="BJ17" s="30">
        <f t="shared" si="29"/>
        <v>1</v>
      </c>
      <c r="BK17" s="30">
        <f t="shared" si="29"/>
        <v>1</v>
      </c>
      <c r="BL17" s="30">
        <f t="shared" si="29"/>
        <v>0</v>
      </c>
      <c r="BM17" s="30">
        <f t="shared" si="29"/>
        <v>1</v>
      </c>
      <c r="BN17" s="30">
        <f t="shared" si="29"/>
        <v>1</v>
      </c>
      <c r="BO17" s="30">
        <f t="shared" si="29"/>
        <v>1</v>
      </c>
      <c r="BP17" s="30">
        <f t="shared" si="29"/>
        <v>0</v>
      </c>
      <c r="BQ17" s="30">
        <f t="shared" si="29"/>
        <v>1</v>
      </c>
      <c r="BR17" s="30">
        <f t="shared" si="29"/>
        <v>0</v>
      </c>
      <c r="BS17" s="30">
        <f t="shared" si="29"/>
        <v>0</v>
      </c>
      <c r="BT17" s="30">
        <f t="shared" si="29"/>
        <v>1</v>
      </c>
      <c r="BU17" s="30">
        <f t="shared" si="29"/>
        <v>1</v>
      </c>
      <c r="BV17" s="30">
        <f t="shared" si="29"/>
        <v>1</v>
      </c>
      <c r="BW17" s="30">
        <f t="shared" si="29"/>
        <v>1</v>
      </c>
      <c r="BX17" s="30">
        <f t="shared" si="29"/>
        <v>1</v>
      </c>
      <c r="BY17" s="30">
        <f t="shared" si="29"/>
        <v>1</v>
      </c>
      <c r="BZ17" s="30">
        <f t="shared" si="29"/>
        <v>0</v>
      </c>
      <c r="CA17" s="30">
        <f t="shared" si="29"/>
        <v>1</v>
      </c>
      <c r="CB17" s="30">
        <f t="shared" si="29"/>
        <v>1</v>
      </c>
      <c r="CC17" s="30">
        <f t="shared" si="29"/>
        <v>1</v>
      </c>
      <c r="CD17" s="30">
        <f t="shared" si="29"/>
        <v>1</v>
      </c>
      <c r="CE17" s="30">
        <f t="shared" si="29"/>
        <v>1</v>
      </c>
      <c r="CF17" s="30">
        <f t="shared" si="29"/>
        <v>1</v>
      </c>
      <c r="CG17" s="30">
        <f t="shared" si="29"/>
        <v>1</v>
      </c>
      <c r="CH17" s="30">
        <f t="shared" si="29"/>
        <v>1</v>
      </c>
      <c r="CI17" s="30">
        <f t="shared" si="29"/>
        <v>0</v>
      </c>
      <c r="CJ17" s="30">
        <f t="shared" si="29"/>
        <v>0</v>
      </c>
      <c r="CK17" s="30">
        <f t="shared" si="29"/>
        <v>1</v>
      </c>
      <c r="CL17" s="30">
        <f t="shared" si="29"/>
        <v>1</v>
      </c>
      <c r="CM17" s="30">
        <f t="shared" si="29"/>
        <v>1</v>
      </c>
      <c r="CN17" s="30">
        <f t="shared" si="29"/>
        <v>1</v>
      </c>
      <c r="CO17" s="30">
        <f t="shared" si="29"/>
        <v>1</v>
      </c>
      <c r="CP17" s="30">
        <f t="shared" si="29"/>
        <v>1</v>
      </c>
      <c r="CQ17" s="30">
        <f t="shared" si="29"/>
        <v>1</v>
      </c>
      <c r="CR17" s="30">
        <f t="shared" si="29"/>
        <v>1</v>
      </c>
      <c r="CS17" s="30">
        <f t="shared" si="29"/>
        <v>1</v>
      </c>
      <c r="CT17" s="30">
        <f t="shared" si="29"/>
        <v>1</v>
      </c>
      <c r="CU17" s="30">
        <f t="shared" si="29"/>
        <v>1</v>
      </c>
      <c r="CV17" s="30">
        <f t="shared" si="29"/>
        <v>1</v>
      </c>
      <c r="CW17" s="30">
        <f t="shared" si="29"/>
        <v>1</v>
      </c>
      <c r="CX17" s="30">
        <f t="shared" si="29"/>
        <v>1</v>
      </c>
      <c r="CY17" s="30">
        <f t="shared" si="29"/>
        <v>0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5">
        <f t="shared" si="5"/>
        <v>30</v>
      </c>
      <c r="H18" s="74">
        <f t="shared" si="15"/>
        <v>28</v>
      </c>
      <c r="I18" s="16">
        <f t="shared" si="6"/>
        <v>3</v>
      </c>
      <c r="J18" s="17">
        <f t="shared" si="7"/>
        <v>77</v>
      </c>
      <c r="K18" s="16">
        <f t="shared" si="8"/>
        <v>28</v>
      </c>
      <c r="L18" s="18">
        <f t="shared" si="9"/>
        <v>25</v>
      </c>
      <c r="M18" s="19">
        <f t="shared" si="10"/>
        <v>3</v>
      </c>
      <c r="N18" s="16">
        <f t="shared" si="11"/>
        <v>0.85</v>
      </c>
      <c r="O18" s="16" t="str">
        <f t="shared" si="12"/>
        <v>Success</v>
      </c>
      <c r="P18" s="16" t="str">
        <f t="shared" si="13"/>
        <v>Achieved</v>
      </c>
      <c r="Q18" s="8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P18" si="30">IFS(BO46&lt;VALUE(BN$28),1,BO46&gt;VALUE(BN$28),0)</f>
        <v>1</v>
      </c>
      <c r="BP18" s="21">
        <f t="shared" si="30"/>
        <v>1</v>
      </c>
      <c r="BQ18" s="21">
        <f t="shared" si="30"/>
        <v>1</v>
      </c>
      <c r="BR18" s="21">
        <f t="shared" si="30"/>
        <v>0</v>
      </c>
      <c r="BS18" s="21">
        <f t="shared" si="30"/>
        <v>1</v>
      </c>
      <c r="BT18" s="21">
        <f t="shared" si="30"/>
        <v>1</v>
      </c>
      <c r="BU18" s="21">
        <f t="shared" si="30"/>
        <v>1</v>
      </c>
      <c r="BV18" s="21">
        <f t="shared" si="30"/>
        <v>1</v>
      </c>
      <c r="BW18" s="21">
        <f t="shared" si="30"/>
        <v>1</v>
      </c>
      <c r="BX18" s="21">
        <f t="shared" si="30"/>
        <v>1</v>
      </c>
      <c r="BY18" s="21">
        <f t="shared" si="30"/>
        <v>1</v>
      </c>
      <c r="BZ18" s="21">
        <f t="shared" si="30"/>
        <v>1</v>
      </c>
      <c r="CA18" s="21">
        <f t="shared" si="30"/>
        <v>1</v>
      </c>
      <c r="CB18" s="21">
        <f t="shared" si="30"/>
        <v>1</v>
      </c>
      <c r="CC18" s="21">
        <f t="shared" si="30"/>
        <v>1</v>
      </c>
      <c r="CD18" s="21">
        <f t="shared" si="30"/>
        <v>1</v>
      </c>
      <c r="CE18" s="21">
        <f t="shared" si="30"/>
        <v>1</v>
      </c>
      <c r="CF18" s="21">
        <f t="shared" si="30"/>
        <v>0</v>
      </c>
      <c r="CG18" s="21">
        <f t="shared" si="30"/>
        <v>1</v>
      </c>
      <c r="CH18" s="21">
        <f t="shared" si="30"/>
        <v>1</v>
      </c>
      <c r="CI18" s="21">
        <f t="shared" si="30"/>
        <v>0</v>
      </c>
      <c r="CJ18" s="21">
        <f t="shared" si="30"/>
        <v>1</v>
      </c>
      <c r="CK18" s="21">
        <f t="shared" si="30"/>
        <v>1</v>
      </c>
      <c r="CL18" s="21">
        <f t="shared" si="30"/>
        <v>1</v>
      </c>
      <c r="CM18" s="21">
        <f t="shared" si="30"/>
        <v>1</v>
      </c>
      <c r="CN18" s="21">
        <f t="shared" si="30"/>
        <v>1</v>
      </c>
      <c r="CO18" s="21">
        <f t="shared" si="30"/>
        <v>1</v>
      </c>
      <c r="CP18" s="21">
        <f t="shared" si="30"/>
        <v>1</v>
      </c>
      <c r="CQ18" s="21"/>
      <c r="CR18" s="21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5">
        <f t="shared" si="5"/>
        <v>20</v>
      </c>
      <c r="H19" s="74">
        <f t="shared" si="15"/>
        <v>20</v>
      </c>
      <c r="I19" s="16">
        <f t="shared" si="6"/>
        <v>5</v>
      </c>
      <c r="J19" s="17">
        <f t="shared" si="7"/>
        <v>69</v>
      </c>
      <c r="K19" s="16">
        <f t="shared" si="8"/>
        <v>20</v>
      </c>
      <c r="L19" s="18">
        <f t="shared" si="9"/>
        <v>14</v>
      </c>
      <c r="M19" s="19">
        <f t="shared" si="10"/>
        <v>6</v>
      </c>
      <c r="N19" s="16">
        <f t="shared" si="11"/>
        <v>0.15</v>
      </c>
      <c r="O19" s="16" t="str">
        <f t="shared" si="12"/>
        <v>Failure</v>
      </c>
      <c r="P19" s="16" t="str">
        <f t="shared" si="13"/>
        <v>Unachieved</v>
      </c>
      <c r="Q19" s="8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H19" si="31">IFS(BO47&lt;VALUE(BN$28),1,BO47&gt;VALUE(BN$28),0)</f>
        <v>1</v>
      </c>
      <c r="BP19" s="21">
        <f t="shared" si="31"/>
        <v>0</v>
      </c>
      <c r="BQ19" s="21">
        <f t="shared" si="31"/>
        <v>0</v>
      </c>
      <c r="BR19" s="21">
        <f t="shared" si="31"/>
        <v>1</v>
      </c>
      <c r="BS19" s="21">
        <f t="shared" si="31"/>
        <v>1</v>
      </c>
      <c r="BT19" s="21">
        <f t="shared" si="31"/>
        <v>0</v>
      </c>
      <c r="BU19" s="21">
        <f t="shared" si="31"/>
        <v>1</v>
      </c>
      <c r="BV19" s="21">
        <f t="shared" si="31"/>
        <v>1</v>
      </c>
      <c r="BW19" s="21">
        <f t="shared" si="31"/>
        <v>1</v>
      </c>
      <c r="BX19" s="21">
        <f t="shared" si="31"/>
        <v>0</v>
      </c>
      <c r="BY19" s="21">
        <f t="shared" si="31"/>
        <v>1</v>
      </c>
      <c r="BZ19" s="21">
        <f t="shared" si="31"/>
        <v>1</v>
      </c>
      <c r="CA19" s="21">
        <f t="shared" si="31"/>
        <v>1</v>
      </c>
      <c r="CB19" s="21">
        <f t="shared" si="31"/>
        <v>0</v>
      </c>
      <c r="CC19" s="21">
        <f t="shared" si="31"/>
        <v>0</v>
      </c>
      <c r="CD19" s="21">
        <f t="shared" si="31"/>
        <v>1</v>
      </c>
      <c r="CE19" s="21">
        <f t="shared" si="31"/>
        <v>1</v>
      </c>
      <c r="CF19" s="21">
        <f t="shared" si="31"/>
        <v>1</v>
      </c>
      <c r="CG19" s="21">
        <f t="shared" si="31"/>
        <v>1</v>
      </c>
      <c r="CH19" s="21">
        <f t="shared" si="31"/>
        <v>1</v>
      </c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5">
        <f t="shared" si="5"/>
        <v>10</v>
      </c>
      <c r="H20" s="74">
        <f t="shared" si="15"/>
        <v>9</v>
      </c>
      <c r="I20" s="16">
        <f t="shared" si="6"/>
        <v>4</v>
      </c>
      <c r="J20" s="17">
        <f t="shared" si="7"/>
        <v>64</v>
      </c>
      <c r="K20" s="16">
        <f t="shared" si="8"/>
        <v>9</v>
      </c>
      <c r="L20" s="18">
        <f t="shared" si="9"/>
        <v>5</v>
      </c>
      <c r="M20" s="19">
        <f t="shared" si="10"/>
        <v>4</v>
      </c>
      <c r="N20" s="16">
        <f t="shared" si="11"/>
        <v>0.85</v>
      </c>
      <c r="O20" s="16" t="str">
        <f t="shared" si="12"/>
        <v>Success</v>
      </c>
      <c r="P20" s="16" t="str">
        <f t="shared" si="13"/>
        <v>Achieved</v>
      </c>
      <c r="Q20" s="8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CC20" si="32">IFS(BU48&lt;VALUE(BT$28),1,BU48&gt;VALUE(BT$28),0)</f>
        <v>1</v>
      </c>
      <c r="BV20" s="21">
        <f t="shared" si="32"/>
        <v>1</v>
      </c>
      <c r="BW20" s="21">
        <f t="shared" si="32"/>
        <v>1</v>
      </c>
      <c r="BX20" s="21">
        <f t="shared" si="32"/>
        <v>0</v>
      </c>
      <c r="BY20" s="21">
        <f t="shared" si="32"/>
        <v>1</v>
      </c>
      <c r="BZ20" s="21">
        <f t="shared" si="32"/>
        <v>0</v>
      </c>
      <c r="CA20" s="21">
        <f t="shared" si="32"/>
        <v>0</v>
      </c>
      <c r="CB20" s="21">
        <f t="shared" si="32"/>
        <v>0</v>
      </c>
      <c r="CC20" s="21">
        <f t="shared" si="32"/>
        <v>1</v>
      </c>
      <c r="CD20" s="21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5">
        <f t="shared" si="5"/>
        <v>25</v>
      </c>
      <c r="H21" s="74">
        <f t="shared" si="15"/>
        <v>25</v>
      </c>
      <c r="I21" s="16">
        <f t="shared" si="6"/>
        <v>5</v>
      </c>
      <c r="J21" s="17">
        <f t="shared" si="7"/>
        <v>90</v>
      </c>
      <c r="K21" s="16">
        <f t="shared" si="8"/>
        <v>25</v>
      </c>
      <c r="L21" s="18">
        <f t="shared" si="9"/>
        <v>20</v>
      </c>
      <c r="M21" s="19">
        <f t="shared" si="10"/>
        <v>5</v>
      </c>
      <c r="N21" s="16">
        <f t="shared" si="11"/>
        <v>0.85</v>
      </c>
      <c r="O21" s="16" t="str">
        <f t="shared" si="12"/>
        <v>Success</v>
      </c>
      <c r="P21" s="16" t="str">
        <f t="shared" si="13"/>
        <v>Achieved</v>
      </c>
      <c r="Q21" s="8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DC21" si="33">IFS(CE49&lt;VALUE(CD$28),1,CE49&gt;VALUE(CD$28),0)</f>
        <v>1</v>
      </c>
      <c r="CF21" s="21">
        <f t="shared" si="33"/>
        <v>1</v>
      </c>
      <c r="CG21" s="21">
        <f t="shared" si="33"/>
        <v>1</v>
      </c>
      <c r="CH21" s="21">
        <f t="shared" si="33"/>
        <v>1</v>
      </c>
      <c r="CI21" s="21">
        <f t="shared" si="33"/>
        <v>1</v>
      </c>
      <c r="CJ21" s="21">
        <f t="shared" si="33"/>
        <v>1</v>
      </c>
      <c r="CK21" s="21">
        <f t="shared" si="33"/>
        <v>0</v>
      </c>
      <c r="CL21" s="21">
        <f t="shared" si="33"/>
        <v>1</v>
      </c>
      <c r="CM21" s="21">
        <f t="shared" si="33"/>
        <v>1</v>
      </c>
      <c r="CN21" s="21">
        <f t="shared" si="33"/>
        <v>1</v>
      </c>
      <c r="CO21" s="21">
        <f t="shared" si="33"/>
        <v>1</v>
      </c>
      <c r="CP21" s="21">
        <f t="shared" si="33"/>
        <v>0</v>
      </c>
      <c r="CQ21" s="21">
        <f t="shared" si="33"/>
        <v>1</v>
      </c>
      <c r="CR21" s="21">
        <f t="shared" si="33"/>
        <v>1</v>
      </c>
      <c r="CS21" s="21">
        <f t="shared" si="33"/>
        <v>0</v>
      </c>
      <c r="CT21" s="21">
        <f t="shared" si="33"/>
        <v>1</v>
      </c>
      <c r="CU21" s="21">
        <f t="shared" si="33"/>
        <v>1</v>
      </c>
      <c r="CV21" s="21">
        <f t="shared" si="33"/>
        <v>1</v>
      </c>
      <c r="CW21" s="21">
        <f t="shared" si="33"/>
        <v>1</v>
      </c>
      <c r="CX21" s="21">
        <f t="shared" si="33"/>
        <v>1</v>
      </c>
      <c r="CY21" s="21">
        <f t="shared" si="33"/>
        <v>1</v>
      </c>
      <c r="CZ21" s="21">
        <f t="shared" si="33"/>
        <v>0</v>
      </c>
      <c r="DA21" s="21">
        <f t="shared" si="33"/>
        <v>0</v>
      </c>
      <c r="DB21" s="21">
        <f t="shared" si="33"/>
        <v>1</v>
      </c>
      <c r="DC21" s="21">
        <f t="shared" si="33"/>
        <v>1</v>
      </c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5">
        <f t="shared" si="5"/>
        <v>60</v>
      </c>
      <c r="H22" s="74">
        <f t="shared" si="15"/>
        <v>60</v>
      </c>
      <c r="I22" s="16">
        <f t="shared" si="6"/>
        <v>5</v>
      </c>
      <c r="J22" s="17">
        <f t="shared" si="7"/>
        <v>136</v>
      </c>
      <c r="K22" s="16">
        <f t="shared" si="8"/>
        <v>60</v>
      </c>
      <c r="L22" s="18">
        <f t="shared" si="9"/>
        <v>50</v>
      </c>
      <c r="M22" s="19">
        <f t="shared" si="10"/>
        <v>10</v>
      </c>
      <c r="N22" s="16">
        <f t="shared" si="11"/>
        <v>0.15</v>
      </c>
      <c r="O22" s="16" t="str">
        <f t="shared" si="12"/>
        <v>Failure</v>
      </c>
      <c r="P22" s="16" t="str">
        <f t="shared" si="13"/>
        <v>Unachieved</v>
      </c>
      <c r="Q22" s="85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4">IFS(CP50&lt;VALUE(CO$28),1,CP50&gt;VALUE(CO$28),0)</f>
        <v>1</v>
      </c>
      <c r="CQ22" s="21">
        <f t="shared" si="34"/>
        <v>1</v>
      </c>
      <c r="CR22" s="21">
        <f t="shared" si="34"/>
        <v>1</v>
      </c>
      <c r="CS22" s="21">
        <f t="shared" si="34"/>
        <v>1</v>
      </c>
      <c r="CT22" s="21">
        <f t="shared" si="34"/>
        <v>0</v>
      </c>
      <c r="CU22" s="21">
        <f t="shared" si="34"/>
        <v>1</v>
      </c>
      <c r="CV22" s="21">
        <f t="shared" si="34"/>
        <v>1</v>
      </c>
      <c r="CW22" s="21">
        <f t="shared" si="34"/>
        <v>0</v>
      </c>
      <c r="CX22" s="21">
        <f t="shared" si="34"/>
        <v>1</v>
      </c>
      <c r="CY22" s="21">
        <f t="shared" si="34"/>
        <v>1</v>
      </c>
      <c r="CZ22" s="21">
        <f t="shared" si="34"/>
        <v>1</v>
      </c>
      <c r="DA22" s="21">
        <f t="shared" si="34"/>
        <v>1</v>
      </c>
      <c r="DB22" s="21">
        <f t="shared" si="34"/>
        <v>1</v>
      </c>
      <c r="DC22" s="21">
        <f t="shared" si="34"/>
        <v>1</v>
      </c>
      <c r="DD22" s="21">
        <f t="shared" si="34"/>
        <v>1</v>
      </c>
      <c r="DE22" s="21">
        <f t="shared" si="34"/>
        <v>1</v>
      </c>
      <c r="DF22" s="21">
        <f t="shared" si="34"/>
        <v>0</v>
      </c>
      <c r="DG22" s="21">
        <f t="shared" si="34"/>
        <v>1</v>
      </c>
      <c r="DH22" s="21">
        <f t="shared" si="34"/>
        <v>1</v>
      </c>
      <c r="DI22" s="21">
        <f t="shared" si="34"/>
        <v>1</v>
      </c>
      <c r="DJ22" s="21">
        <f t="shared" si="34"/>
        <v>1</v>
      </c>
      <c r="DK22" s="21">
        <f t="shared" si="34"/>
        <v>0</v>
      </c>
      <c r="DL22" s="21">
        <f t="shared" si="34"/>
        <v>0</v>
      </c>
      <c r="DM22" s="21">
        <f t="shared" si="34"/>
        <v>1</v>
      </c>
      <c r="DN22" s="21">
        <f t="shared" si="34"/>
        <v>1</v>
      </c>
      <c r="DO22" s="21">
        <f t="shared" si="34"/>
        <v>1</v>
      </c>
      <c r="DP22" s="21">
        <f t="shared" si="34"/>
        <v>0</v>
      </c>
      <c r="DQ22" s="21">
        <f t="shared" si="34"/>
        <v>1</v>
      </c>
      <c r="DR22" s="21">
        <f t="shared" si="34"/>
        <v>1</v>
      </c>
      <c r="DS22" s="21">
        <f t="shared" si="34"/>
        <v>1</v>
      </c>
      <c r="DT22" s="21">
        <f t="shared" si="34"/>
        <v>0</v>
      </c>
      <c r="DU22" s="21">
        <f t="shared" si="34"/>
        <v>1</v>
      </c>
      <c r="DV22" s="21">
        <f t="shared" si="34"/>
        <v>1</v>
      </c>
      <c r="DW22" s="21">
        <f t="shared" si="34"/>
        <v>1</v>
      </c>
      <c r="DX22" s="21">
        <f t="shared" si="34"/>
        <v>1</v>
      </c>
      <c r="DY22" s="21">
        <f t="shared" si="34"/>
        <v>1</v>
      </c>
      <c r="DZ22" s="21">
        <f t="shared" si="34"/>
        <v>1</v>
      </c>
      <c r="EA22" s="21">
        <f t="shared" si="34"/>
        <v>1</v>
      </c>
      <c r="EB22" s="21">
        <f t="shared" si="34"/>
        <v>1</v>
      </c>
      <c r="EC22" s="21">
        <f t="shared" si="34"/>
        <v>0</v>
      </c>
      <c r="ED22" s="21">
        <f t="shared" si="34"/>
        <v>0</v>
      </c>
      <c r="EE22" s="21">
        <f t="shared" si="34"/>
        <v>0</v>
      </c>
      <c r="EF22" s="21">
        <f t="shared" si="34"/>
        <v>1</v>
      </c>
      <c r="EG22" s="21">
        <f t="shared" si="34"/>
        <v>1</v>
      </c>
      <c r="EH22" s="21">
        <f t="shared" si="34"/>
        <v>1</v>
      </c>
      <c r="EI22" s="21">
        <f t="shared" si="34"/>
        <v>1</v>
      </c>
      <c r="EJ22" s="21">
        <f t="shared" si="34"/>
        <v>1</v>
      </c>
      <c r="EK22" s="21">
        <f t="shared" si="34"/>
        <v>1</v>
      </c>
      <c r="EL22" s="21">
        <f t="shared" si="34"/>
        <v>1</v>
      </c>
      <c r="EM22" s="21">
        <f t="shared" si="34"/>
        <v>1</v>
      </c>
      <c r="EN22" s="21">
        <f t="shared" si="34"/>
        <v>1</v>
      </c>
      <c r="EO22" s="21">
        <f t="shared" si="34"/>
        <v>1</v>
      </c>
      <c r="EP22" s="21">
        <f t="shared" si="34"/>
        <v>1</v>
      </c>
      <c r="EQ22" s="21">
        <f t="shared" si="34"/>
        <v>1</v>
      </c>
      <c r="ER22" s="21">
        <f t="shared" si="34"/>
        <v>1</v>
      </c>
      <c r="ES22" s="21">
        <f t="shared" si="34"/>
        <v>1</v>
      </c>
      <c r="ET22" s="21">
        <f t="shared" si="34"/>
        <v>1</v>
      </c>
      <c r="EU22" s="21">
        <f t="shared" si="34"/>
        <v>1</v>
      </c>
      <c r="EV22" s="21">
        <f t="shared" si="34"/>
        <v>1</v>
      </c>
      <c r="EW22" s="21">
        <f t="shared" si="34"/>
        <v>1</v>
      </c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5">
        <f t="shared" si="5"/>
        <v>15</v>
      </c>
      <c r="H23" s="74">
        <f t="shared" si="15"/>
        <v>12</v>
      </c>
      <c r="I23" s="16">
        <f t="shared" si="6"/>
        <v>2</v>
      </c>
      <c r="J23" s="17">
        <f t="shared" si="7"/>
        <v>92</v>
      </c>
      <c r="K23" s="16">
        <f t="shared" si="8"/>
        <v>12</v>
      </c>
      <c r="L23" s="18">
        <f t="shared" si="9"/>
        <v>10</v>
      </c>
      <c r="M23" s="19">
        <f t="shared" si="10"/>
        <v>2</v>
      </c>
      <c r="N23" s="16">
        <f t="shared" si="11"/>
        <v>0.85</v>
      </c>
      <c r="O23" s="16" t="str">
        <f t="shared" si="12"/>
        <v>Success</v>
      </c>
      <c r="P23" s="16" t="str">
        <f t="shared" si="13"/>
        <v>Achieved</v>
      </c>
      <c r="Q23" s="8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E23" si="35">IFS(CT51&lt;VALUE(CS$28),1,CT51&gt;VALUE(CS$28),0)</f>
        <v>1</v>
      </c>
      <c r="CU23" s="21">
        <f t="shared" si="35"/>
        <v>1</v>
      </c>
      <c r="CV23" s="21">
        <f t="shared" si="35"/>
        <v>1</v>
      </c>
      <c r="CW23" s="21">
        <f t="shared" si="35"/>
        <v>1</v>
      </c>
      <c r="CX23" s="21">
        <f t="shared" si="35"/>
        <v>1</v>
      </c>
      <c r="CY23" s="21">
        <f t="shared" si="35"/>
        <v>1</v>
      </c>
      <c r="CZ23" s="21">
        <f t="shared" si="35"/>
        <v>1</v>
      </c>
      <c r="DA23" s="21">
        <f t="shared" si="35"/>
        <v>0</v>
      </c>
      <c r="DB23" s="21">
        <f t="shared" si="35"/>
        <v>0</v>
      </c>
      <c r="DC23" s="21">
        <f t="shared" si="35"/>
        <v>1</v>
      </c>
      <c r="DD23" s="21">
        <f t="shared" si="35"/>
        <v>1</v>
      </c>
      <c r="DE23" s="21">
        <f t="shared" si="35"/>
        <v>1</v>
      </c>
      <c r="DF23" s="21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5">
        <f t="shared" si="5"/>
        <v>10</v>
      </c>
      <c r="H24" s="74">
        <f t="shared" si="15"/>
        <v>6</v>
      </c>
      <c r="I24" s="16">
        <f t="shared" si="6"/>
        <v>1</v>
      </c>
      <c r="J24" s="17">
        <f t="shared" si="7"/>
        <v>96</v>
      </c>
      <c r="K24" s="16">
        <f t="shared" si="8"/>
        <v>6</v>
      </c>
      <c r="L24" s="18">
        <f t="shared" si="9"/>
        <v>5</v>
      </c>
      <c r="M24" s="19">
        <f t="shared" si="10"/>
        <v>1</v>
      </c>
      <c r="N24" s="16">
        <f t="shared" si="11"/>
        <v>0.85</v>
      </c>
      <c r="O24" s="16" t="str">
        <f t="shared" si="12"/>
        <v>Success</v>
      </c>
      <c r="P24" s="16" t="str">
        <f t="shared" si="13"/>
        <v>Achieved</v>
      </c>
      <c r="Q24" s="85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I24" si="36">IFS(DD52&lt;VALUE(DC$28),1,DD52&gt;VALUE(DC$28),0)</f>
        <v>1</v>
      </c>
      <c r="DE24" s="21">
        <f t="shared" si="36"/>
        <v>1</v>
      </c>
      <c r="DF24" s="21">
        <f t="shared" si="36"/>
        <v>1</v>
      </c>
      <c r="DG24" s="21">
        <f t="shared" si="36"/>
        <v>0</v>
      </c>
      <c r="DH24" s="21">
        <f t="shared" si="36"/>
        <v>1</v>
      </c>
      <c r="DI24" s="21">
        <f t="shared" si="36"/>
        <v>1</v>
      </c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5">
        <f t="shared" si="5"/>
        <v>20</v>
      </c>
      <c r="H25" s="74">
        <f t="shared" si="15"/>
        <v>15</v>
      </c>
      <c r="I25" s="16">
        <f t="shared" si="6"/>
        <v>0</v>
      </c>
      <c r="J25" s="17">
        <f t="shared" si="7"/>
        <v>115</v>
      </c>
      <c r="K25" s="16">
        <f t="shared" si="8"/>
        <v>15</v>
      </c>
      <c r="L25" s="18">
        <f t="shared" si="9"/>
        <v>12</v>
      </c>
      <c r="M25" s="19">
        <f t="shared" si="10"/>
        <v>3</v>
      </c>
      <c r="N25" s="16">
        <f t="shared" si="11"/>
        <v>0.15</v>
      </c>
      <c r="O25" s="16" t="str">
        <f t="shared" si="12"/>
        <v>Failure</v>
      </c>
      <c r="P25" s="16" t="str">
        <f t="shared" si="13"/>
        <v>Unachieved</v>
      </c>
      <c r="Q25" s="85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B25" si="37">IFS(DN53&lt;VALUE(DM$28),1,DN53&gt;VALUE(DM$28),0)</f>
        <v>0</v>
      </c>
      <c r="DO25" s="21">
        <f t="shared" si="37"/>
        <v>1</v>
      </c>
      <c r="DP25" s="21">
        <f t="shared" si="37"/>
        <v>1</v>
      </c>
      <c r="DQ25" s="21">
        <f t="shared" si="37"/>
        <v>1</v>
      </c>
      <c r="DR25" s="21">
        <f t="shared" si="37"/>
        <v>0</v>
      </c>
      <c r="DS25" s="21">
        <f t="shared" si="37"/>
        <v>0</v>
      </c>
      <c r="DT25" s="21">
        <f t="shared" si="37"/>
        <v>1</v>
      </c>
      <c r="DU25" s="21">
        <f t="shared" si="37"/>
        <v>1</v>
      </c>
      <c r="DV25" s="21">
        <f t="shared" si="37"/>
        <v>1</v>
      </c>
      <c r="DW25" s="21">
        <f t="shared" si="37"/>
        <v>1</v>
      </c>
      <c r="DX25" s="21">
        <f t="shared" si="37"/>
        <v>1</v>
      </c>
      <c r="DY25" s="21">
        <f t="shared" si="37"/>
        <v>1</v>
      </c>
      <c r="DZ25" s="21">
        <f t="shared" si="37"/>
        <v>1</v>
      </c>
      <c r="EA25" s="21">
        <f t="shared" si="37"/>
        <v>1</v>
      </c>
      <c r="EB25" s="21">
        <f t="shared" si="37"/>
        <v>1</v>
      </c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10">
        <v>25.0</v>
      </c>
      <c r="B26" s="23">
        <v>60.0</v>
      </c>
      <c r="C26" s="24">
        <v>105.0</v>
      </c>
      <c r="D26" s="13">
        <v>5.0</v>
      </c>
      <c r="E26" s="14">
        <f t="shared" si="3"/>
        <v>165</v>
      </c>
      <c r="F26" s="14">
        <f t="shared" si="4"/>
        <v>170</v>
      </c>
      <c r="G26" s="15">
        <f t="shared" si="5"/>
        <v>65</v>
      </c>
      <c r="H26" s="74">
        <f>COUNTIF(R26:IC26,"&lt;&gt;"&amp;"")</f>
        <v>65</v>
      </c>
      <c r="I26" s="16">
        <f t="shared" si="6"/>
        <v>5</v>
      </c>
      <c r="J26" s="17">
        <f t="shared" si="7"/>
        <v>170</v>
      </c>
      <c r="K26" s="16">
        <f t="shared" si="8"/>
        <v>65</v>
      </c>
      <c r="L26" s="18">
        <f>COUNTIF($R26:IC26,"=1")</f>
        <v>51</v>
      </c>
      <c r="M26" s="19">
        <f>COUNTIF($R26:IC26,"=0")</f>
        <v>14</v>
      </c>
      <c r="N26" s="16">
        <f t="shared" si="11"/>
        <v>0.15</v>
      </c>
      <c r="O26" s="16" t="str">
        <f t="shared" si="12"/>
        <v>Failure</v>
      </c>
      <c r="P26" s="16" t="str">
        <f t="shared" si="13"/>
        <v>Unachieved</v>
      </c>
      <c r="Q26" s="85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8">IFS(DS54&lt;VALUE(DR$28),1,DS54&gt;VALUE(DR$28),0)</f>
        <v>1</v>
      </c>
      <c r="DT26" s="36">
        <f t="shared" si="38"/>
        <v>1</v>
      </c>
      <c r="DU26" s="36">
        <f t="shared" si="38"/>
        <v>1</v>
      </c>
      <c r="DV26" s="36">
        <f t="shared" si="38"/>
        <v>1</v>
      </c>
      <c r="DW26" s="36">
        <f t="shared" si="38"/>
        <v>1</v>
      </c>
      <c r="DX26" s="36">
        <f t="shared" si="38"/>
        <v>1</v>
      </c>
      <c r="DY26" s="36">
        <f t="shared" si="38"/>
        <v>0</v>
      </c>
      <c r="DZ26" s="36">
        <f t="shared" si="38"/>
        <v>1</v>
      </c>
      <c r="EA26" s="36">
        <f t="shared" si="38"/>
        <v>1</v>
      </c>
      <c r="EB26" s="36">
        <f t="shared" si="38"/>
        <v>0</v>
      </c>
      <c r="EC26" s="36">
        <f t="shared" si="38"/>
        <v>0</v>
      </c>
      <c r="ED26" s="36">
        <f t="shared" si="38"/>
        <v>1</v>
      </c>
      <c r="EE26" s="36">
        <f t="shared" si="38"/>
        <v>1</v>
      </c>
      <c r="EF26" s="36">
        <f t="shared" si="38"/>
        <v>0</v>
      </c>
      <c r="EG26" s="36">
        <f t="shared" si="38"/>
        <v>1</v>
      </c>
      <c r="EH26" s="36">
        <f t="shared" si="38"/>
        <v>1</v>
      </c>
      <c r="EI26" s="36">
        <f t="shared" si="38"/>
        <v>0</v>
      </c>
      <c r="EJ26" s="36">
        <f t="shared" si="38"/>
        <v>1</v>
      </c>
      <c r="EK26" s="36">
        <f t="shared" si="38"/>
        <v>1</v>
      </c>
      <c r="EL26" s="36">
        <f t="shared" si="38"/>
        <v>1</v>
      </c>
      <c r="EM26" s="36">
        <f t="shared" si="38"/>
        <v>0</v>
      </c>
      <c r="EN26" s="36">
        <f t="shared" si="38"/>
        <v>1</v>
      </c>
      <c r="EO26" s="36">
        <f t="shared" si="38"/>
        <v>1</v>
      </c>
      <c r="EP26" s="36">
        <f t="shared" si="38"/>
        <v>1</v>
      </c>
      <c r="EQ26" s="36">
        <f t="shared" si="38"/>
        <v>1</v>
      </c>
      <c r="ER26" s="36">
        <f t="shared" si="38"/>
        <v>0</v>
      </c>
      <c r="ES26" s="36">
        <f t="shared" si="38"/>
        <v>1</v>
      </c>
      <c r="ET26" s="36">
        <f t="shared" si="38"/>
        <v>1</v>
      </c>
      <c r="EU26" s="36">
        <f t="shared" si="38"/>
        <v>1</v>
      </c>
      <c r="EV26" s="36">
        <f t="shared" si="38"/>
        <v>1</v>
      </c>
      <c r="EW26" s="36">
        <f t="shared" si="38"/>
        <v>1</v>
      </c>
      <c r="EX26" s="36">
        <f t="shared" si="38"/>
        <v>1</v>
      </c>
      <c r="EY26" s="36">
        <f t="shared" si="38"/>
        <v>1</v>
      </c>
      <c r="EZ26" s="36">
        <f t="shared" si="38"/>
        <v>0</v>
      </c>
      <c r="FA26" s="36">
        <f t="shared" si="38"/>
        <v>0</v>
      </c>
      <c r="FB26" s="36">
        <f t="shared" si="38"/>
        <v>1</v>
      </c>
      <c r="FC26" s="36">
        <f t="shared" si="38"/>
        <v>1</v>
      </c>
      <c r="FD26" s="36">
        <f t="shared" si="38"/>
        <v>1</v>
      </c>
      <c r="FE26" s="36">
        <f t="shared" si="38"/>
        <v>1</v>
      </c>
      <c r="FF26" s="36">
        <f t="shared" si="38"/>
        <v>0</v>
      </c>
      <c r="FG26" s="36">
        <f t="shared" si="38"/>
        <v>1</v>
      </c>
      <c r="FH26" s="36">
        <f t="shared" si="38"/>
        <v>1</v>
      </c>
      <c r="FI26" s="36">
        <f t="shared" si="38"/>
        <v>1</v>
      </c>
      <c r="FJ26" s="36">
        <f t="shared" si="38"/>
        <v>1</v>
      </c>
      <c r="FK26" s="36">
        <f t="shared" si="38"/>
        <v>1</v>
      </c>
      <c r="FL26" s="36">
        <f t="shared" si="38"/>
        <v>1</v>
      </c>
      <c r="FM26" s="36">
        <f t="shared" si="38"/>
        <v>1</v>
      </c>
      <c r="FN26" s="36">
        <f t="shared" si="38"/>
        <v>1</v>
      </c>
      <c r="FO26" s="36">
        <f t="shared" si="38"/>
        <v>1</v>
      </c>
      <c r="FP26" s="36">
        <f t="shared" si="38"/>
        <v>1</v>
      </c>
      <c r="FQ26" s="36">
        <f t="shared" si="38"/>
        <v>1</v>
      </c>
      <c r="FR26" s="36">
        <f t="shared" si="38"/>
        <v>1</v>
      </c>
      <c r="FS26" s="36">
        <f t="shared" si="38"/>
        <v>0</v>
      </c>
      <c r="FT26" s="36">
        <f t="shared" si="38"/>
        <v>0</v>
      </c>
      <c r="FU26" s="36">
        <f t="shared" si="38"/>
        <v>1</v>
      </c>
      <c r="FV26" s="36">
        <f t="shared" si="38"/>
        <v>1</v>
      </c>
      <c r="FW26" s="36">
        <f t="shared" si="38"/>
        <v>1</v>
      </c>
      <c r="FX26" s="36">
        <f t="shared" si="38"/>
        <v>0</v>
      </c>
      <c r="FY26" s="36">
        <f t="shared" si="38"/>
        <v>1</v>
      </c>
      <c r="FZ26" s="36">
        <f t="shared" si="38"/>
        <v>1</v>
      </c>
      <c r="GA26" s="36">
        <f t="shared" si="38"/>
        <v>0</v>
      </c>
      <c r="GB26" s="36">
        <f t="shared" si="38"/>
        <v>1</v>
      </c>
      <c r="GC26" s="36">
        <f t="shared" si="38"/>
        <v>1</v>
      </c>
      <c r="GD26" s="36">
        <f t="shared" si="38"/>
        <v>1</v>
      </c>
      <c r="GE26" s="36">
        <f t="shared" si="38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40"/>
      <c r="H27" s="42"/>
      <c r="I27" s="40"/>
      <c r="J27" s="40"/>
      <c r="K27" s="40"/>
      <c r="L27" s="42"/>
      <c r="M27" s="41"/>
      <c r="N27" s="41"/>
      <c r="O27" s="41"/>
      <c r="P27" s="41"/>
      <c r="Q27" s="43" t="s">
        <v>18</v>
      </c>
      <c r="R27" s="44">
        <f t="shared" ref="R27:GE27" si="39">COUNTIF(R2:R26,"=0")</f>
        <v>0</v>
      </c>
      <c r="S27" s="44">
        <f t="shared" si="39"/>
        <v>0</v>
      </c>
      <c r="T27" s="44">
        <f t="shared" si="39"/>
        <v>0</v>
      </c>
      <c r="U27" s="44">
        <f t="shared" si="39"/>
        <v>0</v>
      </c>
      <c r="V27" s="44">
        <f t="shared" si="39"/>
        <v>0</v>
      </c>
      <c r="W27" s="44">
        <f t="shared" si="39"/>
        <v>0</v>
      </c>
      <c r="X27" s="44">
        <f t="shared" si="39"/>
        <v>1</v>
      </c>
      <c r="Y27" s="44">
        <f t="shared" si="39"/>
        <v>0</v>
      </c>
      <c r="Z27" s="44">
        <f t="shared" si="39"/>
        <v>0</v>
      </c>
      <c r="AA27" s="44">
        <f t="shared" si="39"/>
        <v>0</v>
      </c>
      <c r="AB27" s="44">
        <f t="shared" si="39"/>
        <v>2</v>
      </c>
      <c r="AC27" s="44">
        <f t="shared" si="39"/>
        <v>0</v>
      </c>
      <c r="AD27" s="44">
        <f t="shared" si="39"/>
        <v>1</v>
      </c>
      <c r="AE27" s="44">
        <f t="shared" si="39"/>
        <v>0</v>
      </c>
      <c r="AF27" s="44">
        <f t="shared" si="39"/>
        <v>1</v>
      </c>
      <c r="AG27" s="44">
        <f t="shared" si="39"/>
        <v>1</v>
      </c>
      <c r="AH27" s="44">
        <f t="shared" si="39"/>
        <v>3</v>
      </c>
      <c r="AI27" s="44">
        <f t="shared" si="39"/>
        <v>1</v>
      </c>
      <c r="AJ27" s="44">
        <f t="shared" si="39"/>
        <v>0</v>
      </c>
      <c r="AK27" s="44">
        <f t="shared" si="39"/>
        <v>1</v>
      </c>
      <c r="AL27" s="44">
        <f t="shared" si="39"/>
        <v>0</v>
      </c>
      <c r="AM27" s="44">
        <f t="shared" si="39"/>
        <v>0</v>
      </c>
      <c r="AN27" s="44">
        <f t="shared" si="39"/>
        <v>3</v>
      </c>
      <c r="AO27" s="44">
        <f t="shared" si="39"/>
        <v>3</v>
      </c>
      <c r="AP27" s="44">
        <f t="shared" si="39"/>
        <v>0</v>
      </c>
      <c r="AQ27" s="44">
        <f t="shared" si="39"/>
        <v>2</v>
      </c>
      <c r="AR27" s="44">
        <f t="shared" si="39"/>
        <v>3</v>
      </c>
      <c r="AS27" s="44">
        <f t="shared" si="39"/>
        <v>3</v>
      </c>
      <c r="AT27" s="44">
        <f t="shared" si="39"/>
        <v>1</v>
      </c>
      <c r="AU27" s="44">
        <f t="shared" si="39"/>
        <v>0</v>
      </c>
      <c r="AV27" s="44">
        <f t="shared" si="39"/>
        <v>2</v>
      </c>
      <c r="AW27" s="44">
        <f t="shared" si="39"/>
        <v>1</v>
      </c>
      <c r="AX27" s="44">
        <f t="shared" si="39"/>
        <v>1</v>
      </c>
      <c r="AY27" s="44">
        <f t="shared" si="39"/>
        <v>1</v>
      </c>
      <c r="AZ27" s="44">
        <f t="shared" si="39"/>
        <v>1</v>
      </c>
      <c r="BA27" s="44">
        <f t="shared" si="39"/>
        <v>1</v>
      </c>
      <c r="BB27" s="44">
        <f t="shared" si="39"/>
        <v>0</v>
      </c>
      <c r="BC27" s="44">
        <f t="shared" si="39"/>
        <v>1</v>
      </c>
      <c r="BD27" s="44">
        <f t="shared" si="39"/>
        <v>2</v>
      </c>
      <c r="BE27" s="44">
        <f t="shared" si="39"/>
        <v>2</v>
      </c>
      <c r="BF27" s="44">
        <f t="shared" si="39"/>
        <v>2</v>
      </c>
      <c r="BG27" s="44">
        <f t="shared" si="39"/>
        <v>1</v>
      </c>
      <c r="BH27" s="44">
        <f t="shared" si="39"/>
        <v>0</v>
      </c>
      <c r="BI27" s="44">
        <f t="shared" si="39"/>
        <v>2</v>
      </c>
      <c r="BJ27" s="44">
        <f t="shared" si="39"/>
        <v>0</v>
      </c>
      <c r="BK27" s="44">
        <f t="shared" si="39"/>
        <v>1</v>
      </c>
      <c r="BL27" s="44">
        <f t="shared" si="39"/>
        <v>2</v>
      </c>
      <c r="BM27" s="44">
        <f t="shared" si="39"/>
        <v>0</v>
      </c>
      <c r="BN27" s="44">
        <f t="shared" si="39"/>
        <v>0</v>
      </c>
      <c r="BO27" s="44">
        <f t="shared" si="39"/>
        <v>2</v>
      </c>
      <c r="BP27" s="44">
        <f t="shared" si="39"/>
        <v>3</v>
      </c>
      <c r="BQ27" s="44">
        <f t="shared" si="39"/>
        <v>1</v>
      </c>
      <c r="BR27" s="44">
        <f t="shared" si="39"/>
        <v>2</v>
      </c>
      <c r="BS27" s="44">
        <f t="shared" si="39"/>
        <v>1</v>
      </c>
      <c r="BT27" s="44">
        <f t="shared" si="39"/>
        <v>1</v>
      </c>
      <c r="BU27" s="44">
        <f t="shared" si="39"/>
        <v>0</v>
      </c>
      <c r="BV27" s="44">
        <f t="shared" si="39"/>
        <v>0</v>
      </c>
      <c r="BW27" s="44">
        <f t="shared" si="39"/>
        <v>1</v>
      </c>
      <c r="BX27" s="44">
        <f t="shared" si="39"/>
        <v>2</v>
      </c>
      <c r="BY27" s="44">
        <f t="shared" si="39"/>
        <v>0</v>
      </c>
      <c r="BZ27" s="44">
        <f t="shared" si="39"/>
        <v>2</v>
      </c>
      <c r="CA27" s="44">
        <f t="shared" si="39"/>
        <v>1</v>
      </c>
      <c r="CB27" s="44">
        <f t="shared" si="39"/>
        <v>2</v>
      </c>
      <c r="CC27" s="44">
        <f t="shared" si="39"/>
        <v>1</v>
      </c>
      <c r="CD27" s="44">
        <f t="shared" si="39"/>
        <v>1</v>
      </c>
      <c r="CE27" s="44">
        <f t="shared" si="39"/>
        <v>1</v>
      </c>
      <c r="CF27" s="44">
        <f t="shared" si="39"/>
        <v>1</v>
      </c>
      <c r="CG27" s="44">
        <f t="shared" si="39"/>
        <v>0</v>
      </c>
      <c r="CH27" s="44">
        <f t="shared" si="39"/>
        <v>0</v>
      </c>
      <c r="CI27" s="44">
        <f t="shared" si="39"/>
        <v>2</v>
      </c>
      <c r="CJ27" s="44">
        <f t="shared" si="39"/>
        <v>1</v>
      </c>
      <c r="CK27" s="44">
        <f t="shared" si="39"/>
        <v>1</v>
      </c>
      <c r="CL27" s="44">
        <f t="shared" si="39"/>
        <v>0</v>
      </c>
      <c r="CM27" s="44">
        <f t="shared" si="39"/>
        <v>0</v>
      </c>
      <c r="CN27" s="44">
        <f t="shared" si="39"/>
        <v>0</v>
      </c>
      <c r="CO27" s="44">
        <f t="shared" si="39"/>
        <v>0</v>
      </c>
      <c r="CP27" s="44">
        <f t="shared" si="39"/>
        <v>1</v>
      </c>
      <c r="CQ27" s="44">
        <f t="shared" si="39"/>
        <v>0</v>
      </c>
      <c r="CR27" s="44">
        <f t="shared" si="39"/>
        <v>0</v>
      </c>
      <c r="CS27" s="44">
        <f t="shared" si="39"/>
        <v>1</v>
      </c>
      <c r="CT27" s="44">
        <f t="shared" si="39"/>
        <v>1</v>
      </c>
      <c r="CU27" s="44">
        <f t="shared" si="39"/>
        <v>0</v>
      </c>
      <c r="CV27" s="44">
        <f t="shared" si="39"/>
        <v>0</v>
      </c>
      <c r="CW27" s="44">
        <f t="shared" si="39"/>
        <v>1</v>
      </c>
      <c r="CX27" s="44">
        <f t="shared" si="39"/>
        <v>0</v>
      </c>
      <c r="CY27" s="44">
        <f t="shared" si="39"/>
        <v>1</v>
      </c>
      <c r="CZ27" s="44">
        <f t="shared" si="39"/>
        <v>1</v>
      </c>
      <c r="DA27" s="44">
        <f t="shared" si="39"/>
        <v>2</v>
      </c>
      <c r="DB27" s="44">
        <f t="shared" si="39"/>
        <v>1</v>
      </c>
      <c r="DC27" s="44">
        <f t="shared" si="39"/>
        <v>0</v>
      </c>
      <c r="DD27" s="44">
        <f t="shared" si="39"/>
        <v>0</v>
      </c>
      <c r="DE27" s="44">
        <f t="shared" si="39"/>
        <v>0</v>
      </c>
      <c r="DF27" s="44">
        <f t="shared" si="39"/>
        <v>1</v>
      </c>
      <c r="DG27" s="44">
        <f t="shared" si="39"/>
        <v>1</v>
      </c>
      <c r="DH27" s="44">
        <f t="shared" si="39"/>
        <v>0</v>
      </c>
      <c r="DI27" s="44">
        <f t="shared" si="39"/>
        <v>0</v>
      </c>
      <c r="DJ27" s="44">
        <f t="shared" si="39"/>
        <v>0</v>
      </c>
      <c r="DK27" s="44">
        <f t="shared" si="39"/>
        <v>1</v>
      </c>
      <c r="DL27" s="44">
        <f t="shared" si="39"/>
        <v>1</v>
      </c>
      <c r="DM27" s="44">
        <f t="shared" si="39"/>
        <v>0</v>
      </c>
      <c r="DN27" s="44">
        <f t="shared" si="39"/>
        <v>1</v>
      </c>
      <c r="DO27" s="44">
        <f t="shared" si="39"/>
        <v>0</v>
      </c>
      <c r="DP27" s="44">
        <f t="shared" si="39"/>
        <v>1</v>
      </c>
      <c r="DQ27" s="44">
        <f t="shared" si="39"/>
        <v>0</v>
      </c>
      <c r="DR27" s="44">
        <f t="shared" si="39"/>
        <v>1</v>
      </c>
      <c r="DS27" s="44">
        <f t="shared" si="39"/>
        <v>1</v>
      </c>
      <c r="DT27" s="44">
        <f t="shared" si="39"/>
        <v>1</v>
      </c>
      <c r="DU27" s="44">
        <f t="shared" si="39"/>
        <v>0</v>
      </c>
      <c r="DV27" s="44">
        <f t="shared" si="39"/>
        <v>0</v>
      </c>
      <c r="DW27" s="44">
        <f t="shared" si="39"/>
        <v>0</v>
      </c>
      <c r="DX27" s="44">
        <f t="shared" si="39"/>
        <v>0</v>
      </c>
      <c r="DY27" s="44">
        <f t="shared" si="39"/>
        <v>1</v>
      </c>
      <c r="DZ27" s="44">
        <f t="shared" si="39"/>
        <v>0</v>
      </c>
      <c r="EA27" s="44">
        <f t="shared" si="39"/>
        <v>0</v>
      </c>
      <c r="EB27" s="44">
        <f t="shared" si="39"/>
        <v>1</v>
      </c>
      <c r="EC27" s="44">
        <f t="shared" si="39"/>
        <v>2</v>
      </c>
      <c r="ED27" s="44">
        <f t="shared" si="39"/>
        <v>1</v>
      </c>
      <c r="EE27" s="44">
        <f t="shared" si="39"/>
        <v>1</v>
      </c>
      <c r="EF27" s="44">
        <f t="shared" si="39"/>
        <v>1</v>
      </c>
      <c r="EG27" s="44">
        <f t="shared" si="39"/>
        <v>0</v>
      </c>
      <c r="EH27" s="44">
        <f t="shared" si="39"/>
        <v>0</v>
      </c>
      <c r="EI27" s="44">
        <f t="shared" si="39"/>
        <v>1</v>
      </c>
      <c r="EJ27" s="44">
        <f t="shared" si="39"/>
        <v>0</v>
      </c>
      <c r="EK27" s="44">
        <f t="shared" si="39"/>
        <v>0</v>
      </c>
      <c r="EL27" s="44">
        <f t="shared" si="39"/>
        <v>0</v>
      </c>
      <c r="EM27" s="44">
        <f t="shared" si="39"/>
        <v>1</v>
      </c>
      <c r="EN27" s="44">
        <f t="shared" si="39"/>
        <v>0</v>
      </c>
      <c r="EO27" s="44">
        <f t="shared" si="39"/>
        <v>0</v>
      </c>
      <c r="EP27" s="44">
        <f t="shared" si="39"/>
        <v>0</v>
      </c>
      <c r="EQ27" s="44">
        <f t="shared" si="39"/>
        <v>0</v>
      </c>
      <c r="ER27" s="44">
        <f t="shared" si="39"/>
        <v>1</v>
      </c>
      <c r="ES27" s="44">
        <f t="shared" si="39"/>
        <v>0</v>
      </c>
      <c r="ET27" s="44">
        <f t="shared" si="39"/>
        <v>0</v>
      </c>
      <c r="EU27" s="44">
        <f t="shared" si="39"/>
        <v>0</v>
      </c>
      <c r="EV27" s="44">
        <f t="shared" si="39"/>
        <v>0</v>
      </c>
      <c r="EW27" s="44">
        <f t="shared" si="39"/>
        <v>0</v>
      </c>
      <c r="EX27" s="44">
        <f t="shared" si="39"/>
        <v>0</v>
      </c>
      <c r="EY27" s="44">
        <f t="shared" si="39"/>
        <v>0</v>
      </c>
      <c r="EZ27" s="44">
        <f t="shared" si="39"/>
        <v>1</v>
      </c>
      <c r="FA27" s="44">
        <f t="shared" si="39"/>
        <v>1</v>
      </c>
      <c r="FB27" s="44">
        <f t="shared" si="39"/>
        <v>0</v>
      </c>
      <c r="FC27" s="44">
        <f t="shared" si="39"/>
        <v>0</v>
      </c>
      <c r="FD27" s="44">
        <f t="shared" si="39"/>
        <v>0</v>
      </c>
      <c r="FE27" s="44">
        <f t="shared" si="39"/>
        <v>0</v>
      </c>
      <c r="FF27" s="44">
        <f t="shared" si="39"/>
        <v>1</v>
      </c>
      <c r="FG27" s="44">
        <f t="shared" si="39"/>
        <v>0</v>
      </c>
      <c r="FH27" s="44">
        <f t="shared" si="39"/>
        <v>0</v>
      </c>
      <c r="FI27" s="44">
        <f t="shared" si="39"/>
        <v>0</v>
      </c>
      <c r="FJ27" s="44">
        <f t="shared" si="39"/>
        <v>0</v>
      </c>
      <c r="FK27" s="44">
        <f t="shared" si="39"/>
        <v>0</v>
      </c>
      <c r="FL27" s="44">
        <f t="shared" si="39"/>
        <v>0</v>
      </c>
      <c r="FM27" s="44">
        <f t="shared" si="39"/>
        <v>0</v>
      </c>
      <c r="FN27" s="44">
        <f t="shared" si="39"/>
        <v>0</v>
      </c>
      <c r="FO27" s="44">
        <f t="shared" si="39"/>
        <v>0</v>
      </c>
      <c r="FP27" s="44">
        <f t="shared" si="39"/>
        <v>0</v>
      </c>
      <c r="FQ27" s="44">
        <f t="shared" si="39"/>
        <v>0</v>
      </c>
      <c r="FR27" s="44">
        <f t="shared" si="39"/>
        <v>0</v>
      </c>
      <c r="FS27" s="44">
        <f t="shared" si="39"/>
        <v>1</v>
      </c>
      <c r="FT27" s="44">
        <f t="shared" si="39"/>
        <v>1</v>
      </c>
      <c r="FU27" s="44">
        <f t="shared" si="39"/>
        <v>0</v>
      </c>
      <c r="FV27" s="44">
        <f t="shared" si="39"/>
        <v>0</v>
      </c>
      <c r="FW27" s="44">
        <f t="shared" si="39"/>
        <v>0</v>
      </c>
      <c r="FX27" s="44">
        <f t="shared" si="39"/>
        <v>1</v>
      </c>
      <c r="FY27" s="44">
        <f t="shared" si="39"/>
        <v>0</v>
      </c>
      <c r="FZ27" s="44">
        <f t="shared" si="39"/>
        <v>0</v>
      </c>
      <c r="GA27" s="44">
        <f t="shared" si="39"/>
        <v>1</v>
      </c>
      <c r="GB27" s="44">
        <f t="shared" si="39"/>
        <v>0</v>
      </c>
      <c r="GC27" s="44">
        <f t="shared" si="39"/>
        <v>0</v>
      </c>
      <c r="GD27" s="44">
        <f t="shared" si="39"/>
        <v>0</v>
      </c>
      <c r="GE27" s="44">
        <f t="shared" si="39"/>
        <v>0</v>
      </c>
      <c r="GF27" s="44"/>
    </row>
    <row r="28">
      <c r="C28" s="45"/>
      <c r="H28" s="42"/>
      <c r="I28" s="47"/>
      <c r="J28" s="47"/>
      <c r="K28" s="47"/>
      <c r="L28" s="48" t="s">
        <v>20</v>
      </c>
      <c r="M28" s="41"/>
      <c r="N28" s="42">
        <f>COUNTIF(P2:P26,"&lt;&gt;Achieved")</f>
        <v>7</v>
      </c>
      <c r="O28" s="42"/>
      <c r="P28" s="42"/>
      <c r="Q28" s="43" t="s">
        <v>21</v>
      </c>
      <c r="R28" s="86" t="str">
        <f t="shared" ref="R28:GE28" si="40">IFS(R27=0,"0.85", R27&gt;0, "0.8")</f>
        <v>0.85</v>
      </c>
      <c r="S28" s="86" t="str">
        <f t="shared" si="40"/>
        <v>0.85</v>
      </c>
      <c r="T28" s="86" t="str">
        <f t="shared" si="40"/>
        <v>0.85</v>
      </c>
      <c r="U28" s="86" t="str">
        <f t="shared" si="40"/>
        <v>0.85</v>
      </c>
      <c r="V28" s="86" t="str">
        <f t="shared" si="40"/>
        <v>0.85</v>
      </c>
      <c r="W28" s="86" t="str">
        <f t="shared" si="40"/>
        <v>0.85</v>
      </c>
      <c r="X28" s="86" t="str">
        <f t="shared" si="40"/>
        <v>0.8</v>
      </c>
      <c r="Y28" s="86" t="str">
        <f t="shared" si="40"/>
        <v>0.85</v>
      </c>
      <c r="Z28" s="86" t="str">
        <f t="shared" si="40"/>
        <v>0.85</v>
      </c>
      <c r="AA28" s="86" t="str">
        <f t="shared" si="40"/>
        <v>0.85</v>
      </c>
      <c r="AB28" s="86" t="str">
        <f t="shared" si="40"/>
        <v>0.8</v>
      </c>
      <c r="AC28" s="86" t="str">
        <f t="shared" si="40"/>
        <v>0.85</v>
      </c>
      <c r="AD28" s="86" t="str">
        <f t="shared" si="40"/>
        <v>0.8</v>
      </c>
      <c r="AE28" s="86" t="str">
        <f t="shared" si="40"/>
        <v>0.85</v>
      </c>
      <c r="AF28" s="86" t="str">
        <f t="shared" si="40"/>
        <v>0.8</v>
      </c>
      <c r="AG28" s="86" t="str">
        <f t="shared" si="40"/>
        <v>0.8</v>
      </c>
      <c r="AH28" s="86" t="str">
        <f t="shared" si="40"/>
        <v>0.8</v>
      </c>
      <c r="AI28" s="86" t="str">
        <f t="shared" si="40"/>
        <v>0.8</v>
      </c>
      <c r="AJ28" s="86" t="str">
        <f t="shared" si="40"/>
        <v>0.85</v>
      </c>
      <c r="AK28" s="86" t="str">
        <f t="shared" si="40"/>
        <v>0.8</v>
      </c>
      <c r="AL28" s="86" t="str">
        <f t="shared" si="40"/>
        <v>0.85</v>
      </c>
      <c r="AM28" s="86" t="str">
        <f t="shared" si="40"/>
        <v>0.85</v>
      </c>
      <c r="AN28" s="86" t="str">
        <f t="shared" si="40"/>
        <v>0.8</v>
      </c>
      <c r="AO28" s="86" t="str">
        <f t="shared" si="40"/>
        <v>0.8</v>
      </c>
      <c r="AP28" s="86" t="str">
        <f t="shared" si="40"/>
        <v>0.85</v>
      </c>
      <c r="AQ28" s="86" t="str">
        <f t="shared" si="40"/>
        <v>0.8</v>
      </c>
      <c r="AR28" s="86" t="str">
        <f t="shared" si="40"/>
        <v>0.8</v>
      </c>
      <c r="AS28" s="86" t="str">
        <f t="shared" si="40"/>
        <v>0.8</v>
      </c>
      <c r="AT28" s="86" t="str">
        <f t="shared" si="40"/>
        <v>0.8</v>
      </c>
      <c r="AU28" s="86" t="str">
        <f t="shared" si="40"/>
        <v>0.85</v>
      </c>
      <c r="AV28" s="86" t="str">
        <f t="shared" si="40"/>
        <v>0.8</v>
      </c>
      <c r="AW28" s="86" t="str">
        <f t="shared" si="40"/>
        <v>0.8</v>
      </c>
      <c r="AX28" s="86" t="str">
        <f t="shared" si="40"/>
        <v>0.8</v>
      </c>
      <c r="AY28" s="86" t="str">
        <f t="shared" si="40"/>
        <v>0.8</v>
      </c>
      <c r="AZ28" s="86" t="str">
        <f t="shared" si="40"/>
        <v>0.8</v>
      </c>
      <c r="BA28" s="86" t="str">
        <f t="shared" si="40"/>
        <v>0.8</v>
      </c>
      <c r="BB28" s="86" t="str">
        <f t="shared" si="40"/>
        <v>0.85</v>
      </c>
      <c r="BC28" s="86" t="str">
        <f t="shared" si="40"/>
        <v>0.8</v>
      </c>
      <c r="BD28" s="86" t="str">
        <f t="shared" si="40"/>
        <v>0.8</v>
      </c>
      <c r="BE28" s="86" t="str">
        <f t="shared" si="40"/>
        <v>0.8</v>
      </c>
      <c r="BF28" s="86" t="str">
        <f t="shared" si="40"/>
        <v>0.8</v>
      </c>
      <c r="BG28" s="86" t="str">
        <f t="shared" si="40"/>
        <v>0.8</v>
      </c>
      <c r="BH28" s="86" t="str">
        <f t="shared" si="40"/>
        <v>0.85</v>
      </c>
      <c r="BI28" s="86" t="str">
        <f t="shared" si="40"/>
        <v>0.8</v>
      </c>
      <c r="BJ28" s="86" t="str">
        <f t="shared" si="40"/>
        <v>0.85</v>
      </c>
      <c r="BK28" s="86" t="str">
        <f t="shared" si="40"/>
        <v>0.8</v>
      </c>
      <c r="BL28" s="86" t="str">
        <f t="shared" si="40"/>
        <v>0.8</v>
      </c>
      <c r="BM28" s="86" t="str">
        <f t="shared" si="40"/>
        <v>0.85</v>
      </c>
      <c r="BN28" s="86" t="str">
        <f t="shared" si="40"/>
        <v>0.85</v>
      </c>
      <c r="BO28" s="86" t="str">
        <f t="shared" si="40"/>
        <v>0.8</v>
      </c>
      <c r="BP28" s="86" t="str">
        <f t="shared" si="40"/>
        <v>0.8</v>
      </c>
      <c r="BQ28" s="86" t="str">
        <f t="shared" si="40"/>
        <v>0.8</v>
      </c>
      <c r="BR28" s="86" t="str">
        <f t="shared" si="40"/>
        <v>0.8</v>
      </c>
      <c r="BS28" s="86" t="str">
        <f t="shared" si="40"/>
        <v>0.8</v>
      </c>
      <c r="BT28" s="86" t="str">
        <f t="shared" si="40"/>
        <v>0.8</v>
      </c>
      <c r="BU28" s="86" t="str">
        <f t="shared" si="40"/>
        <v>0.85</v>
      </c>
      <c r="BV28" s="86" t="str">
        <f t="shared" si="40"/>
        <v>0.85</v>
      </c>
      <c r="BW28" s="86" t="str">
        <f t="shared" si="40"/>
        <v>0.8</v>
      </c>
      <c r="BX28" s="86" t="str">
        <f t="shared" si="40"/>
        <v>0.8</v>
      </c>
      <c r="BY28" s="86" t="str">
        <f t="shared" si="40"/>
        <v>0.85</v>
      </c>
      <c r="BZ28" s="86" t="str">
        <f t="shared" si="40"/>
        <v>0.8</v>
      </c>
      <c r="CA28" s="86" t="str">
        <f t="shared" si="40"/>
        <v>0.8</v>
      </c>
      <c r="CB28" s="86" t="str">
        <f t="shared" si="40"/>
        <v>0.8</v>
      </c>
      <c r="CC28" s="86" t="str">
        <f t="shared" si="40"/>
        <v>0.8</v>
      </c>
      <c r="CD28" s="86" t="str">
        <f t="shared" si="40"/>
        <v>0.8</v>
      </c>
      <c r="CE28" s="86" t="str">
        <f t="shared" si="40"/>
        <v>0.8</v>
      </c>
      <c r="CF28" s="86" t="str">
        <f t="shared" si="40"/>
        <v>0.8</v>
      </c>
      <c r="CG28" s="86" t="str">
        <f t="shared" si="40"/>
        <v>0.85</v>
      </c>
      <c r="CH28" s="86" t="str">
        <f t="shared" si="40"/>
        <v>0.85</v>
      </c>
      <c r="CI28" s="86" t="str">
        <f t="shared" si="40"/>
        <v>0.8</v>
      </c>
      <c r="CJ28" s="86" t="str">
        <f t="shared" si="40"/>
        <v>0.8</v>
      </c>
      <c r="CK28" s="86" t="str">
        <f t="shared" si="40"/>
        <v>0.8</v>
      </c>
      <c r="CL28" s="86" t="str">
        <f t="shared" si="40"/>
        <v>0.85</v>
      </c>
      <c r="CM28" s="86" t="str">
        <f t="shared" si="40"/>
        <v>0.85</v>
      </c>
      <c r="CN28" s="86" t="str">
        <f t="shared" si="40"/>
        <v>0.85</v>
      </c>
      <c r="CO28" s="86" t="str">
        <f t="shared" si="40"/>
        <v>0.85</v>
      </c>
      <c r="CP28" s="86" t="str">
        <f t="shared" si="40"/>
        <v>0.8</v>
      </c>
      <c r="CQ28" s="86" t="str">
        <f t="shared" si="40"/>
        <v>0.85</v>
      </c>
      <c r="CR28" s="86" t="str">
        <f t="shared" si="40"/>
        <v>0.85</v>
      </c>
      <c r="CS28" s="86" t="str">
        <f t="shared" si="40"/>
        <v>0.8</v>
      </c>
      <c r="CT28" s="86" t="str">
        <f t="shared" si="40"/>
        <v>0.8</v>
      </c>
      <c r="CU28" s="86" t="str">
        <f t="shared" si="40"/>
        <v>0.85</v>
      </c>
      <c r="CV28" s="86" t="str">
        <f t="shared" si="40"/>
        <v>0.85</v>
      </c>
      <c r="CW28" s="86" t="str">
        <f t="shared" si="40"/>
        <v>0.8</v>
      </c>
      <c r="CX28" s="86" t="str">
        <f t="shared" si="40"/>
        <v>0.85</v>
      </c>
      <c r="CY28" s="86" t="str">
        <f t="shared" si="40"/>
        <v>0.8</v>
      </c>
      <c r="CZ28" s="86" t="str">
        <f t="shared" si="40"/>
        <v>0.8</v>
      </c>
      <c r="DA28" s="86" t="str">
        <f t="shared" si="40"/>
        <v>0.8</v>
      </c>
      <c r="DB28" s="86" t="str">
        <f t="shared" si="40"/>
        <v>0.8</v>
      </c>
      <c r="DC28" s="86" t="str">
        <f t="shared" si="40"/>
        <v>0.85</v>
      </c>
      <c r="DD28" s="86" t="str">
        <f t="shared" si="40"/>
        <v>0.85</v>
      </c>
      <c r="DE28" s="86" t="str">
        <f t="shared" si="40"/>
        <v>0.85</v>
      </c>
      <c r="DF28" s="86" t="str">
        <f t="shared" si="40"/>
        <v>0.8</v>
      </c>
      <c r="DG28" s="86" t="str">
        <f t="shared" si="40"/>
        <v>0.8</v>
      </c>
      <c r="DH28" s="86" t="str">
        <f t="shared" si="40"/>
        <v>0.85</v>
      </c>
      <c r="DI28" s="86" t="str">
        <f t="shared" si="40"/>
        <v>0.85</v>
      </c>
      <c r="DJ28" s="86" t="str">
        <f t="shared" si="40"/>
        <v>0.85</v>
      </c>
      <c r="DK28" s="86" t="str">
        <f t="shared" si="40"/>
        <v>0.8</v>
      </c>
      <c r="DL28" s="86" t="str">
        <f t="shared" si="40"/>
        <v>0.8</v>
      </c>
      <c r="DM28" s="86" t="str">
        <f t="shared" si="40"/>
        <v>0.85</v>
      </c>
      <c r="DN28" s="86" t="str">
        <f t="shared" si="40"/>
        <v>0.8</v>
      </c>
      <c r="DO28" s="86" t="str">
        <f t="shared" si="40"/>
        <v>0.85</v>
      </c>
      <c r="DP28" s="86" t="str">
        <f t="shared" si="40"/>
        <v>0.8</v>
      </c>
      <c r="DQ28" s="86" t="str">
        <f t="shared" si="40"/>
        <v>0.85</v>
      </c>
      <c r="DR28" s="86" t="str">
        <f t="shared" si="40"/>
        <v>0.8</v>
      </c>
      <c r="DS28" s="86" t="str">
        <f t="shared" si="40"/>
        <v>0.8</v>
      </c>
      <c r="DT28" s="86" t="str">
        <f t="shared" si="40"/>
        <v>0.8</v>
      </c>
      <c r="DU28" s="86" t="str">
        <f t="shared" si="40"/>
        <v>0.85</v>
      </c>
      <c r="DV28" s="86" t="str">
        <f t="shared" si="40"/>
        <v>0.85</v>
      </c>
      <c r="DW28" s="86" t="str">
        <f t="shared" si="40"/>
        <v>0.85</v>
      </c>
      <c r="DX28" s="86" t="str">
        <f t="shared" si="40"/>
        <v>0.85</v>
      </c>
      <c r="DY28" s="86" t="str">
        <f t="shared" si="40"/>
        <v>0.8</v>
      </c>
      <c r="DZ28" s="86" t="str">
        <f t="shared" si="40"/>
        <v>0.85</v>
      </c>
      <c r="EA28" s="86" t="str">
        <f t="shared" si="40"/>
        <v>0.85</v>
      </c>
      <c r="EB28" s="86" t="str">
        <f t="shared" si="40"/>
        <v>0.8</v>
      </c>
      <c r="EC28" s="86" t="str">
        <f t="shared" si="40"/>
        <v>0.8</v>
      </c>
      <c r="ED28" s="86" t="str">
        <f t="shared" si="40"/>
        <v>0.8</v>
      </c>
      <c r="EE28" s="86" t="str">
        <f t="shared" si="40"/>
        <v>0.8</v>
      </c>
      <c r="EF28" s="86" t="str">
        <f t="shared" si="40"/>
        <v>0.8</v>
      </c>
      <c r="EG28" s="86" t="str">
        <f t="shared" si="40"/>
        <v>0.85</v>
      </c>
      <c r="EH28" s="86" t="str">
        <f t="shared" si="40"/>
        <v>0.85</v>
      </c>
      <c r="EI28" s="86" t="str">
        <f t="shared" si="40"/>
        <v>0.8</v>
      </c>
      <c r="EJ28" s="86" t="str">
        <f t="shared" si="40"/>
        <v>0.85</v>
      </c>
      <c r="EK28" s="86" t="str">
        <f t="shared" si="40"/>
        <v>0.85</v>
      </c>
      <c r="EL28" s="86" t="str">
        <f t="shared" si="40"/>
        <v>0.85</v>
      </c>
      <c r="EM28" s="86" t="str">
        <f t="shared" si="40"/>
        <v>0.8</v>
      </c>
      <c r="EN28" s="86" t="str">
        <f t="shared" si="40"/>
        <v>0.85</v>
      </c>
      <c r="EO28" s="86" t="str">
        <f t="shared" si="40"/>
        <v>0.85</v>
      </c>
      <c r="EP28" s="86" t="str">
        <f t="shared" si="40"/>
        <v>0.85</v>
      </c>
      <c r="EQ28" s="86" t="str">
        <f t="shared" si="40"/>
        <v>0.85</v>
      </c>
      <c r="ER28" s="86" t="str">
        <f t="shared" si="40"/>
        <v>0.8</v>
      </c>
      <c r="ES28" s="86" t="str">
        <f t="shared" si="40"/>
        <v>0.85</v>
      </c>
      <c r="ET28" s="86" t="str">
        <f t="shared" si="40"/>
        <v>0.85</v>
      </c>
      <c r="EU28" s="86" t="str">
        <f t="shared" si="40"/>
        <v>0.85</v>
      </c>
      <c r="EV28" s="86" t="str">
        <f t="shared" si="40"/>
        <v>0.85</v>
      </c>
      <c r="EW28" s="86" t="str">
        <f t="shared" si="40"/>
        <v>0.85</v>
      </c>
      <c r="EX28" s="86" t="str">
        <f t="shared" si="40"/>
        <v>0.85</v>
      </c>
      <c r="EY28" s="86" t="str">
        <f t="shared" si="40"/>
        <v>0.85</v>
      </c>
      <c r="EZ28" s="86" t="str">
        <f t="shared" si="40"/>
        <v>0.8</v>
      </c>
      <c r="FA28" s="86" t="str">
        <f t="shared" si="40"/>
        <v>0.8</v>
      </c>
      <c r="FB28" s="86" t="str">
        <f t="shared" si="40"/>
        <v>0.85</v>
      </c>
      <c r="FC28" s="86" t="str">
        <f t="shared" si="40"/>
        <v>0.85</v>
      </c>
      <c r="FD28" s="86" t="str">
        <f t="shared" si="40"/>
        <v>0.85</v>
      </c>
      <c r="FE28" s="86" t="str">
        <f t="shared" si="40"/>
        <v>0.85</v>
      </c>
      <c r="FF28" s="86" t="str">
        <f t="shared" si="40"/>
        <v>0.8</v>
      </c>
      <c r="FG28" s="86" t="str">
        <f t="shared" si="40"/>
        <v>0.85</v>
      </c>
      <c r="FH28" s="86" t="str">
        <f t="shared" si="40"/>
        <v>0.85</v>
      </c>
      <c r="FI28" s="86" t="str">
        <f t="shared" si="40"/>
        <v>0.85</v>
      </c>
      <c r="FJ28" s="86" t="str">
        <f t="shared" si="40"/>
        <v>0.85</v>
      </c>
      <c r="FK28" s="86" t="str">
        <f t="shared" si="40"/>
        <v>0.85</v>
      </c>
      <c r="FL28" s="86" t="str">
        <f t="shared" si="40"/>
        <v>0.85</v>
      </c>
      <c r="FM28" s="86" t="str">
        <f t="shared" si="40"/>
        <v>0.85</v>
      </c>
      <c r="FN28" s="86" t="str">
        <f t="shared" si="40"/>
        <v>0.85</v>
      </c>
      <c r="FO28" s="86" t="str">
        <f t="shared" si="40"/>
        <v>0.85</v>
      </c>
      <c r="FP28" s="86" t="str">
        <f t="shared" si="40"/>
        <v>0.85</v>
      </c>
      <c r="FQ28" s="86" t="str">
        <f t="shared" si="40"/>
        <v>0.85</v>
      </c>
      <c r="FR28" s="86" t="str">
        <f t="shared" si="40"/>
        <v>0.85</v>
      </c>
      <c r="FS28" s="86" t="str">
        <f t="shared" si="40"/>
        <v>0.8</v>
      </c>
      <c r="FT28" s="86" t="str">
        <f t="shared" si="40"/>
        <v>0.8</v>
      </c>
      <c r="FU28" s="86" t="str">
        <f t="shared" si="40"/>
        <v>0.85</v>
      </c>
      <c r="FV28" s="86" t="str">
        <f t="shared" si="40"/>
        <v>0.85</v>
      </c>
      <c r="FW28" s="86" t="str">
        <f t="shared" si="40"/>
        <v>0.85</v>
      </c>
      <c r="FX28" s="86" t="str">
        <f t="shared" si="40"/>
        <v>0.8</v>
      </c>
      <c r="FY28" s="86" t="str">
        <f t="shared" si="40"/>
        <v>0.85</v>
      </c>
      <c r="FZ28" s="86" t="str">
        <f t="shared" si="40"/>
        <v>0.85</v>
      </c>
      <c r="GA28" s="86" t="str">
        <f t="shared" si="40"/>
        <v>0.8</v>
      </c>
      <c r="GB28" s="86" t="str">
        <f t="shared" si="40"/>
        <v>0.85</v>
      </c>
      <c r="GC28" s="86" t="str">
        <f t="shared" si="40"/>
        <v>0.85</v>
      </c>
      <c r="GD28" s="86" t="str">
        <f t="shared" si="40"/>
        <v>0.85</v>
      </c>
      <c r="GE28" s="86" t="str">
        <f t="shared" si="40"/>
        <v>0.85</v>
      </c>
      <c r="GF28" s="86"/>
    </row>
    <row r="29">
      <c r="A29" s="49" t="s">
        <v>22</v>
      </c>
      <c r="B29" s="50">
        <f>SUM($B2:$B26)</f>
        <v>580</v>
      </c>
      <c r="C29" s="45"/>
      <c r="G29" s="40"/>
      <c r="H29" s="51"/>
      <c r="I29" s="40"/>
      <c r="J29" s="40"/>
      <c r="K29" s="40"/>
      <c r="L29" s="51"/>
      <c r="M29" s="45"/>
      <c r="N29" s="45"/>
      <c r="O29" s="45"/>
      <c r="P29" s="45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51"/>
      <c r="I30" s="40"/>
      <c r="J30" s="40"/>
      <c r="K30" s="40"/>
      <c r="L30" s="51"/>
      <c r="M30" s="53" t="s">
        <v>23</v>
      </c>
      <c r="N30" s="54">
        <f>SUM(N2:N26)</f>
        <v>16.35</v>
      </c>
      <c r="O30" s="22"/>
      <c r="P30" s="45"/>
      <c r="Q30" s="55">
        <v>1.0</v>
      </c>
      <c r="R30" s="56">
        <v>0.17266628323873812</v>
      </c>
      <c r="S30" s="56">
        <v>0.5192565054619105</v>
      </c>
      <c r="T30" s="56">
        <v>0.8296572277649247</v>
      </c>
      <c r="U30" s="56">
        <v>0.4842183208562366</v>
      </c>
      <c r="V30" s="56">
        <v>0.6574123112802439</v>
      </c>
      <c r="W30" s="56">
        <v>0.03016604911933185</v>
      </c>
      <c r="X30" s="56">
        <v>0.7483138605657113</v>
      </c>
      <c r="Y30" s="56">
        <v>0.4839816789484067</v>
      </c>
      <c r="Z30" s="56">
        <v>0.39914296240215885</v>
      </c>
      <c r="AA30" s="56">
        <v>0.23450872052096616</v>
      </c>
      <c r="AB30" s="56">
        <v>0.0910925708847784</v>
      </c>
      <c r="AC30" s="56">
        <v>0.05143673809597504</v>
      </c>
      <c r="AD30" s="56">
        <v>0.6356180055763144</v>
      </c>
      <c r="AE30" s="56">
        <v>0.204665809349455</v>
      </c>
      <c r="AF30" s="56">
        <v>0.19234581676398477</v>
      </c>
      <c r="AG30" s="56">
        <v>0.962756072610129</v>
      </c>
      <c r="AH30" s="56">
        <v>0.6437384046372641</v>
      </c>
      <c r="AI30" s="56">
        <v>0.6895150540851336</v>
      </c>
      <c r="AJ30" s="56">
        <v>0.5990272371524034</v>
      </c>
      <c r="AK30" s="56">
        <v>0.2849985699840739</v>
      </c>
      <c r="AL30" s="56">
        <v>0.35586983804757666</v>
      </c>
      <c r="AM30" s="56">
        <v>0.8040604422074565</v>
      </c>
      <c r="AN30" s="56">
        <v>0.6216697162910283</v>
      </c>
      <c r="AO30" s="56">
        <v>0.9205485707349912</v>
      </c>
      <c r="AP30" s="56">
        <v>0.9775632496942486</v>
      </c>
      <c r="AQ30" s="56">
        <v>0.4424211627793355</v>
      </c>
      <c r="AR30" s="56">
        <v>0.637386412151829</v>
      </c>
      <c r="AS30" s="56">
        <v>0.2921656917211416</v>
      </c>
      <c r="AT30" s="56">
        <v>0.33277748283410646</v>
      </c>
      <c r="AU30" s="56">
        <v>0.4833019432585649</v>
      </c>
      <c r="AV30" s="56">
        <v>0.3558624653924072</v>
      </c>
      <c r="AW30" s="56">
        <v>0.3984121148075358</v>
      </c>
      <c r="AX30" s="56">
        <v>0.26524729487610554</v>
      </c>
      <c r="AY30" s="56">
        <v>0.623668699878628</v>
      </c>
      <c r="AZ30" s="56">
        <v>0.2524695068616878</v>
      </c>
      <c r="BA30" s="56">
        <v>0.25145094993838313</v>
      </c>
      <c r="BB30" s="56">
        <v>0.05843017985836563</v>
      </c>
      <c r="BC30" s="56">
        <v>0.7242048848984443</v>
      </c>
      <c r="BD30" s="56">
        <v>0.8970493179564956</v>
      </c>
      <c r="BE30" s="56">
        <v>0.27268535122839666</v>
      </c>
      <c r="BF30" s="56">
        <v>0.5015034894399151</v>
      </c>
      <c r="BG30" s="56">
        <v>0.879225750285793</v>
      </c>
      <c r="BH30" s="56">
        <v>0.9625764432347613</v>
      </c>
      <c r="BI30" s="56">
        <v>0.5664352839566249</v>
      </c>
      <c r="BJ30" s="56">
        <v>0.925172992765928</v>
      </c>
      <c r="BK30" s="56">
        <v>0.03407866957123051</v>
      </c>
      <c r="BL30" s="56">
        <v>0.2848244438126457</v>
      </c>
      <c r="BM30" s="56">
        <v>0.11782466123722701</v>
      </c>
      <c r="BN30" s="56">
        <v>0.25859300060539125</v>
      </c>
      <c r="BO30" s="56">
        <v>0.8646599922694247</v>
      </c>
      <c r="BP30" s="56">
        <v>0.4623237882743446</v>
      </c>
      <c r="BQ30" s="56">
        <v>0.8682787930698064</v>
      </c>
      <c r="BR30" s="56">
        <v>0.9174870361434435</v>
      </c>
      <c r="BS30" s="56">
        <v>0.8065301301167453</v>
      </c>
      <c r="BT30" s="56">
        <v>0.1353141598427856</v>
      </c>
      <c r="BU30" s="56">
        <v>0.3105082289436627</v>
      </c>
      <c r="BV30" s="56">
        <v>0.12359724057422927</v>
      </c>
      <c r="BW30" s="56">
        <v>0.5752098984117148</v>
      </c>
      <c r="BX30" s="56">
        <v>0.26305705535067736</v>
      </c>
      <c r="BY30" s="56">
        <v>0.7145818120168203</v>
      </c>
      <c r="BZ30" s="56">
        <v>0.07687991345731682</v>
      </c>
      <c r="CA30" s="56">
        <v>0.2545929762010515</v>
      </c>
      <c r="CB30" s="56">
        <v>0.4307898970209788</v>
      </c>
      <c r="CC30" s="56">
        <v>0.34766826364690917</v>
      </c>
      <c r="CD30" s="56">
        <v>0.25440325432856303</v>
      </c>
      <c r="CE30" s="56">
        <v>0.047011139684419834</v>
      </c>
      <c r="CF30" s="56">
        <v>0.4607655399294621</v>
      </c>
      <c r="CG30" s="56">
        <v>0.08225235855409097</v>
      </c>
      <c r="CH30" s="56">
        <v>0.9936927747946347</v>
      </c>
      <c r="CI30" s="56">
        <v>0.07633984445174702</v>
      </c>
      <c r="CJ30" s="56">
        <v>0.37623641559884335</v>
      </c>
      <c r="CK30" s="56">
        <v>0.6011078092742159</v>
      </c>
      <c r="CL30" s="56">
        <v>0.4333088866032978</v>
      </c>
      <c r="CM30" s="56">
        <v>0.21463382547718213</v>
      </c>
      <c r="CN30" s="56">
        <v>0.07290565827843054</v>
      </c>
      <c r="CO30" s="56">
        <v>0.00203632076657434</v>
      </c>
      <c r="CP30" s="56">
        <v>0.8297299750794976</v>
      </c>
      <c r="CQ30" s="56">
        <v>0.7631338312317755</v>
      </c>
      <c r="CR30" s="56">
        <v>0.8892819913740753</v>
      </c>
      <c r="CS30" s="56">
        <v>0.9813581304589543</v>
      </c>
      <c r="CT30" s="56">
        <v>0.24715368821637207</v>
      </c>
      <c r="CU30" s="56">
        <v>0.9600870058892107</v>
      </c>
      <c r="CV30" s="56">
        <v>0.635539491600104</v>
      </c>
      <c r="CW30" s="56">
        <v>0.932366248840673</v>
      </c>
      <c r="CX30" s="56">
        <v>0.6256178834073236</v>
      </c>
      <c r="CY30" s="56">
        <v>0.7106751688155976</v>
      </c>
      <c r="CZ30" s="56">
        <v>0.5398966738558415</v>
      </c>
      <c r="DA30" s="56">
        <v>0.23343317514378792</v>
      </c>
      <c r="DB30" s="56">
        <v>0.27288204720693954</v>
      </c>
      <c r="DC30" s="56">
        <v>0.6384467769136485</v>
      </c>
      <c r="DD30" s="56">
        <v>0.0021943178921957074</v>
      </c>
      <c r="DE30" s="56">
        <v>0.7201853797070678</v>
      </c>
      <c r="DF30" s="56">
        <v>0.8967988316208565</v>
      </c>
      <c r="DG30" s="56">
        <v>0.5429997376369897</v>
      </c>
      <c r="DH30" s="56">
        <v>0.0062647208660978615</v>
      </c>
      <c r="DI30" s="56">
        <v>0.8371372596918459</v>
      </c>
      <c r="DJ30" s="56">
        <v>0.39744458692191154</v>
      </c>
      <c r="DK30" s="56">
        <v>0.6152641987587932</v>
      </c>
      <c r="DL30" s="56">
        <v>0.5358496179169623</v>
      </c>
      <c r="DM30" s="56">
        <v>0.24640310945424937</v>
      </c>
      <c r="DN30" s="56">
        <v>0.7720666112094181</v>
      </c>
      <c r="DO30" s="56">
        <v>0.30958542554960244</v>
      </c>
      <c r="DP30" s="56">
        <v>0.3632378393818191</v>
      </c>
      <c r="DQ30" s="56">
        <v>0.7345821262140981</v>
      </c>
      <c r="DR30" s="56">
        <v>0.65094430905027</v>
      </c>
      <c r="DS30" s="56">
        <v>0.6009091667698266</v>
      </c>
      <c r="DT30" s="56">
        <v>0.13545791127565754</v>
      </c>
      <c r="DU30" s="56">
        <v>0.10363778941210955</v>
      </c>
      <c r="DV30" s="56">
        <v>0.17854979722777875</v>
      </c>
      <c r="DW30" s="56">
        <v>0.46572263188877006</v>
      </c>
      <c r="DX30" s="56">
        <v>0.7697749869799091</v>
      </c>
      <c r="DY30" s="56">
        <v>0.3575698831742925</v>
      </c>
      <c r="DZ30" s="56">
        <v>0.18193360570197925</v>
      </c>
      <c r="EA30" s="56">
        <v>0.8170066165585695</v>
      </c>
      <c r="EB30" s="56">
        <v>0.7884052607688873</v>
      </c>
      <c r="EC30" s="56">
        <v>0.9039036792045657</v>
      </c>
      <c r="ED30" s="56">
        <v>0.8270489283365754</v>
      </c>
      <c r="EE30" s="56">
        <v>0.7963051582437068</v>
      </c>
      <c r="EF30" s="56">
        <v>0.3717754009426806</v>
      </c>
      <c r="EG30" s="56">
        <v>0.6774977331104947</v>
      </c>
      <c r="EH30" s="56">
        <v>0.2537682534524539</v>
      </c>
      <c r="EI30" s="56">
        <v>0.2801212251566596</v>
      </c>
      <c r="EJ30" s="56">
        <v>0.5903183002279142</v>
      </c>
      <c r="EK30" s="56">
        <v>0.06389774640606427</v>
      </c>
      <c r="EL30" s="56">
        <v>0.0016340079251669914</v>
      </c>
      <c r="EM30" s="56">
        <v>0.6931979401907711</v>
      </c>
      <c r="EN30" s="56">
        <v>0.48671091485947726</v>
      </c>
      <c r="EO30" s="56">
        <v>0.25044112519445916</v>
      </c>
      <c r="EP30" s="56">
        <v>0.39092499773715506</v>
      </c>
      <c r="EQ30" s="56">
        <v>0.7378470419537355</v>
      </c>
      <c r="ER30" s="56">
        <v>0.4236234526343601</v>
      </c>
      <c r="ES30" s="56">
        <v>0.16554298963874248</v>
      </c>
      <c r="ET30" s="56">
        <v>0.407408631090338</v>
      </c>
      <c r="EU30" s="56">
        <v>0.44633736270803237</v>
      </c>
      <c r="EV30" s="56">
        <v>0.38646382000039536</v>
      </c>
      <c r="EW30" s="56">
        <v>0.48007116941264805</v>
      </c>
      <c r="EX30" s="56">
        <v>0.05418862445043093</v>
      </c>
      <c r="EY30" s="56">
        <v>0.04245786105873384</v>
      </c>
      <c r="EZ30" s="56">
        <v>0.7362649031407108</v>
      </c>
      <c r="FA30" s="56">
        <v>0.23944419081193236</v>
      </c>
      <c r="FB30" s="56">
        <v>0.5803466138358718</v>
      </c>
      <c r="FC30" s="56">
        <v>0.4587210978095636</v>
      </c>
      <c r="FD30" s="56">
        <v>0.2447764877598686</v>
      </c>
      <c r="FE30" s="56">
        <v>0.5710628979360608</v>
      </c>
      <c r="FF30" s="56">
        <v>0.4736149408686593</v>
      </c>
      <c r="FG30" s="56">
        <v>0.997275178627817</v>
      </c>
      <c r="FH30" s="56">
        <v>0.11198761220726028</v>
      </c>
      <c r="FI30" s="56">
        <v>0.5689127360878828</v>
      </c>
      <c r="FJ30" s="56">
        <v>0.61310783904834</v>
      </c>
      <c r="FK30" s="56">
        <v>0.5454430059540164</v>
      </c>
      <c r="FL30" s="56">
        <v>0.06571927121639609</v>
      </c>
      <c r="FM30" s="56">
        <v>0.8956505904423024</v>
      </c>
      <c r="FN30" s="56">
        <v>0.5181759129290989</v>
      </c>
      <c r="FO30" s="56">
        <v>0.9609095840499412</v>
      </c>
      <c r="FP30" s="56">
        <v>0.5735914044766778</v>
      </c>
      <c r="FQ30" s="56">
        <v>0.8622163442201606</v>
      </c>
      <c r="FR30" s="56">
        <v>0.20073932227399738</v>
      </c>
      <c r="FS30" s="56">
        <v>0.726930032315319</v>
      </c>
      <c r="FT30" s="56">
        <v>0.6595823582137935</v>
      </c>
      <c r="FU30" s="56">
        <v>0.7459860560530583</v>
      </c>
      <c r="FV30" s="56">
        <v>0.7309931202141838</v>
      </c>
      <c r="FW30" s="56">
        <v>0.7445318101353915</v>
      </c>
      <c r="FX30" s="56">
        <v>0.810562515459381</v>
      </c>
      <c r="FY30" s="56">
        <v>0.8907101704852481</v>
      </c>
      <c r="FZ30" s="56">
        <v>0.2601676381574227</v>
      </c>
      <c r="GA30" s="56">
        <v>0.1765367363276068</v>
      </c>
      <c r="GB30" s="56">
        <v>0.9825986081003061</v>
      </c>
      <c r="GC30" s="56">
        <v>0.6949566176416256</v>
      </c>
      <c r="GD30" s="56">
        <v>0.9090659470360211</v>
      </c>
      <c r="GE30" s="56">
        <v>0.5873299692011298</v>
      </c>
      <c r="GF30" s="56">
        <v>0.772488832816576</v>
      </c>
    </row>
    <row r="31">
      <c r="C31" s="45"/>
      <c r="G31" s="40"/>
      <c r="H31" s="51"/>
      <c r="I31" s="40"/>
      <c r="J31" s="40"/>
      <c r="K31" s="40"/>
      <c r="L31" s="51"/>
      <c r="M31" s="53" t="s">
        <v>24</v>
      </c>
      <c r="N31" s="54">
        <f>N30/25</f>
        <v>0.654</v>
      </c>
      <c r="O31" s="57">
        <f t="shared" ref="O31:O32" si="41">N31*100</f>
        <v>65.4</v>
      </c>
      <c r="P31" s="45"/>
      <c r="Q31" s="55">
        <v>2.0</v>
      </c>
      <c r="R31" s="56">
        <v>0.1589011144154716</v>
      </c>
      <c r="S31" s="56">
        <v>0.79733521126621</v>
      </c>
      <c r="T31" s="56">
        <v>0.02314318482066058</v>
      </c>
      <c r="U31" s="56">
        <v>0.7310128126797832</v>
      </c>
      <c r="V31" s="56">
        <v>0.7037846619182772</v>
      </c>
      <c r="W31" s="56">
        <v>0.4393292722140173</v>
      </c>
      <c r="X31" s="56">
        <v>0.8938642266490272</v>
      </c>
      <c r="Y31" s="56">
        <v>0.009359151715920722</v>
      </c>
      <c r="Z31" s="56">
        <v>0.1632712388330857</v>
      </c>
      <c r="AA31" s="56">
        <v>0.7804961605623164</v>
      </c>
      <c r="AB31" s="56">
        <v>0.9448739586467804</v>
      </c>
      <c r="AC31" s="56">
        <v>0.5303653578180643</v>
      </c>
      <c r="AD31" s="56">
        <v>0.19179443827490228</v>
      </c>
      <c r="AE31" s="56">
        <v>0.23545621227886038</v>
      </c>
      <c r="AF31" s="56">
        <v>0.38440488253729665</v>
      </c>
      <c r="AG31" s="56">
        <v>0.30831976680609785</v>
      </c>
      <c r="AH31" s="56">
        <v>0.7994651724780223</v>
      </c>
      <c r="AI31" s="56">
        <v>0.40945093896694607</v>
      </c>
      <c r="AJ31" s="56">
        <v>0.03367396777576115</v>
      </c>
      <c r="AK31" s="56">
        <v>0.7403757979421504</v>
      </c>
      <c r="AL31" s="56">
        <v>0.157775273872224</v>
      </c>
      <c r="AM31" s="56">
        <v>0.7358054380859578</v>
      </c>
      <c r="AN31" s="56">
        <v>0.10138052523691465</v>
      </c>
      <c r="AO31" s="56">
        <v>0.08094578113018702</v>
      </c>
      <c r="AP31" s="56">
        <v>0.7970904284453835</v>
      </c>
      <c r="AQ31" s="56">
        <v>0.23223844847918063</v>
      </c>
      <c r="AR31" s="56">
        <v>0.687716324561561</v>
      </c>
      <c r="AS31" s="56">
        <v>0.0661471404122852</v>
      </c>
      <c r="AT31" s="56">
        <v>0.6929113394418028</v>
      </c>
      <c r="AU31" s="56">
        <v>0.8244150405713238</v>
      </c>
      <c r="AV31" s="56">
        <v>0.9899643684312401</v>
      </c>
      <c r="AW31" s="56">
        <v>0.2719491661632214</v>
      </c>
      <c r="AX31" s="56">
        <v>0.6646397204342193</v>
      </c>
      <c r="AY31" s="56">
        <v>0.4947072243698818</v>
      </c>
      <c r="AZ31" s="56">
        <v>0.6866454233608169</v>
      </c>
      <c r="BA31" s="56">
        <v>0.3023645673538341</v>
      </c>
      <c r="BB31" s="56">
        <v>0.8435933772835995</v>
      </c>
      <c r="BC31" s="56">
        <v>0.9799474342436163</v>
      </c>
      <c r="BD31" s="56">
        <v>0.38830456649660516</v>
      </c>
      <c r="BE31" s="56">
        <v>0.5729750904207696</v>
      </c>
      <c r="BF31" s="56">
        <v>0.7062727353015976</v>
      </c>
      <c r="BG31" s="56">
        <v>0.8640309786194751</v>
      </c>
      <c r="BH31" s="56">
        <v>0.3604124492901557</v>
      </c>
      <c r="BI31" s="56">
        <v>0.2802758253316072</v>
      </c>
      <c r="BJ31" s="56">
        <v>0.3143885089630485</v>
      </c>
      <c r="BK31" s="56">
        <v>0.6895432493120697</v>
      </c>
      <c r="BL31" s="56">
        <v>0.9474889534825134</v>
      </c>
      <c r="BM31" s="56">
        <v>0.12876812414908467</v>
      </c>
      <c r="BN31" s="56">
        <v>0.954918808436861</v>
      </c>
      <c r="BO31" s="56">
        <v>0.14715819806667318</v>
      </c>
      <c r="BP31" s="56">
        <v>0.2574397669295123</v>
      </c>
      <c r="BQ31" s="56">
        <v>0.5254262582704011</v>
      </c>
      <c r="BR31" s="56">
        <v>0.33147096899020967</v>
      </c>
      <c r="BS31" s="56">
        <v>0.4923745636217288</v>
      </c>
      <c r="BT31" s="56">
        <v>0.7012291513266823</v>
      </c>
      <c r="BU31" s="56">
        <v>0.24510863359381807</v>
      </c>
      <c r="BV31" s="56">
        <v>0.8224815624901377</v>
      </c>
      <c r="BW31" s="56">
        <v>0.0862270016915394</v>
      </c>
      <c r="BX31" s="56">
        <v>0.9253949896665177</v>
      </c>
      <c r="BY31" s="56">
        <v>0.020679167435841084</v>
      </c>
      <c r="BZ31" s="56">
        <v>0.09229600406944383</v>
      </c>
      <c r="CA31" s="56">
        <v>0.35992921712383685</v>
      </c>
      <c r="CB31" s="56">
        <v>0.523545013775415</v>
      </c>
      <c r="CC31" s="56">
        <v>0.11805021443679853</v>
      </c>
      <c r="CD31" s="56">
        <v>0.5179268121330379</v>
      </c>
      <c r="CE31" s="56">
        <v>0.5629767185013227</v>
      </c>
      <c r="CF31" s="56">
        <v>0.6678561301487637</v>
      </c>
      <c r="CG31" s="56">
        <v>0.7190533036019866</v>
      </c>
      <c r="CH31" s="56">
        <v>0.4772972291812254</v>
      </c>
      <c r="CI31" s="56">
        <v>0.37005735928806627</v>
      </c>
      <c r="CJ31" s="56">
        <v>0.46273095735035963</v>
      </c>
      <c r="CK31" s="56">
        <v>0.8539898521806947</v>
      </c>
      <c r="CL31" s="56">
        <v>0.5340351306617266</v>
      </c>
      <c r="CM31" s="56">
        <v>0.794187233980275</v>
      </c>
      <c r="CN31" s="56">
        <v>0.3901493701464859</v>
      </c>
      <c r="CO31" s="56">
        <v>0.7009084359901036</v>
      </c>
      <c r="CP31" s="56">
        <v>0.9493895087211859</v>
      </c>
      <c r="CQ31" s="56">
        <v>0.8818114133909003</v>
      </c>
      <c r="CR31" s="56">
        <v>0.689885093678078</v>
      </c>
      <c r="CS31" s="56">
        <v>0.30010174102744824</v>
      </c>
      <c r="CT31" s="56">
        <v>0.753600150152308</v>
      </c>
      <c r="CU31" s="56">
        <v>0.3501773356038823</v>
      </c>
      <c r="CV31" s="56">
        <v>0.8976400828826684</v>
      </c>
      <c r="CW31" s="56">
        <v>0.1200102145091968</v>
      </c>
      <c r="CX31" s="56">
        <v>0.8170581531469018</v>
      </c>
      <c r="CY31" s="56">
        <v>0.6681107943513706</v>
      </c>
      <c r="CZ31" s="56">
        <v>0.05028284118335313</v>
      </c>
      <c r="DA31" s="56">
        <v>0.4546661286553285</v>
      </c>
      <c r="DB31" s="56">
        <v>0.9758539090223248</v>
      </c>
      <c r="DC31" s="56">
        <v>0.0783935151606533</v>
      </c>
      <c r="DD31" s="56">
        <v>0.2597589963104028</v>
      </c>
      <c r="DE31" s="56">
        <v>0.333005873379736</v>
      </c>
      <c r="DF31" s="56">
        <v>0.2868156574419116</v>
      </c>
      <c r="DG31" s="56">
        <v>0.7132624224874249</v>
      </c>
      <c r="DH31" s="56">
        <v>0.4558757889016236</v>
      </c>
      <c r="DI31" s="56">
        <v>0.4768245133212696</v>
      </c>
      <c r="DJ31" s="56">
        <v>0.9139005496763054</v>
      </c>
      <c r="DK31" s="56">
        <v>0.2641203019197048</v>
      </c>
      <c r="DL31" s="56">
        <v>0.10304439116482311</v>
      </c>
      <c r="DM31" s="56">
        <v>0.8568415977903977</v>
      </c>
      <c r="DN31" s="56">
        <v>0.9808075988619233</v>
      </c>
      <c r="DO31" s="56">
        <v>0.6323687200414199</v>
      </c>
      <c r="DP31" s="56">
        <v>0.607197482960896</v>
      </c>
      <c r="DQ31" s="56">
        <v>0.5652922254172126</v>
      </c>
      <c r="DR31" s="56">
        <v>0.963939478923488</v>
      </c>
      <c r="DS31" s="56">
        <v>0.6103434279250948</v>
      </c>
      <c r="DT31" s="56">
        <v>0.9464815889701009</v>
      </c>
      <c r="DU31" s="56">
        <v>0.0486533326372528</v>
      </c>
      <c r="DV31" s="56">
        <v>0.8453485402930846</v>
      </c>
      <c r="DW31" s="56">
        <v>0.9196538124730469</v>
      </c>
      <c r="DX31" s="56">
        <v>0.7829570649507148</v>
      </c>
      <c r="DY31" s="56">
        <v>0.22555989127046727</v>
      </c>
      <c r="DZ31" s="56">
        <v>0.2970594354066849</v>
      </c>
      <c r="EA31" s="56">
        <v>0.8687970857196584</v>
      </c>
      <c r="EB31" s="56">
        <v>0.9424211528200425</v>
      </c>
      <c r="EC31" s="56">
        <v>0.652661564422581</v>
      </c>
      <c r="ED31" s="56">
        <v>0.6261694151262487</v>
      </c>
      <c r="EE31" s="56">
        <v>0.4827395841152835</v>
      </c>
      <c r="EF31" s="56">
        <v>0.685602261365187</v>
      </c>
      <c r="EG31" s="56">
        <v>0.6951148634708828</v>
      </c>
      <c r="EH31" s="56">
        <v>0.07438449477402886</v>
      </c>
      <c r="EI31" s="56">
        <v>0.20422646802058642</v>
      </c>
      <c r="EJ31" s="56">
        <v>0.6363568847494194</v>
      </c>
      <c r="EK31" s="56">
        <v>0.6086022502435132</v>
      </c>
      <c r="EL31" s="56">
        <v>0.336157619956716</v>
      </c>
      <c r="EM31" s="56">
        <v>0.169902630566643</v>
      </c>
      <c r="EN31" s="56">
        <v>0.5811327203928671</v>
      </c>
      <c r="EO31" s="56">
        <v>0.5462139441514838</v>
      </c>
      <c r="EP31" s="56">
        <v>0.8363534642831469</v>
      </c>
      <c r="EQ31" s="56">
        <v>0.6238969912105351</v>
      </c>
      <c r="ER31" s="56">
        <v>0.6088449903605121</v>
      </c>
      <c r="ES31" s="56">
        <v>0.7662241790785207</v>
      </c>
      <c r="ET31" s="56">
        <v>0.39137092593493616</v>
      </c>
      <c r="EU31" s="56">
        <v>0.2473434221391888</v>
      </c>
      <c r="EV31" s="56">
        <v>0.2214452920980471</v>
      </c>
      <c r="EW31" s="56">
        <v>0.7357385823629122</v>
      </c>
      <c r="EX31" s="56">
        <v>0.3669138540316942</v>
      </c>
      <c r="EY31" s="56">
        <v>0.05438125060547527</v>
      </c>
      <c r="EZ31" s="56">
        <v>0.1128455466760574</v>
      </c>
      <c r="FA31" s="56">
        <v>0.400384827543247</v>
      </c>
      <c r="FB31" s="56">
        <v>0.34110674055145584</v>
      </c>
      <c r="FC31" s="56">
        <v>0.03349895170358386</v>
      </c>
      <c r="FD31" s="56">
        <v>0.2874920620017415</v>
      </c>
      <c r="FE31" s="56">
        <v>0.6216639688258789</v>
      </c>
      <c r="FF31" s="56">
        <v>0.5834114816230235</v>
      </c>
      <c r="FG31" s="56">
        <v>0.8976550423078425</v>
      </c>
      <c r="FH31" s="56">
        <v>0.06976765133366514</v>
      </c>
      <c r="FI31" s="56">
        <v>0.6712753455009887</v>
      </c>
      <c r="FJ31" s="56">
        <v>0.3678075848124355</v>
      </c>
      <c r="FK31" s="56">
        <v>0.14743002478845002</v>
      </c>
      <c r="FL31" s="56">
        <v>0.34153281606329955</v>
      </c>
      <c r="FM31" s="56">
        <v>0.7156729037281593</v>
      </c>
      <c r="FN31" s="56">
        <v>0.25295736684749903</v>
      </c>
      <c r="FO31" s="56">
        <v>0.1485339689927766</v>
      </c>
      <c r="FP31" s="56">
        <v>0.037499351839989425</v>
      </c>
      <c r="FQ31" s="56">
        <v>0.4243064133243514</v>
      </c>
      <c r="FR31" s="56">
        <v>0.9825844740512144</v>
      </c>
      <c r="FS31" s="56">
        <v>0.07831465153982298</v>
      </c>
      <c r="FT31" s="56">
        <v>0.5267629035331275</v>
      </c>
      <c r="FU31" s="56">
        <v>0.19144627063227126</v>
      </c>
      <c r="FV31" s="56">
        <v>0.5860526677144268</v>
      </c>
      <c r="FW31" s="56">
        <v>0.40548118212504614</v>
      </c>
      <c r="FX31" s="56">
        <v>0.013703785153782677</v>
      </c>
      <c r="FY31" s="56">
        <v>0.9741858222602299</v>
      </c>
      <c r="FZ31" s="56">
        <v>0.5921389555735384</v>
      </c>
      <c r="GA31" s="56">
        <v>0.03307843762765372</v>
      </c>
      <c r="GB31" s="56">
        <v>0.5025978255001634</v>
      </c>
      <c r="GC31" s="56">
        <v>0.41816065688424187</v>
      </c>
      <c r="GD31" s="56">
        <v>0.00825341127265744</v>
      </c>
      <c r="GE31" s="56">
        <v>0.35681835164915554</v>
      </c>
      <c r="GF31" s="56">
        <v>0.18766257416205712</v>
      </c>
    </row>
    <row r="32">
      <c r="A32" s="58" t="s">
        <v>25</v>
      </c>
      <c r="B32" s="59">
        <f>SUM($H2:$H26)</f>
        <v>653</v>
      </c>
      <c r="C32" s="22"/>
      <c r="D32" s="22"/>
      <c r="E32" s="22"/>
      <c r="F32" s="22"/>
      <c r="G32" s="40"/>
      <c r="H32" s="51"/>
      <c r="I32" s="40"/>
      <c r="J32" s="40"/>
      <c r="K32" s="40"/>
      <c r="L32" s="51"/>
      <c r="M32" s="53" t="s">
        <v>26</v>
      </c>
      <c r="N32" s="54">
        <f>1-N31</f>
        <v>0.346</v>
      </c>
      <c r="O32" s="57">
        <f t="shared" si="41"/>
        <v>34.6</v>
      </c>
      <c r="P32" s="45"/>
      <c r="Q32" s="55">
        <v>3.0</v>
      </c>
      <c r="R32" s="56">
        <v>0.8551249641472136</v>
      </c>
      <c r="S32" s="56">
        <v>0.7200936020793702</v>
      </c>
      <c r="T32" s="56">
        <v>0.8836184871440067</v>
      </c>
      <c r="U32" s="56">
        <v>0.5169419750655333</v>
      </c>
      <c r="V32" s="56">
        <v>0.7142471439424627</v>
      </c>
      <c r="W32" s="56">
        <v>0.8761463593431568</v>
      </c>
      <c r="X32" s="56">
        <v>0.6506414094630293</v>
      </c>
      <c r="Y32" s="56">
        <v>0.0850014316425659</v>
      </c>
      <c r="Z32" s="56">
        <v>0.19817635501852937</v>
      </c>
      <c r="AA32" s="56">
        <v>0.2281116069087955</v>
      </c>
      <c r="AB32" s="56">
        <v>0.65190706234348</v>
      </c>
      <c r="AC32" s="56">
        <v>0.5565083471527079</v>
      </c>
      <c r="AD32" s="56">
        <v>0.550325356598887</v>
      </c>
      <c r="AE32" s="56">
        <v>0.11480358008407976</v>
      </c>
      <c r="AF32" s="56">
        <v>0.3885751644029687</v>
      </c>
      <c r="AG32" s="56">
        <v>0.16882907858856355</v>
      </c>
      <c r="AH32" s="56">
        <v>0.7208813280893505</v>
      </c>
      <c r="AI32" s="56">
        <v>0.7315260202700764</v>
      </c>
      <c r="AJ32" s="56">
        <v>0.693419994152893</v>
      </c>
      <c r="AK32" s="56">
        <v>0.5585831926480732</v>
      </c>
      <c r="AL32" s="56">
        <v>0.5507229563245238</v>
      </c>
      <c r="AM32" s="56">
        <v>0.4565780879012846</v>
      </c>
      <c r="AN32" s="56">
        <v>0.5566318263758974</v>
      </c>
      <c r="AO32" s="56">
        <v>0.7098807148145825</v>
      </c>
      <c r="AP32" s="56">
        <v>0.5110863106970687</v>
      </c>
      <c r="AQ32" s="56">
        <v>0.24868408769093397</v>
      </c>
      <c r="AR32" s="56">
        <v>0.9635591776199981</v>
      </c>
      <c r="AS32" s="56">
        <v>0.7252073513742413</v>
      </c>
      <c r="AT32" s="56">
        <v>0.8002800301747914</v>
      </c>
      <c r="AU32" s="56">
        <v>0.5799771639286727</v>
      </c>
      <c r="AV32" s="56">
        <v>0.9836805243651017</v>
      </c>
      <c r="AW32" s="56">
        <v>0.12235744453413022</v>
      </c>
      <c r="AX32" s="56">
        <v>0.357538324025344</v>
      </c>
      <c r="AY32" s="56">
        <v>0.5420185719472267</v>
      </c>
      <c r="AZ32" s="56">
        <v>0.9995076579372266</v>
      </c>
      <c r="BA32" s="56">
        <v>0.049290916904114246</v>
      </c>
      <c r="BB32" s="56">
        <v>0.1441403580992815</v>
      </c>
      <c r="BC32" s="56">
        <v>0.21643585824372769</v>
      </c>
      <c r="BD32" s="56">
        <v>0.14478708442640242</v>
      </c>
      <c r="BE32" s="56">
        <v>0.27851681102173476</v>
      </c>
      <c r="BF32" s="56">
        <v>0.8632131397871724</v>
      </c>
      <c r="BG32" s="56">
        <v>0.1371146453603811</v>
      </c>
      <c r="BH32" s="56">
        <v>0.7332801504502209</v>
      </c>
      <c r="BI32" s="56">
        <v>0.093582992291669</v>
      </c>
      <c r="BJ32" s="56">
        <v>0.1421742624395771</v>
      </c>
      <c r="BK32" s="56">
        <v>0.6874806721722951</v>
      </c>
      <c r="BL32" s="56">
        <v>0.702566384858031</v>
      </c>
      <c r="BM32" s="56">
        <v>0.21247775897026933</v>
      </c>
      <c r="BN32" s="56">
        <v>0.08555967673059284</v>
      </c>
      <c r="BO32" s="56">
        <v>0.5742595720640764</v>
      </c>
      <c r="BP32" s="56">
        <v>0.8717286970535146</v>
      </c>
      <c r="BQ32" s="56">
        <v>0.706225936064081</v>
      </c>
      <c r="BR32" s="56">
        <v>0.021021244051523502</v>
      </c>
      <c r="BS32" s="56">
        <v>0.09820439692068117</v>
      </c>
      <c r="BT32" s="56">
        <v>0.1174432217991358</v>
      </c>
      <c r="BU32" s="56">
        <v>0.4656883291361178</v>
      </c>
      <c r="BV32" s="56">
        <v>0.20756721368663533</v>
      </c>
      <c r="BW32" s="56">
        <v>0.8026315674356402</v>
      </c>
      <c r="BX32" s="56">
        <v>0.40991042032919</v>
      </c>
      <c r="BY32" s="56">
        <v>0.14555034131564426</v>
      </c>
      <c r="BZ32" s="56">
        <v>0.2526584099394953</v>
      </c>
      <c r="CA32" s="56">
        <v>0.22220810271240166</v>
      </c>
      <c r="CB32" s="56">
        <v>0.018228343001578717</v>
      </c>
      <c r="CC32" s="56">
        <v>0.6717118754898675</v>
      </c>
      <c r="CD32" s="56">
        <v>0.9935616568776936</v>
      </c>
      <c r="CE32" s="56">
        <v>0.8772841511070948</v>
      </c>
      <c r="CF32" s="56">
        <v>0.09422314841672663</v>
      </c>
      <c r="CG32" s="56">
        <v>0.3367669199634301</v>
      </c>
      <c r="CH32" s="56">
        <v>0.6384010884456782</v>
      </c>
      <c r="CI32" s="56">
        <v>0.36316676807052084</v>
      </c>
      <c r="CJ32" s="56">
        <v>0.27441541717530926</v>
      </c>
      <c r="CK32" s="56">
        <v>0.22798871640259744</v>
      </c>
      <c r="CL32" s="56">
        <v>0.033637102929794604</v>
      </c>
      <c r="CM32" s="56">
        <v>0.36908204547518486</v>
      </c>
      <c r="CN32" s="56">
        <v>0.901715581397225</v>
      </c>
      <c r="CO32" s="56">
        <v>0.23321167656617448</v>
      </c>
      <c r="CP32" s="56">
        <v>0.027241778442938736</v>
      </c>
      <c r="CQ32" s="56">
        <v>0.7281746402804583</v>
      </c>
      <c r="CR32" s="56">
        <v>0.96160561900372</v>
      </c>
      <c r="CS32" s="56">
        <v>0.15222900263486394</v>
      </c>
      <c r="CT32" s="56">
        <v>0.030628674536629985</v>
      </c>
      <c r="CU32" s="56">
        <v>0.14774504788403797</v>
      </c>
      <c r="CV32" s="56">
        <v>0.8519777647296428</v>
      </c>
      <c r="CW32" s="56">
        <v>0.5048005810192365</v>
      </c>
      <c r="CX32" s="56">
        <v>0.04743374661791522</v>
      </c>
      <c r="CY32" s="56">
        <v>0.09802666021201101</v>
      </c>
      <c r="CZ32" s="56">
        <v>0.6614658878019117</v>
      </c>
      <c r="DA32" s="56">
        <v>0.471093080359104</v>
      </c>
      <c r="DB32" s="56">
        <v>0.6335334886170106</v>
      </c>
      <c r="DC32" s="56">
        <v>0.44815608486197733</v>
      </c>
      <c r="DD32" s="56">
        <v>0.7180185628739661</v>
      </c>
      <c r="DE32" s="56">
        <v>0.026349863756799596</v>
      </c>
      <c r="DF32" s="56">
        <v>0.4802254863481268</v>
      </c>
      <c r="DG32" s="56">
        <v>0.8295920946895329</v>
      </c>
      <c r="DH32" s="56">
        <v>0.787627115231179</v>
      </c>
      <c r="DI32" s="56">
        <v>0.7388158695900373</v>
      </c>
      <c r="DJ32" s="56">
        <v>0.5712852049223863</v>
      </c>
      <c r="DK32" s="56">
        <v>0.3800895711123352</v>
      </c>
      <c r="DL32" s="56">
        <v>0.4525361892115961</v>
      </c>
      <c r="DM32" s="56">
        <v>0.8884183439398332</v>
      </c>
      <c r="DN32" s="56">
        <v>0.15465237461147852</v>
      </c>
      <c r="DO32" s="56">
        <v>0.47543691075469596</v>
      </c>
      <c r="DP32" s="56">
        <v>0.8789283572955481</v>
      </c>
      <c r="DQ32" s="56">
        <v>0.5334312754834637</v>
      </c>
      <c r="DR32" s="56">
        <v>0.09078918629944566</v>
      </c>
      <c r="DS32" s="56">
        <v>0.2915166169159146</v>
      </c>
      <c r="DT32" s="56">
        <v>0.39598791170316927</v>
      </c>
      <c r="DU32" s="56">
        <v>0.9033280111185334</v>
      </c>
      <c r="DV32" s="56">
        <v>0.49229159887092466</v>
      </c>
      <c r="DW32" s="56">
        <v>0.5558505805253582</v>
      </c>
      <c r="DX32" s="56">
        <v>0.05141384012373851</v>
      </c>
      <c r="DY32" s="56">
        <v>0.028252832503074976</v>
      </c>
      <c r="DZ32" s="56">
        <v>0.9531239644335991</v>
      </c>
      <c r="EA32" s="56">
        <v>0.6456428713688188</v>
      </c>
      <c r="EB32" s="56">
        <v>0.5828654895829926</v>
      </c>
      <c r="EC32" s="56">
        <v>0.8290189951762806</v>
      </c>
      <c r="ED32" s="56">
        <v>0.08088675742789586</v>
      </c>
      <c r="EE32" s="56">
        <v>0.26843436508502283</v>
      </c>
      <c r="EF32" s="56">
        <v>0.050488355573479526</v>
      </c>
      <c r="EG32" s="56">
        <v>0.9862672322150261</v>
      </c>
      <c r="EH32" s="56">
        <v>0.491815453682492</v>
      </c>
      <c r="EI32" s="56">
        <v>0.3218358356859409</v>
      </c>
      <c r="EJ32" s="56">
        <v>0.7125823338704387</v>
      </c>
      <c r="EK32" s="56">
        <v>0.783395390912989</v>
      </c>
      <c r="EL32" s="56">
        <v>0.9057484361552504</v>
      </c>
      <c r="EM32" s="56">
        <v>0.17040647553377264</v>
      </c>
      <c r="EN32" s="56">
        <v>0.5946376447982009</v>
      </c>
      <c r="EO32" s="56">
        <v>0.7750963461140181</v>
      </c>
      <c r="EP32" s="56">
        <v>0.4870903444328284</v>
      </c>
      <c r="EQ32" s="56">
        <v>0.5005973967409288</v>
      </c>
      <c r="ER32" s="56">
        <v>0.6013787756341303</v>
      </c>
      <c r="ES32" s="56">
        <v>0.5718178560080514</v>
      </c>
      <c r="ET32" s="56">
        <v>0.1178367255190984</v>
      </c>
      <c r="EU32" s="56">
        <v>0.11878097337064752</v>
      </c>
      <c r="EV32" s="56">
        <v>0.9521201332228291</v>
      </c>
      <c r="EW32" s="56">
        <v>0.250184640109798</v>
      </c>
      <c r="EX32" s="56">
        <v>0.8600145001914662</v>
      </c>
      <c r="EY32" s="56">
        <v>0.5427379605875036</v>
      </c>
      <c r="EZ32" s="56">
        <v>0.18165162105377453</v>
      </c>
      <c r="FA32" s="56">
        <v>0.9003996349852681</v>
      </c>
      <c r="FB32" s="56">
        <v>0.4674322713729059</v>
      </c>
      <c r="FC32" s="56">
        <v>0.0035765459458285687</v>
      </c>
      <c r="FD32" s="56">
        <v>0.9420359519670348</v>
      </c>
      <c r="FE32" s="56">
        <v>0.6038677187376973</v>
      </c>
      <c r="FF32" s="56">
        <v>0.44042309531786616</v>
      </c>
      <c r="FG32" s="56">
        <v>0.5229087184439064</v>
      </c>
      <c r="FH32" s="56">
        <v>0.3651142356544427</v>
      </c>
      <c r="FI32" s="56">
        <v>0.6977619353705439</v>
      </c>
      <c r="FJ32" s="56">
        <v>0.782301890488449</v>
      </c>
      <c r="FK32" s="56">
        <v>0.05921101332421619</v>
      </c>
      <c r="FL32" s="56">
        <v>0.80117966131673</v>
      </c>
      <c r="FM32" s="56">
        <v>0.5279786647541165</v>
      </c>
      <c r="FN32" s="56">
        <v>0.31254831015827556</v>
      </c>
      <c r="FO32" s="56">
        <v>0.32764791079529265</v>
      </c>
      <c r="FP32" s="56">
        <v>0.33619362733080294</v>
      </c>
      <c r="FQ32" s="56">
        <v>0.01790506279558257</v>
      </c>
      <c r="FR32" s="56">
        <v>0.11926509843786748</v>
      </c>
      <c r="FS32" s="56">
        <v>0.789238469708567</v>
      </c>
      <c r="FT32" s="56">
        <v>0.6080830061629284</v>
      </c>
      <c r="FU32" s="56">
        <v>0.28764805374160884</v>
      </c>
      <c r="FV32" s="56">
        <v>0.49225120873002015</v>
      </c>
      <c r="FW32" s="56">
        <v>0.47809751033713965</v>
      </c>
      <c r="FX32" s="56">
        <v>0.09207028624835989</v>
      </c>
      <c r="FY32" s="56">
        <v>0.24685153181100494</v>
      </c>
      <c r="FZ32" s="56">
        <v>0.4680676776489373</v>
      </c>
      <c r="GA32" s="56">
        <v>0.7895846996969408</v>
      </c>
      <c r="GB32" s="56">
        <v>0.2056537986338035</v>
      </c>
      <c r="GC32" s="56">
        <v>0.5539541678234385</v>
      </c>
      <c r="GD32" s="56">
        <v>0.939763697672672</v>
      </c>
      <c r="GE32" s="56">
        <v>0.08754659919641794</v>
      </c>
      <c r="GF32" s="56">
        <v>0.2957676908234639</v>
      </c>
    </row>
    <row r="33">
      <c r="C33" s="22" t="s">
        <v>27</v>
      </c>
      <c r="D33" s="21">
        <v>5.0</v>
      </c>
      <c r="E33" s="22"/>
      <c r="F33" s="22"/>
      <c r="G33" s="40"/>
      <c r="H33" s="51"/>
      <c r="I33" s="40"/>
      <c r="J33" s="40"/>
      <c r="K33" s="40"/>
      <c r="L33" s="51"/>
      <c r="M33" s="45"/>
      <c r="N33" s="45"/>
      <c r="O33" s="45"/>
      <c r="P33" s="45"/>
      <c r="Q33" s="55">
        <v>4.0</v>
      </c>
      <c r="R33" s="56">
        <v>0.7283641647743091</v>
      </c>
      <c r="S33" s="56">
        <v>0.770928868260277</v>
      </c>
      <c r="T33" s="56">
        <v>0.29563929874780015</v>
      </c>
      <c r="U33" s="56">
        <v>0.35850989897383334</v>
      </c>
      <c r="V33" s="56">
        <v>0.5157011322925994</v>
      </c>
      <c r="W33" s="56">
        <v>0.04965884615685112</v>
      </c>
      <c r="X33" s="56">
        <v>0.7183525609116261</v>
      </c>
      <c r="Y33" s="56">
        <v>0.5412418631224344</v>
      </c>
      <c r="Z33" s="56">
        <v>0.9081356790462383</v>
      </c>
      <c r="AA33" s="56">
        <v>0.44976243846544717</v>
      </c>
      <c r="AB33" s="56">
        <v>0.02094047975630975</v>
      </c>
      <c r="AC33" s="56">
        <v>0.6637102404904358</v>
      </c>
      <c r="AD33" s="56">
        <v>0.40845858230294085</v>
      </c>
      <c r="AE33" s="56">
        <v>0.24681859275152074</v>
      </c>
      <c r="AF33" s="56">
        <v>0.5877539165708784</v>
      </c>
      <c r="AG33" s="56">
        <v>0.7214124947232918</v>
      </c>
      <c r="AH33" s="56">
        <v>0.5257389539522758</v>
      </c>
      <c r="AI33" s="56">
        <v>0.21947996395159974</v>
      </c>
      <c r="AJ33" s="56">
        <v>0.5004750886294419</v>
      </c>
      <c r="AK33" s="56">
        <v>0.713042018154187</v>
      </c>
      <c r="AL33" s="56">
        <v>0.8861196237104956</v>
      </c>
      <c r="AM33" s="56">
        <v>0.10705425247222011</v>
      </c>
      <c r="AN33" s="56">
        <v>0.6798125680870565</v>
      </c>
      <c r="AO33" s="56">
        <v>0.4453029489239364</v>
      </c>
      <c r="AP33" s="56">
        <v>0.7512447174795015</v>
      </c>
      <c r="AQ33" s="56">
        <v>0.4060299139784681</v>
      </c>
      <c r="AR33" s="56">
        <v>0.31411597675837544</v>
      </c>
      <c r="AS33" s="56">
        <v>0.978442167205355</v>
      </c>
      <c r="AT33" s="56">
        <v>0.04884147566538055</v>
      </c>
      <c r="AU33" s="56">
        <v>0.058555429790296376</v>
      </c>
      <c r="AV33" s="56">
        <v>0.34398360793801397</v>
      </c>
      <c r="AW33" s="56">
        <v>0.2933399855002409</v>
      </c>
      <c r="AX33" s="56">
        <v>0.8568936365389747</v>
      </c>
      <c r="AY33" s="56">
        <v>0.9618575388510083</v>
      </c>
      <c r="AZ33" s="56">
        <v>0.7494759402450609</v>
      </c>
      <c r="BA33" s="56">
        <v>0.9026020581591696</v>
      </c>
      <c r="BB33" s="56">
        <v>0.651007006746545</v>
      </c>
      <c r="BC33" s="56">
        <v>0.38481074696141093</v>
      </c>
      <c r="BD33" s="56">
        <v>0.395336064520057</v>
      </c>
      <c r="BE33" s="56">
        <v>0.5509466512816948</v>
      </c>
      <c r="BF33" s="56">
        <v>0.5239819413699226</v>
      </c>
      <c r="BG33" s="56">
        <v>0.31634682448991125</v>
      </c>
      <c r="BH33" s="56">
        <v>0.22965832717526014</v>
      </c>
      <c r="BI33" s="56">
        <v>0.8542830250396616</v>
      </c>
      <c r="BJ33" s="56">
        <v>0.017271972062383623</v>
      </c>
      <c r="BK33" s="56">
        <v>0.4901193718115856</v>
      </c>
      <c r="BL33" s="56">
        <v>0.7027344125404886</v>
      </c>
      <c r="BM33" s="56">
        <v>0.7122283160315129</v>
      </c>
      <c r="BN33" s="56">
        <v>0.1659215020513356</v>
      </c>
      <c r="BO33" s="56">
        <v>0.3308156769606997</v>
      </c>
      <c r="BP33" s="56">
        <v>0.37534599379633526</v>
      </c>
      <c r="BQ33" s="56">
        <v>0.595411773805582</v>
      </c>
      <c r="BR33" s="56">
        <v>0.8517394785911419</v>
      </c>
      <c r="BS33" s="56">
        <v>0.3497338368317541</v>
      </c>
      <c r="BT33" s="56">
        <v>0.819561639183978</v>
      </c>
      <c r="BU33" s="56">
        <v>0.35676659259240673</v>
      </c>
      <c r="BV33" s="56">
        <v>0.5838804653853147</v>
      </c>
      <c r="BW33" s="56">
        <v>0.5807205015707684</v>
      </c>
      <c r="BX33" s="56">
        <v>0.0801349385875817</v>
      </c>
      <c r="BY33" s="56">
        <v>0.045111765728569675</v>
      </c>
      <c r="BZ33" s="56">
        <v>0.3816681390653912</v>
      </c>
      <c r="CA33" s="56">
        <v>0.4922905023173414</v>
      </c>
      <c r="CB33" s="56">
        <v>0.1608899361328705</v>
      </c>
      <c r="CC33" s="56">
        <v>0.30967717086560975</v>
      </c>
      <c r="CD33" s="56">
        <v>0.5214105939441308</v>
      </c>
      <c r="CE33" s="56">
        <v>0.43772661308992267</v>
      </c>
      <c r="CF33" s="56">
        <v>0.22801870851761175</v>
      </c>
      <c r="CG33" s="56">
        <v>0.37582698713341123</v>
      </c>
      <c r="CH33" s="56">
        <v>0.527120452935949</v>
      </c>
      <c r="CI33" s="56">
        <v>0.11218391570655328</v>
      </c>
      <c r="CJ33" s="56">
        <v>0.48100546377588427</v>
      </c>
      <c r="CK33" s="56">
        <v>0.24508849298570412</v>
      </c>
      <c r="CL33" s="56">
        <v>0.9344678253272728</v>
      </c>
      <c r="CM33" s="56">
        <v>0.6743004554392611</v>
      </c>
      <c r="CN33" s="56">
        <v>0.9319300778399396</v>
      </c>
      <c r="CO33" s="56">
        <v>0.7266940736006899</v>
      </c>
      <c r="CP33" s="56">
        <v>0.03795691359462661</v>
      </c>
      <c r="CQ33" s="56">
        <v>0.159541173984739</v>
      </c>
      <c r="CR33" s="56">
        <v>0.6551934290486622</v>
      </c>
      <c r="CS33" s="56">
        <v>0.1431966212560042</v>
      </c>
      <c r="CT33" s="56">
        <v>0.04323208166173509</v>
      </c>
      <c r="CU33" s="56">
        <v>0.5634802983719529</v>
      </c>
      <c r="CV33" s="56">
        <v>0.4222459372590813</v>
      </c>
      <c r="CW33" s="56">
        <v>0.0693193863061845</v>
      </c>
      <c r="CX33" s="56">
        <v>0.789582998789369</v>
      </c>
      <c r="CY33" s="56">
        <v>0.5054526083637342</v>
      </c>
      <c r="CZ33" s="56">
        <v>0.0196894836563678</v>
      </c>
      <c r="DA33" s="56">
        <v>0.26105342737272264</v>
      </c>
      <c r="DB33" s="56">
        <v>0.482132497214534</v>
      </c>
      <c r="DC33" s="56">
        <v>0.6964811138192779</v>
      </c>
      <c r="DD33" s="56">
        <v>0.9641620651816734</v>
      </c>
      <c r="DE33" s="56">
        <v>0.011117075652539943</v>
      </c>
      <c r="DF33" s="56">
        <v>0.6788545955652314</v>
      </c>
      <c r="DG33" s="56">
        <v>0.5301152780831591</v>
      </c>
      <c r="DH33" s="56">
        <v>0.7737040939037299</v>
      </c>
      <c r="DI33" s="56">
        <v>0.5272435811625422</v>
      </c>
      <c r="DJ33" s="56">
        <v>0.11448481685702139</v>
      </c>
      <c r="DK33" s="56">
        <v>0.990790411184185</v>
      </c>
      <c r="DL33" s="56">
        <v>0.4328433836087976</v>
      </c>
      <c r="DM33" s="56">
        <v>0.5713643647891196</v>
      </c>
      <c r="DN33" s="56">
        <v>0.8115484131677323</v>
      </c>
      <c r="DO33" s="56">
        <v>0.7315450784525162</v>
      </c>
      <c r="DP33" s="56">
        <v>0.19742576222285124</v>
      </c>
      <c r="DQ33" s="56">
        <v>0.5206072661961452</v>
      </c>
      <c r="DR33" s="56">
        <v>0.3281464850494732</v>
      </c>
      <c r="DS33" s="56">
        <v>0.6114108609156078</v>
      </c>
      <c r="DT33" s="56">
        <v>0.4252567950671099</v>
      </c>
      <c r="DU33" s="56">
        <v>0.21513046815517334</v>
      </c>
      <c r="DV33" s="56">
        <v>0.922803702651826</v>
      </c>
      <c r="DW33" s="56">
        <v>0.20251400213512705</v>
      </c>
      <c r="DX33" s="56">
        <v>0.6899095802608353</v>
      </c>
      <c r="DY33" s="56">
        <v>0.4431643612726427</v>
      </c>
      <c r="DZ33" s="56">
        <v>0.8785962451407459</v>
      </c>
      <c r="EA33" s="56">
        <v>0.7779063589859262</v>
      </c>
      <c r="EB33" s="56">
        <v>0.03759209137625108</v>
      </c>
      <c r="EC33" s="56">
        <v>0.6802352509823613</v>
      </c>
      <c r="ED33" s="56">
        <v>0.22194118843252264</v>
      </c>
      <c r="EE33" s="56">
        <v>0.0733688728828148</v>
      </c>
      <c r="EF33" s="56">
        <v>0.8807572543878643</v>
      </c>
      <c r="EG33" s="56">
        <v>0.7473965159485567</v>
      </c>
      <c r="EH33" s="56">
        <v>0.595844327445024</v>
      </c>
      <c r="EI33" s="56">
        <v>0.6799073392530659</v>
      </c>
      <c r="EJ33" s="56">
        <v>0.6871775165600761</v>
      </c>
      <c r="EK33" s="56">
        <v>0.38239385862724995</v>
      </c>
      <c r="EL33" s="56">
        <v>0.10306594030233529</v>
      </c>
      <c r="EM33" s="56">
        <v>0.2683874872253412</v>
      </c>
      <c r="EN33" s="56">
        <v>0.3194948525197865</v>
      </c>
      <c r="EO33" s="56">
        <v>0.32804358181261517</v>
      </c>
      <c r="EP33" s="56">
        <v>0.5215793529864564</v>
      </c>
      <c r="EQ33" s="56">
        <v>0.9737319043732422</v>
      </c>
      <c r="ER33" s="56">
        <v>0.607796391120594</v>
      </c>
      <c r="ES33" s="56">
        <v>0.43370377184711184</v>
      </c>
      <c r="ET33" s="56">
        <v>0.4128600389975122</v>
      </c>
      <c r="EU33" s="56">
        <v>0.1733288036984738</v>
      </c>
      <c r="EV33" s="56">
        <v>0.4965546589850047</v>
      </c>
      <c r="EW33" s="56">
        <v>0.43857022418298364</v>
      </c>
      <c r="EX33" s="56">
        <v>0.2929583368475084</v>
      </c>
      <c r="EY33" s="56">
        <v>0.5827789473242875</v>
      </c>
      <c r="EZ33" s="56">
        <v>0.8973106870781596</v>
      </c>
      <c r="FA33" s="56">
        <v>0.5596302710204839</v>
      </c>
      <c r="FB33" s="56">
        <v>0.21697145836443388</v>
      </c>
      <c r="FC33" s="56">
        <v>0.061833048059463214</v>
      </c>
      <c r="FD33" s="56">
        <v>0.1997671702628857</v>
      </c>
      <c r="FE33" s="56">
        <v>0.7424593323903872</v>
      </c>
      <c r="FF33" s="56">
        <v>0.8394460893751803</v>
      </c>
      <c r="FG33" s="56">
        <v>0.7743495436329249</v>
      </c>
      <c r="FH33" s="56">
        <v>0.2464980131508714</v>
      </c>
      <c r="FI33" s="56">
        <v>0.4496467132717511</v>
      </c>
      <c r="FJ33" s="56">
        <v>0.25640544189122494</v>
      </c>
      <c r="FK33" s="56">
        <v>0.3783282921174217</v>
      </c>
      <c r="FL33" s="56">
        <v>0.4602696406752267</v>
      </c>
      <c r="FM33" s="56">
        <v>0.15948831409406716</v>
      </c>
      <c r="FN33" s="56">
        <v>0.7091100341024728</v>
      </c>
      <c r="FO33" s="56">
        <v>0.7355526746072208</v>
      </c>
      <c r="FP33" s="56">
        <v>0.7280083390609746</v>
      </c>
      <c r="FQ33" s="56">
        <v>0.32668597057966187</v>
      </c>
      <c r="FR33" s="56">
        <v>0.5353244315775118</v>
      </c>
      <c r="FS33" s="56">
        <v>0.22509950128725353</v>
      </c>
      <c r="FT33" s="56">
        <v>0.5917373971225109</v>
      </c>
      <c r="FU33" s="56">
        <v>0.41714448201209275</v>
      </c>
      <c r="FV33" s="56">
        <v>0.590776956706085</v>
      </c>
      <c r="FW33" s="56">
        <v>0.1209517181297689</v>
      </c>
      <c r="FX33" s="56">
        <v>0.2743464042511613</v>
      </c>
      <c r="FY33" s="56">
        <v>0.7705588889366557</v>
      </c>
      <c r="FZ33" s="56">
        <v>0.7316631472823419</v>
      </c>
      <c r="GA33" s="56">
        <v>0.6511766606486904</v>
      </c>
      <c r="GB33" s="56">
        <v>0.07684417548429778</v>
      </c>
      <c r="GC33" s="56">
        <v>0.46733602829490506</v>
      </c>
      <c r="GD33" s="56">
        <v>0.8484578007152728</v>
      </c>
      <c r="GE33" s="56">
        <v>0.2946080727866436</v>
      </c>
      <c r="GF33" s="56">
        <v>0.7237864752746925</v>
      </c>
    </row>
    <row r="34">
      <c r="C34" s="22"/>
      <c r="D34" s="22"/>
      <c r="E34" s="22"/>
      <c r="F34" s="22"/>
      <c r="G34" s="40"/>
      <c r="H34" s="51"/>
      <c r="I34" s="40"/>
      <c r="J34" s="40"/>
      <c r="K34" s="40"/>
      <c r="L34" s="51"/>
      <c r="M34" s="45"/>
      <c r="N34" s="45"/>
      <c r="O34" s="45"/>
      <c r="P34" s="45"/>
      <c r="Q34" s="55">
        <v>5.0</v>
      </c>
      <c r="R34" s="56">
        <v>0.47494957284851147</v>
      </c>
      <c r="S34" s="56">
        <v>0.029351321116774964</v>
      </c>
      <c r="T34" s="56">
        <v>0.07813113428551421</v>
      </c>
      <c r="U34" s="56">
        <v>0.19105575282958442</v>
      </c>
      <c r="V34" s="56">
        <v>0.09288626661878363</v>
      </c>
      <c r="W34" s="56">
        <v>0.31280088856062604</v>
      </c>
      <c r="X34" s="56">
        <v>0.07941198851729592</v>
      </c>
      <c r="Y34" s="56">
        <v>0.005050452937941818</v>
      </c>
      <c r="Z34" s="56">
        <v>0.3977448074594214</v>
      </c>
      <c r="AA34" s="56">
        <v>0.27743844863530587</v>
      </c>
      <c r="AB34" s="56">
        <v>0.22178190013486365</v>
      </c>
      <c r="AC34" s="56">
        <v>0.4190186627704806</v>
      </c>
      <c r="AD34" s="56">
        <v>0.34011603866454965</v>
      </c>
      <c r="AE34" s="56">
        <v>0.45575157144738665</v>
      </c>
      <c r="AF34" s="56">
        <v>0.7627684434743766</v>
      </c>
      <c r="AG34" s="56">
        <v>0.5446618471984631</v>
      </c>
      <c r="AH34" s="56">
        <v>0.5238639281931783</v>
      </c>
      <c r="AI34" s="56">
        <v>0.2731275954112016</v>
      </c>
      <c r="AJ34" s="56">
        <v>0.12954665260184028</v>
      </c>
      <c r="AK34" s="56">
        <v>0.7428538083319628</v>
      </c>
      <c r="AL34" s="56">
        <v>0.1575518043824805</v>
      </c>
      <c r="AM34" s="56">
        <v>0.5361185176843721</v>
      </c>
      <c r="AN34" s="56">
        <v>0.5825257924198156</v>
      </c>
      <c r="AO34" s="56">
        <v>0.019870771629025175</v>
      </c>
      <c r="AP34" s="56">
        <v>0.4452425018068039</v>
      </c>
      <c r="AQ34" s="56">
        <v>0.8523361783303894</v>
      </c>
      <c r="AR34" s="56">
        <v>0.6732448104230371</v>
      </c>
      <c r="AS34" s="56">
        <v>0.256206793763712</v>
      </c>
      <c r="AT34" s="56">
        <v>0.817215609960884</v>
      </c>
      <c r="AU34" s="56">
        <v>0.42963972149813934</v>
      </c>
      <c r="AV34" s="56">
        <v>0.5167485276425711</v>
      </c>
      <c r="AW34" s="56">
        <v>0.026672192863840927</v>
      </c>
      <c r="AX34" s="56">
        <v>0.9294656739675574</v>
      </c>
      <c r="AY34" s="56">
        <v>0.6759109284975825</v>
      </c>
      <c r="AZ34" s="56">
        <v>0.6300620028133833</v>
      </c>
      <c r="BA34" s="56">
        <v>0.07222993891925944</v>
      </c>
      <c r="BB34" s="56">
        <v>0.5454145943496399</v>
      </c>
      <c r="BC34" s="56">
        <v>0.9005950017539244</v>
      </c>
      <c r="BD34" s="56">
        <v>0.9760760287726997</v>
      </c>
      <c r="BE34" s="56">
        <v>0.19203347994350428</v>
      </c>
      <c r="BF34" s="56">
        <v>0.2540930542307812</v>
      </c>
      <c r="BG34" s="56">
        <v>0.20531783468105658</v>
      </c>
      <c r="BH34" s="56">
        <v>0.8961014408720149</v>
      </c>
      <c r="BI34" s="56">
        <v>0.4383866654389822</v>
      </c>
      <c r="BJ34" s="56">
        <v>0.4761148881764107</v>
      </c>
      <c r="BK34" s="56">
        <v>0.3432733761453677</v>
      </c>
      <c r="BL34" s="56">
        <v>0.8145459050254384</v>
      </c>
      <c r="BM34" s="56">
        <v>0.017854974879721763</v>
      </c>
      <c r="BN34" s="56">
        <v>0.36208947190984464</v>
      </c>
      <c r="BO34" s="56">
        <v>0.925707372869829</v>
      </c>
      <c r="BP34" s="56">
        <v>0.9556118131424406</v>
      </c>
      <c r="BQ34" s="56">
        <v>0.2285139466354562</v>
      </c>
      <c r="BR34" s="56">
        <v>0.9976871333812803</v>
      </c>
      <c r="BS34" s="56">
        <v>0.8587067425706677</v>
      </c>
      <c r="BT34" s="56">
        <v>0.8246091127026706</v>
      </c>
      <c r="BU34" s="56">
        <v>0.09632986825421996</v>
      </c>
      <c r="BV34" s="56">
        <v>0.795392976762295</v>
      </c>
      <c r="BW34" s="56">
        <v>0.30463678190055565</v>
      </c>
      <c r="BX34" s="56">
        <v>0.8754225884441185</v>
      </c>
      <c r="BY34" s="56">
        <v>0.11292450001341936</v>
      </c>
      <c r="BZ34" s="56">
        <v>0.0750548205426389</v>
      </c>
      <c r="CA34" s="56">
        <v>0.7799508099512631</v>
      </c>
      <c r="CB34" s="56">
        <v>0.6108681799663729</v>
      </c>
      <c r="CC34" s="56">
        <v>0.6224839579607957</v>
      </c>
      <c r="CD34" s="56">
        <v>0.6136513280311651</v>
      </c>
      <c r="CE34" s="56">
        <v>0.22473007595314887</v>
      </c>
      <c r="CF34" s="56">
        <v>0.3441180449515191</v>
      </c>
      <c r="CG34" s="56">
        <v>0.9573296749249879</v>
      </c>
      <c r="CH34" s="56">
        <v>0.3792766445924254</v>
      </c>
      <c r="CI34" s="56">
        <v>0.009194552299973457</v>
      </c>
      <c r="CJ34" s="56">
        <v>0.9870700087343796</v>
      </c>
      <c r="CK34" s="56">
        <v>0.37967691600605524</v>
      </c>
      <c r="CL34" s="56">
        <v>0.7551580998963886</v>
      </c>
      <c r="CM34" s="56">
        <v>0.8785573825090776</v>
      </c>
      <c r="CN34" s="56">
        <v>0.5254814376290129</v>
      </c>
      <c r="CO34" s="56">
        <v>0.2513644386209014</v>
      </c>
      <c r="CP34" s="56">
        <v>0.3065942323557428</v>
      </c>
      <c r="CQ34" s="56">
        <v>0.7799798062975312</v>
      </c>
      <c r="CR34" s="56">
        <v>0.29088407162299323</v>
      </c>
      <c r="CS34" s="56">
        <v>0.6238463790852908</v>
      </c>
      <c r="CT34" s="56">
        <v>0.5470198927444325</v>
      </c>
      <c r="CU34" s="56">
        <v>0.3640148106614147</v>
      </c>
      <c r="CV34" s="56">
        <v>0.74574027282037</v>
      </c>
      <c r="CW34" s="56">
        <v>0.6174956590675964</v>
      </c>
      <c r="CX34" s="56">
        <v>0.21897656927282616</v>
      </c>
      <c r="CY34" s="56">
        <v>0.7078117273908943</v>
      </c>
      <c r="CZ34" s="56">
        <v>0.26099774945826415</v>
      </c>
      <c r="DA34" s="56">
        <v>0.542275675735753</v>
      </c>
      <c r="DB34" s="56">
        <v>0.3215855473430973</v>
      </c>
      <c r="DC34" s="56">
        <v>0.4684859838851785</v>
      </c>
      <c r="DD34" s="56">
        <v>0.28414430326688633</v>
      </c>
      <c r="DE34" s="56">
        <v>0.7010949015263686</v>
      </c>
      <c r="DF34" s="56">
        <v>0.48819200935179874</v>
      </c>
      <c r="DG34" s="56">
        <v>0.24244167251820348</v>
      </c>
      <c r="DH34" s="56">
        <v>0.3710596645333698</v>
      </c>
      <c r="DI34" s="56">
        <v>0.21266704967615246</v>
      </c>
      <c r="DJ34" s="56">
        <v>0.3461690375941108</v>
      </c>
      <c r="DK34" s="56">
        <v>0.3800666582238664</v>
      </c>
      <c r="DL34" s="56">
        <v>0.7864071154953763</v>
      </c>
      <c r="DM34" s="56">
        <v>0.9924570639242962</v>
      </c>
      <c r="DN34" s="56">
        <v>0.17543965019561603</v>
      </c>
      <c r="DO34" s="56">
        <v>0.8851037832673215</v>
      </c>
      <c r="DP34" s="56">
        <v>0.7650023602531438</v>
      </c>
      <c r="DQ34" s="56">
        <v>0.23830105057361828</v>
      </c>
      <c r="DR34" s="56">
        <v>0.5230969016975633</v>
      </c>
      <c r="DS34" s="56">
        <v>0.31413343334086063</v>
      </c>
      <c r="DT34" s="56">
        <v>0.07054284089365881</v>
      </c>
      <c r="DU34" s="56">
        <v>0.381546060562602</v>
      </c>
      <c r="DV34" s="56">
        <v>0.42857072618363246</v>
      </c>
      <c r="DW34" s="56">
        <v>0.7839863234827558</v>
      </c>
      <c r="DX34" s="56">
        <v>0.18827583054370023</v>
      </c>
      <c r="DY34" s="56">
        <v>0.4850636910766243</v>
      </c>
      <c r="DZ34" s="56">
        <v>0.5671117160374556</v>
      </c>
      <c r="EA34" s="56">
        <v>0.2935380444468292</v>
      </c>
      <c r="EB34" s="56">
        <v>0.3446290784816154</v>
      </c>
      <c r="EC34" s="56">
        <v>0.4962487525322571</v>
      </c>
      <c r="ED34" s="56">
        <v>0.9289319134099001</v>
      </c>
      <c r="EE34" s="56">
        <v>0.5712191866889326</v>
      </c>
      <c r="EF34" s="56">
        <v>0.5595227504792994</v>
      </c>
      <c r="EG34" s="56">
        <v>0.596122659753301</v>
      </c>
      <c r="EH34" s="56">
        <v>0.6171627770962119</v>
      </c>
      <c r="EI34" s="56">
        <v>0.5707084884209597</v>
      </c>
      <c r="EJ34" s="56">
        <v>0.10602737443093113</v>
      </c>
      <c r="EK34" s="56">
        <v>0.12491855044934042</v>
      </c>
      <c r="EL34" s="56">
        <v>0.9698612814150208</v>
      </c>
      <c r="EM34" s="56">
        <v>0.5546587391033359</v>
      </c>
      <c r="EN34" s="56">
        <v>0.07722693385614543</v>
      </c>
      <c r="EO34" s="56">
        <v>0.2100334362650048</v>
      </c>
      <c r="EP34" s="56">
        <v>0.48961510082665827</v>
      </c>
      <c r="EQ34" s="56">
        <v>0.429937913343607</v>
      </c>
      <c r="ER34" s="56">
        <v>0.24159245810030716</v>
      </c>
      <c r="ES34" s="56">
        <v>0.27398970161544356</v>
      </c>
      <c r="ET34" s="56">
        <v>0.9988682265201155</v>
      </c>
      <c r="EU34" s="56">
        <v>0.6277513316510882</v>
      </c>
      <c r="EV34" s="56">
        <v>0.005866144836742526</v>
      </c>
      <c r="EW34" s="56">
        <v>0.05805714230694481</v>
      </c>
      <c r="EX34" s="56">
        <v>0.02990841887937923</v>
      </c>
      <c r="EY34" s="56">
        <v>0.3581429047378012</v>
      </c>
      <c r="EZ34" s="56">
        <v>0.09840151258402874</v>
      </c>
      <c r="FA34" s="56">
        <v>0.6614436201604086</v>
      </c>
      <c r="FB34" s="56">
        <v>0.7055290382211474</v>
      </c>
      <c r="FC34" s="56">
        <v>0.5107566095015873</v>
      </c>
      <c r="FD34" s="56">
        <v>0.5361006627346309</v>
      </c>
      <c r="FE34" s="56">
        <v>0.36647074367774</v>
      </c>
      <c r="FF34" s="56">
        <v>0.26969682662853656</v>
      </c>
      <c r="FG34" s="56">
        <v>0.8223722243970669</v>
      </c>
      <c r="FH34" s="56">
        <v>0.5445346571889372</v>
      </c>
      <c r="FI34" s="56">
        <v>0.6969086373511378</v>
      </c>
      <c r="FJ34" s="56">
        <v>0.9871287852516492</v>
      </c>
      <c r="FK34" s="56">
        <v>0.1866119301870327</v>
      </c>
      <c r="FL34" s="56">
        <v>0.36352858550209666</v>
      </c>
      <c r="FM34" s="56">
        <v>0.23965151896609482</v>
      </c>
      <c r="FN34" s="56">
        <v>0.3465007698446452</v>
      </c>
      <c r="FO34" s="56">
        <v>0.14234729982087468</v>
      </c>
      <c r="FP34" s="56">
        <v>0.28943804649755944</v>
      </c>
      <c r="FQ34" s="56">
        <v>0.24917418044647544</v>
      </c>
      <c r="FR34" s="56">
        <v>0.3740811057168647</v>
      </c>
      <c r="FS34" s="56">
        <v>0.6447192348902926</v>
      </c>
      <c r="FT34" s="56">
        <v>0.8805393529470646</v>
      </c>
      <c r="FU34" s="56">
        <v>0.9497164027658853</v>
      </c>
      <c r="FV34" s="56">
        <v>0.3929025986520933</v>
      </c>
      <c r="FW34" s="56">
        <v>0.19631567659736715</v>
      </c>
      <c r="FX34" s="56">
        <v>0.9834006367725721</v>
      </c>
      <c r="FY34" s="56">
        <v>0.7519008839417692</v>
      </c>
      <c r="FZ34" s="56">
        <v>0.7471571467009038</v>
      </c>
      <c r="GA34" s="56">
        <v>0.2959354529939484</v>
      </c>
      <c r="GB34" s="56">
        <v>0.12579673601208896</v>
      </c>
      <c r="GC34" s="56">
        <v>0.30849793264332726</v>
      </c>
      <c r="GD34" s="56">
        <v>0.8523165933089412</v>
      </c>
      <c r="GE34" s="56">
        <v>0.9484987094029385</v>
      </c>
      <c r="GF34" s="56">
        <v>0.8656760318109369</v>
      </c>
    </row>
    <row r="35">
      <c r="A35" s="60" t="s">
        <v>28</v>
      </c>
      <c r="B35" s="50">
        <f>B32-B29</f>
        <v>73</v>
      </c>
      <c r="C35" s="22"/>
      <c r="D35" s="22"/>
      <c r="E35" s="22"/>
      <c r="F35" s="22"/>
      <c r="G35" s="40"/>
      <c r="H35" s="51"/>
      <c r="I35" s="40"/>
      <c r="J35" s="40"/>
      <c r="K35" s="40"/>
      <c r="L35" s="51"/>
      <c r="M35" s="45"/>
      <c r="N35" s="45"/>
      <c r="O35" s="45"/>
      <c r="P35" s="45"/>
      <c r="Q35" s="55">
        <v>6.0</v>
      </c>
      <c r="R35" s="56">
        <v>0.45606359178910905</v>
      </c>
      <c r="S35" s="56">
        <v>0.5637669383004565</v>
      </c>
      <c r="T35" s="56">
        <v>0.8148103222490746</v>
      </c>
      <c r="U35" s="56">
        <v>0.9206586584086219</v>
      </c>
      <c r="V35" s="56">
        <v>0.06354155695303865</v>
      </c>
      <c r="W35" s="56">
        <v>0.9745492953243374</v>
      </c>
      <c r="X35" s="56">
        <v>0.24434093514807098</v>
      </c>
      <c r="Y35" s="56">
        <v>0.6803883763705254</v>
      </c>
      <c r="Z35" s="56">
        <v>0.5311777133173553</v>
      </c>
      <c r="AA35" s="56">
        <v>0.05932885910368657</v>
      </c>
      <c r="AB35" s="56">
        <v>0.04229759101534958</v>
      </c>
      <c r="AC35" s="56">
        <v>0.3357949807920245</v>
      </c>
      <c r="AD35" s="56">
        <v>0.2256269520761155</v>
      </c>
      <c r="AE35" s="56">
        <v>0.49848171262795127</v>
      </c>
      <c r="AF35" s="56">
        <v>0.11567701672060082</v>
      </c>
      <c r="AG35" s="56">
        <v>0.2530023086082719</v>
      </c>
      <c r="AH35" s="56">
        <v>0.9263021954326681</v>
      </c>
      <c r="AI35" s="56">
        <v>0.3690604151558523</v>
      </c>
      <c r="AJ35" s="56">
        <v>0.14523843063976227</v>
      </c>
      <c r="AK35" s="56">
        <v>0.1155177833888218</v>
      </c>
      <c r="AL35" s="56">
        <v>0.46429001103194534</v>
      </c>
      <c r="AM35" s="56">
        <v>0.04228435577462053</v>
      </c>
      <c r="AN35" s="56">
        <v>0.08463387597365701</v>
      </c>
      <c r="AO35" s="56">
        <v>0.2939253701011326</v>
      </c>
      <c r="AP35" s="56">
        <v>0.6418838227258837</v>
      </c>
      <c r="AQ35" s="56">
        <v>0.9272376465656307</v>
      </c>
      <c r="AR35" s="56">
        <v>0.8028423820386789</v>
      </c>
      <c r="AS35" s="56">
        <v>0.12039533586321305</v>
      </c>
      <c r="AT35" s="56">
        <v>0.4884295565472727</v>
      </c>
      <c r="AU35" s="56">
        <v>0.4868305323032497</v>
      </c>
      <c r="AV35" s="56">
        <v>0.30890328352601404</v>
      </c>
      <c r="AW35" s="56">
        <v>0.9906484952104162</v>
      </c>
      <c r="AX35" s="56">
        <v>0.6825921004024602</v>
      </c>
      <c r="AY35" s="56">
        <v>0.7655568437300387</v>
      </c>
      <c r="AZ35" s="56">
        <v>0.9129833173085209</v>
      </c>
      <c r="BA35" s="56">
        <v>0.7951145328976674</v>
      </c>
      <c r="BB35" s="56">
        <v>0.27681552241162055</v>
      </c>
      <c r="BC35" s="56">
        <v>0.26330651429142937</v>
      </c>
      <c r="BD35" s="56">
        <v>0.6241007861618583</v>
      </c>
      <c r="BE35" s="56">
        <v>0.041375504301061516</v>
      </c>
      <c r="BF35" s="56">
        <v>0.696663544567615</v>
      </c>
      <c r="BG35" s="56">
        <v>0.36546858597431486</v>
      </c>
      <c r="BH35" s="56">
        <v>0.06236942515976329</v>
      </c>
      <c r="BI35" s="56">
        <v>0.17158702599617293</v>
      </c>
      <c r="BJ35" s="56">
        <v>0.3558914810203917</v>
      </c>
      <c r="BK35" s="56">
        <v>0.6967871191289119</v>
      </c>
      <c r="BL35" s="56">
        <v>0.17241360132242356</v>
      </c>
      <c r="BM35" s="56">
        <v>0.0014214639117514638</v>
      </c>
      <c r="BN35" s="56">
        <v>0.12751395220739759</v>
      </c>
      <c r="BO35" s="56">
        <v>0.7049086527572492</v>
      </c>
      <c r="BP35" s="56">
        <v>0.06464537366139977</v>
      </c>
      <c r="BQ35" s="56">
        <v>0.9111788138251753</v>
      </c>
      <c r="BR35" s="56">
        <v>0.3417982005551268</v>
      </c>
      <c r="BS35" s="56">
        <v>0.49928619999207036</v>
      </c>
      <c r="BT35" s="56">
        <v>0.3823835288360746</v>
      </c>
      <c r="BU35" s="56">
        <v>0.4050626343335223</v>
      </c>
      <c r="BV35" s="56">
        <v>0.9440249342186857</v>
      </c>
      <c r="BW35" s="56">
        <v>0.4720822812504182</v>
      </c>
      <c r="BX35" s="56">
        <v>0.695332826546769</v>
      </c>
      <c r="BY35" s="56">
        <v>0.9212197695572716</v>
      </c>
      <c r="BZ35" s="56">
        <v>0.9380248373915188</v>
      </c>
      <c r="CA35" s="56">
        <v>0.5099385887456694</v>
      </c>
      <c r="CB35" s="56">
        <v>0.5537317509043733</v>
      </c>
      <c r="CC35" s="56">
        <v>0.3229945072763284</v>
      </c>
      <c r="CD35" s="56">
        <v>0.2659111326768371</v>
      </c>
      <c r="CE35" s="56">
        <v>0.6689579199995245</v>
      </c>
      <c r="CF35" s="56">
        <v>0.002515612266216105</v>
      </c>
      <c r="CG35" s="56">
        <v>0.3309490509662194</v>
      </c>
      <c r="CH35" s="56">
        <v>0.8300937323011427</v>
      </c>
      <c r="CI35" s="56">
        <v>0.029969620491050786</v>
      </c>
      <c r="CJ35" s="56">
        <v>0.5511308602673485</v>
      </c>
      <c r="CK35" s="56">
        <v>0.2655537992783733</v>
      </c>
      <c r="CL35" s="56">
        <v>0.45057424923179323</v>
      </c>
      <c r="CM35" s="56">
        <v>0.07712655759552633</v>
      </c>
      <c r="CN35" s="56">
        <v>0.8221757294880623</v>
      </c>
      <c r="CO35" s="56">
        <v>0.8620528344854229</v>
      </c>
      <c r="CP35" s="56">
        <v>0.16868506586021448</v>
      </c>
      <c r="CQ35" s="56">
        <v>0.3501085366179002</v>
      </c>
      <c r="CR35" s="56">
        <v>0.36083139734743785</v>
      </c>
      <c r="CS35" s="56">
        <v>0.5918609407905694</v>
      </c>
      <c r="CT35" s="56">
        <v>0.4578499854464012</v>
      </c>
      <c r="CU35" s="56">
        <v>0.3086831411422065</v>
      </c>
      <c r="CV35" s="56">
        <v>0.37708661489322715</v>
      </c>
      <c r="CW35" s="56">
        <v>0.8789507138592293</v>
      </c>
      <c r="CX35" s="56">
        <v>0.5826078110179147</v>
      </c>
      <c r="CY35" s="56">
        <v>0.318101903029281</v>
      </c>
      <c r="CZ35" s="56">
        <v>0.5140483629551919</v>
      </c>
      <c r="DA35" s="56">
        <v>0.8350393214717111</v>
      </c>
      <c r="DB35" s="56">
        <v>0.5590544764531649</v>
      </c>
      <c r="DC35" s="56">
        <v>0.4147861708984446</v>
      </c>
      <c r="DD35" s="56">
        <v>0.08816953659001237</v>
      </c>
      <c r="DE35" s="56">
        <v>0.653986645805651</v>
      </c>
      <c r="DF35" s="56">
        <v>0.913023156281204</v>
      </c>
      <c r="DG35" s="56">
        <v>0.0439834223534864</v>
      </c>
      <c r="DH35" s="56">
        <v>0.6310142199464072</v>
      </c>
      <c r="DI35" s="56">
        <v>0.6036672579320151</v>
      </c>
      <c r="DJ35" s="56">
        <v>0.7067362218856461</v>
      </c>
      <c r="DK35" s="56">
        <v>0.2745517847161675</v>
      </c>
      <c r="DL35" s="56">
        <v>0.9772198593693551</v>
      </c>
      <c r="DM35" s="56">
        <v>0.6326811782006192</v>
      </c>
      <c r="DN35" s="56">
        <v>0.11032647239021709</v>
      </c>
      <c r="DO35" s="56">
        <v>0.09075638857110568</v>
      </c>
      <c r="DP35" s="56">
        <v>0.5896048413409988</v>
      </c>
      <c r="DQ35" s="56">
        <v>0.9696192648355797</v>
      </c>
      <c r="DR35" s="56">
        <v>0.13153977508576054</v>
      </c>
      <c r="DS35" s="56">
        <v>0.23693861981791953</v>
      </c>
      <c r="DT35" s="56">
        <v>0.2899091121822859</v>
      </c>
      <c r="DU35" s="56">
        <v>0.7342007910483208</v>
      </c>
      <c r="DV35" s="56">
        <v>0.9850944057230957</v>
      </c>
      <c r="DW35" s="56">
        <v>0.7481449319028571</v>
      </c>
      <c r="DX35" s="56">
        <v>0.0724442998950896</v>
      </c>
      <c r="DY35" s="56">
        <v>0.5024526775558031</v>
      </c>
      <c r="DZ35" s="56">
        <v>0.9825876490286044</v>
      </c>
      <c r="EA35" s="56">
        <v>0.73827947496238</v>
      </c>
      <c r="EB35" s="56">
        <v>0.2179691346733228</v>
      </c>
      <c r="EC35" s="56">
        <v>0.972200824977401</v>
      </c>
      <c r="ED35" s="56">
        <v>0.7545029701386702</v>
      </c>
      <c r="EE35" s="56">
        <v>0.23707029493600207</v>
      </c>
      <c r="EF35" s="56">
        <v>0.49639488958139977</v>
      </c>
      <c r="EG35" s="56">
        <v>0.3604959763263149</v>
      </c>
      <c r="EH35" s="56">
        <v>0.07778634978877064</v>
      </c>
      <c r="EI35" s="56">
        <v>0.8681164107190608</v>
      </c>
      <c r="EJ35" s="56">
        <v>0.8494645982299839</v>
      </c>
      <c r="EK35" s="56">
        <v>0.9311981926060363</v>
      </c>
      <c r="EL35" s="56">
        <v>0.5756232875510753</v>
      </c>
      <c r="EM35" s="56">
        <v>0.942508697616827</v>
      </c>
      <c r="EN35" s="56">
        <v>0.5783388476641212</v>
      </c>
      <c r="EO35" s="56">
        <v>0.09879492713668414</v>
      </c>
      <c r="EP35" s="56">
        <v>0.08046315245198055</v>
      </c>
      <c r="EQ35" s="56">
        <v>0.10599518424064103</v>
      </c>
      <c r="ER35" s="56">
        <v>0.7260602752396988</v>
      </c>
      <c r="ES35" s="56">
        <v>0.883630191053465</v>
      </c>
      <c r="ET35" s="56">
        <v>0.5070007818894858</v>
      </c>
      <c r="EU35" s="56">
        <v>0.022386503095784382</v>
      </c>
      <c r="EV35" s="56">
        <v>0.04115757922749386</v>
      </c>
      <c r="EW35" s="56">
        <v>0.10407301597533014</v>
      </c>
      <c r="EX35" s="56">
        <v>0.6687395675488952</v>
      </c>
      <c r="EY35" s="56">
        <v>0.7018754252861719</v>
      </c>
      <c r="EZ35" s="56">
        <v>0.6361890763428198</v>
      </c>
      <c r="FA35" s="56">
        <v>0.5827555140834324</v>
      </c>
      <c r="FB35" s="56">
        <v>0.5899245735946048</v>
      </c>
      <c r="FC35" s="56">
        <v>0.9901693985149721</v>
      </c>
      <c r="FD35" s="56">
        <v>0.21381509871342574</v>
      </c>
      <c r="FE35" s="56">
        <v>0.8168621799101903</v>
      </c>
      <c r="FF35" s="56">
        <v>0.5140478819469323</v>
      </c>
      <c r="FG35" s="56">
        <v>0.4228128298632202</v>
      </c>
      <c r="FH35" s="56">
        <v>0.523027221922431</v>
      </c>
      <c r="FI35" s="56">
        <v>0.016553744904236445</v>
      </c>
      <c r="FJ35" s="56">
        <v>0.9907928122498636</v>
      </c>
      <c r="FK35" s="56">
        <v>0.11880165290183065</v>
      </c>
      <c r="FL35" s="56">
        <v>0.5294516020860857</v>
      </c>
      <c r="FM35" s="56">
        <v>0.15096025945550517</v>
      </c>
      <c r="FN35" s="56">
        <v>0.1351972065646928</v>
      </c>
      <c r="FO35" s="56">
        <v>0.6385695472741845</v>
      </c>
      <c r="FP35" s="56">
        <v>0.6361828283899785</v>
      </c>
      <c r="FQ35" s="56">
        <v>0.657779882596246</v>
      </c>
      <c r="FR35" s="56">
        <v>0.39598071685070946</v>
      </c>
      <c r="FS35" s="56">
        <v>0.7636517564768045</v>
      </c>
      <c r="FT35" s="56">
        <v>0.1753935340015197</v>
      </c>
      <c r="FU35" s="56">
        <v>0.7703713619797926</v>
      </c>
      <c r="FV35" s="56">
        <v>0.9443947070396651</v>
      </c>
      <c r="FW35" s="56">
        <v>0.9688090145831112</v>
      </c>
      <c r="FX35" s="56">
        <v>0.306004148847549</v>
      </c>
      <c r="FY35" s="56">
        <v>0.995329564793388</v>
      </c>
      <c r="FZ35" s="56">
        <v>0.10061702405703732</v>
      </c>
      <c r="GA35" s="56">
        <v>0.9521205258905893</v>
      </c>
      <c r="GB35" s="56">
        <v>0.398986518085639</v>
      </c>
      <c r="GC35" s="56">
        <v>0.1338852998330483</v>
      </c>
      <c r="GD35" s="56">
        <v>0.05162908301316216</v>
      </c>
      <c r="GE35" s="56">
        <v>0.9645316005527589</v>
      </c>
      <c r="GF35" s="56">
        <v>0.9694136071247892</v>
      </c>
    </row>
    <row r="36">
      <c r="C36" s="22"/>
      <c r="D36" s="22"/>
      <c r="E36" s="22"/>
      <c r="F36" s="22"/>
      <c r="G36" s="40"/>
      <c r="H36" s="51"/>
      <c r="I36" s="40"/>
      <c r="J36" s="40"/>
      <c r="K36" s="40"/>
      <c r="L36" s="51"/>
      <c r="M36" s="45"/>
      <c r="N36" s="45"/>
      <c r="O36" s="45"/>
      <c r="P36" s="45"/>
      <c r="Q36" s="55">
        <v>7.0</v>
      </c>
      <c r="R36" s="56">
        <v>0.8796671418798743</v>
      </c>
      <c r="S36" s="56">
        <v>0.21595263121582253</v>
      </c>
      <c r="T36" s="56">
        <v>0.4509190489991618</v>
      </c>
      <c r="U36" s="56">
        <v>0.21663316105799502</v>
      </c>
      <c r="V36" s="56">
        <v>0.9704671294395583</v>
      </c>
      <c r="W36" s="56">
        <v>0.2241783439264744</v>
      </c>
      <c r="X36" s="56">
        <v>0.4118938747935722</v>
      </c>
      <c r="Y36" s="56">
        <v>0.5700188225292238</v>
      </c>
      <c r="Z36" s="56">
        <v>0.23234685171405578</v>
      </c>
      <c r="AA36" s="56">
        <v>0.6813341932318872</v>
      </c>
      <c r="AB36" s="56">
        <v>0.4615057554130062</v>
      </c>
      <c r="AC36" s="56">
        <v>0.40290624555696775</v>
      </c>
      <c r="AD36" s="56">
        <v>0.02477898795366118</v>
      </c>
      <c r="AE36" s="56">
        <v>0.6345519594658809</v>
      </c>
      <c r="AF36" s="56">
        <v>0.9297471557903021</v>
      </c>
      <c r="AG36" s="56">
        <v>0.114746492048307</v>
      </c>
      <c r="AH36" s="56">
        <v>0.39287194062895037</v>
      </c>
      <c r="AI36" s="56">
        <v>0.10600770674236093</v>
      </c>
      <c r="AJ36" s="56">
        <v>0.004794891696990877</v>
      </c>
      <c r="AK36" s="56">
        <v>0.5156636749008968</v>
      </c>
      <c r="AL36" s="56">
        <v>0.5343848675237427</v>
      </c>
      <c r="AM36" s="56">
        <v>0.37555073589880716</v>
      </c>
      <c r="AN36" s="56">
        <v>0.12690920722198362</v>
      </c>
      <c r="AO36" s="56">
        <v>0.25540866349878033</v>
      </c>
      <c r="AP36" s="56">
        <v>0.1487780456686172</v>
      </c>
      <c r="AQ36" s="56">
        <v>0.887288461866643</v>
      </c>
      <c r="AR36" s="56">
        <v>0.22434455972791312</v>
      </c>
      <c r="AS36" s="56">
        <v>0.2128315188304819</v>
      </c>
      <c r="AT36" s="56">
        <v>0.5689636766359993</v>
      </c>
      <c r="AU36" s="56">
        <v>0.05310659121333883</v>
      </c>
      <c r="AV36" s="56">
        <v>0.2822690011697646</v>
      </c>
      <c r="AW36" s="56">
        <v>0.35371593138870294</v>
      </c>
      <c r="AX36" s="56">
        <v>0.07739913462953663</v>
      </c>
      <c r="AY36" s="56">
        <v>0.3286436591331878</v>
      </c>
      <c r="AZ36" s="56">
        <v>0.0022913754579050316</v>
      </c>
      <c r="BA36" s="56">
        <v>0.0579825095706753</v>
      </c>
      <c r="BB36" s="56">
        <v>0.09039100169753034</v>
      </c>
      <c r="BC36" s="56">
        <v>0.07102754226112773</v>
      </c>
      <c r="BD36" s="56">
        <v>0.8580463424032047</v>
      </c>
      <c r="BE36" s="56">
        <v>0.9416821143213564</v>
      </c>
      <c r="BF36" s="56">
        <v>0.9579548627476068</v>
      </c>
      <c r="BG36" s="56">
        <v>0.8527212593232578</v>
      </c>
      <c r="BH36" s="56">
        <v>0.6813897977534509</v>
      </c>
      <c r="BI36" s="56">
        <v>0.7548646035738573</v>
      </c>
      <c r="BJ36" s="56">
        <v>0.971302374308566</v>
      </c>
      <c r="BK36" s="56">
        <v>0.10211361301678412</v>
      </c>
      <c r="BL36" s="56">
        <v>0.024107622208777824</v>
      </c>
      <c r="BM36" s="56">
        <v>0.02332198001492336</v>
      </c>
      <c r="BN36" s="56">
        <v>0.7960037688905399</v>
      </c>
      <c r="BO36" s="56">
        <v>0.16902991935743394</v>
      </c>
      <c r="BP36" s="56">
        <v>0.9316435390540135</v>
      </c>
      <c r="BQ36" s="56">
        <v>0.7203695179540394</v>
      </c>
      <c r="BR36" s="56">
        <v>0.9561003835106642</v>
      </c>
      <c r="BS36" s="56">
        <v>0.17212702457323192</v>
      </c>
      <c r="BT36" s="56">
        <v>0.4382021088716972</v>
      </c>
      <c r="BU36" s="56">
        <v>0.40424210205651134</v>
      </c>
      <c r="BV36" s="56">
        <v>0.18291842371095757</v>
      </c>
      <c r="BW36" s="56">
        <v>0.27517568011100857</v>
      </c>
      <c r="BX36" s="56">
        <v>0.04668569650282417</v>
      </c>
      <c r="BY36" s="56">
        <v>0.9373473517390862</v>
      </c>
      <c r="BZ36" s="56">
        <v>0.41206187398868854</v>
      </c>
      <c r="CA36" s="56">
        <v>0.3605224612816649</v>
      </c>
      <c r="CB36" s="56">
        <v>0.6922748267303885</v>
      </c>
      <c r="CC36" s="56">
        <v>0.11553090822609324</v>
      </c>
      <c r="CD36" s="56">
        <v>0.9630387353477381</v>
      </c>
      <c r="CE36" s="56">
        <v>0.4205625211823085</v>
      </c>
      <c r="CF36" s="56">
        <v>0.2050635306719375</v>
      </c>
      <c r="CG36" s="56">
        <v>0.2786736889152991</v>
      </c>
      <c r="CH36" s="56">
        <v>0.9682015494354788</v>
      </c>
      <c r="CI36" s="56">
        <v>0.37184389662344763</v>
      </c>
      <c r="CJ36" s="56">
        <v>0.08501242217494365</v>
      </c>
      <c r="CK36" s="56">
        <v>0.24835441608490116</v>
      </c>
      <c r="CL36" s="56">
        <v>0.43115984550588027</v>
      </c>
      <c r="CM36" s="56">
        <v>0.41146209832278346</v>
      </c>
      <c r="CN36" s="56">
        <v>0.48158431446726946</v>
      </c>
      <c r="CO36" s="56">
        <v>0.743975464754707</v>
      </c>
      <c r="CP36" s="56">
        <v>0.38954814010063477</v>
      </c>
      <c r="CQ36" s="56">
        <v>0.48169421280685376</v>
      </c>
      <c r="CR36" s="56">
        <v>0.6307780610582995</v>
      </c>
      <c r="CS36" s="56">
        <v>0.7656636486086206</v>
      </c>
      <c r="CT36" s="56">
        <v>0.5330106352379219</v>
      </c>
      <c r="CU36" s="56">
        <v>0.8863595624860701</v>
      </c>
      <c r="CV36" s="56">
        <v>0.6438785593153311</v>
      </c>
      <c r="CW36" s="56">
        <v>0.3004216720244417</v>
      </c>
      <c r="CX36" s="56">
        <v>0.28448931217129725</v>
      </c>
      <c r="CY36" s="56">
        <v>0.6111837474986964</v>
      </c>
      <c r="CZ36" s="56">
        <v>0.46509189745250523</v>
      </c>
      <c r="DA36" s="56">
        <v>0.10742032241746813</v>
      </c>
      <c r="DB36" s="56">
        <v>0.7913792956089191</v>
      </c>
      <c r="DC36" s="56">
        <v>0.44048161812047604</v>
      </c>
      <c r="DD36" s="56">
        <v>0.019336601633119344</v>
      </c>
      <c r="DE36" s="56">
        <v>0.2689853152284132</v>
      </c>
      <c r="DF36" s="56">
        <v>0.4928419026894407</v>
      </c>
      <c r="DG36" s="56">
        <v>0.5337641432447772</v>
      </c>
      <c r="DH36" s="56">
        <v>0.056813031558954785</v>
      </c>
      <c r="DI36" s="56">
        <v>0.6557466151189857</v>
      </c>
      <c r="DJ36" s="56">
        <v>0.9305420347220896</v>
      </c>
      <c r="DK36" s="56">
        <v>0.7284126840313906</v>
      </c>
      <c r="DL36" s="56">
        <v>0.9675751323543603</v>
      </c>
      <c r="DM36" s="56">
        <v>0.447582741634727</v>
      </c>
      <c r="DN36" s="56">
        <v>0.2523033074762706</v>
      </c>
      <c r="DO36" s="56">
        <v>0.46835371494559275</v>
      </c>
      <c r="DP36" s="56">
        <v>0.8871795637601682</v>
      </c>
      <c r="DQ36" s="56">
        <v>0.37640565646969915</v>
      </c>
      <c r="DR36" s="56">
        <v>0.4216512794295776</v>
      </c>
      <c r="DS36" s="56">
        <v>0.923705917935093</v>
      </c>
      <c r="DT36" s="56">
        <v>0.7435896897664701</v>
      </c>
      <c r="DU36" s="56">
        <v>0.4124968540966054</v>
      </c>
      <c r="DV36" s="56">
        <v>0.49094055361417954</v>
      </c>
      <c r="DW36" s="56">
        <v>0.562660494874389</v>
      </c>
      <c r="DX36" s="56">
        <v>0.5058625955667782</v>
      </c>
      <c r="DY36" s="56">
        <v>0.2030187957406322</v>
      </c>
      <c r="DZ36" s="56">
        <v>0.42173970397576366</v>
      </c>
      <c r="EA36" s="56">
        <v>0.16439497548104853</v>
      </c>
      <c r="EB36" s="56">
        <v>0.7867494376611072</v>
      </c>
      <c r="EC36" s="56">
        <v>0.6894899544406456</v>
      </c>
      <c r="ED36" s="56">
        <v>0.8433731298260116</v>
      </c>
      <c r="EE36" s="56">
        <v>0.020609401572000974</v>
      </c>
      <c r="EF36" s="56">
        <v>0.12419086640369148</v>
      </c>
      <c r="EG36" s="56">
        <v>0.9804258951120536</v>
      </c>
      <c r="EH36" s="56">
        <v>0.8289960937202909</v>
      </c>
      <c r="EI36" s="56">
        <v>0.8633131084019678</v>
      </c>
      <c r="EJ36" s="56">
        <v>0.7207905098230004</v>
      </c>
      <c r="EK36" s="56">
        <v>0.7360130279039806</v>
      </c>
      <c r="EL36" s="56">
        <v>0.2383061137526724</v>
      </c>
      <c r="EM36" s="56">
        <v>0.8777795356433751</v>
      </c>
      <c r="EN36" s="56">
        <v>0.15570182483501316</v>
      </c>
      <c r="EO36" s="56">
        <v>0.03359506656089706</v>
      </c>
      <c r="EP36" s="56">
        <v>0.4269694879469388</v>
      </c>
      <c r="EQ36" s="56">
        <v>0.012125196897239787</v>
      </c>
      <c r="ER36" s="56">
        <v>0.5999640863977382</v>
      </c>
      <c r="ES36" s="56">
        <v>0.925917418559851</v>
      </c>
      <c r="ET36" s="56">
        <v>0.15506942359967202</v>
      </c>
      <c r="EU36" s="56">
        <v>0.6787580562407924</v>
      </c>
      <c r="EV36" s="56">
        <v>0.36417587532577245</v>
      </c>
      <c r="EW36" s="56">
        <v>0.6784877220866212</v>
      </c>
      <c r="EX36" s="56">
        <v>0.34035776636770787</v>
      </c>
      <c r="EY36" s="56">
        <v>0.8579800436153315</v>
      </c>
      <c r="EZ36" s="56">
        <v>0.18649556511958598</v>
      </c>
      <c r="FA36" s="56">
        <v>0.9780751474196117</v>
      </c>
      <c r="FB36" s="56">
        <v>0.8968197555053816</v>
      </c>
      <c r="FC36" s="56">
        <v>0.560316857325527</v>
      </c>
      <c r="FD36" s="56">
        <v>0.5293094873813269</v>
      </c>
      <c r="FE36" s="56">
        <v>0.24128576452088235</v>
      </c>
      <c r="FF36" s="56">
        <v>0.2750370413718617</v>
      </c>
      <c r="FG36" s="56">
        <v>0.5816879506460573</v>
      </c>
      <c r="FH36" s="56">
        <v>0.2945109854894373</v>
      </c>
      <c r="FI36" s="56">
        <v>0.5203141435256434</v>
      </c>
      <c r="FJ36" s="56">
        <v>0.47806144388352423</v>
      </c>
      <c r="FK36" s="56">
        <v>0.4943180281063818</v>
      </c>
      <c r="FL36" s="56">
        <v>0.7901839305142252</v>
      </c>
      <c r="FM36" s="56">
        <v>0.40238661740343307</v>
      </c>
      <c r="FN36" s="56">
        <v>0.26498792377173985</v>
      </c>
      <c r="FO36" s="56">
        <v>0.8563308398330864</v>
      </c>
      <c r="FP36" s="56">
        <v>0.48558697202642087</v>
      </c>
      <c r="FQ36" s="56">
        <v>0.7300747663830656</v>
      </c>
      <c r="FR36" s="56">
        <v>0.974142262200295</v>
      </c>
      <c r="FS36" s="56">
        <v>0.6942549202438619</v>
      </c>
      <c r="FT36" s="56">
        <v>0.07668556774856627</v>
      </c>
      <c r="FU36" s="56">
        <v>0.9315725858934933</v>
      </c>
      <c r="FV36" s="56">
        <v>0.8987750762491538</v>
      </c>
      <c r="FW36" s="56">
        <v>0.41521045190765327</v>
      </c>
      <c r="FX36" s="56">
        <v>0.651080570750102</v>
      </c>
      <c r="FY36" s="56">
        <v>0.24319371868136697</v>
      </c>
      <c r="FZ36" s="56">
        <v>0.43038073671476007</v>
      </c>
      <c r="GA36" s="56">
        <v>0.43933436663417436</v>
      </c>
      <c r="GB36" s="56">
        <v>0.28903418053899055</v>
      </c>
      <c r="GC36" s="56">
        <v>0.1307608953995184</v>
      </c>
      <c r="GD36" s="56">
        <v>0.24823618930940394</v>
      </c>
      <c r="GE36" s="56">
        <v>0.00804147497190677</v>
      </c>
      <c r="GF36" s="56">
        <v>0.2663948948395152</v>
      </c>
    </row>
    <row r="37">
      <c r="C37" s="22"/>
      <c r="D37" s="22"/>
      <c r="E37" s="22"/>
      <c r="F37" s="22"/>
      <c r="G37" s="40"/>
      <c r="H37" s="51"/>
      <c r="I37" s="40"/>
      <c r="J37" s="40"/>
      <c r="K37" s="40"/>
      <c r="L37" s="51"/>
      <c r="M37" s="45"/>
      <c r="N37" s="45"/>
      <c r="O37" s="45"/>
      <c r="P37" s="45"/>
      <c r="Q37" s="55">
        <v>8.0</v>
      </c>
      <c r="R37" s="56">
        <v>0.5530495916852055</v>
      </c>
      <c r="S37" s="21">
        <v>0.4892778086950881</v>
      </c>
      <c r="T37" s="21">
        <v>0.8929801286288185</v>
      </c>
      <c r="U37" s="21">
        <v>0.12829199257272383</v>
      </c>
      <c r="V37" s="21">
        <v>0.8700570339750242</v>
      </c>
      <c r="W37" s="21">
        <v>0.24438221329289722</v>
      </c>
      <c r="X37" s="21">
        <v>0.9623239410410772</v>
      </c>
      <c r="Y37" s="21">
        <v>0.022463764794271923</v>
      </c>
      <c r="Z37" s="21">
        <v>0.07748825110381319</v>
      </c>
      <c r="AA37" s="21">
        <v>0.36419835916737264</v>
      </c>
      <c r="AB37" s="21">
        <v>0.051058388597342685</v>
      </c>
      <c r="AC37" s="21">
        <v>0.3127488863063431</v>
      </c>
      <c r="AD37" s="21">
        <v>0.9284806692248172</v>
      </c>
      <c r="AE37" s="21">
        <v>0.5546808371282146</v>
      </c>
      <c r="AF37" s="21">
        <v>0.3117273845354114</v>
      </c>
      <c r="AG37" s="21">
        <v>0.9036250587478949</v>
      </c>
      <c r="AH37" s="21">
        <v>0.06847722428011926</v>
      </c>
      <c r="AI37" s="21">
        <v>0.8108384275256757</v>
      </c>
      <c r="AJ37" s="21">
        <v>0.1931669867839244</v>
      </c>
      <c r="AK37" s="21">
        <v>0.8317904127846633</v>
      </c>
      <c r="AL37" s="21">
        <v>0.44585243222787163</v>
      </c>
      <c r="AM37" s="21">
        <v>0.6727469319958377</v>
      </c>
      <c r="AN37" s="21">
        <v>0.15218977551856372</v>
      </c>
      <c r="AO37" s="21">
        <v>0.8425255109405404</v>
      </c>
      <c r="AP37" s="21">
        <v>0.7542586190773742</v>
      </c>
      <c r="AQ37" s="21">
        <v>0.015792318762822166</v>
      </c>
      <c r="AR37" s="21">
        <v>0.08883809275121168</v>
      </c>
      <c r="AS37" s="21">
        <v>0.2772174032528417</v>
      </c>
      <c r="AT37" s="21">
        <v>0.12168866976701231</v>
      </c>
      <c r="AU37" s="21">
        <v>0.34038438539390636</v>
      </c>
      <c r="AV37" s="21">
        <v>0.8710815909686782</v>
      </c>
      <c r="AW37" s="21">
        <v>0.32957134637227536</v>
      </c>
      <c r="AX37" s="21">
        <v>0.35207194356947713</v>
      </c>
      <c r="AY37" s="21">
        <v>0.5625146175884208</v>
      </c>
      <c r="AZ37" s="21">
        <v>0.6087793666464923</v>
      </c>
      <c r="BA37" s="21">
        <v>0.09229340365352312</v>
      </c>
      <c r="BB37" s="21">
        <v>0.7722902555708624</v>
      </c>
      <c r="BC37" s="21">
        <v>0.24891396349510442</v>
      </c>
      <c r="BD37" s="21">
        <v>0.7869226480051542</v>
      </c>
      <c r="BE37" s="21">
        <v>0.5865356936715408</v>
      </c>
      <c r="BF37" s="21">
        <v>0.14082127726373628</v>
      </c>
      <c r="BG37" s="21">
        <v>0.08919986022984738</v>
      </c>
      <c r="BH37" s="21">
        <v>0.9746193725582574</v>
      </c>
      <c r="BI37" s="21">
        <v>0.14315282053949507</v>
      </c>
      <c r="BJ37" s="21">
        <v>0.13378687268081202</v>
      </c>
      <c r="BK37" s="21">
        <v>0.1522837793521652</v>
      </c>
      <c r="BL37" s="21">
        <v>0.588977013922863</v>
      </c>
      <c r="BM37" s="21">
        <v>0.08782662237884109</v>
      </c>
      <c r="BN37" s="21">
        <v>0.6400044899322835</v>
      </c>
      <c r="BO37" s="21">
        <v>0.13544421342023083</v>
      </c>
      <c r="BP37" s="21">
        <v>0.11198538447584383</v>
      </c>
      <c r="BQ37" s="21">
        <v>0.6713739383762999</v>
      </c>
      <c r="BR37" s="21">
        <v>0.46870928138012846</v>
      </c>
      <c r="BS37" s="21">
        <v>0.3818522771369901</v>
      </c>
      <c r="BT37" s="21">
        <v>0.233696657030526</v>
      </c>
      <c r="BU37" s="21">
        <v>0.5820599909632483</v>
      </c>
      <c r="BV37" s="21">
        <v>0.10193619862592485</v>
      </c>
      <c r="BW37" s="21">
        <v>0.915970015285213</v>
      </c>
      <c r="BX37" s="21">
        <v>0.626445127345653</v>
      </c>
      <c r="BY37" s="21">
        <v>0.17849735840409553</v>
      </c>
      <c r="BZ37" s="21">
        <v>0.808120371051966</v>
      </c>
      <c r="CA37" s="56">
        <v>0.12612470819709098</v>
      </c>
      <c r="CB37" s="21">
        <v>0.4425441011495338</v>
      </c>
      <c r="CC37" s="21">
        <v>0.7897191179174553</v>
      </c>
      <c r="CD37" s="21">
        <v>0.7742951140882219</v>
      </c>
      <c r="CE37" s="21">
        <v>0.009694498501548243</v>
      </c>
      <c r="CF37" s="21">
        <v>0.1718434182974432</v>
      </c>
      <c r="CG37" s="21">
        <v>0.043271754057855105</v>
      </c>
      <c r="CH37" s="21">
        <v>0.9113369305465756</v>
      </c>
      <c r="CI37" s="21">
        <v>0.08872448076970696</v>
      </c>
      <c r="CJ37" s="21">
        <v>0.19572573616276567</v>
      </c>
      <c r="CK37" s="21">
        <v>0.20268186149092882</v>
      </c>
      <c r="CL37" s="21">
        <v>0.6400275341988134</v>
      </c>
      <c r="CM37" s="21">
        <v>0.20242413903518064</v>
      </c>
      <c r="CN37" s="21">
        <v>0.23056510897316185</v>
      </c>
      <c r="CO37" s="21">
        <v>0.9224079028971317</v>
      </c>
      <c r="CP37" s="21">
        <v>0.2752726150495095</v>
      </c>
      <c r="CQ37" s="21">
        <v>0.3878807838204005</v>
      </c>
      <c r="CR37" s="21">
        <v>0.8663672917166471</v>
      </c>
      <c r="CS37" s="21">
        <v>0.6613967851307695</v>
      </c>
      <c r="CT37" s="21">
        <v>0.5916380156433805</v>
      </c>
      <c r="CU37" s="21">
        <v>0.9714557049627052</v>
      </c>
      <c r="CV37" s="21">
        <v>0.5752555697032989</v>
      </c>
      <c r="CW37" s="21">
        <v>0.23562210773351555</v>
      </c>
      <c r="CX37" s="21">
        <v>0.7754340216793748</v>
      </c>
      <c r="CY37" s="21">
        <v>0.8107132633494541</v>
      </c>
      <c r="CZ37" s="21">
        <v>0.8896621653411095</v>
      </c>
      <c r="DA37" s="21">
        <v>0.6354893294659587</v>
      </c>
      <c r="DB37" s="21">
        <v>0.24689852695384906</v>
      </c>
      <c r="DC37" s="21">
        <v>0.35036515811120783</v>
      </c>
      <c r="DD37" s="21">
        <v>0.9315299003963908</v>
      </c>
      <c r="DE37" s="21">
        <v>0.28575054060171634</v>
      </c>
      <c r="DF37" s="21">
        <v>0.7706007764900286</v>
      </c>
      <c r="DG37" s="21">
        <v>0.7855956508217752</v>
      </c>
      <c r="DH37" s="21">
        <v>0.11152434305868808</v>
      </c>
      <c r="DI37" s="21">
        <v>0.38357957104705</v>
      </c>
      <c r="DJ37" s="21">
        <v>0.863007136467975</v>
      </c>
      <c r="DK37" s="21">
        <v>0.16226598220929023</v>
      </c>
      <c r="DL37" s="21">
        <v>0.6112022057442004</v>
      </c>
      <c r="DM37" s="21">
        <v>0.8147157340211062</v>
      </c>
      <c r="DN37" s="21">
        <v>0.7532208223994508</v>
      </c>
      <c r="DO37" s="21">
        <v>0.6858789954037567</v>
      </c>
      <c r="DP37" s="21">
        <v>0.211276730407291</v>
      </c>
      <c r="DQ37" s="21">
        <v>0.4180926302380157</v>
      </c>
      <c r="DR37" s="21">
        <v>0.05622794813383836</v>
      </c>
      <c r="DS37" s="21">
        <v>0.859817933822082</v>
      </c>
      <c r="DT37" s="21">
        <v>0.13556612705878568</v>
      </c>
      <c r="DU37" s="21">
        <v>0.046126075190821236</v>
      </c>
      <c r="DV37" s="21">
        <v>0.877552488723018</v>
      </c>
      <c r="DW37" s="21">
        <v>0.3282561835959663</v>
      </c>
      <c r="DX37" s="21">
        <v>0.8429067586077467</v>
      </c>
      <c r="DY37" s="21">
        <v>0.9508428390857306</v>
      </c>
      <c r="DZ37" s="21">
        <v>0.2840429885311032</v>
      </c>
      <c r="EA37" s="21">
        <v>0.46026743958575733</v>
      </c>
      <c r="EB37" s="21">
        <v>0.11825785658527543</v>
      </c>
      <c r="EC37" s="21">
        <v>0.5152901757657711</v>
      </c>
      <c r="ED37" s="21">
        <v>0.9475842710630986</v>
      </c>
      <c r="EE37" s="21">
        <v>0.7790486885177548</v>
      </c>
      <c r="EF37" s="21">
        <v>0.38941973362337423</v>
      </c>
      <c r="EG37" s="21">
        <v>0.24517337976431441</v>
      </c>
      <c r="EH37" s="21">
        <v>0.2968476760781843</v>
      </c>
      <c r="EI37" s="21">
        <v>0.31380113520326036</v>
      </c>
      <c r="EJ37" s="21">
        <v>0.9272329979699131</v>
      </c>
      <c r="EK37" s="21">
        <v>0.23742689090026625</v>
      </c>
      <c r="EL37" s="21">
        <v>0.6967636861658515</v>
      </c>
      <c r="EM37" s="21">
        <v>0.8316970759704614</v>
      </c>
      <c r="EN37" s="21">
        <v>0.4748217704909429</v>
      </c>
      <c r="EO37" s="21">
        <v>0.05043202013207504</v>
      </c>
      <c r="EP37" s="21">
        <v>0.016220985579108893</v>
      </c>
      <c r="EQ37" s="21">
        <v>0.6934935238475952</v>
      </c>
      <c r="ER37" s="21">
        <v>0.8953883720673212</v>
      </c>
      <c r="ES37" s="21">
        <v>0.01485227161074476</v>
      </c>
      <c r="ET37" s="21">
        <v>0.4415665551802429</v>
      </c>
      <c r="EU37" s="21">
        <v>0.7687361871835701</v>
      </c>
      <c r="EV37" s="21">
        <v>0.6282634586730984</v>
      </c>
      <c r="EW37" s="21">
        <v>0.544564843262792</v>
      </c>
      <c r="EX37" s="21">
        <v>0.5468014994949598</v>
      </c>
      <c r="EY37" s="21">
        <v>0.44513016747799883</v>
      </c>
      <c r="EZ37" s="21">
        <v>0.09936006471132175</v>
      </c>
      <c r="FA37" s="21">
        <v>0.9339251554668848</v>
      </c>
      <c r="FB37" s="21">
        <v>0.4409377297528788</v>
      </c>
      <c r="FC37" s="21">
        <v>0.2715366222280361</v>
      </c>
      <c r="FD37" s="21">
        <v>0.7448752439948537</v>
      </c>
      <c r="FE37" s="21">
        <v>0.4606086347419819</v>
      </c>
      <c r="FF37" s="21">
        <v>0.27880082417213825</v>
      </c>
      <c r="FG37" s="21">
        <v>0.18518760478218987</v>
      </c>
      <c r="FH37" s="21">
        <v>0.9760291807117123</v>
      </c>
      <c r="FI37" s="21">
        <v>0.3525318973516208</v>
      </c>
      <c r="FJ37" s="21">
        <v>0.5436348602628234</v>
      </c>
      <c r="FK37" s="21">
        <v>0.591093496155205</v>
      </c>
      <c r="FL37" s="21">
        <v>0.23782597838802788</v>
      </c>
      <c r="FM37" s="21">
        <v>0.32286359362188854</v>
      </c>
      <c r="FN37" s="21">
        <v>0.2881852420373653</v>
      </c>
      <c r="FO37" s="21">
        <v>0.785251312392464</v>
      </c>
      <c r="FP37" s="21">
        <v>0.296266131314757</v>
      </c>
      <c r="FQ37" s="21">
        <v>0.9288922507731537</v>
      </c>
      <c r="FR37" s="21">
        <v>0.9555059002550365</v>
      </c>
      <c r="FS37" s="21">
        <v>0.34314378637173915</v>
      </c>
      <c r="FT37" s="21">
        <v>0.02613604768932276</v>
      </c>
      <c r="FU37" s="21">
        <v>0.9685274257066117</v>
      </c>
      <c r="FV37" s="21">
        <v>0.4915572791573384</v>
      </c>
      <c r="FW37" s="21">
        <v>0.13115283603360373</v>
      </c>
      <c r="FX37" s="21">
        <v>0.2654450609508232</v>
      </c>
      <c r="FY37" s="21">
        <v>0.4924669983270219</v>
      </c>
      <c r="FZ37" s="21">
        <v>0.20873238596085708</v>
      </c>
      <c r="GA37" s="21">
        <v>0.5408935636839368</v>
      </c>
      <c r="GB37" s="21">
        <v>0.7527758805154108</v>
      </c>
      <c r="GC37" s="21">
        <v>0.7805721795873103</v>
      </c>
      <c r="GD37" s="21">
        <v>0.26276808152470155</v>
      </c>
      <c r="GE37" s="21">
        <v>0.3951073858986309</v>
      </c>
      <c r="GF37" s="21">
        <v>0.7702595608818886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51"/>
      <c r="I38" s="40"/>
      <c r="J38" s="40"/>
      <c r="K38" s="40"/>
      <c r="L38" s="51"/>
      <c r="M38" s="45"/>
      <c r="N38" s="45"/>
      <c r="O38" s="45"/>
      <c r="P38" s="45"/>
      <c r="Q38" s="55">
        <v>9.0</v>
      </c>
      <c r="R38" s="56">
        <v>0.0944497103525167</v>
      </c>
      <c r="S38" s="21">
        <v>0.34838887683173647</v>
      </c>
      <c r="T38" s="21">
        <v>0.012838727428664543</v>
      </c>
      <c r="U38" s="21">
        <v>0.26157074114490464</v>
      </c>
      <c r="V38" s="21">
        <v>0.5902861944743489</v>
      </c>
      <c r="W38" s="21">
        <v>0.22864225078336364</v>
      </c>
      <c r="X38" s="21">
        <v>0.10964999973375578</v>
      </c>
      <c r="Y38" s="21">
        <v>0.39537703437888105</v>
      </c>
      <c r="Z38" s="21">
        <v>0.06905258629946509</v>
      </c>
      <c r="AA38" s="21">
        <v>0.3296318954851659</v>
      </c>
      <c r="AB38" s="21">
        <v>0.4225029790637811</v>
      </c>
      <c r="AC38" s="21">
        <v>0.18332287157700955</v>
      </c>
      <c r="AD38" s="21">
        <v>0.19732534325915574</v>
      </c>
      <c r="AE38" s="21">
        <v>0.012665781830346945</v>
      </c>
      <c r="AF38" s="21">
        <v>0.6054760591755075</v>
      </c>
      <c r="AG38" s="21">
        <v>0.7798933936562598</v>
      </c>
      <c r="AH38" s="21">
        <v>0.507976618760481</v>
      </c>
      <c r="AI38" s="21">
        <v>0.37751991060703893</v>
      </c>
      <c r="AJ38" s="21">
        <v>0.6876561447619967</v>
      </c>
      <c r="AK38" s="21">
        <v>0.26651859546575574</v>
      </c>
      <c r="AL38" s="21">
        <v>0.418192338236684</v>
      </c>
      <c r="AM38" s="21">
        <v>0.7183250075733763</v>
      </c>
      <c r="AN38" s="21">
        <v>0.9481957282985355</v>
      </c>
      <c r="AO38" s="21">
        <v>0.11632767170082159</v>
      </c>
      <c r="AP38" s="21">
        <v>0.7370581639104467</v>
      </c>
      <c r="AQ38" s="21">
        <v>0.6775244046060167</v>
      </c>
      <c r="AR38" s="21">
        <v>0.15186375963863008</v>
      </c>
      <c r="AS38" s="21">
        <v>0.3745069901446375</v>
      </c>
      <c r="AT38" s="21">
        <v>0.2573482079003184</v>
      </c>
      <c r="AU38" s="21">
        <v>0.8002045798718969</v>
      </c>
      <c r="AV38" s="21">
        <v>0.7773227176694435</v>
      </c>
      <c r="AW38" s="21">
        <v>0.4543170312812793</v>
      </c>
      <c r="AX38" s="21">
        <v>0.07790918281183923</v>
      </c>
      <c r="AY38" s="21">
        <v>0.1256695221103069</v>
      </c>
      <c r="AZ38" s="21">
        <v>0.5002475105102694</v>
      </c>
      <c r="BA38" s="21">
        <v>0.086518171094503</v>
      </c>
      <c r="BB38" s="21">
        <v>0.7610409894941786</v>
      </c>
      <c r="BC38" s="21">
        <v>0.04395048452049133</v>
      </c>
      <c r="BD38" s="21">
        <v>0.7295345529138959</v>
      </c>
      <c r="BE38" s="21">
        <v>0.7539011526143535</v>
      </c>
      <c r="BF38" s="21">
        <v>0.2935318791816244</v>
      </c>
      <c r="BG38" s="21">
        <v>0.8920134000975677</v>
      </c>
      <c r="BH38" s="21">
        <v>0.43723198413921716</v>
      </c>
      <c r="BI38" s="21">
        <v>0.8928127943883601</v>
      </c>
      <c r="BJ38" s="21">
        <v>0.09051448224768666</v>
      </c>
      <c r="BK38" s="21">
        <v>0.6677457375293258</v>
      </c>
      <c r="BL38" s="21">
        <v>0.8714548542320688</v>
      </c>
      <c r="BM38" s="21">
        <v>0.25001360274473483</v>
      </c>
      <c r="BN38" s="21">
        <v>0.9580669910861896</v>
      </c>
      <c r="BO38" s="21">
        <v>0.7993760291034387</v>
      </c>
      <c r="BP38" s="21">
        <v>0.9964325492055355</v>
      </c>
      <c r="BQ38" s="21">
        <v>0.0458982410284815</v>
      </c>
      <c r="BR38" s="21">
        <v>0.013491053954381993</v>
      </c>
      <c r="BS38" s="21">
        <v>0.12379830363622923</v>
      </c>
      <c r="BT38" s="21">
        <v>0.6649670936442169</v>
      </c>
      <c r="BU38" s="21">
        <v>0.014055958415622682</v>
      </c>
      <c r="BV38" s="21">
        <v>0.05145638731644553</v>
      </c>
      <c r="BW38" s="21">
        <v>0.09934509580126272</v>
      </c>
      <c r="BX38" s="21">
        <v>0.5959656718906575</v>
      </c>
      <c r="BY38" s="21">
        <v>0.9623431877194312</v>
      </c>
      <c r="BZ38" s="21">
        <v>0.7397094664341475</v>
      </c>
      <c r="CA38" s="56">
        <v>0.8068724805893598</v>
      </c>
      <c r="CB38" s="21">
        <v>0.20334163835245</v>
      </c>
      <c r="CC38" s="21">
        <v>0.232085450062955</v>
      </c>
      <c r="CD38" s="21">
        <v>0.3298015020890285</v>
      </c>
      <c r="CE38" s="21">
        <v>0.4775907245290445</v>
      </c>
      <c r="CF38" s="21">
        <v>0.20246273026324102</v>
      </c>
      <c r="CG38" s="21">
        <v>0.31972146768322385</v>
      </c>
      <c r="CH38" s="21">
        <v>0.2762992404862592</v>
      </c>
      <c r="CI38" s="21">
        <v>0.1268950262670161</v>
      </c>
      <c r="CJ38" s="21">
        <v>0.7064567747430097</v>
      </c>
      <c r="CK38" s="21">
        <v>0.9691477476579201</v>
      </c>
      <c r="CL38" s="21">
        <v>0.27219893682856944</v>
      </c>
      <c r="CM38" s="21">
        <v>0.37052065001259615</v>
      </c>
      <c r="CN38" s="21">
        <v>0.21706870930761613</v>
      </c>
      <c r="CO38" s="21">
        <v>0.24321648647598548</v>
      </c>
      <c r="CP38" s="21">
        <v>0.7287727866427441</v>
      </c>
      <c r="CQ38" s="21">
        <v>0.6526671306125142</v>
      </c>
      <c r="CR38" s="21">
        <v>0.5133953947552669</v>
      </c>
      <c r="CS38" s="21">
        <v>0.4392860807139609</v>
      </c>
      <c r="CT38" s="21">
        <v>0.6548341740810927</v>
      </c>
      <c r="CU38" s="21">
        <v>0.9253069549277535</v>
      </c>
      <c r="CV38" s="21">
        <v>0.9467071323581479</v>
      </c>
      <c r="CW38" s="21">
        <v>0.22641768500819082</v>
      </c>
      <c r="CX38" s="21">
        <v>0.2234161145243031</v>
      </c>
      <c r="CY38" s="21">
        <v>0.2837137106163691</v>
      </c>
      <c r="CZ38" s="21">
        <v>0.060698389319021384</v>
      </c>
      <c r="DA38" s="21">
        <v>0.05075765008118782</v>
      </c>
      <c r="DB38" s="21">
        <v>0.05311503778731519</v>
      </c>
      <c r="DC38" s="21">
        <v>0.1853157033849362</v>
      </c>
      <c r="DD38" s="21">
        <v>0.7738921562944481</v>
      </c>
      <c r="DE38" s="21">
        <v>0.6808400241552063</v>
      </c>
      <c r="DF38" s="21">
        <v>0.37686011451808443</v>
      </c>
      <c r="DG38" s="21">
        <v>0.6573010930707938</v>
      </c>
      <c r="DH38" s="21">
        <v>0.5845559164962619</v>
      </c>
      <c r="DI38" s="21">
        <v>0.7459891720449225</v>
      </c>
      <c r="DJ38" s="21">
        <v>0.8226258077130072</v>
      </c>
      <c r="DK38" s="21">
        <v>0.3329705369237117</v>
      </c>
      <c r="DL38" s="21">
        <v>0.38836947683340006</v>
      </c>
      <c r="DM38" s="21">
        <v>0.25869799061079257</v>
      </c>
      <c r="DN38" s="21">
        <v>0.48861312772201637</v>
      </c>
      <c r="DO38" s="21">
        <v>0.24765449627353153</v>
      </c>
      <c r="DP38" s="21">
        <v>0.535218088217868</v>
      </c>
      <c r="DQ38" s="21">
        <v>0.40580196845890837</v>
      </c>
      <c r="DR38" s="21">
        <v>0.35968348070415357</v>
      </c>
      <c r="DS38" s="21">
        <v>0.07208166095818169</v>
      </c>
      <c r="DT38" s="21">
        <v>0.6938669340200296</v>
      </c>
      <c r="DU38" s="21">
        <v>0.34346510582087597</v>
      </c>
      <c r="DV38" s="21">
        <v>0.8823359410582169</v>
      </c>
      <c r="DW38" s="21">
        <v>0.8644062785484873</v>
      </c>
      <c r="DX38" s="21">
        <v>0.9419059079752848</v>
      </c>
      <c r="DY38" s="21">
        <v>0.33743882340951525</v>
      </c>
      <c r="DZ38" s="21">
        <v>0.6922772430262679</v>
      </c>
      <c r="EA38" s="21">
        <v>0.4816714298218846</v>
      </c>
      <c r="EB38" s="21">
        <v>0.25323636739563604</v>
      </c>
      <c r="EC38" s="21">
        <v>0.35275046000198607</v>
      </c>
      <c r="ED38" s="21">
        <v>0.07164121245063171</v>
      </c>
      <c r="EE38" s="21">
        <v>0.5073066404316535</v>
      </c>
      <c r="EF38" s="21">
        <v>0.21650430883145788</v>
      </c>
      <c r="EG38" s="21">
        <v>0.11592298288857517</v>
      </c>
      <c r="EH38" s="21">
        <v>0.7021726092026979</v>
      </c>
      <c r="EI38" s="21">
        <v>0.9233277571873552</v>
      </c>
      <c r="EJ38" s="21">
        <v>0.3852677227039263</v>
      </c>
      <c r="EK38" s="21">
        <v>0.7480232456310861</v>
      </c>
      <c r="EL38" s="21">
        <v>0.6761975763503268</v>
      </c>
      <c r="EM38" s="21">
        <v>0.7842276217299288</v>
      </c>
      <c r="EN38" s="21">
        <v>0.13431771432912498</v>
      </c>
      <c r="EO38" s="21">
        <v>0.29828104858459814</v>
      </c>
      <c r="EP38" s="21">
        <v>0.5289612543583686</v>
      </c>
      <c r="EQ38" s="21">
        <v>0.8341165674596158</v>
      </c>
      <c r="ER38" s="21">
        <v>0.27645686275601855</v>
      </c>
      <c r="ES38" s="21">
        <v>0.8957168496640985</v>
      </c>
      <c r="ET38" s="21">
        <v>0.2639204717564919</v>
      </c>
      <c r="EU38" s="21">
        <v>0.3494917748275189</v>
      </c>
      <c r="EV38" s="21">
        <v>0.9801702920357176</v>
      </c>
      <c r="EW38" s="21">
        <v>0.7801610586914169</v>
      </c>
      <c r="EX38" s="21">
        <v>0.9568378688239342</v>
      </c>
      <c r="EY38" s="21">
        <v>0.4870846862820952</v>
      </c>
      <c r="EZ38" s="21">
        <v>0.7210081960737674</v>
      </c>
      <c r="FA38" s="21">
        <v>0.17424348632043107</v>
      </c>
      <c r="FB38" s="21">
        <v>0.545030576315929</v>
      </c>
      <c r="FC38" s="21">
        <v>0.0695569440433853</v>
      </c>
      <c r="FD38" s="21">
        <v>0.09813129995122927</v>
      </c>
      <c r="FE38" s="21">
        <v>0.8143764861144702</v>
      </c>
      <c r="FF38" s="21">
        <v>0.8348855760968452</v>
      </c>
      <c r="FG38" s="21">
        <v>0.05138411008276422</v>
      </c>
      <c r="FH38" s="21">
        <v>0.3523533449642777</v>
      </c>
      <c r="FI38" s="21">
        <v>0.9714507285251311</v>
      </c>
      <c r="FJ38" s="21">
        <v>0.5937610467334771</v>
      </c>
      <c r="FK38" s="21">
        <v>0.8730881822371435</v>
      </c>
      <c r="FL38" s="21">
        <v>0.33314756885843033</v>
      </c>
      <c r="FM38" s="21">
        <v>0.9609081100754435</v>
      </c>
      <c r="FN38" s="21">
        <v>0.8316505053068215</v>
      </c>
      <c r="FO38" s="21">
        <v>0.5340493731739541</v>
      </c>
      <c r="FP38" s="21">
        <v>0.4794673764269918</v>
      </c>
      <c r="FQ38" s="21">
        <v>0.4670512104186164</v>
      </c>
      <c r="FR38" s="21">
        <v>0.023495201584786463</v>
      </c>
      <c r="FS38" s="21">
        <v>0.4924480780046838</v>
      </c>
      <c r="FT38" s="21">
        <v>0.10286351339120803</v>
      </c>
      <c r="FU38" s="21">
        <v>0.487894409539093</v>
      </c>
      <c r="FV38" s="21">
        <v>0.07478743926185016</v>
      </c>
      <c r="FW38" s="21">
        <v>0.43545875116796806</v>
      </c>
      <c r="FX38" s="21">
        <v>0.8912634077642863</v>
      </c>
      <c r="FY38" s="21">
        <v>0.3445567323657389</v>
      </c>
      <c r="FZ38" s="21">
        <v>0.2911153326738327</v>
      </c>
      <c r="GA38" s="21">
        <v>0.55363681523356</v>
      </c>
      <c r="GB38" s="21">
        <v>0.08791084156028095</v>
      </c>
      <c r="GC38" s="21">
        <v>0.9931421140880056</v>
      </c>
      <c r="GD38" s="21">
        <v>0.476557539004131</v>
      </c>
      <c r="GE38" s="21">
        <v>0.20051098196904837</v>
      </c>
      <c r="GF38" s="21">
        <v>0.24234728166031505</v>
      </c>
    </row>
    <row r="39">
      <c r="C39" s="22"/>
      <c r="D39" s="22"/>
      <c r="E39" s="22"/>
      <c r="F39" s="22"/>
      <c r="G39" s="40"/>
      <c r="H39" s="51"/>
      <c r="I39" s="40"/>
      <c r="J39" s="40"/>
      <c r="K39" s="40"/>
      <c r="L39" s="51"/>
      <c r="M39" s="45"/>
      <c r="N39" s="45"/>
      <c r="O39" s="45"/>
      <c r="P39" s="45"/>
      <c r="Q39" s="55">
        <v>10.0</v>
      </c>
      <c r="R39" s="56">
        <v>0.870271286970921</v>
      </c>
      <c r="S39" s="56">
        <v>0.9256003739278921</v>
      </c>
      <c r="T39" s="21">
        <v>0.10646568379270671</v>
      </c>
      <c r="U39" s="21">
        <v>0.07647551256617224</v>
      </c>
      <c r="V39" s="21">
        <v>0.017799382396626373</v>
      </c>
      <c r="W39" s="21">
        <v>0.42267947650256954</v>
      </c>
      <c r="X39" s="21">
        <v>0.9082586723739504</v>
      </c>
      <c r="Y39" s="21">
        <v>0.20702107036354123</v>
      </c>
      <c r="Z39" s="21">
        <v>0.7593679605449817</v>
      </c>
      <c r="AA39" s="21">
        <v>0.24524779823109988</v>
      </c>
      <c r="AB39" s="21">
        <v>0.43765694777741515</v>
      </c>
      <c r="AC39" s="21">
        <v>0.6758605954815707</v>
      </c>
      <c r="AD39" s="21">
        <v>0.15969485718429643</v>
      </c>
      <c r="AE39" s="21">
        <v>0.21958352395159064</v>
      </c>
      <c r="AF39" s="21">
        <v>0.031803776863652766</v>
      </c>
      <c r="AG39" s="21">
        <v>0.05252148299022663</v>
      </c>
      <c r="AH39" s="21">
        <v>0.41174290092521115</v>
      </c>
      <c r="AI39" s="21">
        <v>0.3256617645392581</v>
      </c>
      <c r="AJ39" s="21">
        <v>0.6204822324285821</v>
      </c>
      <c r="AK39" s="21">
        <v>0.2661806174478615</v>
      </c>
      <c r="AL39" s="21">
        <v>0.5083839099896692</v>
      </c>
      <c r="AM39" s="21">
        <v>0.36929286375971726</v>
      </c>
      <c r="AN39" s="21">
        <v>0.1620351915673417</v>
      </c>
      <c r="AO39" s="21">
        <v>0.020043979680518964</v>
      </c>
      <c r="AP39" s="21">
        <v>0.7516033219731427</v>
      </c>
      <c r="AQ39" s="21">
        <v>0.7000302722889876</v>
      </c>
      <c r="AR39" s="21">
        <v>0.05551314575245192</v>
      </c>
      <c r="AS39" s="21">
        <v>0.8527075454264416</v>
      </c>
      <c r="AT39" s="21">
        <v>0.46670772246785464</v>
      </c>
      <c r="AU39" s="21">
        <v>0.2614998578977379</v>
      </c>
      <c r="AV39" s="21">
        <v>0.45559395121102486</v>
      </c>
      <c r="AW39" s="21">
        <v>0.0867643384092156</v>
      </c>
      <c r="AX39" s="21">
        <v>0.2274737104140957</v>
      </c>
      <c r="AY39" s="21">
        <v>0.30084107463509613</v>
      </c>
      <c r="AZ39" s="21">
        <v>0.12092022926855339</v>
      </c>
      <c r="BA39" s="21">
        <v>0.33558640558223507</v>
      </c>
      <c r="BB39" s="21">
        <v>0.6179036362463904</v>
      </c>
      <c r="BC39" s="21">
        <v>0.1352398529072637</v>
      </c>
      <c r="BD39" s="21">
        <v>0.41185188110127</v>
      </c>
      <c r="BE39" s="21">
        <v>0.2011250715228391</v>
      </c>
      <c r="BF39" s="21">
        <v>0.05723001496420066</v>
      </c>
      <c r="BG39" s="21">
        <v>0.47607215983180795</v>
      </c>
      <c r="BH39" s="21">
        <v>0.32023237964828166</v>
      </c>
      <c r="BI39" s="21">
        <v>0.2887363141072411</v>
      </c>
      <c r="BJ39" s="21">
        <v>0.497036937967836</v>
      </c>
      <c r="BK39" s="21">
        <v>0.9449656767412964</v>
      </c>
      <c r="BL39" s="21">
        <v>0.9616194843831726</v>
      </c>
      <c r="BM39" s="21">
        <v>0.6894524814228224</v>
      </c>
      <c r="BN39" s="21">
        <v>0.8628434358476589</v>
      </c>
      <c r="BO39" s="21">
        <v>0.5811270194712794</v>
      </c>
      <c r="BP39" s="21">
        <v>0.7895322872152453</v>
      </c>
      <c r="BQ39" s="21">
        <v>0.6357854098610206</v>
      </c>
      <c r="BR39" s="21">
        <v>0.9572205091008441</v>
      </c>
      <c r="BS39" s="21">
        <v>0.3355700343362539</v>
      </c>
      <c r="BT39" s="21">
        <v>0.9016180681631542</v>
      </c>
      <c r="BU39" s="21">
        <v>0.12406060188295209</v>
      </c>
      <c r="BV39" s="21">
        <v>0.16748971481798458</v>
      </c>
      <c r="BW39" s="21">
        <v>0.7754206041588112</v>
      </c>
      <c r="BX39" s="21">
        <v>0.19924428781605918</v>
      </c>
      <c r="BY39" s="21">
        <v>0.9144453779973111</v>
      </c>
      <c r="BZ39" s="21">
        <v>0.7282781009350743</v>
      </c>
      <c r="CA39" s="56">
        <v>0.4802617565115749</v>
      </c>
      <c r="CB39" s="56">
        <v>0.8348721864929555</v>
      </c>
      <c r="CC39" s="21">
        <v>0.46924842383805865</v>
      </c>
      <c r="CD39" s="21">
        <v>0.4776806192838152</v>
      </c>
      <c r="CE39" s="21">
        <v>0.902522496778229</v>
      </c>
      <c r="CF39" s="21">
        <v>0.33567053655723744</v>
      </c>
      <c r="CG39" s="21">
        <v>0.07073258367459057</v>
      </c>
      <c r="CH39" s="21">
        <v>0.015507863167951053</v>
      </c>
      <c r="CI39" s="21">
        <v>0.785202411861278</v>
      </c>
      <c r="CJ39" s="21">
        <v>0.02717886936666314</v>
      </c>
      <c r="CK39" s="21">
        <v>0.5715959886423674</v>
      </c>
      <c r="CL39" s="21">
        <v>0.923073498301297</v>
      </c>
      <c r="CM39" s="21">
        <v>0.5827634795983276</v>
      </c>
      <c r="CN39" s="21">
        <v>0.8974322053906743</v>
      </c>
      <c r="CO39" s="21">
        <v>0.9744413038541048</v>
      </c>
      <c r="CP39" s="21">
        <v>0.23620211746662978</v>
      </c>
      <c r="CQ39" s="21">
        <v>0.7148093777946258</v>
      </c>
      <c r="CR39" s="21">
        <v>0.8398096188695895</v>
      </c>
      <c r="CS39" s="21">
        <v>0.3109665895501069</v>
      </c>
      <c r="CT39" s="21">
        <v>0.6766153432633106</v>
      </c>
      <c r="CU39" s="21">
        <v>0.8972117049988827</v>
      </c>
      <c r="CV39" s="21">
        <v>0.29197151618581585</v>
      </c>
      <c r="CW39" s="21">
        <v>0.09727581551285658</v>
      </c>
      <c r="CX39" s="21">
        <v>0.24157977344517534</v>
      </c>
      <c r="CY39" s="21">
        <v>0.2416316643234342</v>
      </c>
      <c r="CZ39" s="21">
        <v>0.648601634180264</v>
      </c>
      <c r="DA39" s="21">
        <v>0.9786203142395</v>
      </c>
      <c r="DB39" s="21">
        <v>0.6276777153352813</v>
      </c>
      <c r="DC39" s="21">
        <v>0.29192472802351255</v>
      </c>
      <c r="DD39" s="21">
        <v>0.4672711548088212</v>
      </c>
      <c r="DE39" s="21">
        <v>0.04504744667326166</v>
      </c>
      <c r="DF39" s="21">
        <v>0.6217876392106374</v>
      </c>
      <c r="DG39" s="21">
        <v>0.6747047730176929</v>
      </c>
      <c r="DH39" s="21">
        <v>0.40959450733467395</v>
      </c>
      <c r="DI39" s="21">
        <v>0.698845982868219</v>
      </c>
      <c r="DJ39" s="21">
        <v>0.030838339168488216</v>
      </c>
      <c r="DK39" s="21">
        <v>0.5813836775931198</v>
      </c>
      <c r="DL39" s="21">
        <v>0.06394722802410224</v>
      </c>
      <c r="DM39" s="21">
        <v>0.8853426705741371</v>
      </c>
      <c r="DN39" s="21">
        <v>0.9416266886418996</v>
      </c>
      <c r="DO39" s="21">
        <v>0.8702907282648429</v>
      </c>
      <c r="DP39" s="21">
        <v>0.2813684863755668</v>
      </c>
      <c r="DQ39" s="21">
        <v>0.9605172434726529</v>
      </c>
      <c r="DR39" s="21">
        <v>0.10296623903068103</v>
      </c>
      <c r="DS39" s="21">
        <v>0.18001590654358135</v>
      </c>
      <c r="DT39" s="21">
        <v>0.42287195856125226</v>
      </c>
      <c r="DU39" s="21">
        <v>0.4620688336724619</v>
      </c>
      <c r="DV39" s="21">
        <v>0.004659828127629662</v>
      </c>
      <c r="DW39" s="21">
        <v>0.07890977932121468</v>
      </c>
      <c r="DX39" s="21">
        <v>0.9642406297523362</v>
      </c>
      <c r="DY39" s="21">
        <v>0.574979201196234</v>
      </c>
      <c r="DZ39" s="21">
        <v>0.7912661647308501</v>
      </c>
      <c r="EA39" s="21">
        <v>0.9407120471441286</v>
      </c>
      <c r="EB39" s="21">
        <v>0.23348242172378597</v>
      </c>
      <c r="EC39" s="21">
        <v>0.13828342643722535</v>
      </c>
      <c r="ED39" s="21">
        <v>0.49335717277314617</v>
      </c>
      <c r="EE39" s="21">
        <v>0.9325696048171696</v>
      </c>
      <c r="EF39" s="21">
        <v>0.6664752540681098</v>
      </c>
      <c r="EG39" s="21">
        <v>0.6266720509643283</v>
      </c>
      <c r="EH39" s="21">
        <v>0.1849387736960274</v>
      </c>
      <c r="EI39" s="21">
        <v>0.22924416243737344</v>
      </c>
      <c r="EJ39" s="21">
        <v>0.8579316753448915</v>
      </c>
      <c r="EK39" s="21">
        <v>0.6587133311626095</v>
      </c>
      <c r="EL39" s="21">
        <v>0.582935233241494</v>
      </c>
      <c r="EM39" s="21">
        <v>0.32609876407360694</v>
      </c>
      <c r="EN39" s="21">
        <v>0.8576646935657555</v>
      </c>
      <c r="EO39" s="21">
        <v>0.2328975610997147</v>
      </c>
      <c r="EP39" s="21">
        <v>0.2931128455681892</v>
      </c>
      <c r="EQ39" s="21">
        <v>0.1134909424091668</v>
      </c>
      <c r="ER39" s="21">
        <v>0.616238206487007</v>
      </c>
      <c r="ES39" s="21">
        <v>0.07337033574143037</v>
      </c>
      <c r="ET39" s="21">
        <v>0.3765461200960938</v>
      </c>
      <c r="EU39" s="21">
        <v>0.19649029394660456</v>
      </c>
      <c r="EV39" s="21">
        <v>0.21943663188839335</v>
      </c>
      <c r="EW39" s="21">
        <v>0.17913500415602768</v>
      </c>
      <c r="EX39" s="21">
        <v>0.16170558589720052</v>
      </c>
      <c r="EY39" s="21">
        <v>0.7963762553496311</v>
      </c>
      <c r="EZ39" s="21">
        <v>0.5675903670653896</v>
      </c>
      <c r="FA39" s="21">
        <v>0.9136689676464744</v>
      </c>
      <c r="FB39" s="21">
        <v>0.25947315935967774</v>
      </c>
      <c r="FC39" s="21">
        <v>0.4541618006770841</v>
      </c>
      <c r="FD39" s="21">
        <v>0.45364464290432016</v>
      </c>
      <c r="FE39" s="21">
        <v>0.7463125985300254</v>
      </c>
      <c r="FF39" s="21">
        <v>0.5518675858705187</v>
      </c>
      <c r="FG39" s="21">
        <v>0.6714273535908434</v>
      </c>
      <c r="FH39" s="21">
        <v>0.5729617888477129</v>
      </c>
      <c r="FI39" s="21">
        <v>0.06245313822633347</v>
      </c>
      <c r="FJ39" s="21">
        <v>0.5199890336074554</v>
      </c>
      <c r="FK39" s="21">
        <v>0.5700382956395568</v>
      </c>
      <c r="FL39" s="21">
        <v>0.8581974933267749</v>
      </c>
      <c r="FM39" s="21">
        <v>0.296440841063221</v>
      </c>
      <c r="FN39" s="21">
        <v>0.6526683381934026</v>
      </c>
      <c r="FO39" s="21">
        <v>0.6298589471249629</v>
      </c>
      <c r="FP39" s="21">
        <v>0.6741939806232833</v>
      </c>
      <c r="FQ39" s="21">
        <v>0.009337644112789922</v>
      </c>
      <c r="FR39" s="21">
        <v>0.8345329540679329</v>
      </c>
      <c r="FS39" s="21">
        <v>0.5723641170162604</v>
      </c>
      <c r="FT39" s="21">
        <v>0.8306841791945818</v>
      </c>
      <c r="FU39" s="21">
        <v>0.43301378674315816</v>
      </c>
      <c r="FV39" s="21">
        <v>0.5506788090051195</v>
      </c>
      <c r="FW39" s="21">
        <v>0.49808946664002096</v>
      </c>
      <c r="FX39" s="21">
        <v>0.07470262698513486</v>
      </c>
      <c r="FY39" s="21">
        <v>0.4327708742853261</v>
      </c>
      <c r="FZ39" s="21">
        <v>0.46486265767436186</v>
      </c>
      <c r="GA39" s="21">
        <v>0.45714998512506644</v>
      </c>
      <c r="GB39" s="21">
        <v>0.7099504948132569</v>
      </c>
      <c r="GC39" s="21">
        <v>0.8025847227700942</v>
      </c>
      <c r="GD39" s="21">
        <v>0.4291072863198615</v>
      </c>
      <c r="GE39" s="21">
        <v>0.7345956177184578</v>
      </c>
      <c r="GF39" s="21">
        <v>0.256963545649433</v>
      </c>
    </row>
    <row r="40">
      <c r="C40" s="22"/>
      <c r="D40" s="22"/>
      <c r="E40" s="22"/>
      <c r="F40" s="22"/>
      <c r="G40" s="40"/>
      <c r="H40" s="51"/>
      <c r="I40" s="40"/>
      <c r="J40" s="40"/>
      <c r="K40" s="40"/>
      <c r="L40" s="51"/>
      <c r="M40" s="45"/>
      <c r="N40" s="45"/>
      <c r="O40" s="45"/>
      <c r="P40" s="45"/>
      <c r="Q40" s="55">
        <v>11.0</v>
      </c>
      <c r="R40" s="56">
        <v>0.5037494308850871</v>
      </c>
      <c r="S40" s="56">
        <v>0.5737884861689201</v>
      </c>
      <c r="T40" s="21">
        <v>0.6437591649455146</v>
      </c>
      <c r="U40" s="21">
        <v>0.8358999559592263</v>
      </c>
      <c r="V40" s="21">
        <v>0.0018816514682785668</v>
      </c>
      <c r="W40" s="21">
        <v>0.26167509567671</v>
      </c>
      <c r="X40" s="21">
        <v>0.6459967078387009</v>
      </c>
      <c r="Y40" s="21">
        <v>0.9565361746743778</v>
      </c>
      <c r="Z40" s="21">
        <v>0.9913260938724315</v>
      </c>
      <c r="AA40" s="21">
        <v>0.11208489385112996</v>
      </c>
      <c r="AB40" s="21">
        <v>0.8875992647510205</v>
      </c>
      <c r="AC40" s="21">
        <v>0.5507478416394437</v>
      </c>
      <c r="AD40" s="21">
        <v>0.1443528122515766</v>
      </c>
      <c r="AE40" s="21">
        <v>0.3657253470919253</v>
      </c>
      <c r="AF40" s="21">
        <v>0.25814755988472693</v>
      </c>
      <c r="AG40" s="21">
        <v>0.6397861446230882</v>
      </c>
      <c r="AH40" s="21">
        <v>0.9829470497282421</v>
      </c>
      <c r="AI40" s="21">
        <v>0.6586292954016464</v>
      </c>
      <c r="AJ40" s="21">
        <v>0.14059748095515845</v>
      </c>
      <c r="AK40" s="21">
        <v>0.9626234016421924</v>
      </c>
      <c r="AL40" s="21">
        <v>0.4259111400183494</v>
      </c>
      <c r="AM40" s="21">
        <v>0.48617873024356684</v>
      </c>
      <c r="AN40" s="21">
        <v>0.9720447188825391</v>
      </c>
      <c r="AO40" s="21">
        <v>0.8513790655193577</v>
      </c>
      <c r="AP40" s="21">
        <v>0.736560157374793</v>
      </c>
      <c r="AQ40" s="21">
        <v>0.24949263722497161</v>
      </c>
      <c r="AR40" s="21">
        <v>0.8047689120376669</v>
      </c>
      <c r="AS40" s="21">
        <v>0.8514174784507229</v>
      </c>
      <c r="AT40" s="21">
        <v>0.020822108677941764</v>
      </c>
      <c r="AU40" s="21">
        <v>0.12993688606850673</v>
      </c>
      <c r="AV40" s="21">
        <v>0.8127781028092728</v>
      </c>
      <c r="AW40" s="21">
        <v>0.0999420107075577</v>
      </c>
      <c r="AX40" s="21">
        <v>0.11793628845135051</v>
      </c>
      <c r="AY40" s="21">
        <v>0.2377097209416047</v>
      </c>
      <c r="AZ40" s="21">
        <v>0.20958247299455002</v>
      </c>
      <c r="BA40" s="21">
        <v>0.630230101119193</v>
      </c>
      <c r="BB40" s="21">
        <v>0.32457612206210573</v>
      </c>
      <c r="BC40" s="21">
        <v>0.8369015431533013</v>
      </c>
      <c r="BD40" s="21">
        <v>0.9696835486658725</v>
      </c>
      <c r="BE40" s="21">
        <v>0.5782246217041367</v>
      </c>
      <c r="BF40" s="21">
        <v>0.8981059557204042</v>
      </c>
      <c r="BG40" s="21">
        <v>0.9621225196095116</v>
      </c>
      <c r="BH40" s="21">
        <v>0.07927373892181977</v>
      </c>
      <c r="BI40" s="21">
        <v>0.7340166497542244</v>
      </c>
      <c r="BJ40" s="21">
        <v>0.6958135773258142</v>
      </c>
      <c r="BK40" s="21">
        <v>0.41073813570109174</v>
      </c>
      <c r="BL40" s="21">
        <v>0.7808980074408252</v>
      </c>
      <c r="BM40" s="21">
        <v>0.002825532019137489</v>
      </c>
      <c r="BN40" s="21">
        <v>0.6243434535493905</v>
      </c>
      <c r="BO40" s="21">
        <v>0.9199465062226719</v>
      </c>
      <c r="BP40" s="21">
        <v>0.4223379045730249</v>
      </c>
      <c r="BQ40" s="21">
        <v>0.11840233885090856</v>
      </c>
      <c r="BR40" s="21">
        <v>0.7971882854776291</v>
      </c>
      <c r="BS40" s="21">
        <v>0.31937788883831664</v>
      </c>
      <c r="BT40" s="21">
        <v>0.07173568194095192</v>
      </c>
      <c r="BU40" s="21">
        <v>0.38635280377913694</v>
      </c>
      <c r="BV40" s="21">
        <v>0.4279795160539419</v>
      </c>
      <c r="BW40" s="21">
        <v>0.5875915239416842</v>
      </c>
      <c r="BX40" s="21">
        <v>0.01898421658520988</v>
      </c>
      <c r="BY40" s="21">
        <v>0.32569659457304634</v>
      </c>
      <c r="BZ40" s="21">
        <v>0.5234498094534664</v>
      </c>
      <c r="CA40" s="56">
        <v>0.03479011119511766</v>
      </c>
      <c r="CB40" s="56">
        <v>0.647666093517518</v>
      </c>
      <c r="CC40" s="21">
        <v>0.8240498795982347</v>
      </c>
      <c r="CD40" s="21">
        <v>0.38232391944649535</v>
      </c>
      <c r="CE40" s="21">
        <v>0.28426825439954173</v>
      </c>
      <c r="CF40" s="21">
        <v>0.9323330748804652</v>
      </c>
      <c r="CG40" s="21">
        <v>0.82513829384509</v>
      </c>
      <c r="CH40" s="21">
        <v>0.7550264908669441</v>
      </c>
      <c r="CI40" s="21">
        <v>0.3315556039535851</v>
      </c>
      <c r="CJ40" s="21">
        <v>0.9926753654644327</v>
      </c>
      <c r="CK40" s="21">
        <v>0.6269180492295238</v>
      </c>
      <c r="CL40" s="21">
        <v>0.2739790565280342</v>
      </c>
      <c r="CM40" s="21">
        <v>0.7229115080637528</v>
      </c>
      <c r="CN40" s="21">
        <v>0.7191369885743555</v>
      </c>
      <c r="CO40" s="21">
        <v>0.5844031497729307</v>
      </c>
      <c r="CP40" s="21">
        <v>0.4253900909286049</v>
      </c>
      <c r="CQ40" s="21">
        <v>0.8137727698355316</v>
      </c>
      <c r="CR40" s="21">
        <v>0.4737924318231129</v>
      </c>
      <c r="CS40" s="21">
        <v>0.38336662796986687</v>
      </c>
      <c r="CT40" s="21">
        <v>0.9008260812301542</v>
      </c>
      <c r="CU40" s="21">
        <v>0.1429517729775308</v>
      </c>
      <c r="CV40" s="21">
        <v>0.2658068585698672</v>
      </c>
      <c r="CW40" s="21">
        <v>0.07940469554873753</v>
      </c>
      <c r="CX40" s="21">
        <v>0.6404834515887539</v>
      </c>
      <c r="CY40" s="21">
        <v>0.1898273386745204</v>
      </c>
      <c r="CZ40" s="21">
        <v>0.6025604535424052</v>
      </c>
      <c r="DA40" s="21">
        <v>0.7814223604404722</v>
      </c>
      <c r="DB40" s="21">
        <v>0.25996443507838707</v>
      </c>
      <c r="DC40" s="21">
        <v>0.16946607449787332</v>
      </c>
      <c r="DD40" s="21">
        <v>0.42552452629900794</v>
      </c>
      <c r="DE40" s="21">
        <v>0.1994198607843467</v>
      </c>
      <c r="DF40" s="21">
        <v>0.8384925270792912</v>
      </c>
      <c r="DG40" s="21">
        <v>0.06455718128512822</v>
      </c>
      <c r="DH40" s="21">
        <v>0.15423590323677794</v>
      </c>
      <c r="DI40" s="21">
        <v>0.273529164759704</v>
      </c>
      <c r="DJ40" s="21">
        <v>0.23888645034152256</v>
      </c>
      <c r="DK40" s="21">
        <v>0.7932394556933843</v>
      </c>
      <c r="DL40" s="21">
        <v>0.8822230682412754</v>
      </c>
      <c r="DM40" s="21">
        <v>0.7545705998789898</v>
      </c>
      <c r="DN40" s="21">
        <v>0.22824367781922328</v>
      </c>
      <c r="DO40" s="21">
        <v>0.26834340394565226</v>
      </c>
      <c r="DP40" s="21">
        <v>0.1954955036336321</v>
      </c>
      <c r="DQ40" s="21">
        <v>0.9159693358498535</v>
      </c>
      <c r="DR40" s="21">
        <v>0.6731679534965701</v>
      </c>
      <c r="DS40" s="21">
        <v>0.11626849609810974</v>
      </c>
      <c r="DT40" s="21">
        <v>0.9172160662537715</v>
      </c>
      <c r="DU40" s="21">
        <v>0.5426925738164402</v>
      </c>
      <c r="DV40" s="21">
        <v>0.9945078674318751</v>
      </c>
      <c r="DW40" s="21">
        <v>0.9926588748322728</v>
      </c>
      <c r="DX40" s="21">
        <v>0.32143295196171917</v>
      </c>
      <c r="DY40" s="21">
        <v>0.9649376581704291</v>
      </c>
      <c r="DZ40" s="21">
        <v>0.8839561986956508</v>
      </c>
      <c r="EA40" s="21">
        <v>0.7572378432081125</v>
      </c>
      <c r="EB40" s="21">
        <v>0.004256968263733674</v>
      </c>
      <c r="EC40" s="21">
        <v>0.1826225461630403</v>
      </c>
      <c r="ED40" s="21">
        <v>0.008492811300677583</v>
      </c>
      <c r="EE40" s="21">
        <v>0.25160566529352724</v>
      </c>
      <c r="EF40" s="21">
        <v>0.6526262933743483</v>
      </c>
      <c r="EG40" s="21">
        <v>0.06129964347724093</v>
      </c>
      <c r="EH40" s="21">
        <v>0.05853650934988042</v>
      </c>
      <c r="EI40" s="21">
        <v>0.06150115206531581</v>
      </c>
      <c r="EJ40" s="21">
        <v>0.4088098960181247</v>
      </c>
      <c r="EK40" s="21">
        <v>0.17093511468208067</v>
      </c>
      <c r="EL40" s="21">
        <v>0.03180426292613814</v>
      </c>
      <c r="EM40" s="21">
        <v>0.43897240084091316</v>
      </c>
      <c r="EN40" s="21">
        <v>0.3930575254820856</v>
      </c>
      <c r="EO40" s="21">
        <v>0.08606497882138942</v>
      </c>
      <c r="EP40" s="21">
        <v>0.08725868184504892</v>
      </c>
      <c r="EQ40" s="21">
        <v>0.5100977425914679</v>
      </c>
      <c r="ER40" s="21">
        <v>0.21731317090324886</v>
      </c>
      <c r="ES40" s="21">
        <v>0.8691608342167643</v>
      </c>
      <c r="ET40" s="21">
        <v>0.6521579856997682</v>
      </c>
      <c r="EU40" s="21">
        <v>3.428929857665075E-4</v>
      </c>
      <c r="EV40" s="21">
        <v>0.9996653492426886</v>
      </c>
      <c r="EW40" s="21">
        <v>0.0186076313554302</v>
      </c>
      <c r="EX40" s="21">
        <v>0.7201047008675125</v>
      </c>
      <c r="EY40" s="21">
        <v>0.9723360347406294</v>
      </c>
      <c r="EZ40" s="21">
        <v>0.472216713363359</v>
      </c>
      <c r="FA40" s="21">
        <v>0.37851619579503437</v>
      </c>
      <c r="FB40" s="21">
        <v>0.43912329088377167</v>
      </c>
      <c r="FC40" s="21">
        <v>0.48978733737087843</v>
      </c>
      <c r="FD40" s="21">
        <v>0.2643124322161443</v>
      </c>
      <c r="FE40" s="21">
        <v>0.3796639112276643</v>
      </c>
      <c r="FF40" s="21">
        <v>0.1561784701778146</v>
      </c>
      <c r="FG40" s="21">
        <v>0.6964752722987133</v>
      </c>
      <c r="FH40" s="21">
        <v>0.33857465398644604</v>
      </c>
      <c r="FI40" s="21">
        <v>0.5091771823323734</v>
      </c>
      <c r="FJ40" s="21">
        <v>0.05817965215936194</v>
      </c>
      <c r="FK40" s="21">
        <v>0.5306671885566717</v>
      </c>
      <c r="FL40" s="21">
        <v>0.8589487923365481</v>
      </c>
      <c r="FM40" s="21">
        <v>0.09113924622782854</v>
      </c>
      <c r="FN40" s="21">
        <v>0.42939953299354694</v>
      </c>
      <c r="FO40" s="21">
        <v>0.18303652834325423</v>
      </c>
      <c r="FP40" s="21">
        <v>0.4779743639402415</v>
      </c>
      <c r="FQ40" s="21">
        <v>0.3011276481968125</v>
      </c>
      <c r="FR40" s="21">
        <v>0.3313674786981925</v>
      </c>
      <c r="FS40" s="21">
        <v>0.4500852278784039</v>
      </c>
      <c r="FT40" s="21">
        <v>0.14475175178727784</v>
      </c>
      <c r="FU40" s="21">
        <v>0.834755796479582</v>
      </c>
      <c r="FV40" s="21">
        <v>0.2036814187637419</v>
      </c>
      <c r="FW40" s="21">
        <v>0.33527436163090274</v>
      </c>
      <c r="FX40" s="21">
        <v>0.05558313106791535</v>
      </c>
      <c r="FY40" s="21">
        <v>0.8036134607012968</v>
      </c>
      <c r="FZ40" s="21">
        <v>0.48281451986686286</v>
      </c>
      <c r="GA40" s="21">
        <v>0.6065117186673764</v>
      </c>
      <c r="GB40" s="21">
        <v>0.2960246130235856</v>
      </c>
      <c r="GC40" s="21">
        <v>0.24157116365416453</v>
      </c>
      <c r="GD40" s="21">
        <v>0.8408761360108892</v>
      </c>
      <c r="GE40" s="21">
        <v>0.5313404820042732</v>
      </c>
      <c r="GF40" s="21">
        <v>0.056093771282885174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51"/>
      <c r="I41" s="40"/>
      <c r="J41" s="40"/>
      <c r="K41" s="40"/>
      <c r="L41" s="51"/>
      <c r="M41" s="45"/>
      <c r="N41" s="45"/>
      <c r="O41" s="45"/>
      <c r="P41" s="45"/>
      <c r="Q41" s="55">
        <v>12.0</v>
      </c>
      <c r="R41" s="56">
        <v>0.04642960242631111</v>
      </c>
      <c r="S41" s="56">
        <v>0.39281710040833906</v>
      </c>
      <c r="T41" s="21">
        <v>0.8585967247371928</v>
      </c>
      <c r="U41" s="21">
        <v>0.5407081632710286</v>
      </c>
      <c r="V41" s="21">
        <v>0.7431196976519192</v>
      </c>
      <c r="W41" s="21">
        <v>0.19416572655065423</v>
      </c>
      <c r="X41" s="21">
        <v>0.852397050533025</v>
      </c>
      <c r="Y41" s="21">
        <v>0.8481723649030729</v>
      </c>
      <c r="Z41" s="21">
        <v>0.6246048071047218</v>
      </c>
      <c r="AA41" s="21">
        <v>0.22634218179774535</v>
      </c>
      <c r="AB41" s="21">
        <v>0.3183187666616617</v>
      </c>
      <c r="AC41" s="21">
        <v>0.43808530053101136</v>
      </c>
      <c r="AD41" s="21">
        <v>0.6665434517024333</v>
      </c>
      <c r="AE41" s="21">
        <v>0.07325910150064319</v>
      </c>
      <c r="AF41" s="21">
        <v>0.4016081226578265</v>
      </c>
      <c r="AG41" s="21">
        <v>0.3760425986907807</v>
      </c>
      <c r="AH41" s="21">
        <v>0.8780865240637137</v>
      </c>
      <c r="AI41" s="21">
        <v>0.371112055305448</v>
      </c>
      <c r="AJ41" s="21">
        <v>0.04816871011688417</v>
      </c>
      <c r="AK41" s="21">
        <v>0.4931337262508586</v>
      </c>
      <c r="AL41" s="21">
        <v>0.7448292503396727</v>
      </c>
      <c r="AM41" s="21">
        <v>0.21250170805551616</v>
      </c>
      <c r="AN41" s="21">
        <v>0.42789290891353804</v>
      </c>
      <c r="AO41" s="21">
        <v>0.5016486955389716</v>
      </c>
      <c r="AP41" s="21">
        <v>0.025016290300288402</v>
      </c>
      <c r="AQ41" s="21">
        <v>0.9707726737474793</v>
      </c>
      <c r="AR41" s="21">
        <v>0.23512662791840855</v>
      </c>
      <c r="AS41" s="21">
        <v>0.6712145521023314</v>
      </c>
      <c r="AT41" s="21">
        <v>0.09055918407313235</v>
      </c>
      <c r="AU41" s="21">
        <v>0.04887191183980366</v>
      </c>
      <c r="AV41" s="21">
        <v>0.8337051169134817</v>
      </c>
      <c r="AW41" s="21">
        <v>0.2869494688539195</v>
      </c>
      <c r="AX41" s="21">
        <v>0.34524502045772687</v>
      </c>
      <c r="AY41" s="21">
        <v>0.34316242737866987</v>
      </c>
      <c r="AZ41" s="21">
        <v>0.7579432487031433</v>
      </c>
      <c r="BA41" s="21">
        <v>0.7254804492518513</v>
      </c>
      <c r="BB41" s="21">
        <v>0.2495861725820553</v>
      </c>
      <c r="BC41" s="21">
        <v>0.4050107963007763</v>
      </c>
      <c r="BD41" s="21">
        <v>0.7811578775685807</v>
      </c>
      <c r="BE41" s="21">
        <v>0.005178614628055356</v>
      </c>
      <c r="BF41" s="21">
        <v>0.13508022669480857</v>
      </c>
      <c r="BG41" s="21">
        <v>0.38160028564618753</v>
      </c>
      <c r="BH41" s="21">
        <v>0.6197468296437307</v>
      </c>
      <c r="BI41" s="21">
        <v>0.09372329728576045</v>
      </c>
      <c r="BJ41" s="21">
        <v>0.30022099142301595</v>
      </c>
      <c r="BK41" s="21">
        <v>0.8223032573248908</v>
      </c>
      <c r="BL41" s="21">
        <v>0.35354285673966945</v>
      </c>
      <c r="BM41" s="21">
        <v>0.08911466337703089</v>
      </c>
      <c r="BN41" s="21">
        <v>0.8464203236494162</v>
      </c>
      <c r="BO41" s="21">
        <v>0.34808048628955757</v>
      </c>
      <c r="BP41" s="21">
        <v>0.8121072394596048</v>
      </c>
      <c r="BQ41" s="21">
        <v>0.6295116805439805</v>
      </c>
      <c r="BR41" s="21">
        <v>0.3340718672999602</v>
      </c>
      <c r="BS41" s="21">
        <v>0.998756712840874</v>
      </c>
      <c r="BT41" s="21">
        <v>0.5018224858033176</v>
      </c>
      <c r="BU41" s="21">
        <v>0.5327809199937169</v>
      </c>
      <c r="BV41" s="21">
        <v>0.6173075898610226</v>
      </c>
      <c r="BW41" s="21">
        <v>0.7966554311616405</v>
      </c>
      <c r="BX41" s="21">
        <v>0.13008903263681015</v>
      </c>
      <c r="BY41" s="21">
        <v>0.7183986628220742</v>
      </c>
      <c r="BZ41" s="21">
        <v>0.15056840883894174</v>
      </c>
      <c r="CA41" s="56">
        <v>0.6949582839838622</v>
      </c>
      <c r="CB41" s="56">
        <v>0.420626468057116</v>
      </c>
      <c r="CC41" s="21">
        <v>0.9223569568300338</v>
      </c>
      <c r="CD41" s="21">
        <v>0.6509307050907526</v>
      </c>
      <c r="CE41" s="21">
        <v>0.6152874236902169</v>
      </c>
      <c r="CF41" s="21">
        <v>0.7078243756219521</v>
      </c>
      <c r="CG41" s="21">
        <v>0.5799822271791202</v>
      </c>
      <c r="CH41" s="21">
        <v>0.24720063025611794</v>
      </c>
      <c r="CI41" s="21">
        <v>0.721391829660952</v>
      </c>
      <c r="CJ41" s="21">
        <v>0.7482841090458577</v>
      </c>
      <c r="CK41" s="21">
        <v>0.5220826926010028</v>
      </c>
      <c r="CL41" s="21">
        <v>0.150108293342485</v>
      </c>
      <c r="CM41" s="21">
        <v>0.4244514661482024</v>
      </c>
      <c r="CN41" s="21">
        <v>0.294137374934355</v>
      </c>
      <c r="CO41" s="21">
        <v>0.8065984616341153</v>
      </c>
      <c r="CP41" s="21">
        <v>0.4375047976083405</v>
      </c>
      <c r="CQ41" s="21">
        <v>0.8703962796884451</v>
      </c>
      <c r="CR41" s="21">
        <v>0.2354233669642426</v>
      </c>
      <c r="CS41" s="21">
        <v>0.09093645105856107</v>
      </c>
      <c r="CT41" s="21">
        <v>0.7642846070905259</v>
      </c>
      <c r="CU41" s="21">
        <v>0.8207692524632387</v>
      </c>
      <c r="CV41" s="21">
        <v>0.5377509138309603</v>
      </c>
      <c r="CW41" s="21">
        <v>0.4394296465203167</v>
      </c>
      <c r="CX41" s="21">
        <v>0.6788268773666477</v>
      </c>
      <c r="CY41" s="21">
        <v>0.9060460746464363</v>
      </c>
      <c r="CZ41" s="21">
        <v>0.7766681637669567</v>
      </c>
      <c r="DA41" s="21">
        <v>0.355868233195205</v>
      </c>
      <c r="DB41" s="21">
        <v>0.7560687899678975</v>
      </c>
      <c r="DC41" s="21">
        <v>0.20395647787713977</v>
      </c>
      <c r="DD41" s="21">
        <v>0.8016070482791404</v>
      </c>
      <c r="DE41" s="21">
        <v>0.1328080320853955</v>
      </c>
      <c r="DF41" s="21">
        <v>0.9418952499467664</v>
      </c>
      <c r="DG41" s="21">
        <v>0.9752353587867062</v>
      </c>
      <c r="DH41" s="21">
        <v>0.9499650543074315</v>
      </c>
      <c r="DI41" s="21">
        <v>0.3173692765500413</v>
      </c>
      <c r="DJ41" s="21">
        <v>0.3443487118597429</v>
      </c>
      <c r="DK41" s="21">
        <v>0.1753642791887714</v>
      </c>
      <c r="DL41" s="21">
        <v>0.2758328064794391</v>
      </c>
      <c r="DM41" s="21">
        <v>0.2074966648946892</v>
      </c>
      <c r="DN41" s="21">
        <v>0.2042336840037685</v>
      </c>
      <c r="DO41" s="21">
        <v>0.053247114119176375</v>
      </c>
      <c r="DP41" s="21">
        <v>0.45807048866233036</v>
      </c>
      <c r="DQ41" s="21">
        <v>0.8131594855545947</v>
      </c>
      <c r="DR41" s="21">
        <v>0.9310108807111177</v>
      </c>
      <c r="DS41" s="21">
        <v>0.7463961743822024</v>
      </c>
      <c r="DT41" s="21">
        <v>0.40888191370219285</v>
      </c>
      <c r="DU41" s="21">
        <v>0.6437284763085189</v>
      </c>
      <c r="DV41" s="21">
        <v>0.899445809441897</v>
      </c>
      <c r="DW41" s="21">
        <v>0.28708814440540986</v>
      </c>
      <c r="DX41" s="21">
        <v>0.11673013004151589</v>
      </c>
      <c r="DY41" s="21">
        <v>0.01577357552295655</v>
      </c>
      <c r="DZ41" s="21">
        <v>0.16829746224656972</v>
      </c>
      <c r="EA41" s="21">
        <v>0.8450817102544798</v>
      </c>
      <c r="EB41" s="21">
        <v>0.926384174921334</v>
      </c>
      <c r="EC41" s="21">
        <v>0.3147850288437629</v>
      </c>
      <c r="ED41" s="21">
        <v>0.40440259903676556</v>
      </c>
      <c r="EE41" s="21">
        <v>0.34987177518724755</v>
      </c>
      <c r="EF41" s="21">
        <v>0.28408108346093397</v>
      </c>
      <c r="EG41" s="21">
        <v>0.7898275961800089</v>
      </c>
      <c r="EH41" s="21">
        <v>0.07383182995439197</v>
      </c>
      <c r="EI41" s="21">
        <v>0.8590881644931212</v>
      </c>
      <c r="EJ41" s="21">
        <v>0.9572336256051972</v>
      </c>
      <c r="EK41" s="21">
        <v>0.01189593252497434</v>
      </c>
      <c r="EL41" s="21">
        <v>0.3963637762459832</v>
      </c>
      <c r="EM41" s="21">
        <v>0.16952882840177852</v>
      </c>
      <c r="EN41" s="21">
        <v>0.8758086838426865</v>
      </c>
      <c r="EO41" s="21">
        <v>0.08474666988172619</v>
      </c>
      <c r="EP41" s="21">
        <v>0.6503438031928215</v>
      </c>
      <c r="EQ41" s="21">
        <v>0.20345142886129264</v>
      </c>
      <c r="ER41" s="21">
        <v>0.03644677336569846</v>
      </c>
      <c r="ES41" s="21">
        <v>0.06124046859626797</v>
      </c>
      <c r="ET41" s="21">
        <v>0.1620646218525036</v>
      </c>
      <c r="EU41" s="21">
        <v>0.6451287302601517</v>
      </c>
      <c r="EV41" s="21">
        <v>0.36058894458888435</v>
      </c>
      <c r="EW41" s="21">
        <v>0.7887356625753555</v>
      </c>
      <c r="EX41" s="21">
        <v>0.7171257350007464</v>
      </c>
      <c r="EY41" s="21">
        <v>0.1513074124901843</v>
      </c>
      <c r="EZ41" s="21">
        <v>0.004321854561192384</v>
      </c>
      <c r="FA41" s="21">
        <v>0.5838323209405536</v>
      </c>
      <c r="FB41" s="21">
        <v>0.19079938758939385</v>
      </c>
      <c r="FC41" s="21">
        <v>0.21409149720594267</v>
      </c>
      <c r="FD41" s="21">
        <v>0.3803477565000103</v>
      </c>
      <c r="FE41" s="21">
        <v>0.7197735257959282</v>
      </c>
      <c r="FF41" s="21">
        <v>0.9102510619556113</v>
      </c>
      <c r="FG41" s="21">
        <v>0.4159051887940982</v>
      </c>
      <c r="FH41" s="21">
        <v>0.07143097244675944</v>
      </c>
      <c r="FI41" s="21">
        <v>0.6990690047314047</v>
      </c>
      <c r="FJ41" s="21">
        <v>0.6335324839165191</v>
      </c>
      <c r="FK41" s="21">
        <v>0.38357234687187347</v>
      </c>
      <c r="FL41" s="21">
        <v>0.8898683627674767</v>
      </c>
      <c r="FM41" s="21">
        <v>0.6794129457905179</v>
      </c>
      <c r="FN41" s="21">
        <v>0.05858600827450633</v>
      </c>
      <c r="FO41" s="21">
        <v>0.22218302384208632</v>
      </c>
      <c r="FP41" s="21">
        <v>0.5689756758887824</v>
      </c>
      <c r="FQ41" s="21">
        <v>0.22272706402749565</v>
      </c>
      <c r="FR41" s="21">
        <v>0.46006879165886727</v>
      </c>
      <c r="FS41" s="21">
        <v>0.5892996266965359</v>
      </c>
      <c r="FT41" s="21">
        <v>0.9602781775593656</v>
      </c>
      <c r="FU41" s="21">
        <v>0.7451664329474696</v>
      </c>
      <c r="FV41" s="21">
        <v>0.3926262427656423</v>
      </c>
      <c r="FW41" s="21">
        <v>0.8561888747801013</v>
      </c>
      <c r="FX41" s="21">
        <v>0.1540378228858198</v>
      </c>
      <c r="FY41" s="21">
        <v>0.6601843521634126</v>
      </c>
      <c r="FZ41" s="21">
        <v>0.3963142125229482</v>
      </c>
      <c r="GA41" s="21">
        <v>0.9951478890763032</v>
      </c>
      <c r="GB41" s="21">
        <v>0.6409462578621999</v>
      </c>
      <c r="GC41" s="21">
        <v>0.22726003313659793</v>
      </c>
      <c r="GD41" s="21">
        <v>0.29318932238723217</v>
      </c>
      <c r="GE41" s="21">
        <v>0.9306261161578883</v>
      </c>
      <c r="GF41" s="21">
        <v>0.4892564592759887</v>
      </c>
    </row>
    <row r="42">
      <c r="C42" s="22"/>
      <c r="D42" s="22"/>
      <c r="E42" s="22"/>
      <c r="F42" s="22"/>
      <c r="G42" s="40"/>
      <c r="H42" s="51"/>
      <c r="I42" s="40"/>
      <c r="J42" s="40"/>
      <c r="K42" s="40"/>
      <c r="L42" s="51"/>
      <c r="M42" s="45"/>
      <c r="N42" s="45"/>
      <c r="O42" s="45"/>
      <c r="P42" s="45"/>
      <c r="Q42" s="55">
        <v>13.0</v>
      </c>
      <c r="R42" s="56">
        <v>0.021568197386551136</v>
      </c>
      <c r="S42" s="21">
        <v>0.33639936286813443</v>
      </c>
      <c r="T42" s="21">
        <v>0.6026806169938606</v>
      </c>
      <c r="U42" s="21">
        <v>0.9539663163606985</v>
      </c>
      <c r="V42" s="21">
        <v>0.1152949245640259</v>
      </c>
      <c r="W42" s="21">
        <v>0.41583553011045515</v>
      </c>
      <c r="X42" s="21">
        <v>0.793306426170899</v>
      </c>
      <c r="Y42" s="21">
        <v>0.5916736384965475</v>
      </c>
      <c r="Z42" s="21">
        <v>0.8221118987386538</v>
      </c>
      <c r="AA42" s="21">
        <v>0.887087398861991</v>
      </c>
      <c r="AB42" s="21">
        <v>0.4825137078322709</v>
      </c>
      <c r="AC42" s="21">
        <v>0.4570698229693877</v>
      </c>
      <c r="AD42" s="21">
        <v>0.427886613543341</v>
      </c>
      <c r="AE42" s="21">
        <v>0.408474047789533</v>
      </c>
      <c r="AF42" s="21">
        <v>0.3140578028893921</v>
      </c>
      <c r="AG42" s="21">
        <v>0.32639216484915545</v>
      </c>
      <c r="AH42" s="21">
        <v>0.7297777431091758</v>
      </c>
      <c r="AI42" s="21">
        <v>0.7196350124220598</v>
      </c>
      <c r="AJ42" s="21">
        <v>0.1251456041310306</v>
      </c>
      <c r="AK42" s="21">
        <v>0.35807645434795354</v>
      </c>
      <c r="AL42" s="21">
        <v>0.6521829936480521</v>
      </c>
      <c r="AM42" s="21">
        <v>0.3297924393206946</v>
      </c>
      <c r="AN42" s="21">
        <v>0.852842374152841</v>
      </c>
      <c r="AO42" s="21">
        <v>0.8546700121049153</v>
      </c>
      <c r="AP42" s="21">
        <v>0.4326263287348906</v>
      </c>
      <c r="AQ42" s="21">
        <v>0.09508290285104326</v>
      </c>
      <c r="AR42" s="21">
        <v>0.8108485862497592</v>
      </c>
      <c r="AS42" s="21">
        <v>0.06055810588396393</v>
      </c>
      <c r="AT42" s="21">
        <v>0.2501741886276606</v>
      </c>
      <c r="AU42" s="21">
        <v>0.13494054375988096</v>
      </c>
      <c r="AV42" s="21">
        <v>0.5378490724871794</v>
      </c>
      <c r="AW42" s="21">
        <v>0.19987998352704806</v>
      </c>
      <c r="AX42" s="21">
        <v>0.9590083972387607</v>
      </c>
      <c r="AY42" s="21">
        <v>0.9916145276970796</v>
      </c>
      <c r="AZ42" s="21">
        <v>0.5993008732370513</v>
      </c>
      <c r="BA42" s="21">
        <v>0.4287371213229071</v>
      </c>
      <c r="BB42" s="21">
        <v>0.4110733774442562</v>
      </c>
      <c r="BC42" s="21">
        <v>0.6722560050065107</v>
      </c>
      <c r="BD42" s="21">
        <v>0.436440395446384</v>
      </c>
      <c r="BE42" s="21">
        <v>0.626773279445958</v>
      </c>
      <c r="BF42" s="21">
        <v>0.7042535596139534</v>
      </c>
      <c r="BG42" s="21">
        <v>0.22961059006571471</v>
      </c>
      <c r="BH42" s="21">
        <v>0.5994545196760876</v>
      </c>
      <c r="BI42" s="21">
        <v>0.9854319674661107</v>
      </c>
      <c r="BJ42" s="21">
        <v>0.5763268968323914</v>
      </c>
      <c r="BK42" s="21">
        <v>0.8352045811947445</v>
      </c>
      <c r="BL42" s="21">
        <v>0.4761739398913396</v>
      </c>
      <c r="BM42" s="21">
        <v>0.1636742032035332</v>
      </c>
      <c r="BN42" s="21">
        <v>0.07997833385779884</v>
      </c>
      <c r="BO42" s="21">
        <v>0.878014326493968</v>
      </c>
      <c r="BP42" s="21">
        <v>0.933312063240098</v>
      </c>
      <c r="BQ42" s="21">
        <v>0.3766652257866351</v>
      </c>
      <c r="BR42" s="21">
        <v>0.620447132461521</v>
      </c>
      <c r="BS42" s="21">
        <v>0.48195967781558835</v>
      </c>
      <c r="BT42" s="21">
        <v>0.12418560374064846</v>
      </c>
      <c r="BU42" s="21">
        <v>0.1589158851839516</v>
      </c>
      <c r="BV42" s="21">
        <v>0.41492034850941695</v>
      </c>
      <c r="BW42" s="21">
        <v>0.9771643197207253</v>
      </c>
      <c r="BX42" s="21">
        <v>0.08501804426053738</v>
      </c>
      <c r="BY42" s="21">
        <v>0.700590913076042</v>
      </c>
      <c r="BZ42" s="21">
        <v>0.44157433211105834</v>
      </c>
      <c r="CA42" s="56">
        <v>0.2827771974673595</v>
      </c>
      <c r="CB42" s="21">
        <v>0.6413409285361794</v>
      </c>
      <c r="CC42" s="21">
        <v>0.594172764857258</v>
      </c>
      <c r="CD42" s="21">
        <v>0.9862045120875883</v>
      </c>
      <c r="CE42" s="21">
        <v>0.8632505809363347</v>
      </c>
      <c r="CF42" s="21">
        <v>0.5766716564465793</v>
      </c>
      <c r="CG42" s="21">
        <v>0.5483963737220552</v>
      </c>
      <c r="CH42" s="21">
        <v>0.9656737462142991</v>
      </c>
      <c r="CI42" s="21">
        <v>0.9053222200898416</v>
      </c>
      <c r="CJ42" s="21">
        <v>0.9775608810775085</v>
      </c>
      <c r="CK42" s="21">
        <v>0.1273463940511369</v>
      </c>
      <c r="CL42" s="21">
        <v>0.30994757799950134</v>
      </c>
      <c r="CM42" s="21">
        <v>0.6295506034938967</v>
      </c>
      <c r="CN42" s="21">
        <v>0.16226697043375227</v>
      </c>
      <c r="CO42" s="21">
        <v>0.8548358823898837</v>
      </c>
      <c r="CP42" s="21">
        <v>0.8182743260388117</v>
      </c>
      <c r="CQ42" s="21">
        <v>0.19810337561165414</v>
      </c>
      <c r="CR42" s="21">
        <v>0.6247279439710172</v>
      </c>
      <c r="CS42" s="21">
        <v>0.08766066645559756</v>
      </c>
      <c r="CT42" s="21">
        <v>0.07010738920468895</v>
      </c>
      <c r="CU42" s="21">
        <v>0.5096014083366075</v>
      </c>
      <c r="CV42" s="21">
        <v>0.9811668030358095</v>
      </c>
      <c r="CW42" s="21">
        <v>0.906051698896123</v>
      </c>
      <c r="CX42" s="21">
        <v>0.16765498997877248</v>
      </c>
      <c r="CY42" s="21">
        <v>0.2821715942295151</v>
      </c>
      <c r="CZ42" s="21">
        <v>0.9935791784262474</v>
      </c>
      <c r="DA42" s="21">
        <v>0.8956228205091561</v>
      </c>
      <c r="DB42" s="21">
        <v>0.31448303103911235</v>
      </c>
      <c r="DC42" s="21">
        <v>0.21746390314403374</v>
      </c>
      <c r="DD42" s="21">
        <v>0.3625164727119793</v>
      </c>
      <c r="DE42" s="21">
        <v>0.10233905094633411</v>
      </c>
      <c r="DF42" s="21">
        <v>0.49338502350297464</v>
      </c>
      <c r="DG42" s="21">
        <v>0.7112390887983442</v>
      </c>
      <c r="DH42" s="21">
        <v>0.13099240481676422</v>
      </c>
      <c r="DI42" s="21">
        <v>0.6305064026276195</v>
      </c>
      <c r="DJ42" s="21">
        <v>0.7967719455157058</v>
      </c>
      <c r="DK42" s="21">
        <v>0.5302356127045841</v>
      </c>
      <c r="DL42" s="21">
        <v>0.22200378979517055</v>
      </c>
      <c r="DM42" s="21">
        <v>0.32351109199901784</v>
      </c>
      <c r="DN42" s="21">
        <v>0.28412480949850083</v>
      </c>
      <c r="DO42" s="21">
        <v>0.11037512789101434</v>
      </c>
      <c r="DP42" s="21">
        <v>0.8440715906434173</v>
      </c>
      <c r="DQ42" s="21">
        <v>0.7180123814618645</v>
      </c>
      <c r="DR42" s="21">
        <v>0.5935906750905952</v>
      </c>
      <c r="DS42" s="21">
        <v>0.6479684675955026</v>
      </c>
      <c r="DT42" s="21">
        <v>0.2423714996415398</v>
      </c>
      <c r="DU42" s="21">
        <v>0.9945202577730214</v>
      </c>
      <c r="DV42" s="21">
        <v>0.9185928957602447</v>
      </c>
      <c r="DW42" s="21">
        <v>0.9534345806665664</v>
      </c>
      <c r="DX42" s="21">
        <v>0.5474378372864129</v>
      </c>
      <c r="DY42" s="21">
        <v>0.9607648609160351</v>
      </c>
      <c r="DZ42" s="21">
        <v>0.3753649092316932</v>
      </c>
      <c r="EA42" s="21">
        <v>0.11614732869803968</v>
      </c>
      <c r="EB42" s="21">
        <v>0.2790884154882809</v>
      </c>
      <c r="EC42" s="21">
        <v>0.19899234433257762</v>
      </c>
      <c r="ED42" s="21">
        <v>0.23360585713659254</v>
      </c>
      <c r="EE42" s="21">
        <v>0.38937581445743974</v>
      </c>
      <c r="EF42" s="21">
        <v>0.40013218184395827</v>
      </c>
      <c r="EG42" s="21">
        <v>0.3842973665457148</v>
      </c>
      <c r="EH42" s="21">
        <v>0.9599958221538519</v>
      </c>
      <c r="EI42" s="21">
        <v>0.34588613579480165</v>
      </c>
      <c r="EJ42" s="21">
        <v>0.6825854368283075</v>
      </c>
      <c r="EK42" s="21">
        <v>0.43832927678159506</v>
      </c>
      <c r="EL42" s="21">
        <v>0.5330972794564157</v>
      </c>
      <c r="EM42" s="21">
        <v>0.27762379955466343</v>
      </c>
      <c r="EN42" s="21">
        <v>0.5485364936851781</v>
      </c>
      <c r="EO42" s="21">
        <v>0.6211862350238856</v>
      </c>
      <c r="EP42" s="21">
        <v>0.02820818879275777</v>
      </c>
      <c r="EQ42" s="21">
        <v>0.016997216215903665</v>
      </c>
      <c r="ER42" s="21">
        <v>0.4784628316497175</v>
      </c>
      <c r="ES42" s="21">
        <v>0.8840369436554648</v>
      </c>
      <c r="ET42" s="21">
        <v>0.042021853361107975</v>
      </c>
      <c r="EU42" s="21">
        <v>0.8426349946509777</v>
      </c>
      <c r="EV42" s="21">
        <v>0.5417186596633272</v>
      </c>
      <c r="EW42" s="21">
        <v>0.8059872377564203</v>
      </c>
      <c r="EX42" s="21">
        <v>0.1294869768091076</v>
      </c>
      <c r="EY42" s="21">
        <v>0.899090649231507</v>
      </c>
      <c r="EZ42" s="21">
        <v>0.5970749410958056</v>
      </c>
      <c r="FA42" s="21">
        <v>0.22093465463787043</v>
      </c>
      <c r="FB42" s="21">
        <v>0.05905101692552561</v>
      </c>
      <c r="FC42" s="21">
        <v>0.6078201728946363</v>
      </c>
      <c r="FD42" s="21">
        <v>0.23560830036409453</v>
      </c>
      <c r="FE42" s="21">
        <v>0.20363143934369943</v>
      </c>
      <c r="FF42" s="21">
        <v>0.3575086691050541</v>
      </c>
      <c r="FG42" s="21">
        <v>0.8758596468404601</v>
      </c>
      <c r="FH42" s="21">
        <v>0.5938985433324866</v>
      </c>
      <c r="FI42" s="21">
        <v>0.4289017845775802</v>
      </c>
      <c r="FJ42" s="21">
        <v>0.3119664406653714</v>
      </c>
      <c r="FK42" s="21">
        <v>0.5189812628249609</v>
      </c>
      <c r="FL42" s="21">
        <v>0.7524094721053409</v>
      </c>
      <c r="FM42" s="21">
        <v>0.043937144676415074</v>
      </c>
      <c r="FN42" s="21">
        <v>0.32397341114742706</v>
      </c>
      <c r="FO42" s="21">
        <v>0.20770800473701634</v>
      </c>
      <c r="FP42" s="21">
        <v>0.5520911618387601</v>
      </c>
      <c r="FQ42" s="21">
        <v>0.1008186755227698</v>
      </c>
      <c r="FR42" s="21">
        <v>0.2696573542306233</v>
      </c>
      <c r="FS42" s="21">
        <v>0.4174186845173602</v>
      </c>
      <c r="FT42" s="21">
        <v>0.31165612767649264</v>
      </c>
      <c r="FU42" s="21">
        <v>0.2848935106790612</v>
      </c>
      <c r="FV42" s="21">
        <v>0.3097441854256583</v>
      </c>
      <c r="FW42" s="21">
        <v>0.3178763962186334</v>
      </c>
      <c r="FX42" s="21">
        <v>0.10864565176463015</v>
      </c>
      <c r="FY42" s="21">
        <v>0.14435729269262898</v>
      </c>
      <c r="FZ42" s="21">
        <v>0.4146282691528699</v>
      </c>
      <c r="GA42" s="21">
        <v>0.2728654563745645</v>
      </c>
      <c r="GB42" s="21">
        <v>0.9993172003158632</v>
      </c>
      <c r="GC42" s="21">
        <v>0.27737252002698054</v>
      </c>
      <c r="GD42" s="21">
        <v>0.7221995320220089</v>
      </c>
      <c r="GE42" s="21">
        <v>0.6372231679360556</v>
      </c>
      <c r="GF42" s="21">
        <v>0.7955470739006287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51"/>
      <c r="I43" s="40"/>
      <c r="J43" s="40"/>
      <c r="K43" s="40"/>
      <c r="L43" s="51"/>
      <c r="M43" s="45"/>
      <c r="N43" s="45"/>
      <c r="O43" s="45"/>
      <c r="P43" s="45"/>
      <c r="Q43" s="55">
        <v>14.0</v>
      </c>
      <c r="R43" s="56">
        <v>0.10842360422212904</v>
      </c>
      <c r="S43" s="56">
        <v>0.9541524825923093</v>
      </c>
      <c r="T43" s="56">
        <v>0.16506364221951886</v>
      </c>
      <c r="U43" s="56">
        <v>0.5970480434618305</v>
      </c>
      <c r="V43" s="56">
        <v>0.9828337369570185</v>
      </c>
      <c r="W43" s="56">
        <v>0.5611981654001167</v>
      </c>
      <c r="X43" s="56">
        <v>0.31467942955768513</v>
      </c>
      <c r="Y43" s="56">
        <v>0.21441392588949948</v>
      </c>
      <c r="Z43" s="56">
        <v>0.6843670086537621</v>
      </c>
      <c r="AA43" s="56">
        <v>0.44129190658945494</v>
      </c>
      <c r="AB43" s="56">
        <v>0.15132338420612734</v>
      </c>
      <c r="AC43" s="56">
        <v>0.822614950706735</v>
      </c>
      <c r="AD43" s="56">
        <v>0.903552749800832</v>
      </c>
      <c r="AE43" s="56">
        <v>0.2326841342683883</v>
      </c>
      <c r="AF43" s="56">
        <v>0.981623748251861</v>
      </c>
      <c r="AG43" s="56">
        <v>0.8336265679038217</v>
      </c>
      <c r="AH43" s="56">
        <v>0.7865176740375285</v>
      </c>
      <c r="AI43" s="56">
        <v>0.6528495656806691</v>
      </c>
      <c r="AJ43" s="56">
        <v>0.016563340440656105</v>
      </c>
      <c r="AK43" s="56">
        <v>0.7703006069387609</v>
      </c>
      <c r="AL43" s="56">
        <v>0.5803605062914786</v>
      </c>
      <c r="AM43" s="56">
        <v>0.10920650507400786</v>
      </c>
      <c r="AN43" s="56">
        <v>0.12573752492294277</v>
      </c>
      <c r="AO43" s="56">
        <v>0.05129471848327749</v>
      </c>
      <c r="AP43" s="56">
        <v>0.657250609370781</v>
      </c>
      <c r="AQ43" s="56">
        <v>0.6095578152121318</v>
      </c>
      <c r="AR43" s="56">
        <v>0.34999024927451616</v>
      </c>
      <c r="AS43" s="56">
        <v>0.8534485341970122</v>
      </c>
      <c r="AT43" s="56">
        <v>0.9346152348611998</v>
      </c>
      <c r="AU43" s="56">
        <v>0.24865122922671534</v>
      </c>
      <c r="AV43" s="56">
        <v>0.7723119847121508</v>
      </c>
      <c r="AW43" s="56">
        <v>0.7425553342495388</v>
      </c>
      <c r="AX43" s="56">
        <v>0.06913152377088816</v>
      </c>
      <c r="AY43" s="56">
        <v>0.884170958855073</v>
      </c>
      <c r="AZ43" s="56">
        <v>0.22286045538607457</v>
      </c>
      <c r="BA43" s="56">
        <v>0.2410166807003301</v>
      </c>
      <c r="BB43" s="56">
        <v>0.4438406533174891</v>
      </c>
      <c r="BC43" s="56">
        <v>0.48363623211472073</v>
      </c>
      <c r="BD43" s="56">
        <v>0.9511911462470695</v>
      </c>
      <c r="BE43" s="56">
        <v>0.009656730436153671</v>
      </c>
      <c r="BF43" s="56">
        <v>0.8905535669429585</v>
      </c>
      <c r="BG43" s="56">
        <v>0.02309691844032591</v>
      </c>
      <c r="BH43" s="56">
        <v>0.8372614140869966</v>
      </c>
      <c r="BI43" s="56">
        <v>0.861011606961897</v>
      </c>
      <c r="BJ43" s="56">
        <v>0.29381888104115017</v>
      </c>
      <c r="BK43" s="56">
        <v>0.749179686089626</v>
      </c>
      <c r="BL43" s="56">
        <v>0.9324982826355926</v>
      </c>
      <c r="BM43" s="56">
        <v>0.39269889526988655</v>
      </c>
      <c r="BN43" s="56">
        <v>0.7080754582186919</v>
      </c>
      <c r="BO43" s="56">
        <v>0.0779534485668838</v>
      </c>
      <c r="BP43" s="56">
        <v>0.12319696156331184</v>
      </c>
      <c r="BQ43" s="56">
        <v>0.6320109719141519</v>
      </c>
      <c r="BR43" s="56">
        <v>0.3862131638555467</v>
      </c>
      <c r="BS43" s="56">
        <v>0.3972455149507691</v>
      </c>
      <c r="BT43" s="56">
        <v>0.4907435540934232</v>
      </c>
      <c r="BU43" s="56">
        <v>0.7166648939989326</v>
      </c>
      <c r="BV43" s="56">
        <v>0.16561778996787713</v>
      </c>
      <c r="BW43" s="56">
        <v>0.5634548701383554</v>
      </c>
      <c r="BX43" s="56">
        <v>0.5066315917885736</v>
      </c>
      <c r="BY43" s="56">
        <v>0.3016808715492343</v>
      </c>
      <c r="BZ43" s="56">
        <v>0.9868765808330205</v>
      </c>
      <c r="CA43" s="56">
        <v>0.9395728733553279</v>
      </c>
      <c r="CB43" s="56">
        <v>0.5449693586567445</v>
      </c>
      <c r="CC43" s="56">
        <v>0.07865034161896078</v>
      </c>
      <c r="CD43" s="56">
        <v>0.9306733859385133</v>
      </c>
      <c r="CE43" s="56">
        <v>0.40803546461927553</v>
      </c>
      <c r="CF43" s="56">
        <v>0.32115072800762723</v>
      </c>
      <c r="CG43" s="56">
        <v>0.52119373693927</v>
      </c>
      <c r="CH43" s="56">
        <v>0.050003204052965655</v>
      </c>
      <c r="CI43" s="56">
        <v>0.9101953052245362</v>
      </c>
      <c r="CJ43" s="56">
        <v>0.7725894594186523</v>
      </c>
      <c r="CK43" s="56">
        <v>0.7291967051780088</v>
      </c>
      <c r="CL43" s="56">
        <v>0.44768809054513825</v>
      </c>
      <c r="CM43" s="56">
        <v>0.7136161513656808</v>
      </c>
      <c r="CN43" s="56">
        <v>0.5858929075311888</v>
      </c>
      <c r="CO43" s="56">
        <v>0.03445363471435714</v>
      </c>
      <c r="CP43" s="56">
        <v>0.5032775304002444</v>
      </c>
      <c r="CQ43" s="56">
        <v>0.7890561830113183</v>
      </c>
      <c r="CR43" s="56">
        <v>0.04457821867412637</v>
      </c>
      <c r="CS43" s="56">
        <v>0.8516349006211236</v>
      </c>
      <c r="CT43" s="56">
        <v>0.8887681453328238</v>
      </c>
      <c r="CU43" s="56">
        <v>0.3909203439527452</v>
      </c>
      <c r="CV43" s="56">
        <v>0.12241011523111389</v>
      </c>
      <c r="CW43" s="56">
        <v>0.11103483332476083</v>
      </c>
      <c r="CX43" s="56">
        <v>0.02917897679339998</v>
      </c>
      <c r="CY43" s="56">
        <v>0.1781267502978835</v>
      </c>
      <c r="CZ43" s="56">
        <v>0.7796662432812882</v>
      </c>
      <c r="DA43" s="56">
        <v>0.493345384640027</v>
      </c>
      <c r="DB43" s="56">
        <v>0.9618705658893268</v>
      </c>
      <c r="DC43" s="56">
        <v>0.9867454364905326</v>
      </c>
      <c r="DD43" s="56">
        <v>0.2331126836654549</v>
      </c>
      <c r="DE43" s="56">
        <v>0.601739978976273</v>
      </c>
      <c r="DF43" s="56">
        <v>0.12759710146915937</v>
      </c>
      <c r="DG43" s="56">
        <v>0.6714324978706575</v>
      </c>
      <c r="DH43" s="56">
        <v>0.565198510853406</v>
      </c>
      <c r="DI43" s="56">
        <v>0.1528410947299894</v>
      </c>
      <c r="DJ43" s="56">
        <v>0.4866326828834353</v>
      </c>
      <c r="DK43" s="56">
        <v>0.26959601701633795</v>
      </c>
      <c r="DL43" s="56">
        <v>0.4139549132667997</v>
      </c>
      <c r="DM43" s="56">
        <v>0.24568418414950177</v>
      </c>
      <c r="DN43" s="56">
        <v>0.4949145140760344</v>
      </c>
      <c r="DO43" s="56">
        <v>0.11039488864508762</v>
      </c>
      <c r="DP43" s="56">
        <v>0.6423114375515854</v>
      </c>
      <c r="DQ43" s="56">
        <v>0.7765792516546774</v>
      </c>
      <c r="DR43" s="56">
        <v>0.8979970146328363</v>
      </c>
      <c r="DS43" s="56">
        <v>0.39008529620757526</v>
      </c>
      <c r="DT43" s="56">
        <v>0.8240174952468654</v>
      </c>
      <c r="DU43" s="56">
        <v>0.10781124593217761</v>
      </c>
      <c r="DV43" s="56">
        <v>0.004712861532031876</v>
      </c>
      <c r="DW43" s="56">
        <v>0.16589394552086112</v>
      </c>
      <c r="DX43" s="56">
        <v>0.1030850390489918</v>
      </c>
      <c r="DY43" s="56">
        <v>0.16940847437870576</v>
      </c>
      <c r="DZ43" s="56">
        <v>0.0877878658475465</v>
      </c>
      <c r="EA43" s="56">
        <v>0.6825107367449769</v>
      </c>
      <c r="EB43" s="56">
        <v>0.4846435090490282</v>
      </c>
      <c r="EC43" s="56">
        <v>0.275748259822335</v>
      </c>
      <c r="ED43" s="56">
        <v>0.8252589939603131</v>
      </c>
      <c r="EE43" s="56">
        <v>0.43845848657207487</v>
      </c>
      <c r="EF43" s="56">
        <v>0.8973263995673848</v>
      </c>
      <c r="EG43" s="56">
        <v>0.0725574526366577</v>
      </c>
      <c r="EH43" s="56">
        <v>0.24439575289700632</v>
      </c>
      <c r="EI43" s="56">
        <v>0.4240102449101907</v>
      </c>
      <c r="EJ43" s="56">
        <v>0.4307834586035735</v>
      </c>
      <c r="EK43" s="56">
        <v>0.19490480897855655</v>
      </c>
      <c r="EL43" s="56">
        <v>0.45892689882349025</v>
      </c>
      <c r="EM43" s="56">
        <v>0.5179899314348301</v>
      </c>
      <c r="EN43" s="56">
        <v>0.9966407421178416</v>
      </c>
      <c r="EO43" s="56">
        <v>0.41307127702101654</v>
      </c>
      <c r="EP43" s="56">
        <v>0.6007261620055856</v>
      </c>
      <c r="EQ43" s="56">
        <v>0.1177052152213458</v>
      </c>
      <c r="ER43" s="56">
        <v>0.287206350185346</v>
      </c>
      <c r="ES43" s="56">
        <v>0.2707230616303635</v>
      </c>
      <c r="ET43" s="56">
        <v>0.738712082887304</v>
      </c>
      <c r="EU43" s="56">
        <v>0.6944261578229832</v>
      </c>
      <c r="EV43" s="56">
        <v>0.3134463819016752</v>
      </c>
      <c r="EW43" s="56">
        <v>0.47860184312112564</v>
      </c>
      <c r="EX43" s="56">
        <v>0.2505685246577667</v>
      </c>
      <c r="EY43" s="56">
        <v>0.11623676733893018</v>
      </c>
      <c r="EZ43" s="56">
        <v>0.9922326561081949</v>
      </c>
      <c r="FA43" s="56">
        <v>0.6169850385813239</v>
      </c>
      <c r="FB43" s="56">
        <v>0.06699438501514232</v>
      </c>
      <c r="FC43" s="56">
        <v>0.26075141399091606</v>
      </c>
      <c r="FD43" s="56">
        <v>0.22258971444239173</v>
      </c>
      <c r="FE43" s="56">
        <v>0.02145852645316837</v>
      </c>
      <c r="FF43" s="56">
        <v>0.4435419687718154</v>
      </c>
      <c r="FG43" s="56">
        <v>0.6521009668566506</v>
      </c>
      <c r="FH43" s="56">
        <v>0.641645474151897</v>
      </c>
      <c r="FI43" s="56">
        <v>0.07908316745112709</v>
      </c>
      <c r="FJ43" s="56">
        <v>0.43170568335730986</v>
      </c>
      <c r="FK43" s="56">
        <v>0.5997588331292791</v>
      </c>
      <c r="FL43" s="56">
        <v>0.7832166321634043</v>
      </c>
      <c r="FM43" s="56">
        <v>0.5458252392394795</v>
      </c>
      <c r="FN43" s="56">
        <v>0.01877388638539934</v>
      </c>
      <c r="FO43" s="56">
        <v>0.5911900025089706</v>
      </c>
      <c r="FP43" s="56">
        <v>0.6754360920344042</v>
      </c>
      <c r="FQ43" s="56">
        <v>0.9111605420513874</v>
      </c>
      <c r="FR43" s="56">
        <v>0.9850584426836008</v>
      </c>
      <c r="FS43" s="56">
        <v>0.49597141395154176</v>
      </c>
      <c r="FT43" s="56">
        <v>0.008556498630603926</v>
      </c>
      <c r="FU43" s="56">
        <v>0.28205035634982356</v>
      </c>
      <c r="FV43" s="56">
        <v>0.8874678242578989</v>
      </c>
      <c r="FW43" s="56">
        <v>0.4759448357385141</v>
      </c>
      <c r="FX43" s="56">
        <v>0.8800404977930951</v>
      </c>
      <c r="FY43" s="56">
        <v>0.7360270556954916</v>
      </c>
      <c r="FZ43" s="56">
        <v>0.21999182619340707</v>
      </c>
      <c r="GA43" s="56">
        <v>0.36412831893110686</v>
      </c>
      <c r="GB43" s="56">
        <v>0.7812749475146338</v>
      </c>
      <c r="GC43" s="56">
        <v>0.6019156736170168</v>
      </c>
      <c r="GD43" s="56">
        <v>0.7245165965718401</v>
      </c>
      <c r="GE43" s="56">
        <v>0.6745262430009652</v>
      </c>
      <c r="GF43" s="56">
        <v>0.9287225909024602</v>
      </c>
    </row>
    <row r="44">
      <c r="C44" s="22"/>
      <c r="D44" s="22"/>
      <c r="E44" s="22"/>
      <c r="F44" s="22"/>
      <c r="G44" s="40"/>
      <c r="H44" s="51"/>
      <c r="I44" s="40"/>
      <c r="J44" s="40"/>
      <c r="K44" s="40"/>
      <c r="L44" s="51"/>
      <c r="M44" s="45"/>
      <c r="N44" s="45"/>
      <c r="O44" s="45"/>
      <c r="P44" s="45"/>
      <c r="Q44" s="55">
        <v>15.0</v>
      </c>
      <c r="R44" s="56">
        <v>0.9977744771801649</v>
      </c>
      <c r="S44" s="56">
        <v>0.1355219835357171</v>
      </c>
      <c r="T44" s="56">
        <v>0.7005937230668069</v>
      </c>
      <c r="U44" s="56">
        <v>0.16810265013503933</v>
      </c>
      <c r="V44" s="56">
        <v>0.2551968770124746</v>
      </c>
      <c r="W44" s="56">
        <v>0.935198752647575</v>
      </c>
      <c r="X44" s="56">
        <v>0.7576141538521748</v>
      </c>
      <c r="Y44" s="56">
        <v>0.523008848592867</v>
      </c>
      <c r="Z44" s="56">
        <v>0.5250103229790486</v>
      </c>
      <c r="AA44" s="56">
        <v>0.885169600086232</v>
      </c>
      <c r="AB44" s="56">
        <v>0.885956619438611</v>
      </c>
      <c r="AC44" s="56">
        <v>0.39980506257031845</v>
      </c>
      <c r="AD44" s="56">
        <v>0.3712947179459617</v>
      </c>
      <c r="AE44" s="56">
        <v>0.22312336951380107</v>
      </c>
      <c r="AF44" s="56">
        <v>0.6721690974287817</v>
      </c>
      <c r="AG44" s="56">
        <v>0.8657549924436753</v>
      </c>
      <c r="AH44" s="56">
        <v>0.6733823590184063</v>
      </c>
      <c r="AI44" s="56">
        <v>0.7231610154213561</v>
      </c>
      <c r="AJ44" s="56">
        <v>0.051856811029843075</v>
      </c>
      <c r="AK44" s="56">
        <v>0.3332065930335698</v>
      </c>
      <c r="AL44" s="56">
        <v>0.23936163235588515</v>
      </c>
      <c r="AM44" s="56">
        <v>0.6204034078996948</v>
      </c>
      <c r="AN44" s="56">
        <v>0.826607785222292</v>
      </c>
      <c r="AO44" s="56">
        <v>0.10350672848203901</v>
      </c>
      <c r="AP44" s="56">
        <v>0.7762671411742583</v>
      </c>
      <c r="AQ44" s="56">
        <v>0.1053668478532176</v>
      </c>
      <c r="AR44" s="56">
        <v>0.6125103000850123</v>
      </c>
      <c r="AS44" s="56">
        <v>0.1035628789813281</v>
      </c>
      <c r="AT44" s="56">
        <v>0.26447237320645345</v>
      </c>
      <c r="AU44" s="56">
        <v>0.017897980929612145</v>
      </c>
      <c r="AV44" s="56">
        <v>0.6139695673082616</v>
      </c>
      <c r="AW44" s="56">
        <v>0.04494075453260504</v>
      </c>
      <c r="AX44" s="56">
        <v>0.3902460373489659</v>
      </c>
      <c r="AY44" s="56">
        <v>0.5472168773032277</v>
      </c>
      <c r="AZ44" s="56">
        <v>0.6761013726326077</v>
      </c>
      <c r="BA44" s="56">
        <v>0.9902694354641854</v>
      </c>
      <c r="BB44" s="56">
        <v>0.4531284466596551</v>
      </c>
      <c r="BC44" s="56">
        <v>0.3276252599944177</v>
      </c>
      <c r="BD44" s="56">
        <v>0.7848004492429794</v>
      </c>
      <c r="BE44" s="56">
        <v>0.9728587932597067</v>
      </c>
      <c r="BF44" s="56">
        <v>0.08372999000891013</v>
      </c>
      <c r="BG44" s="56">
        <v>0.3086947712180932</v>
      </c>
      <c r="BH44" s="56">
        <v>0.5556516455752942</v>
      </c>
      <c r="BI44" s="56">
        <v>0.8828163754533271</v>
      </c>
      <c r="BJ44" s="56">
        <v>0.18274844661415945</v>
      </c>
      <c r="BK44" s="56">
        <v>0.17425734709974372</v>
      </c>
      <c r="BL44" s="56">
        <v>0.2811728384829514</v>
      </c>
      <c r="BM44" s="56">
        <v>0.3065839911447996</v>
      </c>
      <c r="BN44" s="56">
        <v>0.7234480256915871</v>
      </c>
      <c r="BO44" s="56">
        <v>0.886278580359722</v>
      </c>
      <c r="BP44" s="56">
        <v>0.7904480225062336</v>
      </c>
      <c r="BQ44" s="56">
        <v>0.3866968808920669</v>
      </c>
      <c r="BR44" s="56">
        <v>0.44753756240536646</v>
      </c>
      <c r="BS44" s="56">
        <v>0.13770166295634712</v>
      </c>
      <c r="BT44" s="56">
        <v>0.7160298646064874</v>
      </c>
      <c r="BU44" s="56">
        <v>0.054701535125992407</v>
      </c>
      <c r="BV44" s="56">
        <v>0.02833087888696928</v>
      </c>
      <c r="BW44" s="56">
        <v>0.11260828852050031</v>
      </c>
      <c r="BX44" s="56">
        <v>0.7600612842155744</v>
      </c>
      <c r="BY44" s="56">
        <v>0.1825503145744135</v>
      </c>
      <c r="BZ44" s="56">
        <v>0.9752680312654549</v>
      </c>
      <c r="CA44" s="56">
        <v>0.9725499877150813</v>
      </c>
      <c r="CB44" s="56">
        <v>0.20488570314084986</v>
      </c>
      <c r="CC44" s="56">
        <v>0.29642484080034825</v>
      </c>
      <c r="CD44" s="56">
        <v>0.41032072889424676</v>
      </c>
      <c r="CE44" s="56">
        <v>0.9146616443360711</v>
      </c>
      <c r="CF44" s="56">
        <v>0.2229860750009659</v>
      </c>
      <c r="CG44" s="56">
        <v>0.5018217756488237</v>
      </c>
      <c r="CH44" s="56">
        <v>0.8595011634781579</v>
      </c>
      <c r="CI44" s="56">
        <v>0.48017642908473834</v>
      </c>
      <c r="CJ44" s="56">
        <v>0.5069131726109498</v>
      </c>
      <c r="CK44" s="56">
        <v>0.17986855060563156</v>
      </c>
      <c r="CL44" s="56">
        <v>0.3716385288175085</v>
      </c>
      <c r="CM44" s="56">
        <v>0.031219551796514255</v>
      </c>
      <c r="CN44" s="56">
        <v>0.36193374997581906</v>
      </c>
      <c r="CO44" s="56">
        <v>0.8322186833753714</v>
      </c>
      <c r="CP44" s="56">
        <v>0.601782719277693</v>
      </c>
      <c r="CQ44" s="56">
        <v>0.9592655664939853</v>
      </c>
      <c r="CR44" s="56">
        <v>0.6824496248311201</v>
      </c>
      <c r="CS44" s="56">
        <v>0.1755092413967595</v>
      </c>
      <c r="CT44" s="56">
        <v>0.978040245676443</v>
      </c>
      <c r="CU44" s="56">
        <v>0.2404023146832791</v>
      </c>
      <c r="CV44" s="56">
        <v>0.16780922446877988</v>
      </c>
      <c r="CW44" s="56">
        <v>0.2162461844839063</v>
      </c>
      <c r="CX44" s="56">
        <v>0.7083426305050279</v>
      </c>
      <c r="CY44" s="56">
        <v>0.4105520385850687</v>
      </c>
      <c r="CZ44" s="56">
        <v>0.7239527184309137</v>
      </c>
      <c r="DA44" s="56">
        <v>0.5731156535283386</v>
      </c>
      <c r="DB44" s="56">
        <v>0.17759284259510666</v>
      </c>
      <c r="DC44" s="56">
        <v>0.8980579146752262</v>
      </c>
      <c r="DD44" s="56">
        <v>0.24440341736800997</v>
      </c>
      <c r="DE44" s="56">
        <v>0.7561023934445257</v>
      </c>
      <c r="DF44" s="56">
        <v>0.23583040648665232</v>
      </c>
      <c r="DG44" s="56">
        <v>0.9215527556452882</v>
      </c>
      <c r="DH44" s="56">
        <v>0.8674370285812326</v>
      </c>
      <c r="DI44" s="56">
        <v>0.46042928870448163</v>
      </c>
      <c r="DJ44" s="56">
        <v>0.9845017914314146</v>
      </c>
      <c r="DK44" s="56">
        <v>0.8377834171854509</v>
      </c>
      <c r="DL44" s="56">
        <v>0.36583193031483785</v>
      </c>
      <c r="DM44" s="56">
        <v>0.1882146575009046</v>
      </c>
      <c r="DN44" s="56">
        <v>0.9306172245996176</v>
      </c>
      <c r="DO44" s="56">
        <v>0.907073130923782</v>
      </c>
      <c r="DP44" s="56">
        <v>0.5414229264495449</v>
      </c>
      <c r="DQ44" s="56">
        <v>0.6718767640241909</v>
      </c>
      <c r="DR44" s="56">
        <v>0.797520894656342</v>
      </c>
      <c r="DS44" s="56">
        <v>0.9333612732681121</v>
      </c>
      <c r="DT44" s="56">
        <v>0.36875187497534123</v>
      </c>
      <c r="DU44" s="56">
        <v>0.6406982506585795</v>
      </c>
      <c r="DV44" s="56">
        <v>0.856196544176916</v>
      </c>
      <c r="DW44" s="56">
        <v>0.13126832617510997</v>
      </c>
      <c r="DX44" s="56">
        <v>0.1604288676150073</v>
      </c>
      <c r="DY44" s="56">
        <v>0.44559511966079135</v>
      </c>
      <c r="DZ44" s="56">
        <v>0.37247607818561745</v>
      </c>
      <c r="EA44" s="56">
        <v>0.874391037962235</v>
      </c>
      <c r="EB44" s="56">
        <v>0.21138751264616806</v>
      </c>
      <c r="EC44" s="56">
        <v>0.9370187406327954</v>
      </c>
      <c r="ED44" s="56">
        <v>0.6532137450280587</v>
      </c>
      <c r="EE44" s="56">
        <v>0.6870411512463381</v>
      </c>
      <c r="EF44" s="56">
        <v>0.22003851552167053</v>
      </c>
      <c r="EG44" s="56">
        <v>0.7770514154496363</v>
      </c>
      <c r="EH44" s="56">
        <v>0.21843403083044466</v>
      </c>
      <c r="EI44" s="56">
        <v>0.9558985043797074</v>
      </c>
      <c r="EJ44" s="56">
        <v>0.28139641725747777</v>
      </c>
      <c r="EK44" s="56">
        <v>0.05913906786956202</v>
      </c>
      <c r="EL44" s="56">
        <v>0.8266566217783465</v>
      </c>
      <c r="EM44" s="56">
        <v>0.35855741188343204</v>
      </c>
      <c r="EN44" s="56">
        <v>0.400573563529106</v>
      </c>
      <c r="EO44" s="56">
        <v>0.7075377616685036</v>
      </c>
      <c r="EP44" s="56">
        <v>0.4370471509043595</v>
      </c>
      <c r="EQ44" s="56">
        <v>0.9327027813550202</v>
      </c>
      <c r="ER44" s="56">
        <v>0.284607146404278</v>
      </c>
      <c r="ES44" s="56">
        <v>0.6334328563160101</v>
      </c>
      <c r="ET44" s="56">
        <v>0.7047376748859463</v>
      </c>
      <c r="EU44" s="56">
        <v>0.04266033812308412</v>
      </c>
      <c r="EV44" s="56">
        <v>0.6364040467170758</v>
      </c>
      <c r="EW44" s="56">
        <v>0.03582321614245321</v>
      </c>
      <c r="EX44" s="56">
        <v>0.27460615994049586</v>
      </c>
      <c r="EY44" s="56">
        <v>0.2393232469087465</v>
      </c>
      <c r="EZ44" s="56">
        <v>0.29665976639058755</v>
      </c>
      <c r="FA44" s="56">
        <v>0.5526450770100814</v>
      </c>
      <c r="FB44" s="56">
        <v>0.9639996793629786</v>
      </c>
      <c r="FC44" s="56">
        <v>0.1549651035126195</v>
      </c>
      <c r="FD44" s="56">
        <v>0.35792695484952375</v>
      </c>
      <c r="FE44" s="56">
        <v>0.1912434470884049</v>
      </c>
      <c r="FF44" s="56">
        <v>0.9063312703616612</v>
      </c>
      <c r="FG44" s="56">
        <v>0.1262070916068243</v>
      </c>
      <c r="FH44" s="56">
        <v>0.8095803872810556</v>
      </c>
      <c r="FI44" s="56">
        <v>0.09718126379067782</v>
      </c>
      <c r="FJ44" s="56">
        <v>0.8651754646091496</v>
      </c>
      <c r="FK44" s="56">
        <v>0.1964148812595894</v>
      </c>
      <c r="FL44" s="56">
        <v>0.3632445576748976</v>
      </c>
      <c r="FM44" s="56">
        <v>0.2565098546015282</v>
      </c>
      <c r="FN44" s="56">
        <v>0.22243348312433409</v>
      </c>
      <c r="FO44" s="56">
        <v>0.5130589593845426</v>
      </c>
      <c r="FP44" s="56">
        <v>0.8553211806043381</v>
      </c>
      <c r="FQ44" s="56">
        <v>0.16900663316630027</v>
      </c>
      <c r="FR44" s="56">
        <v>0.5943334534393591</v>
      </c>
      <c r="FS44" s="56">
        <v>0.9060793506961502</v>
      </c>
      <c r="FT44" s="56">
        <v>0.026573738255818657</v>
      </c>
      <c r="FU44" s="56">
        <v>0.37851904274812054</v>
      </c>
      <c r="FV44" s="56">
        <v>0.63547722255395</v>
      </c>
      <c r="FW44" s="56">
        <v>0.6100539289085201</v>
      </c>
      <c r="FX44" s="56">
        <v>0.5382967600313783</v>
      </c>
      <c r="FY44" s="56">
        <v>0.5014363448962068</v>
      </c>
      <c r="FZ44" s="56">
        <v>0.3538400948794911</v>
      </c>
      <c r="GA44" s="56">
        <v>0.6759773907324796</v>
      </c>
      <c r="GB44" s="56">
        <v>0.8004175294382732</v>
      </c>
      <c r="GC44" s="56">
        <v>0.05544408929790878</v>
      </c>
      <c r="GD44" s="56">
        <v>0.17857529579671816</v>
      </c>
      <c r="GE44" s="56">
        <v>0.6077150822752531</v>
      </c>
      <c r="GF44" s="56">
        <v>0.5589486733443757</v>
      </c>
    </row>
    <row r="45">
      <c r="A45" s="62" t="s">
        <v>32</v>
      </c>
      <c r="B45" s="59">
        <f>Sum(L2:L26)</f>
        <v>546</v>
      </c>
      <c r="C45" s="22"/>
      <c r="D45" s="22"/>
      <c r="E45" s="22"/>
      <c r="F45" s="22"/>
      <c r="G45" s="40"/>
      <c r="H45" s="51"/>
      <c r="I45" s="40"/>
      <c r="J45" s="40"/>
      <c r="K45" s="40"/>
      <c r="L45" s="51"/>
      <c r="M45" s="45"/>
      <c r="N45" s="45"/>
      <c r="O45" s="45"/>
      <c r="P45" s="45"/>
      <c r="Q45" s="55">
        <v>16.0</v>
      </c>
      <c r="R45" s="56">
        <v>0.5724662126402144</v>
      </c>
      <c r="S45" s="56">
        <v>0.3146643538264531</v>
      </c>
      <c r="T45" s="56">
        <v>0.48720651117145775</v>
      </c>
      <c r="U45" s="56">
        <v>0.7592961624384663</v>
      </c>
      <c r="V45" s="56">
        <v>0.8206980985456911</v>
      </c>
      <c r="W45" s="56">
        <v>0.4362646873438365</v>
      </c>
      <c r="X45" s="56">
        <v>0.45963505138737937</v>
      </c>
      <c r="Y45" s="56">
        <v>0.4528775135076004</v>
      </c>
      <c r="Z45" s="56">
        <v>0.9094807156853585</v>
      </c>
      <c r="AA45" s="56">
        <v>0.4913670687985232</v>
      </c>
      <c r="AB45" s="56">
        <v>0.7674197211844528</v>
      </c>
      <c r="AC45" s="56">
        <v>0.1299048559712641</v>
      </c>
      <c r="AD45" s="56">
        <v>0.17623468584344903</v>
      </c>
      <c r="AE45" s="56">
        <v>0.29727539972338746</v>
      </c>
      <c r="AF45" s="56">
        <v>0.20028650767455702</v>
      </c>
      <c r="AG45" s="56">
        <v>0.6020729743979473</v>
      </c>
      <c r="AH45" s="56">
        <v>0.023719123280847354</v>
      </c>
      <c r="AI45" s="56">
        <v>0.8588160000340627</v>
      </c>
      <c r="AJ45" s="56">
        <v>0.6525227323886641</v>
      </c>
      <c r="AK45" s="56">
        <v>0.8660890820146552</v>
      </c>
      <c r="AL45" s="56">
        <v>0.48918195372546214</v>
      </c>
      <c r="AM45" s="56">
        <v>0.5915428255022422</v>
      </c>
      <c r="AN45" s="56">
        <v>0.9024376934858241</v>
      </c>
      <c r="AO45" s="56">
        <v>0.8042517822252702</v>
      </c>
      <c r="AP45" s="56">
        <v>0.22446476156843176</v>
      </c>
      <c r="AQ45" s="56">
        <v>0.738619582509164</v>
      </c>
      <c r="AR45" s="56">
        <v>0.5408914864236132</v>
      </c>
      <c r="AS45" s="56">
        <v>0.15092661476143987</v>
      </c>
      <c r="AT45" s="56">
        <v>0.091072060985247</v>
      </c>
      <c r="AU45" s="56">
        <v>0.6680549939354281</v>
      </c>
      <c r="AV45" s="56">
        <v>0.04049922124546523</v>
      </c>
      <c r="AW45" s="56">
        <v>0.35934849640594035</v>
      </c>
      <c r="AX45" s="56">
        <v>0.1259729769823834</v>
      </c>
      <c r="AY45" s="56">
        <v>0.17153716963117926</v>
      </c>
      <c r="AZ45" s="56">
        <v>0.08700122827671664</v>
      </c>
      <c r="BA45" s="56">
        <v>0.14087601575774844</v>
      </c>
      <c r="BB45" s="56">
        <v>0.5919107909937251</v>
      </c>
      <c r="BC45" s="56">
        <v>0.9769341282228005</v>
      </c>
      <c r="BD45" s="56">
        <v>0.33042270775847893</v>
      </c>
      <c r="BE45" s="56">
        <v>0.7427682941889474</v>
      </c>
      <c r="BF45" s="56">
        <v>0.19025387451215436</v>
      </c>
      <c r="BG45" s="56">
        <v>0.4335971281245026</v>
      </c>
      <c r="BH45" s="56">
        <v>0.6560286923912916</v>
      </c>
      <c r="BI45" s="56">
        <v>0.4807502524413618</v>
      </c>
      <c r="BJ45" s="56">
        <v>0.2849293837763053</v>
      </c>
      <c r="BK45" s="56">
        <v>0.7329242022387634</v>
      </c>
      <c r="BL45" s="56">
        <v>0.9237133768040814</v>
      </c>
      <c r="BM45" s="56">
        <v>0.6490775033939955</v>
      </c>
      <c r="BN45" s="56">
        <v>0.1627384803220585</v>
      </c>
      <c r="BO45" s="56">
        <v>0.08621152872190174</v>
      </c>
      <c r="BP45" s="56">
        <v>0.879345558009595</v>
      </c>
      <c r="BQ45" s="56">
        <v>0.6935072197614415</v>
      </c>
      <c r="BR45" s="56">
        <v>0.9383603259736497</v>
      </c>
      <c r="BS45" s="56">
        <v>0.9976404861973197</v>
      </c>
      <c r="BT45" s="56">
        <v>0.6027244984841789</v>
      </c>
      <c r="BU45" s="56">
        <v>0.45152693101535446</v>
      </c>
      <c r="BV45" s="56">
        <v>0.7016092924044945</v>
      </c>
      <c r="BW45" s="56">
        <v>0.14231854022724866</v>
      </c>
      <c r="BX45" s="56">
        <v>0.42418407130351266</v>
      </c>
      <c r="BY45" s="56">
        <v>0.33938839258613507</v>
      </c>
      <c r="BZ45" s="56">
        <v>0.9000180791264476</v>
      </c>
      <c r="CA45" s="56">
        <v>0.38761268241926894</v>
      </c>
      <c r="CB45" s="56">
        <v>0.7155146839513585</v>
      </c>
      <c r="CC45" s="56">
        <v>0.5969387702257396</v>
      </c>
      <c r="CD45" s="56">
        <v>0.7515767678138</v>
      </c>
      <c r="CE45" s="56">
        <v>0.1805839958686657</v>
      </c>
      <c r="CF45" s="56">
        <v>0.34075649553001897</v>
      </c>
      <c r="CG45" s="56">
        <v>0.08893700424258744</v>
      </c>
      <c r="CH45" s="56">
        <v>0.6904664755078672</v>
      </c>
      <c r="CI45" s="56">
        <v>0.8651527345530209</v>
      </c>
      <c r="CJ45" s="56">
        <v>0.8385495347033927</v>
      </c>
      <c r="CK45" s="56">
        <v>0.7054885723943616</v>
      </c>
      <c r="CL45" s="56">
        <v>0.4628828070148021</v>
      </c>
      <c r="CM45" s="56">
        <v>0.4896932618596791</v>
      </c>
      <c r="CN45" s="56">
        <v>0.6001091601041538</v>
      </c>
      <c r="CO45" s="56">
        <v>0.10442662871853348</v>
      </c>
      <c r="CP45" s="56">
        <v>0.5105537097899455</v>
      </c>
      <c r="CQ45" s="56">
        <v>0.3190785910408771</v>
      </c>
      <c r="CR45" s="56">
        <v>0.40552870232170835</v>
      </c>
      <c r="CS45" s="56">
        <v>0.3949135956446449</v>
      </c>
      <c r="CT45" s="56">
        <v>0.7063125231228362</v>
      </c>
      <c r="CU45" s="56">
        <v>0.5747647355263652</v>
      </c>
      <c r="CV45" s="56">
        <v>0.6859928964865082</v>
      </c>
      <c r="CW45" s="56">
        <v>0.37423191204729145</v>
      </c>
      <c r="CX45" s="56">
        <v>0.3390962161833325</v>
      </c>
      <c r="CY45" s="56">
        <v>0.892325162644439</v>
      </c>
      <c r="CZ45" s="56">
        <v>0.790619775884432</v>
      </c>
      <c r="DA45" s="56">
        <v>0.09867848757453312</v>
      </c>
      <c r="DB45" s="56">
        <v>0.4849955875372949</v>
      </c>
      <c r="DC45" s="56">
        <v>0.6079160805663387</v>
      </c>
      <c r="DD45" s="56">
        <v>0.35403056472273875</v>
      </c>
      <c r="DE45" s="56">
        <v>0.8946722335477867</v>
      </c>
      <c r="DF45" s="56">
        <v>0.5464927244150962</v>
      </c>
      <c r="DG45" s="56">
        <v>0.26347373246925376</v>
      </c>
      <c r="DH45" s="56">
        <v>0.5843801050855231</v>
      </c>
      <c r="DI45" s="56">
        <v>0.39762987443520104</v>
      </c>
      <c r="DJ45" s="56">
        <v>0.7937783577890927</v>
      </c>
      <c r="DK45" s="56">
        <v>0.6550146683586003</v>
      </c>
      <c r="DL45" s="56">
        <v>0.9214635702908122</v>
      </c>
      <c r="DM45" s="56">
        <v>0.8438599455838743</v>
      </c>
      <c r="DN45" s="56">
        <v>0.20004982143691052</v>
      </c>
      <c r="DO45" s="56">
        <v>0.33923114025874457</v>
      </c>
      <c r="DP45" s="56">
        <v>0.05064774532260918</v>
      </c>
      <c r="DQ45" s="56">
        <v>0.634670941050961</v>
      </c>
      <c r="DR45" s="56">
        <v>0.7269481014558501</v>
      </c>
      <c r="DS45" s="56">
        <v>0.7606431913290616</v>
      </c>
      <c r="DT45" s="56">
        <v>0.7007577398173728</v>
      </c>
      <c r="DU45" s="56">
        <v>0.14208408427330121</v>
      </c>
      <c r="DV45" s="56">
        <v>0.4868001110626553</v>
      </c>
      <c r="DW45" s="56">
        <v>0.06488985783650392</v>
      </c>
      <c r="DX45" s="56">
        <v>0.0026831766774211285</v>
      </c>
      <c r="DY45" s="56">
        <v>0.831987223598895</v>
      </c>
      <c r="DZ45" s="56">
        <v>0.8850904549099581</v>
      </c>
      <c r="EA45" s="56">
        <v>0.22331205885179473</v>
      </c>
      <c r="EB45" s="56">
        <v>0.4403507607927388</v>
      </c>
      <c r="EC45" s="56">
        <v>0.04326111785418929</v>
      </c>
      <c r="ED45" s="56">
        <v>0.9295943207794919</v>
      </c>
      <c r="EE45" s="56">
        <v>0.3098002104117704</v>
      </c>
      <c r="EF45" s="56">
        <v>0.586842439159055</v>
      </c>
      <c r="EG45" s="56">
        <v>0.18035503480712956</v>
      </c>
      <c r="EH45" s="56">
        <v>0.38186145310506725</v>
      </c>
      <c r="EI45" s="56">
        <v>0.6429494299321191</v>
      </c>
      <c r="EJ45" s="56">
        <v>0.8858217699127581</v>
      </c>
      <c r="EK45" s="56">
        <v>0.6519837965027336</v>
      </c>
      <c r="EL45" s="56">
        <v>0.3222485596901531</v>
      </c>
      <c r="EM45" s="56">
        <v>0.034886255507941</v>
      </c>
      <c r="EN45" s="56">
        <v>0.712063507497314</v>
      </c>
      <c r="EO45" s="56">
        <v>0.6200635574257667</v>
      </c>
      <c r="EP45" s="56">
        <v>0.0014554405295164052</v>
      </c>
      <c r="EQ45" s="56">
        <v>0.5727004409975037</v>
      </c>
      <c r="ER45" s="56">
        <v>0.8247645575695485</v>
      </c>
      <c r="ES45" s="56">
        <v>0.5106993052315485</v>
      </c>
      <c r="ET45" s="56">
        <v>0.5595281140834141</v>
      </c>
      <c r="EU45" s="56">
        <v>0.19923614954584468</v>
      </c>
      <c r="EV45" s="56">
        <v>0.1134467937255178</v>
      </c>
      <c r="EW45" s="56">
        <v>0.2829819286718417</v>
      </c>
      <c r="EX45" s="56">
        <v>0.30754986425611985</v>
      </c>
      <c r="EY45" s="56">
        <v>0.8570668034173667</v>
      </c>
      <c r="EZ45" s="56">
        <v>0.2286457107268346</v>
      </c>
      <c r="FA45" s="56">
        <v>0.6515482232466101</v>
      </c>
      <c r="FB45" s="56">
        <v>0.7877487685236447</v>
      </c>
      <c r="FC45" s="56">
        <v>0.11279862560033693</v>
      </c>
      <c r="FD45" s="56">
        <v>0.2882110420464862</v>
      </c>
      <c r="FE45" s="56">
        <v>0.8153027612842548</v>
      </c>
      <c r="FF45" s="56">
        <v>0.7545085646906303</v>
      </c>
      <c r="FG45" s="56">
        <v>0.9884177851853662</v>
      </c>
      <c r="FH45" s="56">
        <v>0.35492875191997264</v>
      </c>
      <c r="FI45" s="56">
        <v>0.7573952604242298</v>
      </c>
      <c r="FJ45" s="56">
        <v>0.5517770911104756</v>
      </c>
      <c r="FK45" s="56">
        <v>0.1922165539229752</v>
      </c>
      <c r="FL45" s="56">
        <v>0.7923062418285645</v>
      </c>
      <c r="FM45" s="56">
        <v>0.8504930439104348</v>
      </c>
      <c r="FN45" s="56">
        <v>0.1016244382884276</v>
      </c>
      <c r="FO45" s="56">
        <v>0.06390429527764607</v>
      </c>
      <c r="FP45" s="56">
        <v>0.9227458424855333</v>
      </c>
      <c r="FQ45" s="56">
        <v>0.32658313272497674</v>
      </c>
      <c r="FR45" s="56">
        <v>0.8642110060756037</v>
      </c>
      <c r="FS45" s="56">
        <v>0.3268291118917842</v>
      </c>
      <c r="FT45" s="56">
        <v>0.6359641899260461</v>
      </c>
      <c r="FU45" s="56">
        <v>0.15198379940545848</v>
      </c>
      <c r="FV45" s="56">
        <v>0.6811830356876858</v>
      </c>
      <c r="FW45" s="56">
        <v>0.1748068243503127</v>
      </c>
      <c r="FX45" s="56">
        <v>0.7253978469902159</v>
      </c>
      <c r="FY45" s="56">
        <v>0.9859409569879155</v>
      </c>
      <c r="FZ45" s="56">
        <v>0.37252162298119296</v>
      </c>
      <c r="GA45" s="56">
        <v>0.3118734828268078</v>
      </c>
      <c r="GB45" s="56">
        <v>0.766468588941182</v>
      </c>
      <c r="GC45" s="56">
        <v>0.19512986844847657</v>
      </c>
      <c r="GD45" s="56">
        <v>0.3211281408919231</v>
      </c>
      <c r="GE45" s="56">
        <v>0.3103488485308947</v>
      </c>
      <c r="GF45" s="56">
        <v>0.2929644536238323</v>
      </c>
    </row>
    <row r="46">
      <c r="A46" s="62" t="s">
        <v>33</v>
      </c>
      <c r="B46" s="59">
        <f>SUM(M2:M26)</f>
        <v>107</v>
      </c>
      <c r="C46" s="22"/>
      <c r="D46" s="22"/>
      <c r="E46" s="22"/>
      <c r="F46" s="22"/>
      <c r="G46" s="40"/>
      <c r="H46" s="51"/>
      <c r="I46" s="40"/>
      <c r="J46" s="40"/>
      <c r="K46" s="40"/>
      <c r="L46" s="51"/>
      <c r="M46" s="45"/>
      <c r="N46" s="45"/>
      <c r="O46" s="45"/>
      <c r="P46" s="45"/>
      <c r="Q46" s="55">
        <v>17.0</v>
      </c>
      <c r="R46" s="56">
        <v>0.6856753858253595</v>
      </c>
      <c r="S46" s="56">
        <v>0.05312994508858637</v>
      </c>
      <c r="T46" s="56">
        <v>0.14163436720899536</v>
      </c>
      <c r="U46" s="56">
        <v>0.3313004583433391</v>
      </c>
      <c r="V46" s="56">
        <v>0.5903527149577057</v>
      </c>
      <c r="W46" s="56">
        <v>0.9587253315668176</v>
      </c>
      <c r="X46" s="56">
        <v>0.1348488950961806</v>
      </c>
      <c r="Y46" s="56">
        <v>0.18172843209240486</v>
      </c>
      <c r="Z46" s="56">
        <v>0.3522661574333489</v>
      </c>
      <c r="AA46" s="56">
        <v>0.34513684875706807</v>
      </c>
      <c r="AB46" s="56">
        <v>0.15133632374153594</v>
      </c>
      <c r="AC46" s="56">
        <v>0.5862416615471605</v>
      </c>
      <c r="AD46" s="56">
        <v>0.21518461872903316</v>
      </c>
      <c r="AE46" s="56">
        <v>0.8059337987923072</v>
      </c>
      <c r="AF46" s="56">
        <v>0.20916493476364328</v>
      </c>
      <c r="AG46" s="56">
        <v>0.28992078817674893</v>
      </c>
      <c r="AH46" s="56">
        <v>0.04813461291135068</v>
      </c>
      <c r="AI46" s="56">
        <v>0.08010708903709096</v>
      </c>
      <c r="AJ46" s="56">
        <v>0.44339343396910613</v>
      </c>
      <c r="AK46" s="56">
        <v>0.49474737977499383</v>
      </c>
      <c r="AL46" s="56">
        <v>0.523337251187239</v>
      </c>
      <c r="AM46" s="56">
        <v>0.4418357122442156</v>
      </c>
      <c r="AN46" s="56">
        <v>0.5212519076885295</v>
      </c>
      <c r="AO46" s="56">
        <v>0.5049747554486573</v>
      </c>
      <c r="AP46" s="56">
        <v>0.7167613761474779</v>
      </c>
      <c r="AQ46" s="56">
        <v>0.36190646612786614</v>
      </c>
      <c r="AR46" s="56">
        <v>0.013035533599763616</v>
      </c>
      <c r="AS46" s="56">
        <v>0.345827303101394</v>
      </c>
      <c r="AT46" s="56">
        <v>0.62936996736144</v>
      </c>
      <c r="AU46" s="56">
        <v>0.8170379495226278</v>
      </c>
      <c r="AV46" s="56">
        <v>0.42821345815972556</v>
      </c>
      <c r="AW46" s="56">
        <v>0.18148659279526747</v>
      </c>
      <c r="AX46" s="56">
        <v>0.807801508536979</v>
      </c>
      <c r="AY46" s="56">
        <v>0.5930868103098991</v>
      </c>
      <c r="AZ46" s="56">
        <v>0.9475455449174938</v>
      </c>
      <c r="BA46" s="56">
        <v>0.5936743776737665</v>
      </c>
      <c r="BB46" s="56">
        <v>0.45514163084482573</v>
      </c>
      <c r="BC46" s="56">
        <v>0.6790905794884408</v>
      </c>
      <c r="BD46" s="56">
        <v>0.23453820804701841</v>
      </c>
      <c r="BE46" s="56">
        <v>0.29874331422876743</v>
      </c>
      <c r="BF46" s="56">
        <v>0.1656047895592354</v>
      </c>
      <c r="BG46" s="56">
        <v>0.3813277425858078</v>
      </c>
      <c r="BH46" s="56">
        <v>0.09335943408605729</v>
      </c>
      <c r="BI46" s="56">
        <v>0.6790388760187573</v>
      </c>
      <c r="BJ46" s="56">
        <v>0.6913594421651115</v>
      </c>
      <c r="BK46" s="56">
        <v>0.10005289792424532</v>
      </c>
      <c r="BL46" s="56">
        <v>0.1553728389359995</v>
      </c>
      <c r="BM46" s="56">
        <v>0.5833966946019207</v>
      </c>
      <c r="BN46" s="56">
        <v>0.9553946358402413</v>
      </c>
      <c r="BO46" s="56">
        <v>0.8062908151033861</v>
      </c>
      <c r="BP46" s="56">
        <v>0.22273885228161094</v>
      </c>
      <c r="BQ46" s="56">
        <v>0.2119913888653071</v>
      </c>
      <c r="BR46" s="56">
        <v>0.8612395310188239</v>
      </c>
      <c r="BS46" s="56">
        <v>0.1320499480995394</v>
      </c>
      <c r="BT46" s="56">
        <v>0.375070907567303</v>
      </c>
      <c r="BU46" s="56">
        <v>0.5423546023138669</v>
      </c>
      <c r="BV46" s="56">
        <v>0.3185119588173613</v>
      </c>
      <c r="BW46" s="56">
        <v>0.6445427603517555</v>
      </c>
      <c r="BX46" s="56">
        <v>0.4539229069885422</v>
      </c>
      <c r="BY46" s="56">
        <v>0.6762314125271794</v>
      </c>
      <c r="BZ46" s="56">
        <v>0.30268562179943936</v>
      </c>
      <c r="CA46" s="56">
        <v>0.3134763241489834</v>
      </c>
      <c r="CB46" s="56">
        <v>0.07992401414061667</v>
      </c>
      <c r="CC46" s="56">
        <v>0.6910457314146289</v>
      </c>
      <c r="CD46" s="56">
        <v>0.6981302350461293</v>
      </c>
      <c r="CE46" s="56">
        <v>0.4002037324805502</v>
      </c>
      <c r="CF46" s="56">
        <v>0.9286651409892195</v>
      </c>
      <c r="CG46" s="56">
        <v>0.06509741985151807</v>
      </c>
      <c r="CH46" s="56">
        <v>0.13539213027817187</v>
      </c>
      <c r="CI46" s="56">
        <v>0.9985029711129344</v>
      </c>
      <c r="CJ46" s="56">
        <v>0.5939812017111348</v>
      </c>
      <c r="CK46" s="56">
        <v>0.5122142413757141</v>
      </c>
      <c r="CL46" s="56">
        <v>0.0268480371118216</v>
      </c>
      <c r="CM46" s="56">
        <v>0.23897680034639734</v>
      </c>
      <c r="CN46" s="56">
        <v>0.001061904611775244</v>
      </c>
      <c r="CO46" s="56">
        <v>0.10943506642450318</v>
      </c>
      <c r="CP46" s="56">
        <v>0.529277620887821</v>
      </c>
      <c r="CQ46" s="56">
        <v>0.7325435336798095</v>
      </c>
      <c r="CR46" s="56">
        <v>0.9968629752708955</v>
      </c>
      <c r="CS46" s="56">
        <v>0.9304003545834978</v>
      </c>
      <c r="CT46" s="56">
        <v>0.21756521722918087</v>
      </c>
      <c r="CU46" s="56">
        <v>0.17321520893598918</v>
      </c>
      <c r="CV46" s="56">
        <v>0.441578727757847</v>
      </c>
      <c r="CW46" s="56">
        <v>0.007479323183114728</v>
      </c>
      <c r="CX46" s="56">
        <v>0.8406552283376356</v>
      </c>
      <c r="CY46" s="56">
        <v>0.14633642196493324</v>
      </c>
      <c r="CZ46" s="56">
        <v>0.8524763030304083</v>
      </c>
      <c r="DA46" s="56">
        <v>0.3372632931629067</v>
      </c>
      <c r="DB46" s="56">
        <v>0.6490490287459261</v>
      </c>
      <c r="DC46" s="56">
        <v>0.09568331859272128</v>
      </c>
      <c r="DD46" s="56">
        <v>0.41018037808549535</v>
      </c>
      <c r="DE46" s="56">
        <v>0.8169072243769742</v>
      </c>
      <c r="DF46" s="56">
        <v>0.43254618907644204</v>
      </c>
      <c r="DG46" s="56">
        <v>0.0912989153974193</v>
      </c>
      <c r="DH46" s="56">
        <v>0.92753666811805</v>
      </c>
      <c r="DI46" s="56">
        <v>0.4529027318479607</v>
      </c>
      <c r="DJ46" s="56">
        <v>0.5875964446886507</v>
      </c>
      <c r="DK46" s="56">
        <v>0.5096678206525799</v>
      </c>
      <c r="DL46" s="56">
        <v>0.202471487540702</v>
      </c>
      <c r="DM46" s="56">
        <v>0.9192170890844976</v>
      </c>
      <c r="DN46" s="56">
        <v>0.24554252753844774</v>
      </c>
      <c r="DO46" s="56">
        <v>0.9888093314887103</v>
      </c>
      <c r="DP46" s="56">
        <v>0.028803540663214888</v>
      </c>
      <c r="DQ46" s="56">
        <v>0.5583349920444999</v>
      </c>
      <c r="DR46" s="56">
        <v>0.7361990107208093</v>
      </c>
      <c r="DS46" s="56">
        <v>0.05309513146567191</v>
      </c>
      <c r="DT46" s="56">
        <v>0.022753455964412805</v>
      </c>
      <c r="DU46" s="56">
        <v>0.2165907487651414</v>
      </c>
      <c r="DV46" s="56">
        <v>0.4356253928662557</v>
      </c>
      <c r="DW46" s="56">
        <v>0.6160738264234874</v>
      </c>
      <c r="DX46" s="56">
        <v>0.3379353757336002</v>
      </c>
      <c r="DY46" s="56">
        <v>0.8842803996708115</v>
      </c>
      <c r="DZ46" s="56">
        <v>0.3526162308810733</v>
      </c>
      <c r="EA46" s="56">
        <v>0.16431151125501664</v>
      </c>
      <c r="EB46" s="56">
        <v>0.2879041786924007</v>
      </c>
      <c r="EC46" s="56">
        <v>0.9713950488339053</v>
      </c>
      <c r="ED46" s="56">
        <v>0.645345247507695</v>
      </c>
      <c r="EE46" s="56">
        <v>0.8012338467959892</v>
      </c>
      <c r="EF46" s="56">
        <v>0.8728707082582896</v>
      </c>
      <c r="EG46" s="56">
        <v>0.19141774134884293</v>
      </c>
      <c r="EH46" s="56">
        <v>0.6277639799339475</v>
      </c>
      <c r="EI46" s="56">
        <v>0.4871819364488622</v>
      </c>
      <c r="EJ46" s="56">
        <v>0.21598686566845604</v>
      </c>
      <c r="EK46" s="56">
        <v>0.44847843403355336</v>
      </c>
      <c r="EL46" s="56">
        <v>0.7247700979071974</v>
      </c>
      <c r="EM46" s="56">
        <v>0.7503705535632962</v>
      </c>
      <c r="EN46" s="56">
        <v>0.9546411002297259</v>
      </c>
      <c r="EO46" s="56">
        <v>0.8272623979939072</v>
      </c>
      <c r="EP46" s="56">
        <v>0.26582412696544566</v>
      </c>
      <c r="EQ46" s="56">
        <v>0.8631641601794375</v>
      </c>
      <c r="ER46" s="56">
        <v>0.7034939401946375</v>
      </c>
      <c r="ES46" s="56">
        <v>0.7704196231982021</v>
      </c>
      <c r="ET46" s="56">
        <v>0.9686079463365831</v>
      </c>
      <c r="EU46" s="56">
        <v>0.9790624685066164</v>
      </c>
      <c r="EV46" s="56">
        <v>0.8085226826795927</v>
      </c>
      <c r="EW46" s="56">
        <v>0.7948242021342761</v>
      </c>
      <c r="EX46" s="56">
        <v>0.45748157348307084</v>
      </c>
      <c r="EY46" s="56">
        <v>0.008014026837306454</v>
      </c>
      <c r="EZ46" s="56">
        <v>0.7451326201152172</v>
      </c>
      <c r="FA46" s="56">
        <v>0.6458837734017987</v>
      </c>
      <c r="FB46" s="56">
        <v>0.18591001916443595</v>
      </c>
      <c r="FC46" s="56">
        <v>0.07115264192038606</v>
      </c>
      <c r="FD46" s="56">
        <v>0.6784322637885292</v>
      </c>
      <c r="FE46" s="56">
        <v>0.6182013968428918</v>
      </c>
      <c r="FF46" s="56">
        <v>0.687694942806964</v>
      </c>
      <c r="FG46" s="56">
        <v>0.22077843812133002</v>
      </c>
      <c r="FH46" s="56">
        <v>0.9000581174039877</v>
      </c>
      <c r="FI46" s="56">
        <v>0.8812431316345597</v>
      </c>
      <c r="FJ46" s="56">
        <v>0.16876057062932015</v>
      </c>
      <c r="FK46" s="56">
        <v>0.7373814204568692</v>
      </c>
      <c r="FL46" s="56">
        <v>0.08347427623812365</v>
      </c>
      <c r="FM46" s="56">
        <v>0.040266779865493874</v>
      </c>
      <c r="FN46" s="56">
        <v>0.0694072953748216</v>
      </c>
      <c r="FO46" s="56">
        <v>0.7227322078367581</v>
      </c>
      <c r="FP46" s="56">
        <v>0.558460917390534</v>
      </c>
      <c r="FQ46" s="56">
        <v>0.8356179390793437</v>
      </c>
      <c r="FR46" s="56">
        <v>0.37635995897705</v>
      </c>
      <c r="FS46" s="56">
        <v>0.8965413597152283</v>
      </c>
      <c r="FT46" s="56">
        <v>0.0955448555400753</v>
      </c>
      <c r="FU46" s="56">
        <v>0.8376024331791355</v>
      </c>
      <c r="FV46" s="56">
        <v>0.1446029651864118</v>
      </c>
      <c r="FW46" s="56">
        <v>0.4739148825064917</v>
      </c>
      <c r="FX46" s="56">
        <v>0.012414304563137746</v>
      </c>
      <c r="FY46" s="56">
        <v>0.22949398263399778</v>
      </c>
      <c r="FZ46" s="56">
        <v>0.9009068759836509</v>
      </c>
      <c r="GA46" s="56">
        <v>0.7518102636452034</v>
      </c>
      <c r="GB46" s="56">
        <v>0.7668993746050311</v>
      </c>
      <c r="GC46" s="56">
        <v>0.28783930782989975</v>
      </c>
      <c r="GD46" s="56">
        <v>0.3441168845597108</v>
      </c>
      <c r="GE46" s="56">
        <v>0.5649240854230022</v>
      </c>
      <c r="GF46" s="56">
        <v>0.5848883503147546</v>
      </c>
    </row>
    <row r="47">
      <c r="A47" s="22"/>
      <c r="B47" s="22"/>
      <c r="C47" s="22"/>
      <c r="D47" s="22"/>
      <c r="E47" s="22"/>
      <c r="F47" s="22"/>
      <c r="G47" s="40"/>
      <c r="H47" s="51"/>
      <c r="I47" s="40"/>
      <c r="J47" s="40"/>
      <c r="K47" s="40"/>
      <c r="L47" s="51"/>
      <c r="M47" s="45"/>
      <c r="N47" s="45"/>
      <c r="O47" s="45"/>
      <c r="P47" s="45"/>
      <c r="Q47" s="55">
        <v>18.0</v>
      </c>
      <c r="R47" s="56">
        <v>0.7275019733929589</v>
      </c>
      <c r="S47" s="56">
        <v>0.3809776197367184</v>
      </c>
      <c r="T47" s="56">
        <v>0.9360197210180011</v>
      </c>
      <c r="U47" s="56">
        <v>0.08356619339454319</v>
      </c>
      <c r="V47" s="56">
        <v>0.7963500641750704</v>
      </c>
      <c r="W47" s="56">
        <v>0.13029077270819422</v>
      </c>
      <c r="X47" s="56">
        <v>0.21433744436385804</v>
      </c>
      <c r="Y47" s="56">
        <v>0.15428927725131747</v>
      </c>
      <c r="Z47" s="56">
        <v>0.776071184851967</v>
      </c>
      <c r="AA47" s="56">
        <v>0.8555490968660068</v>
      </c>
      <c r="AB47" s="56">
        <v>0.15324973772216477</v>
      </c>
      <c r="AC47" s="56">
        <v>0.8805872671838395</v>
      </c>
      <c r="AD47" s="56">
        <v>0.7697955346794195</v>
      </c>
      <c r="AE47" s="56">
        <v>0.7788101320901963</v>
      </c>
      <c r="AF47" s="56">
        <v>0.4117714399865571</v>
      </c>
      <c r="AG47" s="56">
        <v>0.2013156469472166</v>
      </c>
      <c r="AH47" s="56">
        <v>0.041907707117177506</v>
      </c>
      <c r="AI47" s="56">
        <v>0.23038009252925662</v>
      </c>
      <c r="AJ47" s="56">
        <v>0.48114456955595264</v>
      </c>
      <c r="AK47" s="56">
        <v>0.6496267381114973</v>
      </c>
      <c r="AL47" s="56">
        <v>0.10131971542804452</v>
      </c>
      <c r="AM47" s="56">
        <v>0.7587621984057132</v>
      </c>
      <c r="AN47" s="56">
        <v>0.3848948321260367</v>
      </c>
      <c r="AO47" s="56">
        <v>0.19126266135164016</v>
      </c>
      <c r="AP47" s="56">
        <v>0.4394613575152565</v>
      </c>
      <c r="AQ47" s="56">
        <v>0.0625970956537455</v>
      </c>
      <c r="AR47" s="56">
        <v>0.9873562985296284</v>
      </c>
      <c r="AS47" s="56">
        <v>0.6302165853437525</v>
      </c>
      <c r="AT47" s="56">
        <v>0.30534277141602195</v>
      </c>
      <c r="AU47" s="56">
        <v>0.7199674280606263</v>
      </c>
      <c r="AV47" s="56">
        <v>0.27788210366329247</v>
      </c>
      <c r="AW47" s="56">
        <v>0.21777960067493995</v>
      </c>
      <c r="AX47" s="56">
        <v>0.5025830682006551</v>
      </c>
      <c r="AY47" s="56">
        <v>0.45704054759928825</v>
      </c>
      <c r="AZ47" s="56">
        <v>0.991123314803616</v>
      </c>
      <c r="BA47" s="56">
        <v>0.8832160422543823</v>
      </c>
      <c r="BB47" s="56">
        <v>0.8270877319933285</v>
      </c>
      <c r="BC47" s="56">
        <v>0.7458746684861396</v>
      </c>
      <c r="BD47" s="56">
        <v>0.4481721005612396</v>
      </c>
      <c r="BE47" s="56">
        <v>0.06778789670298413</v>
      </c>
      <c r="BF47" s="56">
        <v>0.4290967775889748</v>
      </c>
      <c r="BG47" s="56">
        <v>0.8503158302808527</v>
      </c>
      <c r="BH47" s="56">
        <v>0.5590293579719209</v>
      </c>
      <c r="BI47" s="56">
        <v>0.48857407920913276</v>
      </c>
      <c r="BJ47" s="56">
        <v>0.07961469473207694</v>
      </c>
      <c r="BK47" s="56">
        <v>0.049263629691372546</v>
      </c>
      <c r="BL47" s="56">
        <v>0.5137712333978388</v>
      </c>
      <c r="BM47" s="56">
        <v>0.2845084800076644</v>
      </c>
      <c r="BN47" s="56">
        <v>0.04877216336091261</v>
      </c>
      <c r="BO47" s="56">
        <v>0.6581865498493156</v>
      </c>
      <c r="BP47" s="56">
        <v>0.8079524897300778</v>
      </c>
      <c r="BQ47" s="56">
        <v>0.9042856544920008</v>
      </c>
      <c r="BR47" s="56">
        <v>0.062458708929670426</v>
      </c>
      <c r="BS47" s="56">
        <v>0.6426178826903868</v>
      </c>
      <c r="BT47" s="56">
        <v>0.8971997077224229</v>
      </c>
      <c r="BU47" s="56">
        <v>0.7842611363944398</v>
      </c>
      <c r="BV47" s="56">
        <v>0.5936044938705244</v>
      </c>
      <c r="BW47" s="56">
        <v>0.07146620323994812</v>
      </c>
      <c r="BX47" s="56">
        <v>0.9566101527581025</v>
      </c>
      <c r="BY47" s="56">
        <v>0.3341982872755733</v>
      </c>
      <c r="BZ47" s="56">
        <v>0.5657782507436042</v>
      </c>
      <c r="CA47" s="56">
        <v>0.39332448142646015</v>
      </c>
      <c r="CB47" s="56">
        <v>0.9324872006986629</v>
      </c>
      <c r="CC47" s="56">
        <v>0.9996920930756331</v>
      </c>
      <c r="CD47" s="56">
        <v>0.39930799772611136</v>
      </c>
      <c r="CE47" s="56">
        <v>0.5355648252629875</v>
      </c>
      <c r="CF47" s="56">
        <v>0.31710686180439995</v>
      </c>
      <c r="CG47" s="56">
        <v>0.20232469069904035</v>
      </c>
      <c r="CH47" s="56">
        <v>0.21391977516745475</v>
      </c>
      <c r="CI47" s="56">
        <v>0.1238564575533232</v>
      </c>
      <c r="CJ47" s="56">
        <v>0.8516238985834265</v>
      </c>
      <c r="CK47" s="56">
        <v>0.7720860885858077</v>
      </c>
      <c r="CL47" s="56">
        <v>0.916928633496695</v>
      </c>
      <c r="CM47" s="56">
        <v>0.6988464874790478</v>
      </c>
      <c r="CN47" s="56">
        <v>0.6678904061296244</v>
      </c>
      <c r="CO47" s="56">
        <v>0.08131829462756635</v>
      </c>
      <c r="CP47" s="56">
        <v>0.8523055474164309</v>
      </c>
      <c r="CQ47" s="56">
        <v>0.6670945752688155</v>
      </c>
      <c r="CR47" s="56">
        <v>0.21687349876948236</v>
      </c>
      <c r="CS47" s="56">
        <v>0.4654191245761996</v>
      </c>
      <c r="CT47" s="56">
        <v>0.6634829200827091</v>
      </c>
      <c r="CU47" s="56">
        <v>0.8649541794784998</v>
      </c>
      <c r="CV47" s="56">
        <v>0.6995231018458633</v>
      </c>
      <c r="CW47" s="56">
        <v>0.6727673440025751</v>
      </c>
      <c r="CX47" s="56">
        <v>0.0315499632605456</v>
      </c>
      <c r="CY47" s="56">
        <v>0.036944379493839996</v>
      </c>
      <c r="CZ47" s="56">
        <v>0.615354336810461</v>
      </c>
      <c r="DA47" s="56">
        <v>0.024808190757436233</v>
      </c>
      <c r="DB47" s="56">
        <v>0.9905288810672258</v>
      </c>
      <c r="DC47" s="56">
        <v>0.23425827908370156</v>
      </c>
      <c r="DD47" s="56">
        <v>0.47467417447581706</v>
      </c>
      <c r="DE47" s="56">
        <v>0.6869643353014033</v>
      </c>
      <c r="DF47" s="56">
        <v>0.5927114789173927</v>
      </c>
      <c r="DG47" s="56">
        <v>0.12440502144961918</v>
      </c>
      <c r="DH47" s="56">
        <v>0.68229453435087</v>
      </c>
      <c r="DI47" s="56">
        <v>0.9520142728862248</v>
      </c>
      <c r="DJ47" s="56">
        <v>0.7995751749904778</v>
      </c>
      <c r="DK47" s="56">
        <v>0.4695846578054693</v>
      </c>
      <c r="DL47" s="56">
        <v>0.09373965380515337</v>
      </c>
      <c r="DM47" s="56">
        <v>0.7198065887745904</v>
      </c>
      <c r="DN47" s="56">
        <v>0.6075859039349756</v>
      </c>
      <c r="DO47" s="56">
        <v>0.57924585767323</v>
      </c>
      <c r="DP47" s="56">
        <v>0.7693681553940206</v>
      </c>
      <c r="DQ47" s="56">
        <v>0.42065477860304956</v>
      </c>
      <c r="DR47" s="56">
        <v>0.5832352173726332</v>
      </c>
      <c r="DS47" s="56">
        <v>0.37137891864531336</v>
      </c>
      <c r="DT47" s="56">
        <v>0.007495839000966287</v>
      </c>
      <c r="DU47" s="56">
        <v>0.47448460722054886</v>
      </c>
      <c r="DV47" s="56">
        <v>0.1779474251679285</v>
      </c>
      <c r="DW47" s="56">
        <v>0.787447313975002</v>
      </c>
      <c r="DX47" s="56">
        <v>0.8245176931359587</v>
      </c>
      <c r="DY47" s="56">
        <v>0.0037816686648192155</v>
      </c>
      <c r="DZ47" s="56">
        <v>0.421031762930559</v>
      </c>
      <c r="EA47" s="56">
        <v>0.6974629690370235</v>
      </c>
      <c r="EB47" s="56">
        <v>0.6681928874328742</v>
      </c>
      <c r="EC47" s="56">
        <v>0.9256141307245929</v>
      </c>
      <c r="ED47" s="56">
        <v>0.8476437485769296</v>
      </c>
      <c r="EE47" s="56">
        <v>0.10456216683994524</v>
      </c>
      <c r="EF47" s="56">
        <v>0.2996700759639307</v>
      </c>
      <c r="EG47" s="56">
        <v>0.7364816444463403</v>
      </c>
      <c r="EH47" s="56">
        <v>0.8087589698803646</v>
      </c>
      <c r="EI47" s="56">
        <v>0.4125400013360321</v>
      </c>
      <c r="EJ47" s="56">
        <v>0.46049439890516863</v>
      </c>
      <c r="EK47" s="56">
        <v>0.2734683965610366</v>
      </c>
      <c r="EL47" s="56">
        <v>0.631451376777358</v>
      </c>
      <c r="EM47" s="56">
        <v>0.7551534134018301</v>
      </c>
      <c r="EN47" s="56">
        <v>0.15275165640850974</v>
      </c>
      <c r="EO47" s="56">
        <v>0.48615449299004365</v>
      </c>
      <c r="EP47" s="56">
        <v>0.4503075861348156</v>
      </c>
      <c r="EQ47" s="56">
        <v>0.9026042848158158</v>
      </c>
      <c r="ER47" s="56">
        <v>0.1036695263848102</v>
      </c>
      <c r="ES47" s="56">
        <v>0.7859666850486949</v>
      </c>
      <c r="ET47" s="56">
        <v>0.9145974016164129</v>
      </c>
      <c r="EU47" s="56">
        <v>0.05846508365776126</v>
      </c>
      <c r="EV47" s="56">
        <v>0.26040896186598195</v>
      </c>
      <c r="EW47" s="56">
        <v>0.8531258734226149</v>
      </c>
      <c r="EX47" s="56">
        <v>0.39085995891244507</v>
      </c>
      <c r="EY47" s="56">
        <v>0.9394121470535695</v>
      </c>
      <c r="EZ47" s="56">
        <v>0.9664439096167744</v>
      </c>
      <c r="FA47" s="56">
        <v>0.8760754593928223</v>
      </c>
      <c r="FB47" s="56">
        <v>0.7268541649808757</v>
      </c>
      <c r="FC47" s="56">
        <v>0.8904822033047681</v>
      </c>
      <c r="FD47" s="56">
        <v>0.8078410657608873</v>
      </c>
      <c r="FE47" s="56">
        <v>0.074250936590598</v>
      </c>
      <c r="FF47" s="56">
        <v>0.1203607832389324</v>
      </c>
      <c r="FG47" s="56">
        <v>0.4301700345743529</v>
      </c>
      <c r="FH47" s="56">
        <v>0.985915240005227</v>
      </c>
      <c r="FI47" s="56">
        <v>0.012278381469496225</v>
      </c>
      <c r="FJ47" s="56">
        <v>0.14511281693744227</v>
      </c>
      <c r="FK47" s="56">
        <v>0.5425362385145154</v>
      </c>
      <c r="FL47" s="56">
        <v>0.47215038031705614</v>
      </c>
      <c r="FM47" s="56">
        <v>0.6521648307656245</v>
      </c>
      <c r="FN47" s="56">
        <v>0.5261700449884188</v>
      </c>
      <c r="FO47" s="56">
        <v>0.23759618709813368</v>
      </c>
      <c r="FP47" s="56">
        <v>0.131940356649061</v>
      </c>
      <c r="FQ47" s="56">
        <v>0.30977150413490295</v>
      </c>
      <c r="FR47" s="56">
        <v>0.8283421169572278</v>
      </c>
      <c r="FS47" s="56">
        <v>0.3866120596643011</v>
      </c>
      <c r="FT47" s="56">
        <v>0.4656172751216229</v>
      </c>
      <c r="FU47" s="56">
        <v>0.6828363735126302</v>
      </c>
      <c r="FV47" s="56">
        <v>0.8238043347156506</v>
      </c>
      <c r="FW47" s="56">
        <v>0.6055121952385388</v>
      </c>
      <c r="FX47" s="56">
        <v>0.6083995254480805</v>
      </c>
      <c r="FY47" s="56">
        <v>0.9000395569370823</v>
      </c>
      <c r="FZ47" s="56">
        <v>0.938838797899015</v>
      </c>
      <c r="GA47" s="56">
        <v>0.007512971407283131</v>
      </c>
      <c r="GB47" s="56">
        <v>0.7553057175311261</v>
      </c>
      <c r="GC47" s="56">
        <v>0.10408142685944877</v>
      </c>
      <c r="GD47" s="56">
        <v>0.8446728165632643</v>
      </c>
      <c r="GE47" s="56">
        <v>0.9751203725007112</v>
      </c>
      <c r="GF47" s="56">
        <v>0.23274460000268848</v>
      </c>
    </row>
    <row r="48">
      <c r="A48" s="45"/>
      <c r="B48" s="45"/>
      <c r="C48" s="45"/>
      <c r="D48" s="45"/>
      <c r="E48" s="45"/>
      <c r="F48" s="45"/>
      <c r="G48" s="40"/>
      <c r="H48" s="51"/>
      <c r="I48" s="40"/>
      <c r="J48" s="40"/>
      <c r="K48" s="40"/>
      <c r="L48" s="51"/>
      <c r="M48" s="45"/>
      <c r="N48" s="45"/>
      <c r="O48" s="45"/>
      <c r="P48" s="45"/>
      <c r="Q48" s="55">
        <v>19.0</v>
      </c>
      <c r="R48" s="56">
        <v>0.8369782451797958</v>
      </c>
      <c r="S48" s="56">
        <v>0.7975833080582165</v>
      </c>
      <c r="T48" s="56">
        <v>0.28592970384285343</v>
      </c>
      <c r="U48" s="56">
        <v>0.1564131717570736</v>
      </c>
      <c r="V48" s="56">
        <v>0.18916419682273866</v>
      </c>
      <c r="W48" s="56">
        <v>0.9968887533072938</v>
      </c>
      <c r="X48" s="56">
        <v>0.8649153262441509</v>
      </c>
      <c r="Y48" s="56">
        <v>0.09976998621972788</v>
      </c>
      <c r="Z48" s="56">
        <v>0.23878621598376715</v>
      </c>
      <c r="AA48" s="56">
        <v>0.2668797154131114</v>
      </c>
      <c r="AB48" s="56">
        <v>0.335306453497892</v>
      </c>
      <c r="AC48" s="56">
        <v>0.8261378835104429</v>
      </c>
      <c r="AD48" s="56">
        <v>0.3090362182769266</v>
      </c>
      <c r="AE48" s="56">
        <v>0.6236864522037852</v>
      </c>
      <c r="AF48" s="56">
        <v>0.9168292059713098</v>
      </c>
      <c r="AG48" s="56">
        <v>0.7979303981524262</v>
      </c>
      <c r="AH48" s="56">
        <v>0.6394493028919251</v>
      </c>
      <c r="AI48" s="56">
        <v>0.675092228103808</v>
      </c>
      <c r="AJ48" s="56">
        <v>0.9810522823578004</v>
      </c>
      <c r="AK48" s="56">
        <v>0.7688569556671846</v>
      </c>
      <c r="AL48" s="56">
        <v>0.013194715482111485</v>
      </c>
      <c r="AM48" s="56">
        <v>0.038532230318393035</v>
      </c>
      <c r="AN48" s="56">
        <v>0.20574371311023065</v>
      </c>
      <c r="AO48" s="56">
        <v>0.8321558106411486</v>
      </c>
      <c r="AP48" s="56">
        <v>0.48568619078383213</v>
      </c>
      <c r="AQ48" s="56">
        <v>0.7750615641792122</v>
      </c>
      <c r="AR48" s="56">
        <v>0.28734923235154675</v>
      </c>
      <c r="AS48" s="56">
        <v>0.8631076711484372</v>
      </c>
      <c r="AT48" s="56">
        <v>0.8705479167643774</v>
      </c>
      <c r="AU48" s="56">
        <v>0.17623726571267884</v>
      </c>
      <c r="AV48" s="56">
        <v>0.16889833319948522</v>
      </c>
      <c r="AW48" s="56">
        <v>0.5760748799185588</v>
      </c>
      <c r="AX48" s="56">
        <v>0.9368241476038277</v>
      </c>
      <c r="AY48" s="56">
        <v>0.01527273462125589</v>
      </c>
      <c r="AZ48" s="56">
        <v>0.5541204129422524</v>
      </c>
      <c r="BA48" s="56">
        <v>0.3313509976738981</v>
      </c>
      <c r="BB48" s="56">
        <v>0.8504220496845194</v>
      </c>
      <c r="BC48" s="56">
        <v>0.6794873635714442</v>
      </c>
      <c r="BD48" s="56">
        <v>0.07327980303389126</v>
      </c>
      <c r="BE48" s="56">
        <v>0.7733939909249168</v>
      </c>
      <c r="BF48" s="56">
        <v>0.2531285439789551</v>
      </c>
      <c r="BG48" s="56">
        <v>0.43798824276740034</v>
      </c>
      <c r="BH48" s="56">
        <v>0.8422157489067222</v>
      </c>
      <c r="BI48" s="56">
        <v>0.3595556921135964</v>
      </c>
      <c r="BJ48" s="56">
        <v>0.5141441552054197</v>
      </c>
      <c r="BK48" s="56">
        <v>0.4666845479484072</v>
      </c>
      <c r="BL48" s="56">
        <v>0.31329906762981785</v>
      </c>
      <c r="BM48" s="56">
        <v>0.8472091650123785</v>
      </c>
      <c r="BN48" s="56">
        <v>0.11192776397105597</v>
      </c>
      <c r="BO48" s="56">
        <v>0.15214958846065196</v>
      </c>
      <c r="BP48" s="56">
        <v>0.2554944414242647</v>
      </c>
      <c r="BQ48" s="56">
        <v>0.8472145197515214</v>
      </c>
      <c r="BR48" s="56">
        <v>0.8082482011409503</v>
      </c>
      <c r="BS48" s="56">
        <v>0.6265097548608717</v>
      </c>
      <c r="BT48" s="56">
        <v>0.42044349427479377</v>
      </c>
      <c r="BU48" s="56">
        <v>0.6229531311053862</v>
      </c>
      <c r="BV48" s="56">
        <v>0.26168978239978036</v>
      </c>
      <c r="BW48" s="56">
        <v>0.4474527642336342</v>
      </c>
      <c r="BX48" s="56">
        <v>0.952460735492545</v>
      </c>
      <c r="BY48" s="56">
        <v>0.41669880941548243</v>
      </c>
      <c r="BZ48" s="56">
        <v>0.9944610627584407</v>
      </c>
      <c r="CA48" s="56">
        <v>0.8306129939054141</v>
      </c>
      <c r="CB48" s="56">
        <v>0.8825603201436232</v>
      </c>
      <c r="CC48" s="56">
        <v>0.71888398429985</v>
      </c>
      <c r="CD48" s="56">
        <v>0.1742066431950684</v>
      </c>
      <c r="CE48" s="56">
        <v>0.8660045372444741</v>
      </c>
      <c r="CF48" s="56">
        <v>0.11010921788447947</v>
      </c>
      <c r="CG48" s="56">
        <v>0.06085771816448182</v>
      </c>
      <c r="CH48" s="56">
        <v>0.5016246441088109</v>
      </c>
      <c r="CI48" s="56">
        <v>0.7058372747860899</v>
      </c>
      <c r="CJ48" s="56">
        <v>0.12042773092101222</v>
      </c>
      <c r="CK48" s="56">
        <v>0.10802156158588594</v>
      </c>
      <c r="CL48" s="56">
        <v>0.6050430918641084</v>
      </c>
      <c r="CM48" s="56">
        <v>0.7979655395471743</v>
      </c>
      <c r="CN48" s="56">
        <v>0.3126358288819825</v>
      </c>
      <c r="CO48" s="56">
        <v>0.05776832963042711</v>
      </c>
      <c r="CP48" s="56">
        <v>0.7347101789651859</v>
      </c>
      <c r="CQ48" s="56">
        <v>0.8573822561452502</v>
      </c>
      <c r="CR48" s="56">
        <v>0.21926983748555062</v>
      </c>
      <c r="CS48" s="56">
        <v>0.6054378171157763</v>
      </c>
      <c r="CT48" s="56">
        <v>0.2224056784877122</v>
      </c>
      <c r="CU48" s="56">
        <v>0.4175863122137169</v>
      </c>
      <c r="CV48" s="56">
        <v>0.08767070024186374</v>
      </c>
      <c r="CW48" s="56">
        <v>0.03154283304559513</v>
      </c>
      <c r="CX48" s="56">
        <v>0.1260810221969949</v>
      </c>
      <c r="CY48" s="56">
        <v>0.48431436757389157</v>
      </c>
      <c r="CZ48" s="56">
        <v>0.26287164262125173</v>
      </c>
      <c r="DA48" s="56">
        <v>0.2848074533617878</v>
      </c>
      <c r="DB48" s="56">
        <v>0.714588457671245</v>
      </c>
      <c r="DC48" s="56">
        <v>0.026042795277148922</v>
      </c>
      <c r="DD48" s="56">
        <v>0.5626894273127837</v>
      </c>
      <c r="DE48" s="56">
        <v>0.2880991827241577</v>
      </c>
      <c r="DF48" s="56">
        <v>0.9641603504399824</v>
      </c>
      <c r="DG48" s="56">
        <v>0.7788291908282708</v>
      </c>
      <c r="DH48" s="56">
        <v>0.3679504510760063</v>
      </c>
      <c r="DI48" s="56">
        <v>0.07812505333261266</v>
      </c>
      <c r="DJ48" s="56">
        <v>0.0361515944144688</v>
      </c>
      <c r="DK48" s="56">
        <v>0.11747726745186271</v>
      </c>
      <c r="DL48" s="56">
        <v>0.4642586418894038</v>
      </c>
      <c r="DM48" s="56">
        <v>0.804801313665824</v>
      </c>
      <c r="DN48" s="56">
        <v>0.7846598072176516</v>
      </c>
      <c r="DO48" s="56">
        <v>0.5506725605570675</v>
      </c>
      <c r="DP48" s="56">
        <v>0.7664398372848965</v>
      </c>
      <c r="DQ48" s="56">
        <v>0.062495007445968476</v>
      </c>
      <c r="DR48" s="56">
        <v>0.7029891438864675</v>
      </c>
      <c r="DS48" s="56">
        <v>0.7346511307427731</v>
      </c>
      <c r="DT48" s="56">
        <v>0.9327724564697348</v>
      </c>
      <c r="DU48" s="56">
        <v>0.5028752310935266</v>
      </c>
      <c r="DV48" s="56">
        <v>0.35952548902282566</v>
      </c>
      <c r="DW48" s="56">
        <v>0.7681266250512421</v>
      </c>
      <c r="DX48" s="56">
        <v>0.5333424676155346</v>
      </c>
      <c r="DY48" s="56">
        <v>0.18790036846741498</v>
      </c>
      <c r="DZ48" s="56">
        <v>0.29644229171827197</v>
      </c>
      <c r="EA48" s="56">
        <v>0.9306159089780565</v>
      </c>
      <c r="EB48" s="56">
        <v>0.875335683754726</v>
      </c>
      <c r="EC48" s="56">
        <v>0.6815073103635259</v>
      </c>
      <c r="ED48" s="56">
        <v>0.5687574639770403</v>
      </c>
      <c r="EE48" s="56">
        <v>0.9569671559575169</v>
      </c>
      <c r="EF48" s="56">
        <v>0.807808033014401</v>
      </c>
      <c r="EG48" s="56">
        <v>0.4498570845751152</v>
      </c>
      <c r="EH48" s="56">
        <v>0.5866141812383215</v>
      </c>
      <c r="EI48" s="56">
        <v>0.4028082965836052</v>
      </c>
      <c r="EJ48" s="56">
        <v>0.8294505436171283</v>
      </c>
      <c r="EK48" s="56">
        <v>0.7425308940918591</v>
      </c>
      <c r="EL48" s="56">
        <v>0.6902589588061315</v>
      </c>
      <c r="EM48" s="56">
        <v>0.6487981612031158</v>
      </c>
      <c r="EN48" s="56">
        <v>0.6050924771526398</v>
      </c>
      <c r="EO48" s="56">
        <v>0.7608594980914388</v>
      </c>
      <c r="EP48" s="56">
        <v>0.935042696219766</v>
      </c>
      <c r="EQ48" s="56">
        <v>0.6159760066134764</v>
      </c>
      <c r="ER48" s="56">
        <v>0.5601625751141583</v>
      </c>
      <c r="ES48" s="56">
        <v>0.5846074856826102</v>
      </c>
      <c r="ET48" s="56">
        <v>0.8928717559270206</v>
      </c>
      <c r="EU48" s="56">
        <v>0.3201703359418465</v>
      </c>
      <c r="EV48" s="56">
        <v>0.5670549026101557</v>
      </c>
      <c r="EW48" s="56">
        <v>0.02452393992074786</v>
      </c>
      <c r="EX48" s="56">
        <v>0.8868873628176484</v>
      </c>
      <c r="EY48" s="56">
        <v>0.9803403363108731</v>
      </c>
      <c r="EZ48" s="56">
        <v>0.8633224881227396</v>
      </c>
      <c r="FA48" s="56">
        <v>0.29580900608153304</v>
      </c>
      <c r="FB48" s="56">
        <v>0.9677537948230289</v>
      </c>
      <c r="FC48" s="56">
        <v>0.5138893536150995</v>
      </c>
      <c r="FD48" s="56">
        <v>0.24884828804240533</v>
      </c>
      <c r="FE48" s="56">
        <v>0.16633601666161646</v>
      </c>
      <c r="FF48" s="56">
        <v>0.11278673181439247</v>
      </c>
      <c r="FG48" s="56">
        <v>0.9014017298273588</v>
      </c>
      <c r="FH48" s="56">
        <v>0.2976198137328786</v>
      </c>
      <c r="FI48" s="56">
        <v>0.02350691375160574</v>
      </c>
      <c r="FJ48" s="56">
        <v>0.5832552736335647</v>
      </c>
      <c r="FK48" s="56">
        <v>0.08392039037681509</v>
      </c>
      <c r="FL48" s="56">
        <v>0.7894601828018913</v>
      </c>
      <c r="FM48" s="56">
        <v>0.1249083682787625</v>
      </c>
      <c r="FN48" s="56">
        <v>0.11054230799408626</v>
      </c>
      <c r="FO48" s="56">
        <v>0.7677948896741955</v>
      </c>
      <c r="FP48" s="56">
        <v>0.8180448719111151</v>
      </c>
      <c r="FQ48" s="56">
        <v>0.15047496016785467</v>
      </c>
      <c r="FR48" s="56">
        <v>0.5984495804116402</v>
      </c>
      <c r="FS48" s="56">
        <v>0.755295115943991</v>
      </c>
      <c r="FT48" s="56">
        <v>0.06376008565345737</v>
      </c>
      <c r="FU48" s="56">
        <v>0.05765470936978012</v>
      </c>
      <c r="FV48" s="56">
        <v>0.3267855442261781</v>
      </c>
      <c r="FW48" s="56">
        <v>0.19359908323415598</v>
      </c>
      <c r="FX48" s="56">
        <v>0.5334352955492144</v>
      </c>
      <c r="FY48" s="56">
        <v>0.1561113584762811</v>
      </c>
      <c r="FZ48" s="56">
        <v>0.2204752829198393</v>
      </c>
      <c r="GA48" s="56">
        <v>0.44042728335146164</v>
      </c>
      <c r="GB48" s="56">
        <v>0.6637089811513956</v>
      </c>
      <c r="GC48" s="56">
        <v>0.2647868946590466</v>
      </c>
      <c r="GD48" s="56">
        <v>0.6087838255180467</v>
      </c>
      <c r="GE48" s="56">
        <v>0.08151072489892042</v>
      </c>
      <c r="GF48" s="56">
        <v>0.06076301101185111</v>
      </c>
    </row>
    <row r="49">
      <c r="A49" s="45"/>
      <c r="B49" s="45"/>
      <c r="C49" s="45"/>
      <c r="D49" s="45"/>
      <c r="E49" s="45"/>
      <c r="F49" s="45"/>
      <c r="G49" s="40"/>
      <c r="H49" s="51"/>
      <c r="I49" s="40"/>
      <c r="J49" s="40"/>
      <c r="K49" s="40"/>
      <c r="L49" s="51"/>
      <c r="M49" s="45"/>
      <c r="N49" s="45"/>
      <c r="O49" s="45"/>
      <c r="P49" s="45"/>
      <c r="Q49" s="55">
        <v>20.0</v>
      </c>
      <c r="R49" s="56">
        <v>0.162201847649024</v>
      </c>
      <c r="S49" s="56">
        <v>0.06823017088366501</v>
      </c>
      <c r="T49" s="56">
        <v>0.0325149261846599</v>
      </c>
      <c r="U49" s="56">
        <v>0.24608759834938143</v>
      </c>
      <c r="V49" s="56">
        <v>0.23342727566944255</v>
      </c>
      <c r="W49" s="56">
        <v>0.7037692721708794</v>
      </c>
      <c r="X49" s="56">
        <v>0.5500062571887769</v>
      </c>
      <c r="Y49" s="56">
        <v>0.9365313278635216</v>
      </c>
      <c r="Z49" s="56">
        <v>0.4815526370642228</v>
      </c>
      <c r="AA49" s="56">
        <v>0.6726254973782253</v>
      </c>
      <c r="AB49" s="56">
        <v>0.5186394797103934</v>
      </c>
      <c r="AC49" s="56">
        <v>0.9069423676322615</v>
      </c>
      <c r="AD49" s="56">
        <v>0.8862496326163111</v>
      </c>
      <c r="AE49" s="56">
        <v>0.18043656377268502</v>
      </c>
      <c r="AF49" s="56">
        <v>0.13977994751092315</v>
      </c>
      <c r="AG49" s="56">
        <v>0.3435983308730227</v>
      </c>
      <c r="AH49" s="56">
        <v>0.08833126800253366</v>
      </c>
      <c r="AI49" s="56">
        <v>0.6302829007038491</v>
      </c>
      <c r="AJ49" s="56">
        <v>0.6650317920989249</v>
      </c>
      <c r="AK49" s="56">
        <v>0.1687192252402342</v>
      </c>
      <c r="AL49" s="56">
        <v>0.22437404395448446</v>
      </c>
      <c r="AM49" s="56">
        <v>0.578282793594471</v>
      </c>
      <c r="AN49" s="56">
        <v>0.24453631099185025</v>
      </c>
      <c r="AO49" s="56">
        <v>0.4430465228620537</v>
      </c>
      <c r="AP49" s="56">
        <v>0.9868812194261227</v>
      </c>
      <c r="AQ49" s="56">
        <v>0.7562583875855452</v>
      </c>
      <c r="AR49" s="56">
        <v>0.5193813145149982</v>
      </c>
      <c r="AS49" s="56">
        <v>0.8243996766009385</v>
      </c>
      <c r="AT49" s="56">
        <v>0.8653399951255979</v>
      </c>
      <c r="AU49" s="56">
        <v>0.17663981249754945</v>
      </c>
      <c r="AV49" s="56">
        <v>0.3788063018653307</v>
      </c>
      <c r="AW49" s="56">
        <v>0.2072412323009546</v>
      </c>
      <c r="AX49" s="56">
        <v>0.7745019804262023</v>
      </c>
      <c r="AY49" s="56">
        <v>0.18731398314610403</v>
      </c>
      <c r="AZ49" s="56">
        <v>0.319490247007468</v>
      </c>
      <c r="BA49" s="56">
        <v>0.9114447807819983</v>
      </c>
      <c r="BB49" s="56">
        <v>0.30844279485472426</v>
      </c>
      <c r="BC49" s="56">
        <v>0.22791304831198878</v>
      </c>
      <c r="BD49" s="56">
        <v>0.14205907036116705</v>
      </c>
      <c r="BE49" s="56">
        <v>0.5628743525401003</v>
      </c>
      <c r="BF49" s="56">
        <v>0.6724331458671461</v>
      </c>
      <c r="BG49" s="56">
        <v>0.9540773770968659</v>
      </c>
      <c r="BH49" s="56">
        <v>0.2990532023461717</v>
      </c>
      <c r="BI49" s="56">
        <v>0.11404832022312794</v>
      </c>
      <c r="BJ49" s="56">
        <v>0.9393808582115482</v>
      </c>
      <c r="BK49" s="56">
        <v>0.3425159855324281</v>
      </c>
      <c r="BL49" s="56">
        <v>0.06894567667802254</v>
      </c>
      <c r="BM49" s="56">
        <v>0.2900741127691442</v>
      </c>
      <c r="BN49" s="56">
        <v>0.6535788865732094</v>
      </c>
      <c r="BO49" s="56">
        <v>0.3672276361806456</v>
      </c>
      <c r="BP49" s="56">
        <v>0.8724037661123907</v>
      </c>
      <c r="BQ49" s="56">
        <v>0.11320490674220962</v>
      </c>
      <c r="BR49" s="56">
        <v>0.9617218241701314</v>
      </c>
      <c r="BS49" s="56">
        <v>0.8460335865842853</v>
      </c>
      <c r="BT49" s="56">
        <v>0.46983804428483955</v>
      </c>
      <c r="BU49" s="56">
        <v>0.05878303915109595</v>
      </c>
      <c r="BV49" s="56">
        <v>0.38962966647237307</v>
      </c>
      <c r="BW49" s="56">
        <v>0.09661300638080095</v>
      </c>
      <c r="BX49" s="56">
        <v>0.48338487481751047</v>
      </c>
      <c r="BY49" s="56">
        <v>0.8259991637446543</v>
      </c>
      <c r="BZ49" s="56">
        <v>0.102843718842758</v>
      </c>
      <c r="CA49" s="56">
        <v>0.11252094080731412</v>
      </c>
      <c r="CB49" s="56">
        <v>0.6718195471968846</v>
      </c>
      <c r="CC49" s="56">
        <v>0.6688101063621642</v>
      </c>
      <c r="CD49" s="56">
        <v>0.9902370844593198</v>
      </c>
      <c r="CE49" s="56">
        <v>0.07220701094966353</v>
      </c>
      <c r="CF49" s="56">
        <v>0.6534988348638615</v>
      </c>
      <c r="CG49" s="56">
        <v>0.7255225455231662</v>
      </c>
      <c r="CH49" s="56">
        <v>0.19200751339909095</v>
      </c>
      <c r="CI49" s="56">
        <v>0.12784352043572722</v>
      </c>
      <c r="CJ49" s="56">
        <v>0.3202836295977466</v>
      </c>
      <c r="CK49" s="56">
        <v>0.8099636199353832</v>
      </c>
      <c r="CL49" s="56">
        <v>0.7568981396973539</v>
      </c>
      <c r="CM49" s="56">
        <v>0.5858092030464489</v>
      </c>
      <c r="CN49" s="56">
        <v>0.014493449636934552</v>
      </c>
      <c r="CO49" s="56">
        <v>0.6828237473127043</v>
      </c>
      <c r="CP49" s="56">
        <v>0.958217265494389</v>
      </c>
      <c r="CQ49" s="56">
        <v>0.786965054050359</v>
      </c>
      <c r="CR49" s="56">
        <v>0.6512964724737154</v>
      </c>
      <c r="CS49" s="56">
        <v>0.9086707774848851</v>
      </c>
      <c r="CT49" s="56">
        <v>0.4242053569148194</v>
      </c>
      <c r="CU49" s="56">
        <v>0.22239695040121665</v>
      </c>
      <c r="CV49" s="56">
        <v>0.3605403383132708</v>
      </c>
      <c r="CW49" s="56">
        <v>0.022299006217442963</v>
      </c>
      <c r="CX49" s="56">
        <v>0.6455241410639505</v>
      </c>
      <c r="CY49" s="56">
        <v>0.6790895085407925</v>
      </c>
      <c r="CZ49" s="56">
        <v>0.8948801279836116</v>
      </c>
      <c r="DA49" s="56">
        <v>0.8774902927466472</v>
      </c>
      <c r="DB49" s="56">
        <v>0.6111186606338942</v>
      </c>
      <c r="DC49" s="56">
        <v>0.5000340818037755</v>
      </c>
      <c r="DD49" s="56">
        <v>0.005161980728449644</v>
      </c>
      <c r="DE49" s="56">
        <v>0.7319287160611012</v>
      </c>
      <c r="DF49" s="56">
        <v>0.2934304531534676</v>
      </c>
      <c r="DG49" s="56">
        <v>0.3645632571081513</v>
      </c>
      <c r="DH49" s="56">
        <v>0.21937226289036282</v>
      </c>
      <c r="DI49" s="56">
        <v>0.8339244849979937</v>
      </c>
      <c r="DJ49" s="56">
        <v>0.4549157701634412</v>
      </c>
      <c r="DK49" s="56">
        <v>0.34724316771487507</v>
      </c>
      <c r="DL49" s="56">
        <v>0.9780632813168265</v>
      </c>
      <c r="DM49" s="56">
        <v>0.019766380605960032</v>
      </c>
      <c r="DN49" s="56">
        <v>0.7800502009069752</v>
      </c>
      <c r="DO49" s="56">
        <v>0.39744384239009356</v>
      </c>
      <c r="DP49" s="56">
        <v>0.8770189243268152</v>
      </c>
      <c r="DQ49" s="56">
        <v>0.10493676330626012</v>
      </c>
      <c r="DR49" s="56">
        <v>0.6504767733257982</v>
      </c>
      <c r="DS49" s="56">
        <v>0.796747242446839</v>
      </c>
      <c r="DT49" s="56">
        <v>0.8470243876331242</v>
      </c>
      <c r="DU49" s="56">
        <v>0.65808632074136</v>
      </c>
      <c r="DV49" s="56">
        <v>0.9756819399082705</v>
      </c>
      <c r="DW49" s="56">
        <v>0.5976413302823224</v>
      </c>
      <c r="DX49" s="56">
        <v>0.4609563127598868</v>
      </c>
      <c r="DY49" s="56">
        <v>0.08358099012529174</v>
      </c>
      <c r="DZ49" s="56">
        <v>0.36755962839744194</v>
      </c>
      <c r="EA49" s="56">
        <v>0.5244875837487873</v>
      </c>
      <c r="EB49" s="56">
        <v>0.20001069802855886</v>
      </c>
      <c r="EC49" s="56">
        <v>0.8065962420433797</v>
      </c>
      <c r="ED49" s="56">
        <v>0.604450861878261</v>
      </c>
      <c r="EE49" s="56">
        <v>0.32653889450614815</v>
      </c>
      <c r="EF49" s="56">
        <v>0.4337380722830978</v>
      </c>
      <c r="EG49" s="56">
        <v>0.7541490038674694</v>
      </c>
      <c r="EH49" s="56">
        <v>0.7687225279048927</v>
      </c>
      <c r="EI49" s="56">
        <v>0.112823349793022</v>
      </c>
      <c r="EJ49" s="56">
        <v>0.0726563991108321</v>
      </c>
      <c r="EK49" s="56">
        <v>0.256121115559395</v>
      </c>
      <c r="EL49" s="56">
        <v>0.6616755945491521</v>
      </c>
      <c r="EM49" s="56">
        <v>0.7699984412319019</v>
      </c>
      <c r="EN49" s="56">
        <v>0.3375642395637739</v>
      </c>
      <c r="EO49" s="56">
        <v>0.9522422410775497</v>
      </c>
      <c r="EP49" s="56">
        <v>0.10054956828199146</v>
      </c>
      <c r="EQ49" s="56">
        <v>0.1668199352668842</v>
      </c>
      <c r="ER49" s="56">
        <v>0.8562778624414448</v>
      </c>
      <c r="ES49" s="56">
        <v>0.2841644260651546</v>
      </c>
      <c r="ET49" s="56">
        <v>0.48461668167431515</v>
      </c>
      <c r="EU49" s="56">
        <v>0.48265784675251067</v>
      </c>
      <c r="EV49" s="56">
        <v>0.34636801139767426</v>
      </c>
      <c r="EW49" s="56">
        <v>0.6761742221237548</v>
      </c>
      <c r="EX49" s="56">
        <v>0.5808357856897819</v>
      </c>
      <c r="EY49" s="56">
        <v>0.6625316901044641</v>
      </c>
      <c r="EZ49" s="56">
        <v>0.47157293562585545</v>
      </c>
      <c r="FA49" s="56">
        <v>0.5637530394823929</v>
      </c>
      <c r="FB49" s="56">
        <v>0.8242623806546208</v>
      </c>
      <c r="FC49" s="56">
        <v>0.6974259527931611</v>
      </c>
      <c r="FD49" s="56">
        <v>0.06991676276998093</v>
      </c>
      <c r="FE49" s="56">
        <v>0.0161094908551076</v>
      </c>
      <c r="FF49" s="56">
        <v>0.5543880243568751</v>
      </c>
      <c r="FG49" s="56">
        <v>0.15618566139679613</v>
      </c>
      <c r="FH49" s="56">
        <v>0.8431627180202638</v>
      </c>
      <c r="FI49" s="56">
        <v>0.8169722428935183</v>
      </c>
      <c r="FJ49" s="56">
        <v>0.5158085663767233</v>
      </c>
      <c r="FK49" s="56">
        <v>0.1540815273729106</v>
      </c>
      <c r="FL49" s="56">
        <v>0.7700835126283045</v>
      </c>
      <c r="FM49" s="56">
        <v>0.5173460031084485</v>
      </c>
      <c r="FN49" s="56">
        <v>0.6400977200932699</v>
      </c>
      <c r="FO49" s="56">
        <v>0.733172367093369</v>
      </c>
      <c r="FP49" s="56">
        <v>0.9601316550448638</v>
      </c>
      <c r="FQ49" s="56">
        <v>0.15459666494901536</v>
      </c>
      <c r="FR49" s="56">
        <v>0.5954884607004675</v>
      </c>
      <c r="FS49" s="56">
        <v>0.45088249226636745</v>
      </c>
      <c r="FT49" s="56">
        <v>0.399444859484711</v>
      </c>
      <c r="FU49" s="56">
        <v>0.04414654706354704</v>
      </c>
      <c r="FV49" s="56">
        <v>0.8419418641698299</v>
      </c>
      <c r="FW49" s="56">
        <v>0.8257500161644236</v>
      </c>
      <c r="FX49" s="56">
        <v>0.057722593481411066</v>
      </c>
      <c r="FY49" s="56">
        <v>0.293223905775577</v>
      </c>
      <c r="FZ49" s="56">
        <v>0.9614089836414837</v>
      </c>
      <c r="GA49" s="56">
        <v>0.17309166223420203</v>
      </c>
      <c r="GB49" s="56">
        <v>0.12236205343899986</v>
      </c>
      <c r="GC49" s="56">
        <v>0.460525855053619</v>
      </c>
      <c r="GD49" s="56">
        <v>0.8465685952948387</v>
      </c>
      <c r="GE49" s="56">
        <v>0.27836834029906243</v>
      </c>
      <c r="GF49" s="56">
        <v>0.7053427584048203</v>
      </c>
    </row>
    <row r="50">
      <c r="A50" s="45"/>
      <c r="B50" s="45"/>
      <c r="C50" s="45"/>
      <c r="D50" s="45"/>
      <c r="E50" s="45"/>
      <c r="F50" s="45"/>
      <c r="G50" s="40"/>
      <c r="H50" s="51"/>
      <c r="I50" s="40"/>
      <c r="J50" s="40"/>
      <c r="K50" s="40"/>
      <c r="L50" s="51"/>
      <c r="M50" s="45"/>
      <c r="N50" s="45"/>
      <c r="O50" s="45"/>
      <c r="P50" s="45"/>
      <c r="Q50" s="55">
        <v>21.0</v>
      </c>
      <c r="R50" s="56">
        <v>0.3808317564236633</v>
      </c>
      <c r="S50" s="56">
        <v>0.5214887925669512</v>
      </c>
      <c r="T50" s="56">
        <v>0.670249297852231</v>
      </c>
      <c r="U50" s="56">
        <v>0.3823724926817891</v>
      </c>
      <c r="V50" s="56">
        <v>0.544997502009401</v>
      </c>
      <c r="W50" s="56">
        <v>0.3705611070734486</v>
      </c>
      <c r="X50" s="56">
        <v>0.7951775211370551</v>
      </c>
      <c r="Y50" s="56">
        <v>0.29100757117397646</v>
      </c>
      <c r="Z50" s="56">
        <v>0.7571621841482894</v>
      </c>
      <c r="AA50" s="56">
        <v>0.07507302755970002</v>
      </c>
      <c r="AB50" s="56">
        <v>0.1323117040997016</v>
      </c>
      <c r="AC50" s="56">
        <v>0.6872334999257489</v>
      </c>
      <c r="AD50" s="56">
        <v>0.4365882514004421</v>
      </c>
      <c r="AE50" s="56">
        <v>0.3458082475702352</v>
      </c>
      <c r="AF50" s="56">
        <v>0.03633158304848927</v>
      </c>
      <c r="AG50" s="56">
        <v>0.33206559832058435</v>
      </c>
      <c r="AH50" s="56">
        <v>0.42927399485343287</v>
      </c>
      <c r="AI50" s="56">
        <v>0.33026427230098077</v>
      </c>
      <c r="AJ50" s="56">
        <v>0.1867270270169593</v>
      </c>
      <c r="AK50" s="56">
        <v>0.25979155540375565</v>
      </c>
      <c r="AL50" s="56">
        <v>0.5532755525733506</v>
      </c>
      <c r="AM50" s="56">
        <v>0.3328880107470559</v>
      </c>
      <c r="AN50" s="56">
        <v>0.9528969006214937</v>
      </c>
      <c r="AO50" s="56">
        <v>0.20394360808657797</v>
      </c>
      <c r="AP50" s="56">
        <v>0.7519434816975982</v>
      </c>
      <c r="AQ50" s="56">
        <v>0.6285852742135053</v>
      </c>
      <c r="AR50" s="56">
        <v>0.334768399589807</v>
      </c>
      <c r="AS50" s="56">
        <v>0.7854442172003023</v>
      </c>
      <c r="AT50" s="56">
        <v>0.439943996106688</v>
      </c>
      <c r="AU50" s="56">
        <v>0.04641492829398297</v>
      </c>
      <c r="AV50" s="56">
        <v>0.445154066526701</v>
      </c>
      <c r="AW50" s="56">
        <v>0.4313399919687342</v>
      </c>
      <c r="AX50" s="56">
        <v>0.8661915370440365</v>
      </c>
      <c r="AY50" s="56">
        <v>0.6224483750469572</v>
      </c>
      <c r="AZ50" s="56">
        <v>0.3174460539095869</v>
      </c>
      <c r="BA50" s="56">
        <v>0.31773277777889464</v>
      </c>
      <c r="BB50" s="56">
        <v>0.9633278697275708</v>
      </c>
      <c r="BC50" s="56">
        <v>0.899094979639806</v>
      </c>
      <c r="BD50" s="56">
        <v>0.545880615455218</v>
      </c>
      <c r="BE50" s="56">
        <v>0.11196374361975003</v>
      </c>
      <c r="BF50" s="56">
        <v>0.20514041558376594</v>
      </c>
      <c r="BG50" s="56">
        <v>0.3827654018973705</v>
      </c>
      <c r="BH50" s="56">
        <v>0.8954880108943242</v>
      </c>
      <c r="BI50" s="56">
        <v>0.9267997853471825</v>
      </c>
      <c r="BJ50" s="56">
        <v>0.45132092968099624</v>
      </c>
      <c r="BK50" s="56">
        <v>0.26256404621023743</v>
      </c>
      <c r="BL50" s="56">
        <v>0.5549764168205173</v>
      </c>
      <c r="BM50" s="56">
        <v>0.6933184982565688</v>
      </c>
      <c r="BN50" s="56">
        <v>0.6232220552218631</v>
      </c>
      <c r="BO50" s="56">
        <v>0.7397726688148989</v>
      </c>
      <c r="BP50" s="56">
        <v>0.14818060385350362</v>
      </c>
      <c r="BQ50" s="56">
        <v>0.10938224292534093</v>
      </c>
      <c r="BR50" s="56">
        <v>0.32477908109032216</v>
      </c>
      <c r="BS50" s="56">
        <v>0.22120753809389937</v>
      </c>
      <c r="BT50" s="56">
        <v>0.9683396159728667</v>
      </c>
      <c r="BU50" s="56">
        <v>0.4270376340541756</v>
      </c>
      <c r="BV50" s="56">
        <v>0.1995200779688262</v>
      </c>
      <c r="BW50" s="56">
        <v>0.18910263987537257</v>
      </c>
      <c r="BX50" s="56">
        <v>0.1543500128458679</v>
      </c>
      <c r="BY50" s="56">
        <v>0.6048717389011999</v>
      </c>
      <c r="BZ50" s="56">
        <v>0.8975968248146418</v>
      </c>
      <c r="CA50" s="56">
        <v>0.7759919113891092</v>
      </c>
      <c r="CB50" s="56">
        <v>0.6892742580348411</v>
      </c>
      <c r="CC50" s="56">
        <v>0.7703021084035175</v>
      </c>
      <c r="CD50" s="56">
        <v>0.01602615139146002</v>
      </c>
      <c r="CE50" s="56">
        <v>0.9451334953919495</v>
      </c>
      <c r="CF50" s="56">
        <v>0.1687664524409096</v>
      </c>
      <c r="CG50" s="56">
        <v>0.5119724983600091</v>
      </c>
      <c r="CH50" s="56">
        <v>0.27083889827821217</v>
      </c>
      <c r="CI50" s="56">
        <v>0.7053399009156983</v>
      </c>
      <c r="CJ50" s="56">
        <v>0.26071097061033544</v>
      </c>
      <c r="CK50" s="56">
        <v>0.25387185627130715</v>
      </c>
      <c r="CL50" s="56">
        <v>0.46159225917037905</v>
      </c>
      <c r="CM50" s="56">
        <v>0.9736475933487138</v>
      </c>
      <c r="CN50" s="56">
        <v>0.6572515714352511</v>
      </c>
      <c r="CO50" s="56">
        <v>0.8504891379635575</v>
      </c>
      <c r="CP50" s="56">
        <v>0.4967083328561279</v>
      </c>
      <c r="CQ50" s="56">
        <v>0.5400802983235934</v>
      </c>
      <c r="CR50" s="56">
        <v>0.10652190653085059</v>
      </c>
      <c r="CS50" s="56">
        <v>0.5862623713863032</v>
      </c>
      <c r="CT50" s="56">
        <v>0.8623598965947064</v>
      </c>
      <c r="CU50" s="56">
        <v>0.08583047751445938</v>
      </c>
      <c r="CV50" s="56">
        <v>0.8037711318176829</v>
      </c>
      <c r="CW50" s="56">
        <v>0.9627748230938923</v>
      </c>
      <c r="CX50" s="56">
        <v>0.438132303137334</v>
      </c>
      <c r="CY50" s="56">
        <v>0.3595037501051065</v>
      </c>
      <c r="CZ50" s="56">
        <v>0.020210972714179598</v>
      </c>
      <c r="DA50" s="56">
        <v>0.013597498655501972</v>
      </c>
      <c r="DB50" s="56">
        <v>0.4894477469916425</v>
      </c>
      <c r="DC50" s="56">
        <v>0.42564132746096517</v>
      </c>
      <c r="DD50" s="56">
        <v>0.3527933988741818</v>
      </c>
      <c r="DE50" s="56">
        <v>0.39937146847532534</v>
      </c>
      <c r="DF50" s="56">
        <v>0.9997467447800094</v>
      </c>
      <c r="DG50" s="56">
        <v>0.36555581532459325</v>
      </c>
      <c r="DH50" s="56">
        <v>0.3892610752904905</v>
      </c>
      <c r="DI50" s="56">
        <v>0.20466975306102764</v>
      </c>
      <c r="DJ50" s="56">
        <v>0.24467863885464713</v>
      </c>
      <c r="DK50" s="56">
        <v>0.9325862709760016</v>
      </c>
      <c r="DL50" s="56">
        <v>0.9001952873749385</v>
      </c>
      <c r="DM50" s="56">
        <v>0.18337301626609803</v>
      </c>
      <c r="DN50" s="56">
        <v>0.6560612429402873</v>
      </c>
      <c r="DO50" s="56">
        <v>0.4421983477904956</v>
      </c>
      <c r="DP50" s="56">
        <v>0.893419205905258</v>
      </c>
      <c r="DQ50" s="56">
        <v>0.18073933500218764</v>
      </c>
      <c r="DR50" s="56">
        <v>0.5751276302405512</v>
      </c>
      <c r="DS50" s="56">
        <v>0.6119258489761445</v>
      </c>
      <c r="DT50" s="56">
        <v>0.995996762789942</v>
      </c>
      <c r="DU50" s="56">
        <v>0.5980430677549438</v>
      </c>
      <c r="DV50" s="56">
        <v>0.45258532445153365</v>
      </c>
      <c r="DW50" s="56">
        <v>0.1569706734514258</v>
      </c>
      <c r="DX50" s="56">
        <v>0.6652006746709439</v>
      </c>
      <c r="DY50" s="56">
        <v>0.05960332869683593</v>
      </c>
      <c r="DZ50" s="56">
        <v>0.4172718637371474</v>
      </c>
      <c r="EA50" s="56">
        <v>0.6943476436277067</v>
      </c>
      <c r="EB50" s="56">
        <v>0.672205386012956</v>
      </c>
      <c r="EC50" s="56">
        <v>0.8922182826335293</v>
      </c>
      <c r="ED50" s="56">
        <v>0.9056973949648293</v>
      </c>
      <c r="EE50" s="56">
        <v>0.9117817991046614</v>
      </c>
      <c r="EF50" s="56">
        <v>0.15089412679016434</v>
      </c>
      <c r="EG50" s="56">
        <v>0.6334659630338647</v>
      </c>
      <c r="EH50" s="56">
        <v>0.2215239268128697</v>
      </c>
      <c r="EI50" s="56">
        <v>0.01713570995814806</v>
      </c>
      <c r="EJ50" s="56">
        <v>0.25905177621191955</v>
      </c>
      <c r="EK50" s="56">
        <v>0.5480285612096939</v>
      </c>
      <c r="EL50" s="56">
        <v>0.47703768519587864</v>
      </c>
      <c r="EM50" s="56">
        <v>0.1999646240098092</v>
      </c>
      <c r="EN50" s="56">
        <v>0.1603479107147654</v>
      </c>
      <c r="EO50" s="56">
        <v>0.050141607755483264</v>
      </c>
      <c r="EP50" s="56">
        <v>0.35792960671926943</v>
      </c>
      <c r="EQ50" s="56">
        <v>0.20886766520408195</v>
      </c>
      <c r="ER50" s="56">
        <v>0.6028975897129608</v>
      </c>
      <c r="ES50" s="56">
        <v>0.00546544588420772</v>
      </c>
      <c r="ET50" s="56">
        <v>0.5482062463233109</v>
      </c>
      <c r="EU50" s="56">
        <v>0.1766237704756164</v>
      </c>
      <c r="EV50" s="56">
        <v>0.8438198148431558</v>
      </c>
      <c r="EW50" s="56">
        <v>0.11712131730588093</v>
      </c>
      <c r="EX50" s="56">
        <v>0.45381154378989874</v>
      </c>
      <c r="EY50" s="56">
        <v>0.5096709346172119</v>
      </c>
      <c r="EZ50" s="56">
        <v>0.04909696089941218</v>
      </c>
      <c r="FA50" s="56">
        <v>0.988329809410035</v>
      </c>
      <c r="FB50" s="56">
        <v>0.07154751514579083</v>
      </c>
      <c r="FC50" s="56">
        <v>0.9993081316725586</v>
      </c>
      <c r="FD50" s="56">
        <v>0.5841706884662522</v>
      </c>
      <c r="FE50" s="56">
        <v>0.9980346175766721</v>
      </c>
      <c r="FF50" s="56">
        <v>0.46413990327430954</v>
      </c>
      <c r="FG50" s="56">
        <v>0.3090693283492765</v>
      </c>
      <c r="FH50" s="56">
        <v>0.8030929806812732</v>
      </c>
      <c r="FI50" s="56">
        <v>0.8260903333120466</v>
      </c>
      <c r="FJ50" s="56">
        <v>0.3228024219876786</v>
      </c>
      <c r="FK50" s="56">
        <v>0.6460392386491226</v>
      </c>
      <c r="FL50" s="56">
        <v>0.04268388200800077</v>
      </c>
      <c r="FM50" s="56">
        <v>0.321037400039785</v>
      </c>
      <c r="FN50" s="56">
        <v>0.5254113236816169</v>
      </c>
      <c r="FO50" s="56">
        <v>0.7334511575646951</v>
      </c>
      <c r="FP50" s="56">
        <v>0.5330300467577999</v>
      </c>
      <c r="FQ50" s="56">
        <v>0.41618380673326505</v>
      </c>
      <c r="FR50" s="56">
        <v>0.431409509806593</v>
      </c>
      <c r="FS50" s="56">
        <v>0.1677269396851817</v>
      </c>
      <c r="FT50" s="56">
        <v>0.8467911340295403</v>
      </c>
      <c r="FU50" s="56">
        <v>0.9686573726290337</v>
      </c>
      <c r="FV50" s="56">
        <v>0.8938175076414956</v>
      </c>
      <c r="FW50" s="56">
        <v>0.8651902506665096</v>
      </c>
      <c r="FX50" s="56">
        <v>0.3271638921966663</v>
      </c>
      <c r="FY50" s="56">
        <v>0.7212885032164285</v>
      </c>
      <c r="FZ50" s="56">
        <v>0.6142362386582937</v>
      </c>
      <c r="GA50" s="56">
        <v>0.5820035759167715</v>
      </c>
      <c r="GB50" s="56">
        <v>0.6579867133830974</v>
      </c>
      <c r="GC50" s="56">
        <v>0.06862831184064488</v>
      </c>
      <c r="GD50" s="56">
        <v>0.5184844822890612</v>
      </c>
      <c r="GE50" s="56">
        <v>0.42545098092676326</v>
      </c>
      <c r="GF50" s="56">
        <v>0.3693499551890228</v>
      </c>
    </row>
    <row r="51">
      <c r="A51" s="45"/>
      <c r="B51" s="45"/>
      <c r="C51" s="45"/>
      <c r="D51" s="45"/>
      <c r="E51" s="45"/>
      <c r="F51" s="45"/>
      <c r="G51" s="40"/>
      <c r="H51" s="51"/>
      <c r="I51" s="40"/>
      <c r="J51" s="40"/>
      <c r="K51" s="40"/>
      <c r="L51" s="51"/>
      <c r="M51" s="45"/>
      <c r="N51" s="45"/>
      <c r="O51" s="45"/>
      <c r="P51" s="45"/>
      <c r="Q51" s="55">
        <v>22.0</v>
      </c>
      <c r="R51" s="56">
        <v>0.3318289515224835</v>
      </c>
      <c r="S51" s="56">
        <v>0.1427785353791161</v>
      </c>
      <c r="T51" s="56">
        <v>0.7260260803553693</v>
      </c>
      <c r="U51" s="56">
        <v>0.8137437691369931</v>
      </c>
      <c r="V51" s="56">
        <v>0.30629878964790014</v>
      </c>
      <c r="W51" s="56">
        <v>0.2288878008085462</v>
      </c>
      <c r="X51" s="56">
        <v>0.7026367479262948</v>
      </c>
      <c r="Y51" s="56">
        <v>0.9669781474123484</v>
      </c>
      <c r="Z51" s="56">
        <v>0.46034928930382346</v>
      </c>
      <c r="AA51" s="56">
        <v>0.4761271367193731</v>
      </c>
      <c r="AB51" s="56">
        <v>0.3139131350055804</v>
      </c>
      <c r="AC51" s="56">
        <v>0.7117978907726094</v>
      </c>
      <c r="AD51" s="56">
        <v>0.040931633836802095</v>
      </c>
      <c r="AE51" s="56">
        <v>0.6160745110273584</v>
      </c>
      <c r="AF51" s="56">
        <v>0.8797398708036142</v>
      </c>
      <c r="AG51" s="56">
        <v>0.05656733684692694</v>
      </c>
      <c r="AH51" s="56">
        <v>0.9674903837675669</v>
      </c>
      <c r="AI51" s="56">
        <v>0.1903118363651104</v>
      </c>
      <c r="AJ51" s="56">
        <v>0.9803816488588227</v>
      </c>
      <c r="AK51" s="56">
        <v>0.8814762569055399</v>
      </c>
      <c r="AL51" s="56">
        <v>0.26783267064197014</v>
      </c>
      <c r="AM51" s="56">
        <v>0.3294676437471956</v>
      </c>
      <c r="AN51" s="56">
        <v>0.29227818319379084</v>
      </c>
      <c r="AO51" s="56">
        <v>0.5195963942122186</v>
      </c>
      <c r="AP51" s="56">
        <v>0.28089754907549047</v>
      </c>
      <c r="AQ51" s="56">
        <v>0.3209262491064526</v>
      </c>
      <c r="AR51" s="56">
        <v>0.22066164555642565</v>
      </c>
      <c r="AS51" s="56">
        <v>0.870027924477689</v>
      </c>
      <c r="AT51" s="56">
        <v>0.8798738096292359</v>
      </c>
      <c r="AU51" s="56">
        <v>0.40541975886743087</v>
      </c>
      <c r="AV51" s="56">
        <v>0.5048086189544753</v>
      </c>
      <c r="AW51" s="56">
        <v>0.5814968715136265</v>
      </c>
      <c r="AX51" s="56">
        <v>0.4466539835050828</v>
      </c>
      <c r="AY51" s="56">
        <v>0.8843205614775833</v>
      </c>
      <c r="AZ51" s="56">
        <v>0.8399019220690558</v>
      </c>
      <c r="BA51" s="56">
        <v>0.5019904051863778</v>
      </c>
      <c r="BB51" s="56">
        <v>0.8374009742939839</v>
      </c>
      <c r="BC51" s="56">
        <v>0.5423033517573931</v>
      </c>
      <c r="BD51" s="56">
        <v>0.9588926609444184</v>
      </c>
      <c r="BE51" s="56">
        <v>0.02849375406827226</v>
      </c>
      <c r="BF51" s="56">
        <v>0.11904311796256928</v>
      </c>
      <c r="BG51" s="56">
        <v>0.59414754698141</v>
      </c>
      <c r="BH51" s="56">
        <v>0.5484163150450144</v>
      </c>
      <c r="BI51" s="56">
        <v>0.21061913870094673</v>
      </c>
      <c r="BJ51" s="56">
        <v>0.4278023525295277</v>
      </c>
      <c r="BK51" s="56">
        <v>0.8498023432981798</v>
      </c>
      <c r="BL51" s="56">
        <v>0.8347305611025977</v>
      </c>
      <c r="BM51" s="56">
        <v>0.46289352410791473</v>
      </c>
      <c r="BN51" s="56">
        <v>0.9033992589183154</v>
      </c>
      <c r="BO51" s="56">
        <v>0.5584384032986487</v>
      </c>
      <c r="BP51" s="56">
        <v>0.6688075655990503</v>
      </c>
      <c r="BQ51" s="56">
        <v>0.5226983703435554</v>
      </c>
      <c r="BR51" s="56">
        <v>0.2863680291776497</v>
      </c>
      <c r="BS51" s="56">
        <v>0.44006138108131265</v>
      </c>
      <c r="BT51" s="56">
        <v>0.46412614837311084</v>
      </c>
      <c r="BU51" s="56">
        <v>0.854331821512473</v>
      </c>
      <c r="BV51" s="56">
        <v>0.43095292925820927</v>
      </c>
      <c r="BW51" s="56">
        <v>0.7423646552531071</v>
      </c>
      <c r="BX51" s="56">
        <v>0.3963746915030013</v>
      </c>
      <c r="BY51" s="56">
        <v>0.04438944324399574</v>
      </c>
      <c r="BZ51" s="56">
        <v>0.6823476071832272</v>
      </c>
      <c r="CA51" s="56">
        <v>0.7708493538608517</v>
      </c>
      <c r="CB51" s="56">
        <v>0.861188515279408</v>
      </c>
      <c r="CC51" s="56">
        <v>0.8596367657006776</v>
      </c>
      <c r="CD51" s="56">
        <v>0.794577046049014</v>
      </c>
      <c r="CE51" s="56">
        <v>0.2318423114255932</v>
      </c>
      <c r="CF51" s="56">
        <v>0.30421040531363996</v>
      </c>
      <c r="CG51" s="56">
        <v>0.5457732786628433</v>
      </c>
      <c r="CH51" s="56">
        <v>0.8241114888270027</v>
      </c>
      <c r="CI51" s="56">
        <v>0.9008932419588176</v>
      </c>
      <c r="CJ51" s="56">
        <v>0.187176624356984</v>
      </c>
      <c r="CK51" s="56">
        <v>0.6339641852435965</v>
      </c>
      <c r="CL51" s="56">
        <v>0.2243402418537448</v>
      </c>
      <c r="CM51" s="56">
        <v>0.5831345852434542</v>
      </c>
      <c r="CN51" s="56">
        <v>0.03439465876239378</v>
      </c>
      <c r="CO51" s="56">
        <v>0.9917425255015375</v>
      </c>
      <c r="CP51" s="56">
        <v>0.18732280353803232</v>
      </c>
      <c r="CQ51" s="56">
        <v>0.06753874297343831</v>
      </c>
      <c r="CR51" s="56">
        <v>0.21589349032654914</v>
      </c>
      <c r="CS51" s="56">
        <v>0.10586118430601033</v>
      </c>
      <c r="CT51" s="56">
        <v>0.1317735803537694</v>
      </c>
      <c r="CU51" s="56">
        <v>0.7936093013829469</v>
      </c>
      <c r="CV51" s="56">
        <v>0.36669072528244173</v>
      </c>
      <c r="CW51" s="56">
        <v>0.6169004879698436</v>
      </c>
      <c r="CX51" s="56">
        <v>0.12002548239651667</v>
      </c>
      <c r="CY51" s="56">
        <v>0.24689369863252186</v>
      </c>
      <c r="CZ51" s="56">
        <v>0.11603556943486537</v>
      </c>
      <c r="DA51" s="56">
        <v>0.9389141062168691</v>
      </c>
      <c r="DB51" s="56">
        <v>0.9017568760561389</v>
      </c>
      <c r="DC51" s="56">
        <v>0.6788074845759601</v>
      </c>
      <c r="DD51" s="56">
        <v>0.10614984884379375</v>
      </c>
      <c r="DE51" s="56">
        <v>0.39212223047290173</v>
      </c>
      <c r="DF51" s="56">
        <v>0.22855533916867754</v>
      </c>
      <c r="DG51" s="56">
        <v>0.6066107099874097</v>
      </c>
      <c r="DH51" s="56">
        <v>0.11690434712139675</v>
      </c>
      <c r="DI51" s="56">
        <v>0.6526373009220604</v>
      </c>
      <c r="DJ51" s="56">
        <v>0.060930906095751025</v>
      </c>
      <c r="DK51" s="56">
        <v>0.690979214405385</v>
      </c>
      <c r="DL51" s="56">
        <v>0.4810309529282447</v>
      </c>
      <c r="DM51" s="56">
        <v>0.48043497613889485</v>
      </c>
      <c r="DN51" s="56">
        <v>0.298180067766318</v>
      </c>
      <c r="DO51" s="56">
        <v>0.01146524246129188</v>
      </c>
      <c r="DP51" s="56">
        <v>0.8738856734815715</v>
      </c>
      <c r="DQ51" s="56">
        <v>0.6252586895654989</v>
      </c>
      <c r="DR51" s="56">
        <v>0.7015417313614329</v>
      </c>
      <c r="DS51" s="56">
        <v>0.4642428035964016</v>
      </c>
      <c r="DT51" s="56">
        <v>0.9924414303642245</v>
      </c>
      <c r="DU51" s="56">
        <v>0.529873160796639</v>
      </c>
      <c r="DV51" s="56">
        <v>0.7523743677722163</v>
      </c>
      <c r="DW51" s="56">
        <v>0.9918852875723737</v>
      </c>
      <c r="DX51" s="56">
        <v>0.6001036067168074</v>
      </c>
      <c r="DY51" s="56">
        <v>0.9510587788209249</v>
      </c>
      <c r="DZ51" s="56">
        <v>0.28962345220844976</v>
      </c>
      <c r="EA51" s="56">
        <v>0.6215240911931326</v>
      </c>
      <c r="EB51" s="56">
        <v>0.9071055004028575</v>
      </c>
      <c r="EC51" s="56">
        <v>0.9009651768677405</v>
      </c>
      <c r="ED51" s="56">
        <v>0.9046368604326327</v>
      </c>
      <c r="EE51" s="56">
        <v>0.8355889200985784</v>
      </c>
      <c r="EF51" s="56">
        <v>0.2806547685275147</v>
      </c>
      <c r="EG51" s="56">
        <v>0.37491900646171405</v>
      </c>
      <c r="EH51" s="56">
        <v>0.23642547442549278</v>
      </c>
      <c r="EI51" s="56">
        <v>0.628431483444838</v>
      </c>
      <c r="EJ51" s="56">
        <v>0.8346661314035128</v>
      </c>
      <c r="EK51" s="56">
        <v>0.17650750425874995</v>
      </c>
      <c r="EL51" s="56">
        <v>0.5067544926680185</v>
      </c>
      <c r="EM51" s="56">
        <v>0.7124862272862086</v>
      </c>
      <c r="EN51" s="56">
        <v>0.5358294873514869</v>
      </c>
      <c r="EO51" s="56">
        <v>0.7767358249219252</v>
      </c>
      <c r="EP51" s="56">
        <v>0.861990871488976</v>
      </c>
      <c r="EQ51" s="56">
        <v>0.7292234816370394</v>
      </c>
      <c r="ER51" s="56">
        <v>0.0809269782572507</v>
      </c>
      <c r="ES51" s="56">
        <v>0.5512828231337047</v>
      </c>
      <c r="ET51" s="56">
        <v>0.3474210393491407</v>
      </c>
      <c r="EU51" s="56">
        <v>0.9930013006687374</v>
      </c>
      <c r="EV51" s="56">
        <v>0.9497260686800247</v>
      </c>
      <c r="EW51" s="56">
        <v>0.9283567694143381</v>
      </c>
      <c r="EX51" s="56">
        <v>0.6297916132988899</v>
      </c>
      <c r="EY51" s="56">
        <v>0.2500246053632278</v>
      </c>
      <c r="EZ51" s="56">
        <v>0.7184405042798061</v>
      </c>
      <c r="FA51" s="56">
        <v>0.9493781707309358</v>
      </c>
      <c r="FB51" s="56">
        <v>0.9051159303809354</v>
      </c>
      <c r="FC51" s="56">
        <v>0.16997120668241006</v>
      </c>
      <c r="FD51" s="56">
        <v>0.9306642969908463</v>
      </c>
      <c r="FE51" s="56">
        <v>0.49569480560000034</v>
      </c>
      <c r="FF51" s="56">
        <v>0.7813272846819432</v>
      </c>
      <c r="FG51" s="56">
        <v>0.8044462046033849</v>
      </c>
      <c r="FH51" s="56">
        <v>0.5658485355368349</v>
      </c>
      <c r="FI51" s="56">
        <v>0.9667593124214381</v>
      </c>
      <c r="FJ51" s="56">
        <v>0.30914942424543546</v>
      </c>
      <c r="FK51" s="56">
        <v>0.0442776937000503</v>
      </c>
      <c r="FL51" s="56">
        <v>0.41980459048651597</v>
      </c>
      <c r="FM51" s="56">
        <v>0.5086770469128399</v>
      </c>
      <c r="FN51" s="56">
        <v>0.7495935779463052</v>
      </c>
      <c r="FO51" s="56">
        <v>0.18676821066600313</v>
      </c>
      <c r="FP51" s="56">
        <v>0.5173814694871278</v>
      </c>
      <c r="FQ51" s="56">
        <v>0.9867580671755166</v>
      </c>
      <c r="FR51" s="56">
        <v>0.1127807345256967</v>
      </c>
      <c r="FS51" s="56">
        <v>0.0843680822831735</v>
      </c>
      <c r="FT51" s="56">
        <v>0.01437895043034998</v>
      </c>
      <c r="FU51" s="56">
        <v>0.7716842184902516</v>
      </c>
      <c r="FV51" s="56">
        <v>0.9803264153638751</v>
      </c>
      <c r="FW51" s="56">
        <v>0.9878382672057702</v>
      </c>
      <c r="FX51" s="56">
        <v>0.9139225274675519</v>
      </c>
      <c r="FY51" s="56">
        <v>0.06612802002752427</v>
      </c>
      <c r="FZ51" s="56">
        <v>0.6323149447975521</v>
      </c>
      <c r="GA51" s="56">
        <v>0.11982168486967126</v>
      </c>
      <c r="GB51" s="56">
        <v>0.32193989530053047</v>
      </c>
      <c r="GC51" s="56">
        <v>0.9371372632870183</v>
      </c>
      <c r="GD51" s="56">
        <v>0.03992836584400261</v>
      </c>
      <c r="GE51" s="56">
        <v>0.21884429882418321</v>
      </c>
      <c r="GF51" s="56">
        <v>0.8970430568385838</v>
      </c>
    </row>
    <row r="52">
      <c r="A52" s="45"/>
      <c r="B52" s="45"/>
      <c r="C52" s="45"/>
      <c r="D52" s="45"/>
      <c r="E52" s="45"/>
      <c r="F52" s="45"/>
      <c r="G52" s="40"/>
      <c r="H52" s="51"/>
      <c r="I52" s="40"/>
      <c r="J52" s="40"/>
      <c r="K52" s="40"/>
      <c r="L52" s="51"/>
      <c r="M52" s="45"/>
      <c r="N52" s="45"/>
      <c r="O52" s="45"/>
      <c r="P52" s="45"/>
      <c r="Q52" s="55">
        <v>23.0</v>
      </c>
      <c r="R52" s="56">
        <v>0.6354993142691816</v>
      </c>
      <c r="S52" s="56">
        <v>0.47011321761735103</v>
      </c>
      <c r="T52" s="56">
        <v>0.0389135440130991</v>
      </c>
      <c r="U52" s="56">
        <v>0.2745311549548959</v>
      </c>
      <c r="V52" s="56">
        <v>0.5930132439739478</v>
      </c>
      <c r="W52" s="56">
        <v>0.5122263486365293</v>
      </c>
      <c r="X52" s="56">
        <v>0.28192115242081595</v>
      </c>
      <c r="Y52" s="56">
        <v>0.6688329890823672</v>
      </c>
      <c r="Z52" s="56">
        <v>0.6080471217740501</v>
      </c>
      <c r="AA52" s="56">
        <v>0.36208382182716436</v>
      </c>
      <c r="AB52" s="56">
        <v>0.22324713695542553</v>
      </c>
      <c r="AC52" s="56">
        <v>0.1363476481712097</v>
      </c>
      <c r="AD52" s="56">
        <v>0.7366354433978837</v>
      </c>
      <c r="AE52" s="56">
        <v>0.6315927643969032</v>
      </c>
      <c r="AF52" s="56">
        <v>0.7108603911276067</v>
      </c>
      <c r="AG52" s="56">
        <v>0.10186815305080266</v>
      </c>
      <c r="AH52" s="56">
        <v>0.9674840659943875</v>
      </c>
      <c r="AI52" s="56">
        <v>0.2890079427295714</v>
      </c>
      <c r="AJ52" s="56">
        <v>0.9056054800912298</v>
      </c>
      <c r="AK52" s="56">
        <v>0.684519872102231</v>
      </c>
      <c r="AL52" s="56">
        <v>0.17513943690547873</v>
      </c>
      <c r="AM52" s="56">
        <v>0.5421824781777289</v>
      </c>
      <c r="AN52" s="56">
        <v>0.33193302649378853</v>
      </c>
      <c r="AO52" s="56">
        <v>0.5820340633331574</v>
      </c>
      <c r="AP52" s="56">
        <v>0.8965227990898611</v>
      </c>
      <c r="AQ52" s="56">
        <v>0.9901072173458569</v>
      </c>
      <c r="AR52" s="56">
        <v>0.9177822124266182</v>
      </c>
      <c r="AS52" s="56">
        <v>0.04498050665544662</v>
      </c>
      <c r="AT52" s="56">
        <v>0.8485849987022269</v>
      </c>
      <c r="AU52" s="56">
        <v>0.8601519885190597</v>
      </c>
      <c r="AV52" s="56">
        <v>0.430139809556484</v>
      </c>
      <c r="AW52" s="56">
        <v>0.32917352190500027</v>
      </c>
      <c r="AX52" s="56">
        <v>0.7776881416867449</v>
      </c>
      <c r="AY52" s="56">
        <v>0.297836273623873</v>
      </c>
      <c r="AZ52" s="56">
        <v>0.901277129907468</v>
      </c>
      <c r="BA52" s="56">
        <v>0.3045043896191244</v>
      </c>
      <c r="BB52" s="56">
        <v>0.18542257180175126</v>
      </c>
      <c r="BC52" s="56">
        <v>0.35662062970417663</v>
      </c>
      <c r="BD52" s="56">
        <v>0.6103924827161975</v>
      </c>
      <c r="BE52" s="56">
        <v>0.2197423363487262</v>
      </c>
      <c r="BF52" s="56">
        <v>0.7109190433644356</v>
      </c>
      <c r="BG52" s="56">
        <v>0.5471244292283071</v>
      </c>
      <c r="BH52" s="56">
        <v>0.9363637078274211</v>
      </c>
      <c r="BI52" s="56">
        <v>0.9753856057144729</v>
      </c>
      <c r="BJ52" s="56">
        <v>0.46631719384114245</v>
      </c>
      <c r="BK52" s="56">
        <v>0.5483394244563545</v>
      </c>
      <c r="BL52" s="56">
        <v>0.9295414643006955</v>
      </c>
      <c r="BM52" s="56">
        <v>0.6404327270410836</v>
      </c>
      <c r="BN52" s="56">
        <v>0.4199035570943018</v>
      </c>
      <c r="BO52" s="56">
        <v>0.9578229332404041</v>
      </c>
      <c r="BP52" s="56">
        <v>0.7639909425995233</v>
      </c>
      <c r="BQ52" s="56">
        <v>0.363983733163856</v>
      </c>
      <c r="BR52" s="56">
        <v>5.334157765064518E-4</v>
      </c>
      <c r="BS52" s="56">
        <v>0.7635182426389501</v>
      </c>
      <c r="BT52" s="56">
        <v>0.3263160051120684</v>
      </c>
      <c r="BU52" s="56">
        <v>0.2788693986117011</v>
      </c>
      <c r="BV52" s="56">
        <v>0.45730270818684193</v>
      </c>
      <c r="BW52" s="56">
        <v>0.5567639670649082</v>
      </c>
      <c r="BX52" s="56">
        <v>0.07317605375519265</v>
      </c>
      <c r="BY52" s="56">
        <v>0.4720464149531768</v>
      </c>
      <c r="BZ52" s="56">
        <v>0.15003749075811135</v>
      </c>
      <c r="CA52" s="56">
        <v>0.3742183111336682</v>
      </c>
      <c r="CB52" s="56">
        <v>0.9468333224303975</v>
      </c>
      <c r="CC52" s="56">
        <v>0.6052848263151829</v>
      </c>
      <c r="CD52" s="56">
        <v>0.8690201404062172</v>
      </c>
      <c r="CE52" s="56">
        <v>0.4558379076893393</v>
      </c>
      <c r="CF52" s="56">
        <v>0.5765438904049112</v>
      </c>
      <c r="CG52" s="56">
        <v>0.3097137120582957</v>
      </c>
      <c r="CH52" s="56">
        <v>0.4864732036167868</v>
      </c>
      <c r="CI52" s="56">
        <v>0.13671558897755098</v>
      </c>
      <c r="CJ52" s="56">
        <v>0.21333272893442234</v>
      </c>
      <c r="CK52" s="56">
        <v>0.04907953682424793</v>
      </c>
      <c r="CL52" s="56">
        <v>0.7276730398285269</v>
      </c>
      <c r="CM52" s="56">
        <v>0.5524946002067933</v>
      </c>
      <c r="CN52" s="56">
        <v>0.8466699481027713</v>
      </c>
      <c r="CO52" s="56">
        <v>0.7491110705374692</v>
      </c>
      <c r="CP52" s="56">
        <v>0.6161672829848397</v>
      </c>
      <c r="CQ52" s="56">
        <v>0.8312417623608988</v>
      </c>
      <c r="CR52" s="56">
        <v>0.7337911949574056</v>
      </c>
      <c r="CS52" s="56">
        <v>0.12417400114171018</v>
      </c>
      <c r="CT52" s="56">
        <v>0.19542130105927702</v>
      </c>
      <c r="CU52" s="56">
        <v>0.9690754929246703</v>
      </c>
      <c r="CV52" s="56">
        <v>0.13588256467779058</v>
      </c>
      <c r="CW52" s="56">
        <v>0.2974367248381249</v>
      </c>
      <c r="CX52" s="56">
        <v>0.45832107195694216</v>
      </c>
      <c r="CY52" s="56">
        <v>0.642508887656731</v>
      </c>
      <c r="CZ52" s="56">
        <v>0.4000763689891731</v>
      </c>
      <c r="DA52" s="56">
        <v>0.00705846303115687</v>
      </c>
      <c r="DB52" s="56">
        <v>0.0263105928486016</v>
      </c>
      <c r="DC52" s="56">
        <v>0.7973823894210978</v>
      </c>
      <c r="DD52" s="56">
        <v>0.6521808507968381</v>
      </c>
      <c r="DE52" s="56">
        <v>0.4184501382519602</v>
      </c>
      <c r="DF52" s="56">
        <v>0.011544287555549815</v>
      </c>
      <c r="DG52" s="56">
        <v>0.9724239378950965</v>
      </c>
      <c r="DH52" s="56">
        <v>0.2722936364035554</v>
      </c>
      <c r="DI52" s="56">
        <v>0.32144638934154623</v>
      </c>
      <c r="DJ52" s="56">
        <v>0.6682859673447242</v>
      </c>
      <c r="DK52" s="56">
        <v>0.964889395199973</v>
      </c>
      <c r="DL52" s="56">
        <v>0.01392484024349816</v>
      </c>
      <c r="DM52" s="56">
        <v>0.281267578538162</v>
      </c>
      <c r="DN52" s="56">
        <v>0.8938875076534</v>
      </c>
      <c r="DO52" s="56">
        <v>0.6263995565243221</v>
      </c>
      <c r="DP52" s="56">
        <v>0.09698314446466172</v>
      </c>
      <c r="DQ52" s="56">
        <v>0.13343852872725726</v>
      </c>
      <c r="DR52" s="56">
        <v>0.3750322437189235</v>
      </c>
      <c r="DS52" s="56">
        <v>0.289004088977873</v>
      </c>
      <c r="DT52" s="56">
        <v>0.8559535439597866</v>
      </c>
      <c r="DU52" s="56">
        <v>0.06537082615170642</v>
      </c>
      <c r="DV52" s="56">
        <v>0.1915292826728746</v>
      </c>
      <c r="DW52" s="56">
        <v>0.5646673558288958</v>
      </c>
      <c r="DX52" s="56">
        <v>0.5568232022278597</v>
      </c>
      <c r="DY52" s="56">
        <v>0.41110328749055414</v>
      </c>
      <c r="DZ52" s="56">
        <v>0.9877969237833993</v>
      </c>
      <c r="EA52" s="56">
        <v>0.035784295088080786</v>
      </c>
      <c r="EB52" s="56">
        <v>0.8097876536053646</v>
      </c>
      <c r="EC52" s="56">
        <v>0.20073589540749925</v>
      </c>
      <c r="ED52" s="56">
        <v>0.4012742946479412</v>
      </c>
      <c r="EE52" s="56">
        <v>0.6599996689653016</v>
      </c>
      <c r="EF52" s="56">
        <v>0.5994963037638557</v>
      </c>
      <c r="EG52" s="56">
        <v>0.4523798949579354</v>
      </c>
      <c r="EH52" s="56">
        <v>0.29735271225091064</v>
      </c>
      <c r="EI52" s="56">
        <v>0.5495167031018123</v>
      </c>
      <c r="EJ52" s="56">
        <v>0.3305730331665825</v>
      </c>
      <c r="EK52" s="56">
        <v>0.17198723702609342</v>
      </c>
      <c r="EL52" s="56">
        <v>0.502018975058516</v>
      </c>
      <c r="EM52" s="56">
        <v>0.15324659217440406</v>
      </c>
      <c r="EN52" s="56">
        <v>0.4433739374525908</v>
      </c>
      <c r="EO52" s="56">
        <v>0.03521056630623054</v>
      </c>
      <c r="EP52" s="56">
        <v>0.1462551831907447</v>
      </c>
      <c r="EQ52" s="56">
        <v>0.7695634652827341</v>
      </c>
      <c r="ER52" s="56">
        <v>0.0934209620590366</v>
      </c>
      <c r="ES52" s="56">
        <v>0.7654844886562588</v>
      </c>
      <c r="ET52" s="56">
        <v>0.44034043032825765</v>
      </c>
      <c r="EU52" s="56">
        <v>0.7480937865474412</v>
      </c>
      <c r="EV52" s="56">
        <v>0.107676616039862</v>
      </c>
      <c r="EW52" s="56">
        <v>0.2938080532935302</v>
      </c>
      <c r="EX52" s="56">
        <v>0.6815521363386674</v>
      </c>
      <c r="EY52" s="56">
        <v>0.7008832489428549</v>
      </c>
      <c r="EZ52" s="56">
        <v>0.9318018121483533</v>
      </c>
      <c r="FA52" s="56">
        <v>0.8882471151602713</v>
      </c>
      <c r="FB52" s="56">
        <v>0.5653653024624732</v>
      </c>
      <c r="FC52" s="56">
        <v>0.5364481813780317</v>
      </c>
      <c r="FD52" s="56">
        <v>0.5647650741365462</v>
      </c>
      <c r="FE52" s="56">
        <v>0.5749643959300376</v>
      </c>
      <c r="FF52" s="56">
        <v>0.41810090752173024</v>
      </c>
      <c r="FG52" s="56">
        <v>0.154632732754848</v>
      </c>
      <c r="FH52" s="56">
        <v>0.540648084879982</v>
      </c>
      <c r="FI52" s="56">
        <v>0.3376241766205489</v>
      </c>
      <c r="FJ52" s="56">
        <v>0.7980745850804974</v>
      </c>
      <c r="FK52" s="56">
        <v>0.1958569516197053</v>
      </c>
      <c r="FL52" s="56">
        <v>0.86221925411785</v>
      </c>
      <c r="FM52" s="56">
        <v>0.7783077647328295</v>
      </c>
      <c r="FN52" s="56">
        <v>0.022649871381779985</v>
      </c>
      <c r="FO52" s="56">
        <v>0.32525497193482644</v>
      </c>
      <c r="FP52" s="56">
        <v>0.4168231854689056</v>
      </c>
      <c r="FQ52" s="56">
        <v>0.15061457330408312</v>
      </c>
      <c r="FR52" s="56">
        <v>0.5702007615489074</v>
      </c>
      <c r="FS52" s="56">
        <v>0.15036675501916852</v>
      </c>
      <c r="FT52" s="56">
        <v>0.812360974948402</v>
      </c>
      <c r="FU52" s="56">
        <v>0.9344130650385822</v>
      </c>
      <c r="FV52" s="56">
        <v>0.9788402739986767</v>
      </c>
      <c r="FW52" s="56">
        <v>0.0204607778128173</v>
      </c>
      <c r="FX52" s="56">
        <v>0.759612225418501</v>
      </c>
      <c r="FY52" s="56">
        <v>0.41174468516832874</v>
      </c>
      <c r="FZ52" s="56">
        <v>0.8178735164379314</v>
      </c>
      <c r="GA52" s="56">
        <v>0.6362289516221068</v>
      </c>
      <c r="GB52" s="56">
        <v>0.09687685273654345</v>
      </c>
      <c r="GC52" s="56">
        <v>0.024672976951413572</v>
      </c>
      <c r="GD52" s="56">
        <v>0.543284745355776</v>
      </c>
      <c r="GE52" s="56">
        <v>0.6105095441555393</v>
      </c>
      <c r="GF52" s="56">
        <v>0.30389093974681225</v>
      </c>
    </row>
    <row r="53">
      <c r="A53" s="45"/>
      <c r="B53" s="45"/>
      <c r="C53" s="45"/>
      <c r="D53" s="45"/>
      <c r="E53" s="45"/>
      <c r="F53" s="45"/>
      <c r="G53" s="40"/>
      <c r="H53" s="51"/>
      <c r="I53" s="40"/>
      <c r="J53" s="40"/>
      <c r="K53" s="40"/>
      <c r="L53" s="51"/>
      <c r="M53" s="45"/>
      <c r="N53" s="45"/>
      <c r="O53" s="45"/>
      <c r="P53" s="45"/>
      <c r="Q53" s="55">
        <v>24.0</v>
      </c>
      <c r="R53" s="56">
        <v>0.2332382516575685</v>
      </c>
      <c r="S53" s="56">
        <v>0.8659891257851179</v>
      </c>
      <c r="T53" s="56">
        <v>0.27110343175042906</v>
      </c>
      <c r="U53" s="56">
        <v>0.36496108944368433</v>
      </c>
      <c r="V53" s="56">
        <v>0.8856262462604746</v>
      </c>
      <c r="W53" s="56">
        <v>0.21729898530464364</v>
      </c>
      <c r="X53" s="56">
        <v>0.6000970800224011</v>
      </c>
      <c r="Y53" s="56">
        <v>0.3549865581288243</v>
      </c>
      <c r="Z53" s="56">
        <v>0.8686814567439193</v>
      </c>
      <c r="AA53" s="56">
        <v>0.40564278843522716</v>
      </c>
      <c r="AB53" s="56">
        <v>0.3635333753162373</v>
      </c>
      <c r="AC53" s="56">
        <v>0.6212748684219691</v>
      </c>
      <c r="AD53" s="56">
        <v>0.10721296159487204</v>
      </c>
      <c r="AE53" s="56">
        <v>0.386331339432076</v>
      </c>
      <c r="AF53" s="56">
        <v>0.033833985659686316</v>
      </c>
      <c r="AG53" s="56">
        <v>0.6347064408948749</v>
      </c>
      <c r="AH53" s="56">
        <v>0.9991687572351193</v>
      </c>
      <c r="AI53" s="56">
        <v>0.5824381840876007</v>
      </c>
      <c r="AJ53" s="56">
        <v>0.7080319905879904</v>
      </c>
      <c r="AK53" s="56">
        <v>0.35179146552066765</v>
      </c>
      <c r="AL53" s="56">
        <v>0.2766881569918693</v>
      </c>
      <c r="AM53" s="56">
        <v>0.7773263542973101</v>
      </c>
      <c r="AN53" s="56">
        <v>0.37944637860852914</v>
      </c>
      <c r="AO53" s="56">
        <v>0.4151462937049656</v>
      </c>
      <c r="AP53" s="56">
        <v>0.963308653223445</v>
      </c>
      <c r="AQ53" s="56">
        <v>0.2581529217971068</v>
      </c>
      <c r="AR53" s="56">
        <v>0.0644374338276148</v>
      </c>
      <c r="AS53" s="56">
        <v>0.1437811273612125</v>
      </c>
      <c r="AT53" s="56">
        <v>0.17784564436326822</v>
      </c>
      <c r="AU53" s="56">
        <v>0.34294966992061493</v>
      </c>
      <c r="AV53" s="56">
        <v>0.1602495744737883</v>
      </c>
      <c r="AW53" s="56">
        <v>0.37206700477063426</v>
      </c>
      <c r="AX53" s="56">
        <v>0.6692530884286936</v>
      </c>
      <c r="AY53" s="56">
        <v>0.9717308159235841</v>
      </c>
      <c r="AZ53" s="56">
        <v>0.4343632395285041</v>
      </c>
      <c r="BA53" s="56">
        <v>0.259727515977355</v>
      </c>
      <c r="BB53" s="56">
        <v>0.13181194611086688</v>
      </c>
      <c r="BC53" s="56">
        <v>0.871179502155735</v>
      </c>
      <c r="BD53" s="56">
        <v>0.6014406189118275</v>
      </c>
      <c r="BE53" s="56">
        <v>0.039926431976419985</v>
      </c>
      <c r="BF53" s="56">
        <v>0.5462823524058822</v>
      </c>
      <c r="BG53" s="56">
        <v>0.9128165533492492</v>
      </c>
      <c r="BH53" s="56">
        <v>0.530864829835926</v>
      </c>
      <c r="BI53" s="56">
        <v>0.2984995268924995</v>
      </c>
      <c r="BJ53" s="56">
        <v>0.02019476116263519</v>
      </c>
      <c r="BK53" s="56">
        <v>0.676156979775939</v>
      </c>
      <c r="BL53" s="56">
        <v>0.7460355917016399</v>
      </c>
      <c r="BM53" s="56">
        <v>0.7846052245573196</v>
      </c>
      <c r="BN53" s="56">
        <v>0.859243828629946</v>
      </c>
      <c r="BO53" s="56">
        <v>0.9012105657985876</v>
      </c>
      <c r="BP53" s="56">
        <v>0.025999077470676646</v>
      </c>
      <c r="BQ53" s="56">
        <v>0.9415451895428979</v>
      </c>
      <c r="BR53" s="56">
        <v>0.8917886709508013</v>
      </c>
      <c r="BS53" s="56">
        <v>0.468784900283714</v>
      </c>
      <c r="BT53" s="56">
        <v>0.6006530366121842</v>
      </c>
      <c r="BU53" s="56">
        <v>0.3162328462140268</v>
      </c>
      <c r="BV53" s="56">
        <v>0.3897511577264531</v>
      </c>
      <c r="BW53" s="56">
        <v>0.7824008148311521</v>
      </c>
      <c r="BX53" s="56">
        <v>0.6426831459043302</v>
      </c>
      <c r="BY53" s="56">
        <v>0.7567638556342563</v>
      </c>
      <c r="BZ53" s="56">
        <v>0.28174418707693694</v>
      </c>
      <c r="CA53" s="56">
        <v>0.9422312935022101</v>
      </c>
      <c r="CB53" s="56">
        <v>0.5025497501275032</v>
      </c>
      <c r="CC53" s="56">
        <v>0.8397698506539577</v>
      </c>
      <c r="CD53" s="56">
        <v>0.7380497182903951</v>
      </c>
      <c r="CE53" s="56">
        <v>0.8993272471286635</v>
      </c>
      <c r="CF53" s="56">
        <v>0.4072589236666828</v>
      </c>
      <c r="CG53" s="56">
        <v>0.2827126165236983</v>
      </c>
      <c r="CH53" s="56">
        <v>0.6221063951460296</v>
      </c>
      <c r="CI53" s="56">
        <v>0.8574940814236997</v>
      </c>
      <c r="CJ53" s="56">
        <v>0.14931540423506529</v>
      </c>
      <c r="CK53" s="56">
        <v>0.19100279209690973</v>
      </c>
      <c r="CL53" s="56">
        <v>0.749455016913814</v>
      </c>
      <c r="CM53" s="56">
        <v>0.550535620196256</v>
      </c>
      <c r="CN53" s="56">
        <v>0.6291692839843193</v>
      </c>
      <c r="CO53" s="56">
        <v>0.8658037885139913</v>
      </c>
      <c r="CP53" s="56">
        <v>0.3726295125814696</v>
      </c>
      <c r="CQ53" s="56">
        <v>0.6641828731958617</v>
      </c>
      <c r="CR53" s="56">
        <v>0.9826320798767052</v>
      </c>
      <c r="CS53" s="56">
        <v>0.5556080079978749</v>
      </c>
      <c r="CT53" s="56">
        <v>0.8192700016230324</v>
      </c>
      <c r="CU53" s="56">
        <v>0.5948765827591334</v>
      </c>
      <c r="CV53" s="56">
        <v>0.4241524046745161</v>
      </c>
      <c r="CW53" s="56">
        <v>0.9731490867770123</v>
      </c>
      <c r="CX53" s="56">
        <v>0.750773607452358</v>
      </c>
      <c r="CY53" s="56">
        <v>0.9416745935030927</v>
      </c>
      <c r="CZ53" s="56">
        <v>0.8675048509914801</v>
      </c>
      <c r="DA53" s="56">
        <v>0.6189404702613359</v>
      </c>
      <c r="DB53" s="56">
        <v>0.08008770408173194</v>
      </c>
      <c r="DC53" s="56">
        <v>0.6129064194018358</v>
      </c>
      <c r="DD53" s="56">
        <v>0.8473603869439891</v>
      </c>
      <c r="DE53" s="56">
        <v>0.9537071554300057</v>
      </c>
      <c r="DF53" s="56">
        <v>0.18978958005822577</v>
      </c>
      <c r="DG53" s="56">
        <v>0.195798469133593</v>
      </c>
      <c r="DH53" s="56">
        <v>0.258370024741039</v>
      </c>
      <c r="DI53" s="56">
        <v>0.24420396455131022</v>
      </c>
      <c r="DJ53" s="56">
        <v>0.7253852173100669</v>
      </c>
      <c r="DK53" s="56">
        <v>0.2851458578214431</v>
      </c>
      <c r="DL53" s="56">
        <v>0.952808370763796</v>
      </c>
      <c r="DM53" s="56">
        <v>0.4703904842635439</v>
      </c>
      <c r="DN53" s="56">
        <v>0.9037989895786989</v>
      </c>
      <c r="DO53" s="56">
        <v>0.7962074519690372</v>
      </c>
      <c r="DP53" s="56">
        <v>0.29348682766953216</v>
      </c>
      <c r="DQ53" s="56">
        <v>0.02665892063134012</v>
      </c>
      <c r="DR53" s="56">
        <v>0.9733156750463804</v>
      </c>
      <c r="DS53" s="56">
        <v>0.8973528788553365</v>
      </c>
      <c r="DT53" s="56">
        <v>0.3455607505483519</v>
      </c>
      <c r="DU53" s="56">
        <v>0.07578820828138733</v>
      </c>
      <c r="DV53" s="56">
        <v>0.18877444755358652</v>
      </c>
      <c r="DW53" s="56">
        <v>0.08959165534164582</v>
      </c>
      <c r="DX53" s="56">
        <v>0.5090193445543364</v>
      </c>
      <c r="DY53" s="56">
        <v>0.32152402667882407</v>
      </c>
      <c r="DZ53" s="56">
        <v>0.4246040234348696</v>
      </c>
      <c r="EA53" s="56">
        <v>0.13296599471007264</v>
      </c>
      <c r="EB53" s="56">
        <v>0.04306002570819545</v>
      </c>
      <c r="EC53" s="56">
        <v>0.6541606789901262</v>
      </c>
      <c r="ED53" s="56">
        <v>0.3383274361724117</v>
      </c>
      <c r="EE53" s="56">
        <v>0.9738905467193373</v>
      </c>
      <c r="EF53" s="56">
        <v>0.11421434323742896</v>
      </c>
      <c r="EG53" s="56">
        <v>0.5932280324642738</v>
      </c>
      <c r="EH53" s="56">
        <v>0.8184531245058998</v>
      </c>
      <c r="EI53" s="56">
        <v>0.562874181421148</v>
      </c>
      <c r="EJ53" s="56">
        <v>0.7120053591910392</v>
      </c>
      <c r="EK53" s="56">
        <v>0.7023624302586684</v>
      </c>
      <c r="EL53" s="56">
        <v>0.30320934019408563</v>
      </c>
      <c r="EM53" s="56">
        <v>0.4686596748294549</v>
      </c>
      <c r="EN53" s="56">
        <v>0.019081710237300764</v>
      </c>
      <c r="EO53" s="56">
        <v>0.18366782218582667</v>
      </c>
      <c r="EP53" s="56">
        <v>0.4403664217165687</v>
      </c>
      <c r="EQ53" s="56">
        <v>0.4926697447056946</v>
      </c>
      <c r="ER53" s="56">
        <v>0.5971864307348089</v>
      </c>
      <c r="ES53" s="56">
        <v>0.6723494351360368</v>
      </c>
      <c r="ET53" s="56">
        <v>0.4734321853972958</v>
      </c>
      <c r="EU53" s="56">
        <v>0.0667486220276835</v>
      </c>
      <c r="EV53" s="56">
        <v>0.05598357001549581</v>
      </c>
      <c r="EW53" s="56">
        <v>0.8471290202885696</v>
      </c>
      <c r="EX53" s="56">
        <v>0.6857932525328024</v>
      </c>
      <c r="EY53" s="56">
        <v>0.07754029778730609</v>
      </c>
      <c r="EZ53" s="56">
        <v>0.7086792779675932</v>
      </c>
      <c r="FA53" s="56">
        <v>0.8479272987992833</v>
      </c>
      <c r="FB53" s="56">
        <v>0.2119152076584362</v>
      </c>
      <c r="FC53" s="56">
        <v>0.9024462058918082</v>
      </c>
      <c r="FD53" s="56">
        <v>0.08653823900296154</v>
      </c>
      <c r="FE53" s="56">
        <v>0.649525710247902</v>
      </c>
      <c r="FF53" s="56">
        <v>0.53350319478278</v>
      </c>
      <c r="FG53" s="56">
        <v>0.8649562421137401</v>
      </c>
      <c r="FH53" s="56">
        <v>0.08381013676130156</v>
      </c>
      <c r="FI53" s="56">
        <v>0.4783962914705623</v>
      </c>
      <c r="FJ53" s="56">
        <v>0.018563484787329165</v>
      </c>
      <c r="FK53" s="56">
        <v>0.021249181262678496</v>
      </c>
      <c r="FL53" s="56">
        <v>0.9352455417457143</v>
      </c>
      <c r="FM53" s="56">
        <v>0.07961488144598095</v>
      </c>
      <c r="FN53" s="56">
        <v>0.9325957776321253</v>
      </c>
      <c r="FO53" s="56">
        <v>0.17530969857870038</v>
      </c>
      <c r="FP53" s="56">
        <v>0.19029360889550517</v>
      </c>
      <c r="FQ53" s="56">
        <v>0.1417495461002064</v>
      </c>
      <c r="FR53" s="56">
        <v>0.45368517990066115</v>
      </c>
      <c r="FS53" s="56">
        <v>0.2864106976800257</v>
      </c>
      <c r="FT53" s="56">
        <v>0.3412393944058436</v>
      </c>
      <c r="FU53" s="56">
        <v>0.46984256410009007</v>
      </c>
      <c r="FV53" s="56">
        <v>0.35705153412873103</v>
      </c>
      <c r="FW53" s="56">
        <v>0.9806616899503765</v>
      </c>
      <c r="FX53" s="56">
        <v>0.7869513099992883</v>
      </c>
      <c r="FY53" s="56">
        <v>0.5600809728553575</v>
      </c>
      <c r="FZ53" s="56">
        <v>0.19965312927448053</v>
      </c>
      <c r="GA53" s="56">
        <v>0.7074249198976892</v>
      </c>
      <c r="GB53" s="56">
        <v>0.3695742202302644</v>
      </c>
      <c r="GC53" s="56">
        <v>0.07447731952603598</v>
      </c>
      <c r="GD53" s="56">
        <v>0.0317308528275243</v>
      </c>
      <c r="GE53" s="56">
        <v>0.19175312723717408</v>
      </c>
      <c r="GF53" s="56">
        <v>0.8084175120920992</v>
      </c>
    </row>
    <row r="54">
      <c r="A54" s="45"/>
      <c r="B54" s="45"/>
      <c r="C54" s="45"/>
      <c r="D54" s="45"/>
      <c r="E54" s="45"/>
      <c r="F54" s="45"/>
      <c r="G54" s="40"/>
      <c r="H54" s="51"/>
      <c r="I54" s="40"/>
      <c r="J54" s="40"/>
      <c r="K54" s="40"/>
      <c r="L54" s="51"/>
      <c r="M54" s="45"/>
      <c r="N54" s="45"/>
      <c r="O54" s="45"/>
      <c r="P54" s="45"/>
      <c r="Q54" s="55">
        <v>25.0</v>
      </c>
      <c r="R54" s="56">
        <v>0.8752569485890145</v>
      </c>
      <c r="S54" s="56">
        <v>0.053366339902433224</v>
      </c>
      <c r="T54" s="56">
        <v>0.5401708263701283</v>
      </c>
      <c r="U54" s="56">
        <v>0.23431624889651825</v>
      </c>
      <c r="V54" s="56">
        <v>0.30793171188785184</v>
      </c>
      <c r="W54" s="56">
        <v>0.21063727203501237</v>
      </c>
      <c r="X54" s="56">
        <v>0.8537479276239378</v>
      </c>
      <c r="Y54" s="56">
        <v>0.610554492046062</v>
      </c>
      <c r="Z54" s="56">
        <v>0.20455019406415598</v>
      </c>
      <c r="AA54" s="56">
        <v>0.18271600276023092</v>
      </c>
      <c r="AB54" s="56">
        <v>0.41810341089352954</v>
      </c>
      <c r="AC54" s="56">
        <v>0.3924698039510315</v>
      </c>
      <c r="AD54" s="56">
        <v>0.8461711277246089</v>
      </c>
      <c r="AE54" s="56">
        <v>0.23812168672485223</v>
      </c>
      <c r="AF54" s="56">
        <v>0.116509807124765</v>
      </c>
      <c r="AG54" s="56">
        <v>0.9661576929716934</v>
      </c>
      <c r="AH54" s="56">
        <v>0.8233152616717851</v>
      </c>
      <c r="AI54" s="56">
        <v>0.5315468273090002</v>
      </c>
      <c r="AJ54" s="56">
        <v>0.3260733437972969</v>
      </c>
      <c r="AK54" s="56">
        <v>0.17312461301740356</v>
      </c>
      <c r="AL54" s="56">
        <v>0.20714474316706533</v>
      </c>
      <c r="AM54" s="56">
        <v>0.23457453542817785</v>
      </c>
      <c r="AN54" s="56">
        <v>0.7165402224656164</v>
      </c>
      <c r="AO54" s="56">
        <v>0.06668273299903826</v>
      </c>
      <c r="AP54" s="56">
        <v>0.7790352076999782</v>
      </c>
      <c r="AQ54" s="56">
        <v>0.28247401009399964</v>
      </c>
      <c r="AR54" s="56">
        <v>0.8979771520738091</v>
      </c>
      <c r="AS54" s="56">
        <v>0.9178000819178836</v>
      </c>
      <c r="AT54" s="56">
        <v>0.0589271321525332</v>
      </c>
      <c r="AU54" s="56">
        <v>0.868330637299822</v>
      </c>
      <c r="AV54" s="56">
        <v>0.7148415998406117</v>
      </c>
      <c r="AW54" s="56">
        <v>0.8501975604232872</v>
      </c>
      <c r="AX54" s="56">
        <v>0.2761640865893833</v>
      </c>
      <c r="AY54" s="56">
        <v>0.6643994096725317</v>
      </c>
      <c r="AZ54" s="56">
        <v>0.5904034519607266</v>
      </c>
      <c r="BA54" s="56">
        <v>0.6612416567574699</v>
      </c>
      <c r="BB54" s="56">
        <v>0.4860953256633145</v>
      </c>
      <c r="BC54" s="56">
        <v>0.5054535064122182</v>
      </c>
      <c r="BD54" s="56">
        <v>0.08817412973706917</v>
      </c>
      <c r="BE54" s="56">
        <v>0.9681898460444875</v>
      </c>
      <c r="BF54" s="56">
        <v>0.7515406001492232</v>
      </c>
      <c r="BG54" s="56">
        <v>0.9300325002228167</v>
      </c>
      <c r="BH54" s="56">
        <v>0.7759452295230461</v>
      </c>
      <c r="BI54" s="56">
        <v>0.8086032606680706</v>
      </c>
      <c r="BJ54" s="56">
        <v>0.6802853526468853</v>
      </c>
      <c r="BK54" s="56">
        <v>0.5428776543875694</v>
      </c>
      <c r="BL54" s="56">
        <v>0.5532336753981367</v>
      </c>
      <c r="BM54" s="56">
        <v>0.21924945831052955</v>
      </c>
      <c r="BN54" s="56">
        <v>0.638095199971028</v>
      </c>
      <c r="BO54" s="56">
        <v>0.6354743043982863</v>
      </c>
      <c r="BP54" s="56">
        <v>0.8343758905563115</v>
      </c>
      <c r="BQ54" s="56">
        <v>0.1195751353481076</v>
      </c>
      <c r="BR54" s="56">
        <v>0.6413077567174307</v>
      </c>
      <c r="BS54" s="56">
        <v>0.8815044872928229</v>
      </c>
      <c r="BT54" s="56">
        <v>0.3672087724901836</v>
      </c>
      <c r="BU54" s="56">
        <v>0.03383734244352521</v>
      </c>
      <c r="BV54" s="56">
        <v>0.2738820095136273</v>
      </c>
      <c r="BW54" s="56">
        <v>0.2101454916899096</v>
      </c>
      <c r="BX54" s="56">
        <v>0.011220313105383406</v>
      </c>
      <c r="BY54" s="56">
        <v>0.8002389227920069</v>
      </c>
      <c r="BZ54" s="56">
        <v>0.9708536059865159</v>
      </c>
      <c r="CA54" s="56">
        <v>0.15253301472503067</v>
      </c>
      <c r="CB54" s="56">
        <v>0.49924852137612796</v>
      </c>
      <c r="CC54" s="56">
        <v>0.4359220149578965</v>
      </c>
      <c r="CD54" s="56">
        <v>0.6634666976396424</v>
      </c>
      <c r="CE54" s="56">
        <v>0.05534016010999698</v>
      </c>
      <c r="CF54" s="56">
        <v>0.06325212471729702</v>
      </c>
      <c r="CG54" s="56">
        <v>0.7534311110735783</v>
      </c>
      <c r="CH54" s="56">
        <v>0.09082198065416924</v>
      </c>
      <c r="CI54" s="56">
        <v>0.56030680135622</v>
      </c>
      <c r="CJ54" s="56">
        <v>0.8173721489410377</v>
      </c>
      <c r="CK54" s="56">
        <v>0.15726511222120543</v>
      </c>
      <c r="CL54" s="56">
        <v>0.048701394405525344</v>
      </c>
      <c r="CM54" s="56">
        <v>0.6596860776781633</v>
      </c>
      <c r="CN54" s="56">
        <v>0.9604485941848021</v>
      </c>
      <c r="CO54" s="56">
        <v>0.2883957482551507</v>
      </c>
      <c r="CP54" s="56">
        <v>0.46830034394945297</v>
      </c>
      <c r="CQ54" s="56">
        <v>0.4549581031938731</v>
      </c>
      <c r="CR54" s="56">
        <v>0.18535192961246916</v>
      </c>
      <c r="CS54" s="56">
        <v>0.8301369436957232</v>
      </c>
      <c r="CT54" s="56">
        <v>0.49591828007428695</v>
      </c>
      <c r="CU54" s="56">
        <v>0.46979323679902263</v>
      </c>
      <c r="CV54" s="56">
        <v>0.1639342332392455</v>
      </c>
      <c r="CW54" s="56">
        <v>0.8405083603997509</v>
      </c>
      <c r="CX54" s="56">
        <v>0.6792290269209567</v>
      </c>
      <c r="CY54" s="56">
        <v>0.9981308348929759</v>
      </c>
      <c r="CZ54" s="56">
        <v>0.614100339379429</v>
      </c>
      <c r="DA54" s="56">
        <v>0.43424361517163956</v>
      </c>
      <c r="DB54" s="56">
        <v>0.9565727220861222</v>
      </c>
      <c r="DC54" s="56">
        <v>0.50437132664894</v>
      </c>
      <c r="DD54" s="56">
        <v>0.24944441599300404</v>
      </c>
      <c r="DE54" s="56">
        <v>0.5018515232727789</v>
      </c>
      <c r="DF54" s="56">
        <v>0.3927808973901634</v>
      </c>
      <c r="DG54" s="56">
        <v>0.5350631390123824</v>
      </c>
      <c r="DH54" s="56">
        <v>0.8620929461879099</v>
      </c>
      <c r="DI54" s="56">
        <v>0.42364676948745883</v>
      </c>
      <c r="DJ54" s="56">
        <v>0.5083674344938826</v>
      </c>
      <c r="DK54" s="56">
        <v>0.9500979245073523</v>
      </c>
      <c r="DL54" s="56">
        <v>0.8958402680523195</v>
      </c>
      <c r="DM54" s="56">
        <v>0.4134240162598829</v>
      </c>
      <c r="DN54" s="56">
        <v>0.6084877490419268</v>
      </c>
      <c r="DO54" s="56">
        <v>0.5363113302113254</v>
      </c>
      <c r="DP54" s="56">
        <v>0.12935812658372248</v>
      </c>
      <c r="DQ54" s="56">
        <v>0.20945726417932253</v>
      </c>
      <c r="DR54" s="56">
        <v>0.7338889145782147</v>
      </c>
      <c r="DS54" s="56">
        <v>0.22751836132726755</v>
      </c>
      <c r="DT54" s="56">
        <v>0.5082060958478409</v>
      </c>
      <c r="DU54" s="56">
        <v>0.3197644029682607</v>
      </c>
      <c r="DV54" s="56">
        <v>0.7281445331190742</v>
      </c>
      <c r="DW54" s="56">
        <v>0.22239603743288128</v>
      </c>
      <c r="DX54" s="56">
        <v>0.7395649853207031</v>
      </c>
      <c r="DY54" s="56">
        <v>0.9240840347204825</v>
      </c>
      <c r="DZ54" s="56">
        <v>0.4437871468615755</v>
      </c>
      <c r="EA54" s="56">
        <v>0.2652584589834295</v>
      </c>
      <c r="EB54" s="56">
        <v>0.9950606155543074</v>
      </c>
      <c r="EC54" s="56">
        <v>0.8367704082445464</v>
      </c>
      <c r="ED54" s="56">
        <v>0.29452258871576287</v>
      </c>
      <c r="EE54" s="56">
        <v>0.23465198179409663</v>
      </c>
      <c r="EF54" s="56">
        <v>0.9547407093660527</v>
      </c>
      <c r="EG54" s="56">
        <v>0.6428192616269878</v>
      </c>
      <c r="EH54" s="56">
        <v>0.20153017941323248</v>
      </c>
      <c r="EI54" s="56">
        <v>0.9708317128909449</v>
      </c>
      <c r="EJ54" s="56">
        <v>0.46921309568448244</v>
      </c>
      <c r="EK54" s="56">
        <v>0.23349543526540828</v>
      </c>
      <c r="EL54" s="56">
        <v>0.47892321020344264</v>
      </c>
      <c r="EM54" s="56">
        <v>0.9655626528138375</v>
      </c>
      <c r="EN54" s="56">
        <v>0.3171483828435959</v>
      </c>
      <c r="EO54" s="56">
        <v>0.4885414700704189</v>
      </c>
      <c r="EP54" s="56">
        <v>0.35676459991735987</v>
      </c>
      <c r="EQ54" s="56">
        <v>0.1363218417613783</v>
      </c>
      <c r="ER54" s="56">
        <v>0.8917958738944513</v>
      </c>
      <c r="ES54" s="56">
        <v>0.7787032571578892</v>
      </c>
      <c r="ET54" s="56">
        <v>0.6496028344439219</v>
      </c>
      <c r="EU54" s="56">
        <v>0.41186110463123093</v>
      </c>
      <c r="EV54" s="56">
        <v>0.16285688922749042</v>
      </c>
      <c r="EW54" s="56">
        <v>0.29531734499760776</v>
      </c>
      <c r="EX54" s="56">
        <v>0.5443132854283438</v>
      </c>
      <c r="EY54" s="56">
        <v>0.26722198761646887</v>
      </c>
      <c r="EZ54" s="56">
        <v>0.9290043844371318</v>
      </c>
      <c r="FA54" s="56">
        <v>0.9529623236631652</v>
      </c>
      <c r="FB54" s="56">
        <v>0.6031011341693246</v>
      </c>
      <c r="FC54" s="56">
        <v>0.6636780975928593</v>
      </c>
      <c r="FD54" s="56">
        <v>0.20153391987659286</v>
      </c>
      <c r="FE54" s="56">
        <v>0.7566837339359823</v>
      </c>
      <c r="FF54" s="56">
        <v>0.8558414160325022</v>
      </c>
      <c r="FG54" s="56">
        <v>0.07271218073046881</v>
      </c>
      <c r="FH54" s="56">
        <v>0.5410758066238233</v>
      </c>
      <c r="FI54" s="56">
        <v>0.0770609482687502</v>
      </c>
      <c r="FJ54" s="56">
        <v>0.2905029798084723</v>
      </c>
      <c r="FK54" s="56">
        <v>0.393018814312155</v>
      </c>
      <c r="FL54" s="56">
        <v>0.30699330544007886</v>
      </c>
      <c r="FM54" s="56">
        <v>0.23439119417918064</v>
      </c>
      <c r="FN54" s="56">
        <v>0.1412224616164599</v>
      </c>
      <c r="FO54" s="56">
        <v>0.6056556597172644</v>
      </c>
      <c r="FP54" s="56">
        <v>0.07303799972186775</v>
      </c>
      <c r="FQ54" s="56">
        <v>0.15752439163972887</v>
      </c>
      <c r="FR54" s="56">
        <v>0.12066595102024802</v>
      </c>
      <c r="FS54" s="56">
        <v>0.9548495022390268</v>
      </c>
      <c r="FT54" s="56">
        <v>0.9130279499948452</v>
      </c>
      <c r="FU54" s="56">
        <v>0.6533900722438366</v>
      </c>
      <c r="FV54" s="56">
        <v>0.1466348711910639</v>
      </c>
      <c r="FW54" s="56">
        <v>0.2905960712152097</v>
      </c>
      <c r="FX54" s="56">
        <v>0.8667595142732792</v>
      </c>
      <c r="FY54" s="56">
        <v>1.5322840884013367E-5</v>
      </c>
      <c r="FZ54" s="56">
        <v>0.17244432296057433</v>
      </c>
      <c r="GA54" s="56">
        <v>0.964075219689103</v>
      </c>
      <c r="GB54" s="56">
        <v>0.6590599346225782</v>
      </c>
      <c r="GC54" s="56">
        <v>0.15884070326017763</v>
      </c>
      <c r="GD54" s="56">
        <v>0.4464212112239818</v>
      </c>
      <c r="GE54" s="56">
        <v>0.3280361319352535</v>
      </c>
      <c r="GF54" s="56">
        <v>0.6638320546897745</v>
      </c>
    </row>
    <row r="55">
      <c r="A55" s="45"/>
      <c r="B55" s="45"/>
      <c r="C55" s="45"/>
      <c r="D55" s="45"/>
      <c r="E55" s="45"/>
      <c r="F55" s="45"/>
      <c r="G55" s="40"/>
      <c r="H55" s="51"/>
      <c r="I55" s="40"/>
      <c r="J55" s="40"/>
      <c r="K55" s="40"/>
      <c r="L55" s="51"/>
      <c r="M55" s="45"/>
      <c r="N55" s="45"/>
      <c r="O55" s="45"/>
      <c r="P55" s="45"/>
      <c r="Q55" s="45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</row>
    <row r="56">
      <c r="A56" s="45"/>
      <c r="B56" s="45"/>
      <c r="C56" s="45"/>
      <c r="D56" s="45"/>
      <c r="E56" s="45"/>
      <c r="F56" s="45"/>
      <c r="G56" s="40"/>
      <c r="H56" s="51"/>
      <c r="I56" s="40"/>
      <c r="J56" s="40"/>
      <c r="K56" s="40"/>
      <c r="L56" s="51"/>
      <c r="M56" s="45"/>
      <c r="N56" s="45"/>
      <c r="O56" s="45"/>
      <c r="P56" s="45"/>
      <c r="Q56" s="45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9.71"/>
    <col customWidth="1" min="2" max="2" width="11.43"/>
    <col customWidth="1" min="3" max="3" width="9.14"/>
    <col customWidth="1" min="4" max="4" width="9.57"/>
    <col customWidth="1" min="6" max="6" width="12.29"/>
    <col customWidth="1" min="7" max="7" width="11.29"/>
    <col customWidth="1" min="8" max="8" width="8.86"/>
    <col customWidth="1" min="9" max="11" width="11.29"/>
    <col customWidth="1" min="12" max="14" width="7.0"/>
    <col customWidth="1" min="15" max="15" width="8.0"/>
    <col customWidth="1" min="16" max="16" width="9.86"/>
    <col customWidth="1" min="17" max="17" width="9.0"/>
    <col customWidth="1" min="18" max="188" width="3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70" t="s">
        <v>13</v>
      </c>
      <c r="O1" s="68" t="s">
        <v>14</v>
      </c>
      <c r="P1" s="70" t="s">
        <v>15</v>
      </c>
      <c r="Q1" s="7" t="s">
        <v>16</v>
      </c>
      <c r="R1" s="8">
        <v>0.0</v>
      </c>
      <c r="S1" s="8">
        <f t="shared" ref="S1:GF1" si="1">R1+1</f>
        <v>1</v>
      </c>
      <c r="T1" s="9">
        <f t="shared" si="1"/>
        <v>2</v>
      </c>
      <c r="U1" s="9">
        <f t="shared" si="1"/>
        <v>3</v>
      </c>
      <c r="V1" s="9">
        <f t="shared" si="1"/>
        <v>4</v>
      </c>
      <c r="W1" s="9">
        <f t="shared" si="1"/>
        <v>5</v>
      </c>
      <c r="X1" s="9">
        <f t="shared" si="1"/>
        <v>6</v>
      </c>
      <c r="Y1" s="9">
        <f t="shared" si="1"/>
        <v>7</v>
      </c>
      <c r="Z1" s="9">
        <f t="shared" si="1"/>
        <v>8</v>
      </c>
      <c r="AA1" s="9">
        <f t="shared" si="1"/>
        <v>9</v>
      </c>
      <c r="AB1" s="9">
        <f t="shared" si="1"/>
        <v>10</v>
      </c>
      <c r="AC1" s="9">
        <f t="shared" si="1"/>
        <v>11</v>
      </c>
      <c r="AD1" s="9">
        <f t="shared" si="1"/>
        <v>12</v>
      </c>
      <c r="AE1" s="9">
        <f t="shared" si="1"/>
        <v>13</v>
      </c>
      <c r="AF1" s="9">
        <f t="shared" si="1"/>
        <v>14</v>
      </c>
      <c r="AG1" s="9">
        <f t="shared" si="1"/>
        <v>15</v>
      </c>
      <c r="AH1" s="9">
        <f t="shared" si="1"/>
        <v>16</v>
      </c>
      <c r="AI1" s="9">
        <f t="shared" si="1"/>
        <v>17</v>
      </c>
      <c r="AJ1" s="9">
        <f t="shared" si="1"/>
        <v>18</v>
      </c>
      <c r="AK1" s="9">
        <f t="shared" si="1"/>
        <v>19</v>
      </c>
      <c r="AL1" s="9">
        <f t="shared" si="1"/>
        <v>20</v>
      </c>
      <c r="AM1" s="9">
        <f t="shared" si="1"/>
        <v>21</v>
      </c>
      <c r="AN1" s="9">
        <f t="shared" si="1"/>
        <v>22</v>
      </c>
      <c r="AO1" s="9">
        <f t="shared" si="1"/>
        <v>23</v>
      </c>
      <c r="AP1" s="9">
        <f t="shared" si="1"/>
        <v>24</v>
      </c>
      <c r="AQ1" s="9">
        <f t="shared" si="1"/>
        <v>25</v>
      </c>
      <c r="AR1" s="9">
        <f t="shared" si="1"/>
        <v>26</v>
      </c>
      <c r="AS1" s="9">
        <f t="shared" si="1"/>
        <v>27</v>
      </c>
      <c r="AT1" s="9">
        <f t="shared" si="1"/>
        <v>28</v>
      </c>
      <c r="AU1" s="9">
        <f t="shared" si="1"/>
        <v>29</v>
      </c>
      <c r="AV1" s="9">
        <f t="shared" si="1"/>
        <v>30</v>
      </c>
      <c r="AW1" s="9">
        <f t="shared" si="1"/>
        <v>31</v>
      </c>
      <c r="AX1" s="9">
        <f t="shared" si="1"/>
        <v>32</v>
      </c>
      <c r="AY1" s="9">
        <f t="shared" si="1"/>
        <v>33</v>
      </c>
      <c r="AZ1" s="9">
        <f t="shared" si="1"/>
        <v>34</v>
      </c>
      <c r="BA1" s="9">
        <f t="shared" si="1"/>
        <v>35</v>
      </c>
      <c r="BB1" s="9">
        <f t="shared" si="1"/>
        <v>36</v>
      </c>
      <c r="BC1" s="9">
        <f t="shared" si="1"/>
        <v>37</v>
      </c>
      <c r="BD1" s="9">
        <f t="shared" si="1"/>
        <v>38</v>
      </c>
      <c r="BE1" s="9">
        <f t="shared" si="1"/>
        <v>39</v>
      </c>
      <c r="BF1" s="9">
        <f t="shared" si="1"/>
        <v>40</v>
      </c>
      <c r="BG1" s="9">
        <f t="shared" si="1"/>
        <v>41</v>
      </c>
      <c r="BH1" s="9">
        <f t="shared" si="1"/>
        <v>42</v>
      </c>
      <c r="BI1" s="9">
        <f t="shared" si="1"/>
        <v>43</v>
      </c>
      <c r="BJ1" s="9">
        <f t="shared" si="1"/>
        <v>44</v>
      </c>
      <c r="BK1" s="9">
        <f t="shared" si="1"/>
        <v>45</v>
      </c>
      <c r="BL1" s="9">
        <f t="shared" si="1"/>
        <v>46</v>
      </c>
      <c r="BM1" s="9">
        <f t="shared" si="1"/>
        <v>47</v>
      </c>
      <c r="BN1" s="9">
        <f t="shared" si="1"/>
        <v>48</v>
      </c>
      <c r="BO1" s="9">
        <f t="shared" si="1"/>
        <v>49</v>
      </c>
      <c r="BP1" s="9">
        <f t="shared" si="1"/>
        <v>50</v>
      </c>
      <c r="BQ1" s="9">
        <f t="shared" si="1"/>
        <v>51</v>
      </c>
      <c r="BR1" s="9">
        <f t="shared" si="1"/>
        <v>52</v>
      </c>
      <c r="BS1" s="9">
        <f t="shared" si="1"/>
        <v>53</v>
      </c>
      <c r="BT1" s="9">
        <f t="shared" si="1"/>
        <v>54</v>
      </c>
      <c r="BU1" s="9">
        <f t="shared" si="1"/>
        <v>55</v>
      </c>
      <c r="BV1" s="9">
        <f t="shared" si="1"/>
        <v>56</v>
      </c>
      <c r="BW1" s="9">
        <f t="shared" si="1"/>
        <v>57</v>
      </c>
      <c r="BX1" s="9">
        <f t="shared" si="1"/>
        <v>58</v>
      </c>
      <c r="BY1" s="9">
        <f t="shared" si="1"/>
        <v>59</v>
      </c>
      <c r="BZ1" s="9">
        <f t="shared" si="1"/>
        <v>60</v>
      </c>
      <c r="CA1" s="9">
        <f t="shared" si="1"/>
        <v>61</v>
      </c>
      <c r="CB1" s="9">
        <f t="shared" si="1"/>
        <v>62</v>
      </c>
      <c r="CC1" s="9">
        <f t="shared" si="1"/>
        <v>63</v>
      </c>
      <c r="CD1" s="9">
        <f t="shared" si="1"/>
        <v>64</v>
      </c>
      <c r="CE1" s="9">
        <f t="shared" si="1"/>
        <v>65</v>
      </c>
      <c r="CF1" s="9">
        <f t="shared" si="1"/>
        <v>66</v>
      </c>
      <c r="CG1" s="9">
        <f t="shared" si="1"/>
        <v>67</v>
      </c>
      <c r="CH1" s="9">
        <f t="shared" si="1"/>
        <v>68</v>
      </c>
      <c r="CI1" s="9">
        <f t="shared" si="1"/>
        <v>69</v>
      </c>
      <c r="CJ1" s="9">
        <f t="shared" si="1"/>
        <v>70</v>
      </c>
      <c r="CK1" s="9">
        <f t="shared" si="1"/>
        <v>71</v>
      </c>
      <c r="CL1" s="9">
        <f t="shared" si="1"/>
        <v>72</v>
      </c>
      <c r="CM1" s="9">
        <f t="shared" si="1"/>
        <v>73</v>
      </c>
      <c r="CN1" s="9">
        <f t="shared" si="1"/>
        <v>74</v>
      </c>
      <c r="CO1" s="9">
        <f t="shared" si="1"/>
        <v>75</v>
      </c>
      <c r="CP1" s="9">
        <f t="shared" si="1"/>
        <v>76</v>
      </c>
      <c r="CQ1" s="9">
        <f t="shared" si="1"/>
        <v>77</v>
      </c>
      <c r="CR1" s="9">
        <f t="shared" si="1"/>
        <v>78</v>
      </c>
      <c r="CS1" s="9">
        <f t="shared" si="1"/>
        <v>79</v>
      </c>
      <c r="CT1" s="9">
        <f t="shared" si="1"/>
        <v>80</v>
      </c>
      <c r="CU1" s="9">
        <f t="shared" si="1"/>
        <v>81</v>
      </c>
      <c r="CV1" s="9">
        <f t="shared" si="1"/>
        <v>82</v>
      </c>
      <c r="CW1" s="9">
        <f t="shared" si="1"/>
        <v>83</v>
      </c>
      <c r="CX1" s="9">
        <f t="shared" si="1"/>
        <v>84</v>
      </c>
      <c r="CY1" s="9">
        <f t="shared" si="1"/>
        <v>85</v>
      </c>
      <c r="CZ1" s="9">
        <f t="shared" si="1"/>
        <v>86</v>
      </c>
      <c r="DA1" s="9">
        <f t="shared" si="1"/>
        <v>87</v>
      </c>
      <c r="DB1" s="9">
        <f t="shared" si="1"/>
        <v>88</v>
      </c>
      <c r="DC1" s="9">
        <f t="shared" si="1"/>
        <v>89</v>
      </c>
      <c r="DD1" s="9">
        <f t="shared" si="1"/>
        <v>90</v>
      </c>
      <c r="DE1" s="9">
        <f t="shared" si="1"/>
        <v>91</v>
      </c>
      <c r="DF1" s="9">
        <f t="shared" si="1"/>
        <v>92</v>
      </c>
      <c r="DG1" s="9">
        <f t="shared" si="1"/>
        <v>93</v>
      </c>
      <c r="DH1" s="9">
        <f t="shared" si="1"/>
        <v>94</v>
      </c>
      <c r="DI1" s="9">
        <f t="shared" si="1"/>
        <v>95</v>
      </c>
      <c r="DJ1" s="9">
        <f t="shared" si="1"/>
        <v>96</v>
      </c>
      <c r="DK1" s="9">
        <f t="shared" si="1"/>
        <v>97</v>
      </c>
      <c r="DL1" s="9">
        <f t="shared" si="1"/>
        <v>98</v>
      </c>
      <c r="DM1" s="9">
        <f t="shared" si="1"/>
        <v>99</v>
      </c>
      <c r="DN1" s="9">
        <f t="shared" si="1"/>
        <v>100</v>
      </c>
      <c r="DO1" s="9">
        <f t="shared" si="1"/>
        <v>101</v>
      </c>
      <c r="DP1" s="9">
        <f t="shared" si="1"/>
        <v>102</v>
      </c>
      <c r="DQ1" s="9">
        <f t="shared" si="1"/>
        <v>103</v>
      </c>
      <c r="DR1" s="9">
        <f t="shared" si="1"/>
        <v>104</v>
      </c>
      <c r="DS1" s="9">
        <f t="shared" si="1"/>
        <v>105</v>
      </c>
      <c r="DT1" s="9">
        <f t="shared" si="1"/>
        <v>106</v>
      </c>
      <c r="DU1" s="9">
        <f t="shared" si="1"/>
        <v>107</v>
      </c>
      <c r="DV1" s="9">
        <f t="shared" si="1"/>
        <v>108</v>
      </c>
      <c r="DW1" s="9">
        <f t="shared" si="1"/>
        <v>109</v>
      </c>
      <c r="DX1" s="9">
        <f t="shared" si="1"/>
        <v>110</v>
      </c>
      <c r="DY1" s="9">
        <f t="shared" si="1"/>
        <v>111</v>
      </c>
      <c r="DZ1" s="9">
        <f t="shared" si="1"/>
        <v>112</v>
      </c>
      <c r="EA1" s="9">
        <f t="shared" si="1"/>
        <v>113</v>
      </c>
      <c r="EB1" s="9">
        <f t="shared" si="1"/>
        <v>114</v>
      </c>
      <c r="EC1" s="9">
        <f t="shared" si="1"/>
        <v>115</v>
      </c>
      <c r="ED1" s="9">
        <f t="shared" si="1"/>
        <v>116</v>
      </c>
      <c r="EE1" s="9">
        <f t="shared" si="1"/>
        <v>117</v>
      </c>
      <c r="EF1" s="9">
        <f t="shared" si="1"/>
        <v>118</v>
      </c>
      <c r="EG1" s="9">
        <f t="shared" si="1"/>
        <v>119</v>
      </c>
      <c r="EH1" s="9">
        <f t="shared" si="1"/>
        <v>120</v>
      </c>
      <c r="EI1" s="9">
        <f t="shared" si="1"/>
        <v>121</v>
      </c>
      <c r="EJ1" s="9">
        <f t="shared" si="1"/>
        <v>122</v>
      </c>
      <c r="EK1" s="9">
        <f t="shared" si="1"/>
        <v>123</v>
      </c>
      <c r="EL1" s="9">
        <f t="shared" si="1"/>
        <v>124</v>
      </c>
      <c r="EM1" s="9">
        <f t="shared" si="1"/>
        <v>125</v>
      </c>
      <c r="EN1" s="9">
        <f t="shared" si="1"/>
        <v>126</v>
      </c>
      <c r="EO1" s="9">
        <f t="shared" si="1"/>
        <v>127</v>
      </c>
      <c r="EP1" s="9">
        <f t="shared" si="1"/>
        <v>128</v>
      </c>
      <c r="EQ1" s="9">
        <f t="shared" si="1"/>
        <v>129</v>
      </c>
      <c r="ER1" s="9">
        <f t="shared" si="1"/>
        <v>130</v>
      </c>
      <c r="ES1" s="9">
        <f t="shared" si="1"/>
        <v>131</v>
      </c>
      <c r="ET1" s="9">
        <f t="shared" si="1"/>
        <v>132</v>
      </c>
      <c r="EU1" s="9">
        <f t="shared" si="1"/>
        <v>133</v>
      </c>
      <c r="EV1" s="9">
        <f t="shared" si="1"/>
        <v>134</v>
      </c>
      <c r="EW1" s="9">
        <f t="shared" si="1"/>
        <v>135</v>
      </c>
      <c r="EX1" s="9">
        <f t="shared" si="1"/>
        <v>136</v>
      </c>
      <c r="EY1" s="9">
        <f t="shared" si="1"/>
        <v>137</v>
      </c>
      <c r="EZ1" s="9">
        <f t="shared" si="1"/>
        <v>138</v>
      </c>
      <c r="FA1" s="9">
        <f t="shared" si="1"/>
        <v>139</v>
      </c>
      <c r="FB1" s="9">
        <f t="shared" si="1"/>
        <v>140</v>
      </c>
      <c r="FC1" s="9">
        <f t="shared" si="1"/>
        <v>141</v>
      </c>
      <c r="FD1" s="9">
        <f t="shared" si="1"/>
        <v>142</v>
      </c>
      <c r="FE1" s="9">
        <f t="shared" si="1"/>
        <v>143</v>
      </c>
      <c r="FF1" s="9">
        <f t="shared" si="1"/>
        <v>144</v>
      </c>
      <c r="FG1" s="9">
        <f t="shared" si="1"/>
        <v>145</v>
      </c>
      <c r="FH1" s="9">
        <f t="shared" si="1"/>
        <v>146</v>
      </c>
      <c r="FI1" s="9">
        <f t="shared" si="1"/>
        <v>147</v>
      </c>
      <c r="FJ1" s="9">
        <f t="shared" si="1"/>
        <v>148</v>
      </c>
      <c r="FK1" s="9">
        <f t="shared" si="1"/>
        <v>149</v>
      </c>
      <c r="FL1" s="9">
        <f t="shared" si="1"/>
        <v>150</v>
      </c>
      <c r="FM1" s="9">
        <f t="shared" si="1"/>
        <v>151</v>
      </c>
      <c r="FN1" s="9">
        <f t="shared" si="1"/>
        <v>152</v>
      </c>
      <c r="FO1" s="9">
        <f t="shared" si="1"/>
        <v>153</v>
      </c>
      <c r="FP1" s="9">
        <f t="shared" si="1"/>
        <v>154</v>
      </c>
      <c r="FQ1" s="9">
        <f t="shared" si="1"/>
        <v>155</v>
      </c>
      <c r="FR1" s="9">
        <f t="shared" si="1"/>
        <v>156</v>
      </c>
      <c r="FS1" s="9">
        <f t="shared" si="1"/>
        <v>157</v>
      </c>
      <c r="FT1" s="9">
        <f t="shared" si="1"/>
        <v>158</v>
      </c>
      <c r="FU1" s="9">
        <f t="shared" si="1"/>
        <v>159</v>
      </c>
      <c r="FV1" s="9">
        <f t="shared" si="1"/>
        <v>160</v>
      </c>
      <c r="FW1" s="9">
        <f t="shared" si="1"/>
        <v>161</v>
      </c>
      <c r="FX1" s="9">
        <f t="shared" si="1"/>
        <v>162</v>
      </c>
      <c r="FY1" s="9">
        <f t="shared" si="1"/>
        <v>163</v>
      </c>
      <c r="FZ1" s="9">
        <f t="shared" si="1"/>
        <v>164</v>
      </c>
      <c r="GA1" s="9">
        <f t="shared" si="1"/>
        <v>165</v>
      </c>
      <c r="GB1" s="9">
        <f t="shared" si="1"/>
        <v>166</v>
      </c>
      <c r="GC1" s="9">
        <f t="shared" si="1"/>
        <v>167</v>
      </c>
      <c r="GD1" s="9">
        <f t="shared" si="1"/>
        <v>168</v>
      </c>
      <c r="GE1" s="9">
        <f t="shared" si="1"/>
        <v>169</v>
      </c>
      <c r="GF1" s="9">
        <f t="shared" si="1"/>
        <v>170</v>
      </c>
    </row>
    <row r="2">
      <c r="A2" s="10">
        <v>1.0</v>
      </c>
      <c r="B2" s="11">
        <v>10.0</v>
      </c>
      <c r="C2" s="12">
        <v>0.0</v>
      </c>
      <c r="D2" s="13">
        <v>5.0</v>
      </c>
      <c r="E2" s="14">
        <f t="shared" ref="E2:E26" si="3">C2+B2</f>
        <v>10</v>
      </c>
      <c r="F2" s="14">
        <f t="shared" ref="F2:F26" si="4">E2+D2</f>
        <v>15</v>
      </c>
      <c r="G2" s="15">
        <f t="shared" ref="G2:G26" si="5">F2-C2</f>
        <v>15</v>
      </c>
      <c r="H2" s="74">
        <f>COUNTIF($R2:IC2,"&lt;&gt;"&amp;"")</f>
        <v>11</v>
      </c>
      <c r="I2" s="16">
        <f t="shared" ref="I2:I26" si="6">$H2-$B2</f>
        <v>1</v>
      </c>
      <c r="J2" s="17">
        <f t="shared" ref="J2:J26" si="7">IFS((Value($H2)=$B2),($C2+$B2),(VALUE($H2)&lt;&gt;$B2),$C2+(Value($H2)))</f>
        <v>11</v>
      </c>
      <c r="K2" s="16">
        <f t="shared" ref="K2:K26" si="8">$J2-$C2</f>
        <v>11</v>
      </c>
      <c r="L2" s="18">
        <f t="shared" ref="L2:L26" si="9">COUNTIF($R2:IC2,"=1")</f>
        <v>10</v>
      </c>
      <c r="M2" s="19">
        <f t="shared" ref="M2:M26" si="10">COUNTIF($R2:IC2,"=0")</f>
        <v>1</v>
      </c>
      <c r="N2" s="16">
        <f t="shared" ref="N2:N26" si="11">IFS(B2=L2,0.8,B2&lt;&gt;L2,1-0.8)</f>
        <v>0.8</v>
      </c>
      <c r="O2" s="16" t="str">
        <f t="shared" ref="O2:O26" si="12">IFS($N2=0.8,"Success",$N2&lt;&gt;0.8,"Failure")</f>
        <v>Success</v>
      </c>
      <c r="P2" s="16" t="str">
        <f t="shared" ref="P2:P26" si="13">IFS($N2=0.8,"Achieved",$N2&lt;&gt;0.8,"Unachieved")</f>
        <v>Achieved</v>
      </c>
      <c r="Q2" s="20">
        <v>0.8</v>
      </c>
      <c r="R2" s="21">
        <f t="shared" ref="R2:AB2" si="2">IFS(R30&lt;0.8,1,R30&gt;0.8,0)</f>
        <v>1</v>
      </c>
      <c r="S2" s="21">
        <f t="shared" si="2"/>
        <v>1</v>
      </c>
      <c r="T2" s="21">
        <f t="shared" si="2"/>
        <v>0</v>
      </c>
      <c r="U2" s="21">
        <f t="shared" si="2"/>
        <v>1</v>
      </c>
      <c r="V2" s="21">
        <f t="shared" si="2"/>
        <v>1</v>
      </c>
      <c r="W2" s="21">
        <f t="shared" si="2"/>
        <v>1</v>
      </c>
      <c r="X2" s="21">
        <f t="shared" si="2"/>
        <v>1</v>
      </c>
      <c r="Y2" s="21">
        <f t="shared" si="2"/>
        <v>1</v>
      </c>
      <c r="Z2" s="21">
        <f t="shared" si="2"/>
        <v>1</v>
      </c>
      <c r="AA2" s="21">
        <f t="shared" si="2"/>
        <v>1</v>
      </c>
      <c r="AB2" s="21">
        <f t="shared" si="2"/>
        <v>1</v>
      </c>
      <c r="AC2" s="21"/>
      <c r="AD2" s="21"/>
      <c r="AE2" s="21"/>
      <c r="AF2" s="21"/>
      <c r="AG2" s="21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</row>
    <row r="3">
      <c r="A3" s="10">
        <v>2.0</v>
      </c>
      <c r="B3" s="23">
        <v>30.0</v>
      </c>
      <c r="C3" s="24">
        <v>2.0</v>
      </c>
      <c r="D3" s="13">
        <v>5.0</v>
      </c>
      <c r="E3" s="14">
        <f t="shared" si="3"/>
        <v>32</v>
      </c>
      <c r="F3" s="14">
        <f t="shared" si="4"/>
        <v>37</v>
      </c>
      <c r="G3" s="15">
        <f t="shared" si="5"/>
        <v>35</v>
      </c>
      <c r="H3" s="74">
        <f t="shared" ref="H3:H26" si="15">COUNTIF(R3:IC3,"&lt;&gt;"&amp;"")</f>
        <v>35</v>
      </c>
      <c r="I3" s="16">
        <f t="shared" si="6"/>
        <v>5</v>
      </c>
      <c r="J3" s="17">
        <f t="shared" si="7"/>
        <v>37</v>
      </c>
      <c r="K3" s="16">
        <f t="shared" si="8"/>
        <v>35</v>
      </c>
      <c r="L3" s="18">
        <f t="shared" si="9"/>
        <v>27</v>
      </c>
      <c r="M3" s="19">
        <f t="shared" si="10"/>
        <v>8</v>
      </c>
      <c r="N3" s="29">
        <f t="shared" si="11"/>
        <v>0.2</v>
      </c>
      <c r="O3" s="16" t="str">
        <f t="shared" si="12"/>
        <v>Failure</v>
      </c>
      <c r="P3" s="16" t="str">
        <f t="shared" si="13"/>
        <v>Unachieved</v>
      </c>
      <c r="Q3" s="25">
        <f>1-Q2</f>
        <v>0.2</v>
      </c>
      <c r="R3" s="22"/>
      <c r="S3" s="22"/>
      <c r="T3" s="21">
        <f t="shared" ref="T3:BB3" si="14">IFS(T31&lt;VALUE(S$28),1,T31&gt;VALUE(S$28),0)</f>
        <v>1</v>
      </c>
      <c r="U3" s="21">
        <f t="shared" si="14"/>
        <v>1</v>
      </c>
      <c r="V3" s="21">
        <f t="shared" si="14"/>
        <v>1</v>
      </c>
      <c r="W3" s="21">
        <f t="shared" si="14"/>
        <v>1</v>
      </c>
      <c r="X3" s="21">
        <f t="shared" si="14"/>
        <v>0</v>
      </c>
      <c r="Y3" s="21">
        <f t="shared" si="14"/>
        <v>1</v>
      </c>
      <c r="Z3" s="21">
        <f t="shared" si="14"/>
        <v>1</v>
      </c>
      <c r="AA3" s="21">
        <f t="shared" si="14"/>
        <v>0</v>
      </c>
      <c r="AB3" s="21">
        <f t="shared" si="14"/>
        <v>0</v>
      </c>
      <c r="AC3" s="21">
        <f t="shared" si="14"/>
        <v>1</v>
      </c>
      <c r="AD3" s="21">
        <f t="shared" si="14"/>
        <v>1</v>
      </c>
      <c r="AE3" s="21">
        <f t="shared" si="14"/>
        <v>1</v>
      </c>
      <c r="AF3" s="21">
        <f t="shared" si="14"/>
        <v>1</v>
      </c>
      <c r="AG3" s="21">
        <f t="shared" si="14"/>
        <v>1</v>
      </c>
      <c r="AH3" s="21">
        <f t="shared" si="14"/>
        <v>0</v>
      </c>
      <c r="AI3" s="21">
        <f t="shared" si="14"/>
        <v>1</v>
      </c>
      <c r="AJ3" s="21">
        <f t="shared" si="14"/>
        <v>1</v>
      </c>
      <c r="AK3" s="21">
        <f t="shared" si="14"/>
        <v>1</v>
      </c>
      <c r="AL3" s="21">
        <f t="shared" si="14"/>
        <v>1</v>
      </c>
      <c r="AM3" s="21">
        <f t="shared" si="14"/>
        <v>1</v>
      </c>
      <c r="AN3" s="21">
        <f t="shared" si="14"/>
        <v>1</v>
      </c>
      <c r="AO3" s="21">
        <f t="shared" si="14"/>
        <v>1</v>
      </c>
      <c r="AP3" s="21">
        <f t="shared" si="14"/>
        <v>0</v>
      </c>
      <c r="AQ3" s="21">
        <f t="shared" si="14"/>
        <v>1</v>
      </c>
      <c r="AR3" s="21">
        <f t="shared" si="14"/>
        <v>1</v>
      </c>
      <c r="AS3" s="21">
        <f t="shared" si="14"/>
        <v>1</v>
      </c>
      <c r="AT3" s="21">
        <f t="shared" si="14"/>
        <v>1</v>
      </c>
      <c r="AU3" s="21">
        <f t="shared" si="14"/>
        <v>0</v>
      </c>
      <c r="AV3" s="21">
        <f t="shared" si="14"/>
        <v>0</v>
      </c>
      <c r="AW3" s="21">
        <f t="shared" si="14"/>
        <v>1</v>
      </c>
      <c r="AX3" s="21">
        <f t="shared" si="14"/>
        <v>1</v>
      </c>
      <c r="AY3" s="21">
        <f t="shared" si="14"/>
        <v>1</v>
      </c>
      <c r="AZ3" s="21">
        <f t="shared" si="14"/>
        <v>1</v>
      </c>
      <c r="BA3" s="21">
        <f t="shared" si="14"/>
        <v>1</v>
      </c>
      <c r="BB3" s="21">
        <f t="shared" si="14"/>
        <v>0</v>
      </c>
      <c r="BC3" s="21"/>
      <c r="BD3" s="21"/>
      <c r="BE3" s="21"/>
      <c r="BF3" s="21"/>
      <c r="BG3" s="26"/>
      <c r="BH3" s="26"/>
      <c r="BI3" s="26"/>
      <c r="BJ3" s="26"/>
      <c r="BK3" s="26"/>
      <c r="BL3" s="26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</row>
    <row r="4">
      <c r="A4" s="10">
        <v>3.0</v>
      </c>
      <c r="B4" s="23">
        <v>5.0</v>
      </c>
      <c r="C4" s="24">
        <v>3.0</v>
      </c>
      <c r="D4" s="13">
        <v>5.0</v>
      </c>
      <c r="E4" s="14">
        <f t="shared" si="3"/>
        <v>8</v>
      </c>
      <c r="F4" s="14">
        <f t="shared" si="4"/>
        <v>13</v>
      </c>
      <c r="G4" s="15">
        <f t="shared" si="5"/>
        <v>10</v>
      </c>
      <c r="H4" s="74">
        <f t="shared" si="15"/>
        <v>6</v>
      </c>
      <c r="I4" s="16">
        <f t="shared" si="6"/>
        <v>1</v>
      </c>
      <c r="J4" s="17">
        <f t="shared" si="7"/>
        <v>9</v>
      </c>
      <c r="K4" s="16">
        <f t="shared" si="8"/>
        <v>6</v>
      </c>
      <c r="L4" s="18">
        <f t="shared" si="9"/>
        <v>5</v>
      </c>
      <c r="M4" s="19">
        <f t="shared" si="10"/>
        <v>1</v>
      </c>
      <c r="N4" s="16">
        <f t="shared" si="11"/>
        <v>0.8</v>
      </c>
      <c r="O4" s="16" t="str">
        <f t="shared" si="12"/>
        <v>Success</v>
      </c>
      <c r="P4" s="16" t="str">
        <f t="shared" si="13"/>
        <v>Achieved</v>
      </c>
      <c r="Q4" s="85"/>
      <c r="R4" s="22"/>
      <c r="S4" s="22"/>
      <c r="T4" s="22"/>
      <c r="U4" s="21">
        <f t="shared" ref="U4:Z4" si="16">IFS(U32&lt;VALUE(T$28),1,U32&gt;VALUE(T$28),0)</f>
        <v>1</v>
      </c>
      <c r="V4" s="21">
        <f t="shared" si="16"/>
        <v>1</v>
      </c>
      <c r="W4" s="21">
        <f t="shared" si="16"/>
        <v>0</v>
      </c>
      <c r="X4" s="21">
        <f t="shared" si="16"/>
        <v>1</v>
      </c>
      <c r="Y4" s="21">
        <f t="shared" si="16"/>
        <v>1</v>
      </c>
      <c r="Z4" s="21">
        <f t="shared" si="16"/>
        <v>1</v>
      </c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6"/>
      <c r="AM4" s="26"/>
      <c r="AN4" s="26"/>
      <c r="AO4" s="26"/>
      <c r="AP4" s="26"/>
      <c r="AQ4" s="26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6"/>
      <c r="BQ4" s="26"/>
      <c r="BR4" s="26"/>
      <c r="BS4" s="26"/>
      <c r="BT4" s="26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</row>
    <row r="5">
      <c r="A5" s="10">
        <v>4.0</v>
      </c>
      <c r="B5" s="23">
        <v>15.0</v>
      </c>
      <c r="C5" s="24">
        <v>4.0</v>
      </c>
      <c r="D5" s="13">
        <v>5.0</v>
      </c>
      <c r="E5" s="14">
        <f t="shared" si="3"/>
        <v>19</v>
      </c>
      <c r="F5" s="14">
        <f t="shared" si="4"/>
        <v>24</v>
      </c>
      <c r="G5" s="15">
        <f t="shared" si="5"/>
        <v>20</v>
      </c>
      <c r="H5" s="74">
        <f t="shared" si="15"/>
        <v>16</v>
      </c>
      <c r="I5" s="16">
        <f t="shared" si="6"/>
        <v>1</v>
      </c>
      <c r="J5" s="17">
        <f t="shared" si="7"/>
        <v>20</v>
      </c>
      <c r="K5" s="16">
        <f t="shared" si="8"/>
        <v>16</v>
      </c>
      <c r="L5" s="18">
        <f t="shared" si="9"/>
        <v>15</v>
      </c>
      <c r="M5" s="19">
        <f t="shared" si="10"/>
        <v>1</v>
      </c>
      <c r="N5" s="16">
        <f t="shared" si="11"/>
        <v>0.8</v>
      </c>
      <c r="O5" s="16" t="str">
        <f t="shared" si="12"/>
        <v>Success</v>
      </c>
      <c r="P5" s="16" t="str">
        <f t="shared" si="13"/>
        <v>Achieved</v>
      </c>
      <c r="Q5" s="85"/>
      <c r="R5" s="22"/>
      <c r="S5" s="22"/>
      <c r="T5" s="22"/>
      <c r="U5" s="22"/>
      <c r="V5" s="21">
        <f t="shared" ref="V5:AK5" si="17">IFS(V33&lt;VALUE(U$28),1,V33&gt;VALUE(U$28),0)</f>
        <v>1</v>
      </c>
      <c r="W5" s="21">
        <f t="shared" si="17"/>
        <v>1</v>
      </c>
      <c r="X5" s="21">
        <f t="shared" si="17"/>
        <v>1</v>
      </c>
      <c r="Y5" s="21">
        <f t="shared" si="17"/>
        <v>1</v>
      </c>
      <c r="Z5" s="21">
        <f t="shared" si="17"/>
        <v>0</v>
      </c>
      <c r="AA5" s="21">
        <f t="shared" si="17"/>
        <v>1</v>
      </c>
      <c r="AB5" s="21">
        <f t="shared" si="17"/>
        <v>1</v>
      </c>
      <c r="AC5" s="21">
        <f t="shared" si="17"/>
        <v>1</v>
      </c>
      <c r="AD5" s="21">
        <f t="shared" si="17"/>
        <v>1</v>
      </c>
      <c r="AE5" s="21">
        <f t="shared" si="17"/>
        <v>1</v>
      </c>
      <c r="AF5" s="21">
        <f t="shared" si="17"/>
        <v>1</v>
      </c>
      <c r="AG5" s="21">
        <f t="shared" si="17"/>
        <v>1</v>
      </c>
      <c r="AH5" s="21">
        <f t="shared" si="17"/>
        <v>1</v>
      </c>
      <c r="AI5" s="21">
        <f t="shared" si="17"/>
        <v>1</v>
      </c>
      <c r="AJ5" s="21">
        <f t="shared" si="17"/>
        <v>1</v>
      </c>
      <c r="AK5" s="21">
        <f t="shared" si="17"/>
        <v>1</v>
      </c>
      <c r="AL5" s="21"/>
      <c r="AM5" s="21"/>
      <c r="AN5" s="21"/>
      <c r="AO5" s="21"/>
      <c r="AP5" s="22"/>
      <c r="AQ5" s="22"/>
      <c r="AR5" s="22"/>
      <c r="AS5" s="22"/>
      <c r="AT5" s="22"/>
      <c r="AU5" s="22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</row>
    <row r="6">
      <c r="A6" s="10">
        <v>5.0</v>
      </c>
      <c r="B6" s="23">
        <v>15.0</v>
      </c>
      <c r="C6" s="24">
        <v>5.0</v>
      </c>
      <c r="D6" s="13">
        <v>5.0</v>
      </c>
      <c r="E6" s="14">
        <f t="shared" si="3"/>
        <v>20</v>
      </c>
      <c r="F6" s="14">
        <f t="shared" si="4"/>
        <v>25</v>
      </c>
      <c r="G6" s="15">
        <f t="shared" si="5"/>
        <v>20</v>
      </c>
      <c r="H6" s="74">
        <f t="shared" si="15"/>
        <v>15</v>
      </c>
      <c r="I6" s="16">
        <f t="shared" si="6"/>
        <v>0</v>
      </c>
      <c r="J6" s="17">
        <f t="shared" si="7"/>
        <v>20</v>
      </c>
      <c r="K6" s="16">
        <f t="shared" si="8"/>
        <v>15</v>
      </c>
      <c r="L6" s="18">
        <f t="shared" si="9"/>
        <v>15</v>
      </c>
      <c r="M6" s="19">
        <f t="shared" si="10"/>
        <v>0</v>
      </c>
      <c r="N6" s="16">
        <f t="shared" si="11"/>
        <v>0.8</v>
      </c>
      <c r="O6" s="16" t="str">
        <f t="shared" si="12"/>
        <v>Success</v>
      </c>
      <c r="P6" s="16" t="str">
        <f t="shared" si="13"/>
        <v>Achieved</v>
      </c>
      <c r="Q6" s="28">
        <v>0.75</v>
      </c>
      <c r="R6" s="22"/>
      <c r="S6" s="22"/>
      <c r="T6" s="22"/>
      <c r="U6" s="22"/>
      <c r="V6" s="22"/>
      <c r="W6" s="21">
        <f t="shared" ref="W6:AK6" si="18">IFS(W34&lt;VALUE(V$28),1,W34&gt;VALUE(V$28),0)</f>
        <v>1</v>
      </c>
      <c r="X6" s="21">
        <f t="shared" si="18"/>
        <v>1</v>
      </c>
      <c r="Y6" s="21">
        <f t="shared" si="18"/>
        <v>1</v>
      </c>
      <c r="Z6" s="21">
        <f t="shared" si="18"/>
        <v>1</v>
      </c>
      <c r="AA6" s="21">
        <f t="shared" si="18"/>
        <v>1</v>
      </c>
      <c r="AB6" s="21">
        <f t="shared" si="18"/>
        <v>1</v>
      </c>
      <c r="AC6" s="21">
        <f t="shared" si="18"/>
        <v>1</v>
      </c>
      <c r="AD6" s="21">
        <f t="shared" si="18"/>
        <v>1</v>
      </c>
      <c r="AE6" s="21">
        <f t="shared" si="18"/>
        <v>1</v>
      </c>
      <c r="AF6" s="21">
        <f t="shared" si="18"/>
        <v>1</v>
      </c>
      <c r="AG6" s="21">
        <f t="shared" si="18"/>
        <v>1</v>
      </c>
      <c r="AH6" s="21">
        <f t="shared" si="18"/>
        <v>1</v>
      </c>
      <c r="AI6" s="21">
        <f t="shared" si="18"/>
        <v>1</v>
      </c>
      <c r="AJ6" s="21">
        <f t="shared" si="18"/>
        <v>1</v>
      </c>
      <c r="AK6" s="21">
        <f t="shared" si="18"/>
        <v>1</v>
      </c>
      <c r="AL6" s="21"/>
      <c r="AM6" s="21"/>
      <c r="AN6" s="21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</row>
    <row r="7">
      <c r="A7" s="10">
        <v>6.0</v>
      </c>
      <c r="B7" s="23">
        <v>25.0</v>
      </c>
      <c r="C7" s="24">
        <v>6.0</v>
      </c>
      <c r="D7" s="13">
        <v>5.0</v>
      </c>
      <c r="E7" s="14">
        <f t="shared" si="3"/>
        <v>31</v>
      </c>
      <c r="F7" s="14">
        <f t="shared" si="4"/>
        <v>36</v>
      </c>
      <c r="G7" s="15">
        <f t="shared" si="5"/>
        <v>30</v>
      </c>
      <c r="H7" s="74">
        <f t="shared" si="15"/>
        <v>30</v>
      </c>
      <c r="I7" s="16">
        <f t="shared" si="6"/>
        <v>5</v>
      </c>
      <c r="J7" s="17">
        <f t="shared" si="7"/>
        <v>36</v>
      </c>
      <c r="K7" s="16">
        <f t="shared" si="8"/>
        <v>30</v>
      </c>
      <c r="L7" s="18">
        <f t="shared" si="9"/>
        <v>23</v>
      </c>
      <c r="M7" s="19">
        <f t="shared" si="10"/>
        <v>7</v>
      </c>
      <c r="N7" s="29">
        <f t="shared" si="11"/>
        <v>0.2</v>
      </c>
      <c r="O7" s="16" t="str">
        <f t="shared" si="12"/>
        <v>Failure</v>
      </c>
      <c r="P7" s="16" t="str">
        <f t="shared" si="13"/>
        <v>Unachieved</v>
      </c>
      <c r="Q7" s="85"/>
      <c r="R7" s="22"/>
      <c r="S7" s="22"/>
      <c r="T7" s="22"/>
      <c r="U7" s="22"/>
      <c r="V7" s="22"/>
      <c r="W7" s="22"/>
      <c r="X7" s="21">
        <f t="shared" ref="X7:BA7" si="19">IFS(X35&lt;VALUE(W$28),1,X35&gt;VALUE(W$28),0)</f>
        <v>1</v>
      </c>
      <c r="Y7" s="21">
        <f t="shared" si="19"/>
        <v>1</v>
      </c>
      <c r="Z7" s="21">
        <f t="shared" si="19"/>
        <v>1</v>
      </c>
      <c r="AA7" s="21">
        <f t="shared" si="19"/>
        <v>1</v>
      </c>
      <c r="AB7" s="21">
        <f t="shared" si="19"/>
        <v>1</v>
      </c>
      <c r="AC7" s="21">
        <f t="shared" si="19"/>
        <v>1</v>
      </c>
      <c r="AD7" s="21">
        <f t="shared" si="19"/>
        <v>1</v>
      </c>
      <c r="AE7" s="21">
        <f t="shared" si="19"/>
        <v>1</v>
      </c>
      <c r="AF7" s="21">
        <f t="shared" si="19"/>
        <v>1</v>
      </c>
      <c r="AG7" s="21">
        <f t="shared" si="19"/>
        <v>1</v>
      </c>
      <c r="AH7" s="21">
        <f t="shared" si="19"/>
        <v>0</v>
      </c>
      <c r="AI7" s="21">
        <f t="shared" si="19"/>
        <v>1</v>
      </c>
      <c r="AJ7" s="21">
        <f t="shared" si="19"/>
        <v>1</v>
      </c>
      <c r="AK7" s="21">
        <f t="shared" si="19"/>
        <v>1</v>
      </c>
      <c r="AL7" s="21">
        <f t="shared" si="19"/>
        <v>1</v>
      </c>
      <c r="AM7" s="21">
        <f t="shared" si="19"/>
        <v>1</v>
      </c>
      <c r="AN7" s="21">
        <f t="shared" si="19"/>
        <v>1</v>
      </c>
      <c r="AO7" s="21">
        <f t="shared" si="19"/>
        <v>1</v>
      </c>
      <c r="AP7" s="21">
        <f t="shared" si="19"/>
        <v>1</v>
      </c>
      <c r="AQ7" s="21">
        <f t="shared" si="19"/>
        <v>0</v>
      </c>
      <c r="AR7" s="21">
        <f t="shared" si="19"/>
        <v>0</v>
      </c>
      <c r="AS7" s="21">
        <f t="shared" si="19"/>
        <v>1</v>
      </c>
      <c r="AT7" s="21">
        <f t="shared" si="19"/>
        <v>1</v>
      </c>
      <c r="AU7" s="21">
        <f t="shared" si="19"/>
        <v>1</v>
      </c>
      <c r="AV7" s="21">
        <f t="shared" si="19"/>
        <v>1</v>
      </c>
      <c r="AW7" s="21">
        <f t="shared" si="19"/>
        <v>0</v>
      </c>
      <c r="AX7" s="21">
        <f t="shared" si="19"/>
        <v>1</v>
      </c>
      <c r="AY7" s="21">
        <f t="shared" si="19"/>
        <v>0</v>
      </c>
      <c r="AZ7" s="21">
        <f t="shared" si="19"/>
        <v>0</v>
      </c>
      <c r="BA7" s="21">
        <f t="shared" si="19"/>
        <v>0</v>
      </c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</row>
    <row r="8">
      <c r="A8" s="10">
        <v>7.0</v>
      </c>
      <c r="B8" s="23">
        <v>30.0</v>
      </c>
      <c r="C8" s="24">
        <v>6.0</v>
      </c>
      <c r="D8" s="13">
        <v>5.0</v>
      </c>
      <c r="E8" s="14">
        <f t="shared" si="3"/>
        <v>36</v>
      </c>
      <c r="F8" s="14">
        <f t="shared" si="4"/>
        <v>41</v>
      </c>
      <c r="G8" s="15">
        <f t="shared" si="5"/>
        <v>35</v>
      </c>
      <c r="H8" s="74">
        <f t="shared" si="15"/>
        <v>35</v>
      </c>
      <c r="I8" s="16">
        <f t="shared" si="6"/>
        <v>5</v>
      </c>
      <c r="J8" s="17">
        <f t="shared" si="7"/>
        <v>41</v>
      </c>
      <c r="K8" s="16">
        <f t="shared" si="8"/>
        <v>35</v>
      </c>
      <c r="L8" s="18">
        <f t="shared" si="9"/>
        <v>30</v>
      </c>
      <c r="M8" s="19">
        <f t="shared" si="10"/>
        <v>5</v>
      </c>
      <c r="N8" s="16">
        <f t="shared" si="11"/>
        <v>0.8</v>
      </c>
      <c r="O8" s="16" t="str">
        <f t="shared" si="12"/>
        <v>Success</v>
      </c>
      <c r="P8" s="16" t="str">
        <f t="shared" si="13"/>
        <v>Achieved</v>
      </c>
      <c r="Q8" s="85"/>
      <c r="R8" s="22"/>
      <c r="S8" s="22"/>
      <c r="T8" s="22"/>
      <c r="U8" s="22"/>
      <c r="V8" s="22"/>
      <c r="W8" s="22"/>
      <c r="X8" s="21">
        <f t="shared" ref="X8:BF8" si="20">IFS(X36&lt;VALUE(W$28),1,X36&gt;VALUE(W$28),0)</f>
        <v>1</v>
      </c>
      <c r="Y8" s="21">
        <f t="shared" si="20"/>
        <v>1</v>
      </c>
      <c r="Z8" s="21">
        <f t="shared" si="20"/>
        <v>1</v>
      </c>
      <c r="AA8" s="21">
        <f t="shared" si="20"/>
        <v>1</v>
      </c>
      <c r="AB8" s="21">
        <f t="shared" si="20"/>
        <v>1</v>
      </c>
      <c r="AC8" s="21">
        <f t="shared" si="20"/>
        <v>1</v>
      </c>
      <c r="AD8" s="21">
        <f t="shared" si="20"/>
        <v>1</v>
      </c>
      <c r="AE8" s="21">
        <f t="shared" si="20"/>
        <v>1</v>
      </c>
      <c r="AF8" s="21">
        <f t="shared" si="20"/>
        <v>0</v>
      </c>
      <c r="AG8" s="21">
        <f t="shared" si="20"/>
        <v>1</v>
      </c>
      <c r="AH8" s="21">
        <f t="shared" si="20"/>
        <v>1</v>
      </c>
      <c r="AI8" s="21">
        <f t="shared" si="20"/>
        <v>1</v>
      </c>
      <c r="AJ8" s="21">
        <f t="shared" si="20"/>
        <v>1</v>
      </c>
      <c r="AK8" s="21">
        <f t="shared" si="20"/>
        <v>1</v>
      </c>
      <c r="AL8" s="21">
        <f t="shared" si="20"/>
        <v>1</v>
      </c>
      <c r="AM8" s="21">
        <f t="shared" si="20"/>
        <v>1</v>
      </c>
      <c r="AN8" s="21">
        <f t="shared" si="20"/>
        <v>1</v>
      </c>
      <c r="AO8" s="21">
        <f t="shared" si="20"/>
        <v>1</v>
      </c>
      <c r="AP8" s="21">
        <f t="shared" si="20"/>
        <v>1</v>
      </c>
      <c r="AQ8" s="21">
        <f t="shared" si="20"/>
        <v>0</v>
      </c>
      <c r="AR8" s="21">
        <f t="shared" si="20"/>
        <v>1</v>
      </c>
      <c r="AS8" s="21">
        <f t="shared" si="20"/>
        <v>1</v>
      </c>
      <c r="AT8" s="21">
        <f t="shared" si="20"/>
        <v>1</v>
      </c>
      <c r="AU8" s="21">
        <f t="shared" si="20"/>
        <v>1</v>
      </c>
      <c r="AV8" s="21">
        <f t="shared" si="20"/>
        <v>1</v>
      </c>
      <c r="AW8" s="21">
        <f t="shared" si="20"/>
        <v>1</v>
      </c>
      <c r="AX8" s="21">
        <f t="shared" si="20"/>
        <v>1</v>
      </c>
      <c r="AY8" s="21">
        <f t="shared" si="20"/>
        <v>1</v>
      </c>
      <c r="AZ8" s="21">
        <f t="shared" si="20"/>
        <v>1</v>
      </c>
      <c r="BA8" s="21">
        <f t="shared" si="20"/>
        <v>1</v>
      </c>
      <c r="BB8" s="21">
        <f t="shared" si="20"/>
        <v>1</v>
      </c>
      <c r="BC8" s="21">
        <f t="shared" si="20"/>
        <v>1</v>
      </c>
      <c r="BD8" s="21">
        <f t="shared" si="20"/>
        <v>0</v>
      </c>
      <c r="BE8" s="21">
        <f t="shared" si="20"/>
        <v>0</v>
      </c>
      <c r="BF8" s="21">
        <f t="shared" si="20"/>
        <v>0</v>
      </c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</row>
    <row r="9">
      <c r="A9" s="10">
        <v>8.0</v>
      </c>
      <c r="B9" s="23">
        <v>20.0</v>
      </c>
      <c r="C9" s="24">
        <v>8.0</v>
      </c>
      <c r="D9" s="13">
        <v>5.0</v>
      </c>
      <c r="E9" s="14">
        <f t="shared" si="3"/>
        <v>28</v>
      </c>
      <c r="F9" s="14">
        <f t="shared" si="4"/>
        <v>33</v>
      </c>
      <c r="G9" s="15">
        <f t="shared" si="5"/>
        <v>25</v>
      </c>
      <c r="H9" s="74">
        <f t="shared" si="15"/>
        <v>25</v>
      </c>
      <c r="I9" s="16">
        <f t="shared" si="6"/>
        <v>5</v>
      </c>
      <c r="J9" s="17">
        <f t="shared" si="7"/>
        <v>33</v>
      </c>
      <c r="K9" s="16">
        <f t="shared" si="8"/>
        <v>25</v>
      </c>
      <c r="L9" s="18">
        <f t="shared" si="9"/>
        <v>18</v>
      </c>
      <c r="M9" s="19">
        <f t="shared" si="10"/>
        <v>7</v>
      </c>
      <c r="N9" s="29">
        <f t="shared" si="11"/>
        <v>0.2</v>
      </c>
      <c r="O9" s="16" t="str">
        <f t="shared" si="12"/>
        <v>Failure</v>
      </c>
      <c r="P9" s="16" t="str">
        <f t="shared" si="13"/>
        <v>Unachieved</v>
      </c>
      <c r="Q9" s="85"/>
      <c r="R9" s="22"/>
      <c r="S9" s="22"/>
      <c r="T9" s="22"/>
      <c r="U9" s="22"/>
      <c r="V9" s="22"/>
      <c r="W9" s="22"/>
      <c r="X9" s="22"/>
      <c r="Y9" s="22"/>
      <c r="Z9" s="21">
        <f t="shared" ref="Z9:AX9" si="21">IFS(Z37&lt;VALUE(Y$28),1,Z37&gt;VALUE(Y$28),0)</f>
        <v>1</v>
      </c>
      <c r="AA9" s="21">
        <f t="shared" si="21"/>
        <v>1</v>
      </c>
      <c r="AB9" s="21">
        <f t="shared" si="21"/>
        <v>1</v>
      </c>
      <c r="AC9" s="21">
        <f t="shared" si="21"/>
        <v>1</v>
      </c>
      <c r="AD9" s="21">
        <f t="shared" si="21"/>
        <v>0</v>
      </c>
      <c r="AE9" s="21">
        <f t="shared" si="21"/>
        <v>1</v>
      </c>
      <c r="AF9" s="21">
        <f t="shared" si="21"/>
        <v>1</v>
      </c>
      <c r="AG9" s="21">
        <f t="shared" si="21"/>
        <v>0</v>
      </c>
      <c r="AH9" s="21">
        <f t="shared" si="21"/>
        <v>1</v>
      </c>
      <c r="AI9" s="21">
        <f t="shared" si="21"/>
        <v>0</v>
      </c>
      <c r="AJ9" s="21">
        <f t="shared" si="21"/>
        <v>1</v>
      </c>
      <c r="AK9" s="21">
        <f t="shared" si="21"/>
        <v>0</v>
      </c>
      <c r="AL9" s="21">
        <f t="shared" si="21"/>
        <v>1</v>
      </c>
      <c r="AM9" s="21">
        <f t="shared" si="21"/>
        <v>1</v>
      </c>
      <c r="AN9" s="21">
        <f t="shared" si="21"/>
        <v>1</v>
      </c>
      <c r="AO9" s="21">
        <f t="shared" si="21"/>
        <v>0</v>
      </c>
      <c r="AP9" s="21">
        <f t="shared" si="21"/>
        <v>0</v>
      </c>
      <c r="AQ9" s="21">
        <f t="shared" si="21"/>
        <v>1</v>
      </c>
      <c r="AR9" s="21">
        <f t="shared" si="21"/>
        <v>1</v>
      </c>
      <c r="AS9" s="21">
        <f t="shared" si="21"/>
        <v>1</v>
      </c>
      <c r="AT9" s="21">
        <f t="shared" si="21"/>
        <v>1</v>
      </c>
      <c r="AU9" s="21">
        <f t="shared" si="21"/>
        <v>1</v>
      </c>
      <c r="AV9" s="21">
        <f t="shared" si="21"/>
        <v>0</v>
      </c>
      <c r="AW9" s="21">
        <f t="shared" si="21"/>
        <v>1</v>
      </c>
      <c r="AX9" s="21">
        <f t="shared" si="21"/>
        <v>1</v>
      </c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</row>
    <row r="10">
      <c r="A10" s="10">
        <v>9.0</v>
      </c>
      <c r="B10" s="23">
        <v>15.0</v>
      </c>
      <c r="C10" s="24">
        <v>9.0</v>
      </c>
      <c r="D10" s="13">
        <v>5.0</v>
      </c>
      <c r="E10" s="14">
        <f t="shared" si="3"/>
        <v>24</v>
      </c>
      <c r="F10" s="14">
        <f t="shared" si="4"/>
        <v>29</v>
      </c>
      <c r="G10" s="15">
        <f t="shared" si="5"/>
        <v>20</v>
      </c>
      <c r="H10" s="74">
        <f t="shared" si="15"/>
        <v>17</v>
      </c>
      <c r="I10" s="16">
        <f t="shared" si="6"/>
        <v>2</v>
      </c>
      <c r="J10" s="17">
        <f t="shared" si="7"/>
        <v>26</v>
      </c>
      <c r="K10" s="16">
        <f t="shared" si="8"/>
        <v>17</v>
      </c>
      <c r="L10" s="18">
        <f t="shared" si="9"/>
        <v>15</v>
      </c>
      <c r="M10" s="19">
        <f t="shared" si="10"/>
        <v>2</v>
      </c>
      <c r="N10" s="16">
        <f t="shared" si="11"/>
        <v>0.8</v>
      </c>
      <c r="O10" s="16" t="str">
        <f t="shared" si="12"/>
        <v>Success</v>
      </c>
      <c r="P10" s="16" t="str">
        <f t="shared" si="13"/>
        <v>Achieved</v>
      </c>
      <c r="Q10" s="85"/>
      <c r="R10" s="22"/>
      <c r="S10" s="22"/>
      <c r="T10" s="22"/>
      <c r="U10" s="22"/>
      <c r="V10" s="22"/>
      <c r="W10" s="22"/>
      <c r="X10" s="22"/>
      <c r="Y10" s="22"/>
      <c r="Z10" s="22"/>
      <c r="AA10" s="21">
        <f t="shared" ref="AA10:AQ10" si="22">IFS(AA38&lt;VALUE(Z$28),1,AA38&gt;VALUE(Z$28),0)</f>
        <v>1</v>
      </c>
      <c r="AB10" s="21">
        <f t="shared" si="22"/>
        <v>1</v>
      </c>
      <c r="AC10" s="21">
        <f t="shared" si="22"/>
        <v>1</v>
      </c>
      <c r="AD10" s="21">
        <f t="shared" si="22"/>
        <v>1</v>
      </c>
      <c r="AE10" s="21">
        <f t="shared" si="22"/>
        <v>1</v>
      </c>
      <c r="AF10" s="21">
        <f t="shared" si="22"/>
        <v>1</v>
      </c>
      <c r="AG10" s="21">
        <f t="shared" si="22"/>
        <v>0</v>
      </c>
      <c r="AH10" s="21">
        <f t="shared" si="22"/>
        <v>1</v>
      </c>
      <c r="AI10" s="21">
        <f t="shared" si="22"/>
        <v>1</v>
      </c>
      <c r="AJ10" s="21">
        <f t="shared" si="22"/>
        <v>1</v>
      </c>
      <c r="AK10" s="21">
        <f t="shared" si="22"/>
        <v>1</v>
      </c>
      <c r="AL10" s="21">
        <f t="shared" si="22"/>
        <v>1</v>
      </c>
      <c r="AM10" s="21">
        <f t="shared" si="22"/>
        <v>1</v>
      </c>
      <c r="AN10" s="21">
        <f t="shared" si="22"/>
        <v>0</v>
      </c>
      <c r="AO10" s="21">
        <f t="shared" si="22"/>
        <v>1</v>
      </c>
      <c r="AP10" s="21">
        <f t="shared" si="22"/>
        <v>1</v>
      </c>
      <c r="AQ10" s="21">
        <f t="shared" si="22"/>
        <v>1</v>
      </c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</row>
    <row r="11">
      <c r="A11" s="10">
        <v>10.0</v>
      </c>
      <c r="B11" s="23">
        <v>35.0</v>
      </c>
      <c r="C11" s="24">
        <v>10.0</v>
      </c>
      <c r="D11" s="13">
        <v>5.0</v>
      </c>
      <c r="E11" s="14">
        <f t="shared" si="3"/>
        <v>45</v>
      </c>
      <c r="F11" s="14">
        <f t="shared" si="4"/>
        <v>50</v>
      </c>
      <c r="G11" s="15">
        <f t="shared" si="5"/>
        <v>40</v>
      </c>
      <c r="H11" s="74">
        <f t="shared" si="15"/>
        <v>40</v>
      </c>
      <c r="I11" s="16">
        <f t="shared" si="6"/>
        <v>5</v>
      </c>
      <c r="J11" s="17">
        <f t="shared" si="7"/>
        <v>50</v>
      </c>
      <c r="K11" s="16">
        <f t="shared" si="8"/>
        <v>40</v>
      </c>
      <c r="L11" s="18">
        <f t="shared" si="9"/>
        <v>35</v>
      </c>
      <c r="M11" s="19">
        <f t="shared" si="10"/>
        <v>5</v>
      </c>
      <c r="N11" s="16">
        <f t="shared" si="11"/>
        <v>0.8</v>
      </c>
      <c r="O11" s="16" t="str">
        <f t="shared" si="12"/>
        <v>Success</v>
      </c>
      <c r="P11" s="16" t="str">
        <f t="shared" si="13"/>
        <v>Achieved</v>
      </c>
      <c r="Q11" s="8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>
        <f t="shared" ref="AB11:BO11" si="23">IFS(AB39&lt;VALUE(AA$28),1,AB39&gt;VALUE(AA$28),0)</f>
        <v>1</v>
      </c>
      <c r="AC11" s="21">
        <f t="shared" si="23"/>
        <v>1</v>
      </c>
      <c r="AD11" s="21">
        <f t="shared" si="23"/>
        <v>1</v>
      </c>
      <c r="AE11" s="21">
        <f t="shared" si="23"/>
        <v>1</v>
      </c>
      <c r="AF11" s="21">
        <f t="shared" si="23"/>
        <v>1</v>
      </c>
      <c r="AG11" s="21">
        <f t="shared" si="23"/>
        <v>1</v>
      </c>
      <c r="AH11" s="21">
        <f t="shared" si="23"/>
        <v>1</v>
      </c>
      <c r="AI11" s="21">
        <f t="shared" si="23"/>
        <v>1</v>
      </c>
      <c r="AJ11" s="21">
        <f t="shared" si="23"/>
        <v>1</v>
      </c>
      <c r="AK11" s="21">
        <f t="shared" si="23"/>
        <v>1</v>
      </c>
      <c r="AL11" s="21">
        <f t="shared" si="23"/>
        <v>1</v>
      </c>
      <c r="AM11" s="21">
        <f t="shared" si="23"/>
        <v>1</v>
      </c>
      <c r="AN11" s="21">
        <f t="shared" si="23"/>
        <v>1</v>
      </c>
      <c r="AO11" s="21">
        <f t="shared" si="23"/>
        <v>1</v>
      </c>
      <c r="AP11" s="21">
        <f t="shared" si="23"/>
        <v>0</v>
      </c>
      <c r="AQ11" s="21">
        <f t="shared" si="23"/>
        <v>1</v>
      </c>
      <c r="AR11" s="21">
        <f t="shared" si="23"/>
        <v>1</v>
      </c>
      <c r="AS11" s="21">
        <f t="shared" si="23"/>
        <v>0</v>
      </c>
      <c r="AT11" s="21">
        <f t="shared" si="23"/>
        <v>1</v>
      </c>
      <c r="AU11" s="21">
        <f t="shared" si="23"/>
        <v>1</v>
      </c>
      <c r="AV11" s="21">
        <f t="shared" si="23"/>
        <v>1</v>
      </c>
      <c r="AW11" s="21">
        <f t="shared" si="23"/>
        <v>1</v>
      </c>
      <c r="AX11" s="21">
        <f t="shared" si="23"/>
        <v>1</v>
      </c>
      <c r="AY11" s="21">
        <f t="shared" si="23"/>
        <v>1</v>
      </c>
      <c r="AZ11" s="21">
        <f t="shared" si="23"/>
        <v>1</v>
      </c>
      <c r="BA11" s="21">
        <f t="shared" si="23"/>
        <v>1</v>
      </c>
      <c r="BB11" s="21">
        <f t="shared" si="23"/>
        <v>1</v>
      </c>
      <c r="BC11" s="21">
        <f t="shared" si="23"/>
        <v>1</v>
      </c>
      <c r="BD11" s="21">
        <f t="shared" si="23"/>
        <v>1</v>
      </c>
      <c r="BE11" s="21">
        <f t="shared" si="23"/>
        <v>1</v>
      </c>
      <c r="BF11" s="21">
        <f t="shared" si="23"/>
        <v>1</v>
      </c>
      <c r="BG11" s="21">
        <f t="shared" si="23"/>
        <v>1</v>
      </c>
      <c r="BH11" s="21">
        <f t="shared" si="23"/>
        <v>1</v>
      </c>
      <c r="BI11" s="21">
        <f t="shared" si="23"/>
        <v>1</v>
      </c>
      <c r="BJ11" s="21">
        <f t="shared" si="23"/>
        <v>1</v>
      </c>
      <c r="BK11" s="21">
        <f t="shared" si="23"/>
        <v>0</v>
      </c>
      <c r="BL11" s="21">
        <f t="shared" si="23"/>
        <v>0</v>
      </c>
      <c r="BM11" s="21">
        <f t="shared" si="23"/>
        <v>1</v>
      </c>
      <c r="BN11" s="21">
        <f t="shared" si="23"/>
        <v>0</v>
      </c>
      <c r="BO11" s="21">
        <f t="shared" si="23"/>
        <v>1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</row>
    <row r="12">
      <c r="A12" s="10">
        <v>11.0</v>
      </c>
      <c r="B12" s="23">
        <v>40.0</v>
      </c>
      <c r="C12" s="24">
        <v>10.0</v>
      </c>
      <c r="D12" s="13">
        <v>5.0</v>
      </c>
      <c r="E12" s="14">
        <f t="shared" si="3"/>
        <v>50</v>
      </c>
      <c r="F12" s="14">
        <f t="shared" si="4"/>
        <v>55</v>
      </c>
      <c r="G12" s="15">
        <f t="shared" si="5"/>
        <v>45</v>
      </c>
      <c r="H12" s="74">
        <f t="shared" si="15"/>
        <v>45</v>
      </c>
      <c r="I12" s="16">
        <f t="shared" si="6"/>
        <v>5</v>
      </c>
      <c r="J12" s="17">
        <f t="shared" si="7"/>
        <v>55</v>
      </c>
      <c r="K12" s="16">
        <f t="shared" si="8"/>
        <v>45</v>
      </c>
      <c r="L12" s="18">
        <f t="shared" si="9"/>
        <v>30</v>
      </c>
      <c r="M12" s="19">
        <f t="shared" si="10"/>
        <v>15</v>
      </c>
      <c r="N12" s="29">
        <f t="shared" si="11"/>
        <v>0.2</v>
      </c>
      <c r="O12" s="16" t="str">
        <f t="shared" si="12"/>
        <v>Failure</v>
      </c>
      <c r="P12" s="16" t="str">
        <f t="shared" si="13"/>
        <v>Unachieved</v>
      </c>
      <c r="Q12" s="8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>
        <f t="shared" ref="AB12:BT12" si="24">IFS(AB40&lt;VALUE(AA$28),1,AB40&gt;VALUE(AA$28),0)</f>
        <v>0</v>
      </c>
      <c r="AC12" s="21">
        <f t="shared" si="24"/>
        <v>1</v>
      </c>
      <c r="AD12" s="21">
        <f t="shared" si="24"/>
        <v>1</v>
      </c>
      <c r="AE12" s="21">
        <f t="shared" si="24"/>
        <v>1</v>
      </c>
      <c r="AF12" s="21">
        <f t="shared" si="24"/>
        <v>1</v>
      </c>
      <c r="AG12" s="21">
        <f t="shared" si="24"/>
        <v>1</v>
      </c>
      <c r="AH12" s="21">
        <f t="shared" si="24"/>
        <v>0</v>
      </c>
      <c r="AI12" s="21">
        <f t="shared" si="24"/>
        <v>1</v>
      </c>
      <c r="AJ12" s="21">
        <f t="shared" si="24"/>
        <v>1</v>
      </c>
      <c r="AK12" s="21">
        <f t="shared" si="24"/>
        <v>0</v>
      </c>
      <c r="AL12" s="21">
        <f t="shared" si="24"/>
        <v>1</v>
      </c>
      <c r="AM12" s="21">
        <f t="shared" si="24"/>
        <v>1</v>
      </c>
      <c r="AN12" s="21">
        <f t="shared" si="24"/>
        <v>0</v>
      </c>
      <c r="AO12" s="21">
        <f t="shared" si="24"/>
        <v>0</v>
      </c>
      <c r="AP12" s="21">
        <f t="shared" si="24"/>
        <v>1</v>
      </c>
      <c r="AQ12" s="21">
        <f t="shared" si="24"/>
        <v>1</v>
      </c>
      <c r="AR12" s="21">
        <f t="shared" si="24"/>
        <v>0</v>
      </c>
      <c r="AS12" s="21">
        <f t="shared" si="24"/>
        <v>0</v>
      </c>
      <c r="AT12" s="21">
        <f t="shared" si="24"/>
        <v>1</v>
      </c>
      <c r="AU12" s="21">
        <f t="shared" si="24"/>
        <v>1</v>
      </c>
      <c r="AV12" s="21">
        <f t="shared" si="24"/>
        <v>0</v>
      </c>
      <c r="AW12" s="21">
        <f t="shared" si="24"/>
        <v>1</v>
      </c>
      <c r="AX12" s="21">
        <f t="shared" si="24"/>
        <v>1</v>
      </c>
      <c r="AY12" s="21">
        <f t="shared" si="24"/>
        <v>1</v>
      </c>
      <c r="AZ12" s="21">
        <f t="shared" si="24"/>
        <v>1</v>
      </c>
      <c r="BA12" s="21">
        <f t="shared" si="24"/>
        <v>1</v>
      </c>
      <c r="BB12" s="21">
        <f t="shared" si="24"/>
        <v>1</v>
      </c>
      <c r="BC12" s="21">
        <f t="shared" si="24"/>
        <v>0</v>
      </c>
      <c r="BD12" s="21">
        <f t="shared" si="24"/>
        <v>0</v>
      </c>
      <c r="BE12" s="21">
        <f t="shared" si="24"/>
        <v>1</v>
      </c>
      <c r="BF12" s="21">
        <f t="shared" si="24"/>
        <v>0</v>
      </c>
      <c r="BG12" s="21">
        <f t="shared" si="24"/>
        <v>0</v>
      </c>
      <c r="BH12" s="21">
        <f t="shared" si="24"/>
        <v>1</v>
      </c>
      <c r="BI12" s="21">
        <f t="shared" si="24"/>
        <v>1</v>
      </c>
      <c r="BJ12" s="21">
        <f t="shared" si="24"/>
        <v>1</v>
      </c>
      <c r="BK12" s="21">
        <f t="shared" si="24"/>
        <v>1</v>
      </c>
      <c r="BL12" s="21">
        <f t="shared" si="24"/>
        <v>0</v>
      </c>
      <c r="BM12" s="21">
        <f t="shared" si="24"/>
        <v>1</v>
      </c>
      <c r="BN12" s="21">
        <f t="shared" si="24"/>
        <v>1</v>
      </c>
      <c r="BO12" s="21">
        <f t="shared" si="24"/>
        <v>0</v>
      </c>
      <c r="BP12" s="21">
        <f t="shared" si="24"/>
        <v>1</v>
      </c>
      <c r="BQ12" s="21">
        <f t="shared" si="24"/>
        <v>1</v>
      </c>
      <c r="BR12" s="21">
        <f t="shared" si="24"/>
        <v>0</v>
      </c>
      <c r="BS12" s="21">
        <f t="shared" si="24"/>
        <v>1</v>
      </c>
      <c r="BT12" s="21">
        <f t="shared" si="24"/>
        <v>1</v>
      </c>
      <c r="BU12" s="21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</row>
    <row r="13">
      <c r="A13" s="10">
        <v>12.0</v>
      </c>
      <c r="B13" s="23">
        <v>5.0</v>
      </c>
      <c r="C13" s="24">
        <v>13.0</v>
      </c>
      <c r="D13" s="13">
        <v>5.0</v>
      </c>
      <c r="E13" s="14">
        <f t="shared" si="3"/>
        <v>18</v>
      </c>
      <c r="F13" s="14">
        <f t="shared" si="4"/>
        <v>23</v>
      </c>
      <c r="G13" s="15">
        <f t="shared" si="5"/>
        <v>10</v>
      </c>
      <c r="H13" s="74">
        <f t="shared" si="15"/>
        <v>6</v>
      </c>
      <c r="I13" s="16">
        <f t="shared" si="6"/>
        <v>1</v>
      </c>
      <c r="J13" s="17">
        <f t="shared" si="7"/>
        <v>19</v>
      </c>
      <c r="K13" s="16">
        <f t="shared" si="8"/>
        <v>6</v>
      </c>
      <c r="L13" s="18">
        <f t="shared" si="9"/>
        <v>5</v>
      </c>
      <c r="M13" s="19">
        <f t="shared" si="10"/>
        <v>1</v>
      </c>
      <c r="N13" s="16">
        <f t="shared" si="11"/>
        <v>0.8</v>
      </c>
      <c r="O13" s="16" t="str">
        <f t="shared" si="12"/>
        <v>Success</v>
      </c>
      <c r="P13" s="16" t="str">
        <f t="shared" si="13"/>
        <v>Achieved</v>
      </c>
      <c r="Q13" s="8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1">
        <f t="shared" ref="AE13:AJ13" si="25">IFS(AE41&lt;VALUE(AD$28),1,AE41&gt;VALUE(AD$28),0)</f>
        <v>1</v>
      </c>
      <c r="AF13" s="21">
        <f t="shared" si="25"/>
        <v>1</v>
      </c>
      <c r="AG13" s="21">
        <f t="shared" si="25"/>
        <v>1</v>
      </c>
      <c r="AH13" s="21">
        <f t="shared" si="25"/>
        <v>0</v>
      </c>
      <c r="AI13" s="21">
        <f t="shared" si="25"/>
        <v>1</v>
      </c>
      <c r="AJ13" s="21">
        <f t="shared" si="25"/>
        <v>1</v>
      </c>
      <c r="AK13" s="21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</row>
    <row r="14">
      <c r="A14" s="10">
        <v>13.0</v>
      </c>
      <c r="B14" s="23">
        <v>45.0</v>
      </c>
      <c r="C14" s="24">
        <v>16.0</v>
      </c>
      <c r="D14" s="13">
        <v>5.0</v>
      </c>
      <c r="E14" s="14">
        <f t="shared" si="3"/>
        <v>61</v>
      </c>
      <c r="F14" s="14">
        <f t="shared" si="4"/>
        <v>66</v>
      </c>
      <c r="G14" s="15">
        <f t="shared" si="5"/>
        <v>50</v>
      </c>
      <c r="H14" s="74">
        <f t="shared" si="15"/>
        <v>50</v>
      </c>
      <c r="I14" s="16">
        <f t="shared" si="6"/>
        <v>5</v>
      </c>
      <c r="J14" s="17">
        <f t="shared" si="7"/>
        <v>66</v>
      </c>
      <c r="K14" s="16">
        <f t="shared" si="8"/>
        <v>50</v>
      </c>
      <c r="L14" s="18">
        <f t="shared" si="9"/>
        <v>38</v>
      </c>
      <c r="M14" s="19">
        <f t="shared" si="10"/>
        <v>12</v>
      </c>
      <c r="N14" s="29">
        <f t="shared" si="11"/>
        <v>0.2</v>
      </c>
      <c r="O14" s="16" t="str">
        <f t="shared" si="12"/>
        <v>Failure</v>
      </c>
      <c r="P14" s="16" t="str">
        <f t="shared" si="13"/>
        <v>Unachieved</v>
      </c>
      <c r="Q14" s="85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1">
        <f t="shared" ref="AH14:CE14" si="26">IFS(AH42&lt;VALUE(AG$28),1,AH42&gt;VALUE(AG$28),0)</f>
        <v>1</v>
      </c>
      <c r="AI14" s="21">
        <f t="shared" si="26"/>
        <v>1</v>
      </c>
      <c r="AJ14" s="21">
        <f t="shared" si="26"/>
        <v>1</v>
      </c>
      <c r="AK14" s="21">
        <f t="shared" si="26"/>
        <v>1</v>
      </c>
      <c r="AL14" s="21">
        <f t="shared" si="26"/>
        <v>1</v>
      </c>
      <c r="AM14" s="21">
        <f t="shared" si="26"/>
        <v>1</v>
      </c>
      <c r="AN14" s="21">
        <f t="shared" si="26"/>
        <v>0</v>
      </c>
      <c r="AO14" s="21">
        <f t="shared" si="26"/>
        <v>0</v>
      </c>
      <c r="AP14" s="21">
        <f t="shared" si="26"/>
        <v>1</v>
      </c>
      <c r="AQ14" s="21">
        <f t="shared" si="26"/>
        <v>1</v>
      </c>
      <c r="AR14" s="21">
        <f t="shared" si="26"/>
        <v>0</v>
      </c>
      <c r="AS14" s="21">
        <f t="shared" si="26"/>
        <v>1</v>
      </c>
      <c r="AT14" s="21">
        <f t="shared" si="26"/>
        <v>1</v>
      </c>
      <c r="AU14" s="21">
        <f t="shared" si="26"/>
        <v>1</v>
      </c>
      <c r="AV14" s="21">
        <f t="shared" si="26"/>
        <v>1</v>
      </c>
      <c r="AW14" s="21">
        <f t="shared" si="26"/>
        <v>1</v>
      </c>
      <c r="AX14" s="21">
        <f t="shared" si="26"/>
        <v>0</v>
      </c>
      <c r="AY14" s="21">
        <f t="shared" si="26"/>
        <v>0</v>
      </c>
      <c r="AZ14" s="21">
        <f t="shared" si="26"/>
        <v>1</v>
      </c>
      <c r="BA14" s="21">
        <f t="shared" si="26"/>
        <v>1</v>
      </c>
      <c r="BB14" s="21">
        <f t="shared" si="26"/>
        <v>1</v>
      </c>
      <c r="BC14" s="21">
        <f t="shared" si="26"/>
        <v>1</v>
      </c>
      <c r="BD14" s="21">
        <f t="shared" si="26"/>
        <v>1</v>
      </c>
      <c r="BE14" s="21">
        <f t="shared" si="26"/>
        <v>1</v>
      </c>
      <c r="BF14" s="21">
        <f t="shared" si="26"/>
        <v>1</v>
      </c>
      <c r="BG14" s="21">
        <f t="shared" si="26"/>
        <v>1</v>
      </c>
      <c r="BH14" s="21">
        <f t="shared" si="26"/>
        <v>1</v>
      </c>
      <c r="BI14" s="21">
        <f t="shared" si="26"/>
        <v>0</v>
      </c>
      <c r="BJ14" s="21">
        <f t="shared" si="26"/>
        <v>1</v>
      </c>
      <c r="BK14" s="21">
        <f t="shared" si="26"/>
        <v>0</v>
      </c>
      <c r="BL14" s="21">
        <f t="shared" si="26"/>
        <v>1</v>
      </c>
      <c r="BM14" s="21">
        <f t="shared" si="26"/>
        <v>1</v>
      </c>
      <c r="BN14" s="21">
        <f t="shared" si="26"/>
        <v>1</v>
      </c>
      <c r="BO14" s="21">
        <f t="shared" si="26"/>
        <v>0</v>
      </c>
      <c r="BP14" s="21">
        <f t="shared" si="26"/>
        <v>0</v>
      </c>
      <c r="BQ14" s="21">
        <f t="shared" si="26"/>
        <v>1</v>
      </c>
      <c r="BR14" s="21">
        <f t="shared" si="26"/>
        <v>1</v>
      </c>
      <c r="BS14" s="21">
        <f t="shared" si="26"/>
        <v>1</v>
      </c>
      <c r="BT14" s="21">
        <f t="shared" si="26"/>
        <v>1</v>
      </c>
      <c r="BU14" s="21">
        <f t="shared" si="26"/>
        <v>1</v>
      </c>
      <c r="BV14" s="21">
        <f t="shared" si="26"/>
        <v>1</v>
      </c>
      <c r="BW14" s="21">
        <f t="shared" si="26"/>
        <v>0</v>
      </c>
      <c r="BX14" s="21">
        <f t="shared" si="26"/>
        <v>1</v>
      </c>
      <c r="BY14" s="21">
        <f t="shared" si="26"/>
        <v>1</v>
      </c>
      <c r="BZ14" s="21">
        <f t="shared" si="26"/>
        <v>1</v>
      </c>
      <c r="CA14" s="21">
        <f t="shared" si="26"/>
        <v>1</v>
      </c>
      <c r="CB14" s="21">
        <f t="shared" si="26"/>
        <v>1</v>
      </c>
      <c r="CC14" s="21">
        <f t="shared" si="26"/>
        <v>1</v>
      </c>
      <c r="CD14" s="21">
        <f t="shared" si="26"/>
        <v>0</v>
      </c>
      <c r="CE14" s="21">
        <f t="shared" si="26"/>
        <v>0</v>
      </c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</row>
    <row r="15">
      <c r="A15" s="10">
        <v>14.0</v>
      </c>
      <c r="B15" s="23">
        <v>10.0</v>
      </c>
      <c r="C15" s="24">
        <v>20.0</v>
      </c>
      <c r="D15" s="13">
        <v>5.0</v>
      </c>
      <c r="E15" s="14">
        <f t="shared" si="3"/>
        <v>30</v>
      </c>
      <c r="F15" s="14">
        <f t="shared" si="4"/>
        <v>35</v>
      </c>
      <c r="G15" s="15">
        <f t="shared" si="5"/>
        <v>15</v>
      </c>
      <c r="H15" s="74">
        <f t="shared" si="15"/>
        <v>13</v>
      </c>
      <c r="I15" s="16">
        <f t="shared" si="6"/>
        <v>3</v>
      </c>
      <c r="J15" s="17">
        <f t="shared" si="7"/>
        <v>33</v>
      </c>
      <c r="K15" s="16">
        <f t="shared" si="8"/>
        <v>13</v>
      </c>
      <c r="L15" s="18">
        <f t="shared" si="9"/>
        <v>10</v>
      </c>
      <c r="M15" s="19">
        <f t="shared" si="10"/>
        <v>3</v>
      </c>
      <c r="N15" s="16">
        <f t="shared" si="11"/>
        <v>0.8</v>
      </c>
      <c r="O15" s="16" t="str">
        <f t="shared" si="12"/>
        <v>Success</v>
      </c>
      <c r="P15" s="16" t="str">
        <f t="shared" si="13"/>
        <v>Achieved</v>
      </c>
      <c r="Q15" s="8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>
        <f t="shared" ref="AL15:AX15" si="27">IFS(AL43&lt;VALUE(AK$28),1,AL43&gt;VALUE(AK$28),0)</f>
        <v>1</v>
      </c>
      <c r="AM15" s="21">
        <f t="shared" si="27"/>
        <v>1</v>
      </c>
      <c r="AN15" s="21">
        <f t="shared" si="27"/>
        <v>1</v>
      </c>
      <c r="AO15" s="21">
        <f t="shared" si="27"/>
        <v>1</v>
      </c>
      <c r="AP15" s="21">
        <f t="shared" si="27"/>
        <v>1</v>
      </c>
      <c r="AQ15" s="21">
        <f t="shared" si="27"/>
        <v>1</v>
      </c>
      <c r="AR15" s="21">
        <f t="shared" si="27"/>
        <v>1</v>
      </c>
      <c r="AS15" s="21">
        <f t="shared" si="27"/>
        <v>0</v>
      </c>
      <c r="AT15" s="21">
        <f t="shared" si="27"/>
        <v>0</v>
      </c>
      <c r="AU15" s="21">
        <f t="shared" si="27"/>
        <v>1</v>
      </c>
      <c r="AV15" s="21">
        <f t="shared" si="27"/>
        <v>0</v>
      </c>
      <c r="AW15" s="21">
        <f t="shared" si="27"/>
        <v>1</v>
      </c>
      <c r="AX15" s="21">
        <f t="shared" si="27"/>
        <v>1</v>
      </c>
      <c r="AY15" s="21"/>
      <c r="AZ15" s="21"/>
      <c r="BA15" s="21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</row>
    <row r="16">
      <c r="A16" s="10">
        <v>15.0</v>
      </c>
      <c r="B16" s="23">
        <v>20.0</v>
      </c>
      <c r="C16" s="24">
        <v>25.0</v>
      </c>
      <c r="D16" s="13">
        <v>5.0</v>
      </c>
      <c r="E16" s="14">
        <f t="shared" si="3"/>
        <v>45</v>
      </c>
      <c r="F16" s="14">
        <f t="shared" si="4"/>
        <v>50</v>
      </c>
      <c r="G16" s="15">
        <f t="shared" si="5"/>
        <v>25</v>
      </c>
      <c r="H16" s="74">
        <f t="shared" si="15"/>
        <v>24</v>
      </c>
      <c r="I16" s="16">
        <f t="shared" si="6"/>
        <v>4</v>
      </c>
      <c r="J16" s="17">
        <f t="shared" si="7"/>
        <v>49</v>
      </c>
      <c r="K16" s="16">
        <f t="shared" si="8"/>
        <v>24</v>
      </c>
      <c r="L16" s="18">
        <f t="shared" si="9"/>
        <v>20</v>
      </c>
      <c r="M16" s="19">
        <f t="shared" si="10"/>
        <v>4</v>
      </c>
      <c r="N16" s="16">
        <f t="shared" si="11"/>
        <v>0.8</v>
      </c>
      <c r="O16" s="16" t="str">
        <f t="shared" si="12"/>
        <v>Success</v>
      </c>
      <c r="P16" s="16" t="str">
        <f t="shared" si="13"/>
        <v>Achieved</v>
      </c>
      <c r="Q16" s="8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>
        <f t="shared" ref="AQ16:BN16" si="28">IFS(AQ44&lt;VALUE(AP$28),1,AQ44&gt;VALUE(AP$28),0)</f>
        <v>1</v>
      </c>
      <c r="AR16" s="21">
        <f t="shared" si="28"/>
        <v>1</v>
      </c>
      <c r="AS16" s="21">
        <f t="shared" si="28"/>
        <v>1</v>
      </c>
      <c r="AT16" s="21">
        <f t="shared" si="28"/>
        <v>1</v>
      </c>
      <c r="AU16" s="21">
        <f t="shared" si="28"/>
        <v>1</v>
      </c>
      <c r="AV16" s="21">
        <f t="shared" si="28"/>
        <v>1</v>
      </c>
      <c r="AW16" s="21">
        <f t="shared" si="28"/>
        <v>1</v>
      </c>
      <c r="AX16" s="21">
        <f t="shared" si="28"/>
        <v>1</v>
      </c>
      <c r="AY16" s="21">
        <f t="shared" si="28"/>
        <v>1</v>
      </c>
      <c r="AZ16" s="21">
        <f t="shared" si="28"/>
        <v>1</v>
      </c>
      <c r="BA16" s="21">
        <f t="shared" si="28"/>
        <v>0</v>
      </c>
      <c r="BB16" s="21">
        <f t="shared" si="28"/>
        <v>1</v>
      </c>
      <c r="BC16" s="21">
        <f t="shared" si="28"/>
        <v>1</v>
      </c>
      <c r="BD16" s="21">
        <f t="shared" si="28"/>
        <v>0</v>
      </c>
      <c r="BE16" s="21">
        <f t="shared" si="28"/>
        <v>0</v>
      </c>
      <c r="BF16" s="21">
        <f t="shared" si="28"/>
        <v>1</v>
      </c>
      <c r="BG16" s="21">
        <f t="shared" si="28"/>
        <v>1</v>
      </c>
      <c r="BH16" s="21">
        <f t="shared" si="28"/>
        <v>1</v>
      </c>
      <c r="BI16" s="21">
        <f t="shared" si="28"/>
        <v>0</v>
      </c>
      <c r="BJ16" s="21">
        <f t="shared" si="28"/>
        <v>1</v>
      </c>
      <c r="BK16" s="21">
        <f t="shared" si="28"/>
        <v>1</v>
      </c>
      <c r="BL16" s="21">
        <f t="shared" si="28"/>
        <v>1</v>
      </c>
      <c r="BM16" s="21">
        <f t="shared" si="28"/>
        <v>1</v>
      </c>
      <c r="BN16" s="21">
        <f t="shared" si="28"/>
        <v>1</v>
      </c>
      <c r="BO16" s="21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</row>
    <row r="17">
      <c r="A17" s="10">
        <v>16.0</v>
      </c>
      <c r="B17" s="23">
        <v>50.0</v>
      </c>
      <c r="C17" s="24">
        <v>31.0</v>
      </c>
      <c r="D17" s="13">
        <v>5.0</v>
      </c>
      <c r="E17" s="14">
        <f t="shared" si="3"/>
        <v>81</v>
      </c>
      <c r="F17" s="14">
        <f t="shared" si="4"/>
        <v>86</v>
      </c>
      <c r="G17" s="15">
        <f t="shared" si="5"/>
        <v>55</v>
      </c>
      <c r="H17" s="74">
        <f t="shared" si="15"/>
        <v>55</v>
      </c>
      <c r="I17" s="16">
        <f t="shared" si="6"/>
        <v>5</v>
      </c>
      <c r="J17" s="17">
        <f t="shared" si="7"/>
        <v>86</v>
      </c>
      <c r="K17" s="16">
        <f t="shared" si="8"/>
        <v>55</v>
      </c>
      <c r="L17" s="18">
        <f t="shared" si="9"/>
        <v>45</v>
      </c>
      <c r="M17" s="19">
        <f t="shared" si="10"/>
        <v>10</v>
      </c>
      <c r="N17" s="29">
        <f t="shared" si="11"/>
        <v>0.2</v>
      </c>
      <c r="O17" s="16" t="str">
        <f t="shared" si="12"/>
        <v>Failure</v>
      </c>
      <c r="P17" s="16" t="str">
        <f t="shared" si="13"/>
        <v>Unachieved</v>
      </c>
      <c r="Q17" s="8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0">
        <f t="shared" ref="AW17:CY17" si="29">IFS(AW45&lt;VALUE(AV$28),1,AW45&gt;VALUE(AV$28),0)</f>
        <v>1</v>
      </c>
      <c r="AX17" s="30">
        <f t="shared" si="29"/>
        <v>1</v>
      </c>
      <c r="AY17" s="30">
        <f t="shared" si="29"/>
        <v>1</v>
      </c>
      <c r="AZ17" s="30">
        <f t="shared" si="29"/>
        <v>1</v>
      </c>
      <c r="BA17" s="30">
        <f t="shared" si="29"/>
        <v>1</v>
      </c>
      <c r="BB17" s="30">
        <f t="shared" si="29"/>
        <v>1</v>
      </c>
      <c r="BC17" s="30">
        <f t="shared" si="29"/>
        <v>0</v>
      </c>
      <c r="BD17" s="30">
        <f t="shared" si="29"/>
        <v>1</v>
      </c>
      <c r="BE17" s="30">
        <f t="shared" si="29"/>
        <v>1</v>
      </c>
      <c r="BF17" s="30">
        <f t="shared" si="29"/>
        <v>1</v>
      </c>
      <c r="BG17" s="30">
        <f t="shared" si="29"/>
        <v>1</v>
      </c>
      <c r="BH17" s="30">
        <f t="shared" si="29"/>
        <v>1</v>
      </c>
      <c r="BI17" s="30">
        <f t="shared" si="29"/>
        <v>1</v>
      </c>
      <c r="BJ17" s="30">
        <f t="shared" si="29"/>
        <v>1</v>
      </c>
      <c r="BK17" s="30">
        <f t="shared" si="29"/>
        <v>1</v>
      </c>
      <c r="BL17" s="30">
        <f t="shared" si="29"/>
        <v>0</v>
      </c>
      <c r="BM17" s="30">
        <f t="shared" si="29"/>
        <v>1</v>
      </c>
      <c r="BN17" s="30">
        <f t="shared" si="29"/>
        <v>1</v>
      </c>
      <c r="BO17" s="30">
        <f t="shared" si="29"/>
        <v>1</v>
      </c>
      <c r="BP17" s="30">
        <f t="shared" si="29"/>
        <v>0</v>
      </c>
      <c r="BQ17" s="30">
        <f t="shared" si="29"/>
        <v>1</v>
      </c>
      <c r="BR17" s="30">
        <f t="shared" si="29"/>
        <v>0</v>
      </c>
      <c r="BS17" s="30">
        <f t="shared" si="29"/>
        <v>0</v>
      </c>
      <c r="BT17" s="30">
        <f t="shared" si="29"/>
        <v>1</v>
      </c>
      <c r="BU17" s="30">
        <f t="shared" si="29"/>
        <v>1</v>
      </c>
      <c r="BV17" s="30">
        <f t="shared" si="29"/>
        <v>1</v>
      </c>
      <c r="BW17" s="30">
        <f t="shared" si="29"/>
        <v>1</v>
      </c>
      <c r="BX17" s="30">
        <f t="shared" si="29"/>
        <v>1</v>
      </c>
      <c r="BY17" s="30">
        <f t="shared" si="29"/>
        <v>1</v>
      </c>
      <c r="BZ17" s="30">
        <f t="shared" si="29"/>
        <v>0</v>
      </c>
      <c r="CA17" s="30">
        <f t="shared" si="29"/>
        <v>1</v>
      </c>
      <c r="CB17" s="30">
        <f t="shared" si="29"/>
        <v>1</v>
      </c>
      <c r="CC17" s="30">
        <f t="shared" si="29"/>
        <v>1</v>
      </c>
      <c r="CD17" s="30">
        <f t="shared" si="29"/>
        <v>0</v>
      </c>
      <c r="CE17" s="30">
        <f t="shared" si="29"/>
        <v>1</v>
      </c>
      <c r="CF17" s="30">
        <f t="shared" si="29"/>
        <v>1</v>
      </c>
      <c r="CG17" s="30">
        <f t="shared" si="29"/>
        <v>1</v>
      </c>
      <c r="CH17" s="30">
        <f t="shared" si="29"/>
        <v>1</v>
      </c>
      <c r="CI17" s="30">
        <f t="shared" si="29"/>
        <v>0</v>
      </c>
      <c r="CJ17" s="30">
        <f t="shared" si="29"/>
        <v>0</v>
      </c>
      <c r="CK17" s="30">
        <f t="shared" si="29"/>
        <v>1</v>
      </c>
      <c r="CL17" s="30">
        <f t="shared" si="29"/>
        <v>1</v>
      </c>
      <c r="CM17" s="30">
        <f t="shared" si="29"/>
        <v>1</v>
      </c>
      <c r="CN17" s="30">
        <f t="shared" si="29"/>
        <v>1</v>
      </c>
      <c r="CO17" s="30">
        <f t="shared" si="29"/>
        <v>1</v>
      </c>
      <c r="CP17" s="30">
        <f t="shared" si="29"/>
        <v>1</v>
      </c>
      <c r="CQ17" s="30">
        <f t="shared" si="29"/>
        <v>1</v>
      </c>
      <c r="CR17" s="30">
        <f t="shared" si="29"/>
        <v>1</v>
      </c>
      <c r="CS17" s="30">
        <f t="shared" si="29"/>
        <v>1</v>
      </c>
      <c r="CT17" s="30">
        <f t="shared" si="29"/>
        <v>1</v>
      </c>
      <c r="CU17" s="30">
        <f t="shared" si="29"/>
        <v>1</v>
      </c>
      <c r="CV17" s="30">
        <f t="shared" si="29"/>
        <v>1</v>
      </c>
      <c r="CW17" s="30">
        <f t="shared" si="29"/>
        <v>1</v>
      </c>
      <c r="CX17" s="30">
        <f t="shared" si="29"/>
        <v>1</v>
      </c>
      <c r="CY17" s="30">
        <f t="shared" si="29"/>
        <v>0</v>
      </c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</row>
    <row r="18">
      <c r="A18" s="10">
        <v>17.0</v>
      </c>
      <c r="B18" s="23">
        <v>25.0</v>
      </c>
      <c r="C18" s="24">
        <v>49.0</v>
      </c>
      <c r="D18" s="13">
        <v>5.0</v>
      </c>
      <c r="E18" s="14">
        <f t="shared" si="3"/>
        <v>74</v>
      </c>
      <c r="F18" s="14">
        <f t="shared" si="4"/>
        <v>79</v>
      </c>
      <c r="G18" s="15">
        <f t="shared" si="5"/>
        <v>30</v>
      </c>
      <c r="H18" s="74">
        <f t="shared" si="15"/>
        <v>30</v>
      </c>
      <c r="I18" s="16">
        <f t="shared" si="6"/>
        <v>5</v>
      </c>
      <c r="J18" s="17">
        <f t="shared" si="7"/>
        <v>79</v>
      </c>
      <c r="K18" s="16">
        <f t="shared" si="8"/>
        <v>30</v>
      </c>
      <c r="L18" s="18">
        <f t="shared" si="9"/>
        <v>25</v>
      </c>
      <c r="M18" s="19">
        <f t="shared" si="10"/>
        <v>5</v>
      </c>
      <c r="N18" s="16">
        <f t="shared" si="11"/>
        <v>0.8</v>
      </c>
      <c r="O18" s="16" t="str">
        <f t="shared" si="12"/>
        <v>Success</v>
      </c>
      <c r="P18" s="16" t="str">
        <f t="shared" si="13"/>
        <v>Achieved</v>
      </c>
      <c r="Q18" s="8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1">
        <f t="shared" ref="BO18:CR18" si="30">IFS(BO46&lt;VALUE(BN$28),1,BO46&gt;VALUE(BN$28),0)</f>
        <v>0</v>
      </c>
      <c r="BP18" s="21">
        <f t="shared" si="30"/>
        <v>1</v>
      </c>
      <c r="BQ18" s="21">
        <f t="shared" si="30"/>
        <v>1</v>
      </c>
      <c r="BR18" s="21">
        <f t="shared" si="30"/>
        <v>0</v>
      </c>
      <c r="BS18" s="21">
        <f t="shared" si="30"/>
        <v>1</v>
      </c>
      <c r="BT18" s="21">
        <f t="shared" si="30"/>
        <v>1</v>
      </c>
      <c r="BU18" s="21">
        <f t="shared" si="30"/>
        <v>1</v>
      </c>
      <c r="BV18" s="21">
        <f t="shared" si="30"/>
        <v>1</v>
      </c>
      <c r="BW18" s="21">
        <f t="shared" si="30"/>
        <v>1</v>
      </c>
      <c r="BX18" s="21">
        <f t="shared" si="30"/>
        <v>1</v>
      </c>
      <c r="BY18" s="21">
        <f t="shared" si="30"/>
        <v>1</v>
      </c>
      <c r="BZ18" s="21">
        <f t="shared" si="30"/>
        <v>1</v>
      </c>
      <c r="CA18" s="21">
        <f t="shared" si="30"/>
        <v>1</v>
      </c>
      <c r="CB18" s="21">
        <f t="shared" si="30"/>
        <v>1</v>
      </c>
      <c r="CC18" s="21">
        <f t="shared" si="30"/>
        <v>1</v>
      </c>
      <c r="CD18" s="21">
        <f t="shared" si="30"/>
        <v>1</v>
      </c>
      <c r="CE18" s="21">
        <f t="shared" si="30"/>
        <v>1</v>
      </c>
      <c r="CF18" s="21">
        <f t="shared" si="30"/>
        <v>0</v>
      </c>
      <c r="CG18" s="21">
        <f t="shared" si="30"/>
        <v>1</v>
      </c>
      <c r="CH18" s="21">
        <f t="shared" si="30"/>
        <v>1</v>
      </c>
      <c r="CI18" s="21">
        <f t="shared" si="30"/>
        <v>0</v>
      </c>
      <c r="CJ18" s="21">
        <f t="shared" si="30"/>
        <v>1</v>
      </c>
      <c r="CK18" s="21">
        <f t="shared" si="30"/>
        <v>1</v>
      </c>
      <c r="CL18" s="21">
        <f t="shared" si="30"/>
        <v>1</v>
      </c>
      <c r="CM18" s="21">
        <f t="shared" si="30"/>
        <v>1</v>
      </c>
      <c r="CN18" s="21">
        <f t="shared" si="30"/>
        <v>1</v>
      </c>
      <c r="CO18" s="21">
        <f t="shared" si="30"/>
        <v>1</v>
      </c>
      <c r="CP18" s="21">
        <f t="shared" si="30"/>
        <v>1</v>
      </c>
      <c r="CQ18" s="21">
        <f t="shared" si="30"/>
        <v>1</v>
      </c>
      <c r="CR18" s="21">
        <f t="shared" si="30"/>
        <v>0</v>
      </c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</row>
    <row r="19">
      <c r="A19" s="10">
        <v>18.0</v>
      </c>
      <c r="B19" s="23">
        <v>15.0</v>
      </c>
      <c r="C19" s="24">
        <v>49.0</v>
      </c>
      <c r="D19" s="13">
        <v>5.0</v>
      </c>
      <c r="E19" s="14">
        <f t="shared" si="3"/>
        <v>64</v>
      </c>
      <c r="F19" s="14">
        <f t="shared" si="4"/>
        <v>69</v>
      </c>
      <c r="G19" s="15">
        <f t="shared" si="5"/>
        <v>20</v>
      </c>
      <c r="H19" s="74">
        <f t="shared" si="15"/>
        <v>20</v>
      </c>
      <c r="I19" s="16">
        <f t="shared" si="6"/>
        <v>5</v>
      </c>
      <c r="J19" s="17">
        <f t="shared" si="7"/>
        <v>69</v>
      </c>
      <c r="K19" s="16">
        <f t="shared" si="8"/>
        <v>20</v>
      </c>
      <c r="L19" s="18">
        <f t="shared" si="9"/>
        <v>13</v>
      </c>
      <c r="M19" s="19">
        <f t="shared" si="10"/>
        <v>7</v>
      </c>
      <c r="N19" s="29">
        <f t="shared" si="11"/>
        <v>0.2</v>
      </c>
      <c r="O19" s="16" t="str">
        <f t="shared" si="12"/>
        <v>Failure</v>
      </c>
      <c r="P19" s="16" t="str">
        <f t="shared" si="13"/>
        <v>Unachieved</v>
      </c>
      <c r="Q19" s="8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1">
        <f t="shared" ref="BO19:CH19" si="31">IFS(BO47&lt;VALUE(BN$28),1,BO47&gt;VALUE(BN$28),0)</f>
        <v>1</v>
      </c>
      <c r="BP19" s="21">
        <f t="shared" si="31"/>
        <v>0</v>
      </c>
      <c r="BQ19" s="21">
        <f t="shared" si="31"/>
        <v>0</v>
      </c>
      <c r="BR19" s="21">
        <f t="shared" si="31"/>
        <v>1</v>
      </c>
      <c r="BS19" s="21">
        <f t="shared" si="31"/>
        <v>1</v>
      </c>
      <c r="BT19" s="21">
        <f t="shared" si="31"/>
        <v>0</v>
      </c>
      <c r="BU19" s="21">
        <f t="shared" si="31"/>
        <v>0</v>
      </c>
      <c r="BV19" s="21">
        <f t="shared" si="31"/>
        <v>1</v>
      </c>
      <c r="BW19" s="21">
        <f t="shared" si="31"/>
        <v>1</v>
      </c>
      <c r="BX19" s="21">
        <f t="shared" si="31"/>
        <v>0</v>
      </c>
      <c r="BY19" s="21">
        <f t="shared" si="31"/>
        <v>1</v>
      </c>
      <c r="BZ19" s="21">
        <f t="shared" si="31"/>
        <v>1</v>
      </c>
      <c r="CA19" s="21">
        <f t="shared" si="31"/>
        <v>1</v>
      </c>
      <c r="CB19" s="21">
        <f t="shared" si="31"/>
        <v>0</v>
      </c>
      <c r="CC19" s="21">
        <f t="shared" si="31"/>
        <v>0</v>
      </c>
      <c r="CD19" s="21">
        <f t="shared" si="31"/>
        <v>1</v>
      </c>
      <c r="CE19" s="21">
        <f t="shared" si="31"/>
        <v>1</v>
      </c>
      <c r="CF19" s="21">
        <f t="shared" si="31"/>
        <v>1</v>
      </c>
      <c r="CG19" s="21">
        <f t="shared" si="31"/>
        <v>1</v>
      </c>
      <c r="CH19" s="21">
        <f t="shared" si="31"/>
        <v>1</v>
      </c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</row>
    <row r="20">
      <c r="A20" s="10">
        <v>19.0</v>
      </c>
      <c r="B20" s="23">
        <v>5.0</v>
      </c>
      <c r="C20" s="24">
        <v>55.0</v>
      </c>
      <c r="D20" s="13">
        <v>5.0</v>
      </c>
      <c r="E20" s="14">
        <f t="shared" si="3"/>
        <v>60</v>
      </c>
      <c r="F20" s="14">
        <f t="shared" si="4"/>
        <v>65</v>
      </c>
      <c r="G20" s="15">
        <f t="shared" si="5"/>
        <v>10</v>
      </c>
      <c r="H20" s="74">
        <f t="shared" si="15"/>
        <v>9</v>
      </c>
      <c r="I20" s="16">
        <f t="shared" si="6"/>
        <v>4</v>
      </c>
      <c r="J20" s="17">
        <f t="shared" si="7"/>
        <v>64</v>
      </c>
      <c r="K20" s="16">
        <f t="shared" si="8"/>
        <v>9</v>
      </c>
      <c r="L20" s="18">
        <f t="shared" si="9"/>
        <v>5</v>
      </c>
      <c r="M20" s="19">
        <f t="shared" si="10"/>
        <v>4</v>
      </c>
      <c r="N20" s="16">
        <f t="shared" si="11"/>
        <v>0.8</v>
      </c>
      <c r="O20" s="16" t="str">
        <f t="shared" si="12"/>
        <v>Success</v>
      </c>
      <c r="P20" s="16" t="str">
        <f t="shared" si="13"/>
        <v>Achieved</v>
      </c>
      <c r="Q20" s="8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1">
        <f t="shared" ref="BU20:CC20" si="32">IFS(BU48&lt;VALUE(BT$28),1,BU48&gt;VALUE(BT$28),0)</f>
        <v>1</v>
      </c>
      <c r="BV20" s="21">
        <f t="shared" si="32"/>
        <v>1</v>
      </c>
      <c r="BW20" s="21">
        <f t="shared" si="32"/>
        <v>1</v>
      </c>
      <c r="BX20" s="21">
        <f t="shared" si="32"/>
        <v>0</v>
      </c>
      <c r="BY20" s="21">
        <f t="shared" si="32"/>
        <v>1</v>
      </c>
      <c r="BZ20" s="21">
        <f t="shared" si="32"/>
        <v>0</v>
      </c>
      <c r="CA20" s="21">
        <f t="shared" si="32"/>
        <v>0</v>
      </c>
      <c r="CB20" s="21">
        <f t="shared" si="32"/>
        <v>0</v>
      </c>
      <c r="CC20" s="21">
        <f t="shared" si="32"/>
        <v>1</v>
      </c>
      <c r="CD20" s="21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</row>
    <row r="21">
      <c r="A21" s="10">
        <v>20.0</v>
      </c>
      <c r="B21" s="23">
        <v>20.0</v>
      </c>
      <c r="C21" s="24">
        <v>65.0</v>
      </c>
      <c r="D21" s="13">
        <v>5.0</v>
      </c>
      <c r="E21" s="14">
        <f t="shared" si="3"/>
        <v>85</v>
      </c>
      <c r="F21" s="14">
        <f t="shared" si="4"/>
        <v>90</v>
      </c>
      <c r="G21" s="15">
        <f t="shared" si="5"/>
        <v>25</v>
      </c>
      <c r="H21" s="74">
        <f t="shared" si="15"/>
        <v>25</v>
      </c>
      <c r="I21" s="16">
        <f t="shared" si="6"/>
        <v>5</v>
      </c>
      <c r="J21" s="17">
        <f t="shared" si="7"/>
        <v>90</v>
      </c>
      <c r="K21" s="16">
        <f t="shared" si="8"/>
        <v>25</v>
      </c>
      <c r="L21" s="18">
        <f t="shared" si="9"/>
        <v>18</v>
      </c>
      <c r="M21" s="19">
        <f t="shared" si="10"/>
        <v>7</v>
      </c>
      <c r="N21" s="29">
        <f t="shared" si="11"/>
        <v>0.2</v>
      </c>
      <c r="O21" s="16" t="str">
        <f t="shared" si="12"/>
        <v>Failure</v>
      </c>
      <c r="P21" s="16" t="str">
        <f t="shared" si="13"/>
        <v>Unachieved</v>
      </c>
      <c r="Q21" s="8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1">
        <f t="shared" ref="CE21:DC21" si="33">IFS(CE49&lt;VALUE(CD$28),1,CE49&gt;VALUE(CD$28),0)</f>
        <v>1</v>
      </c>
      <c r="CF21" s="21">
        <f t="shared" si="33"/>
        <v>1</v>
      </c>
      <c r="CG21" s="21">
        <f t="shared" si="33"/>
        <v>1</v>
      </c>
      <c r="CH21" s="21">
        <f t="shared" si="33"/>
        <v>1</v>
      </c>
      <c r="CI21" s="21">
        <f t="shared" si="33"/>
        <v>1</v>
      </c>
      <c r="CJ21" s="21">
        <f t="shared" si="33"/>
        <v>1</v>
      </c>
      <c r="CK21" s="21">
        <f t="shared" si="33"/>
        <v>0</v>
      </c>
      <c r="CL21" s="21">
        <f t="shared" si="33"/>
        <v>0</v>
      </c>
      <c r="CM21" s="21">
        <f t="shared" si="33"/>
        <v>1</v>
      </c>
      <c r="CN21" s="21">
        <f t="shared" si="33"/>
        <v>1</v>
      </c>
      <c r="CO21" s="21">
        <f t="shared" si="33"/>
        <v>1</v>
      </c>
      <c r="CP21" s="21">
        <f t="shared" si="33"/>
        <v>0</v>
      </c>
      <c r="CQ21" s="21">
        <f t="shared" si="33"/>
        <v>0</v>
      </c>
      <c r="CR21" s="21">
        <f t="shared" si="33"/>
        <v>1</v>
      </c>
      <c r="CS21" s="21">
        <f t="shared" si="33"/>
        <v>0</v>
      </c>
      <c r="CT21" s="21">
        <f t="shared" si="33"/>
        <v>1</v>
      </c>
      <c r="CU21" s="21">
        <f t="shared" si="33"/>
        <v>1</v>
      </c>
      <c r="CV21" s="21">
        <f t="shared" si="33"/>
        <v>1</v>
      </c>
      <c r="CW21" s="21">
        <f t="shared" si="33"/>
        <v>1</v>
      </c>
      <c r="CX21" s="21">
        <f t="shared" si="33"/>
        <v>1</v>
      </c>
      <c r="CY21" s="21">
        <f t="shared" si="33"/>
        <v>1</v>
      </c>
      <c r="CZ21" s="21">
        <f t="shared" si="33"/>
        <v>0</v>
      </c>
      <c r="DA21" s="21">
        <f t="shared" si="33"/>
        <v>0</v>
      </c>
      <c r="DB21" s="21">
        <f t="shared" si="33"/>
        <v>1</v>
      </c>
      <c r="DC21" s="21">
        <f t="shared" si="33"/>
        <v>1</v>
      </c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</row>
    <row r="22">
      <c r="A22" s="10">
        <v>21.0</v>
      </c>
      <c r="B22" s="23">
        <v>55.0</v>
      </c>
      <c r="C22" s="24">
        <v>76.0</v>
      </c>
      <c r="D22" s="13">
        <v>5.0</v>
      </c>
      <c r="E22" s="14">
        <f t="shared" si="3"/>
        <v>131</v>
      </c>
      <c r="F22" s="14">
        <f t="shared" si="4"/>
        <v>136</v>
      </c>
      <c r="G22" s="15">
        <f t="shared" si="5"/>
        <v>60</v>
      </c>
      <c r="H22" s="74">
        <f t="shared" si="15"/>
        <v>60</v>
      </c>
      <c r="I22" s="16">
        <f t="shared" si="6"/>
        <v>5</v>
      </c>
      <c r="J22" s="17">
        <f t="shared" si="7"/>
        <v>136</v>
      </c>
      <c r="K22" s="16">
        <f t="shared" si="8"/>
        <v>60</v>
      </c>
      <c r="L22" s="18">
        <f t="shared" si="9"/>
        <v>48</v>
      </c>
      <c r="M22" s="19">
        <f t="shared" si="10"/>
        <v>12</v>
      </c>
      <c r="N22" s="29">
        <f t="shared" si="11"/>
        <v>0.2</v>
      </c>
      <c r="O22" s="16" t="str">
        <f t="shared" si="12"/>
        <v>Failure</v>
      </c>
      <c r="P22" s="16" t="str">
        <f t="shared" si="13"/>
        <v>Unachieved</v>
      </c>
      <c r="Q22" s="85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1">
        <f t="shared" ref="CP22:EW22" si="34">IFS(CP50&lt;VALUE(CO$28),1,CP50&gt;VALUE(CO$28),0)</f>
        <v>1</v>
      </c>
      <c r="CQ22" s="21">
        <f t="shared" si="34"/>
        <v>1</v>
      </c>
      <c r="CR22" s="21">
        <f t="shared" si="34"/>
        <v>1</v>
      </c>
      <c r="CS22" s="21">
        <f t="shared" si="34"/>
        <v>1</v>
      </c>
      <c r="CT22" s="21">
        <f t="shared" si="34"/>
        <v>0</v>
      </c>
      <c r="CU22" s="21">
        <f t="shared" si="34"/>
        <v>1</v>
      </c>
      <c r="CV22" s="21">
        <f t="shared" si="34"/>
        <v>0</v>
      </c>
      <c r="CW22" s="21">
        <f t="shared" si="34"/>
        <v>0</v>
      </c>
      <c r="CX22" s="21">
        <f t="shared" si="34"/>
        <v>1</v>
      </c>
      <c r="CY22" s="21">
        <f t="shared" si="34"/>
        <v>1</v>
      </c>
      <c r="CZ22" s="21">
        <f t="shared" si="34"/>
        <v>1</v>
      </c>
      <c r="DA22" s="21">
        <f t="shared" si="34"/>
        <v>1</v>
      </c>
      <c r="DB22" s="21">
        <f t="shared" si="34"/>
        <v>1</v>
      </c>
      <c r="DC22" s="21">
        <f t="shared" si="34"/>
        <v>1</v>
      </c>
      <c r="DD22" s="21">
        <f t="shared" si="34"/>
        <v>1</v>
      </c>
      <c r="DE22" s="21">
        <f t="shared" si="34"/>
        <v>1</v>
      </c>
      <c r="DF22" s="21">
        <f t="shared" si="34"/>
        <v>0</v>
      </c>
      <c r="DG22" s="21">
        <f t="shared" si="34"/>
        <v>1</v>
      </c>
      <c r="DH22" s="21">
        <f t="shared" si="34"/>
        <v>1</v>
      </c>
      <c r="DI22" s="21">
        <f t="shared" si="34"/>
        <v>1</v>
      </c>
      <c r="DJ22" s="21">
        <f t="shared" si="34"/>
        <v>1</v>
      </c>
      <c r="DK22" s="21">
        <f t="shared" si="34"/>
        <v>0</v>
      </c>
      <c r="DL22" s="21">
        <f t="shared" si="34"/>
        <v>0</v>
      </c>
      <c r="DM22" s="21">
        <f t="shared" si="34"/>
        <v>1</v>
      </c>
      <c r="DN22" s="21">
        <f t="shared" si="34"/>
        <v>1</v>
      </c>
      <c r="DO22" s="21">
        <f t="shared" si="34"/>
        <v>1</v>
      </c>
      <c r="DP22" s="21">
        <f t="shared" si="34"/>
        <v>0</v>
      </c>
      <c r="DQ22" s="21">
        <f t="shared" si="34"/>
        <v>1</v>
      </c>
      <c r="DR22" s="21">
        <f t="shared" si="34"/>
        <v>1</v>
      </c>
      <c r="DS22" s="21">
        <f t="shared" si="34"/>
        <v>1</v>
      </c>
      <c r="DT22" s="21">
        <f t="shared" si="34"/>
        <v>0</v>
      </c>
      <c r="DU22" s="21">
        <f t="shared" si="34"/>
        <v>1</v>
      </c>
      <c r="DV22" s="21">
        <f t="shared" si="34"/>
        <v>1</v>
      </c>
      <c r="DW22" s="21">
        <f t="shared" si="34"/>
        <v>1</v>
      </c>
      <c r="DX22" s="21">
        <f t="shared" si="34"/>
        <v>1</v>
      </c>
      <c r="DY22" s="21">
        <f t="shared" si="34"/>
        <v>1</v>
      </c>
      <c r="DZ22" s="21">
        <f t="shared" si="34"/>
        <v>1</v>
      </c>
      <c r="EA22" s="21">
        <f t="shared" si="34"/>
        <v>1</v>
      </c>
      <c r="EB22" s="21">
        <f t="shared" si="34"/>
        <v>1</v>
      </c>
      <c r="EC22" s="21">
        <f t="shared" si="34"/>
        <v>0</v>
      </c>
      <c r="ED22" s="21">
        <f t="shared" si="34"/>
        <v>0</v>
      </c>
      <c r="EE22" s="21">
        <f t="shared" si="34"/>
        <v>0</v>
      </c>
      <c r="EF22" s="21">
        <f t="shared" si="34"/>
        <v>1</v>
      </c>
      <c r="EG22" s="21">
        <f t="shared" si="34"/>
        <v>1</v>
      </c>
      <c r="EH22" s="21">
        <f t="shared" si="34"/>
        <v>1</v>
      </c>
      <c r="EI22" s="21">
        <f t="shared" si="34"/>
        <v>1</v>
      </c>
      <c r="EJ22" s="21">
        <f t="shared" si="34"/>
        <v>1</v>
      </c>
      <c r="EK22" s="21">
        <f t="shared" si="34"/>
        <v>1</v>
      </c>
      <c r="EL22" s="21">
        <f t="shared" si="34"/>
        <v>1</v>
      </c>
      <c r="EM22" s="21">
        <f t="shared" si="34"/>
        <v>1</v>
      </c>
      <c r="EN22" s="21">
        <f t="shared" si="34"/>
        <v>1</v>
      </c>
      <c r="EO22" s="21">
        <f t="shared" si="34"/>
        <v>1</v>
      </c>
      <c r="EP22" s="21">
        <f t="shared" si="34"/>
        <v>1</v>
      </c>
      <c r="EQ22" s="21">
        <f t="shared" si="34"/>
        <v>1</v>
      </c>
      <c r="ER22" s="21">
        <f t="shared" si="34"/>
        <v>1</v>
      </c>
      <c r="ES22" s="21">
        <f t="shared" si="34"/>
        <v>1</v>
      </c>
      <c r="ET22" s="21">
        <f t="shared" si="34"/>
        <v>1</v>
      </c>
      <c r="EU22" s="21">
        <f t="shared" si="34"/>
        <v>1</v>
      </c>
      <c r="EV22" s="21">
        <f t="shared" si="34"/>
        <v>0</v>
      </c>
      <c r="EW22" s="21">
        <f t="shared" si="34"/>
        <v>1</v>
      </c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</row>
    <row r="23">
      <c r="A23" s="10">
        <v>22.0</v>
      </c>
      <c r="B23" s="23">
        <v>10.0</v>
      </c>
      <c r="C23" s="24">
        <v>80.0</v>
      </c>
      <c r="D23" s="13">
        <v>5.0</v>
      </c>
      <c r="E23" s="14">
        <f t="shared" si="3"/>
        <v>90</v>
      </c>
      <c r="F23" s="14">
        <f t="shared" si="4"/>
        <v>95</v>
      </c>
      <c r="G23" s="15">
        <f t="shared" si="5"/>
        <v>15</v>
      </c>
      <c r="H23" s="74">
        <f t="shared" si="15"/>
        <v>13</v>
      </c>
      <c r="I23" s="16">
        <f t="shared" si="6"/>
        <v>3</v>
      </c>
      <c r="J23" s="17">
        <f t="shared" si="7"/>
        <v>93</v>
      </c>
      <c r="K23" s="16">
        <f t="shared" si="8"/>
        <v>13</v>
      </c>
      <c r="L23" s="18">
        <f t="shared" si="9"/>
        <v>10</v>
      </c>
      <c r="M23" s="19">
        <f t="shared" si="10"/>
        <v>3</v>
      </c>
      <c r="N23" s="16">
        <f t="shared" si="11"/>
        <v>0.8</v>
      </c>
      <c r="O23" s="16" t="str">
        <f t="shared" si="12"/>
        <v>Success</v>
      </c>
      <c r="P23" s="16" t="str">
        <f t="shared" si="13"/>
        <v>Achieved</v>
      </c>
      <c r="Q23" s="8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1">
        <f t="shared" ref="CT23:DF23" si="35">IFS(CT51&lt;VALUE(CS$28),1,CT51&gt;VALUE(CS$28),0)</f>
        <v>1</v>
      </c>
      <c r="CU23" s="21">
        <f t="shared" si="35"/>
        <v>0</v>
      </c>
      <c r="CV23" s="21">
        <f t="shared" si="35"/>
        <v>1</v>
      </c>
      <c r="CW23" s="21">
        <f t="shared" si="35"/>
        <v>1</v>
      </c>
      <c r="CX23" s="21">
        <f t="shared" si="35"/>
        <v>1</v>
      </c>
      <c r="CY23" s="21">
        <f t="shared" si="35"/>
        <v>1</v>
      </c>
      <c r="CZ23" s="21">
        <f t="shared" si="35"/>
        <v>1</v>
      </c>
      <c r="DA23" s="21">
        <f t="shared" si="35"/>
        <v>0</v>
      </c>
      <c r="DB23" s="21">
        <f t="shared" si="35"/>
        <v>0</v>
      </c>
      <c r="DC23" s="21">
        <f t="shared" si="35"/>
        <v>1</v>
      </c>
      <c r="DD23" s="21">
        <f t="shared" si="35"/>
        <v>1</v>
      </c>
      <c r="DE23" s="21">
        <f t="shared" si="35"/>
        <v>1</v>
      </c>
      <c r="DF23" s="21">
        <f t="shared" si="35"/>
        <v>1</v>
      </c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</row>
    <row r="24">
      <c r="A24" s="10">
        <v>23.0</v>
      </c>
      <c r="B24" s="23">
        <v>5.0</v>
      </c>
      <c r="C24" s="24">
        <v>90.0</v>
      </c>
      <c r="D24" s="13">
        <v>5.0</v>
      </c>
      <c r="E24" s="14">
        <f t="shared" si="3"/>
        <v>95</v>
      </c>
      <c r="F24" s="14">
        <f t="shared" si="4"/>
        <v>100</v>
      </c>
      <c r="G24" s="15">
        <f t="shared" si="5"/>
        <v>10</v>
      </c>
      <c r="H24" s="74">
        <f t="shared" si="15"/>
        <v>6</v>
      </c>
      <c r="I24" s="16">
        <f t="shared" si="6"/>
        <v>1</v>
      </c>
      <c r="J24" s="17">
        <f t="shared" si="7"/>
        <v>96</v>
      </c>
      <c r="K24" s="16">
        <f t="shared" si="8"/>
        <v>6</v>
      </c>
      <c r="L24" s="18">
        <f t="shared" si="9"/>
        <v>5</v>
      </c>
      <c r="M24" s="19">
        <f t="shared" si="10"/>
        <v>1</v>
      </c>
      <c r="N24" s="16">
        <f t="shared" si="11"/>
        <v>0.8</v>
      </c>
      <c r="O24" s="16" t="str">
        <f t="shared" si="12"/>
        <v>Success</v>
      </c>
      <c r="P24" s="16" t="str">
        <f t="shared" si="13"/>
        <v>Achieved</v>
      </c>
      <c r="Q24" s="27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1">
        <f t="shared" ref="DD24:DI24" si="36">IFS(DD52&lt;VALUE(DC$28),1,DD52&gt;VALUE(DC$28),0)</f>
        <v>1</v>
      </c>
      <c r="DE24" s="21">
        <f t="shared" si="36"/>
        <v>1</v>
      </c>
      <c r="DF24" s="21">
        <f t="shared" si="36"/>
        <v>1</v>
      </c>
      <c r="DG24" s="21">
        <f t="shared" si="36"/>
        <v>0</v>
      </c>
      <c r="DH24" s="21">
        <f t="shared" si="36"/>
        <v>1</v>
      </c>
      <c r="DI24" s="21">
        <f t="shared" si="36"/>
        <v>1</v>
      </c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</row>
    <row r="25">
      <c r="A25" s="10">
        <v>24.0</v>
      </c>
      <c r="B25" s="23">
        <v>15.0</v>
      </c>
      <c r="C25" s="24">
        <v>100.0</v>
      </c>
      <c r="D25" s="13">
        <v>5.0</v>
      </c>
      <c r="E25" s="14">
        <f t="shared" si="3"/>
        <v>115</v>
      </c>
      <c r="F25" s="14">
        <f t="shared" si="4"/>
        <v>120</v>
      </c>
      <c r="G25" s="15">
        <f t="shared" si="5"/>
        <v>20</v>
      </c>
      <c r="H25" s="74">
        <f t="shared" si="15"/>
        <v>20</v>
      </c>
      <c r="I25" s="16">
        <f t="shared" si="6"/>
        <v>5</v>
      </c>
      <c r="J25" s="17">
        <f t="shared" si="7"/>
        <v>120</v>
      </c>
      <c r="K25" s="16">
        <f t="shared" si="8"/>
        <v>20</v>
      </c>
      <c r="L25" s="18">
        <f t="shared" si="9"/>
        <v>15</v>
      </c>
      <c r="M25" s="19">
        <f t="shared" si="10"/>
        <v>5</v>
      </c>
      <c r="N25" s="16">
        <f t="shared" si="11"/>
        <v>0.8</v>
      </c>
      <c r="O25" s="16" t="str">
        <f t="shared" si="12"/>
        <v>Success</v>
      </c>
      <c r="P25" s="16" t="str">
        <f t="shared" si="13"/>
        <v>Achieved</v>
      </c>
      <c r="Q25" s="2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1">
        <f t="shared" ref="DN25:EG25" si="37">IFS(DN53&lt;VALUE(DM$28),1,DN53&gt;VALUE(DM$28),0)</f>
        <v>0</v>
      </c>
      <c r="DO25" s="21">
        <f t="shared" si="37"/>
        <v>0</v>
      </c>
      <c r="DP25" s="21">
        <f t="shared" si="37"/>
        <v>1</v>
      </c>
      <c r="DQ25" s="21">
        <f t="shared" si="37"/>
        <v>1</v>
      </c>
      <c r="DR25" s="21">
        <f t="shared" si="37"/>
        <v>0</v>
      </c>
      <c r="DS25" s="21">
        <f t="shared" si="37"/>
        <v>0</v>
      </c>
      <c r="DT25" s="21">
        <f t="shared" si="37"/>
        <v>1</v>
      </c>
      <c r="DU25" s="21">
        <f t="shared" si="37"/>
        <v>1</v>
      </c>
      <c r="DV25" s="21">
        <f t="shared" si="37"/>
        <v>1</v>
      </c>
      <c r="DW25" s="21">
        <f t="shared" si="37"/>
        <v>1</v>
      </c>
      <c r="DX25" s="21">
        <f t="shared" si="37"/>
        <v>1</v>
      </c>
      <c r="DY25" s="21">
        <f t="shared" si="37"/>
        <v>1</v>
      </c>
      <c r="DZ25" s="21">
        <f t="shared" si="37"/>
        <v>1</v>
      </c>
      <c r="EA25" s="21">
        <f t="shared" si="37"/>
        <v>1</v>
      </c>
      <c r="EB25" s="21">
        <f t="shared" si="37"/>
        <v>1</v>
      </c>
      <c r="EC25" s="21">
        <f t="shared" si="37"/>
        <v>1</v>
      </c>
      <c r="ED25" s="21">
        <f t="shared" si="37"/>
        <v>1</v>
      </c>
      <c r="EE25" s="21">
        <f t="shared" si="37"/>
        <v>0</v>
      </c>
      <c r="EF25" s="21">
        <f t="shared" si="37"/>
        <v>1</v>
      </c>
      <c r="EG25" s="21">
        <f t="shared" si="37"/>
        <v>1</v>
      </c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</row>
    <row r="26">
      <c r="A26" s="10">
        <v>25.0</v>
      </c>
      <c r="B26" s="23">
        <v>60.0</v>
      </c>
      <c r="C26" s="24">
        <v>105.0</v>
      </c>
      <c r="D26" s="13">
        <v>5.0</v>
      </c>
      <c r="E26" s="14">
        <f t="shared" si="3"/>
        <v>165</v>
      </c>
      <c r="F26" s="14">
        <f t="shared" si="4"/>
        <v>170</v>
      </c>
      <c r="G26" s="15">
        <f t="shared" si="5"/>
        <v>65</v>
      </c>
      <c r="H26" s="74">
        <f t="shared" si="15"/>
        <v>65</v>
      </c>
      <c r="I26" s="16">
        <f t="shared" si="6"/>
        <v>5</v>
      </c>
      <c r="J26" s="17">
        <f t="shared" si="7"/>
        <v>170</v>
      </c>
      <c r="K26" s="16">
        <f t="shared" si="8"/>
        <v>65</v>
      </c>
      <c r="L26" s="18">
        <f t="shared" si="9"/>
        <v>50</v>
      </c>
      <c r="M26" s="19">
        <f t="shared" si="10"/>
        <v>15</v>
      </c>
      <c r="N26" s="29">
        <f t="shared" si="11"/>
        <v>0.2</v>
      </c>
      <c r="O26" s="16" t="str">
        <f t="shared" si="12"/>
        <v>Failure</v>
      </c>
      <c r="P26" s="16" t="str">
        <f t="shared" si="13"/>
        <v>Unachieved</v>
      </c>
      <c r="Q26" s="27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36">
        <f t="shared" ref="DS26:GE26" si="38">IFS(DS54&lt;VALUE(DR$28),1,DS54&gt;VALUE(DR$28),0)</f>
        <v>1</v>
      </c>
      <c r="DT26" s="36">
        <f t="shared" si="38"/>
        <v>1</v>
      </c>
      <c r="DU26" s="36">
        <f t="shared" si="38"/>
        <v>1</v>
      </c>
      <c r="DV26" s="36">
        <f t="shared" si="38"/>
        <v>1</v>
      </c>
      <c r="DW26" s="36">
        <f t="shared" si="38"/>
        <v>1</v>
      </c>
      <c r="DX26" s="36">
        <f t="shared" si="38"/>
        <v>1</v>
      </c>
      <c r="DY26" s="36">
        <f t="shared" si="38"/>
        <v>0</v>
      </c>
      <c r="DZ26" s="36">
        <f t="shared" si="38"/>
        <v>1</v>
      </c>
      <c r="EA26" s="36">
        <f t="shared" si="38"/>
        <v>1</v>
      </c>
      <c r="EB26" s="36">
        <f t="shared" si="38"/>
        <v>0</v>
      </c>
      <c r="EC26" s="36">
        <f t="shared" si="38"/>
        <v>0</v>
      </c>
      <c r="ED26" s="36">
        <f t="shared" si="38"/>
        <v>1</v>
      </c>
      <c r="EE26" s="36">
        <f t="shared" si="38"/>
        <v>1</v>
      </c>
      <c r="EF26" s="36">
        <f t="shared" si="38"/>
        <v>0</v>
      </c>
      <c r="EG26" s="36">
        <f t="shared" si="38"/>
        <v>1</v>
      </c>
      <c r="EH26" s="36">
        <f t="shared" si="38"/>
        <v>1</v>
      </c>
      <c r="EI26" s="36">
        <f t="shared" si="38"/>
        <v>0</v>
      </c>
      <c r="EJ26" s="36">
        <f t="shared" si="38"/>
        <v>1</v>
      </c>
      <c r="EK26" s="36">
        <f t="shared" si="38"/>
        <v>1</v>
      </c>
      <c r="EL26" s="36">
        <f t="shared" si="38"/>
        <v>1</v>
      </c>
      <c r="EM26" s="36">
        <f t="shared" si="38"/>
        <v>0</v>
      </c>
      <c r="EN26" s="36">
        <f t="shared" si="38"/>
        <v>1</v>
      </c>
      <c r="EO26" s="36">
        <f t="shared" si="38"/>
        <v>1</v>
      </c>
      <c r="EP26" s="36">
        <f t="shared" si="38"/>
        <v>1</v>
      </c>
      <c r="EQ26" s="36">
        <f t="shared" si="38"/>
        <v>1</v>
      </c>
      <c r="ER26" s="36">
        <f t="shared" si="38"/>
        <v>0</v>
      </c>
      <c r="ES26" s="36">
        <f t="shared" si="38"/>
        <v>0</v>
      </c>
      <c r="ET26" s="36">
        <f t="shared" si="38"/>
        <v>1</v>
      </c>
      <c r="EU26" s="36">
        <f t="shared" si="38"/>
        <v>1</v>
      </c>
      <c r="EV26" s="36">
        <f t="shared" si="38"/>
        <v>1</v>
      </c>
      <c r="EW26" s="36">
        <f t="shared" si="38"/>
        <v>1</v>
      </c>
      <c r="EX26" s="36">
        <f t="shared" si="38"/>
        <v>1</v>
      </c>
      <c r="EY26" s="36">
        <f t="shared" si="38"/>
        <v>1</v>
      </c>
      <c r="EZ26" s="36">
        <f t="shared" si="38"/>
        <v>0</v>
      </c>
      <c r="FA26" s="36">
        <f t="shared" si="38"/>
        <v>0</v>
      </c>
      <c r="FB26" s="36">
        <f t="shared" si="38"/>
        <v>1</v>
      </c>
      <c r="FC26" s="36">
        <f t="shared" si="38"/>
        <v>1</v>
      </c>
      <c r="FD26" s="36">
        <f t="shared" si="38"/>
        <v>1</v>
      </c>
      <c r="FE26" s="36">
        <f t="shared" si="38"/>
        <v>1</v>
      </c>
      <c r="FF26" s="36">
        <f t="shared" si="38"/>
        <v>0</v>
      </c>
      <c r="FG26" s="36">
        <f t="shared" si="38"/>
        <v>1</v>
      </c>
      <c r="FH26" s="36">
        <f t="shared" si="38"/>
        <v>1</v>
      </c>
      <c r="FI26" s="36">
        <f t="shared" si="38"/>
        <v>1</v>
      </c>
      <c r="FJ26" s="36">
        <f t="shared" si="38"/>
        <v>1</v>
      </c>
      <c r="FK26" s="36">
        <f t="shared" si="38"/>
        <v>1</v>
      </c>
      <c r="FL26" s="36">
        <f t="shared" si="38"/>
        <v>1</v>
      </c>
      <c r="FM26" s="36">
        <f t="shared" si="38"/>
        <v>1</v>
      </c>
      <c r="FN26" s="36">
        <f t="shared" si="38"/>
        <v>1</v>
      </c>
      <c r="FO26" s="36">
        <f t="shared" si="38"/>
        <v>1</v>
      </c>
      <c r="FP26" s="36">
        <f t="shared" si="38"/>
        <v>1</v>
      </c>
      <c r="FQ26" s="36">
        <f t="shared" si="38"/>
        <v>1</v>
      </c>
      <c r="FR26" s="36">
        <f t="shared" si="38"/>
        <v>1</v>
      </c>
      <c r="FS26" s="36">
        <f t="shared" si="38"/>
        <v>0</v>
      </c>
      <c r="FT26" s="36">
        <f t="shared" si="38"/>
        <v>0</v>
      </c>
      <c r="FU26" s="36">
        <f t="shared" si="38"/>
        <v>1</v>
      </c>
      <c r="FV26" s="36">
        <f t="shared" si="38"/>
        <v>1</v>
      </c>
      <c r="FW26" s="36">
        <f t="shared" si="38"/>
        <v>1</v>
      </c>
      <c r="FX26" s="36">
        <f t="shared" si="38"/>
        <v>0</v>
      </c>
      <c r="FY26" s="36">
        <f t="shared" si="38"/>
        <v>1</v>
      </c>
      <c r="FZ26" s="36">
        <f t="shared" si="38"/>
        <v>1</v>
      </c>
      <c r="GA26" s="36">
        <f t="shared" si="38"/>
        <v>0</v>
      </c>
      <c r="GB26" s="36">
        <f t="shared" si="38"/>
        <v>1</v>
      </c>
      <c r="GC26" s="36">
        <f t="shared" si="38"/>
        <v>1</v>
      </c>
      <c r="GD26" s="36">
        <f t="shared" si="38"/>
        <v>1</v>
      </c>
      <c r="GE26" s="36">
        <f t="shared" si="38"/>
        <v>1</v>
      </c>
      <c r="GF26" s="22"/>
    </row>
    <row r="27">
      <c r="A27" s="37" t="s">
        <v>17</v>
      </c>
      <c r="B27" s="38">
        <f>COUNT($A2:$A27)</f>
        <v>25</v>
      </c>
      <c r="C27" s="39"/>
      <c r="D27" s="39"/>
      <c r="E27" s="39"/>
      <c r="F27" s="39"/>
      <c r="G27" s="40"/>
      <c r="H27" s="42"/>
      <c r="I27" s="40"/>
      <c r="J27" s="40"/>
      <c r="K27" s="40"/>
      <c r="L27" s="42"/>
      <c r="M27" s="41"/>
      <c r="N27" s="41"/>
      <c r="O27" s="41"/>
      <c r="P27" s="41"/>
      <c r="Q27" s="43" t="s">
        <v>18</v>
      </c>
      <c r="R27" s="44">
        <f t="shared" ref="R27:GE27" si="39">COUNTIF(R2:R26,"=0")</f>
        <v>0</v>
      </c>
      <c r="S27" s="44">
        <f t="shared" si="39"/>
        <v>0</v>
      </c>
      <c r="T27" s="44">
        <f t="shared" si="39"/>
        <v>1</v>
      </c>
      <c r="U27" s="44">
        <f t="shared" si="39"/>
        <v>0</v>
      </c>
      <c r="V27" s="44">
        <f t="shared" si="39"/>
        <v>0</v>
      </c>
      <c r="W27" s="44">
        <f t="shared" si="39"/>
        <v>1</v>
      </c>
      <c r="X27" s="44">
        <f t="shared" si="39"/>
        <v>1</v>
      </c>
      <c r="Y27" s="44">
        <f t="shared" si="39"/>
        <v>0</v>
      </c>
      <c r="Z27" s="44">
        <f t="shared" si="39"/>
        <v>1</v>
      </c>
      <c r="AA27" s="44">
        <f t="shared" si="39"/>
        <v>1</v>
      </c>
      <c r="AB27" s="44">
        <f t="shared" si="39"/>
        <v>2</v>
      </c>
      <c r="AC27" s="44">
        <f t="shared" si="39"/>
        <v>0</v>
      </c>
      <c r="AD27" s="44">
        <f t="shared" si="39"/>
        <v>1</v>
      </c>
      <c r="AE27" s="44">
        <f t="shared" si="39"/>
        <v>0</v>
      </c>
      <c r="AF27" s="44">
        <f t="shared" si="39"/>
        <v>1</v>
      </c>
      <c r="AG27" s="44">
        <f t="shared" si="39"/>
        <v>2</v>
      </c>
      <c r="AH27" s="44">
        <f t="shared" si="39"/>
        <v>4</v>
      </c>
      <c r="AI27" s="44">
        <f t="shared" si="39"/>
        <v>1</v>
      </c>
      <c r="AJ27" s="44">
        <f t="shared" si="39"/>
        <v>0</v>
      </c>
      <c r="AK27" s="44">
        <f t="shared" si="39"/>
        <v>2</v>
      </c>
      <c r="AL27" s="44">
        <f t="shared" si="39"/>
        <v>0</v>
      </c>
      <c r="AM27" s="44">
        <f t="shared" si="39"/>
        <v>0</v>
      </c>
      <c r="AN27" s="44">
        <f t="shared" si="39"/>
        <v>3</v>
      </c>
      <c r="AO27" s="44">
        <f t="shared" si="39"/>
        <v>3</v>
      </c>
      <c r="AP27" s="44">
        <f t="shared" si="39"/>
        <v>3</v>
      </c>
      <c r="AQ27" s="44">
        <f t="shared" si="39"/>
        <v>2</v>
      </c>
      <c r="AR27" s="44">
        <f t="shared" si="39"/>
        <v>3</v>
      </c>
      <c r="AS27" s="44">
        <f t="shared" si="39"/>
        <v>3</v>
      </c>
      <c r="AT27" s="44">
        <f t="shared" si="39"/>
        <v>1</v>
      </c>
      <c r="AU27" s="44">
        <f t="shared" si="39"/>
        <v>1</v>
      </c>
      <c r="AV27" s="44">
        <f t="shared" si="39"/>
        <v>4</v>
      </c>
      <c r="AW27" s="44">
        <f t="shared" si="39"/>
        <v>1</v>
      </c>
      <c r="AX27" s="44">
        <f t="shared" si="39"/>
        <v>1</v>
      </c>
      <c r="AY27" s="44">
        <f t="shared" si="39"/>
        <v>2</v>
      </c>
      <c r="AZ27" s="44">
        <f t="shared" si="39"/>
        <v>1</v>
      </c>
      <c r="BA27" s="44">
        <f t="shared" si="39"/>
        <v>2</v>
      </c>
      <c r="BB27" s="44">
        <f t="shared" si="39"/>
        <v>1</v>
      </c>
      <c r="BC27" s="44">
        <f t="shared" si="39"/>
        <v>2</v>
      </c>
      <c r="BD27" s="44">
        <f t="shared" si="39"/>
        <v>3</v>
      </c>
      <c r="BE27" s="44">
        <f t="shared" si="39"/>
        <v>2</v>
      </c>
      <c r="BF27" s="44">
        <f t="shared" si="39"/>
        <v>2</v>
      </c>
      <c r="BG27" s="44">
        <f t="shared" si="39"/>
        <v>1</v>
      </c>
      <c r="BH27" s="44">
        <f t="shared" si="39"/>
        <v>0</v>
      </c>
      <c r="BI27" s="44">
        <f t="shared" si="39"/>
        <v>2</v>
      </c>
      <c r="BJ27" s="44">
        <f t="shared" si="39"/>
        <v>0</v>
      </c>
      <c r="BK27" s="44">
        <f t="shared" si="39"/>
        <v>2</v>
      </c>
      <c r="BL27" s="44">
        <f t="shared" si="39"/>
        <v>3</v>
      </c>
      <c r="BM27" s="44">
        <f t="shared" si="39"/>
        <v>0</v>
      </c>
      <c r="BN27" s="44">
        <f t="shared" si="39"/>
        <v>1</v>
      </c>
      <c r="BO27" s="44">
        <f t="shared" si="39"/>
        <v>3</v>
      </c>
      <c r="BP27" s="44">
        <f t="shared" si="39"/>
        <v>3</v>
      </c>
      <c r="BQ27" s="44">
        <f t="shared" si="39"/>
        <v>1</v>
      </c>
      <c r="BR27" s="44">
        <f t="shared" si="39"/>
        <v>3</v>
      </c>
      <c r="BS27" s="44">
        <f t="shared" si="39"/>
        <v>1</v>
      </c>
      <c r="BT27" s="44">
        <f t="shared" si="39"/>
        <v>1</v>
      </c>
      <c r="BU27" s="44">
        <f t="shared" si="39"/>
        <v>1</v>
      </c>
      <c r="BV27" s="44">
        <f t="shared" si="39"/>
        <v>0</v>
      </c>
      <c r="BW27" s="44">
        <f t="shared" si="39"/>
        <v>1</v>
      </c>
      <c r="BX27" s="44">
        <f t="shared" si="39"/>
        <v>2</v>
      </c>
      <c r="BY27" s="44">
        <f t="shared" si="39"/>
        <v>0</v>
      </c>
      <c r="BZ27" s="44">
        <f t="shared" si="39"/>
        <v>2</v>
      </c>
      <c r="CA27" s="44">
        <f t="shared" si="39"/>
        <v>1</v>
      </c>
      <c r="CB27" s="44">
        <f t="shared" si="39"/>
        <v>2</v>
      </c>
      <c r="CC27" s="44">
        <f t="shared" si="39"/>
        <v>1</v>
      </c>
      <c r="CD27" s="44">
        <f t="shared" si="39"/>
        <v>2</v>
      </c>
      <c r="CE27" s="44">
        <f t="shared" si="39"/>
        <v>1</v>
      </c>
      <c r="CF27" s="44">
        <f t="shared" si="39"/>
        <v>1</v>
      </c>
      <c r="CG27" s="44">
        <f t="shared" si="39"/>
        <v>0</v>
      </c>
      <c r="CH27" s="44">
        <f t="shared" si="39"/>
        <v>0</v>
      </c>
      <c r="CI27" s="44">
        <f t="shared" si="39"/>
        <v>2</v>
      </c>
      <c r="CJ27" s="44">
        <f t="shared" si="39"/>
        <v>1</v>
      </c>
      <c r="CK27" s="44">
        <f t="shared" si="39"/>
        <v>1</v>
      </c>
      <c r="CL27" s="44">
        <f t="shared" si="39"/>
        <v>1</v>
      </c>
      <c r="CM27" s="44">
        <f t="shared" si="39"/>
        <v>0</v>
      </c>
      <c r="CN27" s="44">
        <f t="shared" si="39"/>
        <v>0</v>
      </c>
      <c r="CO27" s="44">
        <f t="shared" si="39"/>
        <v>0</v>
      </c>
      <c r="CP27" s="44">
        <f t="shared" si="39"/>
        <v>1</v>
      </c>
      <c r="CQ27" s="44">
        <f t="shared" si="39"/>
        <v>1</v>
      </c>
      <c r="CR27" s="44">
        <f t="shared" si="39"/>
        <v>1</v>
      </c>
      <c r="CS27" s="44">
        <f t="shared" si="39"/>
        <v>1</v>
      </c>
      <c r="CT27" s="44">
        <f t="shared" si="39"/>
        <v>1</v>
      </c>
      <c r="CU27" s="44">
        <f t="shared" si="39"/>
        <v>1</v>
      </c>
      <c r="CV27" s="44">
        <f t="shared" si="39"/>
        <v>1</v>
      </c>
      <c r="CW27" s="44">
        <f t="shared" si="39"/>
        <v>1</v>
      </c>
      <c r="CX27" s="44">
        <f t="shared" si="39"/>
        <v>0</v>
      </c>
      <c r="CY27" s="44">
        <f t="shared" si="39"/>
        <v>1</v>
      </c>
      <c r="CZ27" s="44">
        <f t="shared" si="39"/>
        <v>1</v>
      </c>
      <c r="DA27" s="44">
        <f t="shared" si="39"/>
        <v>2</v>
      </c>
      <c r="DB27" s="44">
        <f t="shared" si="39"/>
        <v>1</v>
      </c>
      <c r="DC27" s="44">
        <f t="shared" si="39"/>
        <v>0</v>
      </c>
      <c r="DD27" s="44">
        <f t="shared" si="39"/>
        <v>0</v>
      </c>
      <c r="DE27" s="44">
        <f t="shared" si="39"/>
        <v>0</v>
      </c>
      <c r="DF27" s="44">
        <f t="shared" si="39"/>
        <v>1</v>
      </c>
      <c r="DG27" s="44">
        <f t="shared" si="39"/>
        <v>1</v>
      </c>
      <c r="DH27" s="44">
        <f t="shared" si="39"/>
        <v>0</v>
      </c>
      <c r="DI27" s="44">
        <f t="shared" si="39"/>
        <v>0</v>
      </c>
      <c r="DJ27" s="44">
        <f t="shared" si="39"/>
        <v>0</v>
      </c>
      <c r="DK27" s="44">
        <f t="shared" si="39"/>
        <v>1</v>
      </c>
      <c r="DL27" s="44">
        <f t="shared" si="39"/>
        <v>1</v>
      </c>
      <c r="DM27" s="44">
        <f t="shared" si="39"/>
        <v>0</v>
      </c>
      <c r="DN27" s="44">
        <f t="shared" si="39"/>
        <v>1</v>
      </c>
      <c r="DO27" s="44">
        <f t="shared" si="39"/>
        <v>1</v>
      </c>
      <c r="DP27" s="44">
        <f t="shared" si="39"/>
        <v>1</v>
      </c>
      <c r="DQ27" s="44">
        <f t="shared" si="39"/>
        <v>0</v>
      </c>
      <c r="DR27" s="44">
        <f t="shared" si="39"/>
        <v>1</v>
      </c>
      <c r="DS27" s="44">
        <f t="shared" si="39"/>
        <v>1</v>
      </c>
      <c r="DT27" s="44">
        <f t="shared" si="39"/>
        <v>1</v>
      </c>
      <c r="DU27" s="44">
        <f t="shared" si="39"/>
        <v>0</v>
      </c>
      <c r="DV27" s="44">
        <f t="shared" si="39"/>
        <v>0</v>
      </c>
      <c r="DW27" s="44">
        <f t="shared" si="39"/>
        <v>0</v>
      </c>
      <c r="DX27" s="44">
        <f t="shared" si="39"/>
        <v>0</v>
      </c>
      <c r="DY27" s="44">
        <f t="shared" si="39"/>
        <v>1</v>
      </c>
      <c r="DZ27" s="44">
        <f t="shared" si="39"/>
        <v>0</v>
      </c>
      <c r="EA27" s="44">
        <f t="shared" si="39"/>
        <v>0</v>
      </c>
      <c r="EB27" s="44">
        <f t="shared" si="39"/>
        <v>1</v>
      </c>
      <c r="EC27" s="44">
        <f t="shared" si="39"/>
        <v>2</v>
      </c>
      <c r="ED27" s="44">
        <f t="shared" si="39"/>
        <v>1</v>
      </c>
      <c r="EE27" s="44">
        <f t="shared" si="39"/>
        <v>2</v>
      </c>
      <c r="EF27" s="44">
        <f t="shared" si="39"/>
        <v>1</v>
      </c>
      <c r="EG27" s="44">
        <f t="shared" si="39"/>
        <v>0</v>
      </c>
      <c r="EH27" s="44">
        <f t="shared" si="39"/>
        <v>0</v>
      </c>
      <c r="EI27" s="44">
        <f t="shared" si="39"/>
        <v>1</v>
      </c>
      <c r="EJ27" s="44">
        <f t="shared" si="39"/>
        <v>0</v>
      </c>
      <c r="EK27" s="44">
        <f t="shared" si="39"/>
        <v>0</v>
      </c>
      <c r="EL27" s="44">
        <f t="shared" si="39"/>
        <v>0</v>
      </c>
      <c r="EM27" s="44">
        <f t="shared" si="39"/>
        <v>1</v>
      </c>
      <c r="EN27" s="44">
        <f t="shared" si="39"/>
        <v>0</v>
      </c>
      <c r="EO27" s="44">
        <f t="shared" si="39"/>
        <v>0</v>
      </c>
      <c r="EP27" s="44">
        <f t="shared" si="39"/>
        <v>0</v>
      </c>
      <c r="EQ27" s="44">
        <f t="shared" si="39"/>
        <v>0</v>
      </c>
      <c r="ER27" s="44">
        <f t="shared" si="39"/>
        <v>1</v>
      </c>
      <c r="ES27" s="44">
        <f t="shared" si="39"/>
        <v>1</v>
      </c>
      <c r="ET27" s="44">
        <f t="shared" si="39"/>
        <v>0</v>
      </c>
      <c r="EU27" s="44">
        <f t="shared" si="39"/>
        <v>0</v>
      </c>
      <c r="EV27" s="44">
        <f t="shared" si="39"/>
        <v>1</v>
      </c>
      <c r="EW27" s="44">
        <f t="shared" si="39"/>
        <v>0</v>
      </c>
      <c r="EX27" s="44">
        <f t="shared" si="39"/>
        <v>0</v>
      </c>
      <c r="EY27" s="44">
        <f t="shared" si="39"/>
        <v>0</v>
      </c>
      <c r="EZ27" s="44">
        <f t="shared" si="39"/>
        <v>1</v>
      </c>
      <c r="FA27" s="44">
        <f t="shared" si="39"/>
        <v>1</v>
      </c>
      <c r="FB27" s="44">
        <f t="shared" si="39"/>
        <v>0</v>
      </c>
      <c r="FC27" s="44">
        <f t="shared" si="39"/>
        <v>0</v>
      </c>
      <c r="FD27" s="44">
        <f t="shared" si="39"/>
        <v>0</v>
      </c>
      <c r="FE27" s="44">
        <f t="shared" si="39"/>
        <v>0</v>
      </c>
      <c r="FF27" s="44">
        <f t="shared" si="39"/>
        <v>1</v>
      </c>
      <c r="FG27" s="44">
        <f t="shared" si="39"/>
        <v>0</v>
      </c>
      <c r="FH27" s="44">
        <f t="shared" si="39"/>
        <v>0</v>
      </c>
      <c r="FI27" s="44">
        <f t="shared" si="39"/>
        <v>0</v>
      </c>
      <c r="FJ27" s="44">
        <f t="shared" si="39"/>
        <v>0</v>
      </c>
      <c r="FK27" s="44">
        <f t="shared" si="39"/>
        <v>0</v>
      </c>
      <c r="FL27" s="44">
        <f t="shared" si="39"/>
        <v>0</v>
      </c>
      <c r="FM27" s="44">
        <f t="shared" si="39"/>
        <v>0</v>
      </c>
      <c r="FN27" s="44">
        <f t="shared" si="39"/>
        <v>0</v>
      </c>
      <c r="FO27" s="44">
        <f t="shared" si="39"/>
        <v>0</v>
      </c>
      <c r="FP27" s="44">
        <f t="shared" si="39"/>
        <v>0</v>
      </c>
      <c r="FQ27" s="44">
        <f t="shared" si="39"/>
        <v>0</v>
      </c>
      <c r="FR27" s="44">
        <f t="shared" si="39"/>
        <v>0</v>
      </c>
      <c r="FS27" s="44">
        <f t="shared" si="39"/>
        <v>1</v>
      </c>
      <c r="FT27" s="44">
        <f t="shared" si="39"/>
        <v>1</v>
      </c>
      <c r="FU27" s="44">
        <f t="shared" si="39"/>
        <v>0</v>
      </c>
      <c r="FV27" s="44">
        <f t="shared" si="39"/>
        <v>0</v>
      </c>
      <c r="FW27" s="44">
        <f t="shared" si="39"/>
        <v>0</v>
      </c>
      <c r="FX27" s="44">
        <f t="shared" si="39"/>
        <v>1</v>
      </c>
      <c r="FY27" s="44">
        <f t="shared" si="39"/>
        <v>0</v>
      </c>
      <c r="FZ27" s="44">
        <f t="shared" si="39"/>
        <v>0</v>
      </c>
      <c r="GA27" s="44">
        <f t="shared" si="39"/>
        <v>1</v>
      </c>
      <c r="GB27" s="44">
        <f t="shared" si="39"/>
        <v>0</v>
      </c>
      <c r="GC27" s="44">
        <f t="shared" si="39"/>
        <v>0</v>
      </c>
      <c r="GD27" s="44">
        <f t="shared" si="39"/>
        <v>0</v>
      </c>
      <c r="GE27" s="44">
        <f t="shared" si="39"/>
        <v>0</v>
      </c>
      <c r="GF27" s="44"/>
    </row>
    <row r="28">
      <c r="C28" s="45"/>
      <c r="H28" s="42"/>
      <c r="I28" s="47"/>
      <c r="J28" s="47"/>
      <c r="K28" s="47"/>
      <c r="L28" s="48" t="s">
        <v>20</v>
      </c>
      <c r="M28" s="41"/>
      <c r="N28" s="42">
        <f>COUNTIF(P2:P26,"&lt;&gt;Achieved")</f>
        <v>10</v>
      </c>
      <c r="O28" s="42"/>
      <c r="P28" s="42"/>
      <c r="Q28" s="43" t="s">
        <v>21</v>
      </c>
      <c r="R28" s="86" t="str">
        <f t="shared" ref="R28:GE28" si="40">IFS(R27=0,"0.8", R27&gt;0, "0.75")</f>
        <v>0.8</v>
      </c>
      <c r="S28" s="86" t="str">
        <f t="shared" si="40"/>
        <v>0.8</v>
      </c>
      <c r="T28" s="86" t="str">
        <f t="shared" si="40"/>
        <v>0.75</v>
      </c>
      <c r="U28" s="86" t="str">
        <f t="shared" si="40"/>
        <v>0.8</v>
      </c>
      <c r="V28" s="86" t="str">
        <f t="shared" si="40"/>
        <v>0.8</v>
      </c>
      <c r="W28" s="86" t="str">
        <f t="shared" si="40"/>
        <v>0.75</v>
      </c>
      <c r="X28" s="86" t="str">
        <f t="shared" si="40"/>
        <v>0.75</v>
      </c>
      <c r="Y28" s="86" t="str">
        <f t="shared" si="40"/>
        <v>0.8</v>
      </c>
      <c r="Z28" s="86" t="str">
        <f t="shared" si="40"/>
        <v>0.75</v>
      </c>
      <c r="AA28" s="86" t="str">
        <f t="shared" si="40"/>
        <v>0.75</v>
      </c>
      <c r="AB28" s="86" t="str">
        <f t="shared" si="40"/>
        <v>0.75</v>
      </c>
      <c r="AC28" s="86" t="str">
        <f t="shared" si="40"/>
        <v>0.8</v>
      </c>
      <c r="AD28" s="86" t="str">
        <f t="shared" si="40"/>
        <v>0.75</v>
      </c>
      <c r="AE28" s="86" t="str">
        <f t="shared" si="40"/>
        <v>0.8</v>
      </c>
      <c r="AF28" s="86" t="str">
        <f t="shared" si="40"/>
        <v>0.75</v>
      </c>
      <c r="AG28" s="86" t="str">
        <f t="shared" si="40"/>
        <v>0.75</v>
      </c>
      <c r="AH28" s="86" t="str">
        <f t="shared" si="40"/>
        <v>0.75</v>
      </c>
      <c r="AI28" s="86" t="str">
        <f t="shared" si="40"/>
        <v>0.75</v>
      </c>
      <c r="AJ28" s="86" t="str">
        <f t="shared" si="40"/>
        <v>0.8</v>
      </c>
      <c r="AK28" s="86" t="str">
        <f t="shared" si="40"/>
        <v>0.75</v>
      </c>
      <c r="AL28" s="86" t="str">
        <f t="shared" si="40"/>
        <v>0.8</v>
      </c>
      <c r="AM28" s="86" t="str">
        <f t="shared" si="40"/>
        <v>0.8</v>
      </c>
      <c r="AN28" s="86" t="str">
        <f t="shared" si="40"/>
        <v>0.75</v>
      </c>
      <c r="AO28" s="86" t="str">
        <f t="shared" si="40"/>
        <v>0.75</v>
      </c>
      <c r="AP28" s="86" t="str">
        <f t="shared" si="40"/>
        <v>0.75</v>
      </c>
      <c r="AQ28" s="86" t="str">
        <f t="shared" si="40"/>
        <v>0.75</v>
      </c>
      <c r="AR28" s="86" t="str">
        <f t="shared" si="40"/>
        <v>0.75</v>
      </c>
      <c r="AS28" s="86" t="str">
        <f t="shared" si="40"/>
        <v>0.75</v>
      </c>
      <c r="AT28" s="86" t="str">
        <f t="shared" si="40"/>
        <v>0.75</v>
      </c>
      <c r="AU28" s="86" t="str">
        <f t="shared" si="40"/>
        <v>0.75</v>
      </c>
      <c r="AV28" s="86" t="str">
        <f t="shared" si="40"/>
        <v>0.75</v>
      </c>
      <c r="AW28" s="86" t="str">
        <f t="shared" si="40"/>
        <v>0.75</v>
      </c>
      <c r="AX28" s="86" t="str">
        <f t="shared" si="40"/>
        <v>0.75</v>
      </c>
      <c r="AY28" s="86" t="str">
        <f t="shared" si="40"/>
        <v>0.75</v>
      </c>
      <c r="AZ28" s="86" t="str">
        <f t="shared" si="40"/>
        <v>0.75</v>
      </c>
      <c r="BA28" s="86" t="str">
        <f t="shared" si="40"/>
        <v>0.75</v>
      </c>
      <c r="BB28" s="86" t="str">
        <f t="shared" si="40"/>
        <v>0.75</v>
      </c>
      <c r="BC28" s="86" t="str">
        <f t="shared" si="40"/>
        <v>0.75</v>
      </c>
      <c r="BD28" s="86" t="str">
        <f t="shared" si="40"/>
        <v>0.75</v>
      </c>
      <c r="BE28" s="86" t="str">
        <f t="shared" si="40"/>
        <v>0.75</v>
      </c>
      <c r="BF28" s="86" t="str">
        <f t="shared" si="40"/>
        <v>0.75</v>
      </c>
      <c r="BG28" s="86" t="str">
        <f t="shared" si="40"/>
        <v>0.75</v>
      </c>
      <c r="BH28" s="86" t="str">
        <f t="shared" si="40"/>
        <v>0.8</v>
      </c>
      <c r="BI28" s="86" t="str">
        <f t="shared" si="40"/>
        <v>0.75</v>
      </c>
      <c r="BJ28" s="86" t="str">
        <f t="shared" si="40"/>
        <v>0.8</v>
      </c>
      <c r="BK28" s="86" t="str">
        <f t="shared" si="40"/>
        <v>0.75</v>
      </c>
      <c r="BL28" s="86" t="str">
        <f t="shared" si="40"/>
        <v>0.75</v>
      </c>
      <c r="BM28" s="86" t="str">
        <f t="shared" si="40"/>
        <v>0.8</v>
      </c>
      <c r="BN28" s="86" t="str">
        <f t="shared" si="40"/>
        <v>0.75</v>
      </c>
      <c r="BO28" s="86" t="str">
        <f t="shared" si="40"/>
        <v>0.75</v>
      </c>
      <c r="BP28" s="86" t="str">
        <f t="shared" si="40"/>
        <v>0.75</v>
      </c>
      <c r="BQ28" s="86" t="str">
        <f t="shared" si="40"/>
        <v>0.75</v>
      </c>
      <c r="BR28" s="86" t="str">
        <f t="shared" si="40"/>
        <v>0.75</v>
      </c>
      <c r="BS28" s="86" t="str">
        <f t="shared" si="40"/>
        <v>0.75</v>
      </c>
      <c r="BT28" s="86" t="str">
        <f t="shared" si="40"/>
        <v>0.75</v>
      </c>
      <c r="BU28" s="86" t="str">
        <f t="shared" si="40"/>
        <v>0.75</v>
      </c>
      <c r="BV28" s="86" t="str">
        <f t="shared" si="40"/>
        <v>0.8</v>
      </c>
      <c r="BW28" s="86" t="str">
        <f t="shared" si="40"/>
        <v>0.75</v>
      </c>
      <c r="BX28" s="86" t="str">
        <f t="shared" si="40"/>
        <v>0.75</v>
      </c>
      <c r="BY28" s="86" t="str">
        <f t="shared" si="40"/>
        <v>0.8</v>
      </c>
      <c r="BZ28" s="86" t="str">
        <f t="shared" si="40"/>
        <v>0.75</v>
      </c>
      <c r="CA28" s="86" t="str">
        <f t="shared" si="40"/>
        <v>0.75</v>
      </c>
      <c r="CB28" s="86" t="str">
        <f t="shared" si="40"/>
        <v>0.75</v>
      </c>
      <c r="CC28" s="86" t="str">
        <f t="shared" si="40"/>
        <v>0.75</v>
      </c>
      <c r="CD28" s="86" t="str">
        <f t="shared" si="40"/>
        <v>0.75</v>
      </c>
      <c r="CE28" s="86" t="str">
        <f t="shared" si="40"/>
        <v>0.75</v>
      </c>
      <c r="CF28" s="86" t="str">
        <f t="shared" si="40"/>
        <v>0.75</v>
      </c>
      <c r="CG28" s="86" t="str">
        <f t="shared" si="40"/>
        <v>0.8</v>
      </c>
      <c r="CH28" s="86" t="str">
        <f t="shared" si="40"/>
        <v>0.8</v>
      </c>
      <c r="CI28" s="86" t="str">
        <f t="shared" si="40"/>
        <v>0.75</v>
      </c>
      <c r="CJ28" s="86" t="str">
        <f t="shared" si="40"/>
        <v>0.75</v>
      </c>
      <c r="CK28" s="86" t="str">
        <f t="shared" si="40"/>
        <v>0.75</v>
      </c>
      <c r="CL28" s="86" t="str">
        <f t="shared" si="40"/>
        <v>0.75</v>
      </c>
      <c r="CM28" s="86" t="str">
        <f t="shared" si="40"/>
        <v>0.8</v>
      </c>
      <c r="CN28" s="86" t="str">
        <f t="shared" si="40"/>
        <v>0.8</v>
      </c>
      <c r="CO28" s="86" t="str">
        <f t="shared" si="40"/>
        <v>0.8</v>
      </c>
      <c r="CP28" s="86" t="str">
        <f t="shared" si="40"/>
        <v>0.75</v>
      </c>
      <c r="CQ28" s="86" t="str">
        <f t="shared" si="40"/>
        <v>0.75</v>
      </c>
      <c r="CR28" s="86" t="str">
        <f t="shared" si="40"/>
        <v>0.75</v>
      </c>
      <c r="CS28" s="86" t="str">
        <f t="shared" si="40"/>
        <v>0.75</v>
      </c>
      <c r="CT28" s="86" t="str">
        <f t="shared" si="40"/>
        <v>0.75</v>
      </c>
      <c r="CU28" s="86" t="str">
        <f t="shared" si="40"/>
        <v>0.75</v>
      </c>
      <c r="CV28" s="86" t="str">
        <f t="shared" si="40"/>
        <v>0.75</v>
      </c>
      <c r="CW28" s="86" t="str">
        <f t="shared" si="40"/>
        <v>0.75</v>
      </c>
      <c r="CX28" s="86" t="str">
        <f t="shared" si="40"/>
        <v>0.8</v>
      </c>
      <c r="CY28" s="86" t="str">
        <f t="shared" si="40"/>
        <v>0.75</v>
      </c>
      <c r="CZ28" s="86" t="str">
        <f t="shared" si="40"/>
        <v>0.75</v>
      </c>
      <c r="DA28" s="86" t="str">
        <f t="shared" si="40"/>
        <v>0.75</v>
      </c>
      <c r="DB28" s="86" t="str">
        <f t="shared" si="40"/>
        <v>0.75</v>
      </c>
      <c r="DC28" s="86" t="str">
        <f t="shared" si="40"/>
        <v>0.8</v>
      </c>
      <c r="DD28" s="86" t="str">
        <f t="shared" si="40"/>
        <v>0.8</v>
      </c>
      <c r="DE28" s="86" t="str">
        <f t="shared" si="40"/>
        <v>0.8</v>
      </c>
      <c r="DF28" s="86" t="str">
        <f t="shared" si="40"/>
        <v>0.75</v>
      </c>
      <c r="DG28" s="86" t="str">
        <f t="shared" si="40"/>
        <v>0.75</v>
      </c>
      <c r="DH28" s="86" t="str">
        <f t="shared" si="40"/>
        <v>0.8</v>
      </c>
      <c r="DI28" s="86" t="str">
        <f t="shared" si="40"/>
        <v>0.8</v>
      </c>
      <c r="DJ28" s="86" t="str">
        <f t="shared" si="40"/>
        <v>0.8</v>
      </c>
      <c r="DK28" s="86" t="str">
        <f t="shared" si="40"/>
        <v>0.75</v>
      </c>
      <c r="DL28" s="86" t="str">
        <f t="shared" si="40"/>
        <v>0.75</v>
      </c>
      <c r="DM28" s="86" t="str">
        <f t="shared" si="40"/>
        <v>0.8</v>
      </c>
      <c r="DN28" s="86" t="str">
        <f t="shared" si="40"/>
        <v>0.75</v>
      </c>
      <c r="DO28" s="86" t="str">
        <f t="shared" si="40"/>
        <v>0.75</v>
      </c>
      <c r="DP28" s="86" t="str">
        <f t="shared" si="40"/>
        <v>0.75</v>
      </c>
      <c r="DQ28" s="86" t="str">
        <f t="shared" si="40"/>
        <v>0.8</v>
      </c>
      <c r="DR28" s="86" t="str">
        <f t="shared" si="40"/>
        <v>0.75</v>
      </c>
      <c r="DS28" s="86" t="str">
        <f t="shared" si="40"/>
        <v>0.75</v>
      </c>
      <c r="DT28" s="86" t="str">
        <f t="shared" si="40"/>
        <v>0.75</v>
      </c>
      <c r="DU28" s="86" t="str">
        <f t="shared" si="40"/>
        <v>0.8</v>
      </c>
      <c r="DV28" s="86" t="str">
        <f t="shared" si="40"/>
        <v>0.8</v>
      </c>
      <c r="DW28" s="86" t="str">
        <f t="shared" si="40"/>
        <v>0.8</v>
      </c>
      <c r="DX28" s="86" t="str">
        <f t="shared" si="40"/>
        <v>0.8</v>
      </c>
      <c r="DY28" s="86" t="str">
        <f t="shared" si="40"/>
        <v>0.75</v>
      </c>
      <c r="DZ28" s="86" t="str">
        <f t="shared" si="40"/>
        <v>0.8</v>
      </c>
      <c r="EA28" s="86" t="str">
        <f t="shared" si="40"/>
        <v>0.8</v>
      </c>
      <c r="EB28" s="86" t="str">
        <f t="shared" si="40"/>
        <v>0.75</v>
      </c>
      <c r="EC28" s="86" t="str">
        <f t="shared" si="40"/>
        <v>0.75</v>
      </c>
      <c r="ED28" s="86" t="str">
        <f t="shared" si="40"/>
        <v>0.75</v>
      </c>
      <c r="EE28" s="86" t="str">
        <f t="shared" si="40"/>
        <v>0.75</v>
      </c>
      <c r="EF28" s="86" t="str">
        <f t="shared" si="40"/>
        <v>0.75</v>
      </c>
      <c r="EG28" s="86" t="str">
        <f t="shared" si="40"/>
        <v>0.8</v>
      </c>
      <c r="EH28" s="86" t="str">
        <f t="shared" si="40"/>
        <v>0.8</v>
      </c>
      <c r="EI28" s="86" t="str">
        <f t="shared" si="40"/>
        <v>0.75</v>
      </c>
      <c r="EJ28" s="86" t="str">
        <f t="shared" si="40"/>
        <v>0.8</v>
      </c>
      <c r="EK28" s="86" t="str">
        <f t="shared" si="40"/>
        <v>0.8</v>
      </c>
      <c r="EL28" s="86" t="str">
        <f t="shared" si="40"/>
        <v>0.8</v>
      </c>
      <c r="EM28" s="86" t="str">
        <f t="shared" si="40"/>
        <v>0.75</v>
      </c>
      <c r="EN28" s="86" t="str">
        <f t="shared" si="40"/>
        <v>0.8</v>
      </c>
      <c r="EO28" s="86" t="str">
        <f t="shared" si="40"/>
        <v>0.8</v>
      </c>
      <c r="EP28" s="86" t="str">
        <f t="shared" si="40"/>
        <v>0.8</v>
      </c>
      <c r="EQ28" s="86" t="str">
        <f t="shared" si="40"/>
        <v>0.8</v>
      </c>
      <c r="ER28" s="86" t="str">
        <f t="shared" si="40"/>
        <v>0.75</v>
      </c>
      <c r="ES28" s="86" t="str">
        <f t="shared" si="40"/>
        <v>0.75</v>
      </c>
      <c r="ET28" s="86" t="str">
        <f t="shared" si="40"/>
        <v>0.8</v>
      </c>
      <c r="EU28" s="86" t="str">
        <f t="shared" si="40"/>
        <v>0.8</v>
      </c>
      <c r="EV28" s="86" t="str">
        <f t="shared" si="40"/>
        <v>0.75</v>
      </c>
      <c r="EW28" s="86" t="str">
        <f t="shared" si="40"/>
        <v>0.8</v>
      </c>
      <c r="EX28" s="86" t="str">
        <f t="shared" si="40"/>
        <v>0.8</v>
      </c>
      <c r="EY28" s="86" t="str">
        <f t="shared" si="40"/>
        <v>0.8</v>
      </c>
      <c r="EZ28" s="86" t="str">
        <f t="shared" si="40"/>
        <v>0.75</v>
      </c>
      <c r="FA28" s="86" t="str">
        <f t="shared" si="40"/>
        <v>0.75</v>
      </c>
      <c r="FB28" s="86" t="str">
        <f t="shared" si="40"/>
        <v>0.8</v>
      </c>
      <c r="FC28" s="86" t="str">
        <f t="shared" si="40"/>
        <v>0.8</v>
      </c>
      <c r="FD28" s="86" t="str">
        <f t="shared" si="40"/>
        <v>0.8</v>
      </c>
      <c r="FE28" s="86" t="str">
        <f t="shared" si="40"/>
        <v>0.8</v>
      </c>
      <c r="FF28" s="86" t="str">
        <f t="shared" si="40"/>
        <v>0.75</v>
      </c>
      <c r="FG28" s="86" t="str">
        <f t="shared" si="40"/>
        <v>0.8</v>
      </c>
      <c r="FH28" s="86" t="str">
        <f t="shared" si="40"/>
        <v>0.8</v>
      </c>
      <c r="FI28" s="86" t="str">
        <f t="shared" si="40"/>
        <v>0.8</v>
      </c>
      <c r="FJ28" s="86" t="str">
        <f t="shared" si="40"/>
        <v>0.8</v>
      </c>
      <c r="FK28" s="86" t="str">
        <f t="shared" si="40"/>
        <v>0.8</v>
      </c>
      <c r="FL28" s="86" t="str">
        <f t="shared" si="40"/>
        <v>0.8</v>
      </c>
      <c r="FM28" s="86" t="str">
        <f t="shared" si="40"/>
        <v>0.8</v>
      </c>
      <c r="FN28" s="86" t="str">
        <f t="shared" si="40"/>
        <v>0.8</v>
      </c>
      <c r="FO28" s="86" t="str">
        <f t="shared" si="40"/>
        <v>0.8</v>
      </c>
      <c r="FP28" s="86" t="str">
        <f t="shared" si="40"/>
        <v>0.8</v>
      </c>
      <c r="FQ28" s="86" t="str">
        <f t="shared" si="40"/>
        <v>0.8</v>
      </c>
      <c r="FR28" s="86" t="str">
        <f t="shared" si="40"/>
        <v>0.8</v>
      </c>
      <c r="FS28" s="86" t="str">
        <f t="shared" si="40"/>
        <v>0.75</v>
      </c>
      <c r="FT28" s="86" t="str">
        <f t="shared" si="40"/>
        <v>0.75</v>
      </c>
      <c r="FU28" s="86" t="str">
        <f t="shared" si="40"/>
        <v>0.8</v>
      </c>
      <c r="FV28" s="86" t="str">
        <f t="shared" si="40"/>
        <v>0.8</v>
      </c>
      <c r="FW28" s="86" t="str">
        <f t="shared" si="40"/>
        <v>0.8</v>
      </c>
      <c r="FX28" s="86" t="str">
        <f t="shared" si="40"/>
        <v>0.75</v>
      </c>
      <c r="FY28" s="86" t="str">
        <f t="shared" si="40"/>
        <v>0.8</v>
      </c>
      <c r="FZ28" s="86" t="str">
        <f t="shared" si="40"/>
        <v>0.8</v>
      </c>
      <c r="GA28" s="86" t="str">
        <f t="shared" si="40"/>
        <v>0.75</v>
      </c>
      <c r="GB28" s="86" t="str">
        <f t="shared" si="40"/>
        <v>0.8</v>
      </c>
      <c r="GC28" s="86" t="str">
        <f t="shared" si="40"/>
        <v>0.8</v>
      </c>
      <c r="GD28" s="86" t="str">
        <f t="shared" si="40"/>
        <v>0.8</v>
      </c>
      <c r="GE28" s="86" t="str">
        <f t="shared" si="40"/>
        <v>0.8</v>
      </c>
      <c r="GF28" s="86"/>
    </row>
    <row r="29">
      <c r="A29" s="49" t="s">
        <v>22</v>
      </c>
      <c r="B29" s="50">
        <f>SUM($B2:$B26)</f>
        <v>580</v>
      </c>
      <c r="C29" s="45"/>
      <c r="G29" s="40"/>
      <c r="H29" s="45"/>
      <c r="I29" s="40"/>
      <c r="J29" s="40"/>
      <c r="K29" s="40"/>
      <c r="L29" s="45"/>
      <c r="M29" s="45"/>
      <c r="N29" s="45"/>
      <c r="O29" s="45"/>
      <c r="P29" s="45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</row>
    <row r="30">
      <c r="C30" s="45"/>
      <c r="G30" s="40"/>
      <c r="H30" s="51"/>
      <c r="I30" s="40"/>
      <c r="J30" s="40"/>
      <c r="K30" s="40"/>
      <c r="L30" s="51"/>
      <c r="M30" s="53" t="s">
        <v>23</v>
      </c>
      <c r="N30" s="54">
        <f>SUM(N2:N26)</f>
        <v>14</v>
      </c>
      <c r="O30" s="22"/>
      <c r="P30" s="45"/>
      <c r="Q30" s="55">
        <v>1.0</v>
      </c>
      <c r="R30" s="56">
        <v>0.17266628323873812</v>
      </c>
      <c r="S30" s="56">
        <v>0.5192565054619105</v>
      </c>
      <c r="T30" s="56">
        <v>0.8296572277649247</v>
      </c>
      <c r="U30" s="56">
        <v>0.4842183208562366</v>
      </c>
      <c r="V30" s="56">
        <v>0.6574123112802439</v>
      </c>
      <c r="W30" s="56">
        <v>0.03016604911933185</v>
      </c>
      <c r="X30" s="56">
        <v>0.7483138605657113</v>
      </c>
      <c r="Y30" s="56">
        <v>0.4839816789484067</v>
      </c>
      <c r="Z30" s="56">
        <v>0.39914296240215885</v>
      </c>
      <c r="AA30" s="56">
        <v>0.23450872052096616</v>
      </c>
      <c r="AB30" s="56">
        <v>0.0910925708847784</v>
      </c>
      <c r="AC30" s="56">
        <v>0.05143673809597504</v>
      </c>
      <c r="AD30" s="56">
        <v>0.6356180055763144</v>
      </c>
      <c r="AE30" s="56">
        <v>0.204665809349455</v>
      </c>
      <c r="AF30" s="56">
        <v>0.19234581676398477</v>
      </c>
      <c r="AG30" s="56">
        <v>0.962756072610129</v>
      </c>
      <c r="AH30" s="56">
        <v>0.6437384046372641</v>
      </c>
      <c r="AI30" s="56">
        <v>0.6895150540851336</v>
      </c>
      <c r="AJ30" s="56">
        <v>0.5990272371524034</v>
      </c>
      <c r="AK30" s="56">
        <v>0.2849985699840739</v>
      </c>
      <c r="AL30" s="56">
        <v>0.35586983804757666</v>
      </c>
      <c r="AM30" s="56">
        <v>0.8040604422074565</v>
      </c>
      <c r="AN30" s="56">
        <v>0.6216697162910283</v>
      </c>
      <c r="AO30" s="56">
        <v>0.9205485707349912</v>
      </c>
      <c r="AP30" s="56">
        <v>0.9775632496942486</v>
      </c>
      <c r="AQ30" s="56">
        <v>0.4424211627793355</v>
      </c>
      <c r="AR30" s="56">
        <v>0.637386412151829</v>
      </c>
      <c r="AS30" s="56">
        <v>0.2921656917211416</v>
      </c>
      <c r="AT30" s="56">
        <v>0.33277748283410646</v>
      </c>
      <c r="AU30" s="56">
        <v>0.4833019432585649</v>
      </c>
      <c r="AV30" s="56">
        <v>0.3558624653924072</v>
      </c>
      <c r="AW30" s="56">
        <v>0.3984121148075358</v>
      </c>
      <c r="AX30" s="56">
        <v>0.26524729487610554</v>
      </c>
      <c r="AY30" s="56">
        <v>0.623668699878628</v>
      </c>
      <c r="AZ30" s="56">
        <v>0.2524695068616878</v>
      </c>
      <c r="BA30" s="56">
        <v>0.25145094993838313</v>
      </c>
      <c r="BB30" s="56">
        <v>0.05843017985836563</v>
      </c>
      <c r="BC30" s="56">
        <v>0.7242048848984443</v>
      </c>
      <c r="BD30" s="56">
        <v>0.8970493179564956</v>
      </c>
      <c r="BE30" s="56">
        <v>0.27268535122839666</v>
      </c>
      <c r="BF30" s="56">
        <v>0.5015034894399151</v>
      </c>
      <c r="BG30" s="56">
        <v>0.879225750285793</v>
      </c>
      <c r="BH30" s="56">
        <v>0.9625764432347613</v>
      </c>
      <c r="BI30" s="56">
        <v>0.5664352839566249</v>
      </c>
      <c r="BJ30" s="56">
        <v>0.925172992765928</v>
      </c>
      <c r="BK30" s="56">
        <v>0.03407866957123051</v>
      </c>
      <c r="BL30" s="56">
        <v>0.2848244438126457</v>
      </c>
      <c r="BM30" s="56">
        <v>0.11782466123722701</v>
      </c>
      <c r="BN30" s="56">
        <v>0.25859300060539125</v>
      </c>
      <c r="BO30" s="56">
        <v>0.8646599922694247</v>
      </c>
      <c r="BP30" s="56">
        <v>0.4623237882743446</v>
      </c>
      <c r="BQ30" s="56">
        <v>0.8682787930698064</v>
      </c>
      <c r="BR30" s="56">
        <v>0.9174870361434435</v>
      </c>
      <c r="BS30" s="56">
        <v>0.8065301301167453</v>
      </c>
      <c r="BT30" s="56">
        <v>0.1353141598427856</v>
      </c>
      <c r="BU30" s="56">
        <v>0.3105082289436627</v>
      </c>
      <c r="BV30" s="56">
        <v>0.12359724057422927</v>
      </c>
      <c r="BW30" s="56">
        <v>0.5752098984117148</v>
      </c>
      <c r="BX30" s="56">
        <v>0.26305705535067736</v>
      </c>
      <c r="BY30" s="56">
        <v>0.7145818120168203</v>
      </c>
      <c r="BZ30" s="56">
        <v>0.07687991345731682</v>
      </c>
      <c r="CA30" s="56">
        <v>0.2545929762010515</v>
      </c>
      <c r="CB30" s="56">
        <v>0.4307898970209788</v>
      </c>
      <c r="CC30" s="56">
        <v>0.34766826364690917</v>
      </c>
      <c r="CD30" s="56">
        <v>0.25440325432856303</v>
      </c>
      <c r="CE30" s="56">
        <v>0.047011139684419834</v>
      </c>
      <c r="CF30" s="56">
        <v>0.4607655399294621</v>
      </c>
      <c r="CG30" s="56">
        <v>0.08225235855409097</v>
      </c>
      <c r="CH30" s="56">
        <v>0.9936927747946347</v>
      </c>
      <c r="CI30" s="56">
        <v>0.07633984445174702</v>
      </c>
      <c r="CJ30" s="56">
        <v>0.37623641559884335</v>
      </c>
      <c r="CK30" s="56">
        <v>0.6011078092742159</v>
      </c>
      <c r="CL30" s="56">
        <v>0.4333088866032978</v>
      </c>
      <c r="CM30" s="56">
        <v>0.21463382547718213</v>
      </c>
      <c r="CN30" s="56">
        <v>0.07290565827843054</v>
      </c>
      <c r="CO30" s="56">
        <v>0.00203632076657434</v>
      </c>
      <c r="CP30" s="56">
        <v>0.8297299750794976</v>
      </c>
      <c r="CQ30" s="56">
        <v>0.7631338312317755</v>
      </c>
      <c r="CR30" s="56">
        <v>0.8892819913740753</v>
      </c>
      <c r="CS30" s="56">
        <v>0.9813581304589543</v>
      </c>
      <c r="CT30" s="56">
        <v>0.24715368821637207</v>
      </c>
      <c r="CU30" s="56">
        <v>0.9600870058892107</v>
      </c>
      <c r="CV30" s="56">
        <v>0.635539491600104</v>
      </c>
      <c r="CW30" s="56">
        <v>0.932366248840673</v>
      </c>
      <c r="CX30" s="56">
        <v>0.6256178834073236</v>
      </c>
      <c r="CY30" s="56">
        <v>0.7106751688155976</v>
      </c>
      <c r="CZ30" s="56">
        <v>0.5398966738558415</v>
      </c>
      <c r="DA30" s="56">
        <v>0.23343317514378792</v>
      </c>
      <c r="DB30" s="56">
        <v>0.27288204720693954</v>
      </c>
      <c r="DC30" s="56">
        <v>0.6384467769136485</v>
      </c>
      <c r="DD30" s="56">
        <v>0.0021943178921957074</v>
      </c>
      <c r="DE30" s="56">
        <v>0.7201853797070678</v>
      </c>
      <c r="DF30" s="56">
        <v>0.8967988316208565</v>
      </c>
      <c r="DG30" s="56">
        <v>0.5429997376369897</v>
      </c>
      <c r="DH30" s="56">
        <v>0.0062647208660978615</v>
      </c>
      <c r="DI30" s="56">
        <v>0.8371372596918459</v>
      </c>
      <c r="DJ30" s="56">
        <v>0.39744458692191154</v>
      </c>
      <c r="DK30" s="56">
        <v>0.6152641987587932</v>
      </c>
      <c r="DL30" s="56">
        <v>0.5358496179169623</v>
      </c>
      <c r="DM30" s="56">
        <v>0.24640310945424937</v>
      </c>
      <c r="DN30" s="56">
        <v>0.7720666112094181</v>
      </c>
      <c r="DO30" s="56">
        <v>0.30958542554960244</v>
      </c>
      <c r="DP30" s="56">
        <v>0.3632378393818191</v>
      </c>
      <c r="DQ30" s="56">
        <v>0.7345821262140981</v>
      </c>
      <c r="DR30" s="56">
        <v>0.65094430905027</v>
      </c>
      <c r="DS30" s="56">
        <v>0.6009091667698266</v>
      </c>
      <c r="DT30" s="56">
        <v>0.13545791127565754</v>
      </c>
      <c r="DU30" s="56">
        <v>0.10363778941210955</v>
      </c>
      <c r="DV30" s="56">
        <v>0.17854979722777875</v>
      </c>
      <c r="DW30" s="56">
        <v>0.46572263188877006</v>
      </c>
      <c r="DX30" s="56">
        <v>0.7697749869799091</v>
      </c>
      <c r="DY30" s="56">
        <v>0.3575698831742925</v>
      </c>
      <c r="DZ30" s="56">
        <v>0.18193360570197925</v>
      </c>
      <c r="EA30" s="56">
        <v>0.8170066165585695</v>
      </c>
      <c r="EB30" s="56">
        <v>0.7884052607688873</v>
      </c>
      <c r="EC30" s="56">
        <v>0.9039036792045657</v>
      </c>
      <c r="ED30" s="56">
        <v>0.8270489283365754</v>
      </c>
      <c r="EE30" s="56">
        <v>0.7963051582437068</v>
      </c>
      <c r="EF30" s="56">
        <v>0.3717754009426806</v>
      </c>
      <c r="EG30" s="56">
        <v>0.6774977331104947</v>
      </c>
      <c r="EH30" s="56">
        <v>0.2537682534524539</v>
      </c>
      <c r="EI30" s="56">
        <v>0.2801212251566596</v>
      </c>
      <c r="EJ30" s="56">
        <v>0.5903183002279142</v>
      </c>
      <c r="EK30" s="56">
        <v>0.06389774640606427</v>
      </c>
      <c r="EL30" s="56">
        <v>0.0016340079251669914</v>
      </c>
      <c r="EM30" s="56">
        <v>0.6931979401907711</v>
      </c>
      <c r="EN30" s="56">
        <v>0.48671091485947726</v>
      </c>
      <c r="EO30" s="56">
        <v>0.25044112519445916</v>
      </c>
      <c r="EP30" s="56">
        <v>0.39092499773715506</v>
      </c>
      <c r="EQ30" s="56">
        <v>0.7378470419537355</v>
      </c>
      <c r="ER30" s="56">
        <v>0.4236234526343601</v>
      </c>
      <c r="ES30" s="56">
        <v>0.16554298963874248</v>
      </c>
      <c r="ET30" s="56">
        <v>0.407408631090338</v>
      </c>
      <c r="EU30" s="56">
        <v>0.44633736270803237</v>
      </c>
      <c r="EV30" s="56">
        <v>0.38646382000039536</v>
      </c>
      <c r="EW30" s="56">
        <v>0.48007116941264805</v>
      </c>
      <c r="EX30" s="56">
        <v>0.05418862445043093</v>
      </c>
      <c r="EY30" s="56">
        <v>0.04245786105873384</v>
      </c>
      <c r="EZ30" s="56">
        <v>0.7362649031407108</v>
      </c>
      <c r="FA30" s="56">
        <v>0.23944419081193236</v>
      </c>
      <c r="FB30" s="56">
        <v>0.5803466138358718</v>
      </c>
      <c r="FC30" s="56">
        <v>0.4587210978095636</v>
      </c>
      <c r="FD30" s="56">
        <v>0.2447764877598686</v>
      </c>
      <c r="FE30" s="56">
        <v>0.5710628979360608</v>
      </c>
      <c r="FF30" s="56">
        <v>0.4736149408686593</v>
      </c>
      <c r="FG30" s="56">
        <v>0.997275178627817</v>
      </c>
      <c r="FH30" s="56">
        <v>0.11198761220726028</v>
      </c>
      <c r="FI30" s="56">
        <v>0.5689127360878828</v>
      </c>
      <c r="FJ30" s="56">
        <v>0.61310783904834</v>
      </c>
      <c r="FK30" s="56">
        <v>0.5454430059540164</v>
      </c>
      <c r="FL30" s="56">
        <v>0.06571927121639609</v>
      </c>
      <c r="FM30" s="56">
        <v>0.8956505904423024</v>
      </c>
      <c r="FN30" s="56">
        <v>0.5181759129290989</v>
      </c>
      <c r="FO30" s="56">
        <v>0.9609095840499412</v>
      </c>
      <c r="FP30" s="56">
        <v>0.5735914044766778</v>
      </c>
      <c r="FQ30" s="56">
        <v>0.8622163442201606</v>
      </c>
      <c r="FR30" s="56">
        <v>0.20073932227399738</v>
      </c>
      <c r="FS30" s="56">
        <v>0.726930032315319</v>
      </c>
      <c r="FT30" s="56">
        <v>0.6595823582137935</v>
      </c>
      <c r="FU30" s="56">
        <v>0.7459860560530583</v>
      </c>
      <c r="FV30" s="56">
        <v>0.7309931202141838</v>
      </c>
      <c r="FW30" s="56">
        <v>0.7445318101353915</v>
      </c>
      <c r="FX30" s="56">
        <v>0.810562515459381</v>
      </c>
      <c r="FY30" s="56">
        <v>0.8907101704852481</v>
      </c>
      <c r="FZ30" s="56">
        <v>0.2601676381574227</v>
      </c>
      <c r="GA30" s="56">
        <v>0.1765367363276068</v>
      </c>
      <c r="GB30" s="56">
        <v>0.9825986081003061</v>
      </c>
      <c r="GC30" s="56">
        <v>0.6949566176416256</v>
      </c>
      <c r="GD30" s="56">
        <v>0.9090659470360211</v>
      </c>
      <c r="GE30" s="56">
        <v>0.5873299692011298</v>
      </c>
      <c r="GF30" s="56">
        <v>0.772488832816576</v>
      </c>
    </row>
    <row r="31">
      <c r="C31" s="45"/>
      <c r="G31" s="40"/>
      <c r="H31" s="51"/>
      <c r="I31" s="40"/>
      <c r="J31" s="40"/>
      <c r="K31" s="40"/>
      <c r="L31" s="51"/>
      <c r="M31" s="53" t="s">
        <v>24</v>
      </c>
      <c r="N31" s="54">
        <f>N30/25</f>
        <v>0.56</v>
      </c>
      <c r="O31" s="57">
        <f t="shared" ref="O31:O32" si="41">N31*100</f>
        <v>56</v>
      </c>
      <c r="P31" s="45"/>
      <c r="Q31" s="55">
        <v>2.0</v>
      </c>
      <c r="R31" s="56">
        <v>0.1589011144154716</v>
      </c>
      <c r="S31" s="56">
        <v>0.79733521126621</v>
      </c>
      <c r="T31" s="56">
        <v>0.02314318482066058</v>
      </c>
      <c r="U31" s="56">
        <v>0.7310128126797832</v>
      </c>
      <c r="V31" s="56">
        <v>0.7037846619182772</v>
      </c>
      <c r="W31" s="56">
        <v>0.4393292722140173</v>
      </c>
      <c r="X31" s="56">
        <v>0.8938642266490272</v>
      </c>
      <c r="Y31" s="56">
        <v>0.009359151715920722</v>
      </c>
      <c r="Z31" s="56">
        <v>0.1632712388330857</v>
      </c>
      <c r="AA31" s="56">
        <v>0.7804961605623164</v>
      </c>
      <c r="AB31" s="56">
        <v>0.9448739586467804</v>
      </c>
      <c r="AC31" s="56">
        <v>0.5303653578180643</v>
      </c>
      <c r="AD31" s="56">
        <v>0.19179443827490228</v>
      </c>
      <c r="AE31" s="56">
        <v>0.23545621227886038</v>
      </c>
      <c r="AF31" s="56">
        <v>0.38440488253729665</v>
      </c>
      <c r="AG31" s="56">
        <v>0.30831976680609785</v>
      </c>
      <c r="AH31" s="56">
        <v>0.7994651724780223</v>
      </c>
      <c r="AI31" s="56">
        <v>0.40945093896694607</v>
      </c>
      <c r="AJ31" s="56">
        <v>0.03367396777576115</v>
      </c>
      <c r="AK31" s="56">
        <v>0.7403757979421504</v>
      </c>
      <c r="AL31" s="56">
        <v>0.157775273872224</v>
      </c>
      <c r="AM31" s="56">
        <v>0.7358054380859578</v>
      </c>
      <c r="AN31" s="56">
        <v>0.10138052523691465</v>
      </c>
      <c r="AO31" s="56">
        <v>0.08094578113018702</v>
      </c>
      <c r="AP31" s="56">
        <v>0.7970904284453835</v>
      </c>
      <c r="AQ31" s="56">
        <v>0.23223844847918063</v>
      </c>
      <c r="AR31" s="56">
        <v>0.687716324561561</v>
      </c>
      <c r="AS31" s="56">
        <v>0.0661471404122852</v>
      </c>
      <c r="AT31" s="56">
        <v>0.6929113394418028</v>
      </c>
      <c r="AU31" s="56">
        <v>0.8244150405713238</v>
      </c>
      <c r="AV31" s="56">
        <v>0.9899643684312401</v>
      </c>
      <c r="AW31" s="56">
        <v>0.2719491661632214</v>
      </c>
      <c r="AX31" s="56">
        <v>0.6646397204342193</v>
      </c>
      <c r="AY31" s="56">
        <v>0.4947072243698818</v>
      </c>
      <c r="AZ31" s="56">
        <v>0.6866454233608169</v>
      </c>
      <c r="BA31" s="56">
        <v>0.3023645673538341</v>
      </c>
      <c r="BB31" s="56">
        <v>0.8435933772835995</v>
      </c>
      <c r="BC31" s="56">
        <v>0.9799474342436163</v>
      </c>
      <c r="BD31" s="56">
        <v>0.38830456649660516</v>
      </c>
      <c r="BE31" s="56">
        <v>0.5729750904207696</v>
      </c>
      <c r="BF31" s="56">
        <v>0.7062727353015976</v>
      </c>
      <c r="BG31" s="56">
        <v>0.8640309786194751</v>
      </c>
      <c r="BH31" s="56">
        <v>0.3604124492901557</v>
      </c>
      <c r="BI31" s="56">
        <v>0.2802758253316072</v>
      </c>
      <c r="BJ31" s="56">
        <v>0.3143885089630485</v>
      </c>
      <c r="BK31" s="56">
        <v>0.6895432493120697</v>
      </c>
      <c r="BL31" s="56">
        <v>0.9474889534825134</v>
      </c>
      <c r="BM31" s="56">
        <v>0.12876812414908467</v>
      </c>
      <c r="BN31" s="56">
        <v>0.954918808436861</v>
      </c>
      <c r="BO31" s="56">
        <v>0.14715819806667318</v>
      </c>
      <c r="BP31" s="56">
        <v>0.2574397669295123</v>
      </c>
      <c r="BQ31" s="56">
        <v>0.5254262582704011</v>
      </c>
      <c r="BR31" s="56">
        <v>0.33147096899020967</v>
      </c>
      <c r="BS31" s="56">
        <v>0.4923745636217288</v>
      </c>
      <c r="BT31" s="56">
        <v>0.7012291513266823</v>
      </c>
      <c r="BU31" s="56">
        <v>0.24510863359381807</v>
      </c>
      <c r="BV31" s="56">
        <v>0.8224815624901377</v>
      </c>
      <c r="BW31" s="56">
        <v>0.0862270016915394</v>
      </c>
      <c r="BX31" s="56">
        <v>0.9253949896665177</v>
      </c>
      <c r="BY31" s="56">
        <v>0.020679167435841084</v>
      </c>
      <c r="BZ31" s="56">
        <v>0.09229600406944383</v>
      </c>
      <c r="CA31" s="56">
        <v>0.35992921712383685</v>
      </c>
      <c r="CB31" s="56">
        <v>0.523545013775415</v>
      </c>
      <c r="CC31" s="56">
        <v>0.11805021443679853</v>
      </c>
      <c r="CD31" s="56">
        <v>0.5179268121330379</v>
      </c>
      <c r="CE31" s="56">
        <v>0.5629767185013227</v>
      </c>
      <c r="CF31" s="56">
        <v>0.6678561301487637</v>
      </c>
      <c r="CG31" s="56">
        <v>0.7190533036019866</v>
      </c>
      <c r="CH31" s="56">
        <v>0.4772972291812254</v>
      </c>
      <c r="CI31" s="56">
        <v>0.37005735928806627</v>
      </c>
      <c r="CJ31" s="56">
        <v>0.46273095735035963</v>
      </c>
      <c r="CK31" s="56">
        <v>0.8539898521806947</v>
      </c>
      <c r="CL31" s="56">
        <v>0.5340351306617266</v>
      </c>
      <c r="CM31" s="56">
        <v>0.794187233980275</v>
      </c>
      <c r="CN31" s="56">
        <v>0.3901493701464859</v>
      </c>
      <c r="CO31" s="56">
        <v>0.7009084359901036</v>
      </c>
      <c r="CP31" s="56">
        <v>0.9493895087211859</v>
      </c>
      <c r="CQ31" s="56">
        <v>0.8818114133909003</v>
      </c>
      <c r="CR31" s="56">
        <v>0.689885093678078</v>
      </c>
      <c r="CS31" s="56">
        <v>0.30010174102744824</v>
      </c>
      <c r="CT31" s="56">
        <v>0.753600150152308</v>
      </c>
      <c r="CU31" s="56">
        <v>0.3501773356038823</v>
      </c>
      <c r="CV31" s="56">
        <v>0.8976400828826684</v>
      </c>
      <c r="CW31" s="56">
        <v>0.1200102145091968</v>
      </c>
      <c r="CX31" s="56">
        <v>0.8170581531469018</v>
      </c>
      <c r="CY31" s="56">
        <v>0.6681107943513706</v>
      </c>
      <c r="CZ31" s="56">
        <v>0.05028284118335313</v>
      </c>
      <c r="DA31" s="56">
        <v>0.4546661286553285</v>
      </c>
      <c r="DB31" s="56">
        <v>0.9758539090223248</v>
      </c>
      <c r="DC31" s="56">
        <v>0.0783935151606533</v>
      </c>
      <c r="DD31" s="56">
        <v>0.2597589963104028</v>
      </c>
      <c r="DE31" s="56">
        <v>0.333005873379736</v>
      </c>
      <c r="DF31" s="56">
        <v>0.2868156574419116</v>
      </c>
      <c r="DG31" s="56">
        <v>0.7132624224874249</v>
      </c>
      <c r="DH31" s="56">
        <v>0.4558757889016236</v>
      </c>
      <c r="DI31" s="56">
        <v>0.4768245133212696</v>
      </c>
      <c r="DJ31" s="56">
        <v>0.9139005496763054</v>
      </c>
      <c r="DK31" s="56">
        <v>0.2641203019197048</v>
      </c>
      <c r="DL31" s="56">
        <v>0.10304439116482311</v>
      </c>
      <c r="DM31" s="56">
        <v>0.8568415977903977</v>
      </c>
      <c r="DN31" s="56">
        <v>0.9808075988619233</v>
      </c>
      <c r="DO31" s="56">
        <v>0.6323687200414199</v>
      </c>
      <c r="DP31" s="56">
        <v>0.607197482960896</v>
      </c>
      <c r="DQ31" s="56">
        <v>0.5652922254172126</v>
      </c>
      <c r="DR31" s="56">
        <v>0.963939478923488</v>
      </c>
      <c r="DS31" s="56">
        <v>0.6103434279250948</v>
      </c>
      <c r="DT31" s="56">
        <v>0.9464815889701009</v>
      </c>
      <c r="DU31" s="56">
        <v>0.0486533326372528</v>
      </c>
      <c r="DV31" s="56">
        <v>0.8453485402930846</v>
      </c>
      <c r="DW31" s="56">
        <v>0.9196538124730469</v>
      </c>
      <c r="DX31" s="56">
        <v>0.7829570649507148</v>
      </c>
      <c r="DY31" s="56">
        <v>0.22555989127046727</v>
      </c>
      <c r="DZ31" s="56">
        <v>0.2970594354066849</v>
      </c>
      <c r="EA31" s="56">
        <v>0.8687970857196584</v>
      </c>
      <c r="EB31" s="56">
        <v>0.9424211528200425</v>
      </c>
      <c r="EC31" s="56">
        <v>0.652661564422581</v>
      </c>
      <c r="ED31" s="56">
        <v>0.6261694151262487</v>
      </c>
      <c r="EE31" s="56">
        <v>0.4827395841152835</v>
      </c>
      <c r="EF31" s="56">
        <v>0.685602261365187</v>
      </c>
      <c r="EG31" s="56">
        <v>0.6951148634708828</v>
      </c>
      <c r="EH31" s="56">
        <v>0.07438449477402886</v>
      </c>
      <c r="EI31" s="56">
        <v>0.20422646802058642</v>
      </c>
      <c r="EJ31" s="56">
        <v>0.6363568847494194</v>
      </c>
      <c r="EK31" s="56">
        <v>0.6086022502435132</v>
      </c>
      <c r="EL31" s="56">
        <v>0.336157619956716</v>
      </c>
      <c r="EM31" s="56">
        <v>0.169902630566643</v>
      </c>
      <c r="EN31" s="56">
        <v>0.5811327203928671</v>
      </c>
      <c r="EO31" s="56">
        <v>0.5462139441514838</v>
      </c>
      <c r="EP31" s="56">
        <v>0.8363534642831469</v>
      </c>
      <c r="EQ31" s="56">
        <v>0.6238969912105351</v>
      </c>
      <c r="ER31" s="56">
        <v>0.6088449903605121</v>
      </c>
      <c r="ES31" s="56">
        <v>0.7662241790785207</v>
      </c>
      <c r="ET31" s="56">
        <v>0.39137092593493616</v>
      </c>
      <c r="EU31" s="56">
        <v>0.2473434221391888</v>
      </c>
      <c r="EV31" s="56">
        <v>0.2214452920980471</v>
      </c>
      <c r="EW31" s="56">
        <v>0.7357385823629122</v>
      </c>
      <c r="EX31" s="56">
        <v>0.3669138540316942</v>
      </c>
      <c r="EY31" s="56">
        <v>0.05438125060547527</v>
      </c>
      <c r="EZ31" s="56">
        <v>0.1128455466760574</v>
      </c>
      <c r="FA31" s="56">
        <v>0.400384827543247</v>
      </c>
      <c r="FB31" s="56">
        <v>0.34110674055145584</v>
      </c>
      <c r="FC31" s="56">
        <v>0.03349895170358386</v>
      </c>
      <c r="FD31" s="56">
        <v>0.2874920620017415</v>
      </c>
      <c r="FE31" s="56">
        <v>0.6216639688258789</v>
      </c>
      <c r="FF31" s="56">
        <v>0.5834114816230235</v>
      </c>
      <c r="FG31" s="56">
        <v>0.8976550423078425</v>
      </c>
      <c r="FH31" s="56">
        <v>0.06976765133366514</v>
      </c>
      <c r="FI31" s="56">
        <v>0.6712753455009887</v>
      </c>
      <c r="FJ31" s="56">
        <v>0.3678075848124355</v>
      </c>
      <c r="FK31" s="56">
        <v>0.14743002478845002</v>
      </c>
      <c r="FL31" s="56">
        <v>0.34153281606329955</v>
      </c>
      <c r="FM31" s="56">
        <v>0.7156729037281593</v>
      </c>
      <c r="FN31" s="56">
        <v>0.25295736684749903</v>
      </c>
      <c r="FO31" s="56">
        <v>0.1485339689927766</v>
      </c>
      <c r="FP31" s="56">
        <v>0.037499351839989425</v>
      </c>
      <c r="FQ31" s="56">
        <v>0.4243064133243514</v>
      </c>
      <c r="FR31" s="56">
        <v>0.9825844740512144</v>
      </c>
      <c r="FS31" s="56">
        <v>0.07831465153982298</v>
      </c>
      <c r="FT31" s="56">
        <v>0.5267629035331275</v>
      </c>
      <c r="FU31" s="56">
        <v>0.19144627063227126</v>
      </c>
      <c r="FV31" s="56">
        <v>0.5860526677144268</v>
      </c>
      <c r="FW31" s="56">
        <v>0.40548118212504614</v>
      </c>
      <c r="FX31" s="56">
        <v>0.013703785153782677</v>
      </c>
      <c r="FY31" s="56">
        <v>0.9741858222602299</v>
      </c>
      <c r="FZ31" s="56">
        <v>0.5921389555735384</v>
      </c>
      <c r="GA31" s="56">
        <v>0.03307843762765372</v>
      </c>
      <c r="GB31" s="56">
        <v>0.5025978255001634</v>
      </c>
      <c r="GC31" s="56">
        <v>0.41816065688424187</v>
      </c>
      <c r="GD31" s="56">
        <v>0.00825341127265744</v>
      </c>
      <c r="GE31" s="56">
        <v>0.35681835164915554</v>
      </c>
      <c r="GF31" s="56">
        <v>0.18766257416205712</v>
      </c>
    </row>
    <row r="32">
      <c r="A32" s="58" t="s">
        <v>25</v>
      </c>
      <c r="B32" s="59">
        <f>SUM($H2:$H26)</f>
        <v>671</v>
      </c>
      <c r="C32" s="22"/>
      <c r="D32" s="22"/>
      <c r="E32" s="22"/>
      <c r="F32" s="22"/>
      <c r="G32" s="40"/>
      <c r="H32" s="51"/>
      <c r="I32" s="40"/>
      <c r="J32" s="40"/>
      <c r="K32" s="40"/>
      <c r="L32" s="51"/>
      <c r="M32" s="53" t="s">
        <v>26</v>
      </c>
      <c r="N32" s="54">
        <f>1-N31</f>
        <v>0.44</v>
      </c>
      <c r="O32" s="57">
        <f t="shared" si="41"/>
        <v>44</v>
      </c>
      <c r="P32" s="45"/>
      <c r="Q32" s="55">
        <v>3.0</v>
      </c>
      <c r="R32" s="56">
        <v>0.8551249641472136</v>
      </c>
      <c r="S32" s="56">
        <v>0.7200936020793702</v>
      </c>
      <c r="T32" s="56">
        <v>0.8836184871440067</v>
      </c>
      <c r="U32" s="56">
        <v>0.5169419750655333</v>
      </c>
      <c r="V32" s="56">
        <v>0.7142471439424627</v>
      </c>
      <c r="W32" s="56">
        <v>0.8761463593431568</v>
      </c>
      <c r="X32" s="56">
        <v>0.6506414094630293</v>
      </c>
      <c r="Y32" s="56">
        <v>0.0850014316425659</v>
      </c>
      <c r="Z32" s="56">
        <v>0.19817635501852937</v>
      </c>
      <c r="AA32" s="56">
        <v>0.2281116069087955</v>
      </c>
      <c r="AB32" s="56">
        <v>0.65190706234348</v>
      </c>
      <c r="AC32" s="56">
        <v>0.5565083471527079</v>
      </c>
      <c r="AD32" s="56">
        <v>0.550325356598887</v>
      </c>
      <c r="AE32" s="56">
        <v>0.11480358008407976</v>
      </c>
      <c r="AF32" s="56">
        <v>0.3885751644029687</v>
      </c>
      <c r="AG32" s="56">
        <v>0.16882907858856355</v>
      </c>
      <c r="AH32" s="56">
        <v>0.7208813280893505</v>
      </c>
      <c r="AI32" s="56">
        <v>0.7315260202700764</v>
      </c>
      <c r="AJ32" s="56">
        <v>0.693419994152893</v>
      </c>
      <c r="AK32" s="56">
        <v>0.5585831926480732</v>
      </c>
      <c r="AL32" s="56">
        <v>0.5507229563245238</v>
      </c>
      <c r="AM32" s="56">
        <v>0.4565780879012846</v>
      </c>
      <c r="AN32" s="56">
        <v>0.5566318263758974</v>
      </c>
      <c r="AO32" s="56">
        <v>0.7098807148145825</v>
      </c>
      <c r="AP32" s="56">
        <v>0.5110863106970687</v>
      </c>
      <c r="AQ32" s="56">
        <v>0.24868408769093397</v>
      </c>
      <c r="AR32" s="56">
        <v>0.9635591776199981</v>
      </c>
      <c r="AS32" s="56">
        <v>0.7252073513742413</v>
      </c>
      <c r="AT32" s="56">
        <v>0.8002800301747914</v>
      </c>
      <c r="AU32" s="56">
        <v>0.5799771639286727</v>
      </c>
      <c r="AV32" s="56">
        <v>0.9836805243651017</v>
      </c>
      <c r="AW32" s="56">
        <v>0.12235744453413022</v>
      </c>
      <c r="AX32" s="56">
        <v>0.357538324025344</v>
      </c>
      <c r="AY32" s="56">
        <v>0.5420185719472267</v>
      </c>
      <c r="AZ32" s="56">
        <v>0.9995076579372266</v>
      </c>
      <c r="BA32" s="56">
        <v>0.049290916904114246</v>
      </c>
      <c r="BB32" s="56">
        <v>0.1441403580992815</v>
      </c>
      <c r="BC32" s="56">
        <v>0.21643585824372769</v>
      </c>
      <c r="BD32" s="56">
        <v>0.14478708442640242</v>
      </c>
      <c r="BE32" s="56">
        <v>0.27851681102173476</v>
      </c>
      <c r="BF32" s="56">
        <v>0.8632131397871724</v>
      </c>
      <c r="BG32" s="56">
        <v>0.1371146453603811</v>
      </c>
      <c r="BH32" s="56">
        <v>0.7332801504502209</v>
      </c>
      <c r="BI32" s="56">
        <v>0.093582992291669</v>
      </c>
      <c r="BJ32" s="56">
        <v>0.1421742624395771</v>
      </c>
      <c r="BK32" s="56">
        <v>0.6874806721722951</v>
      </c>
      <c r="BL32" s="56">
        <v>0.702566384858031</v>
      </c>
      <c r="BM32" s="56">
        <v>0.21247775897026933</v>
      </c>
      <c r="BN32" s="56">
        <v>0.08555967673059284</v>
      </c>
      <c r="BO32" s="56">
        <v>0.5742595720640764</v>
      </c>
      <c r="BP32" s="56">
        <v>0.8717286970535146</v>
      </c>
      <c r="BQ32" s="56">
        <v>0.706225936064081</v>
      </c>
      <c r="BR32" s="56">
        <v>0.021021244051523502</v>
      </c>
      <c r="BS32" s="56">
        <v>0.09820439692068117</v>
      </c>
      <c r="BT32" s="56">
        <v>0.1174432217991358</v>
      </c>
      <c r="BU32" s="56">
        <v>0.4656883291361178</v>
      </c>
      <c r="BV32" s="56">
        <v>0.20756721368663533</v>
      </c>
      <c r="BW32" s="56">
        <v>0.8026315674356402</v>
      </c>
      <c r="BX32" s="56">
        <v>0.40991042032919</v>
      </c>
      <c r="BY32" s="56">
        <v>0.14555034131564426</v>
      </c>
      <c r="BZ32" s="56">
        <v>0.2526584099394953</v>
      </c>
      <c r="CA32" s="56">
        <v>0.22220810271240166</v>
      </c>
      <c r="CB32" s="56">
        <v>0.018228343001578717</v>
      </c>
      <c r="CC32" s="56">
        <v>0.6717118754898675</v>
      </c>
      <c r="CD32" s="56">
        <v>0.9935616568776936</v>
      </c>
      <c r="CE32" s="56">
        <v>0.8772841511070948</v>
      </c>
      <c r="CF32" s="56">
        <v>0.09422314841672663</v>
      </c>
      <c r="CG32" s="56">
        <v>0.3367669199634301</v>
      </c>
      <c r="CH32" s="56">
        <v>0.6384010884456782</v>
      </c>
      <c r="CI32" s="56">
        <v>0.36316676807052084</v>
      </c>
      <c r="CJ32" s="56">
        <v>0.27441541717530926</v>
      </c>
      <c r="CK32" s="56">
        <v>0.22798871640259744</v>
      </c>
      <c r="CL32" s="56">
        <v>0.033637102929794604</v>
      </c>
      <c r="CM32" s="56">
        <v>0.36908204547518486</v>
      </c>
      <c r="CN32" s="56">
        <v>0.901715581397225</v>
      </c>
      <c r="CO32" s="56">
        <v>0.23321167656617448</v>
      </c>
      <c r="CP32" s="56">
        <v>0.027241778442938736</v>
      </c>
      <c r="CQ32" s="56">
        <v>0.7281746402804583</v>
      </c>
      <c r="CR32" s="56">
        <v>0.96160561900372</v>
      </c>
      <c r="CS32" s="56">
        <v>0.15222900263486394</v>
      </c>
      <c r="CT32" s="56">
        <v>0.030628674536629985</v>
      </c>
      <c r="CU32" s="56">
        <v>0.14774504788403797</v>
      </c>
      <c r="CV32" s="56">
        <v>0.8519777647296428</v>
      </c>
      <c r="CW32" s="56">
        <v>0.5048005810192365</v>
      </c>
      <c r="CX32" s="56">
        <v>0.04743374661791522</v>
      </c>
      <c r="CY32" s="56">
        <v>0.09802666021201101</v>
      </c>
      <c r="CZ32" s="56">
        <v>0.6614658878019117</v>
      </c>
      <c r="DA32" s="56">
        <v>0.471093080359104</v>
      </c>
      <c r="DB32" s="56">
        <v>0.6335334886170106</v>
      </c>
      <c r="DC32" s="56">
        <v>0.44815608486197733</v>
      </c>
      <c r="DD32" s="56">
        <v>0.7180185628739661</v>
      </c>
      <c r="DE32" s="56">
        <v>0.026349863756799596</v>
      </c>
      <c r="DF32" s="56">
        <v>0.4802254863481268</v>
      </c>
      <c r="DG32" s="56">
        <v>0.8295920946895329</v>
      </c>
      <c r="DH32" s="56">
        <v>0.787627115231179</v>
      </c>
      <c r="DI32" s="56">
        <v>0.7388158695900373</v>
      </c>
      <c r="DJ32" s="56">
        <v>0.5712852049223863</v>
      </c>
      <c r="DK32" s="56">
        <v>0.3800895711123352</v>
      </c>
      <c r="DL32" s="56">
        <v>0.4525361892115961</v>
      </c>
      <c r="DM32" s="56">
        <v>0.8884183439398332</v>
      </c>
      <c r="DN32" s="56">
        <v>0.15465237461147852</v>
      </c>
      <c r="DO32" s="56">
        <v>0.47543691075469596</v>
      </c>
      <c r="DP32" s="56">
        <v>0.8789283572955481</v>
      </c>
      <c r="DQ32" s="56">
        <v>0.5334312754834637</v>
      </c>
      <c r="DR32" s="56">
        <v>0.09078918629944566</v>
      </c>
      <c r="DS32" s="56">
        <v>0.2915166169159146</v>
      </c>
      <c r="DT32" s="56">
        <v>0.39598791170316927</v>
      </c>
      <c r="DU32" s="56">
        <v>0.9033280111185334</v>
      </c>
      <c r="DV32" s="56">
        <v>0.49229159887092466</v>
      </c>
      <c r="DW32" s="56">
        <v>0.5558505805253582</v>
      </c>
      <c r="DX32" s="56">
        <v>0.05141384012373851</v>
      </c>
      <c r="DY32" s="56">
        <v>0.028252832503074976</v>
      </c>
      <c r="DZ32" s="56">
        <v>0.9531239644335991</v>
      </c>
      <c r="EA32" s="56">
        <v>0.6456428713688188</v>
      </c>
      <c r="EB32" s="56">
        <v>0.5828654895829926</v>
      </c>
      <c r="EC32" s="56">
        <v>0.8290189951762806</v>
      </c>
      <c r="ED32" s="56">
        <v>0.08088675742789586</v>
      </c>
      <c r="EE32" s="56">
        <v>0.26843436508502283</v>
      </c>
      <c r="EF32" s="56">
        <v>0.050488355573479526</v>
      </c>
      <c r="EG32" s="56">
        <v>0.9862672322150261</v>
      </c>
      <c r="EH32" s="56">
        <v>0.491815453682492</v>
      </c>
      <c r="EI32" s="56">
        <v>0.3218358356859409</v>
      </c>
      <c r="EJ32" s="56">
        <v>0.7125823338704387</v>
      </c>
      <c r="EK32" s="56">
        <v>0.783395390912989</v>
      </c>
      <c r="EL32" s="56">
        <v>0.9057484361552504</v>
      </c>
      <c r="EM32" s="56">
        <v>0.17040647553377264</v>
      </c>
      <c r="EN32" s="56">
        <v>0.5946376447982009</v>
      </c>
      <c r="EO32" s="56">
        <v>0.7750963461140181</v>
      </c>
      <c r="EP32" s="56">
        <v>0.4870903444328284</v>
      </c>
      <c r="EQ32" s="56">
        <v>0.5005973967409288</v>
      </c>
      <c r="ER32" s="56">
        <v>0.6013787756341303</v>
      </c>
      <c r="ES32" s="56">
        <v>0.5718178560080514</v>
      </c>
      <c r="ET32" s="56">
        <v>0.1178367255190984</v>
      </c>
      <c r="EU32" s="56">
        <v>0.11878097337064752</v>
      </c>
      <c r="EV32" s="56">
        <v>0.9521201332228291</v>
      </c>
      <c r="EW32" s="56">
        <v>0.250184640109798</v>
      </c>
      <c r="EX32" s="56">
        <v>0.8600145001914662</v>
      </c>
      <c r="EY32" s="56">
        <v>0.5427379605875036</v>
      </c>
      <c r="EZ32" s="56">
        <v>0.18165162105377453</v>
      </c>
      <c r="FA32" s="56">
        <v>0.9003996349852681</v>
      </c>
      <c r="FB32" s="56">
        <v>0.4674322713729059</v>
      </c>
      <c r="FC32" s="56">
        <v>0.0035765459458285687</v>
      </c>
      <c r="FD32" s="56">
        <v>0.9420359519670348</v>
      </c>
      <c r="FE32" s="56">
        <v>0.6038677187376973</v>
      </c>
      <c r="FF32" s="56">
        <v>0.44042309531786616</v>
      </c>
      <c r="FG32" s="56">
        <v>0.5229087184439064</v>
      </c>
      <c r="FH32" s="56">
        <v>0.3651142356544427</v>
      </c>
      <c r="FI32" s="56">
        <v>0.6977619353705439</v>
      </c>
      <c r="FJ32" s="56">
        <v>0.782301890488449</v>
      </c>
      <c r="FK32" s="56">
        <v>0.05921101332421619</v>
      </c>
      <c r="FL32" s="56">
        <v>0.80117966131673</v>
      </c>
      <c r="FM32" s="56">
        <v>0.5279786647541165</v>
      </c>
      <c r="FN32" s="56">
        <v>0.31254831015827556</v>
      </c>
      <c r="FO32" s="56">
        <v>0.32764791079529265</v>
      </c>
      <c r="FP32" s="56">
        <v>0.33619362733080294</v>
      </c>
      <c r="FQ32" s="56">
        <v>0.01790506279558257</v>
      </c>
      <c r="FR32" s="56">
        <v>0.11926509843786748</v>
      </c>
      <c r="FS32" s="56">
        <v>0.789238469708567</v>
      </c>
      <c r="FT32" s="56">
        <v>0.6080830061629284</v>
      </c>
      <c r="FU32" s="56">
        <v>0.28764805374160884</v>
      </c>
      <c r="FV32" s="56">
        <v>0.49225120873002015</v>
      </c>
      <c r="FW32" s="56">
        <v>0.47809751033713965</v>
      </c>
      <c r="FX32" s="56">
        <v>0.09207028624835989</v>
      </c>
      <c r="FY32" s="56">
        <v>0.24685153181100494</v>
      </c>
      <c r="FZ32" s="56">
        <v>0.4680676776489373</v>
      </c>
      <c r="GA32" s="56">
        <v>0.7895846996969408</v>
      </c>
      <c r="GB32" s="56">
        <v>0.2056537986338035</v>
      </c>
      <c r="GC32" s="56">
        <v>0.5539541678234385</v>
      </c>
      <c r="GD32" s="56">
        <v>0.939763697672672</v>
      </c>
      <c r="GE32" s="56">
        <v>0.08754659919641794</v>
      </c>
      <c r="GF32" s="56">
        <v>0.2957676908234639</v>
      </c>
    </row>
    <row r="33">
      <c r="C33" s="22" t="s">
        <v>27</v>
      </c>
      <c r="D33" s="21">
        <v>5.0</v>
      </c>
      <c r="E33" s="22"/>
      <c r="F33" s="22"/>
      <c r="G33" s="40"/>
      <c r="H33" s="51"/>
      <c r="I33" s="40"/>
      <c r="J33" s="40"/>
      <c r="K33" s="40"/>
      <c r="L33" s="51"/>
      <c r="M33" s="45"/>
      <c r="N33" s="45"/>
      <c r="O33" s="45"/>
      <c r="P33" s="45"/>
      <c r="Q33" s="55">
        <v>4.0</v>
      </c>
      <c r="R33" s="56">
        <v>0.7283641647743091</v>
      </c>
      <c r="S33" s="56">
        <v>0.770928868260277</v>
      </c>
      <c r="T33" s="56">
        <v>0.29563929874780015</v>
      </c>
      <c r="U33" s="56">
        <v>0.35850989897383334</v>
      </c>
      <c r="V33" s="56">
        <v>0.5157011322925994</v>
      </c>
      <c r="W33" s="56">
        <v>0.04965884615685112</v>
      </c>
      <c r="X33" s="56">
        <v>0.7183525609116261</v>
      </c>
      <c r="Y33" s="56">
        <v>0.5412418631224344</v>
      </c>
      <c r="Z33" s="56">
        <v>0.9081356790462383</v>
      </c>
      <c r="AA33" s="56">
        <v>0.44976243846544717</v>
      </c>
      <c r="AB33" s="56">
        <v>0.02094047975630975</v>
      </c>
      <c r="AC33" s="56">
        <v>0.6637102404904358</v>
      </c>
      <c r="AD33" s="56">
        <v>0.40845858230294085</v>
      </c>
      <c r="AE33" s="56">
        <v>0.24681859275152074</v>
      </c>
      <c r="AF33" s="56">
        <v>0.5877539165708784</v>
      </c>
      <c r="AG33" s="56">
        <v>0.7214124947232918</v>
      </c>
      <c r="AH33" s="56">
        <v>0.5257389539522758</v>
      </c>
      <c r="AI33" s="56">
        <v>0.21947996395159974</v>
      </c>
      <c r="AJ33" s="56">
        <v>0.5004750886294419</v>
      </c>
      <c r="AK33" s="56">
        <v>0.713042018154187</v>
      </c>
      <c r="AL33" s="56">
        <v>0.8861196237104956</v>
      </c>
      <c r="AM33" s="56">
        <v>0.10705425247222011</v>
      </c>
      <c r="AN33" s="56">
        <v>0.6798125680870565</v>
      </c>
      <c r="AO33" s="56">
        <v>0.4453029489239364</v>
      </c>
      <c r="AP33" s="56">
        <v>0.7512447174795015</v>
      </c>
      <c r="AQ33" s="56">
        <v>0.4060299139784681</v>
      </c>
      <c r="AR33" s="56">
        <v>0.31411597675837544</v>
      </c>
      <c r="AS33" s="56">
        <v>0.978442167205355</v>
      </c>
      <c r="AT33" s="56">
        <v>0.04884147566538055</v>
      </c>
      <c r="AU33" s="56">
        <v>0.058555429790296376</v>
      </c>
      <c r="AV33" s="56">
        <v>0.34398360793801397</v>
      </c>
      <c r="AW33" s="56">
        <v>0.2933399855002409</v>
      </c>
      <c r="AX33" s="56">
        <v>0.8568936365389747</v>
      </c>
      <c r="AY33" s="56">
        <v>0.9618575388510083</v>
      </c>
      <c r="AZ33" s="56">
        <v>0.7494759402450609</v>
      </c>
      <c r="BA33" s="56">
        <v>0.9026020581591696</v>
      </c>
      <c r="BB33" s="56">
        <v>0.651007006746545</v>
      </c>
      <c r="BC33" s="56">
        <v>0.38481074696141093</v>
      </c>
      <c r="BD33" s="56">
        <v>0.395336064520057</v>
      </c>
      <c r="BE33" s="56">
        <v>0.5509466512816948</v>
      </c>
      <c r="BF33" s="56">
        <v>0.5239819413699226</v>
      </c>
      <c r="BG33" s="56">
        <v>0.31634682448991125</v>
      </c>
      <c r="BH33" s="56">
        <v>0.22965832717526014</v>
      </c>
      <c r="BI33" s="56">
        <v>0.8542830250396616</v>
      </c>
      <c r="BJ33" s="56">
        <v>0.017271972062383623</v>
      </c>
      <c r="BK33" s="56">
        <v>0.4901193718115856</v>
      </c>
      <c r="BL33" s="56">
        <v>0.7027344125404886</v>
      </c>
      <c r="BM33" s="56">
        <v>0.7122283160315129</v>
      </c>
      <c r="BN33" s="56">
        <v>0.1659215020513356</v>
      </c>
      <c r="BO33" s="56">
        <v>0.3308156769606997</v>
      </c>
      <c r="BP33" s="56">
        <v>0.37534599379633526</v>
      </c>
      <c r="BQ33" s="56">
        <v>0.595411773805582</v>
      </c>
      <c r="BR33" s="56">
        <v>0.8517394785911419</v>
      </c>
      <c r="BS33" s="56">
        <v>0.3497338368317541</v>
      </c>
      <c r="BT33" s="56">
        <v>0.819561639183978</v>
      </c>
      <c r="BU33" s="56">
        <v>0.35676659259240673</v>
      </c>
      <c r="BV33" s="56">
        <v>0.5838804653853147</v>
      </c>
      <c r="BW33" s="56">
        <v>0.5807205015707684</v>
      </c>
      <c r="BX33" s="56">
        <v>0.0801349385875817</v>
      </c>
      <c r="BY33" s="56">
        <v>0.045111765728569675</v>
      </c>
      <c r="BZ33" s="56">
        <v>0.3816681390653912</v>
      </c>
      <c r="CA33" s="56">
        <v>0.4922905023173414</v>
      </c>
      <c r="CB33" s="56">
        <v>0.1608899361328705</v>
      </c>
      <c r="CC33" s="56">
        <v>0.30967717086560975</v>
      </c>
      <c r="CD33" s="56">
        <v>0.5214105939441308</v>
      </c>
      <c r="CE33" s="56">
        <v>0.43772661308992267</v>
      </c>
      <c r="CF33" s="56">
        <v>0.22801870851761175</v>
      </c>
      <c r="CG33" s="56">
        <v>0.37582698713341123</v>
      </c>
      <c r="CH33" s="56">
        <v>0.527120452935949</v>
      </c>
      <c r="CI33" s="56">
        <v>0.11218391570655328</v>
      </c>
      <c r="CJ33" s="56">
        <v>0.48100546377588427</v>
      </c>
      <c r="CK33" s="56">
        <v>0.24508849298570412</v>
      </c>
      <c r="CL33" s="56">
        <v>0.9344678253272728</v>
      </c>
      <c r="CM33" s="56">
        <v>0.6743004554392611</v>
      </c>
      <c r="CN33" s="56">
        <v>0.9319300778399396</v>
      </c>
      <c r="CO33" s="56">
        <v>0.7266940736006899</v>
      </c>
      <c r="CP33" s="56">
        <v>0.03795691359462661</v>
      </c>
      <c r="CQ33" s="56">
        <v>0.159541173984739</v>
      </c>
      <c r="CR33" s="56">
        <v>0.6551934290486622</v>
      </c>
      <c r="CS33" s="56">
        <v>0.1431966212560042</v>
      </c>
      <c r="CT33" s="56">
        <v>0.04323208166173509</v>
      </c>
      <c r="CU33" s="56">
        <v>0.5634802983719529</v>
      </c>
      <c r="CV33" s="56">
        <v>0.4222459372590813</v>
      </c>
      <c r="CW33" s="56">
        <v>0.0693193863061845</v>
      </c>
      <c r="CX33" s="56">
        <v>0.789582998789369</v>
      </c>
      <c r="CY33" s="56">
        <v>0.5054526083637342</v>
      </c>
      <c r="CZ33" s="56">
        <v>0.0196894836563678</v>
      </c>
      <c r="DA33" s="56">
        <v>0.26105342737272264</v>
      </c>
      <c r="DB33" s="56">
        <v>0.482132497214534</v>
      </c>
      <c r="DC33" s="56">
        <v>0.6964811138192779</v>
      </c>
      <c r="DD33" s="56">
        <v>0.9641620651816734</v>
      </c>
      <c r="DE33" s="56">
        <v>0.011117075652539943</v>
      </c>
      <c r="DF33" s="56">
        <v>0.6788545955652314</v>
      </c>
      <c r="DG33" s="56">
        <v>0.5301152780831591</v>
      </c>
      <c r="DH33" s="56">
        <v>0.7737040939037299</v>
      </c>
      <c r="DI33" s="56">
        <v>0.5272435811625422</v>
      </c>
      <c r="DJ33" s="56">
        <v>0.11448481685702139</v>
      </c>
      <c r="DK33" s="56">
        <v>0.990790411184185</v>
      </c>
      <c r="DL33" s="56">
        <v>0.4328433836087976</v>
      </c>
      <c r="DM33" s="56">
        <v>0.5713643647891196</v>
      </c>
      <c r="DN33" s="56">
        <v>0.8115484131677323</v>
      </c>
      <c r="DO33" s="56">
        <v>0.7315450784525162</v>
      </c>
      <c r="DP33" s="56">
        <v>0.19742576222285124</v>
      </c>
      <c r="DQ33" s="56">
        <v>0.5206072661961452</v>
      </c>
      <c r="DR33" s="56">
        <v>0.3281464850494732</v>
      </c>
      <c r="DS33" s="56">
        <v>0.6114108609156078</v>
      </c>
      <c r="DT33" s="56">
        <v>0.4252567950671099</v>
      </c>
      <c r="DU33" s="56">
        <v>0.21513046815517334</v>
      </c>
      <c r="DV33" s="56">
        <v>0.922803702651826</v>
      </c>
      <c r="DW33" s="56">
        <v>0.20251400213512705</v>
      </c>
      <c r="DX33" s="56">
        <v>0.6899095802608353</v>
      </c>
      <c r="DY33" s="56">
        <v>0.4431643612726427</v>
      </c>
      <c r="DZ33" s="56">
        <v>0.8785962451407459</v>
      </c>
      <c r="EA33" s="56">
        <v>0.7779063589859262</v>
      </c>
      <c r="EB33" s="56">
        <v>0.03759209137625108</v>
      </c>
      <c r="EC33" s="56">
        <v>0.6802352509823613</v>
      </c>
      <c r="ED33" s="56">
        <v>0.22194118843252264</v>
      </c>
      <c r="EE33" s="56">
        <v>0.0733688728828148</v>
      </c>
      <c r="EF33" s="56">
        <v>0.8807572543878643</v>
      </c>
      <c r="EG33" s="56">
        <v>0.7473965159485567</v>
      </c>
      <c r="EH33" s="56">
        <v>0.595844327445024</v>
      </c>
      <c r="EI33" s="56">
        <v>0.6799073392530659</v>
      </c>
      <c r="EJ33" s="56">
        <v>0.6871775165600761</v>
      </c>
      <c r="EK33" s="56">
        <v>0.38239385862724995</v>
      </c>
      <c r="EL33" s="56">
        <v>0.10306594030233529</v>
      </c>
      <c r="EM33" s="56">
        <v>0.2683874872253412</v>
      </c>
      <c r="EN33" s="56">
        <v>0.3194948525197865</v>
      </c>
      <c r="EO33" s="56">
        <v>0.32804358181261517</v>
      </c>
      <c r="EP33" s="56">
        <v>0.5215793529864564</v>
      </c>
      <c r="EQ33" s="56">
        <v>0.9737319043732422</v>
      </c>
      <c r="ER33" s="56">
        <v>0.607796391120594</v>
      </c>
      <c r="ES33" s="56">
        <v>0.43370377184711184</v>
      </c>
      <c r="ET33" s="56">
        <v>0.4128600389975122</v>
      </c>
      <c r="EU33" s="56">
        <v>0.1733288036984738</v>
      </c>
      <c r="EV33" s="56">
        <v>0.4965546589850047</v>
      </c>
      <c r="EW33" s="56">
        <v>0.43857022418298364</v>
      </c>
      <c r="EX33" s="56">
        <v>0.2929583368475084</v>
      </c>
      <c r="EY33" s="56">
        <v>0.5827789473242875</v>
      </c>
      <c r="EZ33" s="56">
        <v>0.8973106870781596</v>
      </c>
      <c r="FA33" s="56">
        <v>0.5596302710204839</v>
      </c>
      <c r="FB33" s="56">
        <v>0.21697145836443388</v>
      </c>
      <c r="FC33" s="56">
        <v>0.061833048059463214</v>
      </c>
      <c r="FD33" s="56">
        <v>0.1997671702628857</v>
      </c>
      <c r="FE33" s="56">
        <v>0.7424593323903872</v>
      </c>
      <c r="FF33" s="56">
        <v>0.8394460893751803</v>
      </c>
      <c r="FG33" s="56">
        <v>0.7743495436329249</v>
      </c>
      <c r="FH33" s="56">
        <v>0.2464980131508714</v>
      </c>
      <c r="FI33" s="56">
        <v>0.4496467132717511</v>
      </c>
      <c r="FJ33" s="56">
        <v>0.25640544189122494</v>
      </c>
      <c r="FK33" s="56">
        <v>0.3783282921174217</v>
      </c>
      <c r="FL33" s="56">
        <v>0.4602696406752267</v>
      </c>
      <c r="FM33" s="56">
        <v>0.15948831409406716</v>
      </c>
      <c r="FN33" s="56">
        <v>0.7091100341024728</v>
      </c>
      <c r="FO33" s="56">
        <v>0.7355526746072208</v>
      </c>
      <c r="FP33" s="56">
        <v>0.7280083390609746</v>
      </c>
      <c r="FQ33" s="56">
        <v>0.32668597057966187</v>
      </c>
      <c r="FR33" s="56">
        <v>0.5353244315775118</v>
      </c>
      <c r="FS33" s="56">
        <v>0.22509950128725353</v>
      </c>
      <c r="FT33" s="56">
        <v>0.5917373971225109</v>
      </c>
      <c r="FU33" s="56">
        <v>0.41714448201209275</v>
      </c>
      <c r="FV33" s="56">
        <v>0.590776956706085</v>
      </c>
      <c r="FW33" s="56">
        <v>0.1209517181297689</v>
      </c>
      <c r="FX33" s="56">
        <v>0.2743464042511613</v>
      </c>
      <c r="FY33" s="56">
        <v>0.7705588889366557</v>
      </c>
      <c r="FZ33" s="56">
        <v>0.7316631472823419</v>
      </c>
      <c r="GA33" s="56">
        <v>0.6511766606486904</v>
      </c>
      <c r="GB33" s="56">
        <v>0.07684417548429778</v>
      </c>
      <c r="GC33" s="56">
        <v>0.46733602829490506</v>
      </c>
      <c r="GD33" s="56">
        <v>0.8484578007152728</v>
      </c>
      <c r="GE33" s="56">
        <v>0.2946080727866436</v>
      </c>
      <c r="GF33" s="56">
        <v>0.7237864752746925</v>
      </c>
    </row>
    <row r="34">
      <c r="C34" s="22"/>
      <c r="D34" s="22"/>
      <c r="E34" s="22"/>
      <c r="F34" s="22"/>
      <c r="G34" s="40"/>
      <c r="H34" s="51"/>
      <c r="I34" s="40"/>
      <c r="J34" s="40"/>
      <c r="K34" s="40"/>
      <c r="L34" s="51"/>
      <c r="M34" s="45"/>
      <c r="N34" s="45"/>
      <c r="O34" s="45"/>
      <c r="P34" s="45"/>
      <c r="Q34" s="55">
        <v>5.0</v>
      </c>
      <c r="R34" s="56">
        <v>0.47494957284851147</v>
      </c>
      <c r="S34" s="56">
        <v>0.029351321116774964</v>
      </c>
      <c r="T34" s="56">
        <v>0.07813113428551421</v>
      </c>
      <c r="U34" s="56">
        <v>0.19105575282958442</v>
      </c>
      <c r="V34" s="56">
        <v>0.09288626661878363</v>
      </c>
      <c r="W34" s="56">
        <v>0.31280088856062604</v>
      </c>
      <c r="X34" s="56">
        <v>0.07941198851729592</v>
      </c>
      <c r="Y34" s="56">
        <v>0.005050452937941818</v>
      </c>
      <c r="Z34" s="56">
        <v>0.3977448074594214</v>
      </c>
      <c r="AA34" s="56">
        <v>0.27743844863530587</v>
      </c>
      <c r="AB34" s="56">
        <v>0.22178190013486365</v>
      </c>
      <c r="AC34" s="56">
        <v>0.4190186627704806</v>
      </c>
      <c r="AD34" s="56">
        <v>0.34011603866454965</v>
      </c>
      <c r="AE34" s="56">
        <v>0.45575157144738665</v>
      </c>
      <c r="AF34" s="56">
        <v>0.7627684434743766</v>
      </c>
      <c r="AG34" s="56">
        <v>0.5446618471984631</v>
      </c>
      <c r="AH34" s="56">
        <v>0.5238639281931783</v>
      </c>
      <c r="AI34" s="56">
        <v>0.2731275954112016</v>
      </c>
      <c r="AJ34" s="56">
        <v>0.12954665260184028</v>
      </c>
      <c r="AK34" s="56">
        <v>0.7428538083319628</v>
      </c>
      <c r="AL34" s="56">
        <v>0.1575518043824805</v>
      </c>
      <c r="AM34" s="56">
        <v>0.5361185176843721</v>
      </c>
      <c r="AN34" s="56">
        <v>0.5825257924198156</v>
      </c>
      <c r="AO34" s="56">
        <v>0.019870771629025175</v>
      </c>
      <c r="AP34" s="56">
        <v>0.4452425018068039</v>
      </c>
      <c r="AQ34" s="56">
        <v>0.8523361783303894</v>
      </c>
      <c r="AR34" s="56">
        <v>0.6732448104230371</v>
      </c>
      <c r="AS34" s="56">
        <v>0.256206793763712</v>
      </c>
      <c r="AT34" s="56">
        <v>0.817215609960884</v>
      </c>
      <c r="AU34" s="56">
        <v>0.42963972149813934</v>
      </c>
      <c r="AV34" s="56">
        <v>0.5167485276425711</v>
      </c>
      <c r="AW34" s="56">
        <v>0.026672192863840927</v>
      </c>
      <c r="AX34" s="56">
        <v>0.9294656739675574</v>
      </c>
      <c r="AY34" s="56">
        <v>0.6759109284975825</v>
      </c>
      <c r="AZ34" s="56">
        <v>0.6300620028133833</v>
      </c>
      <c r="BA34" s="56">
        <v>0.07222993891925944</v>
      </c>
      <c r="BB34" s="56">
        <v>0.5454145943496399</v>
      </c>
      <c r="BC34" s="56">
        <v>0.9005950017539244</v>
      </c>
      <c r="BD34" s="56">
        <v>0.9760760287726997</v>
      </c>
      <c r="BE34" s="56">
        <v>0.19203347994350428</v>
      </c>
      <c r="BF34" s="56">
        <v>0.2540930542307812</v>
      </c>
      <c r="BG34" s="56">
        <v>0.20531783468105658</v>
      </c>
      <c r="BH34" s="56">
        <v>0.8961014408720149</v>
      </c>
      <c r="BI34" s="56">
        <v>0.4383866654389822</v>
      </c>
      <c r="BJ34" s="56">
        <v>0.4761148881764107</v>
      </c>
      <c r="BK34" s="56">
        <v>0.3432733761453677</v>
      </c>
      <c r="BL34" s="56">
        <v>0.8145459050254384</v>
      </c>
      <c r="BM34" s="56">
        <v>0.017854974879721763</v>
      </c>
      <c r="BN34" s="56">
        <v>0.36208947190984464</v>
      </c>
      <c r="BO34" s="56">
        <v>0.925707372869829</v>
      </c>
      <c r="BP34" s="56">
        <v>0.9556118131424406</v>
      </c>
      <c r="BQ34" s="56">
        <v>0.2285139466354562</v>
      </c>
      <c r="BR34" s="56">
        <v>0.9976871333812803</v>
      </c>
      <c r="BS34" s="56">
        <v>0.8587067425706677</v>
      </c>
      <c r="BT34" s="56">
        <v>0.8246091127026706</v>
      </c>
      <c r="BU34" s="56">
        <v>0.09632986825421996</v>
      </c>
      <c r="BV34" s="56">
        <v>0.795392976762295</v>
      </c>
      <c r="BW34" s="56">
        <v>0.30463678190055565</v>
      </c>
      <c r="BX34" s="56">
        <v>0.8754225884441185</v>
      </c>
      <c r="BY34" s="56">
        <v>0.11292450001341936</v>
      </c>
      <c r="BZ34" s="56">
        <v>0.0750548205426389</v>
      </c>
      <c r="CA34" s="56">
        <v>0.7799508099512631</v>
      </c>
      <c r="CB34" s="56">
        <v>0.6108681799663729</v>
      </c>
      <c r="CC34" s="56">
        <v>0.6224839579607957</v>
      </c>
      <c r="CD34" s="56">
        <v>0.6136513280311651</v>
      </c>
      <c r="CE34" s="56">
        <v>0.22473007595314887</v>
      </c>
      <c r="CF34" s="56">
        <v>0.3441180449515191</v>
      </c>
      <c r="CG34" s="56">
        <v>0.9573296749249879</v>
      </c>
      <c r="CH34" s="56">
        <v>0.3792766445924254</v>
      </c>
      <c r="CI34" s="56">
        <v>0.009194552299973457</v>
      </c>
      <c r="CJ34" s="56">
        <v>0.9870700087343796</v>
      </c>
      <c r="CK34" s="56">
        <v>0.37967691600605524</v>
      </c>
      <c r="CL34" s="56">
        <v>0.7551580998963886</v>
      </c>
      <c r="CM34" s="56">
        <v>0.8785573825090776</v>
      </c>
      <c r="CN34" s="56">
        <v>0.5254814376290129</v>
      </c>
      <c r="CO34" s="56">
        <v>0.2513644386209014</v>
      </c>
      <c r="CP34" s="56">
        <v>0.3065942323557428</v>
      </c>
      <c r="CQ34" s="56">
        <v>0.7799798062975312</v>
      </c>
      <c r="CR34" s="56">
        <v>0.29088407162299323</v>
      </c>
      <c r="CS34" s="56">
        <v>0.6238463790852908</v>
      </c>
      <c r="CT34" s="56">
        <v>0.5470198927444325</v>
      </c>
      <c r="CU34" s="56">
        <v>0.3640148106614147</v>
      </c>
      <c r="CV34" s="56">
        <v>0.74574027282037</v>
      </c>
      <c r="CW34" s="56">
        <v>0.6174956590675964</v>
      </c>
      <c r="CX34" s="56">
        <v>0.21897656927282616</v>
      </c>
      <c r="CY34" s="56">
        <v>0.7078117273908943</v>
      </c>
      <c r="CZ34" s="56">
        <v>0.26099774945826415</v>
      </c>
      <c r="DA34" s="56">
        <v>0.542275675735753</v>
      </c>
      <c r="DB34" s="56">
        <v>0.3215855473430973</v>
      </c>
      <c r="DC34" s="56">
        <v>0.4684859838851785</v>
      </c>
      <c r="DD34" s="56">
        <v>0.28414430326688633</v>
      </c>
      <c r="DE34" s="56">
        <v>0.7010949015263686</v>
      </c>
      <c r="DF34" s="56">
        <v>0.48819200935179874</v>
      </c>
      <c r="DG34" s="56">
        <v>0.24244167251820348</v>
      </c>
      <c r="DH34" s="56">
        <v>0.3710596645333698</v>
      </c>
      <c r="DI34" s="56">
        <v>0.21266704967615246</v>
      </c>
      <c r="DJ34" s="56">
        <v>0.3461690375941108</v>
      </c>
      <c r="DK34" s="56">
        <v>0.3800666582238664</v>
      </c>
      <c r="DL34" s="56">
        <v>0.7864071154953763</v>
      </c>
      <c r="DM34" s="56">
        <v>0.9924570639242962</v>
      </c>
      <c r="DN34" s="56">
        <v>0.17543965019561603</v>
      </c>
      <c r="DO34" s="56">
        <v>0.8851037832673215</v>
      </c>
      <c r="DP34" s="56">
        <v>0.7650023602531438</v>
      </c>
      <c r="DQ34" s="56">
        <v>0.23830105057361828</v>
      </c>
      <c r="DR34" s="56">
        <v>0.5230969016975633</v>
      </c>
      <c r="DS34" s="56">
        <v>0.31413343334086063</v>
      </c>
      <c r="DT34" s="56">
        <v>0.07054284089365881</v>
      </c>
      <c r="DU34" s="56">
        <v>0.381546060562602</v>
      </c>
      <c r="DV34" s="56">
        <v>0.42857072618363246</v>
      </c>
      <c r="DW34" s="56">
        <v>0.7839863234827558</v>
      </c>
      <c r="DX34" s="56">
        <v>0.18827583054370023</v>
      </c>
      <c r="DY34" s="56">
        <v>0.4850636910766243</v>
      </c>
      <c r="DZ34" s="56">
        <v>0.5671117160374556</v>
      </c>
      <c r="EA34" s="56">
        <v>0.2935380444468292</v>
      </c>
      <c r="EB34" s="56">
        <v>0.3446290784816154</v>
      </c>
      <c r="EC34" s="56">
        <v>0.4962487525322571</v>
      </c>
      <c r="ED34" s="56">
        <v>0.9289319134099001</v>
      </c>
      <c r="EE34" s="56">
        <v>0.5712191866889326</v>
      </c>
      <c r="EF34" s="56">
        <v>0.5595227504792994</v>
      </c>
      <c r="EG34" s="56">
        <v>0.596122659753301</v>
      </c>
      <c r="EH34" s="56">
        <v>0.6171627770962119</v>
      </c>
      <c r="EI34" s="56">
        <v>0.5707084884209597</v>
      </c>
      <c r="EJ34" s="56">
        <v>0.10602737443093113</v>
      </c>
      <c r="EK34" s="56">
        <v>0.12491855044934042</v>
      </c>
      <c r="EL34" s="56">
        <v>0.9698612814150208</v>
      </c>
      <c r="EM34" s="56">
        <v>0.5546587391033359</v>
      </c>
      <c r="EN34" s="56">
        <v>0.07722693385614543</v>
      </c>
      <c r="EO34" s="56">
        <v>0.2100334362650048</v>
      </c>
      <c r="EP34" s="56">
        <v>0.48961510082665827</v>
      </c>
      <c r="EQ34" s="56">
        <v>0.429937913343607</v>
      </c>
      <c r="ER34" s="56">
        <v>0.24159245810030716</v>
      </c>
      <c r="ES34" s="56">
        <v>0.27398970161544356</v>
      </c>
      <c r="ET34" s="56">
        <v>0.9988682265201155</v>
      </c>
      <c r="EU34" s="56">
        <v>0.6277513316510882</v>
      </c>
      <c r="EV34" s="56">
        <v>0.005866144836742526</v>
      </c>
      <c r="EW34" s="56">
        <v>0.05805714230694481</v>
      </c>
      <c r="EX34" s="56">
        <v>0.02990841887937923</v>
      </c>
      <c r="EY34" s="56">
        <v>0.3581429047378012</v>
      </c>
      <c r="EZ34" s="56">
        <v>0.09840151258402874</v>
      </c>
      <c r="FA34" s="56">
        <v>0.6614436201604086</v>
      </c>
      <c r="FB34" s="56">
        <v>0.7055290382211474</v>
      </c>
      <c r="FC34" s="56">
        <v>0.5107566095015873</v>
      </c>
      <c r="FD34" s="56">
        <v>0.5361006627346309</v>
      </c>
      <c r="FE34" s="56">
        <v>0.36647074367774</v>
      </c>
      <c r="FF34" s="56">
        <v>0.26969682662853656</v>
      </c>
      <c r="FG34" s="56">
        <v>0.8223722243970669</v>
      </c>
      <c r="FH34" s="56">
        <v>0.5445346571889372</v>
      </c>
      <c r="FI34" s="56">
        <v>0.6969086373511378</v>
      </c>
      <c r="FJ34" s="56">
        <v>0.9871287852516492</v>
      </c>
      <c r="FK34" s="56">
        <v>0.1866119301870327</v>
      </c>
      <c r="FL34" s="56">
        <v>0.36352858550209666</v>
      </c>
      <c r="FM34" s="56">
        <v>0.23965151896609482</v>
      </c>
      <c r="FN34" s="56">
        <v>0.3465007698446452</v>
      </c>
      <c r="FO34" s="56">
        <v>0.14234729982087468</v>
      </c>
      <c r="FP34" s="56">
        <v>0.28943804649755944</v>
      </c>
      <c r="FQ34" s="56">
        <v>0.24917418044647544</v>
      </c>
      <c r="FR34" s="56">
        <v>0.3740811057168647</v>
      </c>
      <c r="FS34" s="56">
        <v>0.6447192348902926</v>
      </c>
      <c r="FT34" s="56">
        <v>0.8805393529470646</v>
      </c>
      <c r="FU34" s="56">
        <v>0.9497164027658853</v>
      </c>
      <c r="FV34" s="56">
        <v>0.3929025986520933</v>
      </c>
      <c r="FW34" s="56">
        <v>0.19631567659736715</v>
      </c>
      <c r="FX34" s="56">
        <v>0.9834006367725721</v>
      </c>
      <c r="FY34" s="56">
        <v>0.7519008839417692</v>
      </c>
      <c r="FZ34" s="56">
        <v>0.7471571467009038</v>
      </c>
      <c r="GA34" s="56">
        <v>0.2959354529939484</v>
      </c>
      <c r="GB34" s="56">
        <v>0.12579673601208896</v>
      </c>
      <c r="GC34" s="56">
        <v>0.30849793264332726</v>
      </c>
      <c r="GD34" s="56">
        <v>0.8523165933089412</v>
      </c>
      <c r="GE34" s="56">
        <v>0.9484987094029385</v>
      </c>
      <c r="GF34" s="56">
        <v>0.8656760318109369</v>
      </c>
    </row>
    <row r="35">
      <c r="A35" s="60" t="s">
        <v>28</v>
      </c>
      <c r="B35" s="50">
        <f>B32-B29</f>
        <v>91</v>
      </c>
      <c r="C35" s="22"/>
      <c r="D35" s="22"/>
      <c r="E35" s="22"/>
      <c r="F35" s="22"/>
      <c r="G35" s="40"/>
      <c r="H35" s="51"/>
      <c r="I35" s="40"/>
      <c r="J35" s="40"/>
      <c r="K35" s="40"/>
      <c r="L35" s="51"/>
      <c r="M35" s="45"/>
      <c r="N35" s="45"/>
      <c r="O35" s="45"/>
      <c r="P35" s="45"/>
      <c r="Q35" s="55">
        <v>6.0</v>
      </c>
      <c r="R35" s="56">
        <v>0.45606359178910905</v>
      </c>
      <c r="S35" s="56">
        <v>0.5637669383004565</v>
      </c>
      <c r="T35" s="56">
        <v>0.8148103222490746</v>
      </c>
      <c r="U35" s="56">
        <v>0.9206586584086219</v>
      </c>
      <c r="V35" s="56">
        <v>0.06354155695303865</v>
      </c>
      <c r="W35" s="56">
        <v>0.9745492953243374</v>
      </c>
      <c r="X35" s="56">
        <v>0.24434093514807098</v>
      </c>
      <c r="Y35" s="56">
        <v>0.6803883763705254</v>
      </c>
      <c r="Z35" s="56">
        <v>0.5311777133173553</v>
      </c>
      <c r="AA35" s="56">
        <v>0.05932885910368657</v>
      </c>
      <c r="AB35" s="56">
        <v>0.04229759101534958</v>
      </c>
      <c r="AC35" s="56">
        <v>0.3357949807920245</v>
      </c>
      <c r="AD35" s="56">
        <v>0.2256269520761155</v>
      </c>
      <c r="AE35" s="56">
        <v>0.49848171262795127</v>
      </c>
      <c r="AF35" s="56">
        <v>0.11567701672060082</v>
      </c>
      <c r="AG35" s="56">
        <v>0.2530023086082719</v>
      </c>
      <c r="AH35" s="56">
        <v>0.9263021954326681</v>
      </c>
      <c r="AI35" s="56">
        <v>0.3690604151558523</v>
      </c>
      <c r="AJ35" s="56">
        <v>0.14523843063976227</v>
      </c>
      <c r="AK35" s="56">
        <v>0.1155177833888218</v>
      </c>
      <c r="AL35" s="56">
        <v>0.46429001103194534</v>
      </c>
      <c r="AM35" s="56">
        <v>0.04228435577462053</v>
      </c>
      <c r="AN35" s="56">
        <v>0.08463387597365701</v>
      </c>
      <c r="AO35" s="56">
        <v>0.2939253701011326</v>
      </c>
      <c r="AP35" s="56">
        <v>0.6418838227258837</v>
      </c>
      <c r="AQ35" s="56">
        <v>0.9272376465656307</v>
      </c>
      <c r="AR35" s="56">
        <v>0.8028423820386789</v>
      </c>
      <c r="AS35" s="56">
        <v>0.12039533586321305</v>
      </c>
      <c r="AT35" s="56">
        <v>0.4884295565472727</v>
      </c>
      <c r="AU35" s="56">
        <v>0.4868305323032497</v>
      </c>
      <c r="AV35" s="56">
        <v>0.30890328352601404</v>
      </c>
      <c r="AW35" s="56">
        <v>0.9906484952104162</v>
      </c>
      <c r="AX35" s="56">
        <v>0.6825921004024602</v>
      </c>
      <c r="AY35" s="56">
        <v>0.7655568437300387</v>
      </c>
      <c r="AZ35" s="56">
        <v>0.9129833173085209</v>
      </c>
      <c r="BA35" s="56">
        <v>0.7951145328976674</v>
      </c>
      <c r="BB35" s="56">
        <v>0.27681552241162055</v>
      </c>
      <c r="BC35" s="56">
        <v>0.26330651429142937</v>
      </c>
      <c r="BD35" s="56">
        <v>0.6241007861618583</v>
      </c>
      <c r="BE35" s="56">
        <v>0.041375504301061516</v>
      </c>
      <c r="BF35" s="56">
        <v>0.696663544567615</v>
      </c>
      <c r="BG35" s="56">
        <v>0.36546858597431486</v>
      </c>
      <c r="BH35" s="56">
        <v>0.06236942515976329</v>
      </c>
      <c r="BI35" s="56">
        <v>0.17158702599617293</v>
      </c>
      <c r="BJ35" s="56">
        <v>0.3558914810203917</v>
      </c>
      <c r="BK35" s="56">
        <v>0.6967871191289119</v>
      </c>
      <c r="BL35" s="56">
        <v>0.17241360132242356</v>
      </c>
      <c r="BM35" s="56">
        <v>0.0014214639117514638</v>
      </c>
      <c r="BN35" s="56">
        <v>0.12751395220739759</v>
      </c>
      <c r="BO35" s="56">
        <v>0.7049086527572492</v>
      </c>
      <c r="BP35" s="56">
        <v>0.06464537366139977</v>
      </c>
      <c r="BQ35" s="56">
        <v>0.9111788138251753</v>
      </c>
      <c r="BR35" s="56">
        <v>0.3417982005551268</v>
      </c>
      <c r="BS35" s="56">
        <v>0.49928619999207036</v>
      </c>
      <c r="BT35" s="56">
        <v>0.3823835288360746</v>
      </c>
      <c r="BU35" s="56">
        <v>0.4050626343335223</v>
      </c>
      <c r="BV35" s="56">
        <v>0.9440249342186857</v>
      </c>
      <c r="BW35" s="56">
        <v>0.4720822812504182</v>
      </c>
      <c r="BX35" s="56">
        <v>0.695332826546769</v>
      </c>
      <c r="BY35" s="56">
        <v>0.9212197695572716</v>
      </c>
      <c r="BZ35" s="56">
        <v>0.9380248373915188</v>
      </c>
      <c r="CA35" s="56">
        <v>0.5099385887456694</v>
      </c>
      <c r="CB35" s="56">
        <v>0.5537317509043733</v>
      </c>
      <c r="CC35" s="56">
        <v>0.3229945072763284</v>
      </c>
      <c r="CD35" s="56">
        <v>0.2659111326768371</v>
      </c>
      <c r="CE35" s="56">
        <v>0.6689579199995245</v>
      </c>
      <c r="CF35" s="56">
        <v>0.002515612266216105</v>
      </c>
      <c r="CG35" s="56">
        <v>0.3309490509662194</v>
      </c>
      <c r="CH35" s="56">
        <v>0.8300937323011427</v>
      </c>
      <c r="CI35" s="56">
        <v>0.029969620491050786</v>
      </c>
      <c r="CJ35" s="56">
        <v>0.5511308602673485</v>
      </c>
      <c r="CK35" s="56">
        <v>0.2655537992783733</v>
      </c>
      <c r="CL35" s="56">
        <v>0.45057424923179323</v>
      </c>
      <c r="CM35" s="56">
        <v>0.07712655759552633</v>
      </c>
      <c r="CN35" s="56">
        <v>0.8221757294880623</v>
      </c>
      <c r="CO35" s="56">
        <v>0.8620528344854229</v>
      </c>
      <c r="CP35" s="56">
        <v>0.16868506586021448</v>
      </c>
      <c r="CQ35" s="56">
        <v>0.3501085366179002</v>
      </c>
      <c r="CR35" s="56">
        <v>0.36083139734743785</v>
      </c>
      <c r="CS35" s="56">
        <v>0.5918609407905694</v>
      </c>
      <c r="CT35" s="56">
        <v>0.4578499854464012</v>
      </c>
      <c r="CU35" s="56">
        <v>0.3086831411422065</v>
      </c>
      <c r="CV35" s="56">
        <v>0.37708661489322715</v>
      </c>
      <c r="CW35" s="56">
        <v>0.8789507138592293</v>
      </c>
      <c r="CX35" s="56">
        <v>0.5826078110179147</v>
      </c>
      <c r="CY35" s="56">
        <v>0.318101903029281</v>
      </c>
      <c r="CZ35" s="56">
        <v>0.5140483629551919</v>
      </c>
      <c r="DA35" s="56">
        <v>0.8350393214717111</v>
      </c>
      <c r="DB35" s="56">
        <v>0.5590544764531649</v>
      </c>
      <c r="DC35" s="56">
        <v>0.4147861708984446</v>
      </c>
      <c r="DD35" s="56">
        <v>0.08816953659001237</v>
      </c>
      <c r="DE35" s="56">
        <v>0.653986645805651</v>
      </c>
      <c r="DF35" s="56">
        <v>0.913023156281204</v>
      </c>
      <c r="DG35" s="56">
        <v>0.0439834223534864</v>
      </c>
      <c r="DH35" s="56">
        <v>0.6310142199464072</v>
      </c>
      <c r="DI35" s="56">
        <v>0.6036672579320151</v>
      </c>
      <c r="DJ35" s="56">
        <v>0.7067362218856461</v>
      </c>
      <c r="DK35" s="56">
        <v>0.2745517847161675</v>
      </c>
      <c r="DL35" s="56">
        <v>0.9772198593693551</v>
      </c>
      <c r="DM35" s="56">
        <v>0.6326811782006192</v>
      </c>
      <c r="DN35" s="56">
        <v>0.11032647239021709</v>
      </c>
      <c r="DO35" s="56">
        <v>0.09075638857110568</v>
      </c>
      <c r="DP35" s="56">
        <v>0.5896048413409988</v>
      </c>
      <c r="DQ35" s="56">
        <v>0.9696192648355797</v>
      </c>
      <c r="DR35" s="56">
        <v>0.13153977508576054</v>
      </c>
      <c r="DS35" s="56">
        <v>0.23693861981791953</v>
      </c>
      <c r="DT35" s="56">
        <v>0.2899091121822859</v>
      </c>
      <c r="DU35" s="56">
        <v>0.7342007910483208</v>
      </c>
      <c r="DV35" s="56">
        <v>0.9850944057230957</v>
      </c>
      <c r="DW35" s="56">
        <v>0.7481449319028571</v>
      </c>
      <c r="DX35" s="56">
        <v>0.0724442998950896</v>
      </c>
      <c r="DY35" s="56">
        <v>0.5024526775558031</v>
      </c>
      <c r="DZ35" s="56">
        <v>0.9825876490286044</v>
      </c>
      <c r="EA35" s="56">
        <v>0.73827947496238</v>
      </c>
      <c r="EB35" s="56">
        <v>0.2179691346733228</v>
      </c>
      <c r="EC35" s="56">
        <v>0.972200824977401</v>
      </c>
      <c r="ED35" s="56">
        <v>0.7545029701386702</v>
      </c>
      <c r="EE35" s="56">
        <v>0.23707029493600207</v>
      </c>
      <c r="EF35" s="56">
        <v>0.49639488958139977</v>
      </c>
      <c r="EG35" s="56">
        <v>0.3604959763263149</v>
      </c>
      <c r="EH35" s="56">
        <v>0.07778634978877064</v>
      </c>
      <c r="EI35" s="56">
        <v>0.8681164107190608</v>
      </c>
      <c r="EJ35" s="56">
        <v>0.8494645982299839</v>
      </c>
      <c r="EK35" s="56">
        <v>0.9311981926060363</v>
      </c>
      <c r="EL35" s="56">
        <v>0.5756232875510753</v>
      </c>
      <c r="EM35" s="56">
        <v>0.942508697616827</v>
      </c>
      <c r="EN35" s="56">
        <v>0.5783388476641212</v>
      </c>
      <c r="EO35" s="56">
        <v>0.09879492713668414</v>
      </c>
      <c r="EP35" s="56">
        <v>0.08046315245198055</v>
      </c>
      <c r="EQ35" s="56">
        <v>0.10599518424064103</v>
      </c>
      <c r="ER35" s="56">
        <v>0.7260602752396988</v>
      </c>
      <c r="ES35" s="56">
        <v>0.883630191053465</v>
      </c>
      <c r="ET35" s="56">
        <v>0.5070007818894858</v>
      </c>
      <c r="EU35" s="56">
        <v>0.022386503095784382</v>
      </c>
      <c r="EV35" s="56">
        <v>0.04115757922749386</v>
      </c>
      <c r="EW35" s="56">
        <v>0.10407301597533014</v>
      </c>
      <c r="EX35" s="56">
        <v>0.6687395675488952</v>
      </c>
      <c r="EY35" s="56">
        <v>0.7018754252861719</v>
      </c>
      <c r="EZ35" s="56">
        <v>0.6361890763428198</v>
      </c>
      <c r="FA35" s="56">
        <v>0.5827555140834324</v>
      </c>
      <c r="FB35" s="56">
        <v>0.5899245735946048</v>
      </c>
      <c r="FC35" s="56">
        <v>0.9901693985149721</v>
      </c>
      <c r="FD35" s="56">
        <v>0.21381509871342574</v>
      </c>
      <c r="FE35" s="56">
        <v>0.8168621799101903</v>
      </c>
      <c r="FF35" s="56">
        <v>0.5140478819469323</v>
      </c>
      <c r="FG35" s="56">
        <v>0.4228128298632202</v>
      </c>
      <c r="FH35" s="56">
        <v>0.523027221922431</v>
      </c>
      <c r="FI35" s="56">
        <v>0.016553744904236445</v>
      </c>
      <c r="FJ35" s="56">
        <v>0.9907928122498636</v>
      </c>
      <c r="FK35" s="56">
        <v>0.11880165290183065</v>
      </c>
      <c r="FL35" s="56">
        <v>0.5294516020860857</v>
      </c>
      <c r="FM35" s="56">
        <v>0.15096025945550517</v>
      </c>
      <c r="FN35" s="56">
        <v>0.1351972065646928</v>
      </c>
      <c r="FO35" s="56">
        <v>0.6385695472741845</v>
      </c>
      <c r="FP35" s="56">
        <v>0.6361828283899785</v>
      </c>
      <c r="FQ35" s="56">
        <v>0.657779882596246</v>
      </c>
      <c r="FR35" s="56">
        <v>0.39598071685070946</v>
      </c>
      <c r="FS35" s="56">
        <v>0.7636517564768045</v>
      </c>
      <c r="FT35" s="56">
        <v>0.1753935340015197</v>
      </c>
      <c r="FU35" s="56">
        <v>0.7703713619797926</v>
      </c>
      <c r="FV35" s="56">
        <v>0.9443947070396651</v>
      </c>
      <c r="FW35" s="56">
        <v>0.9688090145831112</v>
      </c>
      <c r="FX35" s="56">
        <v>0.306004148847549</v>
      </c>
      <c r="FY35" s="56">
        <v>0.995329564793388</v>
      </c>
      <c r="FZ35" s="56">
        <v>0.10061702405703732</v>
      </c>
      <c r="GA35" s="56">
        <v>0.9521205258905893</v>
      </c>
      <c r="GB35" s="56">
        <v>0.398986518085639</v>
      </c>
      <c r="GC35" s="56">
        <v>0.1338852998330483</v>
      </c>
      <c r="GD35" s="56">
        <v>0.05162908301316216</v>
      </c>
      <c r="GE35" s="56">
        <v>0.9645316005527589</v>
      </c>
      <c r="GF35" s="56">
        <v>0.9694136071247892</v>
      </c>
    </row>
    <row r="36">
      <c r="C36" s="22"/>
      <c r="D36" s="22"/>
      <c r="E36" s="22"/>
      <c r="F36" s="22"/>
      <c r="G36" s="40"/>
      <c r="H36" s="51"/>
      <c r="I36" s="40"/>
      <c r="J36" s="40"/>
      <c r="K36" s="40"/>
      <c r="L36" s="51"/>
      <c r="M36" s="45"/>
      <c r="N36" s="45"/>
      <c r="O36" s="45"/>
      <c r="P36" s="45"/>
      <c r="Q36" s="55">
        <v>7.0</v>
      </c>
      <c r="R36" s="56">
        <v>0.8796671418798743</v>
      </c>
      <c r="S36" s="56">
        <v>0.21595263121582253</v>
      </c>
      <c r="T36" s="56">
        <v>0.4509190489991618</v>
      </c>
      <c r="U36" s="56">
        <v>0.21663316105799502</v>
      </c>
      <c r="V36" s="56">
        <v>0.9704671294395583</v>
      </c>
      <c r="W36" s="56">
        <v>0.2241783439264744</v>
      </c>
      <c r="X36" s="56">
        <v>0.4118938747935722</v>
      </c>
      <c r="Y36" s="56">
        <v>0.5700188225292238</v>
      </c>
      <c r="Z36" s="56">
        <v>0.23234685171405578</v>
      </c>
      <c r="AA36" s="56">
        <v>0.6813341932318872</v>
      </c>
      <c r="AB36" s="56">
        <v>0.4615057554130062</v>
      </c>
      <c r="AC36" s="56">
        <v>0.40290624555696775</v>
      </c>
      <c r="AD36" s="56">
        <v>0.02477898795366118</v>
      </c>
      <c r="AE36" s="56">
        <v>0.6345519594658809</v>
      </c>
      <c r="AF36" s="56">
        <v>0.9297471557903021</v>
      </c>
      <c r="AG36" s="56">
        <v>0.114746492048307</v>
      </c>
      <c r="AH36" s="56">
        <v>0.39287194062895037</v>
      </c>
      <c r="AI36" s="56">
        <v>0.10600770674236093</v>
      </c>
      <c r="AJ36" s="56">
        <v>0.004794891696990877</v>
      </c>
      <c r="AK36" s="56">
        <v>0.5156636749008968</v>
      </c>
      <c r="AL36" s="56">
        <v>0.5343848675237427</v>
      </c>
      <c r="AM36" s="56">
        <v>0.37555073589880716</v>
      </c>
      <c r="AN36" s="56">
        <v>0.12690920722198362</v>
      </c>
      <c r="AO36" s="56">
        <v>0.25540866349878033</v>
      </c>
      <c r="AP36" s="56">
        <v>0.1487780456686172</v>
      </c>
      <c r="AQ36" s="56">
        <v>0.887288461866643</v>
      </c>
      <c r="AR36" s="56">
        <v>0.22434455972791312</v>
      </c>
      <c r="AS36" s="56">
        <v>0.2128315188304819</v>
      </c>
      <c r="AT36" s="56">
        <v>0.5689636766359993</v>
      </c>
      <c r="AU36" s="56">
        <v>0.05310659121333883</v>
      </c>
      <c r="AV36" s="56">
        <v>0.2822690011697646</v>
      </c>
      <c r="AW36" s="56">
        <v>0.35371593138870294</v>
      </c>
      <c r="AX36" s="56">
        <v>0.07739913462953663</v>
      </c>
      <c r="AY36" s="56">
        <v>0.3286436591331878</v>
      </c>
      <c r="AZ36" s="56">
        <v>0.0022913754579050316</v>
      </c>
      <c r="BA36" s="56">
        <v>0.0579825095706753</v>
      </c>
      <c r="BB36" s="56">
        <v>0.09039100169753034</v>
      </c>
      <c r="BC36" s="56">
        <v>0.07102754226112773</v>
      </c>
      <c r="BD36" s="56">
        <v>0.8580463424032047</v>
      </c>
      <c r="BE36" s="56">
        <v>0.9416821143213564</v>
      </c>
      <c r="BF36" s="56">
        <v>0.9579548627476068</v>
      </c>
      <c r="BG36" s="56">
        <v>0.8527212593232578</v>
      </c>
      <c r="BH36" s="56">
        <v>0.6813897977534509</v>
      </c>
      <c r="BI36" s="56">
        <v>0.7548646035738573</v>
      </c>
      <c r="BJ36" s="56">
        <v>0.971302374308566</v>
      </c>
      <c r="BK36" s="56">
        <v>0.10211361301678412</v>
      </c>
      <c r="BL36" s="56">
        <v>0.024107622208777824</v>
      </c>
      <c r="BM36" s="56">
        <v>0.02332198001492336</v>
      </c>
      <c r="BN36" s="56">
        <v>0.7960037688905399</v>
      </c>
      <c r="BO36" s="56">
        <v>0.16902991935743394</v>
      </c>
      <c r="BP36" s="56">
        <v>0.9316435390540135</v>
      </c>
      <c r="BQ36" s="56">
        <v>0.7203695179540394</v>
      </c>
      <c r="BR36" s="56">
        <v>0.9561003835106642</v>
      </c>
      <c r="BS36" s="56">
        <v>0.17212702457323192</v>
      </c>
      <c r="BT36" s="56">
        <v>0.4382021088716972</v>
      </c>
      <c r="BU36" s="56">
        <v>0.40424210205651134</v>
      </c>
      <c r="BV36" s="56">
        <v>0.18291842371095757</v>
      </c>
      <c r="BW36" s="56">
        <v>0.27517568011100857</v>
      </c>
      <c r="BX36" s="56">
        <v>0.04668569650282417</v>
      </c>
      <c r="BY36" s="56">
        <v>0.9373473517390862</v>
      </c>
      <c r="BZ36" s="56">
        <v>0.41206187398868854</v>
      </c>
      <c r="CA36" s="56">
        <v>0.3605224612816649</v>
      </c>
      <c r="CB36" s="56">
        <v>0.6922748267303885</v>
      </c>
      <c r="CC36" s="56">
        <v>0.11553090822609324</v>
      </c>
      <c r="CD36" s="56">
        <v>0.9630387353477381</v>
      </c>
      <c r="CE36" s="56">
        <v>0.4205625211823085</v>
      </c>
      <c r="CF36" s="56">
        <v>0.2050635306719375</v>
      </c>
      <c r="CG36" s="56">
        <v>0.2786736889152991</v>
      </c>
      <c r="CH36" s="56">
        <v>0.9682015494354788</v>
      </c>
      <c r="CI36" s="56">
        <v>0.37184389662344763</v>
      </c>
      <c r="CJ36" s="56">
        <v>0.08501242217494365</v>
      </c>
      <c r="CK36" s="56">
        <v>0.24835441608490116</v>
      </c>
      <c r="CL36" s="56">
        <v>0.43115984550588027</v>
      </c>
      <c r="CM36" s="56">
        <v>0.41146209832278346</v>
      </c>
      <c r="CN36" s="56">
        <v>0.48158431446726946</v>
      </c>
      <c r="CO36" s="56">
        <v>0.743975464754707</v>
      </c>
      <c r="CP36" s="56">
        <v>0.38954814010063477</v>
      </c>
      <c r="CQ36" s="56">
        <v>0.48169421280685376</v>
      </c>
      <c r="CR36" s="56">
        <v>0.6307780610582995</v>
      </c>
      <c r="CS36" s="56">
        <v>0.7656636486086206</v>
      </c>
      <c r="CT36" s="56">
        <v>0.5330106352379219</v>
      </c>
      <c r="CU36" s="56">
        <v>0.8863595624860701</v>
      </c>
      <c r="CV36" s="56">
        <v>0.6438785593153311</v>
      </c>
      <c r="CW36" s="56">
        <v>0.3004216720244417</v>
      </c>
      <c r="CX36" s="56">
        <v>0.28448931217129725</v>
      </c>
      <c r="CY36" s="56">
        <v>0.6111837474986964</v>
      </c>
      <c r="CZ36" s="56">
        <v>0.46509189745250523</v>
      </c>
      <c r="DA36" s="56">
        <v>0.10742032241746813</v>
      </c>
      <c r="DB36" s="56">
        <v>0.7913792956089191</v>
      </c>
      <c r="DC36" s="56">
        <v>0.44048161812047604</v>
      </c>
      <c r="DD36" s="56">
        <v>0.019336601633119344</v>
      </c>
      <c r="DE36" s="56">
        <v>0.2689853152284132</v>
      </c>
      <c r="DF36" s="56">
        <v>0.4928419026894407</v>
      </c>
      <c r="DG36" s="56">
        <v>0.5337641432447772</v>
      </c>
      <c r="DH36" s="56">
        <v>0.056813031558954785</v>
      </c>
      <c r="DI36" s="56">
        <v>0.6557466151189857</v>
      </c>
      <c r="DJ36" s="56">
        <v>0.9305420347220896</v>
      </c>
      <c r="DK36" s="56">
        <v>0.7284126840313906</v>
      </c>
      <c r="DL36" s="56">
        <v>0.9675751323543603</v>
      </c>
      <c r="DM36" s="56">
        <v>0.447582741634727</v>
      </c>
      <c r="DN36" s="56">
        <v>0.2523033074762706</v>
      </c>
      <c r="DO36" s="56">
        <v>0.46835371494559275</v>
      </c>
      <c r="DP36" s="56">
        <v>0.8871795637601682</v>
      </c>
      <c r="DQ36" s="56">
        <v>0.37640565646969915</v>
      </c>
      <c r="DR36" s="56">
        <v>0.4216512794295776</v>
      </c>
      <c r="DS36" s="56">
        <v>0.923705917935093</v>
      </c>
      <c r="DT36" s="56">
        <v>0.7435896897664701</v>
      </c>
      <c r="DU36" s="56">
        <v>0.4124968540966054</v>
      </c>
      <c r="DV36" s="56">
        <v>0.49094055361417954</v>
      </c>
      <c r="DW36" s="56">
        <v>0.562660494874389</v>
      </c>
      <c r="DX36" s="56">
        <v>0.5058625955667782</v>
      </c>
      <c r="DY36" s="56">
        <v>0.2030187957406322</v>
      </c>
      <c r="DZ36" s="56">
        <v>0.42173970397576366</v>
      </c>
      <c r="EA36" s="56">
        <v>0.16439497548104853</v>
      </c>
      <c r="EB36" s="56">
        <v>0.7867494376611072</v>
      </c>
      <c r="EC36" s="56">
        <v>0.6894899544406456</v>
      </c>
      <c r="ED36" s="56">
        <v>0.8433731298260116</v>
      </c>
      <c r="EE36" s="56">
        <v>0.020609401572000974</v>
      </c>
      <c r="EF36" s="56">
        <v>0.12419086640369148</v>
      </c>
      <c r="EG36" s="56">
        <v>0.9804258951120536</v>
      </c>
      <c r="EH36" s="56">
        <v>0.8289960937202909</v>
      </c>
      <c r="EI36" s="56">
        <v>0.8633131084019678</v>
      </c>
      <c r="EJ36" s="56">
        <v>0.7207905098230004</v>
      </c>
      <c r="EK36" s="56">
        <v>0.7360130279039806</v>
      </c>
      <c r="EL36" s="56">
        <v>0.2383061137526724</v>
      </c>
      <c r="EM36" s="56">
        <v>0.8777795356433751</v>
      </c>
      <c r="EN36" s="56">
        <v>0.15570182483501316</v>
      </c>
      <c r="EO36" s="56">
        <v>0.03359506656089706</v>
      </c>
      <c r="EP36" s="56">
        <v>0.4269694879469388</v>
      </c>
      <c r="EQ36" s="56">
        <v>0.012125196897239787</v>
      </c>
      <c r="ER36" s="56">
        <v>0.5999640863977382</v>
      </c>
      <c r="ES36" s="56">
        <v>0.925917418559851</v>
      </c>
      <c r="ET36" s="56">
        <v>0.15506942359967202</v>
      </c>
      <c r="EU36" s="56">
        <v>0.6787580562407924</v>
      </c>
      <c r="EV36" s="56">
        <v>0.36417587532577245</v>
      </c>
      <c r="EW36" s="56">
        <v>0.6784877220866212</v>
      </c>
      <c r="EX36" s="56">
        <v>0.34035776636770787</v>
      </c>
      <c r="EY36" s="56">
        <v>0.8579800436153315</v>
      </c>
      <c r="EZ36" s="56">
        <v>0.18649556511958598</v>
      </c>
      <c r="FA36" s="56">
        <v>0.9780751474196117</v>
      </c>
      <c r="FB36" s="56">
        <v>0.8968197555053816</v>
      </c>
      <c r="FC36" s="56">
        <v>0.560316857325527</v>
      </c>
      <c r="FD36" s="56">
        <v>0.5293094873813269</v>
      </c>
      <c r="FE36" s="56">
        <v>0.24128576452088235</v>
      </c>
      <c r="FF36" s="56">
        <v>0.2750370413718617</v>
      </c>
      <c r="FG36" s="56">
        <v>0.5816879506460573</v>
      </c>
      <c r="FH36" s="56">
        <v>0.2945109854894373</v>
      </c>
      <c r="FI36" s="56">
        <v>0.5203141435256434</v>
      </c>
      <c r="FJ36" s="56">
        <v>0.47806144388352423</v>
      </c>
      <c r="FK36" s="56">
        <v>0.4943180281063818</v>
      </c>
      <c r="FL36" s="56">
        <v>0.7901839305142252</v>
      </c>
      <c r="FM36" s="56">
        <v>0.40238661740343307</v>
      </c>
      <c r="FN36" s="56">
        <v>0.26498792377173985</v>
      </c>
      <c r="FO36" s="56">
        <v>0.8563308398330864</v>
      </c>
      <c r="FP36" s="56">
        <v>0.48558697202642087</v>
      </c>
      <c r="FQ36" s="56">
        <v>0.7300747663830656</v>
      </c>
      <c r="FR36" s="56">
        <v>0.974142262200295</v>
      </c>
      <c r="FS36" s="56">
        <v>0.6942549202438619</v>
      </c>
      <c r="FT36" s="56">
        <v>0.07668556774856627</v>
      </c>
      <c r="FU36" s="56">
        <v>0.9315725858934933</v>
      </c>
      <c r="FV36" s="56">
        <v>0.8987750762491538</v>
      </c>
      <c r="FW36" s="56">
        <v>0.41521045190765327</v>
      </c>
      <c r="FX36" s="56">
        <v>0.651080570750102</v>
      </c>
      <c r="FY36" s="56">
        <v>0.24319371868136697</v>
      </c>
      <c r="FZ36" s="56">
        <v>0.43038073671476007</v>
      </c>
      <c r="GA36" s="56">
        <v>0.43933436663417436</v>
      </c>
      <c r="GB36" s="56">
        <v>0.28903418053899055</v>
      </c>
      <c r="GC36" s="56">
        <v>0.1307608953995184</v>
      </c>
      <c r="GD36" s="56">
        <v>0.24823618930940394</v>
      </c>
      <c r="GE36" s="56">
        <v>0.00804147497190677</v>
      </c>
      <c r="GF36" s="56">
        <v>0.2663948948395152</v>
      </c>
    </row>
    <row r="37">
      <c r="C37" s="22"/>
      <c r="D37" s="22"/>
      <c r="E37" s="22"/>
      <c r="F37" s="22"/>
      <c r="G37" s="40"/>
      <c r="H37" s="51"/>
      <c r="I37" s="40"/>
      <c r="J37" s="40"/>
      <c r="K37" s="40"/>
      <c r="L37" s="51"/>
      <c r="M37" s="45"/>
      <c r="N37" s="45"/>
      <c r="O37" s="45"/>
      <c r="P37" s="45"/>
      <c r="Q37" s="55">
        <v>8.0</v>
      </c>
      <c r="R37" s="56">
        <v>0.5530495916852055</v>
      </c>
      <c r="S37" s="21">
        <v>0.4892778086950881</v>
      </c>
      <c r="T37" s="21">
        <v>0.8929801286288185</v>
      </c>
      <c r="U37" s="21">
        <v>0.12829199257272383</v>
      </c>
      <c r="V37" s="21">
        <v>0.8700570339750242</v>
      </c>
      <c r="W37" s="21">
        <v>0.24438221329289722</v>
      </c>
      <c r="X37" s="21">
        <v>0.9623239410410772</v>
      </c>
      <c r="Y37" s="21">
        <v>0.022463764794271923</v>
      </c>
      <c r="Z37" s="21">
        <v>0.07748825110381319</v>
      </c>
      <c r="AA37" s="21">
        <v>0.36419835916737264</v>
      </c>
      <c r="AB37" s="21">
        <v>0.051058388597342685</v>
      </c>
      <c r="AC37" s="21">
        <v>0.3127488863063431</v>
      </c>
      <c r="AD37" s="21">
        <v>0.9284806692248172</v>
      </c>
      <c r="AE37" s="21">
        <v>0.5546808371282146</v>
      </c>
      <c r="AF37" s="21">
        <v>0.3117273845354114</v>
      </c>
      <c r="AG37" s="21">
        <v>0.9036250587478949</v>
      </c>
      <c r="AH37" s="21">
        <v>0.06847722428011926</v>
      </c>
      <c r="AI37" s="21">
        <v>0.8108384275256757</v>
      </c>
      <c r="AJ37" s="21">
        <v>0.1931669867839244</v>
      </c>
      <c r="AK37" s="21">
        <v>0.8317904127846633</v>
      </c>
      <c r="AL37" s="21">
        <v>0.44585243222787163</v>
      </c>
      <c r="AM37" s="21">
        <v>0.6727469319958377</v>
      </c>
      <c r="AN37" s="21">
        <v>0.15218977551856372</v>
      </c>
      <c r="AO37" s="21">
        <v>0.8425255109405404</v>
      </c>
      <c r="AP37" s="21">
        <v>0.7542586190773742</v>
      </c>
      <c r="AQ37" s="21">
        <v>0.015792318762822166</v>
      </c>
      <c r="AR37" s="21">
        <v>0.08883809275121168</v>
      </c>
      <c r="AS37" s="21">
        <v>0.2772174032528417</v>
      </c>
      <c r="AT37" s="21">
        <v>0.12168866976701231</v>
      </c>
      <c r="AU37" s="21">
        <v>0.34038438539390636</v>
      </c>
      <c r="AV37" s="21">
        <v>0.8710815909686782</v>
      </c>
      <c r="AW37" s="21">
        <v>0.32957134637227536</v>
      </c>
      <c r="AX37" s="21">
        <v>0.35207194356947713</v>
      </c>
      <c r="AY37" s="21">
        <v>0.5625146175884208</v>
      </c>
      <c r="AZ37" s="21">
        <v>0.6087793666464923</v>
      </c>
      <c r="BA37" s="21">
        <v>0.09229340365352312</v>
      </c>
      <c r="BB37" s="21">
        <v>0.7722902555708624</v>
      </c>
      <c r="BC37" s="21">
        <v>0.24891396349510442</v>
      </c>
      <c r="BD37" s="21">
        <v>0.7869226480051542</v>
      </c>
      <c r="BE37" s="21">
        <v>0.5865356936715408</v>
      </c>
      <c r="BF37" s="21">
        <v>0.14082127726373628</v>
      </c>
      <c r="BG37" s="21">
        <v>0.08919986022984738</v>
      </c>
      <c r="BH37" s="21">
        <v>0.9746193725582574</v>
      </c>
      <c r="BI37" s="21">
        <v>0.14315282053949507</v>
      </c>
      <c r="BJ37" s="21">
        <v>0.13378687268081202</v>
      </c>
      <c r="BK37" s="21">
        <v>0.1522837793521652</v>
      </c>
      <c r="BL37" s="21">
        <v>0.588977013922863</v>
      </c>
      <c r="BM37" s="21">
        <v>0.08782662237884109</v>
      </c>
      <c r="BN37" s="21">
        <v>0.6400044899322835</v>
      </c>
      <c r="BO37" s="21">
        <v>0.13544421342023083</v>
      </c>
      <c r="BP37" s="21">
        <v>0.11198538447584383</v>
      </c>
      <c r="BQ37" s="21">
        <v>0.6713739383762999</v>
      </c>
      <c r="BR37" s="21">
        <v>0.46870928138012846</v>
      </c>
      <c r="BS37" s="21">
        <v>0.3818522771369901</v>
      </c>
      <c r="BT37" s="21">
        <v>0.233696657030526</v>
      </c>
      <c r="BU37" s="21">
        <v>0.5820599909632483</v>
      </c>
      <c r="BV37" s="21">
        <v>0.10193619862592485</v>
      </c>
      <c r="BW37" s="21">
        <v>0.915970015285213</v>
      </c>
      <c r="BX37" s="21">
        <v>0.626445127345653</v>
      </c>
      <c r="BY37" s="21">
        <v>0.17849735840409553</v>
      </c>
      <c r="BZ37" s="21">
        <v>0.808120371051966</v>
      </c>
      <c r="CA37" s="56">
        <v>0.12612470819709098</v>
      </c>
      <c r="CB37" s="21">
        <v>0.4425441011495338</v>
      </c>
      <c r="CC37" s="21">
        <v>0.7897191179174553</v>
      </c>
      <c r="CD37" s="21">
        <v>0.7742951140882219</v>
      </c>
      <c r="CE37" s="21">
        <v>0.009694498501548243</v>
      </c>
      <c r="CF37" s="21">
        <v>0.1718434182974432</v>
      </c>
      <c r="CG37" s="21">
        <v>0.043271754057855105</v>
      </c>
      <c r="CH37" s="21">
        <v>0.9113369305465756</v>
      </c>
      <c r="CI37" s="21">
        <v>0.08872448076970696</v>
      </c>
      <c r="CJ37" s="21">
        <v>0.19572573616276567</v>
      </c>
      <c r="CK37" s="21">
        <v>0.20268186149092882</v>
      </c>
      <c r="CL37" s="21">
        <v>0.6400275341988134</v>
      </c>
      <c r="CM37" s="21">
        <v>0.20242413903518064</v>
      </c>
      <c r="CN37" s="21">
        <v>0.23056510897316185</v>
      </c>
      <c r="CO37" s="21">
        <v>0.9224079028971317</v>
      </c>
      <c r="CP37" s="21">
        <v>0.2752726150495095</v>
      </c>
      <c r="CQ37" s="21">
        <v>0.3878807838204005</v>
      </c>
      <c r="CR37" s="21">
        <v>0.8663672917166471</v>
      </c>
      <c r="CS37" s="21">
        <v>0.6613967851307695</v>
      </c>
      <c r="CT37" s="21">
        <v>0.5916380156433805</v>
      </c>
      <c r="CU37" s="21">
        <v>0.9714557049627052</v>
      </c>
      <c r="CV37" s="21">
        <v>0.5752555697032989</v>
      </c>
      <c r="CW37" s="21">
        <v>0.23562210773351555</v>
      </c>
      <c r="CX37" s="21">
        <v>0.7754340216793748</v>
      </c>
      <c r="CY37" s="21">
        <v>0.8107132633494541</v>
      </c>
      <c r="CZ37" s="21">
        <v>0.8896621653411095</v>
      </c>
      <c r="DA37" s="21">
        <v>0.6354893294659587</v>
      </c>
      <c r="DB37" s="21">
        <v>0.24689852695384906</v>
      </c>
      <c r="DC37" s="21">
        <v>0.35036515811120783</v>
      </c>
      <c r="DD37" s="21">
        <v>0.9315299003963908</v>
      </c>
      <c r="DE37" s="21">
        <v>0.28575054060171634</v>
      </c>
      <c r="DF37" s="21">
        <v>0.7706007764900286</v>
      </c>
      <c r="DG37" s="21">
        <v>0.7855956508217752</v>
      </c>
      <c r="DH37" s="21">
        <v>0.11152434305868808</v>
      </c>
      <c r="DI37" s="21">
        <v>0.38357957104705</v>
      </c>
      <c r="DJ37" s="21">
        <v>0.863007136467975</v>
      </c>
      <c r="DK37" s="21">
        <v>0.16226598220929023</v>
      </c>
      <c r="DL37" s="21">
        <v>0.6112022057442004</v>
      </c>
      <c r="DM37" s="21">
        <v>0.8147157340211062</v>
      </c>
      <c r="DN37" s="21">
        <v>0.7532208223994508</v>
      </c>
      <c r="DO37" s="21">
        <v>0.6858789954037567</v>
      </c>
      <c r="DP37" s="21">
        <v>0.211276730407291</v>
      </c>
      <c r="DQ37" s="21">
        <v>0.4180926302380157</v>
      </c>
      <c r="DR37" s="21">
        <v>0.05622794813383836</v>
      </c>
      <c r="DS37" s="21">
        <v>0.859817933822082</v>
      </c>
      <c r="DT37" s="21">
        <v>0.13556612705878568</v>
      </c>
      <c r="DU37" s="21">
        <v>0.046126075190821236</v>
      </c>
      <c r="DV37" s="21">
        <v>0.877552488723018</v>
      </c>
      <c r="DW37" s="21">
        <v>0.3282561835959663</v>
      </c>
      <c r="DX37" s="21">
        <v>0.8429067586077467</v>
      </c>
      <c r="DY37" s="21">
        <v>0.9508428390857306</v>
      </c>
      <c r="DZ37" s="21">
        <v>0.2840429885311032</v>
      </c>
      <c r="EA37" s="21">
        <v>0.46026743958575733</v>
      </c>
      <c r="EB37" s="21">
        <v>0.11825785658527543</v>
      </c>
      <c r="EC37" s="21">
        <v>0.5152901757657711</v>
      </c>
      <c r="ED37" s="21">
        <v>0.9475842710630986</v>
      </c>
      <c r="EE37" s="21">
        <v>0.7790486885177548</v>
      </c>
      <c r="EF37" s="21">
        <v>0.38941973362337423</v>
      </c>
      <c r="EG37" s="21">
        <v>0.24517337976431441</v>
      </c>
      <c r="EH37" s="21">
        <v>0.2968476760781843</v>
      </c>
      <c r="EI37" s="21">
        <v>0.31380113520326036</v>
      </c>
      <c r="EJ37" s="21">
        <v>0.9272329979699131</v>
      </c>
      <c r="EK37" s="21">
        <v>0.23742689090026625</v>
      </c>
      <c r="EL37" s="21">
        <v>0.6967636861658515</v>
      </c>
      <c r="EM37" s="21">
        <v>0.8316970759704614</v>
      </c>
      <c r="EN37" s="21">
        <v>0.4748217704909429</v>
      </c>
      <c r="EO37" s="21">
        <v>0.05043202013207504</v>
      </c>
      <c r="EP37" s="21">
        <v>0.016220985579108893</v>
      </c>
      <c r="EQ37" s="21">
        <v>0.6934935238475952</v>
      </c>
      <c r="ER37" s="21">
        <v>0.8953883720673212</v>
      </c>
      <c r="ES37" s="21">
        <v>0.01485227161074476</v>
      </c>
      <c r="ET37" s="21">
        <v>0.4415665551802429</v>
      </c>
      <c r="EU37" s="21">
        <v>0.7687361871835701</v>
      </c>
      <c r="EV37" s="21">
        <v>0.6282634586730984</v>
      </c>
      <c r="EW37" s="21">
        <v>0.544564843262792</v>
      </c>
      <c r="EX37" s="21">
        <v>0.5468014994949598</v>
      </c>
      <c r="EY37" s="21">
        <v>0.44513016747799883</v>
      </c>
      <c r="EZ37" s="21">
        <v>0.09936006471132175</v>
      </c>
      <c r="FA37" s="21">
        <v>0.9339251554668848</v>
      </c>
      <c r="FB37" s="21">
        <v>0.4409377297528788</v>
      </c>
      <c r="FC37" s="21">
        <v>0.2715366222280361</v>
      </c>
      <c r="FD37" s="21">
        <v>0.7448752439948537</v>
      </c>
      <c r="FE37" s="21">
        <v>0.4606086347419819</v>
      </c>
      <c r="FF37" s="21">
        <v>0.27880082417213825</v>
      </c>
      <c r="FG37" s="21">
        <v>0.18518760478218987</v>
      </c>
      <c r="FH37" s="21">
        <v>0.9760291807117123</v>
      </c>
      <c r="FI37" s="21">
        <v>0.3525318973516208</v>
      </c>
      <c r="FJ37" s="21">
        <v>0.5436348602628234</v>
      </c>
      <c r="FK37" s="21">
        <v>0.591093496155205</v>
      </c>
      <c r="FL37" s="21">
        <v>0.23782597838802788</v>
      </c>
      <c r="FM37" s="21">
        <v>0.32286359362188854</v>
      </c>
      <c r="FN37" s="21">
        <v>0.2881852420373653</v>
      </c>
      <c r="FO37" s="21">
        <v>0.785251312392464</v>
      </c>
      <c r="FP37" s="21">
        <v>0.296266131314757</v>
      </c>
      <c r="FQ37" s="21">
        <v>0.9288922507731537</v>
      </c>
      <c r="FR37" s="21">
        <v>0.9555059002550365</v>
      </c>
      <c r="FS37" s="21">
        <v>0.34314378637173915</v>
      </c>
      <c r="FT37" s="21">
        <v>0.02613604768932276</v>
      </c>
      <c r="FU37" s="21">
        <v>0.9685274257066117</v>
      </c>
      <c r="FV37" s="21">
        <v>0.4915572791573384</v>
      </c>
      <c r="FW37" s="21">
        <v>0.13115283603360373</v>
      </c>
      <c r="FX37" s="21">
        <v>0.2654450609508232</v>
      </c>
      <c r="FY37" s="21">
        <v>0.4924669983270219</v>
      </c>
      <c r="FZ37" s="21">
        <v>0.20873238596085708</v>
      </c>
      <c r="GA37" s="21">
        <v>0.5408935636839368</v>
      </c>
      <c r="GB37" s="21">
        <v>0.7527758805154108</v>
      </c>
      <c r="GC37" s="21">
        <v>0.7805721795873103</v>
      </c>
      <c r="GD37" s="21">
        <v>0.26276808152470155</v>
      </c>
      <c r="GE37" s="21">
        <v>0.3951073858986309</v>
      </c>
      <c r="GF37" s="21">
        <v>0.7702595608818886</v>
      </c>
    </row>
    <row r="38">
      <c r="A38" s="58" t="s">
        <v>29</v>
      </c>
      <c r="B38" s="50">
        <f>SUM($G2:$G26)</f>
        <v>705</v>
      </c>
      <c r="C38" s="22"/>
      <c r="D38" s="22"/>
      <c r="E38" s="22"/>
      <c r="F38" s="22"/>
      <c r="G38" s="40"/>
      <c r="H38" s="51"/>
      <c r="I38" s="40"/>
      <c r="J38" s="40"/>
      <c r="K38" s="40"/>
      <c r="L38" s="51"/>
      <c r="M38" s="45"/>
      <c r="N38" s="45"/>
      <c r="O38" s="45"/>
      <c r="P38" s="45"/>
      <c r="Q38" s="55">
        <v>9.0</v>
      </c>
      <c r="R38" s="56">
        <v>0.0944497103525167</v>
      </c>
      <c r="S38" s="21">
        <v>0.34838887683173647</v>
      </c>
      <c r="T38" s="21">
        <v>0.012838727428664543</v>
      </c>
      <c r="U38" s="21">
        <v>0.26157074114490464</v>
      </c>
      <c r="V38" s="21">
        <v>0.5902861944743489</v>
      </c>
      <c r="W38" s="21">
        <v>0.22864225078336364</v>
      </c>
      <c r="X38" s="21">
        <v>0.10964999973375578</v>
      </c>
      <c r="Y38" s="21">
        <v>0.39537703437888105</v>
      </c>
      <c r="Z38" s="21">
        <v>0.06905258629946509</v>
      </c>
      <c r="AA38" s="21">
        <v>0.3296318954851659</v>
      </c>
      <c r="AB38" s="21">
        <v>0.4225029790637811</v>
      </c>
      <c r="AC38" s="21">
        <v>0.18332287157700955</v>
      </c>
      <c r="AD38" s="21">
        <v>0.19732534325915574</v>
      </c>
      <c r="AE38" s="21">
        <v>0.012665781830346945</v>
      </c>
      <c r="AF38" s="21">
        <v>0.6054760591755075</v>
      </c>
      <c r="AG38" s="21">
        <v>0.7798933936562598</v>
      </c>
      <c r="AH38" s="21">
        <v>0.507976618760481</v>
      </c>
      <c r="AI38" s="21">
        <v>0.37751991060703893</v>
      </c>
      <c r="AJ38" s="21">
        <v>0.6876561447619967</v>
      </c>
      <c r="AK38" s="21">
        <v>0.26651859546575574</v>
      </c>
      <c r="AL38" s="21">
        <v>0.418192338236684</v>
      </c>
      <c r="AM38" s="21">
        <v>0.7183250075733763</v>
      </c>
      <c r="AN38" s="21">
        <v>0.9481957282985355</v>
      </c>
      <c r="AO38" s="21">
        <v>0.11632767170082159</v>
      </c>
      <c r="AP38" s="21">
        <v>0.7370581639104467</v>
      </c>
      <c r="AQ38" s="21">
        <v>0.6775244046060167</v>
      </c>
      <c r="AR38" s="21">
        <v>0.15186375963863008</v>
      </c>
      <c r="AS38" s="21">
        <v>0.3745069901446375</v>
      </c>
      <c r="AT38" s="21">
        <v>0.2573482079003184</v>
      </c>
      <c r="AU38" s="21">
        <v>0.8002045798718969</v>
      </c>
      <c r="AV38" s="21">
        <v>0.7773227176694435</v>
      </c>
      <c r="AW38" s="21">
        <v>0.4543170312812793</v>
      </c>
      <c r="AX38" s="21">
        <v>0.07790918281183923</v>
      </c>
      <c r="AY38" s="21">
        <v>0.1256695221103069</v>
      </c>
      <c r="AZ38" s="21">
        <v>0.5002475105102694</v>
      </c>
      <c r="BA38" s="21">
        <v>0.086518171094503</v>
      </c>
      <c r="BB38" s="21">
        <v>0.7610409894941786</v>
      </c>
      <c r="BC38" s="21">
        <v>0.04395048452049133</v>
      </c>
      <c r="BD38" s="21">
        <v>0.7295345529138959</v>
      </c>
      <c r="BE38" s="21">
        <v>0.7539011526143535</v>
      </c>
      <c r="BF38" s="21">
        <v>0.2935318791816244</v>
      </c>
      <c r="BG38" s="21">
        <v>0.8920134000975677</v>
      </c>
      <c r="BH38" s="21">
        <v>0.43723198413921716</v>
      </c>
      <c r="BI38" s="21">
        <v>0.8928127943883601</v>
      </c>
      <c r="BJ38" s="21">
        <v>0.09051448224768666</v>
      </c>
      <c r="BK38" s="21">
        <v>0.6677457375293258</v>
      </c>
      <c r="BL38" s="21">
        <v>0.8714548542320688</v>
      </c>
      <c r="BM38" s="21">
        <v>0.25001360274473483</v>
      </c>
      <c r="BN38" s="21">
        <v>0.9580669910861896</v>
      </c>
      <c r="BO38" s="21">
        <v>0.7993760291034387</v>
      </c>
      <c r="BP38" s="21">
        <v>0.9964325492055355</v>
      </c>
      <c r="BQ38" s="21">
        <v>0.0458982410284815</v>
      </c>
      <c r="BR38" s="21">
        <v>0.013491053954381993</v>
      </c>
      <c r="BS38" s="21">
        <v>0.12379830363622923</v>
      </c>
      <c r="BT38" s="21">
        <v>0.6649670936442169</v>
      </c>
      <c r="BU38" s="21">
        <v>0.014055958415622682</v>
      </c>
      <c r="BV38" s="21">
        <v>0.05145638731644553</v>
      </c>
      <c r="BW38" s="21">
        <v>0.09934509580126272</v>
      </c>
      <c r="BX38" s="21">
        <v>0.5959656718906575</v>
      </c>
      <c r="BY38" s="21">
        <v>0.9623431877194312</v>
      </c>
      <c r="BZ38" s="21">
        <v>0.7397094664341475</v>
      </c>
      <c r="CA38" s="56">
        <v>0.8068724805893598</v>
      </c>
      <c r="CB38" s="21">
        <v>0.20334163835245</v>
      </c>
      <c r="CC38" s="21">
        <v>0.232085450062955</v>
      </c>
      <c r="CD38" s="21">
        <v>0.3298015020890285</v>
      </c>
      <c r="CE38" s="21">
        <v>0.4775907245290445</v>
      </c>
      <c r="CF38" s="21">
        <v>0.20246273026324102</v>
      </c>
      <c r="CG38" s="21">
        <v>0.31972146768322385</v>
      </c>
      <c r="CH38" s="21">
        <v>0.2762992404862592</v>
      </c>
      <c r="CI38" s="21">
        <v>0.1268950262670161</v>
      </c>
      <c r="CJ38" s="21">
        <v>0.7064567747430097</v>
      </c>
      <c r="CK38" s="21">
        <v>0.9691477476579201</v>
      </c>
      <c r="CL38" s="21">
        <v>0.27219893682856944</v>
      </c>
      <c r="CM38" s="21">
        <v>0.37052065001259615</v>
      </c>
      <c r="CN38" s="21">
        <v>0.21706870930761613</v>
      </c>
      <c r="CO38" s="21">
        <v>0.24321648647598548</v>
      </c>
      <c r="CP38" s="21">
        <v>0.7287727866427441</v>
      </c>
      <c r="CQ38" s="21">
        <v>0.6526671306125142</v>
      </c>
      <c r="CR38" s="21">
        <v>0.5133953947552669</v>
      </c>
      <c r="CS38" s="21">
        <v>0.4392860807139609</v>
      </c>
      <c r="CT38" s="21">
        <v>0.6548341740810927</v>
      </c>
      <c r="CU38" s="21">
        <v>0.9253069549277535</v>
      </c>
      <c r="CV38" s="21">
        <v>0.9467071323581479</v>
      </c>
      <c r="CW38" s="21">
        <v>0.22641768500819082</v>
      </c>
      <c r="CX38" s="21">
        <v>0.2234161145243031</v>
      </c>
      <c r="CY38" s="21">
        <v>0.2837137106163691</v>
      </c>
      <c r="CZ38" s="21">
        <v>0.060698389319021384</v>
      </c>
      <c r="DA38" s="21">
        <v>0.05075765008118782</v>
      </c>
      <c r="DB38" s="21">
        <v>0.05311503778731519</v>
      </c>
      <c r="DC38" s="21">
        <v>0.1853157033849362</v>
      </c>
      <c r="DD38" s="21">
        <v>0.7738921562944481</v>
      </c>
      <c r="DE38" s="21">
        <v>0.6808400241552063</v>
      </c>
      <c r="DF38" s="21">
        <v>0.37686011451808443</v>
      </c>
      <c r="DG38" s="21">
        <v>0.6573010930707938</v>
      </c>
      <c r="DH38" s="21">
        <v>0.5845559164962619</v>
      </c>
      <c r="DI38" s="21">
        <v>0.7459891720449225</v>
      </c>
      <c r="DJ38" s="21">
        <v>0.8226258077130072</v>
      </c>
      <c r="DK38" s="21">
        <v>0.3329705369237117</v>
      </c>
      <c r="DL38" s="21">
        <v>0.38836947683340006</v>
      </c>
      <c r="DM38" s="21">
        <v>0.25869799061079257</v>
      </c>
      <c r="DN38" s="21">
        <v>0.48861312772201637</v>
      </c>
      <c r="DO38" s="21">
        <v>0.24765449627353153</v>
      </c>
      <c r="DP38" s="21">
        <v>0.535218088217868</v>
      </c>
      <c r="DQ38" s="21">
        <v>0.40580196845890837</v>
      </c>
      <c r="DR38" s="21">
        <v>0.35968348070415357</v>
      </c>
      <c r="DS38" s="21">
        <v>0.07208166095818169</v>
      </c>
      <c r="DT38" s="21">
        <v>0.6938669340200296</v>
      </c>
      <c r="DU38" s="21">
        <v>0.34346510582087597</v>
      </c>
      <c r="DV38" s="21">
        <v>0.8823359410582169</v>
      </c>
      <c r="DW38" s="21">
        <v>0.8644062785484873</v>
      </c>
      <c r="DX38" s="21">
        <v>0.9419059079752848</v>
      </c>
      <c r="DY38" s="21">
        <v>0.33743882340951525</v>
      </c>
      <c r="DZ38" s="21">
        <v>0.6922772430262679</v>
      </c>
      <c r="EA38" s="21">
        <v>0.4816714298218846</v>
      </c>
      <c r="EB38" s="21">
        <v>0.25323636739563604</v>
      </c>
      <c r="EC38" s="21">
        <v>0.35275046000198607</v>
      </c>
      <c r="ED38" s="21">
        <v>0.07164121245063171</v>
      </c>
      <c r="EE38" s="21">
        <v>0.5073066404316535</v>
      </c>
      <c r="EF38" s="21">
        <v>0.21650430883145788</v>
      </c>
      <c r="EG38" s="21">
        <v>0.11592298288857517</v>
      </c>
      <c r="EH38" s="21">
        <v>0.7021726092026979</v>
      </c>
      <c r="EI38" s="21">
        <v>0.9233277571873552</v>
      </c>
      <c r="EJ38" s="21">
        <v>0.3852677227039263</v>
      </c>
      <c r="EK38" s="21">
        <v>0.7480232456310861</v>
      </c>
      <c r="EL38" s="21">
        <v>0.6761975763503268</v>
      </c>
      <c r="EM38" s="21">
        <v>0.7842276217299288</v>
      </c>
      <c r="EN38" s="21">
        <v>0.13431771432912498</v>
      </c>
      <c r="EO38" s="21">
        <v>0.29828104858459814</v>
      </c>
      <c r="EP38" s="21">
        <v>0.5289612543583686</v>
      </c>
      <c r="EQ38" s="21">
        <v>0.8341165674596158</v>
      </c>
      <c r="ER38" s="21">
        <v>0.27645686275601855</v>
      </c>
      <c r="ES38" s="21">
        <v>0.8957168496640985</v>
      </c>
      <c r="ET38" s="21">
        <v>0.2639204717564919</v>
      </c>
      <c r="EU38" s="21">
        <v>0.3494917748275189</v>
      </c>
      <c r="EV38" s="21">
        <v>0.9801702920357176</v>
      </c>
      <c r="EW38" s="21">
        <v>0.7801610586914169</v>
      </c>
      <c r="EX38" s="21">
        <v>0.9568378688239342</v>
      </c>
      <c r="EY38" s="21">
        <v>0.4870846862820952</v>
      </c>
      <c r="EZ38" s="21">
        <v>0.7210081960737674</v>
      </c>
      <c r="FA38" s="21">
        <v>0.17424348632043107</v>
      </c>
      <c r="FB38" s="21">
        <v>0.545030576315929</v>
      </c>
      <c r="FC38" s="21">
        <v>0.0695569440433853</v>
      </c>
      <c r="FD38" s="21">
        <v>0.09813129995122927</v>
      </c>
      <c r="FE38" s="21">
        <v>0.8143764861144702</v>
      </c>
      <c r="FF38" s="21">
        <v>0.8348855760968452</v>
      </c>
      <c r="FG38" s="21">
        <v>0.05138411008276422</v>
      </c>
      <c r="FH38" s="21">
        <v>0.3523533449642777</v>
      </c>
      <c r="FI38" s="21">
        <v>0.9714507285251311</v>
      </c>
      <c r="FJ38" s="21">
        <v>0.5937610467334771</v>
      </c>
      <c r="FK38" s="21">
        <v>0.8730881822371435</v>
      </c>
      <c r="FL38" s="21">
        <v>0.33314756885843033</v>
      </c>
      <c r="FM38" s="21">
        <v>0.9609081100754435</v>
      </c>
      <c r="FN38" s="21">
        <v>0.8316505053068215</v>
      </c>
      <c r="FO38" s="21">
        <v>0.5340493731739541</v>
      </c>
      <c r="FP38" s="21">
        <v>0.4794673764269918</v>
      </c>
      <c r="FQ38" s="21">
        <v>0.4670512104186164</v>
      </c>
      <c r="FR38" s="21">
        <v>0.023495201584786463</v>
      </c>
      <c r="FS38" s="21">
        <v>0.4924480780046838</v>
      </c>
      <c r="FT38" s="21">
        <v>0.10286351339120803</v>
      </c>
      <c r="FU38" s="21">
        <v>0.487894409539093</v>
      </c>
      <c r="FV38" s="21">
        <v>0.07478743926185016</v>
      </c>
      <c r="FW38" s="21">
        <v>0.43545875116796806</v>
      </c>
      <c r="FX38" s="21">
        <v>0.8912634077642863</v>
      </c>
      <c r="FY38" s="21">
        <v>0.3445567323657389</v>
      </c>
      <c r="FZ38" s="21">
        <v>0.2911153326738327</v>
      </c>
      <c r="GA38" s="21">
        <v>0.55363681523356</v>
      </c>
      <c r="GB38" s="21">
        <v>0.08791084156028095</v>
      </c>
      <c r="GC38" s="21">
        <v>0.9931421140880056</v>
      </c>
      <c r="GD38" s="21">
        <v>0.476557539004131</v>
      </c>
      <c r="GE38" s="21">
        <v>0.20051098196904837</v>
      </c>
      <c r="GF38" s="21">
        <v>0.24234728166031505</v>
      </c>
    </row>
    <row r="39">
      <c r="C39" s="22"/>
      <c r="D39" s="22"/>
      <c r="E39" s="22"/>
      <c r="F39" s="22"/>
      <c r="G39" s="40"/>
      <c r="H39" s="51"/>
      <c r="I39" s="40"/>
      <c r="J39" s="40"/>
      <c r="K39" s="40"/>
      <c r="L39" s="51"/>
      <c r="M39" s="45"/>
      <c r="N39" s="45"/>
      <c r="O39" s="45"/>
      <c r="P39" s="45"/>
      <c r="Q39" s="55">
        <v>10.0</v>
      </c>
      <c r="R39" s="56">
        <v>0.870271286970921</v>
      </c>
      <c r="S39" s="56">
        <v>0.9256003739278921</v>
      </c>
      <c r="T39" s="21">
        <v>0.10646568379270671</v>
      </c>
      <c r="U39" s="21">
        <v>0.07647551256617224</v>
      </c>
      <c r="V39" s="21">
        <v>0.017799382396626373</v>
      </c>
      <c r="W39" s="21">
        <v>0.42267947650256954</v>
      </c>
      <c r="X39" s="21">
        <v>0.9082586723739504</v>
      </c>
      <c r="Y39" s="21">
        <v>0.20702107036354123</v>
      </c>
      <c r="Z39" s="21">
        <v>0.7593679605449817</v>
      </c>
      <c r="AA39" s="21">
        <v>0.24524779823109988</v>
      </c>
      <c r="AB39" s="21">
        <v>0.43765694777741515</v>
      </c>
      <c r="AC39" s="21">
        <v>0.6758605954815707</v>
      </c>
      <c r="AD39" s="21">
        <v>0.15969485718429643</v>
      </c>
      <c r="AE39" s="21">
        <v>0.21958352395159064</v>
      </c>
      <c r="AF39" s="21">
        <v>0.031803776863652766</v>
      </c>
      <c r="AG39" s="21">
        <v>0.05252148299022663</v>
      </c>
      <c r="AH39" s="21">
        <v>0.41174290092521115</v>
      </c>
      <c r="AI39" s="21">
        <v>0.3256617645392581</v>
      </c>
      <c r="AJ39" s="21">
        <v>0.6204822324285821</v>
      </c>
      <c r="AK39" s="21">
        <v>0.2661806174478615</v>
      </c>
      <c r="AL39" s="21">
        <v>0.5083839099896692</v>
      </c>
      <c r="AM39" s="21">
        <v>0.36929286375971726</v>
      </c>
      <c r="AN39" s="21">
        <v>0.1620351915673417</v>
      </c>
      <c r="AO39" s="21">
        <v>0.020043979680518964</v>
      </c>
      <c r="AP39" s="21">
        <v>0.7516033219731427</v>
      </c>
      <c r="AQ39" s="21">
        <v>0.7000302722889876</v>
      </c>
      <c r="AR39" s="21">
        <v>0.05551314575245192</v>
      </c>
      <c r="AS39" s="21">
        <v>0.8527075454264416</v>
      </c>
      <c r="AT39" s="21">
        <v>0.46670772246785464</v>
      </c>
      <c r="AU39" s="21">
        <v>0.2614998578977379</v>
      </c>
      <c r="AV39" s="21">
        <v>0.45559395121102486</v>
      </c>
      <c r="AW39" s="21">
        <v>0.0867643384092156</v>
      </c>
      <c r="AX39" s="21">
        <v>0.2274737104140957</v>
      </c>
      <c r="AY39" s="21">
        <v>0.30084107463509613</v>
      </c>
      <c r="AZ39" s="21">
        <v>0.12092022926855339</v>
      </c>
      <c r="BA39" s="21">
        <v>0.33558640558223507</v>
      </c>
      <c r="BB39" s="21">
        <v>0.6179036362463904</v>
      </c>
      <c r="BC39" s="21">
        <v>0.1352398529072637</v>
      </c>
      <c r="BD39" s="21">
        <v>0.41185188110127</v>
      </c>
      <c r="BE39" s="21">
        <v>0.2011250715228391</v>
      </c>
      <c r="BF39" s="21">
        <v>0.05723001496420066</v>
      </c>
      <c r="BG39" s="21">
        <v>0.47607215983180795</v>
      </c>
      <c r="BH39" s="21">
        <v>0.32023237964828166</v>
      </c>
      <c r="BI39" s="21">
        <v>0.2887363141072411</v>
      </c>
      <c r="BJ39" s="21">
        <v>0.497036937967836</v>
      </c>
      <c r="BK39" s="21">
        <v>0.9449656767412964</v>
      </c>
      <c r="BL39" s="21">
        <v>0.9616194843831726</v>
      </c>
      <c r="BM39" s="21">
        <v>0.6894524814228224</v>
      </c>
      <c r="BN39" s="21">
        <v>0.8628434358476589</v>
      </c>
      <c r="BO39" s="21">
        <v>0.5811270194712794</v>
      </c>
      <c r="BP39" s="21">
        <v>0.7895322872152453</v>
      </c>
      <c r="BQ39" s="21">
        <v>0.6357854098610206</v>
      </c>
      <c r="BR39" s="21">
        <v>0.9572205091008441</v>
      </c>
      <c r="BS39" s="21">
        <v>0.3355700343362539</v>
      </c>
      <c r="BT39" s="21">
        <v>0.9016180681631542</v>
      </c>
      <c r="BU39" s="21">
        <v>0.12406060188295209</v>
      </c>
      <c r="BV39" s="21">
        <v>0.16748971481798458</v>
      </c>
      <c r="BW39" s="21">
        <v>0.7754206041588112</v>
      </c>
      <c r="BX39" s="21">
        <v>0.19924428781605918</v>
      </c>
      <c r="BY39" s="21">
        <v>0.9144453779973111</v>
      </c>
      <c r="BZ39" s="21">
        <v>0.7282781009350743</v>
      </c>
      <c r="CA39" s="56">
        <v>0.4802617565115749</v>
      </c>
      <c r="CB39" s="56">
        <v>0.8348721864929555</v>
      </c>
      <c r="CC39" s="21">
        <v>0.46924842383805865</v>
      </c>
      <c r="CD39" s="21">
        <v>0.4776806192838152</v>
      </c>
      <c r="CE39" s="21">
        <v>0.902522496778229</v>
      </c>
      <c r="CF39" s="21">
        <v>0.33567053655723744</v>
      </c>
      <c r="CG39" s="21">
        <v>0.07073258367459057</v>
      </c>
      <c r="CH39" s="21">
        <v>0.015507863167951053</v>
      </c>
      <c r="CI39" s="21">
        <v>0.785202411861278</v>
      </c>
      <c r="CJ39" s="21">
        <v>0.02717886936666314</v>
      </c>
      <c r="CK39" s="21">
        <v>0.5715959886423674</v>
      </c>
      <c r="CL39" s="21">
        <v>0.923073498301297</v>
      </c>
      <c r="CM39" s="21">
        <v>0.5827634795983276</v>
      </c>
      <c r="CN39" s="21">
        <v>0.8974322053906743</v>
      </c>
      <c r="CO39" s="21">
        <v>0.9744413038541048</v>
      </c>
      <c r="CP39" s="21">
        <v>0.23620211746662978</v>
      </c>
      <c r="CQ39" s="21">
        <v>0.7148093777946258</v>
      </c>
      <c r="CR39" s="21">
        <v>0.8398096188695895</v>
      </c>
      <c r="CS39" s="21">
        <v>0.3109665895501069</v>
      </c>
      <c r="CT39" s="21">
        <v>0.6766153432633106</v>
      </c>
      <c r="CU39" s="21">
        <v>0.8972117049988827</v>
      </c>
      <c r="CV39" s="21">
        <v>0.29197151618581585</v>
      </c>
      <c r="CW39" s="21">
        <v>0.09727581551285658</v>
      </c>
      <c r="CX39" s="21">
        <v>0.24157977344517534</v>
      </c>
      <c r="CY39" s="21">
        <v>0.2416316643234342</v>
      </c>
      <c r="CZ39" s="21">
        <v>0.648601634180264</v>
      </c>
      <c r="DA39" s="21">
        <v>0.9786203142395</v>
      </c>
      <c r="DB39" s="21">
        <v>0.6276777153352813</v>
      </c>
      <c r="DC39" s="21">
        <v>0.29192472802351255</v>
      </c>
      <c r="DD39" s="21">
        <v>0.4672711548088212</v>
      </c>
      <c r="DE39" s="21">
        <v>0.04504744667326166</v>
      </c>
      <c r="DF39" s="21">
        <v>0.6217876392106374</v>
      </c>
      <c r="DG39" s="21">
        <v>0.6747047730176929</v>
      </c>
      <c r="DH39" s="21">
        <v>0.40959450733467395</v>
      </c>
      <c r="DI39" s="21">
        <v>0.698845982868219</v>
      </c>
      <c r="DJ39" s="21">
        <v>0.030838339168488216</v>
      </c>
      <c r="DK39" s="21">
        <v>0.5813836775931198</v>
      </c>
      <c r="DL39" s="21">
        <v>0.06394722802410224</v>
      </c>
      <c r="DM39" s="21">
        <v>0.8853426705741371</v>
      </c>
      <c r="DN39" s="21">
        <v>0.9416266886418996</v>
      </c>
      <c r="DO39" s="21">
        <v>0.8702907282648429</v>
      </c>
      <c r="DP39" s="21">
        <v>0.2813684863755668</v>
      </c>
      <c r="DQ39" s="21">
        <v>0.9605172434726529</v>
      </c>
      <c r="DR39" s="21">
        <v>0.10296623903068103</v>
      </c>
      <c r="DS39" s="21">
        <v>0.18001590654358135</v>
      </c>
      <c r="DT39" s="21">
        <v>0.42287195856125226</v>
      </c>
      <c r="DU39" s="21">
        <v>0.4620688336724619</v>
      </c>
      <c r="DV39" s="21">
        <v>0.004659828127629662</v>
      </c>
      <c r="DW39" s="21">
        <v>0.07890977932121468</v>
      </c>
      <c r="DX39" s="21">
        <v>0.9642406297523362</v>
      </c>
      <c r="DY39" s="21">
        <v>0.574979201196234</v>
      </c>
      <c r="DZ39" s="21">
        <v>0.7912661647308501</v>
      </c>
      <c r="EA39" s="21">
        <v>0.9407120471441286</v>
      </c>
      <c r="EB39" s="21">
        <v>0.23348242172378597</v>
      </c>
      <c r="EC39" s="21">
        <v>0.13828342643722535</v>
      </c>
      <c r="ED39" s="21">
        <v>0.49335717277314617</v>
      </c>
      <c r="EE39" s="21">
        <v>0.9325696048171696</v>
      </c>
      <c r="EF39" s="21">
        <v>0.6664752540681098</v>
      </c>
      <c r="EG39" s="21">
        <v>0.6266720509643283</v>
      </c>
      <c r="EH39" s="21">
        <v>0.1849387736960274</v>
      </c>
      <c r="EI39" s="21">
        <v>0.22924416243737344</v>
      </c>
      <c r="EJ39" s="21">
        <v>0.8579316753448915</v>
      </c>
      <c r="EK39" s="21">
        <v>0.6587133311626095</v>
      </c>
      <c r="EL39" s="21">
        <v>0.582935233241494</v>
      </c>
      <c r="EM39" s="21">
        <v>0.32609876407360694</v>
      </c>
      <c r="EN39" s="21">
        <v>0.8576646935657555</v>
      </c>
      <c r="EO39" s="21">
        <v>0.2328975610997147</v>
      </c>
      <c r="EP39" s="21">
        <v>0.2931128455681892</v>
      </c>
      <c r="EQ39" s="21">
        <v>0.1134909424091668</v>
      </c>
      <c r="ER39" s="21">
        <v>0.616238206487007</v>
      </c>
      <c r="ES39" s="21">
        <v>0.07337033574143037</v>
      </c>
      <c r="ET39" s="21">
        <v>0.3765461200960938</v>
      </c>
      <c r="EU39" s="21">
        <v>0.19649029394660456</v>
      </c>
      <c r="EV39" s="21">
        <v>0.21943663188839335</v>
      </c>
      <c r="EW39" s="21">
        <v>0.17913500415602768</v>
      </c>
      <c r="EX39" s="21">
        <v>0.16170558589720052</v>
      </c>
      <c r="EY39" s="21">
        <v>0.7963762553496311</v>
      </c>
      <c r="EZ39" s="21">
        <v>0.5675903670653896</v>
      </c>
      <c r="FA39" s="21">
        <v>0.9136689676464744</v>
      </c>
      <c r="FB39" s="21">
        <v>0.25947315935967774</v>
      </c>
      <c r="FC39" s="21">
        <v>0.4541618006770841</v>
      </c>
      <c r="FD39" s="21">
        <v>0.45364464290432016</v>
      </c>
      <c r="FE39" s="21">
        <v>0.7463125985300254</v>
      </c>
      <c r="FF39" s="21">
        <v>0.5518675858705187</v>
      </c>
      <c r="FG39" s="21">
        <v>0.6714273535908434</v>
      </c>
      <c r="FH39" s="21">
        <v>0.5729617888477129</v>
      </c>
      <c r="FI39" s="21">
        <v>0.06245313822633347</v>
      </c>
      <c r="FJ39" s="21">
        <v>0.5199890336074554</v>
      </c>
      <c r="FK39" s="21">
        <v>0.5700382956395568</v>
      </c>
      <c r="FL39" s="21">
        <v>0.8581974933267749</v>
      </c>
      <c r="FM39" s="21">
        <v>0.296440841063221</v>
      </c>
      <c r="FN39" s="21">
        <v>0.6526683381934026</v>
      </c>
      <c r="FO39" s="21">
        <v>0.6298589471249629</v>
      </c>
      <c r="FP39" s="21">
        <v>0.6741939806232833</v>
      </c>
      <c r="FQ39" s="21">
        <v>0.009337644112789922</v>
      </c>
      <c r="FR39" s="21">
        <v>0.8345329540679329</v>
      </c>
      <c r="FS39" s="21">
        <v>0.5723641170162604</v>
      </c>
      <c r="FT39" s="21">
        <v>0.8306841791945818</v>
      </c>
      <c r="FU39" s="21">
        <v>0.43301378674315816</v>
      </c>
      <c r="FV39" s="21">
        <v>0.5506788090051195</v>
      </c>
      <c r="FW39" s="21">
        <v>0.49808946664002096</v>
      </c>
      <c r="FX39" s="21">
        <v>0.07470262698513486</v>
      </c>
      <c r="FY39" s="21">
        <v>0.4327708742853261</v>
      </c>
      <c r="FZ39" s="21">
        <v>0.46486265767436186</v>
      </c>
      <c r="GA39" s="21">
        <v>0.45714998512506644</v>
      </c>
      <c r="GB39" s="21">
        <v>0.7099504948132569</v>
      </c>
      <c r="GC39" s="21">
        <v>0.8025847227700942</v>
      </c>
      <c r="GD39" s="21">
        <v>0.4291072863198615</v>
      </c>
      <c r="GE39" s="21">
        <v>0.7345956177184578</v>
      </c>
      <c r="GF39" s="21">
        <v>0.256963545649433</v>
      </c>
    </row>
    <row r="40">
      <c r="C40" s="22"/>
      <c r="D40" s="22"/>
      <c r="E40" s="22"/>
      <c r="F40" s="22"/>
      <c r="G40" s="40"/>
      <c r="H40" s="51"/>
      <c r="I40" s="40"/>
      <c r="J40" s="40"/>
      <c r="K40" s="40"/>
      <c r="L40" s="51"/>
      <c r="M40" s="45"/>
      <c r="N40" s="45"/>
      <c r="O40" s="45"/>
      <c r="P40" s="45"/>
      <c r="Q40" s="55">
        <v>11.0</v>
      </c>
      <c r="R40" s="56">
        <v>0.5037494308850871</v>
      </c>
      <c r="S40" s="56">
        <v>0.5737884861689201</v>
      </c>
      <c r="T40" s="21">
        <v>0.6437591649455146</v>
      </c>
      <c r="U40" s="21">
        <v>0.8358999559592263</v>
      </c>
      <c r="V40" s="21">
        <v>0.0018816514682785668</v>
      </c>
      <c r="W40" s="21">
        <v>0.26167509567671</v>
      </c>
      <c r="X40" s="21">
        <v>0.6459967078387009</v>
      </c>
      <c r="Y40" s="21">
        <v>0.9565361746743778</v>
      </c>
      <c r="Z40" s="21">
        <v>0.9913260938724315</v>
      </c>
      <c r="AA40" s="21">
        <v>0.11208489385112996</v>
      </c>
      <c r="AB40" s="21">
        <v>0.8875992647510205</v>
      </c>
      <c r="AC40" s="21">
        <v>0.5507478416394437</v>
      </c>
      <c r="AD40" s="21">
        <v>0.1443528122515766</v>
      </c>
      <c r="AE40" s="21">
        <v>0.3657253470919253</v>
      </c>
      <c r="AF40" s="21">
        <v>0.25814755988472693</v>
      </c>
      <c r="AG40" s="21">
        <v>0.6397861446230882</v>
      </c>
      <c r="AH40" s="21">
        <v>0.9829470497282421</v>
      </c>
      <c r="AI40" s="21">
        <v>0.6586292954016464</v>
      </c>
      <c r="AJ40" s="21">
        <v>0.14059748095515845</v>
      </c>
      <c r="AK40" s="21">
        <v>0.9626234016421924</v>
      </c>
      <c r="AL40" s="21">
        <v>0.4259111400183494</v>
      </c>
      <c r="AM40" s="21">
        <v>0.48617873024356684</v>
      </c>
      <c r="AN40" s="21">
        <v>0.9720447188825391</v>
      </c>
      <c r="AO40" s="21">
        <v>0.8513790655193577</v>
      </c>
      <c r="AP40" s="21">
        <v>0.736560157374793</v>
      </c>
      <c r="AQ40" s="21">
        <v>0.24949263722497161</v>
      </c>
      <c r="AR40" s="21">
        <v>0.8047689120376669</v>
      </c>
      <c r="AS40" s="21">
        <v>0.8514174784507229</v>
      </c>
      <c r="AT40" s="21">
        <v>0.020822108677941764</v>
      </c>
      <c r="AU40" s="21">
        <v>0.12993688606850673</v>
      </c>
      <c r="AV40" s="21">
        <v>0.8127781028092728</v>
      </c>
      <c r="AW40" s="21">
        <v>0.0999420107075577</v>
      </c>
      <c r="AX40" s="21">
        <v>0.11793628845135051</v>
      </c>
      <c r="AY40" s="21">
        <v>0.2377097209416047</v>
      </c>
      <c r="AZ40" s="21">
        <v>0.20958247299455002</v>
      </c>
      <c r="BA40" s="21">
        <v>0.630230101119193</v>
      </c>
      <c r="BB40" s="21">
        <v>0.32457612206210573</v>
      </c>
      <c r="BC40" s="21">
        <v>0.8369015431533013</v>
      </c>
      <c r="BD40" s="21">
        <v>0.9696835486658725</v>
      </c>
      <c r="BE40" s="21">
        <v>0.5782246217041367</v>
      </c>
      <c r="BF40" s="21">
        <v>0.8981059557204042</v>
      </c>
      <c r="BG40" s="21">
        <v>0.9621225196095116</v>
      </c>
      <c r="BH40" s="21">
        <v>0.07927373892181977</v>
      </c>
      <c r="BI40" s="21">
        <v>0.7340166497542244</v>
      </c>
      <c r="BJ40" s="21">
        <v>0.6958135773258142</v>
      </c>
      <c r="BK40" s="21">
        <v>0.41073813570109174</v>
      </c>
      <c r="BL40" s="21">
        <v>0.7808980074408252</v>
      </c>
      <c r="BM40" s="21">
        <v>0.002825532019137489</v>
      </c>
      <c r="BN40" s="21">
        <v>0.6243434535493905</v>
      </c>
      <c r="BO40" s="21">
        <v>0.9199465062226719</v>
      </c>
      <c r="BP40" s="21">
        <v>0.4223379045730249</v>
      </c>
      <c r="BQ40" s="21">
        <v>0.11840233885090856</v>
      </c>
      <c r="BR40" s="21">
        <v>0.7971882854776291</v>
      </c>
      <c r="BS40" s="21">
        <v>0.31937788883831664</v>
      </c>
      <c r="BT40" s="21">
        <v>0.07173568194095192</v>
      </c>
      <c r="BU40" s="21">
        <v>0.38635280377913694</v>
      </c>
      <c r="BV40" s="21">
        <v>0.4279795160539419</v>
      </c>
      <c r="BW40" s="21">
        <v>0.5875915239416842</v>
      </c>
      <c r="BX40" s="21">
        <v>0.01898421658520988</v>
      </c>
      <c r="BY40" s="21">
        <v>0.32569659457304634</v>
      </c>
      <c r="BZ40" s="21">
        <v>0.5234498094534664</v>
      </c>
      <c r="CA40" s="56">
        <v>0.03479011119511766</v>
      </c>
      <c r="CB40" s="56">
        <v>0.647666093517518</v>
      </c>
      <c r="CC40" s="21">
        <v>0.8240498795982347</v>
      </c>
      <c r="CD40" s="21">
        <v>0.38232391944649535</v>
      </c>
      <c r="CE40" s="21">
        <v>0.28426825439954173</v>
      </c>
      <c r="CF40" s="21">
        <v>0.9323330748804652</v>
      </c>
      <c r="CG40" s="21">
        <v>0.82513829384509</v>
      </c>
      <c r="CH40" s="21">
        <v>0.7550264908669441</v>
      </c>
      <c r="CI40" s="21">
        <v>0.3315556039535851</v>
      </c>
      <c r="CJ40" s="21">
        <v>0.9926753654644327</v>
      </c>
      <c r="CK40" s="21">
        <v>0.6269180492295238</v>
      </c>
      <c r="CL40" s="21">
        <v>0.2739790565280342</v>
      </c>
      <c r="CM40" s="21">
        <v>0.7229115080637528</v>
      </c>
      <c r="CN40" s="21">
        <v>0.7191369885743555</v>
      </c>
      <c r="CO40" s="21">
        <v>0.5844031497729307</v>
      </c>
      <c r="CP40" s="21">
        <v>0.4253900909286049</v>
      </c>
      <c r="CQ40" s="21">
        <v>0.8137727698355316</v>
      </c>
      <c r="CR40" s="21">
        <v>0.4737924318231129</v>
      </c>
      <c r="CS40" s="21">
        <v>0.38336662796986687</v>
      </c>
      <c r="CT40" s="21">
        <v>0.9008260812301542</v>
      </c>
      <c r="CU40" s="21">
        <v>0.1429517729775308</v>
      </c>
      <c r="CV40" s="21">
        <v>0.2658068585698672</v>
      </c>
      <c r="CW40" s="21">
        <v>0.07940469554873753</v>
      </c>
      <c r="CX40" s="21">
        <v>0.6404834515887539</v>
      </c>
      <c r="CY40" s="21">
        <v>0.1898273386745204</v>
      </c>
      <c r="CZ40" s="21">
        <v>0.6025604535424052</v>
      </c>
      <c r="DA40" s="21">
        <v>0.7814223604404722</v>
      </c>
      <c r="DB40" s="21">
        <v>0.25996443507838707</v>
      </c>
      <c r="DC40" s="21">
        <v>0.16946607449787332</v>
      </c>
      <c r="DD40" s="21">
        <v>0.42552452629900794</v>
      </c>
      <c r="DE40" s="21">
        <v>0.1994198607843467</v>
      </c>
      <c r="DF40" s="21">
        <v>0.8384925270792912</v>
      </c>
      <c r="DG40" s="21">
        <v>0.06455718128512822</v>
      </c>
      <c r="DH40" s="21">
        <v>0.15423590323677794</v>
      </c>
      <c r="DI40" s="21">
        <v>0.273529164759704</v>
      </c>
      <c r="DJ40" s="21">
        <v>0.23888645034152256</v>
      </c>
      <c r="DK40" s="21">
        <v>0.7932394556933843</v>
      </c>
      <c r="DL40" s="21">
        <v>0.8822230682412754</v>
      </c>
      <c r="DM40" s="21">
        <v>0.7545705998789898</v>
      </c>
      <c r="DN40" s="21">
        <v>0.22824367781922328</v>
      </c>
      <c r="DO40" s="21">
        <v>0.26834340394565226</v>
      </c>
      <c r="DP40" s="21">
        <v>0.1954955036336321</v>
      </c>
      <c r="DQ40" s="21">
        <v>0.9159693358498535</v>
      </c>
      <c r="DR40" s="21">
        <v>0.6731679534965701</v>
      </c>
      <c r="DS40" s="21">
        <v>0.11626849609810974</v>
      </c>
      <c r="DT40" s="21">
        <v>0.9172160662537715</v>
      </c>
      <c r="DU40" s="21">
        <v>0.5426925738164402</v>
      </c>
      <c r="DV40" s="21">
        <v>0.9945078674318751</v>
      </c>
      <c r="DW40" s="21">
        <v>0.9926588748322728</v>
      </c>
      <c r="DX40" s="21">
        <v>0.32143295196171917</v>
      </c>
      <c r="DY40" s="21">
        <v>0.9649376581704291</v>
      </c>
      <c r="DZ40" s="21">
        <v>0.8839561986956508</v>
      </c>
      <c r="EA40" s="21">
        <v>0.7572378432081125</v>
      </c>
      <c r="EB40" s="21">
        <v>0.004256968263733674</v>
      </c>
      <c r="EC40" s="21">
        <v>0.1826225461630403</v>
      </c>
      <c r="ED40" s="21">
        <v>0.008492811300677583</v>
      </c>
      <c r="EE40" s="21">
        <v>0.25160566529352724</v>
      </c>
      <c r="EF40" s="21">
        <v>0.6526262933743483</v>
      </c>
      <c r="EG40" s="21">
        <v>0.06129964347724093</v>
      </c>
      <c r="EH40" s="21">
        <v>0.05853650934988042</v>
      </c>
      <c r="EI40" s="21">
        <v>0.06150115206531581</v>
      </c>
      <c r="EJ40" s="21">
        <v>0.4088098960181247</v>
      </c>
      <c r="EK40" s="21">
        <v>0.17093511468208067</v>
      </c>
      <c r="EL40" s="21">
        <v>0.03180426292613814</v>
      </c>
      <c r="EM40" s="21">
        <v>0.43897240084091316</v>
      </c>
      <c r="EN40" s="21">
        <v>0.3930575254820856</v>
      </c>
      <c r="EO40" s="21">
        <v>0.08606497882138942</v>
      </c>
      <c r="EP40" s="21">
        <v>0.08725868184504892</v>
      </c>
      <c r="EQ40" s="21">
        <v>0.5100977425914679</v>
      </c>
      <c r="ER40" s="21">
        <v>0.21731317090324886</v>
      </c>
      <c r="ES40" s="21">
        <v>0.8691608342167643</v>
      </c>
      <c r="ET40" s="21">
        <v>0.6521579856997682</v>
      </c>
      <c r="EU40" s="21">
        <v>3.428929857665075E-4</v>
      </c>
      <c r="EV40" s="21">
        <v>0.9996653492426886</v>
      </c>
      <c r="EW40" s="21">
        <v>0.0186076313554302</v>
      </c>
      <c r="EX40" s="21">
        <v>0.7201047008675125</v>
      </c>
      <c r="EY40" s="21">
        <v>0.9723360347406294</v>
      </c>
      <c r="EZ40" s="21">
        <v>0.472216713363359</v>
      </c>
      <c r="FA40" s="21">
        <v>0.37851619579503437</v>
      </c>
      <c r="FB40" s="21">
        <v>0.43912329088377167</v>
      </c>
      <c r="FC40" s="21">
        <v>0.48978733737087843</v>
      </c>
      <c r="FD40" s="21">
        <v>0.2643124322161443</v>
      </c>
      <c r="FE40" s="21">
        <v>0.3796639112276643</v>
      </c>
      <c r="FF40" s="21">
        <v>0.1561784701778146</v>
      </c>
      <c r="FG40" s="21">
        <v>0.6964752722987133</v>
      </c>
      <c r="FH40" s="21">
        <v>0.33857465398644604</v>
      </c>
      <c r="FI40" s="21">
        <v>0.5091771823323734</v>
      </c>
      <c r="FJ40" s="21">
        <v>0.05817965215936194</v>
      </c>
      <c r="FK40" s="21">
        <v>0.5306671885566717</v>
      </c>
      <c r="FL40" s="21">
        <v>0.8589487923365481</v>
      </c>
      <c r="FM40" s="21">
        <v>0.09113924622782854</v>
      </c>
      <c r="FN40" s="21">
        <v>0.42939953299354694</v>
      </c>
      <c r="FO40" s="21">
        <v>0.18303652834325423</v>
      </c>
      <c r="FP40" s="21">
        <v>0.4779743639402415</v>
      </c>
      <c r="FQ40" s="21">
        <v>0.3011276481968125</v>
      </c>
      <c r="FR40" s="21">
        <v>0.3313674786981925</v>
      </c>
      <c r="FS40" s="21">
        <v>0.4500852278784039</v>
      </c>
      <c r="FT40" s="21">
        <v>0.14475175178727784</v>
      </c>
      <c r="FU40" s="21">
        <v>0.834755796479582</v>
      </c>
      <c r="FV40" s="21">
        <v>0.2036814187637419</v>
      </c>
      <c r="FW40" s="21">
        <v>0.33527436163090274</v>
      </c>
      <c r="FX40" s="21">
        <v>0.05558313106791535</v>
      </c>
      <c r="FY40" s="21">
        <v>0.8036134607012968</v>
      </c>
      <c r="FZ40" s="21">
        <v>0.48281451986686286</v>
      </c>
      <c r="GA40" s="21">
        <v>0.6065117186673764</v>
      </c>
      <c r="GB40" s="21">
        <v>0.2960246130235856</v>
      </c>
      <c r="GC40" s="21">
        <v>0.24157116365416453</v>
      </c>
      <c r="GD40" s="21">
        <v>0.8408761360108892</v>
      </c>
      <c r="GE40" s="21">
        <v>0.5313404820042732</v>
      </c>
      <c r="GF40" s="21">
        <v>0.056093771282885174</v>
      </c>
    </row>
    <row r="41">
      <c r="A41" s="61" t="s">
        <v>30</v>
      </c>
      <c r="B41" s="50">
        <f>E26</f>
        <v>165</v>
      </c>
      <c r="C41" s="22"/>
      <c r="D41" s="22"/>
      <c r="E41" s="22"/>
      <c r="F41" s="22"/>
      <c r="G41" s="40"/>
      <c r="H41" s="51"/>
      <c r="I41" s="40"/>
      <c r="J41" s="40"/>
      <c r="K41" s="40"/>
      <c r="L41" s="51"/>
      <c r="M41" s="45"/>
      <c r="N41" s="45"/>
      <c r="O41" s="45"/>
      <c r="P41" s="45"/>
      <c r="Q41" s="55">
        <v>12.0</v>
      </c>
      <c r="R41" s="56">
        <v>0.04642960242631111</v>
      </c>
      <c r="S41" s="56">
        <v>0.39281710040833906</v>
      </c>
      <c r="T41" s="21">
        <v>0.8585967247371928</v>
      </c>
      <c r="U41" s="21">
        <v>0.5407081632710286</v>
      </c>
      <c r="V41" s="21">
        <v>0.7431196976519192</v>
      </c>
      <c r="W41" s="21">
        <v>0.19416572655065423</v>
      </c>
      <c r="X41" s="21">
        <v>0.852397050533025</v>
      </c>
      <c r="Y41" s="21">
        <v>0.8481723649030729</v>
      </c>
      <c r="Z41" s="21">
        <v>0.6246048071047218</v>
      </c>
      <c r="AA41" s="21">
        <v>0.22634218179774535</v>
      </c>
      <c r="AB41" s="21">
        <v>0.3183187666616617</v>
      </c>
      <c r="AC41" s="21">
        <v>0.43808530053101136</v>
      </c>
      <c r="AD41" s="21">
        <v>0.6665434517024333</v>
      </c>
      <c r="AE41" s="21">
        <v>0.07325910150064319</v>
      </c>
      <c r="AF41" s="21">
        <v>0.4016081226578265</v>
      </c>
      <c r="AG41" s="21">
        <v>0.3760425986907807</v>
      </c>
      <c r="AH41" s="21">
        <v>0.8780865240637137</v>
      </c>
      <c r="AI41" s="21">
        <v>0.371112055305448</v>
      </c>
      <c r="AJ41" s="21">
        <v>0.04816871011688417</v>
      </c>
      <c r="AK41" s="21">
        <v>0.4931337262508586</v>
      </c>
      <c r="AL41" s="21">
        <v>0.7448292503396727</v>
      </c>
      <c r="AM41" s="21">
        <v>0.21250170805551616</v>
      </c>
      <c r="AN41" s="21">
        <v>0.42789290891353804</v>
      </c>
      <c r="AO41" s="21">
        <v>0.5016486955389716</v>
      </c>
      <c r="AP41" s="21">
        <v>0.025016290300288402</v>
      </c>
      <c r="AQ41" s="21">
        <v>0.9707726737474793</v>
      </c>
      <c r="AR41" s="21">
        <v>0.23512662791840855</v>
      </c>
      <c r="AS41" s="21">
        <v>0.6712145521023314</v>
      </c>
      <c r="AT41" s="21">
        <v>0.09055918407313235</v>
      </c>
      <c r="AU41" s="21">
        <v>0.04887191183980366</v>
      </c>
      <c r="AV41" s="21">
        <v>0.8337051169134817</v>
      </c>
      <c r="AW41" s="21">
        <v>0.2869494688539195</v>
      </c>
      <c r="AX41" s="21">
        <v>0.34524502045772687</v>
      </c>
      <c r="AY41" s="21">
        <v>0.34316242737866987</v>
      </c>
      <c r="AZ41" s="21">
        <v>0.7579432487031433</v>
      </c>
      <c r="BA41" s="21">
        <v>0.7254804492518513</v>
      </c>
      <c r="BB41" s="21">
        <v>0.2495861725820553</v>
      </c>
      <c r="BC41" s="21">
        <v>0.4050107963007763</v>
      </c>
      <c r="BD41" s="21">
        <v>0.7811578775685807</v>
      </c>
      <c r="BE41" s="21">
        <v>0.005178614628055356</v>
      </c>
      <c r="BF41" s="21">
        <v>0.13508022669480857</v>
      </c>
      <c r="BG41" s="21">
        <v>0.38160028564618753</v>
      </c>
      <c r="BH41" s="21">
        <v>0.6197468296437307</v>
      </c>
      <c r="BI41" s="21">
        <v>0.09372329728576045</v>
      </c>
      <c r="BJ41" s="21">
        <v>0.30022099142301595</v>
      </c>
      <c r="BK41" s="21">
        <v>0.8223032573248908</v>
      </c>
      <c r="BL41" s="21">
        <v>0.35354285673966945</v>
      </c>
      <c r="BM41" s="21">
        <v>0.08911466337703089</v>
      </c>
      <c r="BN41" s="21">
        <v>0.8464203236494162</v>
      </c>
      <c r="BO41" s="21">
        <v>0.34808048628955757</v>
      </c>
      <c r="BP41" s="21">
        <v>0.8121072394596048</v>
      </c>
      <c r="BQ41" s="21">
        <v>0.6295116805439805</v>
      </c>
      <c r="BR41" s="21">
        <v>0.3340718672999602</v>
      </c>
      <c r="BS41" s="21">
        <v>0.998756712840874</v>
      </c>
      <c r="BT41" s="21">
        <v>0.5018224858033176</v>
      </c>
      <c r="BU41" s="21">
        <v>0.5327809199937169</v>
      </c>
      <c r="BV41" s="21">
        <v>0.6173075898610226</v>
      </c>
      <c r="BW41" s="21">
        <v>0.7966554311616405</v>
      </c>
      <c r="BX41" s="21">
        <v>0.13008903263681015</v>
      </c>
      <c r="BY41" s="21">
        <v>0.7183986628220742</v>
      </c>
      <c r="BZ41" s="21">
        <v>0.15056840883894174</v>
      </c>
      <c r="CA41" s="56">
        <v>0.6949582839838622</v>
      </c>
      <c r="CB41" s="56">
        <v>0.420626468057116</v>
      </c>
      <c r="CC41" s="21">
        <v>0.9223569568300338</v>
      </c>
      <c r="CD41" s="21">
        <v>0.6509307050907526</v>
      </c>
      <c r="CE41" s="21">
        <v>0.6152874236902169</v>
      </c>
      <c r="CF41" s="21">
        <v>0.7078243756219521</v>
      </c>
      <c r="CG41" s="21">
        <v>0.5799822271791202</v>
      </c>
      <c r="CH41" s="21">
        <v>0.24720063025611794</v>
      </c>
      <c r="CI41" s="21">
        <v>0.721391829660952</v>
      </c>
      <c r="CJ41" s="21">
        <v>0.7482841090458577</v>
      </c>
      <c r="CK41" s="21">
        <v>0.5220826926010028</v>
      </c>
      <c r="CL41" s="21">
        <v>0.150108293342485</v>
      </c>
      <c r="CM41" s="21">
        <v>0.4244514661482024</v>
      </c>
      <c r="CN41" s="21">
        <v>0.294137374934355</v>
      </c>
      <c r="CO41" s="21">
        <v>0.8065984616341153</v>
      </c>
      <c r="CP41" s="21">
        <v>0.4375047976083405</v>
      </c>
      <c r="CQ41" s="21">
        <v>0.8703962796884451</v>
      </c>
      <c r="CR41" s="21">
        <v>0.2354233669642426</v>
      </c>
      <c r="CS41" s="21">
        <v>0.09093645105856107</v>
      </c>
      <c r="CT41" s="21">
        <v>0.7642846070905259</v>
      </c>
      <c r="CU41" s="21">
        <v>0.8207692524632387</v>
      </c>
      <c r="CV41" s="21">
        <v>0.5377509138309603</v>
      </c>
      <c r="CW41" s="21">
        <v>0.4394296465203167</v>
      </c>
      <c r="CX41" s="21">
        <v>0.6788268773666477</v>
      </c>
      <c r="CY41" s="21">
        <v>0.9060460746464363</v>
      </c>
      <c r="CZ41" s="21">
        <v>0.7766681637669567</v>
      </c>
      <c r="DA41" s="21">
        <v>0.355868233195205</v>
      </c>
      <c r="DB41" s="21">
        <v>0.7560687899678975</v>
      </c>
      <c r="DC41" s="21">
        <v>0.20395647787713977</v>
      </c>
      <c r="DD41" s="21">
        <v>0.8016070482791404</v>
      </c>
      <c r="DE41" s="21">
        <v>0.1328080320853955</v>
      </c>
      <c r="DF41" s="21">
        <v>0.9418952499467664</v>
      </c>
      <c r="DG41" s="21">
        <v>0.9752353587867062</v>
      </c>
      <c r="DH41" s="21">
        <v>0.9499650543074315</v>
      </c>
      <c r="DI41" s="21">
        <v>0.3173692765500413</v>
      </c>
      <c r="DJ41" s="21">
        <v>0.3443487118597429</v>
      </c>
      <c r="DK41" s="21">
        <v>0.1753642791887714</v>
      </c>
      <c r="DL41" s="21">
        <v>0.2758328064794391</v>
      </c>
      <c r="DM41" s="21">
        <v>0.2074966648946892</v>
      </c>
      <c r="DN41" s="21">
        <v>0.2042336840037685</v>
      </c>
      <c r="DO41" s="21">
        <v>0.053247114119176375</v>
      </c>
      <c r="DP41" s="21">
        <v>0.45807048866233036</v>
      </c>
      <c r="DQ41" s="21">
        <v>0.8131594855545947</v>
      </c>
      <c r="DR41" s="21">
        <v>0.9310108807111177</v>
      </c>
      <c r="DS41" s="21">
        <v>0.7463961743822024</v>
      </c>
      <c r="DT41" s="21">
        <v>0.40888191370219285</v>
      </c>
      <c r="DU41" s="21">
        <v>0.6437284763085189</v>
      </c>
      <c r="DV41" s="21">
        <v>0.899445809441897</v>
      </c>
      <c r="DW41" s="21">
        <v>0.28708814440540986</v>
      </c>
      <c r="DX41" s="21">
        <v>0.11673013004151589</v>
      </c>
      <c r="DY41" s="21">
        <v>0.01577357552295655</v>
      </c>
      <c r="DZ41" s="21">
        <v>0.16829746224656972</v>
      </c>
      <c r="EA41" s="21">
        <v>0.8450817102544798</v>
      </c>
      <c r="EB41" s="21">
        <v>0.926384174921334</v>
      </c>
      <c r="EC41" s="21">
        <v>0.3147850288437629</v>
      </c>
      <c r="ED41" s="21">
        <v>0.40440259903676556</v>
      </c>
      <c r="EE41" s="21">
        <v>0.34987177518724755</v>
      </c>
      <c r="EF41" s="21">
        <v>0.28408108346093397</v>
      </c>
      <c r="EG41" s="21">
        <v>0.7898275961800089</v>
      </c>
      <c r="EH41" s="21">
        <v>0.07383182995439197</v>
      </c>
      <c r="EI41" s="21">
        <v>0.8590881644931212</v>
      </c>
      <c r="EJ41" s="21">
        <v>0.9572336256051972</v>
      </c>
      <c r="EK41" s="21">
        <v>0.01189593252497434</v>
      </c>
      <c r="EL41" s="21">
        <v>0.3963637762459832</v>
      </c>
      <c r="EM41" s="21">
        <v>0.16952882840177852</v>
      </c>
      <c r="EN41" s="21">
        <v>0.8758086838426865</v>
      </c>
      <c r="EO41" s="21">
        <v>0.08474666988172619</v>
      </c>
      <c r="EP41" s="21">
        <v>0.6503438031928215</v>
      </c>
      <c r="EQ41" s="21">
        <v>0.20345142886129264</v>
      </c>
      <c r="ER41" s="21">
        <v>0.03644677336569846</v>
      </c>
      <c r="ES41" s="21">
        <v>0.06124046859626797</v>
      </c>
      <c r="ET41" s="21">
        <v>0.1620646218525036</v>
      </c>
      <c r="EU41" s="21">
        <v>0.6451287302601517</v>
      </c>
      <c r="EV41" s="21">
        <v>0.36058894458888435</v>
      </c>
      <c r="EW41" s="21">
        <v>0.7887356625753555</v>
      </c>
      <c r="EX41" s="21">
        <v>0.7171257350007464</v>
      </c>
      <c r="EY41" s="21">
        <v>0.1513074124901843</v>
      </c>
      <c r="EZ41" s="21">
        <v>0.004321854561192384</v>
      </c>
      <c r="FA41" s="21">
        <v>0.5838323209405536</v>
      </c>
      <c r="FB41" s="21">
        <v>0.19079938758939385</v>
      </c>
      <c r="FC41" s="21">
        <v>0.21409149720594267</v>
      </c>
      <c r="FD41" s="21">
        <v>0.3803477565000103</v>
      </c>
      <c r="FE41" s="21">
        <v>0.7197735257959282</v>
      </c>
      <c r="FF41" s="21">
        <v>0.9102510619556113</v>
      </c>
      <c r="FG41" s="21">
        <v>0.4159051887940982</v>
      </c>
      <c r="FH41" s="21">
        <v>0.07143097244675944</v>
      </c>
      <c r="FI41" s="21">
        <v>0.6990690047314047</v>
      </c>
      <c r="FJ41" s="21">
        <v>0.6335324839165191</v>
      </c>
      <c r="FK41" s="21">
        <v>0.38357234687187347</v>
      </c>
      <c r="FL41" s="21">
        <v>0.8898683627674767</v>
      </c>
      <c r="FM41" s="21">
        <v>0.6794129457905179</v>
      </c>
      <c r="FN41" s="21">
        <v>0.05858600827450633</v>
      </c>
      <c r="FO41" s="21">
        <v>0.22218302384208632</v>
      </c>
      <c r="FP41" s="21">
        <v>0.5689756758887824</v>
      </c>
      <c r="FQ41" s="21">
        <v>0.22272706402749565</v>
      </c>
      <c r="FR41" s="21">
        <v>0.46006879165886727</v>
      </c>
      <c r="FS41" s="21">
        <v>0.5892996266965359</v>
      </c>
      <c r="FT41" s="21">
        <v>0.9602781775593656</v>
      </c>
      <c r="FU41" s="21">
        <v>0.7451664329474696</v>
      </c>
      <c r="FV41" s="21">
        <v>0.3926262427656423</v>
      </c>
      <c r="FW41" s="21">
        <v>0.8561888747801013</v>
      </c>
      <c r="FX41" s="21">
        <v>0.1540378228858198</v>
      </c>
      <c r="FY41" s="21">
        <v>0.6601843521634126</v>
      </c>
      <c r="FZ41" s="21">
        <v>0.3963142125229482</v>
      </c>
      <c r="GA41" s="21">
        <v>0.9951478890763032</v>
      </c>
      <c r="GB41" s="21">
        <v>0.6409462578621999</v>
      </c>
      <c r="GC41" s="21">
        <v>0.22726003313659793</v>
      </c>
      <c r="GD41" s="21">
        <v>0.29318932238723217</v>
      </c>
      <c r="GE41" s="21">
        <v>0.9306261161578883</v>
      </c>
      <c r="GF41" s="21">
        <v>0.4892564592759887</v>
      </c>
    </row>
    <row r="42">
      <c r="C42" s="22"/>
      <c r="D42" s="22"/>
      <c r="E42" s="22"/>
      <c r="F42" s="22"/>
      <c r="G42" s="40"/>
      <c r="H42" s="51"/>
      <c r="I42" s="40"/>
      <c r="J42" s="40"/>
      <c r="K42" s="40"/>
      <c r="L42" s="51"/>
      <c r="M42" s="45"/>
      <c r="N42" s="45"/>
      <c r="O42" s="45"/>
      <c r="P42" s="45"/>
      <c r="Q42" s="55">
        <v>13.0</v>
      </c>
      <c r="R42" s="56">
        <v>0.021568197386551136</v>
      </c>
      <c r="S42" s="21">
        <v>0.33639936286813443</v>
      </c>
      <c r="T42" s="21">
        <v>0.6026806169938606</v>
      </c>
      <c r="U42" s="21">
        <v>0.9539663163606985</v>
      </c>
      <c r="V42" s="21">
        <v>0.1152949245640259</v>
      </c>
      <c r="W42" s="21">
        <v>0.41583553011045515</v>
      </c>
      <c r="X42" s="21">
        <v>0.793306426170899</v>
      </c>
      <c r="Y42" s="21">
        <v>0.5916736384965475</v>
      </c>
      <c r="Z42" s="21">
        <v>0.8221118987386538</v>
      </c>
      <c r="AA42" s="21">
        <v>0.887087398861991</v>
      </c>
      <c r="AB42" s="21">
        <v>0.4825137078322709</v>
      </c>
      <c r="AC42" s="21">
        <v>0.4570698229693877</v>
      </c>
      <c r="AD42" s="21">
        <v>0.427886613543341</v>
      </c>
      <c r="AE42" s="21">
        <v>0.408474047789533</v>
      </c>
      <c r="AF42" s="21">
        <v>0.3140578028893921</v>
      </c>
      <c r="AG42" s="21">
        <v>0.32639216484915545</v>
      </c>
      <c r="AH42" s="21">
        <v>0.7297777431091758</v>
      </c>
      <c r="AI42" s="21">
        <v>0.7196350124220598</v>
      </c>
      <c r="AJ42" s="21">
        <v>0.1251456041310306</v>
      </c>
      <c r="AK42" s="21">
        <v>0.35807645434795354</v>
      </c>
      <c r="AL42" s="21">
        <v>0.6521829936480521</v>
      </c>
      <c r="AM42" s="21">
        <v>0.3297924393206946</v>
      </c>
      <c r="AN42" s="21">
        <v>0.852842374152841</v>
      </c>
      <c r="AO42" s="21">
        <v>0.8546700121049153</v>
      </c>
      <c r="AP42" s="21">
        <v>0.4326263287348906</v>
      </c>
      <c r="AQ42" s="21">
        <v>0.09508290285104326</v>
      </c>
      <c r="AR42" s="21">
        <v>0.8108485862497592</v>
      </c>
      <c r="AS42" s="21">
        <v>0.06055810588396393</v>
      </c>
      <c r="AT42" s="21">
        <v>0.2501741886276606</v>
      </c>
      <c r="AU42" s="21">
        <v>0.13494054375988096</v>
      </c>
      <c r="AV42" s="21">
        <v>0.5378490724871794</v>
      </c>
      <c r="AW42" s="21">
        <v>0.19987998352704806</v>
      </c>
      <c r="AX42" s="21">
        <v>0.9590083972387607</v>
      </c>
      <c r="AY42" s="21">
        <v>0.9916145276970796</v>
      </c>
      <c r="AZ42" s="21">
        <v>0.5993008732370513</v>
      </c>
      <c r="BA42" s="21">
        <v>0.4287371213229071</v>
      </c>
      <c r="BB42" s="21">
        <v>0.4110733774442562</v>
      </c>
      <c r="BC42" s="21">
        <v>0.6722560050065107</v>
      </c>
      <c r="BD42" s="21">
        <v>0.436440395446384</v>
      </c>
      <c r="BE42" s="21">
        <v>0.626773279445958</v>
      </c>
      <c r="BF42" s="21">
        <v>0.7042535596139534</v>
      </c>
      <c r="BG42" s="21">
        <v>0.22961059006571471</v>
      </c>
      <c r="BH42" s="21">
        <v>0.5994545196760876</v>
      </c>
      <c r="BI42" s="21">
        <v>0.9854319674661107</v>
      </c>
      <c r="BJ42" s="21">
        <v>0.5763268968323914</v>
      </c>
      <c r="BK42" s="21">
        <v>0.8352045811947445</v>
      </c>
      <c r="BL42" s="21">
        <v>0.4761739398913396</v>
      </c>
      <c r="BM42" s="21">
        <v>0.1636742032035332</v>
      </c>
      <c r="BN42" s="21">
        <v>0.07997833385779884</v>
      </c>
      <c r="BO42" s="21">
        <v>0.878014326493968</v>
      </c>
      <c r="BP42" s="21">
        <v>0.933312063240098</v>
      </c>
      <c r="BQ42" s="21">
        <v>0.3766652257866351</v>
      </c>
      <c r="BR42" s="21">
        <v>0.620447132461521</v>
      </c>
      <c r="BS42" s="21">
        <v>0.48195967781558835</v>
      </c>
      <c r="BT42" s="21">
        <v>0.12418560374064846</v>
      </c>
      <c r="BU42" s="21">
        <v>0.1589158851839516</v>
      </c>
      <c r="BV42" s="21">
        <v>0.41492034850941695</v>
      </c>
      <c r="BW42" s="21">
        <v>0.9771643197207253</v>
      </c>
      <c r="BX42" s="21">
        <v>0.08501804426053738</v>
      </c>
      <c r="BY42" s="21">
        <v>0.700590913076042</v>
      </c>
      <c r="BZ42" s="21">
        <v>0.44157433211105834</v>
      </c>
      <c r="CA42" s="56">
        <v>0.2827771974673595</v>
      </c>
      <c r="CB42" s="21">
        <v>0.6413409285361794</v>
      </c>
      <c r="CC42" s="21">
        <v>0.594172764857258</v>
      </c>
      <c r="CD42" s="21">
        <v>0.9862045120875883</v>
      </c>
      <c r="CE42" s="21">
        <v>0.8632505809363347</v>
      </c>
      <c r="CF42" s="21">
        <v>0.5766716564465793</v>
      </c>
      <c r="CG42" s="21">
        <v>0.5483963737220552</v>
      </c>
      <c r="CH42" s="21">
        <v>0.9656737462142991</v>
      </c>
      <c r="CI42" s="21">
        <v>0.9053222200898416</v>
      </c>
      <c r="CJ42" s="21">
        <v>0.9775608810775085</v>
      </c>
      <c r="CK42" s="21">
        <v>0.1273463940511369</v>
      </c>
      <c r="CL42" s="21">
        <v>0.30994757799950134</v>
      </c>
      <c r="CM42" s="21">
        <v>0.6295506034938967</v>
      </c>
      <c r="CN42" s="21">
        <v>0.16226697043375227</v>
      </c>
      <c r="CO42" s="21">
        <v>0.8548358823898837</v>
      </c>
      <c r="CP42" s="21">
        <v>0.8182743260388117</v>
      </c>
      <c r="CQ42" s="21">
        <v>0.19810337561165414</v>
      </c>
      <c r="CR42" s="21">
        <v>0.6247279439710172</v>
      </c>
      <c r="CS42" s="21">
        <v>0.08766066645559756</v>
      </c>
      <c r="CT42" s="21">
        <v>0.07010738920468895</v>
      </c>
      <c r="CU42" s="21">
        <v>0.5096014083366075</v>
      </c>
      <c r="CV42" s="21">
        <v>0.9811668030358095</v>
      </c>
      <c r="CW42" s="21">
        <v>0.906051698896123</v>
      </c>
      <c r="CX42" s="21">
        <v>0.16765498997877248</v>
      </c>
      <c r="CY42" s="21">
        <v>0.2821715942295151</v>
      </c>
      <c r="CZ42" s="21">
        <v>0.9935791784262474</v>
      </c>
      <c r="DA42" s="21">
        <v>0.8956228205091561</v>
      </c>
      <c r="DB42" s="21">
        <v>0.31448303103911235</v>
      </c>
      <c r="DC42" s="21">
        <v>0.21746390314403374</v>
      </c>
      <c r="DD42" s="21">
        <v>0.3625164727119793</v>
      </c>
      <c r="DE42" s="21">
        <v>0.10233905094633411</v>
      </c>
      <c r="DF42" s="21">
        <v>0.49338502350297464</v>
      </c>
      <c r="DG42" s="21">
        <v>0.7112390887983442</v>
      </c>
      <c r="DH42" s="21">
        <v>0.13099240481676422</v>
      </c>
      <c r="DI42" s="21">
        <v>0.6305064026276195</v>
      </c>
      <c r="DJ42" s="21">
        <v>0.7967719455157058</v>
      </c>
      <c r="DK42" s="21">
        <v>0.5302356127045841</v>
      </c>
      <c r="DL42" s="21">
        <v>0.22200378979517055</v>
      </c>
      <c r="DM42" s="21">
        <v>0.32351109199901784</v>
      </c>
      <c r="DN42" s="21">
        <v>0.28412480949850083</v>
      </c>
      <c r="DO42" s="21">
        <v>0.11037512789101434</v>
      </c>
      <c r="DP42" s="21">
        <v>0.8440715906434173</v>
      </c>
      <c r="DQ42" s="21">
        <v>0.7180123814618645</v>
      </c>
      <c r="DR42" s="21">
        <v>0.5935906750905952</v>
      </c>
      <c r="DS42" s="21">
        <v>0.6479684675955026</v>
      </c>
      <c r="DT42" s="21">
        <v>0.2423714996415398</v>
      </c>
      <c r="DU42" s="21">
        <v>0.9945202577730214</v>
      </c>
      <c r="DV42" s="21">
        <v>0.9185928957602447</v>
      </c>
      <c r="DW42" s="21">
        <v>0.9534345806665664</v>
      </c>
      <c r="DX42" s="21">
        <v>0.5474378372864129</v>
      </c>
      <c r="DY42" s="21">
        <v>0.9607648609160351</v>
      </c>
      <c r="DZ42" s="21">
        <v>0.3753649092316932</v>
      </c>
      <c r="EA42" s="21">
        <v>0.11614732869803968</v>
      </c>
      <c r="EB42" s="21">
        <v>0.2790884154882809</v>
      </c>
      <c r="EC42" s="21">
        <v>0.19899234433257762</v>
      </c>
      <c r="ED42" s="21">
        <v>0.23360585713659254</v>
      </c>
      <c r="EE42" s="21">
        <v>0.38937581445743974</v>
      </c>
      <c r="EF42" s="21">
        <v>0.40013218184395827</v>
      </c>
      <c r="EG42" s="21">
        <v>0.3842973665457148</v>
      </c>
      <c r="EH42" s="21">
        <v>0.9599958221538519</v>
      </c>
      <c r="EI42" s="21">
        <v>0.34588613579480165</v>
      </c>
      <c r="EJ42" s="21">
        <v>0.6825854368283075</v>
      </c>
      <c r="EK42" s="21">
        <v>0.43832927678159506</v>
      </c>
      <c r="EL42" s="21">
        <v>0.5330972794564157</v>
      </c>
      <c r="EM42" s="21">
        <v>0.27762379955466343</v>
      </c>
      <c r="EN42" s="21">
        <v>0.5485364936851781</v>
      </c>
      <c r="EO42" s="21">
        <v>0.6211862350238856</v>
      </c>
      <c r="EP42" s="21">
        <v>0.02820818879275777</v>
      </c>
      <c r="EQ42" s="21">
        <v>0.016997216215903665</v>
      </c>
      <c r="ER42" s="21">
        <v>0.4784628316497175</v>
      </c>
      <c r="ES42" s="21">
        <v>0.8840369436554648</v>
      </c>
      <c r="ET42" s="21">
        <v>0.042021853361107975</v>
      </c>
      <c r="EU42" s="21">
        <v>0.8426349946509777</v>
      </c>
      <c r="EV42" s="21">
        <v>0.5417186596633272</v>
      </c>
      <c r="EW42" s="21">
        <v>0.8059872377564203</v>
      </c>
      <c r="EX42" s="21">
        <v>0.1294869768091076</v>
      </c>
      <c r="EY42" s="21">
        <v>0.899090649231507</v>
      </c>
      <c r="EZ42" s="21">
        <v>0.5970749410958056</v>
      </c>
      <c r="FA42" s="21">
        <v>0.22093465463787043</v>
      </c>
      <c r="FB42" s="21">
        <v>0.05905101692552561</v>
      </c>
      <c r="FC42" s="21">
        <v>0.6078201728946363</v>
      </c>
      <c r="FD42" s="21">
        <v>0.23560830036409453</v>
      </c>
      <c r="FE42" s="21">
        <v>0.20363143934369943</v>
      </c>
      <c r="FF42" s="21">
        <v>0.3575086691050541</v>
      </c>
      <c r="FG42" s="21">
        <v>0.8758596468404601</v>
      </c>
      <c r="FH42" s="21">
        <v>0.5938985433324866</v>
      </c>
      <c r="FI42" s="21">
        <v>0.4289017845775802</v>
      </c>
      <c r="FJ42" s="21">
        <v>0.3119664406653714</v>
      </c>
      <c r="FK42" s="21">
        <v>0.5189812628249609</v>
      </c>
      <c r="FL42" s="21">
        <v>0.7524094721053409</v>
      </c>
      <c r="FM42" s="21">
        <v>0.043937144676415074</v>
      </c>
      <c r="FN42" s="21">
        <v>0.32397341114742706</v>
      </c>
      <c r="FO42" s="21">
        <v>0.20770800473701634</v>
      </c>
      <c r="FP42" s="21">
        <v>0.5520911618387601</v>
      </c>
      <c r="FQ42" s="21">
        <v>0.1008186755227698</v>
      </c>
      <c r="FR42" s="21">
        <v>0.2696573542306233</v>
      </c>
      <c r="FS42" s="21">
        <v>0.4174186845173602</v>
      </c>
      <c r="FT42" s="21">
        <v>0.31165612767649264</v>
      </c>
      <c r="FU42" s="21">
        <v>0.2848935106790612</v>
      </c>
      <c r="FV42" s="21">
        <v>0.3097441854256583</v>
      </c>
      <c r="FW42" s="21">
        <v>0.3178763962186334</v>
      </c>
      <c r="FX42" s="21">
        <v>0.10864565176463015</v>
      </c>
      <c r="FY42" s="21">
        <v>0.14435729269262898</v>
      </c>
      <c r="FZ42" s="21">
        <v>0.4146282691528699</v>
      </c>
      <c r="GA42" s="21">
        <v>0.2728654563745645</v>
      </c>
      <c r="GB42" s="21">
        <v>0.9993172003158632</v>
      </c>
      <c r="GC42" s="21">
        <v>0.27737252002698054</v>
      </c>
      <c r="GD42" s="21">
        <v>0.7221995320220089</v>
      </c>
      <c r="GE42" s="21">
        <v>0.6372231679360556</v>
      </c>
      <c r="GF42" s="21">
        <v>0.7955470739006287</v>
      </c>
    </row>
    <row r="43">
      <c r="A43" s="61" t="s">
        <v>31</v>
      </c>
      <c r="B43" s="50">
        <f>F26+D33</f>
        <v>175</v>
      </c>
      <c r="C43" s="22"/>
      <c r="D43" s="22"/>
      <c r="E43" s="22"/>
      <c r="F43" s="22"/>
      <c r="G43" s="40"/>
      <c r="H43" s="51"/>
      <c r="I43" s="40"/>
      <c r="J43" s="40"/>
      <c r="K43" s="40"/>
      <c r="L43" s="51"/>
      <c r="M43" s="45"/>
      <c r="N43" s="45"/>
      <c r="O43" s="45"/>
      <c r="P43" s="45"/>
      <c r="Q43" s="55">
        <v>14.0</v>
      </c>
      <c r="R43" s="56">
        <v>0.10842360422212904</v>
      </c>
      <c r="S43" s="56">
        <v>0.9541524825923093</v>
      </c>
      <c r="T43" s="56">
        <v>0.16506364221951886</v>
      </c>
      <c r="U43" s="56">
        <v>0.5970480434618305</v>
      </c>
      <c r="V43" s="56">
        <v>0.9828337369570185</v>
      </c>
      <c r="W43" s="56">
        <v>0.5611981654001167</v>
      </c>
      <c r="X43" s="56">
        <v>0.31467942955768513</v>
      </c>
      <c r="Y43" s="56">
        <v>0.21441392588949948</v>
      </c>
      <c r="Z43" s="56">
        <v>0.6843670086537621</v>
      </c>
      <c r="AA43" s="56">
        <v>0.44129190658945494</v>
      </c>
      <c r="AB43" s="56">
        <v>0.15132338420612734</v>
      </c>
      <c r="AC43" s="56">
        <v>0.822614950706735</v>
      </c>
      <c r="AD43" s="56">
        <v>0.903552749800832</v>
      </c>
      <c r="AE43" s="56">
        <v>0.2326841342683883</v>
      </c>
      <c r="AF43" s="56">
        <v>0.981623748251861</v>
      </c>
      <c r="AG43" s="56">
        <v>0.8336265679038217</v>
      </c>
      <c r="AH43" s="56">
        <v>0.7865176740375285</v>
      </c>
      <c r="AI43" s="56">
        <v>0.6528495656806691</v>
      </c>
      <c r="AJ43" s="56">
        <v>0.016563340440656105</v>
      </c>
      <c r="AK43" s="56">
        <v>0.7703006069387609</v>
      </c>
      <c r="AL43" s="56">
        <v>0.5803605062914786</v>
      </c>
      <c r="AM43" s="56">
        <v>0.10920650507400786</v>
      </c>
      <c r="AN43" s="56">
        <v>0.12573752492294277</v>
      </c>
      <c r="AO43" s="56">
        <v>0.05129471848327749</v>
      </c>
      <c r="AP43" s="56">
        <v>0.657250609370781</v>
      </c>
      <c r="AQ43" s="56">
        <v>0.6095578152121318</v>
      </c>
      <c r="AR43" s="56">
        <v>0.34999024927451616</v>
      </c>
      <c r="AS43" s="56">
        <v>0.8534485341970122</v>
      </c>
      <c r="AT43" s="56">
        <v>0.9346152348611998</v>
      </c>
      <c r="AU43" s="56">
        <v>0.24865122922671534</v>
      </c>
      <c r="AV43" s="56">
        <v>0.7723119847121508</v>
      </c>
      <c r="AW43" s="56">
        <v>0.7425553342495388</v>
      </c>
      <c r="AX43" s="56">
        <v>0.06913152377088816</v>
      </c>
      <c r="AY43" s="56">
        <v>0.884170958855073</v>
      </c>
      <c r="AZ43" s="56">
        <v>0.22286045538607457</v>
      </c>
      <c r="BA43" s="56">
        <v>0.2410166807003301</v>
      </c>
      <c r="BB43" s="56">
        <v>0.4438406533174891</v>
      </c>
      <c r="BC43" s="56">
        <v>0.48363623211472073</v>
      </c>
      <c r="BD43" s="56">
        <v>0.9511911462470695</v>
      </c>
      <c r="BE43" s="56">
        <v>0.009656730436153671</v>
      </c>
      <c r="BF43" s="56">
        <v>0.8905535669429585</v>
      </c>
      <c r="BG43" s="56">
        <v>0.02309691844032591</v>
      </c>
      <c r="BH43" s="56">
        <v>0.8372614140869966</v>
      </c>
      <c r="BI43" s="56">
        <v>0.861011606961897</v>
      </c>
      <c r="BJ43" s="56">
        <v>0.29381888104115017</v>
      </c>
      <c r="BK43" s="56">
        <v>0.749179686089626</v>
      </c>
      <c r="BL43" s="56">
        <v>0.9324982826355926</v>
      </c>
      <c r="BM43" s="56">
        <v>0.39269889526988655</v>
      </c>
      <c r="BN43" s="56">
        <v>0.7080754582186919</v>
      </c>
      <c r="BO43" s="56">
        <v>0.0779534485668838</v>
      </c>
      <c r="BP43" s="56">
        <v>0.12319696156331184</v>
      </c>
      <c r="BQ43" s="56">
        <v>0.6320109719141519</v>
      </c>
      <c r="BR43" s="56">
        <v>0.3862131638555467</v>
      </c>
      <c r="BS43" s="56">
        <v>0.3972455149507691</v>
      </c>
      <c r="BT43" s="56">
        <v>0.4907435540934232</v>
      </c>
      <c r="BU43" s="56">
        <v>0.7166648939989326</v>
      </c>
      <c r="BV43" s="56">
        <v>0.16561778996787713</v>
      </c>
      <c r="BW43" s="56">
        <v>0.5634548701383554</v>
      </c>
      <c r="BX43" s="56">
        <v>0.5066315917885736</v>
      </c>
      <c r="BY43" s="56">
        <v>0.3016808715492343</v>
      </c>
      <c r="BZ43" s="56">
        <v>0.9868765808330205</v>
      </c>
      <c r="CA43" s="56">
        <v>0.9395728733553279</v>
      </c>
      <c r="CB43" s="56">
        <v>0.5449693586567445</v>
      </c>
      <c r="CC43" s="56">
        <v>0.07865034161896078</v>
      </c>
      <c r="CD43" s="56">
        <v>0.9306733859385133</v>
      </c>
      <c r="CE43" s="56">
        <v>0.40803546461927553</v>
      </c>
      <c r="CF43" s="56">
        <v>0.32115072800762723</v>
      </c>
      <c r="CG43" s="56">
        <v>0.52119373693927</v>
      </c>
      <c r="CH43" s="56">
        <v>0.050003204052965655</v>
      </c>
      <c r="CI43" s="56">
        <v>0.9101953052245362</v>
      </c>
      <c r="CJ43" s="56">
        <v>0.7725894594186523</v>
      </c>
      <c r="CK43" s="56">
        <v>0.7291967051780088</v>
      </c>
      <c r="CL43" s="56">
        <v>0.44768809054513825</v>
      </c>
      <c r="CM43" s="56">
        <v>0.7136161513656808</v>
      </c>
      <c r="CN43" s="56">
        <v>0.5858929075311888</v>
      </c>
      <c r="CO43" s="56">
        <v>0.03445363471435714</v>
      </c>
      <c r="CP43" s="56">
        <v>0.5032775304002444</v>
      </c>
      <c r="CQ43" s="56">
        <v>0.7890561830113183</v>
      </c>
      <c r="CR43" s="56">
        <v>0.04457821867412637</v>
      </c>
      <c r="CS43" s="56">
        <v>0.8516349006211236</v>
      </c>
      <c r="CT43" s="56">
        <v>0.8887681453328238</v>
      </c>
      <c r="CU43" s="56">
        <v>0.3909203439527452</v>
      </c>
      <c r="CV43" s="56">
        <v>0.12241011523111389</v>
      </c>
      <c r="CW43" s="56">
        <v>0.11103483332476083</v>
      </c>
      <c r="CX43" s="56">
        <v>0.02917897679339998</v>
      </c>
      <c r="CY43" s="56">
        <v>0.1781267502978835</v>
      </c>
      <c r="CZ43" s="56">
        <v>0.7796662432812882</v>
      </c>
      <c r="DA43" s="56">
        <v>0.493345384640027</v>
      </c>
      <c r="DB43" s="56">
        <v>0.9618705658893268</v>
      </c>
      <c r="DC43" s="56">
        <v>0.9867454364905326</v>
      </c>
      <c r="DD43" s="56">
        <v>0.2331126836654549</v>
      </c>
      <c r="DE43" s="56">
        <v>0.601739978976273</v>
      </c>
      <c r="DF43" s="56">
        <v>0.12759710146915937</v>
      </c>
      <c r="DG43" s="56">
        <v>0.6714324978706575</v>
      </c>
      <c r="DH43" s="56">
        <v>0.565198510853406</v>
      </c>
      <c r="DI43" s="56">
        <v>0.1528410947299894</v>
      </c>
      <c r="DJ43" s="56">
        <v>0.4866326828834353</v>
      </c>
      <c r="DK43" s="56">
        <v>0.26959601701633795</v>
      </c>
      <c r="DL43" s="56">
        <v>0.4139549132667997</v>
      </c>
      <c r="DM43" s="56">
        <v>0.24568418414950177</v>
      </c>
      <c r="DN43" s="56">
        <v>0.4949145140760344</v>
      </c>
      <c r="DO43" s="56">
        <v>0.11039488864508762</v>
      </c>
      <c r="DP43" s="56">
        <v>0.6423114375515854</v>
      </c>
      <c r="DQ43" s="56">
        <v>0.7765792516546774</v>
      </c>
      <c r="DR43" s="56">
        <v>0.8979970146328363</v>
      </c>
      <c r="DS43" s="56">
        <v>0.39008529620757526</v>
      </c>
      <c r="DT43" s="56">
        <v>0.8240174952468654</v>
      </c>
      <c r="DU43" s="56">
        <v>0.10781124593217761</v>
      </c>
      <c r="DV43" s="56">
        <v>0.004712861532031876</v>
      </c>
      <c r="DW43" s="56">
        <v>0.16589394552086112</v>
      </c>
      <c r="DX43" s="56">
        <v>0.1030850390489918</v>
      </c>
      <c r="DY43" s="56">
        <v>0.16940847437870576</v>
      </c>
      <c r="DZ43" s="56">
        <v>0.0877878658475465</v>
      </c>
      <c r="EA43" s="56">
        <v>0.6825107367449769</v>
      </c>
      <c r="EB43" s="56">
        <v>0.4846435090490282</v>
      </c>
      <c r="EC43" s="56">
        <v>0.275748259822335</v>
      </c>
      <c r="ED43" s="56">
        <v>0.8252589939603131</v>
      </c>
      <c r="EE43" s="56">
        <v>0.43845848657207487</v>
      </c>
      <c r="EF43" s="56">
        <v>0.8973263995673848</v>
      </c>
      <c r="EG43" s="56">
        <v>0.0725574526366577</v>
      </c>
      <c r="EH43" s="56">
        <v>0.24439575289700632</v>
      </c>
      <c r="EI43" s="56">
        <v>0.4240102449101907</v>
      </c>
      <c r="EJ43" s="56">
        <v>0.4307834586035735</v>
      </c>
      <c r="EK43" s="56">
        <v>0.19490480897855655</v>
      </c>
      <c r="EL43" s="56">
        <v>0.45892689882349025</v>
      </c>
      <c r="EM43" s="56">
        <v>0.5179899314348301</v>
      </c>
      <c r="EN43" s="56">
        <v>0.9966407421178416</v>
      </c>
      <c r="EO43" s="56">
        <v>0.41307127702101654</v>
      </c>
      <c r="EP43" s="56">
        <v>0.6007261620055856</v>
      </c>
      <c r="EQ43" s="56">
        <v>0.1177052152213458</v>
      </c>
      <c r="ER43" s="56">
        <v>0.287206350185346</v>
      </c>
      <c r="ES43" s="56">
        <v>0.2707230616303635</v>
      </c>
      <c r="ET43" s="56">
        <v>0.738712082887304</v>
      </c>
      <c r="EU43" s="56">
        <v>0.6944261578229832</v>
      </c>
      <c r="EV43" s="56">
        <v>0.3134463819016752</v>
      </c>
      <c r="EW43" s="56">
        <v>0.47860184312112564</v>
      </c>
      <c r="EX43" s="56">
        <v>0.2505685246577667</v>
      </c>
      <c r="EY43" s="56">
        <v>0.11623676733893018</v>
      </c>
      <c r="EZ43" s="56">
        <v>0.9922326561081949</v>
      </c>
      <c r="FA43" s="56">
        <v>0.6169850385813239</v>
      </c>
      <c r="FB43" s="56">
        <v>0.06699438501514232</v>
      </c>
      <c r="FC43" s="56">
        <v>0.26075141399091606</v>
      </c>
      <c r="FD43" s="56">
        <v>0.22258971444239173</v>
      </c>
      <c r="FE43" s="56">
        <v>0.02145852645316837</v>
      </c>
      <c r="FF43" s="56">
        <v>0.4435419687718154</v>
      </c>
      <c r="FG43" s="56">
        <v>0.6521009668566506</v>
      </c>
      <c r="FH43" s="56">
        <v>0.641645474151897</v>
      </c>
      <c r="FI43" s="56">
        <v>0.07908316745112709</v>
      </c>
      <c r="FJ43" s="56">
        <v>0.43170568335730986</v>
      </c>
      <c r="FK43" s="56">
        <v>0.5997588331292791</v>
      </c>
      <c r="FL43" s="56">
        <v>0.7832166321634043</v>
      </c>
      <c r="FM43" s="56">
        <v>0.5458252392394795</v>
      </c>
      <c r="FN43" s="56">
        <v>0.01877388638539934</v>
      </c>
      <c r="FO43" s="56">
        <v>0.5911900025089706</v>
      </c>
      <c r="FP43" s="56">
        <v>0.6754360920344042</v>
      </c>
      <c r="FQ43" s="56">
        <v>0.9111605420513874</v>
      </c>
      <c r="FR43" s="56">
        <v>0.9850584426836008</v>
      </c>
      <c r="FS43" s="56">
        <v>0.49597141395154176</v>
      </c>
      <c r="FT43" s="56">
        <v>0.008556498630603926</v>
      </c>
      <c r="FU43" s="56">
        <v>0.28205035634982356</v>
      </c>
      <c r="FV43" s="56">
        <v>0.8874678242578989</v>
      </c>
      <c r="FW43" s="56">
        <v>0.4759448357385141</v>
      </c>
      <c r="FX43" s="56">
        <v>0.8800404977930951</v>
      </c>
      <c r="FY43" s="56">
        <v>0.7360270556954916</v>
      </c>
      <c r="FZ43" s="56">
        <v>0.21999182619340707</v>
      </c>
      <c r="GA43" s="56">
        <v>0.36412831893110686</v>
      </c>
      <c r="GB43" s="56">
        <v>0.7812749475146338</v>
      </c>
      <c r="GC43" s="56">
        <v>0.6019156736170168</v>
      </c>
      <c r="GD43" s="56">
        <v>0.7245165965718401</v>
      </c>
      <c r="GE43" s="56">
        <v>0.6745262430009652</v>
      </c>
      <c r="GF43" s="56">
        <v>0.9287225909024602</v>
      </c>
    </row>
    <row r="44">
      <c r="C44" s="22"/>
      <c r="D44" s="22"/>
      <c r="E44" s="22"/>
      <c r="F44" s="22"/>
      <c r="G44" s="40"/>
      <c r="H44" s="51"/>
      <c r="I44" s="40"/>
      <c r="J44" s="40"/>
      <c r="K44" s="40"/>
      <c r="L44" s="51"/>
      <c r="M44" s="45"/>
      <c r="N44" s="45"/>
      <c r="O44" s="45"/>
      <c r="P44" s="45"/>
      <c r="Q44" s="55">
        <v>15.0</v>
      </c>
      <c r="R44" s="56">
        <v>0.9977744771801649</v>
      </c>
      <c r="S44" s="56">
        <v>0.1355219835357171</v>
      </c>
      <c r="T44" s="56">
        <v>0.7005937230668069</v>
      </c>
      <c r="U44" s="56">
        <v>0.16810265013503933</v>
      </c>
      <c r="V44" s="56">
        <v>0.2551968770124746</v>
      </c>
      <c r="W44" s="56">
        <v>0.935198752647575</v>
      </c>
      <c r="X44" s="56">
        <v>0.7576141538521748</v>
      </c>
      <c r="Y44" s="56">
        <v>0.523008848592867</v>
      </c>
      <c r="Z44" s="56">
        <v>0.5250103229790486</v>
      </c>
      <c r="AA44" s="56">
        <v>0.885169600086232</v>
      </c>
      <c r="AB44" s="56">
        <v>0.885956619438611</v>
      </c>
      <c r="AC44" s="56">
        <v>0.39980506257031845</v>
      </c>
      <c r="AD44" s="56">
        <v>0.3712947179459617</v>
      </c>
      <c r="AE44" s="56">
        <v>0.22312336951380107</v>
      </c>
      <c r="AF44" s="56">
        <v>0.6721690974287817</v>
      </c>
      <c r="AG44" s="56">
        <v>0.8657549924436753</v>
      </c>
      <c r="AH44" s="56">
        <v>0.6733823590184063</v>
      </c>
      <c r="AI44" s="56">
        <v>0.7231610154213561</v>
      </c>
      <c r="AJ44" s="56">
        <v>0.051856811029843075</v>
      </c>
      <c r="AK44" s="56">
        <v>0.3332065930335698</v>
      </c>
      <c r="AL44" s="56">
        <v>0.23936163235588515</v>
      </c>
      <c r="AM44" s="56">
        <v>0.6204034078996948</v>
      </c>
      <c r="AN44" s="56">
        <v>0.826607785222292</v>
      </c>
      <c r="AO44" s="56">
        <v>0.10350672848203901</v>
      </c>
      <c r="AP44" s="56">
        <v>0.7762671411742583</v>
      </c>
      <c r="AQ44" s="56">
        <v>0.1053668478532176</v>
      </c>
      <c r="AR44" s="56">
        <v>0.6125103000850123</v>
      </c>
      <c r="AS44" s="56">
        <v>0.1035628789813281</v>
      </c>
      <c r="AT44" s="56">
        <v>0.26447237320645345</v>
      </c>
      <c r="AU44" s="56">
        <v>0.017897980929612145</v>
      </c>
      <c r="AV44" s="56">
        <v>0.6139695673082616</v>
      </c>
      <c r="AW44" s="56">
        <v>0.04494075453260504</v>
      </c>
      <c r="AX44" s="56">
        <v>0.3902460373489659</v>
      </c>
      <c r="AY44" s="56">
        <v>0.5472168773032277</v>
      </c>
      <c r="AZ44" s="56">
        <v>0.6761013726326077</v>
      </c>
      <c r="BA44" s="56">
        <v>0.9902694354641854</v>
      </c>
      <c r="BB44" s="56">
        <v>0.4531284466596551</v>
      </c>
      <c r="BC44" s="56">
        <v>0.3276252599944177</v>
      </c>
      <c r="BD44" s="56">
        <v>0.7848004492429794</v>
      </c>
      <c r="BE44" s="56">
        <v>0.9728587932597067</v>
      </c>
      <c r="BF44" s="56">
        <v>0.08372999000891013</v>
      </c>
      <c r="BG44" s="56">
        <v>0.3086947712180932</v>
      </c>
      <c r="BH44" s="56">
        <v>0.5556516455752942</v>
      </c>
      <c r="BI44" s="56">
        <v>0.8828163754533271</v>
      </c>
      <c r="BJ44" s="56">
        <v>0.18274844661415945</v>
      </c>
      <c r="BK44" s="56">
        <v>0.17425734709974372</v>
      </c>
      <c r="BL44" s="56">
        <v>0.2811728384829514</v>
      </c>
      <c r="BM44" s="56">
        <v>0.3065839911447996</v>
      </c>
      <c r="BN44" s="56">
        <v>0.7234480256915871</v>
      </c>
      <c r="BO44" s="56">
        <v>0.886278580359722</v>
      </c>
      <c r="BP44" s="56">
        <v>0.7904480225062336</v>
      </c>
      <c r="BQ44" s="56">
        <v>0.3866968808920669</v>
      </c>
      <c r="BR44" s="56">
        <v>0.44753756240536646</v>
      </c>
      <c r="BS44" s="56">
        <v>0.13770166295634712</v>
      </c>
      <c r="BT44" s="56">
        <v>0.7160298646064874</v>
      </c>
      <c r="BU44" s="56">
        <v>0.054701535125992407</v>
      </c>
      <c r="BV44" s="56">
        <v>0.02833087888696928</v>
      </c>
      <c r="BW44" s="56">
        <v>0.11260828852050031</v>
      </c>
      <c r="BX44" s="56">
        <v>0.7600612842155744</v>
      </c>
      <c r="BY44" s="56">
        <v>0.1825503145744135</v>
      </c>
      <c r="BZ44" s="56">
        <v>0.9752680312654549</v>
      </c>
      <c r="CA44" s="56">
        <v>0.9725499877150813</v>
      </c>
      <c r="CB44" s="56">
        <v>0.20488570314084986</v>
      </c>
      <c r="CC44" s="56">
        <v>0.29642484080034825</v>
      </c>
      <c r="CD44" s="56">
        <v>0.41032072889424676</v>
      </c>
      <c r="CE44" s="56">
        <v>0.9146616443360711</v>
      </c>
      <c r="CF44" s="56">
        <v>0.2229860750009659</v>
      </c>
      <c r="CG44" s="56">
        <v>0.5018217756488237</v>
      </c>
      <c r="CH44" s="56">
        <v>0.8595011634781579</v>
      </c>
      <c r="CI44" s="56">
        <v>0.48017642908473834</v>
      </c>
      <c r="CJ44" s="56">
        <v>0.5069131726109498</v>
      </c>
      <c r="CK44" s="56">
        <v>0.17986855060563156</v>
      </c>
      <c r="CL44" s="56">
        <v>0.3716385288175085</v>
      </c>
      <c r="CM44" s="56">
        <v>0.031219551796514255</v>
      </c>
      <c r="CN44" s="56">
        <v>0.36193374997581906</v>
      </c>
      <c r="CO44" s="56">
        <v>0.8322186833753714</v>
      </c>
      <c r="CP44" s="56">
        <v>0.601782719277693</v>
      </c>
      <c r="CQ44" s="56">
        <v>0.9592655664939853</v>
      </c>
      <c r="CR44" s="56">
        <v>0.6824496248311201</v>
      </c>
      <c r="CS44" s="56">
        <v>0.1755092413967595</v>
      </c>
      <c r="CT44" s="56">
        <v>0.978040245676443</v>
      </c>
      <c r="CU44" s="56">
        <v>0.2404023146832791</v>
      </c>
      <c r="CV44" s="56">
        <v>0.16780922446877988</v>
      </c>
      <c r="CW44" s="56">
        <v>0.2162461844839063</v>
      </c>
      <c r="CX44" s="56">
        <v>0.7083426305050279</v>
      </c>
      <c r="CY44" s="56">
        <v>0.4105520385850687</v>
      </c>
      <c r="CZ44" s="56">
        <v>0.7239527184309137</v>
      </c>
      <c r="DA44" s="56">
        <v>0.5731156535283386</v>
      </c>
      <c r="DB44" s="56">
        <v>0.17759284259510666</v>
      </c>
      <c r="DC44" s="56">
        <v>0.8980579146752262</v>
      </c>
      <c r="DD44" s="56">
        <v>0.24440341736800997</v>
      </c>
      <c r="DE44" s="56">
        <v>0.7561023934445257</v>
      </c>
      <c r="DF44" s="56">
        <v>0.23583040648665232</v>
      </c>
      <c r="DG44" s="56">
        <v>0.9215527556452882</v>
      </c>
      <c r="DH44" s="56">
        <v>0.8674370285812326</v>
      </c>
      <c r="DI44" s="56">
        <v>0.46042928870448163</v>
      </c>
      <c r="DJ44" s="56">
        <v>0.9845017914314146</v>
      </c>
      <c r="DK44" s="56">
        <v>0.8377834171854509</v>
      </c>
      <c r="DL44" s="56">
        <v>0.36583193031483785</v>
      </c>
      <c r="DM44" s="56">
        <v>0.1882146575009046</v>
      </c>
      <c r="DN44" s="56">
        <v>0.9306172245996176</v>
      </c>
      <c r="DO44" s="56">
        <v>0.907073130923782</v>
      </c>
      <c r="DP44" s="56">
        <v>0.5414229264495449</v>
      </c>
      <c r="DQ44" s="56">
        <v>0.6718767640241909</v>
      </c>
      <c r="DR44" s="56">
        <v>0.797520894656342</v>
      </c>
      <c r="DS44" s="56">
        <v>0.9333612732681121</v>
      </c>
      <c r="DT44" s="56">
        <v>0.36875187497534123</v>
      </c>
      <c r="DU44" s="56">
        <v>0.6406982506585795</v>
      </c>
      <c r="DV44" s="56">
        <v>0.856196544176916</v>
      </c>
      <c r="DW44" s="56">
        <v>0.13126832617510997</v>
      </c>
      <c r="DX44" s="56">
        <v>0.1604288676150073</v>
      </c>
      <c r="DY44" s="56">
        <v>0.44559511966079135</v>
      </c>
      <c r="DZ44" s="56">
        <v>0.37247607818561745</v>
      </c>
      <c r="EA44" s="56">
        <v>0.874391037962235</v>
      </c>
      <c r="EB44" s="56">
        <v>0.21138751264616806</v>
      </c>
      <c r="EC44" s="56">
        <v>0.9370187406327954</v>
      </c>
      <c r="ED44" s="56">
        <v>0.6532137450280587</v>
      </c>
      <c r="EE44" s="56">
        <v>0.6870411512463381</v>
      </c>
      <c r="EF44" s="56">
        <v>0.22003851552167053</v>
      </c>
      <c r="EG44" s="56">
        <v>0.7770514154496363</v>
      </c>
      <c r="EH44" s="56">
        <v>0.21843403083044466</v>
      </c>
      <c r="EI44" s="56">
        <v>0.9558985043797074</v>
      </c>
      <c r="EJ44" s="56">
        <v>0.28139641725747777</v>
      </c>
      <c r="EK44" s="56">
        <v>0.05913906786956202</v>
      </c>
      <c r="EL44" s="56">
        <v>0.8266566217783465</v>
      </c>
      <c r="EM44" s="56">
        <v>0.35855741188343204</v>
      </c>
      <c r="EN44" s="56">
        <v>0.400573563529106</v>
      </c>
      <c r="EO44" s="56">
        <v>0.7075377616685036</v>
      </c>
      <c r="EP44" s="56">
        <v>0.4370471509043595</v>
      </c>
      <c r="EQ44" s="56">
        <v>0.9327027813550202</v>
      </c>
      <c r="ER44" s="56">
        <v>0.284607146404278</v>
      </c>
      <c r="ES44" s="56">
        <v>0.6334328563160101</v>
      </c>
      <c r="ET44" s="56">
        <v>0.7047376748859463</v>
      </c>
      <c r="EU44" s="56">
        <v>0.04266033812308412</v>
      </c>
      <c r="EV44" s="56">
        <v>0.6364040467170758</v>
      </c>
      <c r="EW44" s="56">
        <v>0.03582321614245321</v>
      </c>
      <c r="EX44" s="56">
        <v>0.27460615994049586</v>
      </c>
      <c r="EY44" s="56">
        <v>0.2393232469087465</v>
      </c>
      <c r="EZ44" s="56">
        <v>0.29665976639058755</v>
      </c>
      <c r="FA44" s="56">
        <v>0.5526450770100814</v>
      </c>
      <c r="FB44" s="56">
        <v>0.9639996793629786</v>
      </c>
      <c r="FC44" s="56">
        <v>0.1549651035126195</v>
      </c>
      <c r="FD44" s="56">
        <v>0.35792695484952375</v>
      </c>
      <c r="FE44" s="56">
        <v>0.1912434470884049</v>
      </c>
      <c r="FF44" s="56">
        <v>0.9063312703616612</v>
      </c>
      <c r="FG44" s="56">
        <v>0.1262070916068243</v>
      </c>
      <c r="FH44" s="56">
        <v>0.8095803872810556</v>
      </c>
      <c r="FI44" s="56">
        <v>0.09718126379067782</v>
      </c>
      <c r="FJ44" s="56">
        <v>0.8651754646091496</v>
      </c>
      <c r="FK44" s="56">
        <v>0.1964148812595894</v>
      </c>
      <c r="FL44" s="56">
        <v>0.3632445576748976</v>
      </c>
      <c r="FM44" s="56">
        <v>0.2565098546015282</v>
      </c>
      <c r="FN44" s="56">
        <v>0.22243348312433409</v>
      </c>
      <c r="FO44" s="56">
        <v>0.5130589593845426</v>
      </c>
      <c r="FP44" s="56">
        <v>0.8553211806043381</v>
      </c>
      <c r="FQ44" s="56">
        <v>0.16900663316630027</v>
      </c>
      <c r="FR44" s="56">
        <v>0.5943334534393591</v>
      </c>
      <c r="FS44" s="56">
        <v>0.9060793506961502</v>
      </c>
      <c r="FT44" s="56">
        <v>0.026573738255818657</v>
      </c>
      <c r="FU44" s="56">
        <v>0.37851904274812054</v>
      </c>
      <c r="FV44" s="56">
        <v>0.63547722255395</v>
      </c>
      <c r="FW44" s="56">
        <v>0.6100539289085201</v>
      </c>
      <c r="FX44" s="56">
        <v>0.5382967600313783</v>
      </c>
      <c r="FY44" s="56">
        <v>0.5014363448962068</v>
      </c>
      <c r="FZ44" s="56">
        <v>0.3538400948794911</v>
      </c>
      <c r="GA44" s="56">
        <v>0.6759773907324796</v>
      </c>
      <c r="GB44" s="56">
        <v>0.8004175294382732</v>
      </c>
      <c r="GC44" s="56">
        <v>0.05544408929790878</v>
      </c>
      <c r="GD44" s="56">
        <v>0.17857529579671816</v>
      </c>
      <c r="GE44" s="56">
        <v>0.6077150822752531</v>
      </c>
      <c r="GF44" s="56">
        <v>0.5589486733443757</v>
      </c>
    </row>
    <row r="45">
      <c r="A45" s="62" t="s">
        <v>32</v>
      </c>
      <c r="B45" s="59">
        <f>Sum(L2:L26)</f>
        <v>530</v>
      </c>
      <c r="C45" s="22"/>
      <c r="D45" s="22"/>
      <c r="E45" s="22"/>
      <c r="F45" s="22"/>
      <c r="G45" s="40"/>
      <c r="H45" s="51"/>
      <c r="I45" s="40"/>
      <c r="J45" s="40"/>
      <c r="K45" s="40"/>
      <c r="L45" s="51"/>
      <c r="M45" s="45"/>
      <c r="N45" s="45"/>
      <c r="O45" s="45"/>
      <c r="P45" s="45"/>
      <c r="Q45" s="55">
        <v>16.0</v>
      </c>
      <c r="R45" s="56">
        <v>0.5724662126402144</v>
      </c>
      <c r="S45" s="56">
        <v>0.3146643538264531</v>
      </c>
      <c r="T45" s="56">
        <v>0.48720651117145775</v>
      </c>
      <c r="U45" s="56">
        <v>0.7592961624384663</v>
      </c>
      <c r="V45" s="56">
        <v>0.8206980985456911</v>
      </c>
      <c r="W45" s="56">
        <v>0.4362646873438365</v>
      </c>
      <c r="X45" s="56">
        <v>0.45963505138737937</v>
      </c>
      <c r="Y45" s="56">
        <v>0.4528775135076004</v>
      </c>
      <c r="Z45" s="56">
        <v>0.9094807156853585</v>
      </c>
      <c r="AA45" s="56">
        <v>0.4913670687985232</v>
      </c>
      <c r="AB45" s="56">
        <v>0.7674197211844528</v>
      </c>
      <c r="AC45" s="56">
        <v>0.1299048559712641</v>
      </c>
      <c r="AD45" s="56">
        <v>0.17623468584344903</v>
      </c>
      <c r="AE45" s="56">
        <v>0.29727539972338746</v>
      </c>
      <c r="AF45" s="56">
        <v>0.20028650767455702</v>
      </c>
      <c r="AG45" s="56">
        <v>0.6020729743979473</v>
      </c>
      <c r="AH45" s="56">
        <v>0.023719123280847354</v>
      </c>
      <c r="AI45" s="56">
        <v>0.8588160000340627</v>
      </c>
      <c r="AJ45" s="56">
        <v>0.6525227323886641</v>
      </c>
      <c r="AK45" s="56">
        <v>0.8660890820146552</v>
      </c>
      <c r="AL45" s="56">
        <v>0.48918195372546214</v>
      </c>
      <c r="AM45" s="56">
        <v>0.5915428255022422</v>
      </c>
      <c r="AN45" s="56">
        <v>0.9024376934858241</v>
      </c>
      <c r="AO45" s="56">
        <v>0.8042517822252702</v>
      </c>
      <c r="AP45" s="56">
        <v>0.22446476156843176</v>
      </c>
      <c r="AQ45" s="56">
        <v>0.738619582509164</v>
      </c>
      <c r="AR45" s="56">
        <v>0.5408914864236132</v>
      </c>
      <c r="AS45" s="56">
        <v>0.15092661476143987</v>
      </c>
      <c r="AT45" s="56">
        <v>0.091072060985247</v>
      </c>
      <c r="AU45" s="56">
        <v>0.6680549939354281</v>
      </c>
      <c r="AV45" s="56">
        <v>0.04049922124546523</v>
      </c>
      <c r="AW45" s="56">
        <v>0.35934849640594035</v>
      </c>
      <c r="AX45" s="56">
        <v>0.1259729769823834</v>
      </c>
      <c r="AY45" s="56">
        <v>0.17153716963117926</v>
      </c>
      <c r="AZ45" s="56">
        <v>0.08700122827671664</v>
      </c>
      <c r="BA45" s="56">
        <v>0.14087601575774844</v>
      </c>
      <c r="BB45" s="56">
        <v>0.5919107909937251</v>
      </c>
      <c r="BC45" s="56">
        <v>0.9769341282228005</v>
      </c>
      <c r="BD45" s="56">
        <v>0.33042270775847893</v>
      </c>
      <c r="BE45" s="56">
        <v>0.7427682941889474</v>
      </c>
      <c r="BF45" s="56">
        <v>0.19025387451215436</v>
      </c>
      <c r="BG45" s="56">
        <v>0.4335971281245026</v>
      </c>
      <c r="BH45" s="56">
        <v>0.6560286923912916</v>
      </c>
      <c r="BI45" s="56">
        <v>0.4807502524413618</v>
      </c>
      <c r="BJ45" s="56">
        <v>0.2849293837763053</v>
      </c>
      <c r="BK45" s="56">
        <v>0.7329242022387634</v>
      </c>
      <c r="BL45" s="56">
        <v>0.9237133768040814</v>
      </c>
      <c r="BM45" s="56">
        <v>0.6490775033939955</v>
      </c>
      <c r="BN45" s="56">
        <v>0.1627384803220585</v>
      </c>
      <c r="BO45" s="56">
        <v>0.08621152872190174</v>
      </c>
      <c r="BP45" s="56">
        <v>0.879345558009595</v>
      </c>
      <c r="BQ45" s="56">
        <v>0.6935072197614415</v>
      </c>
      <c r="BR45" s="56">
        <v>0.9383603259736497</v>
      </c>
      <c r="BS45" s="56">
        <v>0.9976404861973197</v>
      </c>
      <c r="BT45" s="56">
        <v>0.6027244984841789</v>
      </c>
      <c r="BU45" s="56">
        <v>0.45152693101535446</v>
      </c>
      <c r="BV45" s="56">
        <v>0.7016092924044945</v>
      </c>
      <c r="BW45" s="56">
        <v>0.14231854022724866</v>
      </c>
      <c r="BX45" s="56">
        <v>0.42418407130351266</v>
      </c>
      <c r="BY45" s="56">
        <v>0.33938839258613507</v>
      </c>
      <c r="BZ45" s="56">
        <v>0.9000180791264476</v>
      </c>
      <c r="CA45" s="56">
        <v>0.38761268241926894</v>
      </c>
      <c r="CB45" s="56">
        <v>0.7155146839513585</v>
      </c>
      <c r="CC45" s="56">
        <v>0.5969387702257396</v>
      </c>
      <c r="CD45" s="56">
        <v>0.7515767678138</v>
      </c>
      <c r="CE45" s="56">
        <v>0.1805839958686657</v>
      </c>
      <c r="CF45" s="56">
        <v>0.34075649553001897</v>
      </c>
      <c r="CG45" s="56">
        <v>0.08893700424258744</v>
      </c>
      <c r="CH45" s="56">
        <v>0.6904664755078672</v>
      </c>
      <c r="CI45" s="56">
        <v>0.8651527345530209</v>
      </c>
      <c r="CJ45" s="56">
        <v>0.8385495347033927</v>
      </c>
      <c r="CK45" s="56">
        <v>0.7054885723943616</v>
      </c>
      <c r="CL45" s="56">
        <v>0.4628828070148021</v>
      </c>
      <c r="CM45" s="56">
        <v>0.4896932618596791</v>
      </c>
      <c r="CN45" s="56">
        <v>0.6001091601041538</v>
      </c>
      <c r="CO45" s="56">
        <v>0.10442662871853348</v>
      </c>
      <c r="CP45" s="56">
        <v>0.5105537097899455</v>
      </c>
      <c r="CQ45" s="56">
        <v>0.3190785910408771</v>
      </c>
      <c r="CR45" s="56">
        <v>0.40552870232170835</v>
      </c>
      <c r="CS45" s="56">
        <v>0.3949135956446449</v>
      </c>
      <c r="CT45" s="56">
        <v>0.7063125231228362</v>
      </c>
      <c r="CU45" s="56">
        <v>0.5747647355263652</v>
      </c>
      <c r="CV45" s="56">
        <v>0.6859928964865082</v>
      </c>
      <c r="CW45" s="56">
        <v>0.37423191204729145</v>
      </c>
      <c r="CX45" s="56">
        <v>0.3390962161833325</v>
      </c>
      <c r="CY45" s="56">
        <v>0.892325162644439</v>
      </c>
      <c r="CZ45" s="56">
        <v>0.790619775884432</v>
      </c>
      <c r="DA45" s="56">
        <v>0.09867848757453312</v>
      </c>
      <c r="DB45" s="56">
        <v>0.4849955875372949</v>
      </c>
      <c r="DC45" s="56">
        <v>0.6079160805663387</v>
      </c>
      <c r="DD45" s="56">
        <v>0.35403056472273875</v>
      </c>
      <c r="DE45" s="56">
        <v>0.8946722335477867</v>
      </c>
      <c r="DF45" s="56">
        <v>0.5464927244150962</v>
      </c>
      <c r="DG45" s="56">
        <v>0.26347373246925376</v>
      </c>
      <c r="DH45" s="56">
        <v>0.5843801050855231</v>
      </c>
      <c r="DI45" s="56">
        <v>0.39762987443520104</v>
      </c>
      <c r="DJ45" s="56">
        <v>0.7937783577890927</v>
      </c>
      <c r="DK45" s="56">
        <v>0.6550146683586003</v>
      </c>
      <c r="DL45" s="56">
        <v>0.9214635702908122</v>
      </c>
      <c r="DM45" s="56">
        <v>0.8438599455838743</v>
      </c>
      <c r="DN45" s="56">
        <v>0.20004982143691052</v>
      </c>
      <c r="DO45" s="56">
        <v>0.33923114025874457</v>
      </c>
      <c r="DP45" s="56">
        <v>0.05064774532260918</v>
      </c>
      <c r="DQ45" s="56">
        <v>0.634670941050961</v>
      </c>
      <c r="DR45" s="56">
        <v>0.7269481014558501</v>
      </c>
      <c r="DS45" s="56">
        <v>0.7606431913290616</v>
      </c>
      <c r="DT45" s="56">
        <v>0.7007577398173728</v>
      </c>
      <c r="DU45" s="56">
        <v>0.14208408427330121</v>
      </c>
      <c r="DV45" s="56">
        <v>0.4868001110626553</v>
      </c>
      <c r="DW45" s="56">
        <v>0.06488985783650392</v>
      </c>
      <c r="DX45" s="56">
        <v>0.0026831766774211285</v>
      </c>
      <c r="DY45" s="56">
        <v>0.831987223598895</v>
      </c>
      <c r="DZ45" s="56">
        <v>0.8850904549099581</v>
      </c>
      <c r="EA45" s="56">
        <v>0.22331205885179473</v>
      </c>
      <c r="EB45" s="56">
        <v>0.4403507607927388</v>
      </c>
      <c r="EC45" s="56">
        <v>0.04326111785418929</v>
      </c>
      <c r="ED45" s="56">
        <v>0.9295943207794919</v>
      </c>
      <c r="EE45" s="56">
        <v>0.3098002104117704</v>
      </c>
      <c r="EF45" s="56">
        <v>0.586842439159055</v>
      </c>
      <c r="EG45" s="56">
        <v>0.18035503480712956</v>
      </c>
      <c r="EH45" s="56">
        <v>0.38186145310506725</v>
      </c>
      <c r="EI45" s="56">
        <v>0.6429494299321191</v>
      </c>
      <c r="EJ45" s="56">
        <v>0.8858217699127581</v>
      </c>
      <c r="EK45" s="56">
        <v>0.6519837965027336</v>
      </c>
      <c r="EL45" s="56">
        <v>0.3222485596901531</v>
      </c>
      <c r="EM45" s="56">
        <v>0.034886255507941</v>
      </c>
      <c r="EN45" s="56">
        <v>0.712063507497314</v>
      </c>
      <c r="EO45" s="56">
        <v>0.6200635574257667</v>
      </c>
      <c r="EP45" s="56">
        <v>0.0014554405295164052</v>
      </c>
      <c r="EQ45" s="56">
        <v>0.5727004409975037</v>
      </c>
      <c r="ER45" s="56">
        <v>0.8247645575695485</v>
      </c>
      <c r="ES45" s="56">
        <v>0.5106993052315485</v>
      </c>
      <c r="ET45" s="56">
        <v>0.5595281140834141</v>
      </c>
      <c r="EU45" s="56">
        <v>0.19923614954584468</v>
      </c>
      <c r="EV45" s="56">
        <v>0.1134467937255178</v>
      </c>
      <c r="EW45" s="56">
        <v>0.2829819286718417</v>
      </c>
      <c r="EX45" s="56">
        <v>0.30754986425611985</v>
      </c>
      <c r="EY45" s="56">
        <v>0.8570668034173667</v>
      </c>
      <c r="EZ45" s="56">
        <v>0.2286457107268346</v>
      </c>
      <c r="FA45" s="56">
        <v>0.6515482232466101</v>
      </c>
      <c r="FB45" s="56">
        <v>0.7877487685236447</v>
      </c>
      <c r="FC45" s="56">
        <v>0.11279862560033693</v>
      </c>
      <c r="FD45" s="56">
        <v>0.2882110420464862</v>
      </c>
      <c r="FE45" s="56">
        <v>0.8153027612842548</v>
      </c>
      <c r="FF45" s="56">
        <v>0.7545085646906303</v>
      </c>
      <c r="FG45" s="56">
        <v>0.9884177851853662</v>
      </c>
      <c r="FH45" s="56">
        <v>0.35492875191997264</v>
      </c>
      <c r="FI45" s="56">
        <v>0.7573952604242298</v>
      </c>
      <c r="FJ45" s="56">
        <v>0.5517770911104756</v>
      </c>
      <c r="FK45" s="56">
        <v>0.1922165539229752</v>
      </c>
      <c r="FL45" s="56">
        <v>0.7923062418285645</v>
      </c>
      <c r="FM45" s="56">
        <v>0.8504930439104348</v>
      </c>
      <c r="FN45" s="56">
        <v>0.1016244382884276</v>
      </c>
      <c r="FO45" s="56">
        <v>0.06390429527764607</v>
      </c>
      <c r="FP45" s="56">
        <v>0.9227458424855333</v>
      </c>
      <c r="FQ45" s="56">
        <v>0.32658313272497674</v>
      </c>
      <c r="FR45" s="56">
        <v>0.8642110060756037</v>
      </c>
      <c r="FS45" s="56">
        <v>0.3268291118917842</v>
      </c>
      <c r="FT45" s="56">
        <v>0.6359641899260461</v>
      </c>
      <c r="FU45" s="56">
        <v>0.15198379940545848</v>
      </c>
      <c r="FV45" s="56">
        <v>0.6811830356876858</v>
      </c>
      <c r="FW45" s="56">
        <v>0.1748068243503127</v>
      </c>
      <c r="FX45" s="56">
        <v>0.7253978469902159</v>
      </c>
      <c r="FY45" s="56">
        <v>0.9859409569879155</v>
      </c>
      <c r="FZ45" s="56">
        <v>0.37252162298119296</v>
      </c>
      <c r="GA45" s="56">
        <v>0.3118734828268078</v>
      </c>
      <c r="GB45" s="56">
        <v>0.766468588941182</v>
      </c>
      <c r="GC45" s="56">
        <v>0.19512986844847657</v>
      </c>
      <c r="GD45" s="56">
        <v>0.3211281408919231</v>
      </c>
      <c r="GE45" s="56">
        <v>0.3103488485308947</v>
      </c>
      <c r="GF45" s="56">
        <v>0.2929644536238323</v>
      </c>
    </row>
    <row r="46">
      <c r="A46" s="62" t="s">
        <v>33</v>
      </c>
      <c r="B46" s="59">
        <f>SUM(M2:M26)</f>
        <v>141</v>
      </c>
      <c r="C46" s="22"/>
      <c r="D46" s="22"/>
      <c r="E46" s="22"/>
      <c r="F46" s="22"/>
      <c r="G46" s="40"/>
      <c r="H46" s="51"/>
      <c r="I46" s="40"/>
      <c r="J46" s="40"/>
      <c r="K46" s="40"/>
      <c r="L46" s="51"/>
      <c r="M46" s="45"/>
      <c r="N46" s="45"/>
      <c r="O46" s="45"/>
      <c r="P46" s="45"/>
      <c r="Q46" s="55">
        <v>17.0</v>
      </c>
      <c r="R46" s="56">
        <v>0.6856753858253595</v>
      </c>
      <c r="S46" s="56">
        <v>0.05312994508858637</v>
      </c>
      <c r="T46" s="56">
        <v>0.14163436720899536</v>
      </c>
      <c r="U46" s="56">
        <v>0.3313004583433391</v>
      </c>
      <c r="V46" s="56">
        <v>0.5903527149577057</v>
      </c>
      <c r="W46" s="56">
        <v>0.9587253315668176</v>
      </c>
      <c r="X46" s="56">
        <v>0.1348488950961806</v>
      </c>
      <c r="Y46" s="56">
        <v>0.18172843209240486</v>
      </c>
      <c r="Z46" s="56">
        <v>0.3522661574333489</v>
      </c>
      <c r="AA46" s="56">
        <v>0.34513684875706807</v>
      </c>
      <c r="AB46" s="56">
        <v>0.15133632374153594</v>
      </c>
      <c r="AC46" s="56">
        <v>0.5862416615471605</v>
      </c>
      <c r="AD46" s="56">
        <v>0.21518461872903316</v>
      </c>
      <c r="AE46" s="56">
        <v>0.8059337987923072</v>
      </c>
      <c r="AF46" s="56">
        <v>0.20916493476364328</v>
      </c>
      <c r="AG46" s="56">
        <v>0.28992078817674893</v>
      </c>
      <c r="AH46" s="56">
        <v>0.04813461291135068</v>
      </c>
      <c r="AI46" s="56">
        <v>0.08010708903709096</v>
      </c>
      <c r="AJ46" s="56">
        <v>0.44339343396910613</v>
      </c>
      <c r="AK46" s="56">
        <v>0.49474737977499383</v>
      </c>
      <c r="AL46" s="56">
        <v>0.523337251187239</v>
      </c>
      <c r="AM46" s="56">
        <v>0.4418357122442156</v>
      </c>
      <c r="AN46" s="56">
        <v>0.5212519076885295</v>
      </c>
      <c r="AO46" s="56">
        <v>0.5049747554486573</v>
      </c>
      <c r="AP46" s="56">
        <v>0.7167613761474779</v>
      </c>
      <c r="AQ46" s="56">
        <v>0.36190646612786614</v>
      </c>
      <c r="AR46" s="56">
        <v>0.013035533599763616</v>
      </c>
      <c r="AS46" s="56">
        <v>0.345827303101394</v>
      </c>
      <c r="AT46" s="56">
        <v>0.62936996736144</v>
      </c>
      <c r="AU46" s="56">
        <v>0.8170379495226278</v>
      </c>
      <c r="AV46" s="56">
        <v>0.42821345815972556</v>
      </c>
      <c r="AW46" s="56">
        <v>0.18148659279526747</v>
      </c>
      <c r="AX46" s="56">
        <v>0.807801508536979</v>
      </c>
      <c r="AY46" s="56">
        <v>0.5930868103098991</v>
      </c>
      <c r="AZ46" s="56">
        <v>0.9475455449174938</v>
      </c>
      <c r="BA46" s="56">
        <v>0.5936743776737665</v>
      </c>
      <c r="BB46" s="56">
        <v>0.45514163084482573</v>
      </c>
      <c r="BC46" s="56">
        <v>0.6790905794884408</v>
      </c>
      <c r="BD46" s="56">
        <v>0.23453820804701841</v>
      </c>
      <c r="BE46" s="56">
        <v>0.29874331422876743</v>
      </c>
      <c r="BF46" s="56">
        <v>0.1656047895592354</v>
      </c>
      <c r="BG46" s="56">
        <v>0.3813277425858078</v>
      </c>
      <c r="BH46" s="56">
        <v>0.09335943408605729</v>
      </c>
      <c r="BI46" s="56">
        <v>0.6790388760187573</v>
      </c>
      <c r="BJ46" s="56">
        <v>0.6913594421651115</v>
      </c>
      <c r="BK46" s="56">
        <v>0.10005289792424532</v>
      </c>
      <c r="BL46" s="56">
        <v>0.1553728389359995</v>
      </c>
      <c r="BM46" s="56">
        <v>0.5833966946019207</v>
      </c>
      <c r="BN46" s="56">
        <v>0.9553946358402413</v>
      </c>
      <c r="BO46" s="56">
        <v>0.8062908151033861</v>
      </c>
      <c r="BP46" s="56">
        <v>0.22273885228161094</v>
      </c>
      <c r="BQ46" s="56">
        <v>0.2119913888653071</v>
      </c>
      <c r="BR46" s="56">
        <v>0.8612395310188239</v>
      </c>
      <c r="BS46" s="56">
        <v>0.1320499480995394</v>
      </c>
      <c r="BT46" s="56">
        <v>0.375070907567303</v>
      </c>
      <c r="BU46" s="56">
        <v>0.5423546023138669</v>
      </c>
      <c r="BV46" s="56">
        <v>0.3185119588173613</v>
      </c>
      <c r="BW46" s="56">
        <v>0.6445427603517555</v>
      </c>
      <c r="BX46" s="56">
        <v>0.4539229069885422</v>
      </c>
      <c r="BY46" s="56">
        <v>0.6762314125271794</v>
      </c>
      <c r="BZ46" s="56">
        <v>0.30268562179943936</v>
      </c>
      <c r="CA46" s="56">
        <v>0.3134763241489834</v>
      </c>
      <c r="CB46" s="56">
        <v>0.07992401414061667</v>
      </c>
      <c r="CC46" s="56">
        <v>0.6910457314146289</v>
      </c>
      <c r="CD46" s="56">
        <v>0.6981302350461293</v>
      </c>
      <c r="CE46" s="56">
        <v>0.4002037324805502</v>
      </c>
      <c r="CF46" s="56">
        <v>0.9286651409892195</v>
      </c>
      <c r="CG46" s="56">
        <v>0.06509741985151807</v>
      </c>
      <c r="CH46" s="56">
        <v>0.13539213027817187</v>
      </c>
      <c r="CI46" s="56">
        <v>0.9985029711129344</v>
      </c>
      <c r="CJ46" s="56">
        <v>0.5939812017111348</v>
      </c>
      <c r="CK46" s="56">
        <v>0.5122142413757141</v>
      </c>
      <c r="CL46" s="56">
        <v>0.0268480371118216</v>
      </c>
      <c r="CM46" s="56">
        <v>0.23897680034639734</v>
      </c>
      <c r="CN46" s="56">
        <v>0.001061904611775244</v>
      </c>
      <c r="CO46" s="56">
        <v>0.10943506642450318</v>
      </c>
      <c r="CP46" s="56">
        <v>0.529277620887821</v>
      </c>
      <c r="CQ46" s="56">
        <v>0.7325435336798095</v>
      </c>
      <c r="CR46" s="56">
        <v>0.9968629752708955</v>
      </c>
      <c r="CS46" s="56">
        <v>0.9304003545834978</v>
      </c>
      <c r="CT46" s="56">
        <v>0.21756521722918087</v>
      </c>
      <c r="CU46" s="56">
        <v>0.17321520893598918</v>
      </c>
      <c r="CV46" s="56">
        <v>0.441578727757847</v>
      </c>
      <c r="CW46" s="56">
        <v>0.007479323183114728</v>
      </c>
      <c r="CX46" s="56">
        <v>0.8406552283376356</v>
      </c>
      <c r="CY46" s="56">
        <v>0.14633642196493324</v>
      </c>
      <c r="CZ46" s="56">
        <v>0.8524763030304083</v>
      </c>
      <c r="DA46" s="56">
        <v>0.3372632931629067</v>
      </c>
      <c r="DB46" s="56">
        <v>0.6490490287459261</v>
      </c>
      <c r="DC46" s="56">
        <v>0.09568331859272128</v>
      </c>
      <c r="DD46" s="56">
        <v>0.41018037808549535</v>
      </c>
      <c r="DE46" s="56">
        <v>0.8169072243769742</v>
      </c>
      <c r="DF46" s="56">
        <v>0.43254618907644204</v>
      </c>
      <c r="DG46" s="56">
        <v>0.0912989153974193</v>
      </c>
      <c r="DH46" s="56">
        <v>0.92753666811805</v>
      </c>
      <c r="DI46" s="56">
        <v>0.4529027318479607</v>
      </c>
      <c r="DJ46" s="56">
        <v>0.5875964446886507</v>
      </c>
      <c r="DK46" s="56">
        <v>0.5096678206525799</v>
      </c>
      <c r="DL46" s="56">
        <v>0.202471487540702</v>
      </c>
      <c r="DM46" s="56">
        <v>0.9192170890844976</v>
      </c>
      <c r="DN46" s="56">
        <v>0.24554252753844774</v>
      </c>
      <c r="DO46" s="56">
        <v>0.9888093314887103</v>
      </c>
      <c r="DP46" s="56">
        <v>0.028803540663214888</v>
      </c>
      <c r="DQ46" s="56">
        <v>0.5583349920444999</v>
      </c>
      <c r="DR46" s="56">
        <v>0.7361990107208093</v>
      </c>
      <c r="DS46" s="56">
        <v>0.05309513146567191</v>
      </c>
      <c r="DT46" s="56">
        <v>0.022753455964412805</v>
      </c>
      <c r="DU46" s="56">
        <v>0.2165907487651414</v>
      </c>
      <c r="DV46" s="56">
        <v>0.4356253928662557</v>
      </c>
      <c r="DW46" s="56">
        <v>0.6160738264234874</v>
      </c>
      <c r="DX46" s="56">
        <v>0.3379353757336002</v>
      </c>
      <c r="DY46" s="56">
        <v>0.8842803996708115</v>
      </c>
      <c r="DZ46" s="56">
        <v>0.3526162308810733</v>
      </c>
      <c r="EA46" s="56">
        <v>0.16431151125501664</v>
      </c>
      <c r="EB46" s="56">
        <v>0.2879041786924007</v>
      </c>
      <c r="EC46" s="56">
        <v>0.9713950488339053</v>
      </c>
      <c r="ED46" s="56">
        <v>0.645345247507695</v>
      </c>
      <c r="EE46" s="56">
        <v>0.8012338467959892</v>
      </c>
      <c r="EF46" s="56">
        <v>0.8728707082582896</v>
      </c>
      <c r="EG46" s="56">
        <v>0.19141774134884293</v>
      </c>
      <c r="EH46" s="56">
        <v>0.6277639799339475</v>
      </c>
      <c r="EI46" s="56">
        <v>0.4871819364488622</v>
      </c>
      <c r="EJ46" s="56">
        <v>0.21598686566845604</v>
      </c>
      <c r="EK46" s="56">
        <v>0.44847843403355336</v>
      </c>
      <c r="EL46" s="56">
        <v>0.7247700979071974</v>
      </c>
      <c r="EM46" s="56">
        <v>0.7503705535632962</v>
      </c>
      <c r="EN46" s="56">
        <v>0.9546411002297259</v>
      </c>
      <c r="EO46" s="56">
        <v>0.8272623979939072</v>
      </c>
      <c r="EP46" s="56">
        <v>0.26582412696544566</v>
      </c>
      <c r="EQ46" s="56">
        <v>0.8631641601794375</v>
      </c>
      <c r="ER46" s="56">
        <v>0.7034939401946375</v>
      </c>
      <c r="ES46" s="56">
        <v>0.7704196231982021</v>
      </c>
      <c r="ET46" s="56">
        <v>0.9686079463365831</v>
      </c>
      <c r="EU46" s="56">
        <v>0.9790624685066164</v>
      </c>
      <c r="EV46" s="56">
        <v>0.8085226826795927</v>
      </c>
      <c r="EW46" s="56">
        <v>0.7948242021342761</v>
      </c>
      <c r="EX46" s="56">
        <v>0.45748157348307084</v>
      </c>
      <c r="EY46" s="56">
        <v>0.008014026837306454</v>
      </c>
      <c r="EZ46" s="56">
        <v>0.7451326201152172</v>
      </c>
      <c r="FA46" s="56">
        <v>0.6458837734017987</v>
      </c>
      <c r="FB46" s="56">
        <v>0.18591001916443595</v>
      </c>
      <c r="FC46" s="56">
        <v>0.07115264192038606</v>
      </c>
      <c r="FD46" s="56">
        <v>0.6784322637885292</v>
      </c>
      <c r="FE46" s="56">
        <v>0.6182013968428918</v>
      </c>
      <c r="FF46" s="56">
        <v>0.687694942806964</v>
      </c>
      <c r="FG46" s="56">
        <v>0.22077843812133002</v>
      </c>
      <c r="FH46" s="56">
        <v>0.9000581174039877</v>
      </c>
      <c r="FI46" s="56">
        <v>0.8812431316345597</v>
      </c>
      <c r="FJ46" s="56">
        <v>0.16876057062932015</v>
      </c>
      <c r="FK46" s="56">
        <v>0.7373814204568692</v>
      </c>
      <c r="FL46" s="56">
        <v>0.08347427623812365</v>
      </c>
      <c r="FM46" s="56">
        <v>0.040266779865493874</v>
      </c>
      <c r="FN46" s="56">
        <v>0.0694072953748216</v>
      </c>
      <c r="FO46" s="56">
        <v>0.7227322078367581</v>
      </c>
      <c r="FP46" s="56">
        <v>0.558460917390534</v>
      </c>
      <c r="FQ46" s="56">
        <v>0.8356179390793437</v>
      </c>
      <c r="FR46" s="56">
        <v>0.37635995897705</v>
      </c>
      <c r="FS46" s="56">
        <v>0.8965413597152283</v>
      </c>
      <c r="FT46" s="56">
        <v>0.0955448555400753</v>
      </c>
      <c r="FU46" s="56">
        <v>0.8376024331791355</v>
      </c>
      <c r="FV46" s="56">
        <v>0.1446029651864118</v>
      </c>
      <c r="FW46" s="56">
        <v>0.4739148825064917</v>
      </c>
      <c r="FX46" s="56">
        <v>0.012414304563137746</v>
      </c>
      <c r="FY46" s="56">
        <v>0.22949398263399778</v>
      </c>
      <c r="FZ46" s="56">
        <v>0.9009068759836509</v>
      </c>
      <c r="GA46" s="56">
        <v>0.7518102636452034</v>
      </c>
      <c r="GB46" s="56">
        <v>0.7668993746050311</v>
      </c>
      <c r="GC46" s="56">
        <v>0.28783930782989975</v>
      </c>
      <c r="GD46" s="56">
        <v>0.3441168845597108</v>
      </c>
      <c r="GE46" s="56">
        <v>0.5649240854230022</v>
      </c>
      <c r="GF46" s="56">
        <v>0.5848883503147546</v>
      </c>
    </row>
    <row r="47">
      <c r="A47" s="22"/>
      <c r="B47" s="22"/>
      <c r="C47" s="22"/>
      <c r="D47" s="22"/>
      <c r="E47" s="22"/>
      <c r="F47" s="22"/>
      <c r="G47" s="40"/>
      <c r="H47" s="51"/>
      <c r="I47" s="40"/>
      <c r="J47" s="40"/>
      <c r="K47" s="40"/>
      <c r="L47" s="51"/>
      <c r="M47" s="45"/>
      <c r="N47" s="45"/>
      <c r="O47" s="45"/>
      <c r="P47" s="45"/>
      <c r="Q47" s="55">
        <v>18.0</v>
      </c>
      <c r="R47" s="56">
        <v>0.7275019733929589</v>
      </c>
      <c r="S47" s="56">
        <v>0.3809776197367184</v>
      </c>
      <c r="T47" s="56">
        <v>0.9360197210180011</v>
      </c>
      <c r="U47" s="56">
        <v>0.08356619339454319</v>
      </c>
      <c r="V47" s="56">
        <v>0.7963500641750704</v>
      </c>
      <c r="W47" s="56">
        <v>0.13029077270819422</v>
      </c>
      <c r="X47" s="56">
        <v>0.21433744436385804</v>
      </c>
      <c r="Y47" s="56">
        <v>0.15428927725131747</v>
      </c>
      <c r="Z47" s="56">
        <v>0.776071184851967</v>
      </c>
      <c r="AA47" s="56">
        <v>0.8555490968660068</v>
      </c>
      <c r="AB47" s="56">
        <v>0.15324973772216477</v>
      </c>
      <c r="AC47" s="56">
        <v>0.8805872671838395</v>
      </c>
      <c r="AD47" s="56">
        <v>0.7697955346794195</v>
      </c>
      <c r="AE47" s="56">
        <v>0.7788101320901963</v>
      </c>
      <c r="AF47" s="56">
        <v>0.4117714399865571</v>
      </c>
      <c r="AG47" s="56">
        <v>0.2013156469472166</v>
      </c>
      <c r="AH47" s="56">
        <v>0.041907707117177506</v>
      </c>
      <c r="AI47" s="56">
        <v>0.23038009252925662</v>
      </c>
      <c r="AJ47" s="56">
        <v>0.48114456955595264</v>
      </c>
      <c r="AK47" s="56">
        <v>0.6496267381114973</v>
      </c>
      <c r="AL47" s="56">
        <v>0.10131971542804452</v>
      </c>
      <c r="AM47" s="56">
        <v>0.7587621984057132</v>
      </c>
      <c r="AN47" s="56">
        <v>0.3848948321260367</v>
      </c>
      <c r="AO47" s="56">
        <v>0.19126266135164016</v>
      </c>
      <c r="AP47" s="56">
        <v>0.4394613575152565</v>
      </c>
      <c r="AQ47" s="56">
        <v>0.0625970956537455</v>
      </c>
      <c r="AR47" s="56">
        <v>0.9873562985296284</v>
      </c>
      <c r="AS47" s="56">
        <v>0.6302165853437525</v>
      </c>
      <c r="AT47" s="56">
        <v>0.30534277141602195</v>
      </c>
      <c r="AU47" s="56">
        <v>0.7199674280606263</v>
      </c>
      <c r="AV47" s="56">
        <v>0.27788210366329247</v>
      </c>
      <c r="AW47" s="56">
        <v>0.21777960067493995</v>
      </c>
      <c r="AX47" s="56">
        <v>0.5025830682006551</v>
      </c>
      <c r="AY47" s="56">
        <v>0.45704054759928825</v>
      </c>
      <c r="AZ47" s="56">
        <v>0.991123314803616</v>
      </c>
      <c r="BA47" s="56">
        <v>0.8832160422543823</v>
      </c>
      <c r="BB47" s="56">
        <v>0.8270877319933285</v>
      </c>
      <c r="BC47" s="56">
        <v>0.7458746684861396</v>
      </c>
      <c r="BD47" s="56">
        <v>0.4481721005612396</v>
      </c>
      <c r="BE47" s="56">
        <v>0.06778789670298413</v>
      </c>
      <c r="BF47" s="56">
        <v>0.4290967775889748</v>
      </c>
      <c r="BG47" s="56">
        <v>0.8503158302808527</v>
      </c>
      <c r="BH47" s="56">
        <v>0.5590293579719209</v>
      </c>
      <c r="BI47" s="56">
        <v>0.48857407920913276</v>
      </c>
      <c r="BJ47" s="56">
        <v>0.07961469473207694</v>
      </c>
      <c r="BK47" s="56">
        <v>0.049263629691372546</v>
      </c>
      <c r="BL47" s="56">
        <v>0.5137712333978388</v>
      </c>
      <c r="BM47" s="56">
        <v>0.2845084800076644</v>
      </c>
      <c r="BN47" s="56">
        <v>0.04877216336091261</v>
      </c>
      <c r="BO47" s="56">
        <v>0.6581865498493156</v>
      </c>
      <c r="BP47" s="56">
        <v>0.8079524897300778</v>
      </c>
      <c r="BQ47" s="56">
        <v>0.9042856544920008</v>
      </c>
      <c r="BR47" s="56">
        <v>0.062458708929670426</v>
      </c>
      <c r="BS47" s="56">
        <v>0.6426178826903868</v>
      </c>
      <c r="BT47" s="56">
        <v>0.8971997077224229</v>
      </c>
      <c r="BU47" s="56">
        <v>0.7842611363944398</v>
      </c>
      <c r="BV47" s="56">
        <v>0.5936044938705244</v>
      </c>
      <c r="BW47" s="56">
        <v>0.07146620323994812</v>
      </c>
      <c r="BX47" s="56">
        <v>0.9566101527581025</v>
      </c>
      <c r="BY47" s="56">
        <v>0.3341982872755733</v>
      </c>
      <c r="BZ47" s="56">
        <v>0.5657782507436042</v>
      </c>
      <c r="CA47" s="56">
        <v>0.39332448142646015</v>
      </c>
      <c r="CB47" s="56">
        <v>0.9324872006986629</v>
      </c>
      <c r="CC47" s="56">
        <v>0.9996920930756331</v>
      </c>
      <c r="CD47" s="56">
        <v>0.39930799772611136</v>
      </c>
      <c r="CE47" s="56">
        <v>0.5355648252629875</v>
      </c>
      <c r="CF47" s="56">
        <v>0.31710686180439995</v>
      </c>
      <c r="CG47" s="56">
        <v>0.20232469069904035</v>
      </c>
      <c r="CH47" s="56">
        <v>0.21391977516745475</v>
      </c>
      <c r="CI47" s="56">
        <v>0.1238564575533232</v>
      </c>
      <c r="CJ47" s="56">
        <v>0.8516238985834265</v>
      </c>
      <c r="CK47" s="56">
        <v>0.7720860885858077</v>
      </c>
      <c r="CL47" s="56">
        <v>0.916928633496695</v>
      </c>
      <c r="CM47" s="56">
        <v>0.6988464874790478</v>
      </c>
      <c r="CN47" s="56">
        <v>0.6678904061296244</v>
      </c>
      <c r="CO47" s="56">
        <v>0.08131829462756635</v>
      </c>
      <c r="CP47" s="56">
        <v>0.8523055474164309</v>
      </c>
      <c r="CQ47" s="56">
        <v>0.6670945752688155</v>
      </c>
      <c r="CR47" s="56">
        <v>0.21687349876948236</v>
      </c>
      <c r="CS47" s="56">
        <v>0.4654191245761996</v>
      </c>
      <c r="CT47" s="56">
        <v>0.6634829200827091</v>
      </c>
      <c r="CU47" s="56">
        <v>0.8649541794784998</v>
      </c>
      <c r="CV47" s="56">
        <v>0.6995231018458633</v>
      </c>
      <c r="CW47" s="56">
        <v>0.6727673440025751</v>
      </c>
      <c r="CX47" s="56">
        <v>0.0315499632605456</v>
      </c>
      <c r="CY47" s="56">
        <v>0.036944379493839996</v>
      </c>
      <c r="CZ47" s="56">
        <v>0.615354336810461</v>
      </c>
      <c r="DA47" s="56">
        <v>0.024808190757436233</v>
      </c>
      <c r="DB47" s="56">
        <v>0.9905288810672258</v>
      </c>
      <c r="DC47" s="56">
        <v>0.23425827908370156</v>
      </c>
      <c r="DD47" s="56">
        <v>0.47467417447581706</v>
      </c>
      <c r="DE47" s="56">
        <v>0.6869643353014033</v>
      </c>
      <c r="DF47" s="56">
        <v>0.5927114789173927</v>
      </c>
      <c r="DG47" s="56">
        <v>0.12440502144961918</v>
      </c>
      <c r="DH47" s="56">
        <v>0.68229453435087</v>
      </c>
      <c r="DI47" s="56">
        <v>0.9520142728862248</v>
      </c>
      <c r="DJ47" s="56">
        <v>0.7995751749904778</v>
      </c>
      <c r="DK47" s="56">
        <v>0.4695846578054693</v>
      </c>
      <c r="DL47" s="56">
        <v>0.09373965380515337</v>
      </c>
      <c r="DM47" s="56">
        <v>0.7198065887745904</v>
      </c>
      <c r="DN47" s="56">
        <v>0.6075859039349756</v>
      </c>
      <c r="DO47" s="56">
        <v>0.57924585767323</v>
      </c>
      <c r="DP47" s="56">
        <v>0.7693681553940206</v>
      </c>
      <c r="DQ47" s="56">
        <v>0.42065477860304956</v>
      </c>
      <c r="DR47" s="56">
        <v>0.5832352173726332</v>
      </c>
      <c r="DS47" s="56">
        <v>0.37137891864531336</v>
      </c>
      <c r="DT47" s="56">
        <v>0.007495839000966287</v>
      </c>
      <c r="DU47" s="56">
        <v>0.47448460722054886</v>
      </c>
      <c r="DV47" s="56">
        <v>0.1779474251679285</v>
      </c>
      <c r="DW47" s="56">
        <v>0.787447313975002</v>
      </c>
      <c r="DX47" s="56">
        <v>0.8245176931359587</v>
      </c>
      <c r="DY47" s="56">
        <v>0.0037816686648192155</v>
      </c>
      <c r="DZ47" s="56">
        <v>0.421031762930559</v>
      </c>
      <c r="EA47" s="56">
        <v>0.6974629690370235</v>
      </c>
      <c r="EB47" s="56">
        <v>0.6681928874328742</v>
      </c>
      <c r="EC47" s="56">
        <v>0.9256141307245929</v>
      </c>
      <c r="ED47" s="56">
        <v>0.8476437485769296</v>
      </c>
      <c r="EE47" s="56">
        <v>0.10456216683994524</v>
      </c>
      <c r="EF47" s="56">
        <v>0.2996700759639307</v>
      </c>
      <c r="EG47" s="56">
        <v>0.7364816444463403</v>
      </c>
      <c r="EH47" s="56">
        <v>0.8087589698803646</v>
      </c>
      <c r="EI47" s="56">
        <v>0.4125400013360321</v>
      </c>
      <c r="EJ47" s="56">
        <v>0.46049439890516863</v>
      </c>
      <c r="EK47" s="56">
        <v>0.2734683965610366</v>
      </c>
      <c r="EL47" s="56">
        <v>0.631451376777358</v>
      </c>
      <c r="EM47" s="56">
        <v>0.7551534134018301</v>
      </c>
      <c r="EN47" s="56">
        <v>0.15275165640850974</v>
      </c>
      <c r="EO47" s="56">
        <v>0.48615449299004365</v>
      </c>
      <c r="EP47" s="56">
        <v>0.4503075861348156</v>
      </c>
      <c r="EQ47" s="56">
        <v>0.9026042848158158</v>
      </c>
      <c r="ER47" s="56">
        <v>0.1036695263848102</v>
      </c>
      <c r="ES47" s="56">
        <v>0.7859666850486949</v>
      </c>
      <c r="ET47" s="56">
        <v>0.9145974016164129</v>
      </c>
      <c r="EU47" s="56">
        <v>0.05846508365776126</v>
      </c>
      <c r="EV47" s="56">
        <v>0.26040896186598195</v>
      </c>
      <c r="EW47" s="56">
        <v>0.8531258734226149</v>
      </c>
      <c r="EX47" s="56">
        <v>0.39085995891244507</v>
      </c>
      <c r="EY47" s="56">
        <v>0.9394121470535695</v>
      </c>
      <c r="EZ47" s="56">
        <v>0.9664439096167744</v>
      </c>
      <c r="FA47" s="56">
        <v>0.8760754593928223</v>
      </c>
      <c r="FB47" s="56">
        <v>0.7268541649808757</v>
      </c>
      <c r="FC47" s="56">
        <v>0.8904822033047681</v>
      </c>
      <c r="FD47" s="56">
        <v>0.8078410657608873</v>
      </c>
      <c r="FE47" s="56">
        <v>0.074250936590598</v>
      </c>
      <c r="FF47" s="56">
        <v>0.1203607832389324</v>
      </c>
      <c r="FG47" s="56">
        <v>0.4301700345743529</v>
      </c>
      <c r="FH47" s="56">
        <v>0.985915240005227</v>
      </c>
      <c r="FI47" s="56">
        <v>0.012278381469496225</v>
      </c>
      <c r="FJ47" s="56">
        <v>0.14511281693744227</v>
      </c>
      <c r="FK47" s="56">
        <v>0.5425362385145154</v>
      </c>
      <c r="FL47" s="56">
        <v>0.47215038031705614</v>
      </c>
      <c r="FM47" s="56">
        <v>0.6521648307656245</v>
      </c>
      <c r="FN47" s="56">
        <v>0.5261700449884188</v>
      </c>
      <c r="FO47" s="56">
        <v>0.23759618709813368</v>
      </c>
      <c r="FP47" s="56">
        <v>0.131940356649061</v>
      </c>
      <c r="FQ47" s="56">
        <v>0.30977150413490295</v>
      </c>
      <c r="FR47" s="56">
        <v>0.8283421169572278</v>
      </c>
      <c r="FS47" s="56">
        <v>0.3866120596643011</v>
      </c>
      <c r="FT47" s="56">
        <v>0.4656172751216229</v>
      </c>
      <c r="FU47" s="56">
        <v>0.6828363735126302</v>
      </c>
      <c r="FV47" s="56">
        <v>0.8238043347156506</v>
      </c>
      <c r="FW47" s="56">
        <v>0.6055121952385388</v>
      </c>
      <c r="FX47" s="56">
        <v>0.6083995254480805</v>
      </c>
      <c r="FY47" s="56">
        <v>0.9000395569370823</v>
      </c>
      <c r="FZ47" s="56">
        <v>0.938838797899015</v>
      </c>
      <c r="GA47" s="56">
        <v>0.007512971407283131</v>
      </c>
      <c r="GB47" s="56">
        <v>0.7553057175311261</v>
      </c>
      <c r="GC47" s="56">
        <v>0.10408142685944877</v>
      </c>
      <c r="GD47" s="56">
        <v>0.8446728165632643</v>
      </c>
      <c r="GE47" s="56">
        <v>0.9751203725007112</v>
      </c>
      <c r="GF47" s="56">
        <v>0.23274460000268848</v>
      </c>
    </row>
    <row r="48">
      <c r="A48" s="45"/>
      <c r="B48" s="45"/>
      <c r="C48" s="45"/>
      <c r="D48" s="45"/>
      <c r="E48" s="45"/>
      <c r="F48" s="45"/>
      <c r="G48" s="40"/>
      <c r="H48" s="51"/>
      <c r="I48" s="40"/>
      <c r="J48" s="40"/>
      <c r="K48" s="40"/>
      <c r="L48" s="51"/>
      <c r="M48" s="45"/>
      <c r="N48" s="45"/>
      <c r="O48" s="45"/>
      <c r="P48" s="45"/>
      <c r="Q48" s="55">
        <v>19.0</v>
      </c>
      <c r="R48" s="56">
        <v>0.8369782451797958</v>
      </c>
      <c r="S48" s="56">
        <v>0.7975833080582165</v>
      </c>
      <c r="T48" s="56">
        <v>0.28592970384285343</v>
      </c>
      <c r="U48" s="56">
        <v>0.1564131717570736</v>
      </c>
      <c r="V48" s="56">
        <v>0.18916419682273866</v>
      </c>
      <c r="W48" s="56">
        <v>0.9968887533072938</v>
      </c>
      <c r="X48" s="56">
        <v>0.8649153262441509</v>
      </c>
      <c r="Y48" s="56">
        <v>0.09976998621972788</v>
      </c>
      <c r="Z48" s="56">
        <v>0.23878621598376715</v>
      </c>
      <c r="AA48" s="56">
        <v>0.2668797154131114</v>
      </c>
      <c r="AB48" s="56">
        <v>0.335306453497892</v>
      </c>
      <c r="AC48" s="56">
        <v>0.8261378835104429</v>
      </c>
      <c r="AD48" s="56">
        <v>0.3090362182769266</v>
      </c>
      <c r="AE48" s="56">
        <v>0.6236864522037852</v>
      </c>
      <c r="AF48" s="56">
        <v>0.9168292059713098</v>
      </c>
      <c r="AG48" s="56">
        <v>0.7979303981524262</v>
      </c>
      <c r="AH48" s="56">
        <v>0.6394493028919251</v>
      </c>
      <c r="AI48" s="56">
        <v>0.675092228103808</v>
      </c>
      <c r="AJ48" s="56">
        <v>0.9810522823578004</v>
      </c>
      <c r="AK48" s="56">
        <v>0.7688569556671846</v>
      </c>
      <c r="AL48" s="56">
        <v>0.013194715482111485</v>
      </c>
      <c r="AM48" s="56">
        <v>0.038532230318393035</v>
      </c>
      <c r="AN48" s="56">
        <v>0.20574371311023065</v>
      </c>
      <c r="AO48" s="56">
        <v>0.8321558106411486</v>
      </c>
      <c r="AP48" s="56">
        <v>0.48568619078383213</v>
      </c>
      <c r="AQ48" s="56">
        <v>0.7750615641792122</v>
      </c>
      <c r="AR48" s="56">
        <v>0.28734923235154675</v>
      </c>
      <c r="AS48" s="56">
        <v>0.8631076711484372</v>
      </c>
      <c r="AT48" s="56">
        <v>0.8705479167643774</v>
      </c>
      <c r="AU48" s="56">
        <v>0.17623726571267884</v>
      </c>
      <c r="AV48" s="56">
        <v>0.16889833319948522</v>
      </c>
      <c r="AW48" s="56">
        <v>0.5760748799185588</v>
      </c>
      <c r="AX48" s="56">
        <v>0.9368241476038277</v>
      </c>
      <c r="AY48" s="56">
        <v>0.01527273462125589</v>
      </c>
      <c r="AZ48" s="56">
        <v>0.5541204129422524</v>
      </c>
      <c r="BA48" s="56">
        <v>0.3313509976738981</v>
      </c>
      <c r="BB48" s="56">
        <v>0.8504220496845194</v>
      </c>
      <c r="BC48" s="56">
        <v>0.6794873635714442</v>
      </c>
      <c r="BD48" s="56">
        <v>0.07327980303389126</v>
      </c>
      <c r="BE48" s="56">
        <v>0.7733939909249168</v>
      </c>
      <c r="BF48" s="56">
        <v>0.2531285439789551</v>
      </c>
      <c r="BG48" s="56">
        <v>0.43798824276740034</v>
      </c>
      <c r="BH48" s="56">
        <v>0.8422157489067222</v>
      </c>
      <c r="BI48" s="56">
        <v>0.3595556921135964</v>
      </c>
      <c r="BJ48" s="56">
        <v>0.5141441552054197</v>
      </c>
      <c r="BK48" s="56">
        <v>0.4666845479484072</v>
      </c>
      <c r="BL48" s="56">
        <v>0.31329906762981785</v>
      </c>
      <c r="BM48" s="56">
        <v>0.8472091650123785</v>
      </c>
      <c r="BN48" s="56">
        <v>0.11192776397105597</v>
      </c>
      <c r="BO48" s="56">
        <v>0.15214958846065196</v>
      </c>
      <c r="BP48" s="56">
        <v>0.2554944414242647</v>
      </c>
      <c r="BQ48" s="56">
        <v>0.8472145197515214</v>
      </c>
      <c r="BR48" s="56">
        <v>0.8082482011409503</v>
      </c>
      <c r="BS48" s="56">
        <v>0.6265097548608717</v>
      </c>
      <c r="BT48" s="56">
        <v>0.42044349427479377</v>
      </c>
      <c r="BU48" s="56">
        <v>0.6229531311053862</v>
      </c>
      <c r="BV48" s="56">
        <v>0.26168978239978036</v>
      </c>
      <c r="BW48" s="56">
        <v>0.4474527642336342</v>
      </c>
      <c r="BX48" s="56">
        <v>0.952460735492545</v>
      </c>
      <c r="BY48" s="56">
        <v>0.41669880941548243</v>
      </c>
      <c r="BZ48" s="56">
        <v>0.9944610627584407</v>
      </c>
      <c r="CA48" s="56">
        <v>0.8306129939054141</v>
      </c>
      <c r="CB48" s="56">
        <v>0.8825603201436232</v>
      </c>
      <c r="CC48" s="56">
        <v>0.71888398429985</v>
      </c>
      <c r="CD48" s="56">
        <v>0.1742066431950684</v>
      </c>
      <c r="CE48" s="56">
        <v>0.8660045372444741</v>
      </c>
      <c r="CF48" s="56">
        <v>0.11010921788447947</v>
      </c>
      <c r="CG48" s="56">
        <v>0.06085771816448182</v>
      </c>
      <c r="CH48" s="56">
        <v>0.5016246441088109</v>
      </c>
      <c r="CI48" s="56">
        <v>0.7058372747860899</v>
      </c>
      <c r="CJ48" s="56">
        <v>0.12042773092101222</v>
      </c>
      <c r="CK48" s="56">
        <v>0.10802156158588594</v>
      </c>
      <c r="CL48" s="56">
        <v>0.6050430918641084</v>
      </c>
      <c r="CM48" s="56">
        <v>0.7979655395471743</v>
      </c>
      <c r="CN48" s="56">
        <v>0.3126358288819825</v>
      </c>
      <c r="CO48" s="56">
        <v>0.05776832963042711</v>
      </c>
      <c r="CP48" s="56">
        <v>0.7347101789651859</v>
      </c>
      <c r="CQ48" s="56">
        <v>0.8573822561452502</v>
      </c>
      <c r="CR48" s="56">
        <v>0.21926983748555062</v>
      </c>
      <c r="CS48" s="56">
        <v>0.6054378171157763</v>
      </c>
      <c r="CT48" s="56">
        <v>0.2224056784877122</v>
      </c>
      <c r="CU48" s="56">
        <v>0.4175863122137169</v>
      </c>
      <c r="CV48" s="56">
        <v>0.08767070024186374</v>
      </c>
      <c r="CW48" s="56">
        <v>0.03154283304559513</v>
      </c>
      <c r="CX48" s="56">
        <v>0.1260810221969949</v>
      </c>
      <c r="CY48" s="56">
        <v>0.48431436757389157</v>
      </c>
      <c r="CZ48" s="56">
        <v>0.26287164262125173</v>
      </c>
      <c r="DA48" s="56">
        <v>0.2848074533617878</v>
      </c>
      <c r="DB48" s="56">
        <v>0.714588457671245</v>
      </c>
      <c r="DC48" s="56">
        <v>0.026042795277148922</v>
      </c>
      <c r="DD48" s="56">
        <v>0.5626894273127837</v>
      </c>
      <c r="DE48" s="56">
        <v>0.2880991827241577</v>
      </c>
      <c r="DF48" s="56">
        <v>0.9641603504399824</v>
      </c>
      <c r="DG48" s="56">
        <v>0.7788291908282708</v>
      </c>
      <c r="DH48" s="56">
        <v>0.3679504510760063</v>
      </c>
      <c r="DI48" s="56">
        <v>0.07812505333261266</v>
      </c>
      <c r="DJ48" s="56">
        <v>0.0361515944144688</v>
      </c>
      <c r="DK48" s="56">
        <v>0.11747726745186271</v>
      </c>
      <c r="DL48" s="56">
        <v>0.4642586418894038</v>
      </c>
      <c r="DM48" s="56">
        <v>0.804801313665824</v>
      </c>
      <c r="DN48" s="56">
        <v>0.7846598072176516</v>
      </c>
      <c r="DO48" s="56">
        <v>0.5506725605570675</v>
      </c>
      <c r="DP48" s="56">
        <v>0.7664398372848965</v>
      </c>
      <c r="DQ48" s="56">
        <v>0.062495007445968476</v>
      </c>
      <c r="DR48" s="56">
        <v>0.7029891438864675</v>
      </c>
      <c r="DS48" s="56">
        <v>0.7346511307427731</v>
      </c>
      <c r="DT48" s="56">
        <v>0.9327724564697348</v>
      </c>
      <c r="DU48" s="56">
        <v>0.5028752310935266</v>
      </c>
      <c r="DV48" s="56">
        <v>0.35952548902282566</v>
      </c>
      <c r="DW48" s="56">
        <v>0.7681266250512421</v>
      </c>
      <c r="DX48" s="56">
        <v>0.5333424676155346</v>
      </c>
      <c r="DY48" s="56">
        <v>0.18790036846741498</v>
      </c>
      <c r="DZ48" s="56">
        <v>0.29644229171827197</v>
      </c>
      <c r="EA48" s="56">
        <v>0.9306159089780565</v>
      </c>
      <c r="EB48" s="56">
        <v>0.875335683754726</v>
      </c>
      <c r="EC48" s="56">
        <v>0.6815073103635259</v>
      </c>
      <c r="ED48" s="56">
        <v>0.5687574639770403</v>
      </c>
      <c r="EE48" s="56">
        <v>0.9569671559575169</v>
      </c>
      <c r="EF48" s="56">
        <v>0.807808033014401</v>
      </c>
      <c r="EG48" s="56">
        <v>0.4498570845751152</v>
      </c>
      <c r="EH48" s="56">
        <v>0.5866141812383215</v>
      </c>
      <c r="EI48" s="56">
        <v>0.4028082965836052</v>
      </c>
      <c r="EJ48" s="56">
        <v>0.8294505436171283</v>
      </c>
      <c r="EK48" s="56">
        <v>0.7425308940918591</v>
      </c>
      <c r="EL48" s="56">
        <v>0.6902589588061315</v>
      </c>
      <c r="EM48" s="56">
        <v>0.6487981612031158</v>
      </c>
      <c r="EN48" s="56">
        <v>0.6050924771526398</v>
      </c>
      <c r="EO48" s="56">
        <v>0.7608594980914388</v>
      </c>
      <c r="EP48" s="56">
        <v>0.935042696219766</v>
      </c>
      <c r="EQ48" s="56">
        <v>0.6159760066134764</v>
      </c>
      <c r="ER48" s="56">
        <v>0.5601625751141583</v>
      </c>
      <c r="ES48" s="56">
        <v>0.5846074856826102</v>
      </c>
      <c r="ET48" s="56">
        <v>0.8928717559270206</v>
      </c>
      <c r="EU48" s="56">
        <v>0.3201703359418465</v>
      </c>
      <c r="EV48" s="56">
        <v>0.5670549026101557</v>
      </c>
      <c r="EW48" s="56">
        <v>0.02452393992074786</v>
      </c>
      <c r="EX48" s="56">
        <v>0.8868873628176484</v>
      </c>
      <c r="EY48" s="56">
        <v>0.9803403363108731</v>
      </c>
      <c r="EZ48" s="56">
        <v>0.8633224881227396</v>
      </c>
      <c r="FA48" s="56">
        <v>0.29580900608153304</v>
      </c>
      <c r="FB48" s="56">
        <v>0.9677537948230289</v>
      </c>
      <c r="FC48" s="56">
        <v>0.5138893536150995</v>
      </c>
      <c r="FD48" s="56">
        <v>0.24884828804240533</v>
      </c>
      <c r="FE48" s="56">
        <v>0.16633601666161646</v>
      </c>
      <c r="FF48" s="56">
        <v>0.11278673181439247</v>
      </c>
      <c r="FG48" s="56">
        <v>0.9014017298273588</v>
      </c>
      <c r="FH48" s="56">
        <v>0.2976198137328786</v>
      </c>
      <c r="FI48" s="56">
        <v>0.02350691375160574</v>
      </c>
      <c r="FJ48" s="56">
        <v>0.5832552736335647</v>
      </c>
      <c r="FK48" s="56">
        <v>0.08392039037681509</v>
      </c>
      <c r="FL48" s="56">
        <v>0.7894601828018913</v>
      </c>
      <c r="FM48" s="56">
        <v>0.1249083682787625</v>
      </c>
      <c r="FN48" s="56">
        <v>0.11054230799408626</v>
      </c>
      <c r="FO48" s="56">
        <v>0.7677948896741955</v>
      </c>
      <c r="FP48" s="56">
        <v>0.8180448719111151</v>
      </c>
      <c r="FQ48" s="56">
        <v>0.15047496016785467</v>
      </c>
      <c r="FR48" s="56">
        <v>0.5984495804116402</v>
      </c>
      <c r="FS48" s="56">
        <v>0.755295115943991</v>
      </c>
      <c r="FT48" s="56">
        <v>0.06376008565345737</v>
      </c>
      <c r="FU48" s="56">
        <v>0.05765470936978012</v>
      </c>
      <c r="FV48" s="56">
        <v>0.3267855442261781</v>
      </c>
      <c r="FW48" s="56">
        <v>0.19359908323415598</v>
      </c>
      <c r="FX48" s="56">
        <v>0.5334352955492144</v>
      </c>
      <c r="FY48" s="56">
        <v>0.1561113584762811</v>
      </c>
      <c r="FZ48" s="56">
        <v>0.2204752829198393</v>
      </c>
      <c r="GA48" s="56">
        <v>0.44042728335146164</v>
      </c>
      <c r="GB48" s="56">
        <v>0.6637089811513956</v>
      </c>
      <c r="GC48" s="56">
        <v>0.2647868946590466</v>
      </c>
      <c r="GD48" s="56">
        <v>0.6087838255180467</v>
      </c>
      <c r="GE48" s="56">
        <v>0.08151072489892042</v>
      </c>
      <c r="GF48" s="56">
        <v>0.06076301101185111</v>
      </c>
    </row>
    <row r="49">
      <c r="A49" s="45"/>
      <c r="B49" s="45"/>
      <c r="C49" s="45"/>
      <c r="D49" s="45"/>
      <c r="E49" s="45"/>
      <c r="F49" s="45"/>
      <c r="G49" s="40"/>
      <c r="H49" s="51"/>
      <c r="I49" s="40"/>
      <c r="J49" s="40"/>
      <c r="K49" s="40"/>
      <c r="L49" s="51"/>
      <c r="M49" s="45"/>
      <c r="N49" s="45"/>
      <c r="O49" s="45"/>
      <c r="P49" s="45"/>
      <c r="Q49" s="55">
        <v>20.0</v>
      </c>
      <c r="R49" s="56">
        <v>0.162201847649024</v>
      </c>
      <c r="S49" s="56">
        <v>0.06823017088366501</v>
      </c>
      <c r="T49" s="56">
        <v>0.0325149261846599</v>
      </c>
      <c r="U49" s="56">
        <v>0.24608759834938143</v>
      </c>
      <c r="V49" s="56">
        <v>0.23342727566944255</v>
      </c>
      <c r="W49" s="56">
        <v>0.7037692721708794</v>
      </c>
      <c r="X49" s="56">
        <v>0.5500062571887769</v>
      </c>
      <c r="Y49" s="56">
        <v>0.9365313278635216</v>
      </c>
      <c r="Z49" s="56">
        <v>0.4815526370642228</v>
      </c>
      <c r="AA49" s="56">
        <v>0.6726254973782253</v>
      </c>
      <c r="AB49" s="56">
        <v>0.5186394797103934</v>
      </c>
      <c r="AC49" s="56">
        <v>0.9069423676322615</v>
      </c>
      <c r="AD49" s="56">
        <v>0.8862496326163111</v>
      </c>
      <c r="AE49" s="56">
        <v>0.18043656377268502</v>
      </c>
      <c r="AF49" s="56">
        <v>0.13977994751092315</v>
      </c>
      <c r="AG49" s="56">
        <v>0.3435983308730227</v>
      </c>
      <c r="AH49" s="56">
        <v>0.08833126800253366</v>
      </c>
      <c r="AI49" s="56">
        <v>0.6302829007038491</v>
      </c>
      <c r="AJ49" s="56">
        <v>0.6650317920989249</v>
      </c>
      <c r="AK49" s="56">
        <v>0.1687192252402342</v>
      </c>
      <c r="AL49" s="56">
        <v>0.22437404395448446</v>
      </c>
      <c r="AM49" s="56">
        <v>0.578282793594471</v>
      </c>
      <c r="AN49" s="56">
        <v>0.24453631099185025</v>
      </c>
      <c r="AO49" s="56">
        <v>0.4430465228620537</v>
      </c>
      <c r="AP49" s="56">
        <v>0.9868812194261227</v>
      </c>
      <c r="AQ49" s="56">
        <v>0.7562583875855452</v>
      </c>
      <c r="AR49" s="56">
        <v>0.5193813145149982</v>
      </c>
      <c r="AS49" s="56">
        <v>0.8243996766009385</v>
      </c>
      <c r="AT49" s="56">
        <v>0.8653399951255979</v>
      </c>
      <c r="AU49" s="56">
        <v>0.17663981249754945</v>
      </c>
      <c r="AV49" s="56">
        <v>0.3788063018653307</v>
      </c>
      <c r="AW49" s="56">
        <v>0.2072412323009546</v>
      </c>
      <c r="AX49" s="56">
        <v>0.7745019804262023</v>
      </c>
      <c r="AY49" s="56">
        <v>0.18731398314610403</v>
      </c>
      <c r="AZ49" s="56">
        <v>0.319490247007468</v>
      </c>
      <c r="BA49" s="56">
        <v>0.9114447807819983</v>
      </c>
      <c r="BB49" s="56">
        <v>0.30844279485472426</v>
      </c>
      <c r="BC49" s="56">
        <v>0.22791304831198878</v>
      </c>
      <c r="BD49" s="56">
        <v>0.14205907036116705</v>
      </c>
      <c r="BE49" s="56">
        <v>0.5628743525401003</v>
      </c>
      <c r="BF49" s="56">
        <v>0.6724331458671461</v>
      </c>
      <c r="BG49" s="56">
        <v>0.9540773770968659</v>
      </c>
      <c r="BH49" s="56">
        <v>0.2990532023461717</v>
      </c>
      <c r="BI49" s="56">
        <v>0.11404832022312794</v>
      </c>
      <c r="BJ49" s="56">
        <v>0.9393808582115482</v>
      </c>
      <c r="BK49" s="56">
        <v>0.3425159855324281</v>
      </c>
      <c r="BL49" s="56">
        <v>0.06894567667802254</v>
      </c>
      <c r="BM49" s="56">
        <v>0.2900741127691442</v>
      </c>
      <c r="BN49" s="56">
        <v>0.6535788865732094</v>
      </c>
      <c r="BO49" s="56">
        <v>0.3672276361806456</v>
      </c>
      <c r="BP49" s="56">
        <v>0.8724037661123907</v>
      </c>
      <c r="BQ49" s="56">
        <v>0.11320490674220962</v>
      </c>
      <c r="BR49" s="56">
        <v>0.9617218241701314</v>
      </c>
      <c r="BS49" s="56">
        <v>0.8460335865842853</v>
      </c>
      <c r="BT49" s="56">
        <v>0.46983804428483955</v>
      </c>
      <c r="BU49" s="56">
        <v>0.05878303915109595</v>
      </c>
      <c r="BV49" s="56">
        <v>0.38962966647237307</v>
      </c>
      <c r="BW49" s="56">
        <v>0.09661300638080095</v>
      </c>
      <c r="BX49" s="56">
        <v>0.48338487481751047</v>
      </c>
      <c r="BY49" s="56">
        <v>0.8259991637446543</v>
      </c>
      <c r="BZ49" s="56">
        <v>0.102843718842758</v>
      </c>
      <c r="CA49" s="56">
        <v>0.11252094080731412</v>
      </c>
      <c r="CB49" s="56">
        <v>0.6718195471968846</v>
      </c>
      <c r="CC49" s="56">
        <v>0.6688101063621642</v>
      </c>
      <c r="CD49" s="56">
        <v>0.9902370844593198</v>
      </c>
      <c r="CE49" s="56">
        <v>0.07220701094966353</v>
      </c>
      <c r="CF49" s="56">
        <v>0.6534988348638615</v>
      </c>
      <c r="CG49" s="56">
        <v>0.7255225455231662</v>
      </c>
      <c r="CH49" s="56">
        <v>0.19200751339909095</v>
      </c>
      <c r="CI49" s="56">
        <v>0.12784352043572722</v>
      </c>
      <c r="CJ49" s="56">
        <v>0.3202836295977466</v>
      </c>
      <c r="CK49" s="56">
        <v>0.8099636199353832</v>
      </c>
      <c r="CL49" s="56">
        <v>0.7568981396973539</v>
      </c>
      <c r="CM49" s="56">
        <v>0.5858092030464489</v>
      </c>
      <c r="CN49" s="56">
        <v>0.014493449636934552</v>
      </c>
      <c r="CO49" s="56">
        <v>0.6828237473127043</v>
      </c>
      <c r="CP49" s="56">
        <v>0.958217265494389</v>
      </c>
      <c r="CQ49" s="56">
        <v>0.786965054050359</v>
      </c>
      <c r="CR49" s="56">
        <v>0.6512964724737154</v>
      </c>
      <c r="CS49" s="56">
        <v>0.9086707774848851</v>
      </c>
      <c r="CT49" s="56">
        <v>0.4242053569148194</v>
      </c>
      <c r="CU49" s="56">
        <v>0.22239695040121665</v>
      </c>
      <c r="CV49" s="56">
        <v>0.3605403383132708</v>
      </c>
      <c r="CW49" s="56">
        <v>0.022299006217442963</v>
      </c>
      <c r="CX49" s="56">
        <v>0.6455241410639505</v>
      </c>
      <c r="CY49" s="56">
        <v>0.6790895085407925</v>
      </c>
      <c r="CZ49" s="56">
        <v>0.8948801279836116</v>
      </c>
      <c r="DA49" s="56">
        <v>0.8774902927466472</v>
      </c>
      <c r="DB49" s="56">
        <v>0.6111186606338942</v>
      </c>
      <c r="DC49" s="56">
        <v>0.5000340818037755</v>
      </c>
      <c r="DD49" s="56">
        <v>0.005161980728449644</v>
      </c>
      <c r="DE49" s="56">
        <v>0.7319287160611012</v>
      </c>
      <c r="DF49" s="56">
        <v>0.2934304531534676</v>
      </c>
      <c r="DG49" s="56">
        <v>0.3645632571081513</v>
      </c>
      <c r="DH49" s="56">
        <v>0.21937226289036282</v>
      </c>
      <c r="DI49" s="56">
        <v>0.8339244849979937</v>
      </c>
      <c r="DJ49" s="56">
        <v>0.4549157701634412</v>
      </c>
      <c r="DK49" s="56">
        <v>0.34724316771487507</v>
      </c>
      <c r="DL49" s="56">
        <v>0.9780632813168265</v>
      </c>
      <c r="DM49" s="56">
        <v>0.019766380605960032</v>
      </c>
      <c r="DN49" s="56">
        <v>0.7800502009069752</v>
      </c>
      <c r="DO49" s="56">
        <v>0.39744384239009356</v>
      </c>
      <c r="DP49" s="56">
        <v>0.8770189243268152</v>
      </c>
      <c r="DQ49" s="56">
        <v>0.10493676330626012</v>
      </c>
      <c r="DR49" s="56">
        <v>0.6504767733257982</v>
      </c>
      <c r="DS49" s="56">
        <v>0.796747242446839</v>
      </c>
      <c r="DT49" s="56">
        <v>0.8470243876331242</v>
      </c>
      <c r="DU49" s="56">
        <v>0.65808632074136</v>
      </c>
      <c r="DV49" s="56">
        <v>0.9756819399082705</v>
      </c>
      <c r="DW49" s="56">
        <v>0.5976413302823224</v>
      </c>
      <c r="DX49" s="56">
        <v>0.4609563127598868</v>
      </c>
      <c r="DY49" s="56">
        <v>0.08358099012529174</v>
      </c>
      <c r="DZ49" s="56">
        <v>0.36755962839744194</v>
      </c>
      <c r="EA49" s="56">
        <v>0.5244875837487873</v>
      </c>
      <c r="EB49" s="56">
        <v>0.20001069802855886</v>
      </c>
      <c r="EC49" s="56">
        <v>0.8065962420433797</v>
      </c>
      <c r="ED49" s="56">
        <v>0.604450861878261</v>
      </c>
      <c r="EE49" s="56">
        <v>0.32653889450614815</v>
      </c>
      <c r="EF49" s="56">
        <v>0.4337380722830978</v>
      </c>
      <c r="EG49" s="56">
        <v>0.7541490038674694</v>
      </c>
      <c r="EH49" s="56">
        <v>0.7687225279048927</v>
      </c>
      <c r="EI49" s="56">
        <v>0.112823349793022</v>
      </c>
      <c r="EJ49" s="56">
        <v>0.0726563991108321</v>
      </c>
      <c r="EK49" s="56">
        <v>0.256121115559395</v>
      </c>
      <c r="EL49" s="56">
        <v>0.6616755945491521</v>
      </c>
      <c r="EM49" s="56">
        <v>0.7699984412319019</v>
      </c>
      <c r="EN49" s="56">
        <v>0.3375642395637739</v>
      </c>
      <c r="EO49" s="56">
        <v>0.9522422410775497</v>
      </c>
      <c r="EP49" s="56">
        <v>0.10054956828199146</v>
      </c>
      <c r="EQ49" s="56">
        <v>0.1668199352668842</v>
      </c>
      <c r="ER49" s="56">
        <v>0.8562778624414448</v>
      </c>
      <c r="ES49" s="56">
        <v>0.2841644260651546</v>
      </c>
      <c r="ET49" s="56">
        <v>0.48461668167431515</v>
      </c>
      <c r="EU49" s="56">
        <v>0.48265784675251067</v>
      </c>
      <c r="EV49" s="56">
        <v>0.34636801139767426</v>
      </c>
      <c r="EW49" s="56">
        <v>0.6761742221237548</v>
      </c>
      <c r="EX49" s="56">
        <v>0.5808357856897819</v>
      </c>
      <c r="EY49" s="56">
        <v>0.6625316901044641</v>
      </c>
      <c r="EZ49" s="56">
        <v>0.47157293562585545</v>
      </c>
      <c r="FA49" s="56">
        <v>0.5637530394823929</v>
      </c>
      <c r="FB49" s="56">
        <v>0.8242623806546208</v>
      </c>
      <c r="FC49" s="56">
        <v>0.6974259527931611</v>
      </c>
      <c r="FD49" s="56">
        <v>0.06991676276998093</v>
      </c>
      <c r="FE49" s="56">
        <v>0.0161094908551076</v>
      </c>
      <c r="FF49" s="56">
        <v>0.5543880243568751</v>
      </c>
      <c r="FG49" s="56">
        <v>0.15618566139679613</v>
      </c>
      <c r="FH49" s="56">
        <v>0.8431627180202638</v>
      </c>
      <c r="FI49" s="56">
        <v>0.8169722428935183</v>
      </c>
      <c r="FJ49" s="56">
        <v>0.5158085663767233</v>
      </c>
      <c r="FK49" s="56">
        <v>0.1540815273729106</v>
      </c>
      <c r="FL49" s="56">
        <v>0.7700835126283045</v>
      </c>
      <c r="FM49" s="56">
        <v>0.5173460031084485</v>
      </c>
      <c r="FN49" s="56">
        <v>0.6400977200932699</v>
      </c>
      <c r="FO49" s="56">
        <v>0.733172367093369</v>
      </c>
      <c r="FP49" s="56">
        <v>0.9601316550448638</v>
      </c>
      <c r="FQ49" s="56">
        <v>0.15459666494901536</v>
      </c>
      <c r="FR49" s="56">
        <v>0.5954884607004675</v>
      </c>
      <c r="FS49" s="56">
        <v>0.45088249226636745</v>
      </c>
      <c r="FT49" s="56">
        <v>0.399444859484711</v>
      </c>
      <c r="FU49" s="56">
        <v>0.04414654706354704</v>
      </c>
      <c r="FV49" s="56">
        <v>0.8419418641698299</v>
      </c>
      <c r="FW49" s="56">
        <v>0.8257500161644236</v>
      </c>
      <c r="FX49" s="56">
        <v>0.057722593481411066</v>
      </c>
      <c r="FY49" s="56">
        <v>0.293223905775577</v>
      </c>
      <c r="FZ49" s="56">
        <v>0.9614089836414837</v>
      </c>
      <c r="GA49" s="56">
        <v>0.17309166223420203</v>
      </c>
      <c r="GB49" s="56">
        <v>0.12236205343899986</v>
      </c>
      <c r="GC49" s="56">
        <v>0.460525855053619</v>
      </c>
      <c r="GD49" s="56">
        <v>0.8465685952948387</v>
      </c>
      <c r="GE49" s="56">
        <v>0.27836834029906243</v>
      </c>
      <c r="GF49" s="56">
        <v>0.7053427584048203</v>
      </c>
    </row>
    <row r="50">
      <c r="A50" s="45"/>
      <c r="B50" s="45"/>
      <c r="C50" s="45"/>
      <c r="D50" s="45"/>
      <c r="E50" s="45"/>
      <c r="F50" s="45"/>
      <c r="G50" s="40"/>
      <c r="H50" s="51"/>
      <c r="I50" s="40"/>
      <c r="J50" s="40"/>
      <c r="K50" s="40"/>
      <c r="L50" s="51"/>
      <c r="M50" s="45"/>
      <c r="N50" s="45"/>
      <c r="O50" s="45"/>
      <c r="P50" s="45"/>
      <c r="Q50" s="55">
        <v>21.0</v>
      </c>
      <c r="R50" s="56">
        <v>0.3808317564236633</v>
      </c>
      <c r="S50" s="56">
        <v>0.5214887925669512</v>
      </c>
      <c r="T50" s="56">
        <v>0.670249297852231</v>
      </c>
      <c r="U50" s="56">
        <v>0.3823724926817891</v>
      </c>
      <c r="V50" s="56">
        <v>0.544997502009401</v>
      </c>
      <c r="W50" s="56">
        <v>0.3705611070734486</v>
      </c>
      <c r="X50" s="56">
        <v>0.7951775211370551</v>
      </c>
      <c r="Y50" s="56">
        <v>0.29100757117397646</v>
      </c>
      <c r="Z50" s="56">
        <v>0.7571621841482894</v>
      </c>
      <c r="AA50" s="56">
        <v>0.07507302755970002</v>
      </c>
      <c r="AB50" s="56">
        <v>0.1323117040997016</v>
      </c>
      <c r="AC50" s="56">
        <v>0.6872334999257489</v>
      </c>
      <c r="AD50" s="56">
        <v>0.4365882514004421</v>
      </c>
      <c r="AE50" s="56">
        <v>0.3458082475702352</v>
      </c>
      <c r="AF50" s="56">
        <v>0.03633158304848927</v>
      </c>
      <c r="AG50" s="56">
        <v>0.33206559832058435</v>
      </c>
      <c r="AH50" s="56">
        <v>0.42927399485343287</v>
      </c>
      <c r="AI50" s="56">
        <v>0.33026427230098077</v>
      </c>
      <c r="AJ50" s="56">
        <v>0.1867270270169593</v>
      </c>
      <c r="AK50" s="56">
        <v>0.25979155540375565</v>
      </c>
      <c r="AL50" s="56">
        <v>0.5532755525733506</v>
      </c>
      <c r="AM50" s="56">
        <v>0.3328880107470559</v>
      </c>
      <c r="AN50" s="56">
        <v>0.9528969006214937</v>
      </c>
      <c r="AO50" s="56">
        <v>0.20394360808657797</v>
      </c>
      <c r="AP50" s="56">
        <v>0.7519434816975982</v>
      </c>
      <c r="AQ50" s="56">
        <v>0.6285852742135053</v>
      </c>
      <c r="AR50" s="56">
        <v>0.334768399589807</v>
      </c>
      <c r="AS50" s="56">
        <v>0.7854442172003023</v>
      </c>
      <c r="AT50" s="56">
        <v>0.439943996106688</v>
      </c>
      <c r="AU50" s="56">
        <v>0.04641492829398297</v>
      </c>
      <c r="AV50" s="56">
        <v>0.445154066526701</v>
      </c>
      <c r="AW50" s="56">
        <v>0.4313399919687342</v>
      </c>
      <c r="AX50" s="56">
        <v>0.8661915370440365</v>
      </c>
      <c r="AY50" s="56">
        <v>0.6224483750469572</v>
      </c>
      <c r="AZ50" s="56">
        <v>0.3174460539095869</v>
      </c>
      <c r="BA50" s="56">
        <v>0.31773277777889464</v>
      </c>
      <c r="BB50" s="56">
        <v>0.9633278697275708</v>
      </c>
      <c r="BC50" s="56">
        <v>0.899094979639806</v>
      </c>
      <c r="BD50" s="56">
        <v>0.545880615455218</v>
      </c>
      <c r="BE50" s="56">
        <v>0.11196374361975003</v>
      </c>
      <c r="BF50" s="56">
        <v>0.20514041558376594</v>
      </c>
      <c r="BG50" s="56">
        <v>0.3827654018973705</v>
      </c>
      <c r="BH50" s="56">
        <v>0.8954880108943242</v>
      </c>
      <c r="BI50" s="56">
        <v>0.9267997853471825</v>
      </c>
      <c r="BJ50" s="56">
        <v>0.45132092968099624</v>
      </c>
      <c r="BK50" s="56">
        <v>0.26256404621023743</v>
      </c>
      <c r="BL50" s="56">
        <v>0.5549764168205173</v>
      </c>
      <c r="BM50" s="56">
        <v>0.6933184982565688</v>
      </c>
      <c r="BN50" s="56">
        <v>0.6232220552218631</v>
      </c>
      <c r="BO50" s="56">
        <v>0.7397726688148989</v>
      </c>
      <c r="BP50" s="56">
        <v>0.14818060385350362</v>
      </c>
      <c r="BQ50" s="56">
        <v>0.10938224292534093</v>
      </c>
      <c r="BR50" s="56">
        <v>0.32477908109032216</v>
      </c>
      <c r="BS50" s="56">
        <v>0.22120753809389937</v>
      </c>
      <c r="BT50" s="56">
        <v>0.9683396159728667</v>
      </c>
      <c r="BU50" s="56">
        <v>0.4270376340541756</v>
      </c>
      <c r="BV50" s="56">
        <v>0.1995200779688262</v>
      </c>
      <c r="BW50" s="56">
        <v>0.18910263987537257</v>
      </c>
      <c r="BX50" s="56">
        <v>0.1543500128458679</v>
      </c>
      <c r="BY50" s="56">
        <v>0.6048717389011999</v>
      </c>
      <c r="BZ50" s="56">
        <v>0.8975968248146418</v>
      </c>
      <c r="CA50" s="56">
        <v>0.7759919113891092</v>
      </c>
      <c r="CB50" s="56">
        <v>0.6892742580348411</v>
      </c>
      <c r="CC50" s="56">
        <v>0.7703021084035175</v>
      </c>
      <c r="CD50" s="56">
        <v>0.01602615139146002</v>
      </c>
      <c r="CE50" s="56">
        <v>0.9451334953919495</v>
      </c>
      <c r="CF50" s="56">
        <v>0.1687664524409096</v>
      </c>
      <c r="CG50" s="56">
        <v>0.5119724983600091</v>
      </c>
      <c r="CH50" s="56">
        <v>0.27083889827821217</v>
      </c>
      <c r="CI50" s="56">
        <v>0.7053399009156983</v>
      </c>
      <c r="CJ50" s="56">
        <v>0.26071097061033544</v>
      </c>
      <c r="CK50" s="56">
        <v>0.25387185627130715</v>
      </c>
      <c r="CL50" s="56">
        <v>0.46159225917037905</v>
      </c>
      <c r="CM50" s="56">
        <v>0.9736475933487138</v>
      </c>
      <c r="CN50" s="56">
        <v>0.6572515714352511</v>
      </c>
      <c r="CO50" s="56">
        <v>0.8504891379635575</v>
      </c>
      <c r="CP50" s="56">
        <v>0.4967083328561279</v>
      </c>
      <c r="CQ50" s="56">
        <v>0.5400802983235934</v>
      </c>
      <c r="CR50" s="56">
        <v>0.10652190653085059</v>
      </c>
      <c r="CS50" s="56">
        <v>0.5862623713863032</v>
      </c>
      <c r="CT50" s="56">
        <v>0.8623598965947064</v>
      </c>
      <c r="CU50" s="56">
        <v>0.08583047751445938</v>
      </c>
      <c r="CV50" s="56">
        <v>0.8037711318176829</v>
      </c>
      <c r="CW50" s="56">
        <v>0.9627748230938923</v>
      </c>
      <c r="CX50" s="56">
        <v>0.438132303137334</v>
      </c>
      <c r="CY50" s="56">
        <v>0.3595037501051065</v>
      </c>
      <c r="CZ50" s="56">
        <v>0.020210972714179598</v>
      </c>
      <c r="DA50" s="56">
        <v>0.013597498655501972</v>
      </c>
      <c r="DB50" s="56">
        <v>0.4894477469916425</v>
      </c>
      <c r="DC50" s="56">
        <v>0.42564132746096517</v>
      </c>
      <c r="DD50" s="56">
        <v>0.3527933988741818</v>
      </c>
      <c r="DE50" s="56">
        <v>0.39937146847532534</v>
      </c>
      <c r="DF50" s="56">
        <v>0.9997467447800094</v>
      </c>
      <c r="DG50" s="56">
        <v>0.36555581532459325</v>
      </c>
      <c r="DH50" s="56">
        <v>0.3892610752904905</v>
      </c>
      <c r="DI50" s="56">
        <v>0.20466975306102764</v>
      </c>
      <c r="DJ50" s="56">
        <v>0.24467863885464713</v>
      </c>
      <c r="DK50" s="56">
        <v>0.9325862709760016</v>
      </c>
      <c r="DL50" s="56">
        <v>0.9001952873749385</v>
      </c>
      <c r="DM50" s="56">
        <v>0.18337301626609803</v>
      </c>
      <c r="DN50" s="56">
        <v>0.6560612429402873</v>
      </c>
      <c r="DO50" s="56">
        <v>0.4421983477904956</v>
      </c>
      <c r="DP50" s="56">
        <v>0.893419205905258</v>
      </c>
      <c r="DQ50" s="56">
        <v>0.18073933500218764</v>
      </c>
      <c r="DR50" s="56">
        <v>0.5751276302405512</v>
      </c>
      <c r="DS50" s="56">
        <v>0.6119258489761445</v>
      </c>
      <c r="DT50" s="56">
        <v>0.995996762789942</v>
      </c>
      <c r="DU50" s="56">
        <v>0.5980430677549438</v>
      </c>
      <c r="DV50" s="56">
        <v>0.45258532445153365</v>
      </c>
      <c r="DW50" s="56">
        <v>0.1569706734514258</v>
      </c>
      <c r="DX50" s="56">
        <v>0.6652006746709439</v>
      </c>
      <c r="DY50" s="56">
        <v>0.05960332869683593</v>
      </c>
      <c r="DZ50" s="56">
        <v>0.4172718637371474</v>
      </c>
      <c r="EA50" s="56">
        <v>0.6943476436277067</v>
      </c>
      <c r="EB50" s="56">
        <v>0.672205386012956</v>
      </c>
      <c r="EC50" s="56">
        <v>0.8922182826335293</v>
      </c>
      <c r="ED50" s="56">
        <v>0.9056973949648293</v>
      </c>
      <c r="EE50" s="56">
        <v>0.9117817991046614</v>
      </c>
      <c r="EF50" s="56">
        <v>0.15089412679016434</v>
      </c>
      <c r="EG50" s="56">
        <v>0.6334659630338647</v>
      </c>
      <c r="EH50" s="56">
        <v>0.2215239268128697</v>
      </c>
      <c r="EI50" s="56">
        <v>0.01713570995814806</v>
      </c>
      <c r="EJ50" s="56">
        <v>0.25905177621191955</v>
      </c>
      <c r="EK50" s="56">
        <v>0.5480285612096939</v>
      </c>
      <c r="EL50" s="56">
        <v>0.47703768519587864</v>
      </c>
      <c r="EM50" s="56">
        <v>0.1999646240098092</v>
      </c>
      <c r="EN50" s="56">
        <v>0.1603479107147654</v>
      </c>
      <c r="EO50" s="56">
        <v>0.050141607755483264</v>
      </c>
      <c r="EP50" s="56">
        <v>0.35792960671926943</v>
      </c>
      <c r="EQ50" s="56">
        <v>0.20886766520408195</v>
      </c>
      <c r="ER50" s="56">
        <v>0.6028975897129608</v>
      </c>
      <c r="ES50" s="56">
        <v>0.00546544588420772</v>
      </c>
      <c r="ET50" s="56">
        <v>0.5482062463233109</v>
      </c>
      <c r="EU50" s="56">
        <v>0.1766237704756164</v>
      </c>
      <c r="EV50" s="56">
        <v>0.8438198148431558</v>
      </c>
      <c r="EW50" s="56">
        <v>0.11712131730588093</v>
      </c>
      <c r="EX50" s="56">
        <v>0.45381154378989874</v>
      </c>
      <c r="EY50" s="56">
        <v>0.5096709346172119</v>
      </c>
      <c r="EZ50" s="56">
        <v>0.04909696089941218</v>
      </c>
      <c r="FA50" s="56">
        <v>0.988329809410035</v>
      </c>
      <c r="FB50" s="56">
        <v>0.07154751514579083</v>
      </c>
      <c r="FC50" s="56">
        <v>0.9993081316725586</v>
      </c>
      <c r="FD50" s="56">
        <v>0.5841706884662522</v>
      </c>
      <c r="FE50" s="56">
        <v>0.9980346175766721</v>
      </c>
      <c r="FF50" s="56">
        <v>0.46413990327430954</v>
      </c>
      <c r="FG50" s="56">
        <v>0.3090693283492765</v>
      </c>
      <c r="FH50" s="56">
        <v>0.8030929806812732</v>
      </c>
      <c r="FI50" s="56">
        <v>0.8260903333120466</v>
      </c>
      <c r="FJ50" s="56">
        <v>0.3228024219876786</v>
      </c>
      <c r="FK50" s="56">
        <v>0.6460392386491226</v>
      </c>
      <c r="FL50" s="56">
        <v>0.04268388200800077</v>
      </c>
      <c r="FM50" s="56">
        <v>0.321037400039785</v>
      </c>
      <c r="FN50" s="56">
        <v>0.5254113236816169</v>
      </c>
      <c r="FO50" s="56">
        <v>0.7334511575646951</v>
      </c>
      <c r="FP50" s="56">
        <v>0.5330300467577999</v>
      </c>
      <c r="FQ50" s="56">
        <v>0.41618380673326505</v>
      </c>
      <c r="FR50" s="56">
        <v>0.431409509806593</v>
      </c>
      <c r="FS50" s="56">
        <v>0.1677269396851817</v>
      </c>
      <c r="FT50" s="56">
        <v>0.8467911340295403</v>
      </c>
      <c r="FU50" s="56">
        <v>0.9686573726290337</v>
      </c>
      <c r="FV50" s="56">
        <v>0.8938175076414956</v>
      </c>
      <c r="FW50" s="56">
        <v>0.8651902506665096</v>
      </c>
      <c r="FX50" s="56">
        <v>0.3271638921966663</v>
      </c>
      <c r="FY50" s="56">
        <v>0.7212885032164285</v>
      </c>
      <c r="FZ50" s="56">
        <v>0.6142362386582937</v>
      </c>
      <c r="GA50" s="56">
        <v>0.5820035759167715</v>
      </c>
      <c r="GB50" s="56">
        <v>0.6579867133830974</v>
      </c>
      <c r="GC50" s="56">
        <v>0.06862831184064488</v>
      </c>
      <c r="GD50" s="56">
        <v>0.5184844822890612</v>
      </c>
      <c r="GE50" s="56">
        <v>0.42545098092676326</v>
      </c>
      <c r="GF50" s="56">
        <v>0.3693499551890228</v>
      </c>
    </row>
    <row r="51">
      <c r="A51" s="45"/>
      <c r="B51" s="45"/>
      <c r="C51" s="45"/>
      <c r="D51" s="45"/>
      <c r="E51" s="45"/>
      <c r="F51" s="45"/>
      <c r="G51" s="40"/>
      <c r="H51" s="51"/>
      <c r="I51" s="40"/>
      <c r="J51" s="40"/>
      <c r="K51" s="40"/>
      <c r="L51" s="51"/>
      <c r="M51" s="45"/>
      <c r="N51" s="45"/>
      <c r="O51" s="45"/>
      <c r="P51" s="45"/>
      <c r="Q51" s="55">
        <v>22.0</v>
      </c>
      <c r="R51" s="56">
        <v>0.3318289515224835</v>
      </c>
      <c r="S51" s="56">
        <v>0.1427785353791161</v>
      </c>
      <c r="T51" s="56">
        <v>0.7260260803553693</v>
      </c>
      <c r="U51" s="56">
        <v>0.8137437691369931</v>
      </c>
      <c r="V51" s="56">
        <v>0.30629878964790014</v>
      </c>
      <c r="W51" s="56">
        <v>0.2288878008085462</v>
      </c>
      <c r="X51" s="56">
        <v>0.7026367479262948</v>
      </c>
      <c r="Y51" s="56">
        <v>0.9669781474123484</v>
      </c>
      <c r="Z51" s="56">
        <v>0.46034928930382346</v>
      </c>
      <c r="AA51" s="56">
        <v>0.4761271367193731</v>
      </c>
      <c r="AB51" s="56">
        <v>0.3139131350055804</v>
      </c>
      <c r="AC51" s="56">
        <v>0.7117978907726094</v>
      </c>
      <c r="AD51" s="56">
        <v>0.040931633836802095</v>
      </c>
      <c r="AE51" s="56">
        <v>0.6160745110273584</v>
      </c>
      <c r="AF51" s="56">
        <v>0.8797398708036142</v>
      </c>
      <c r="AG51" s="56">
        <v>0.05656733684692694</v>
      </c>
      <c r="AH51" s="56">
        <v>0.9674903837675669</v>
      </c>
      <c r="AI51" s="56">
        <v>0.1903118363651104</v>
      </c>
      <c r="AJ51" s="56">
        <v>0.9803816488588227</v>
      </c>
      <c r="AK51" s="56">
        <v>0.8814762569055399</v>
      </c>
      <c r="AL51" s="56">
        <v>0.26783267064197014</v>
      </c>
      <c r="AM51" s="56">
        <v>0.3294676437471956</v>
      </c>
      <c r="AN51" s="56">
        <v>0.29227818319379084</v>
      </c>
      <c r="AO51" s="56">
        <v>0.5195963942122186</v>
      </c>
      <c r="AP51" s="56">
        <v>0.28089754907549047</v>
      </c>
      <c r="AQ51" s="56">
        <v>0.3209262491064526</v>
      </c>
      <c r="AR51" s="56">
        <v>0.22066164555642565</v>
      </c>
      <c r="AS51" s="56">
        <v>0.870027924477689</v>
      </c>
      <c r="AT51" s="56">
        <v>0.8798738096292359</v>
      </c>
      <c r="AU51" s="56">
        <v>0.40541975886743087</v>
      </c>
      <c r="AV51" s="56">
        <v>0.5048086189544753</v>
      </c>
      <c r="AW51" s="56">
        <v>0.5814968715136265</v>
      </c>
      <c r="AX51" s="56">
        <v>0.4466539835050828</v>
      </c>
      <c r="AY51" s="56">
        <v>0.8843205614775833</v>
      </c>
      <c r="AZ51" s="56">
        <v>0.8399019220690558</v>
      </c>
      <c r="BA51" s="56">
        <v>0.5019904051863778</v>
      </c>
      <c r="BB51" s="56">
        <v>0.8374009742939839</v>
      </c>
      <c r="BC51" s="56">
        <v>0.5423033517573931</v>
      </c>
      <c r="BD51" s="56">
        <v>0.9588926609444184</v>
      </c>
      <c r="BE51" s="56">
        <v>0.02849375406827226</v>
      </c>
      <c r="BF51" s="56">
        <v>0.11904311796256928</v>
      </c>
      <c r="BG51" s="56">
        <v>0.59414754698141</v>
      </c>
      <c r="BH51" s="56">
        <v>0.5484163150450144</v>
      </c>
      <c r="BI51" s="56">
        <v>0.21061913870094673</v>
      </c>
      <c r="BJ51" s="56">
        <v>0.4278023525295277</v>
      </c>
      <c r="BK51" s="56">
        <v>0.8498023432981798</v>
      </c>
      <c r="BL51" s="56">
        <v>0.8347305611025977</v>
      </c>
      <c r="BM51" s="56">
        <v>0.46289352410791473</v>
      </c>
      <c r="BN51" s="56">
        <v>0.9033992589183154</v>
      </c>
      <c r="BO51" s="56">
        <v>0.5584384032986487</v>
      </c>
      <c r="BP51" s="56">
        <v>0.6688075655990503</v>
      </c>
      <c r="BQ51" s="56">
        <v>0.5226983703435554</v>
      </c>
      <c r="BR51" s="56">
        <v>0.2863680291776497</v>
      </c>
      <c r="BS51" s="56">
        <v>0.44006138108131265</v>
      </c>
      <c r="BT51" s="56">
        <v>0.46412614837311084</v>
      </c>
      <c r="BU51" s="56">
        <v>0.854331821512473</v>
      </c>
      <c r="BV51" s="56">
        <v>0.43095292925820927</v>
      </c>
      <c r="BW51" s="56">
        <v>0.7423646552531071</v>
      </c>
      <c r="BX51" s="56">
        <v>0.3963746915030013</v>
      </c>
      <c r="BY51" s="56">
        <v>0.04438944324399574</v>
      </c>
      <c r="BZ51" s="56">
        <v>0.6823476071832272</v>
      </c>
      <c r="CA51" s="56">
        <v>0.7708493538608517</v>
      </c>
      <c r="CB51" s="56">
        <v>0.861188515279408</v>
      </c>
      <c r="CC51" s="56">
        <v>0.8596367657006776</v>
      </c>
      <c r="CD51" s="56">
        <v>0.794577046049014</v>
      </c>
      <c r="CE51" s="56">
        <v>0.2318423114255932</v>
      </c>
      <c r="CF51" s="56">
        <v>0.30421040531363996</v>
      </c>
      <c r="CG51" s="56">
        <v>0.5457732786628433</v>
      </c>
      <c r="CH51" s="56">
        <v>0.8241114888270027</v>
      </c>
      <c r="CI51" s="56">
        <v>0.9008932419588176</v>
      </c>
      <c r="CJ51" s="56">
        <v>0.187176624356984</v>
      </c>
      <c r="CK51" s="56">
        <v>0.6339641852435965</v>
      </c>
      <c r="CL51" s="56">
        <v>0.2243402418537448</v>
      </c>
      <c r="CM51" s="56">
        <v>0.5831345852434542</v>
      </c>
      <c r="CN51" s="56">
        <v>0.03439465876239378</v>
      </c>
      <c r="CO51" s="56">
        <v>0.9917425255015375</v>
      </c>
      <c r="CP51" s="56">
        <v>0.18732280353803232</v>
      </c>
      <c r="CQ51" s="56">
        <v>0.06753874297343831</v>
      </c>
      <c r="CR51" s="56">
        <v>0.21589349032654914</v>
      </c>
      <c r="CS51" s="56">
        <v>0.10586118430601033</v>
      </c>
      <c r="CT51" s="56">
        <v>0.1317735803537694</v>
      </c>
      <c r="CU51" s="56">
        <v>0.7936093013829469</v>
      </c>
      <c r="CV51" s="56">
        <v>0.36669072528244173</v>
      </c>
      <c r="CW51" s="56">
        <v>0.6169004879698436</v>
      </c>
      <c r="CX51" s="56">
        <v>0.12002548239651667</v>
      </c>
      <c r="CY51" s="56">
        <v>0.24689369863252186</v>
      </c>
      <c r="CZ51" s="56">
        <v>0.11603556943486537</v>
      </c>
      <c r="DA51" s="56">
        <v>0.9389141062168691</v>
      </c>
      <c r="DB51" s="56">
        <v>0.9017568760561389</v>
      </c>
      <c r="DC51" s="56">
        <v>0.6788074845759601</v>
      </c>
      <c r="DD51" s="56">
        <v>0.10614984884379375</v>
      </c>
      <c r="DE51" s="56">
        <v>0.39212223047290173</v>
      </c>
      <c r="DF51" s="56">
        <v>0.22855533916867754</v>
      </c>
      <c r="DG51" s="56">
        <v>0.6066107099874097</v>
      </c>
      <c r="DH51" s="56">
        <v>0.11690434712139675</v>
      </c>
      <c r="DI51" s="56">
        <v>0.6526373009220604</v>
      </c>
      <c r="DJ51" s="56">
        <v>0.060930906095751025</v>
      </c>
      <c r="DK51" s="56">
        <v>0.690979214405385</v>
      </c>
      <c r="DL51" s="56">
        <v>0.4810309529282447</v>
      </c>
      <c r="DM51" s="56">
        <v>0.48043497613889485</v>
      </c>
      <c r="DN51" s="56">
        <v>0.298180067766318</v>
      </c>
      <c r="DO51" s="56">
        <v>0.01146524246129188</v>
      </c>
      <c r="DP51" s="56">
        <v>0.8738856734815715</v>
      </c>
      <c r="DQ51" s="56">
        <v>0.6252586895654989</v>
      </c>
      <c r="DR51" s="56">
        <v>0.7015417313614329</v>
      </c>
      <c r="DS51" s="56">
        <v>0.4642428035964016</v>
      </c>
      <c r="DT51" s="56">
        <v>0.9924414303642245</v>
      </c>
      <c r="DU51" s="56">
        <v>0.529873160796639</v>
      </c>
      <c r="DV51" s="56">
        <v>0.7523743677722163</v>
      </c>
      <c r="DW51" s="56">
        <v>0.9918852875723737</v>
      </c>
      <c r="DX51" s="56">
        <v>0.6001036067168074</v>
      </c>
      <c r="DY51" s="56">
        <v>0.9510587788209249</v>
      </c>
      <c r="DZ51" s="56">
        <v>0.28962345220844976</v>
      </c>
      <c r="EA51" s="56">
        <v>0.6215240911931326</v>
      </c>
      <c r="EB51" s="56">
        <v>0.9071055004028575</v>
      </c>
      <c r="EC51" s="56">
        <v>0.9009651768677405</v>
      </c>
      <c r="ED51" s="56">
        <v>0.9046368604326327</v>
      </c>
      <c r="EE51" s="56">
        <v>0.8355889200985784</v>
      </c>
      <c r="EF51" s="56">
        <v>0.2806547685275147</v>
      </c>
      <c r="EG51" s="56">
        <v>0.37491900646171405</v>
      </c>
      <c r="EH51" s="56">
        <v>0.23642547442549278</v>
      </c>
      <c r="EI51" s="56">
        <v>0.628431483444838</v>
      </c>
      <c r="EJ51" s="56">
        <v>0.8346661314035128</v>
      </c>
      <c r="EK51" s="56">
        <v>0.17650750425874995</v>
      </c>
      <c r="EL51" s="56">
        <v>0.5067544926680185</v>
      </c>
      <c r="EM51" s="56">
        <v>0.7124862272862086</v>
      </c>
      <c r="EN51" s="56">
        <v>0.5358294873514869</v>
      </c>
      <c r="EO51" s="56">
        <v>0.7767358249219252</v>
      </c>
      <c r="EP51" s="56">
        <v>0.861990871488976</v>
      </c>
      <c r="EQ51" s="56">
        <v>0.7292234816370394</v>
      </c>
      <c r="ER51" s="56">
        <v>0.0809269782572507</v>
      </c>
      <c r="ES51" s="56">
        <v>0.5512828231337047</v>
      </c>
      <c r="ET51" s="56">
        <v>0.3474210393491407</v>
      </c>
      <c r="EU51" s="56">
        <v>0.9930013006687374</v>
      </c>
      <c r="EV51" s="56">
        <v>0.9497260686800247</v>
      </c>
      <c r="EW51" s="56">
        <v>0.9283567694143381</v>
      </c>
      <c r="EX51" s="56">
        <v>0.6297916132988899</v>
      </c>
      <c r="EY51" s="56">
        <v>0.2500246053632278</v>
      </c>
      <c r="EZ51" s="56">
        <v>0.7184405042798061</v>
      </c>
      <c r="FA51" s="56">
        <v>0.9493781707309358</v>
      </c>
      <c r="FB51" s="56">
        <v>0.9051159303809354</v>
      </c>
      <c r="FC51" s="56">
        <v>0.16997120668241006</v>
      </c>
      <c r="FD51" s="56">
        <v>0.9306642969908463</v>
      </c>
      <c r="FE51" s="56">
        <v>0.49569480560000034</v>
      </c>
      <c r="FF51" s="56">
        <v>0.7813272846819432</v>
      </c>
      <c r="FG51" s="56">
        <v>0.8044462046033849</v>
      </c>
      <c r="FH51" s="56">
        <v>0.5658485355368349</v>
      </c>
      <c r="FI51" s="56">
        <v>0.9667593124214381</v>
      </c>
      <c r="FJ51" s="56">
        <v>0.30914942424543546</v>
      </c>
      <c r="FK51" s="56">
        <v>0.0442776937000503</v>
      </c>
      <c r="FL51" s="56">
        <v>0.41980459048651597</v>
      </c>
      <c r="FM51" s="56">
        <v>0.5086770469128399</v>
      </c>
      <c r="FN51" s="56">
        <v>0.7495935779463052</v>
      </c>
      <c r="FO51" s="56">
        <v>0.18676821066600313</v>
      </c>
      <c r="FP51" s="56">
        <v>0.5173814694871278</v>
      </c>
      <c r="FQ51" s="56">
        <v>0.9867580671755166</v>
      </c>
      <c r="FR51" s="56">
        <v>0.1127807345256967</v>
      </c>
      <c r="FS51" s="56">
        <v>0.0843680822831735</v>
      </c>
      <c r="FT51" s="56">
        <v>0.01437895043034998</v>
      </c>
      <c r="FU51" s="56">
        <v>0.7716842184902516</v>
      </c>
      <c r="FV51" s="56">
        <v>0.9803264153638751</v>
      </c>
      <c r="FW51" s="56">
        <v>0.9878382672057702</v>
      </c>
      <c r="FX51" s="56">
        <v>0.9139225274675519</v>
      </c>
      <c r="FY51" s="56">
        <v>0.06612802002752427</v>
      </c>
      <c r="FZ51" s="56">
        <v>0.6323149447975521</v>
      </c>
      <c r="GA51" s="56">
        <v>0.11982168486967126</v>
      </c>
      <c r="GB51" s="56">
        <v>0.32193989530053047</v>
      </c>
      <c r="GC51" s="56">
        <v>0.9371372632870183</v>
      </c>
      <c r="GD51" s="56">
        <v>0.03992836584400261</v>
      </c>
      <c r="GE51" s="56">
        <v>0.21884429882418321</v>
      </c>
      <c r="GF51" s="56">
        <v>0.8970430568385838</v>
      </c>
    </row>
    <row r="52">
      <c r="A52" s="45"/>
      <c r="B52" s="45"/>
      <c r="C52" s="45"/>
      <c r="D52" s="45"/>
      <c r="E52" s="45"/>
      <c r="F52" s="45"/>
      <c r="G52" s="40"/>
      <c r="H52" s="51"/>
      <c r="I52" s="40"/>
      <c r="J52" s="40"/>
      <c r="K52" s="40"/>
      <c r="L52" s="51"/>
      <c r="M52" s="45"/>
      <c r="N52" s="45"/>
      <c r="O52" s="45"/>
      <c r="P52" s="45"/>
      <c r="Q52" s="55">
        <v>23.0</v>
      </c>
      <c r="R52" s="56">
        <v>0.6354993142691816</v>
      </c>
      <c r="S52" s="56">
        <v>0.47011321761735103</v>
      </c>
      <c r="T52" s="56">
        <v>0.0389135440130991</v>
      </c>
      <c r="U52" s="56">
        <v>0.2745311549548959</v>
      </c>
      <c r="V52" s="56">
        <v>0.5930132439739478</v>
      </c>
      <c r="W52" s="56">
        <v>0.5122263486365293</v>
      </c>
      <c r="X52" s="56">
        <v>0.28192115242081595</v>
      </c>
      <c r="Y52" s="56">
        <v>0.6688329890823672</v>
      </c>
      <c r="Z52" s="56">
        <v>0.6080471217740501</v>
      </c>
      <c r="AA52" s="56">
        <v>0.36208382182716436</v>
      </c>
      <c r="AB52" s="56">
        <v>0.22324713695542553</v>
      </c>
      <c r="AC52" s="56">
        <v>0.1363476481712097</v>
      </c>
      <c r="AD52" s="56">
        <v>0.7366354433978837</v>
      </c>
      <c r="AE52" s="56">
        <v>0.6315927643969032</v>
      </c>
      <c r="AF52" s="56">
        <v>0.7108603911276067</v>
      </c>
      <c r="AG52" s="56">
        <v>0.10186815305080266</v>
      </c>
      <c r="AH52" s="56">
        <v>0.9674840659943875</v>
      </c>
      <c r="AI52" s="56">
        <v>0.2890079427295714</v>
      </c>
      <c r="AJ52" s="56">
        <v>0.9056054800912298</v>
      </c>
      <c r="AK52" s="56">
        <v>0.684519872102231</v>
      </c>
      <c r="AL52" s="56">
        <v>0.17513943690547873</v>
      </c>
      <c r="AM52" s="56">
        <v>0.5421824781777289</v>
      </c>
      <c r="AN52" s="56">
        <v>0.33193302649378853</v>
      </c>
      <c r="AO52" s="56">
        <v>0.5820340633331574</v>
      </c>
      <c r="AP52" s="56">
        <v>0.8965227990898611</v>
      </c>
      <c r="AQ52" s="56">
        <v>0.9901072173458569</v>
      </c>
      <c r="AR52" s="56">
        <v>0.9177822124266182</v>
      </c>
      <c r="AS52" s="56">
        <v>0.04498050665544662</v>
      </c>
      <c r="AT52" s="56">
        <v>0.8485849987022269</v>
      </c>
      <c r="AU52" s="56">
        <v>0.8601519885190597</v>
      </c>
      <c r="AV52" s="56">
        <v>0.430139809556484</v>
      </c>
      <c r="AW52" s="56">
        <v>0.32917352190500027</v>
      </c>
      <c r="AX52" s="56">
        <v>0.7776881416867449</v>
      </c>
      <c r="AY52" s="56">
        <v>0.297836273623873</v>
      </c>
      <c r="AZ52" s="56">
        <v>0.901277129907468</v>
      </c>
      <c r="BA52" s="56">
        <v>0.3045043896191244</v>
      </c>
      <c r="BB52" s="56">
        <v>0.18542257180175126</v>
      </c>
      <c r="BC52" s="56">
        <v>0.35662062970417663</v>
      </c>
      <c r="BD52" s="56">
        <v>0.6103924827161975</v>
      </c>
      <c r="BE52" s="56">
        <v>0.2197423363487262</v>
      </c>
      <c r="BF52" s="56">
        <v>0.7109190433644356</v>
      </c>
      <c r="BG52" s="56">
        <v>0.5471244292283071</v>
      </c>
      <c r="BH52" s="56">
        <v>0.9363637078274211</v>
      </c>
      <c r="BI52" s="56">
        <v>0.9753856057144729</v>
      </c>
      <c r="BJ52" s="56">
        <v>0.46631719384114245</v>
      </c>
      <c r="BK52" s="56">
        <v>0.5483394244563545</v>
      </c>
      <c r="BL52" s="56">
        <v>0.9295414643006955</v>
      </c>
      <c r="BM52" s="56">
        <v>0.6404327270410836</v>
      </c>
      <c r="BN52" s="56">
        <v>0.4199035570943018</v>
      </c>
      <c r="BO52" s="56">
        <v>0.9578229332404041</v>
      </c>
      <c r="BP52" s="56">
        <v>0.7639909425995233</v>
      </c>
      <c r="BQ52" s="56">
        <v>0.363983733163856</v>
      </c>
      <c r="BR52" s="56">
        <v>5.334157765064518E-4</v>
      </c>
      <c r="BS52" s="56">
        <v>0.7635182426389501</v>
      </c>
      <c r="BT52" s="56">
        <v>0.3263160051120684</v>
      </c>
      <c r="BU52" s="56">
        <v>0.2788693986117011</v>
      </c>
      <c r="BV52" s="56">
        <v>0.45730270818684193</v>
      </c>
      <c r="BW52" s="56">
        <v>0.5567639670649082</v>
      </c>
      <c r="BX52" s="56">
        <v>0.07317605375519265</v>
      </c>
      <c r="BY52" s="56">
        <v>0.4720464149531768</v>
      </c>
      <c r="BZ52" s="56">
        <v>0.15003749075811135</v>
      </c>
      <c r="CA52" s="56">
        <v>0.3742183111336682</v>
      </c>
      <c r="CB52" s="56">
        <v>0.9468333224303975</v>
      </c>
      <c r="CC52" s="56">
        <v>0.6052848263151829</v>
      </c>
      <c r="CD52" s="56">
        <v>0.8690201404062172</v>
      </c>
      <c r="CE52" s="56">
        <v>0.4558379076893393</v>
      </c>
      <c r="CF52" s="56">
        <v>0.5765438904049112</v>
      </c>
      <c r="CG52" s="56">
        <v>0.3097137120582957</v>
      </c>
      <c r="CH52" s="56">
        <v>0.4864732036167868</v>
      </c>
      <c r="CI52" s="56">
        <v>0.13671558897755098</v>
      </c>
      <c r="CJ52" s="56">
        <v>0.21333272893442234</v>
      </c>
      <c r="CK52" s="56">
        <v>0.04907953682424793</v>
      </c>
      <c r="CL52" s="56">
        <v>0.7276730398285269</v>
      </c>
      <c r="CM52" s="56">
        <v>0.5524946002067933</v>
      </c>
      <c r="CN52" s="56">
        <v>0.8466699481027713</v>
      </c>
      <c r="CO52" s="56">
        <v>0.7491110705374692</v>
      </c>
      <c r="CP52" s="56">
        <v>0.6161672829848397</v>
      </c>
      <c r="CQ52" s="56">
        <v>0.8312417623608988</v>
      </c>
      <c r="CR52" s="56">
        <v>0.7337911949574056</v>
      </c>
      <c r="CS52" s="56">
        <v>0.12417400114171018</v>
      </c>
      <c r="CT52" s="56">
        <v>0.19542130105927702</v>
      </c>
      <c r="CU52" s="56">
        <v>0.9690754929246703</v>
      </c>
      <c r="CV52" s="56">
        <v>0.13588256467779058</v>
      </c>
      <c r="CW52" s="56">
        <v>0.2974367248381249</v>
      </c>
      <c r="CX52" s="56">
        <v>0.45832107195694216</v>
      </c>
      <c r="CY52" s="56">
        <v>0.642508887656731</v>
      </c>
      <c r="CZ52" s="56">
        <v>0.4000763689891731</v>
      </c>
      <c r="DA52" s="56">
        <v>0.00705846303115687</v>
      </c>
      <c r="DB52" s="56">
        <v>0.0263105928486016</v>
      </c>
      <c r="DC52" s="56">
        <v>0.7973823894210978</v>
      </c>
      <c r="DD52" s="56">
        <v>0.6521808507968381</v>
      </c>
      <c r="DE52" s="56">
        <v>0.4184501382519602</v>
      </c>
      <c r="DF52" s="56">
        <v>0.011544287555549815</v>
      </c>
      <c r="DG52" s="56">
        <v>0.9724239378950965</v>
      </c>
      <c r="DH52" s="56">
        <v>0.2722936364035554</v>
      </c>
      <c r="DI52" s="56">
        <v>0.32144638934154623</v>
      </c>
      <c r="DJ52" s="56">
        <v>0.6682859673447242</v>
      </c>
      <c r="DK52" s="56">
        <v>0.964889395199973</v>
      </c>
      <c r="DL52" s="56">
        <v>0.01392484024349816</v>
      </c>
      <c r="DM52" s="56">
        <v>0.281267578538162</v>
      </c>
      <c r="DN52" s="56">
        <v>0.8938875076534</v>
      </c>
      <c r="DO52" s="56">
        <v>0.6263995565243221</v>
      </c>
      <c r="DP52" s="56">
        <v>0.09698314446466172</v>
      </c>
      <c r="DQ52" s="56">
        <v>0.13343852872725726</v>
      </c>
      <c r="DR52" s="56">
        <v>0.3750322437189235</v>
      </c>
      <c r="DS52" s="56">
        <v>0.289004088977873</v>
      </c>
      <c r="DT52" s="56">
        <v>0.8559535439597866</v>
      </c>
      <c r="DU52" s="56">
        <v>0.06537082615170642</v>
      </c>
      <c r="DV52" s="56">
        <v>0.1915292826728746</v>
      </c>
      <c r="DW52" s="56">
        <v>0.5646673558288958</v>
      </c>
      <c r="DX52" s="56">
        <v>0.5568232022278597</v>
      </c>
      <c r="DY52" s="56">
        <v>0.41110328749055414</v>
      </c>
      <c r="DZ52" s="56">
        <v>0.9877969237833993</v>
      </c>
      <c r="EA52" s="56">
        <v>0.035784295088080786</v>
      </c>
      <c r="EB52" s="56">
        <v>0.8097876536053646</v>
      </c>
      <c r="EC52" s="56">
        <v>0.20073589540749925</v>
      </c>
      <c r="ED52" s="56">
        <v>0.4012742946479412</v>
      </c>
      <c r="EE52" s="56">
        <v>0.6599996689653016</v>
      </c>
      <c r="EF52" s="56">
        <v>0.5994963037638557</v>
      </c>
      <c r="EG52" s="56">
        <v>0.4523798949579354</v>
      </c>
      <c r="EH52" s="56">
        <v>0.29735271225091064</v>
      </c>
      <c r="EI52" s="56">
        <v>0.5495167031018123</v>
      </c>
      <c r="EJ52" s="56">
        <v>0.3305730331665825</v>
      </c>
      <c r="EK52" s="56">
        <v>0.17198723702609342</v>
      </c>
      <c r="EL52" s="56">
        <v>0.502018975058516</v>
      </c>
      <c r="EM52" s="56">
        <v>0.15324659217440406</v>
      </c>
      <c r="EN52" s="56">
        <v>0.4433739374525908</v>
      </c>
      <c r="EO52" s="56">
        <v>0.03521056630623054</v>
      </c>
      <c r="EP52" s="56">
        <v>0.1462551831907447</v>
      </c>
      <c r="EQ52" s="56">
        <v>0.7695634652827341</v>
      </c>
      <c r="ER52" s="56">
        <v>0.0934209620590366</v>
      </c>
      <c r="ES52" s="56">
        <v>0.7654844886562588</v>
      </c>
      <c r="ET52" s="56">
        <v>0.44034043032825765</v>
      </c>
      <c r="EU52" s="56">
        <v>0.7480937865474412</v>
      </c>
      <c r="EV52" s="56">
        <v>0.107676616039862</v>
      </c>
      <c r="EW52" s="56">
        <v>0.2938080532935302</v>
      </c>
      <c r="EX52" s="56">
        <v>0.6815521363386674</v>
      </c>
      <c r="EY52" s="56">
        <v>0.7008832489428549</v>
      </c>
      <c r="EZ52" s="56">
        <v>0.9318018121483533</v>
      </c>
      <c r="FA52" s="56">
        <v>0.8882471151602713</v>
      </c>
      <c r="FB52" s="56">
        <v>0.5653653024624732</v>
      </c>
      <c r="FC52" s="56">
        <v>0.5364481813780317</v>
      </c>
      <c r="FD52" s="56">
        <v>0.5647650741365462</v>
      </c>
      <c r="FE52" s="56">
        <v>0.5749643959300376</v>
      </c>
      <c r="FF52" s="56">
        <v>0.41810090752173024</v>
      </c>
      <c r="FG52" s="56">
        <v>0.154632732754848</v>
      </c>
      <c r="FH52" s="56">
        <v>0.540648084879982</v>
      </c>
      <c r="FI52" s="56">
        <v>0.3376241766205489</v>
      </c>
      <c r="FJ52" s="56">
        <v>0.7980745850804974</v>
      </c>
      <c r="FK52" s="56">
        <v>0.1958569516197053</v>
      </c>
      <c r="FL52" s="56">
        <v>0.86221925411785</v>
      </c>
      <c r="FM52" s="56">
        <v>0.7783077647328295</v>
      </c>
      <c r="FN52" s="56">
        <v>0.022649871381779985</v>
      </c>
      <c r="FO52" s="56">
        <v>0.32525497193482644</v>
      </c>
      <c r="FP52" s="56">
        <v>0.4168231854689056</v>
      </c>
      <c r="FQ52" s="56">
        <v>0.15061457330408312</v>
      </c>
      <c r="FR52" s="56">
        <v>0.5702007615489074</v>
      </c>
      <c r="FS52" s="56">
        <v>0.15036675501916852</v>
      </c>
      <c r="FT52" s="56">
        <v>0.812360974948402</v>
      </c>
      <c r="FU52" s="56">
        <v>0.9344130650385822</v>
      </c>
      <c r="FV52" s="56">
        <v>0.9788402739986767</v>
      </c>
      <c r="FW52" s="56">
        <v>0.0204607778128173</v>
      </c>
      <c r="FX52" s="56">
        <v>0.759612225418501</v>
      </c>
      <c r="FY52" s="56">
        <v>0.41174468516832874</v>
      </c>
      <c r="FZ52" s="56">
        <v>0.8178735164379314</v>
      </c>
      <c r="GA52" s="56">
        <v>0.6362289516221068</v>
      </c>
      <c r="GB52" s="56">
        <v>0.09687685273654345</v>
      </c>
      <c r="GC52" s="56">
        <v>0.024672976951413572</v>
      </c>
      <c r="GD52" s="56">
        <v>0.543284745355776</v>
      </c>
      <c r="GE52" s="56">
        <v>0.6105095441555393</v>
      </c>
      <c r="GF52" s="56">
        <v>0.30389093974681225</v>
      </c>
    </row>
    <row r="53">
      <c r="A53" s="45"/>
      <c r="B53" s="45"/>
      <c r="C53" s="45"/>
      <c r="D53" s="45"/>
      <c r="E53" s="45"/>
      <c r="F53" s="45"/>
      <c r="G53" s="40"/>
      <c r="H53" s="51"/>
      <c r="I53" s="40"/>
      <c r="J53" s="40"/>
      <c r="K53" s="40"/>
      <c r="L53" s="51"/>
      <c r="M53" s="45"/>
      <c r="N53" s="45"/>
      <c r="O53" s="45"/>
      <c r="P53" s="45"/>
      <c r="Q53" s="55">
        <v>24.0</v>
      </c>
      <c r="R53" s="56">
        <v>0.2332382516575685</v>
      </c>
      <c r="S53" s="56">
        <v>0.8659891257851179</v>
      </c>
      <c r="T53" s="56">
        <v>0.27110343175042906</v>
      </c>
      <c r="U53" s="56">
        <v>0.36496108944368433</v>
      </c>
      <c r="V53" s="56">
        <v>0.8856262462604746</v>
      </c>
      <c r="W53" s="56">
        <v>0.21729898530464364</v>
      </c>
      <c r="X53" s="56">
        <v>0.6000970800224011</v>
      </c>
      <c r="Y53" s="56">
        <v>0.3549865581288243</v>
      </c>
      <c r="Z53" s="56">
        <v>0.8686814567439193</v>
      </c>
      <c r="AA53" s="56">
        <v>0.40564278843522716</v>
      </c>
      <c r="AB53" s="56">
        <v>0.3635333753162373</v>
      </c>
      <c r="AC53" s="56">
        <v>0.6212748684219691</v>
      </c>
      <c r="AD53" s="56">
        <v>0.10721296159487204</v>
      </c>
      <c r="AE53" s="56">
        <v>0.386331339432076</v>
      </c>
      <c r="AF53" s="56">
        <v>0.033833985659686316</v>
      </c>
      <c r="AG53" s="56">
        <v>0.6347064408948749</v>
      </c>
      <c r="AH53" s="56">
        <v>0.9991687572351193</v>
      </c>
      <c r="AI53" s="56">
        <v>0.5824381840876007</v>
      </c>
      <c r="AJ53" s="56">
        <v>0.7080319905879904</v>
      </c>
      <c r="AK53" s="56">
        <v>0.35179146552066765</v>
      </c>
      <c r="AL53" s="56">
        <v>0.2766881569918693</v>
      </c>
      <c r="AM53" s="56">
        <v>0.7773263542973101</v>
      </c>
      <c r="AN53" s="56">
        <v>0.37944637860852914</v>
      </c>
      <c r="AO53" s="56">
        <v>0.4151462937049656</v>
      </c>
      <c r="AP53" s="56">
        <v>0.963308653223445</v>
      </c>
      <c r="AQ53" s="56">
        <v>0.2581529217971068</v>
      </c>
      <c r="AR53" s="56">
        <v>0.0644374338276148</v>
      </c>
      <c r="AS53" s="56">
        <v>0.1437811273612125</v>
      </c>
      <c r="AT53" s="56">
        <v>0.17784564436326822</v>
      </c>
      <c r="AU53" s="56">
        <v>0.34294966992061493</v>
      </c>
      <c r="AV53" s="56">
        <v>0.1602495744737883</v>
      </c>
      <c r="AW53" s="56">
        <v>0.37206700477063426</v>
      </c>
      <c r="AX53" s="56">
        <v>0.6692530884286936</v>
      </c>
      <c r="AY53" s="56">
        <v>0.9717308159235841</v>
      </c>
      <c r="AZ53" s="56">
        <v>0.4343632395285041</v>
      </c>
      <c r="BA53" s="56">
        <v>0.259727515977355</v>
      </c>
      <c r="BB53" s="56">
        <v>0.13181194611086688</v>
      </c>
      <c r="BC53" s="56">
        <v>0.871179502155735</v>
      </c>
      <c r="BD53" s="56">
        <v>0.6014406189118275</v>
      </c>
      <c r="BE53" s="56">
        <v>0.039926431976419985</v>
      </c>
      <c r="BF53" s="56">
        <v>0.5462823524058822</v>
      </c>
      <c r="BG53" s="56">
        <v>0.9128165533492492</v>
      </c>
      <c r="BH53" s="56">
        <v>0.530864829835926</v>
      </c>
      <c r="BI53" s="56">
        <v>0.2984995268924995</v>
      </c>
      <c r="BJ53" s="56">
        <v>0.02019476116263519</v>
      </c>
      <c r="BK53" s="56">
        <v>0.676156979775939</v>
      </c>
      <c r="BL53" s="56">
        <v>0.7460355917016399</v>
      </c>
      <c r="BM53" s="56">
        <v>0.7846052245573196</v>
      </c>
      <c r="BN53" s="56">
        <v>0.859243828629946</v>
      </c>
      <c r="BO53" s="56">
        <v>0.9012105657985876</v>
      </c>
      <c r="BP53" s="56">
        <v>0.025999077470676646</v>
      </c>
      <c r="BQ53" s="56">
        <v>0.9415451895428979</v>
      </c>
      <c r="BR53" s="56">
        <v>0.8917886709508013</v>
      </c>
      <c r="BS53" s="56">
        <v>0.468784900283714</v>
      </c>
      <c r="BT53" s="56">
        <v>0.6006530366121842</v>
      </c>
      <c r="BU53" s="56">
        <v>0.3162328462140268</v>
      </c>
      <c r="BV53" s="56">
        <v>0.3897511577264531</v>
      </c>
      <c r="BW53" s="56">
        <v>0.7824008148311521</v>
      </c>
      <c r="BX53" s="56">
        <v>0.6426831459043302</v>
      </c>
      <c r="BY53" s="56">
        <v>0.7567638556342563</v>
      </c>
      <c r="BZ53" s="56">
        <v>0.28174418707693694</v>
      </c>
      <c r="CA53" s="56">
        <v>0.9422312935022101</v>
      </c>
      <c r="CB53" s="56">
        <v>0.5025497501275032</v>
      </c>
      <c r="CC53" s="56">
        <v>0.8397698506539577</v>
      </c>
      <c r="CD53" s="56">
        <v>0.7380497182903951</v>
      </c>
      <c r="CE53" s="56">
        <v>0.8993272471286635</v>
      </c>
      <c r="CF53" s="56">
        <v>0.4072589236666828</v>
      </c>
      <c r="CG53" s="56">
        <v>0.2827126165236983</v>
      </c>
      <c r="CH53" s="56">
        <v>0.6221063951460296</v>
      </c>
      <c r="CI53" s="56">
        <v>0.8574940814236997</v>
      </c>
      <c r="CJ53" s="56">
        <v>0.14931540423506529</v>
      </c>
      <c r="CK53" s="56">
        <v>0.19100279209690973</v>
      </c>
      <c r="CL53" s="56">
        <v>0.749455016913814</v>
      </c>
      <c r="CM53" s="56">
        <v>0.550535620196256</v>
      </c>
      <c r="CN53" s="56">
        <v>0.6291692839843193</v>
      </c>
      <c r="CO53" s="56">
        <v>0.8658037885139913</v>
      </c>
      <c r="CP53" s="56">
        <v>0.3726295125814696</v>
      </c>
      <c r="CQ53" s="56">
        <v>0.6641828731958617</v>
      </c>
      <c r="CR53" s="56">
        <v>0.9826320798767052</v>
      </c>
      <c r="CS53" s="56">
        <v>0.5556080079978749</v>
      </c>
      <c r="CT53" s="56">
        <v>0.8192700016230324</v>
      </c>
      <c r="CU53" s="56">
        <v>0.5948765827591334</v>
      </c>
      <c r="CV53" s="56">
        <v>0.4241524046745161</v>
      </c>
      <c r="CW53" s="56">
        <v>0.9731490867770123</v>
      </c>
      <c r="CX53" s="56">
        <v>0.750773607452358</v>
      </c>
      <c r="CY53" s="56">
        <v>0.9416745935030927</v>
      </c>
      <c r="CZ53" s="56">
        <v>0.8675048509914801</v>
      </c>
      <c r="DA53" s="56">
        <v>0.6189404702613359</v>
      </c>
      <c r="DB53" s="56">
        <v>0.08008770408173194</v>
      </c>
      <c r="DC53" s="56">
        <v>0.6129064194018358</v>
      </c>
      <c r="DD53" s="56">
        <v>0.8473603869439891</v>
      </c>
      <c r="DE53" s="56">
        <v>0.9537071554300057</v>
      </c>
      <c r="DF53" s="56">
        <v>0.18978958005822577</v>
      </c>
      <c r="DG53" s="56">
        <v>0.195798469133593</v>
      </c>
      <c r="DH53" s="56">
        <v>0.258370024741039</v>
      </c>
      <c r="DI53" s="56">
        <v>0.24420396455131022</v>
      </c>
      <c r="DJ53" s="56">
        <v>0.7253852173100669</v>
      </c>
      <c r="DK53" s="56">
        <v>0.2851458578214431</v>
      </c>
      <c r="DL53" s="56">
        <v>0.952808370763796</v>
      </c>
      <c r="DM53" s="56">
        <v>0.4703904842635439</v>
      </c>
      <c r="DN53" s="56">
        <v>0.9037989895786989</v>
      </c>
      <c r="DO53" s="56">
        <v>0.7962074519690372</v>
      </c>
      <c r="DP53" s="56">
        <v>0.29348682766953216</v>
      </c>
      <c r="DQ53" s="56">
        <v>0.02665892063134012</v>
      </c>
      <c r="DR53" s="56">
        <v>0.9733156750463804</v>
      </c>
      <c r="DS53" s="56">
        <v>0.8973528788553365</v>
      </c>
      <c r="DT53" s="56">
        <v>0.3455607505483519</v>
      </c>
      <c r="DU53" s="56">
        <v>0.07578820828138733</v>
      </c>
      <c r="DV53" s="56">
        <v>0.18877444755358652</v>
      </c>
      <c r="DW53" s="56">
        <v>0.08959165534164582</v>
      </c>
      <c r="DX53" s="56">
        <v>0.5090193445543364</v>
      </c>
      <c r="DY53" s="56">
        <v>0.32152402667882407</v>
      </c>
      <c r="DZ53" s="56">
        <v>0.4246040234348696</v>
      </c>
      <c r="EA53" s="56">
        <v>0.13296599471007264</v>
      </c>
      <c r="EB53" s="56">
        <v>0.04306002570819545</v>
      </c>
      <c r="EC53" s="56">
        <v>0.6541606789901262</v>
      </c>
      <c r="ED53" s="56">
        <v>0.3383274361724117</v>
      </c>
      <c r="EE53" s="56">
        <v>0.9738905467193373</v>
      </c>
      <c r="EF53" s="56">
        <v>0.11421434323742896</v>
      </c>
      <c r="EG53" s="56">
        <v>0.5932280324642738</v>
      </c>
      <c r="EH53" s="56">
        <v>0.8184531245058998</v>
      </c>
      <c r="EI53" s="56">
        <v>0.562874181421148</v>
      </c>
      <c r="EJ53" s="56">
        <v>0.7120053591910392</v>
      </c>
      <c r="EK53" s="56">
        <v>0.7023624302586684</v>
      </c>
      <c r="EL53" s="56">
        <v>0.30320934019408563</v>
      </c>
      <c r="EM53" s="56">
        <v>0.4686596748294549</v>
      </c>
      <c r="EN53" s="56">
        <v>0.019081710237300764</v>
      </c>
      <c r="EO53" s="56">
        <v>0.18366782218582667</v>
      </c>
      <c r="EP53" s="56">
        <v>0.4403664217165687</v>
      </c>
      <c r="EQ53" s="56">
        <v>0.4926697447056946</v>
      </c>
      <c r="ER53" s="56">
        <v>0.5971864307348089</v>
      </c>
      <c r="ES53" s="56">
        <v>0.6723494351360368</v>
      </c>
      <c r="ET53" s="56">
        <v>0.4734321853972958</v>
      </c>
      <c r="EU53" s="56">
        <v>0.0667486220276835</v>
      </c>
      <c r="EV53" s="56">
        <v>0.05598357001549581</v>
      </c>
      <c r="EW53" s="56">
        <v>0.8471290202885696</v>
      </c>
      <c r="EX53" s="56">
        <v>0.6857932525328024</v>
      </c>
      <c r="EY53" s="56">
        <v>0.07754029778730609</v>
      </c>
      <c r="EZ53" s="56">
        <v>0.7086792779675932</v>
      </c>
      <c r="FA53" s="56">
        <v>0.8479272987992833</v>
      </c>
      <c r="FB53" s="56">
        <v>0.2119152076584362</v>
      </c>
      <c r="FC53" s="56">
        <v>0.9024462058918082</v>
      </c>
      <c r="FD53" s="56">
        <v>0.08653823900296154</v>
      </c>
      <c r="FE53" s="56">
        <v>0.649525710247902</v>
      </c>
      <c r="FF53" s="56">
        <v>0.53350319478278</v>
      </c>
      <c r="FG53" s="56">
        <v>0.8649562421137401</v>
      </c>
      <c r="FH53" s="56">
        <v>0.08381013676130156</v>
      </c>
      <c r="FI53" s="56">
        <v>0.4783962914705623</v>
      </c>
      <c r="FJ53" s="56">
        <v>0.018563484787329165</v>
      </c>
      <c r="FK53" s="56">
        <v>0.021249181262678496</v>
      </c>
      <c r="FL53" s="56">
        <v>0.9352455417457143</v>
      </c>
      <c r="FM53" s="56">
        <v>0.07961488144598095</v>
      </c>
      <c r="FN53" s="56">
        <v>0.9325957776321253</v>
      </c>
      <c r="FO53" s="56">
        <v>0.17530969857870038</v>
      </c>
      <c r="FP53" s="56">
        <v>0.19029360889550517</v>
      </c>
      <c r="FQ53" s="56">
        <v>0.1417495461002064</v>
      </c>
      <c r="FR53" s="56">
        <v>0.45368517990066115</v>
      </c>
      <c r="FS53" s="56">
        <v>0.2864106976800257</v>
      </c>
      <c r="FT53" s="56">
        <v>0.3412393944058436</v>
      </c>
      <c r="FU53" s="56">
        <v>0.46984256410009007</v>
      </c>
      <c r="FV53" s="56">
        <v>0.35705153412873103</v>
      </c>
      <c r="FW53" s="56">
        <v>0.9806616899503765</v>
      </c>
      <c r="FX53" s="56">
        <v>0.7869513099992883</v>
      </c>
      <c r="FY53" s="56">
        <v>0.5600809728553575</v>
      </c>
      <c r="FZ53" s="56">
        <v>0.19965312927448053</v>
      </c>
      <c r="GA53" s="56">
        <v>0.7074249198976892</v>
      </c>
      <c r="GB53" s="56">
        <v>0.3695742202302644</v>
      </c>
      <c r="GC53" s="56">
        <v>0.07447731952603598</v>
      </c>
      <c r="GD53" s="56">
        <v>0.0317308528275243</v>
      </c>
      <c r="GE53" s="56">
        <v>0.19175312723717408</v>
      </c>
      <c r="GF53" s="56">
        <v>0.8084175120920992</v>
      </c>
    </row>
    <row r="54">
      <c r="A54" s="45"/>
      <c r="B54" s="45"/>
      <c r="C54" s="45"/>
      <c r="D54" s="45"/>
      <c r="E54" s="45"/>
      <c r="F54" s="45"/>
      <c r="G54" s="40"/>
      <c r="H54" s="51"/>
      <c r="I54" s="40"/>
      <c r="J54" s="40"/>
      <c r="K54" s="40"/>
      <c r="L54" s="51"/>
      <c r="M54" s="45"/>
      <c r="N54" s="45"/>
      <c r="O54" s="45"/>
      <c r="P54" s="45"/>
      <c r="Q54" s="55">
        <v>25.0</v>
      </c>
      <c r="R54" s="56">
        <v>0.8752569485890145</v>
      </c>
      <c r="S54" s="56">
        <v>0.053366339902433224</v>
      </c>
      <c r="T54" s="56">
        <v>0.5401708263701283</v>
      </c>
      <c r="U54" s="56">
        <v>0.23431624889651825</v>
      </c>
      <c r="V54" s="56">
        <v>0.30793171188785184</v>
      </c>
      <c r="W54" s="56">
        <v>0.21063727203501237</v>
      </c>
      <c r="X54" s="56">
        <v>0.8537479276239378</v>
      </c>
      <c r="Y54" s="56">
        <v>0.610554492046062</v>
      </c>
      <c r="Z54" s="56">
        <v>0.20455019406415598</v>
      </c>
      <c r="AA54" s="56">
        <v>0.18271600276023092</v>
      </c>
      <c r="AB54" s="56">
        <v>0.41810341089352954</v>
      </c>
      <c r="AC54" s="56">
        <v>0.3924698039510315</v>
      </c>
      <c r="AD54" s="56">
        <v>0.8461711277246089</v>
      </c>
      <c r="AE54" s="56">
        <v>0.23812168672485223</v>
      </c>
      <c r="AF54" s="56">
        <v>0.116509807124765</v>
      </c>
      <c r="AG54" s="56">
        <v>0.9661576929716934</v>
      </c>
      <c r="AH54" s="56">
        <v>0.8233152616717851</v>
      </c>
      <c r="AI54" s="56">
        <v>0.5315468273090002</v>
      </c>
      <c r="AJ54" s="56">
        <v>0.3260733437972969</v>
      </c>
      <c r="AK54" s="56">
        <v>0.17312461301740356</v>
      </c>
      <c r="AL54" s="56">
        <v>0.20714474316706533</v>
      </c>
      <c r="AM54" s="56">
        <v>0.23457453542817785</v>
      </c>
      <c r="AN54" s="56">
        <v>0.7165402224656164</v>
      </c>
      <c r="AO54" s="56">
        <v>0.06668273299903826</v>
      </c>
      <c r="AP54" s="56">
        <v>0.7790352076999782</v>
      </c>
      <c r="AQ54" s="56">
        <v>0.28247401009399964</v>
      </c>
      <c r="AR54" s="56">
        <v>0.8979771520738091</v>
      </c>
      <c r="AS54" s="56">
        <v>0.9178000819178836</v>
      </c>
      <c r="AT54" s="56">
        <v>0.0589271321525332</v>
      </c>
      <c r="AU54" s="56">
        <v>0.868330637299822</v>
      </c>
      <c r="AV54" s="56">
        <v>0.7148415998406117</v>
      </c>
      <c r="AW54" s="56">
        <v>0.8501975604232872</v>
      </c>
      <c r="AX54" s="56">
        <v>0.2761640865893833</v>
      </c>
      <c r="AY54" s="56">
        <v>0.6643994096725317</v>
      </c>
      <c r="AZ54" s="56">
        <v>0.5904034519607266</v>
      </c>
      <c r="BA54" s="56">
        <v>0.6612416567574699</v>
      </c>
      <c r="BB54" s="56">
        <v>0.4860953256633145</v>
      </c>
      <c r="BC54" s="56">
        <v>0.5054535064122182</v>
      </c>
      <c r="BD54" s="56">
        <v>0.08817412973706917</v>
      </c>
      <c r="BE54" s="56">
        <v>0.9681898460444875</v>
      </c>
      <c r="BF54" s="56">
        <v>0.7515406001492232</v>
      </c>
      <c r="BG54" s="56">
        <v>0.9300325002228167</v>
      </c>
      <c r="BH54" s="56">
        <v>0.7759452295230461</v>
      </c>
      <c r="BI54" s="56">
        <v>0.8086032606680706</v>
      </c>
      <c r="BJ54" s="56">
        <v>0.6802853526468853</v>
      </c>
      <c r="BK54" s="56">
        <v>0.5428776543875694</v>
      </c>
      <c r="BL54" s="56">
        <v>0.5532336753981367</v>
      </c>
      <c r="BM54" s="56">
        <v>0.21924945831052955</v>
      </c>
      <c r="BN54" s="56">
        <v>0.638095199971028</v>
      </c>
      <c r="BO54" s="56">
        <v>0.6354743043982863</v>
      </c>
      <c r="BP54" s="56">
        <v>0.8343758905563115</v>
      </c>
      <c r="BQ54" s="56">
        <v>0.1195751353481076</v>
      </c>
      <c r="BR54" s="56">
        <v>0.6413077567174307</v>
      </c>
      <c r="BS54" s="56">
        <v>0.8815044872928229</v>
      </c>
      <c r="BT54" s="56">
        <v>0.3672087724901836</v>
      </c>
      <c r="BU54" s="56">
        <v>0.03383734244352521</v>
      </c>
      <c r="BV54" s="56">
        <v>0.2738820095136273</v>
      </c>
      <c r="BW54" s="56">
        <v>0.2101454916899096</v>
      </c>
      <c r="BX54" s="56">
        <v>0.011220313105383406</v>
      </c>
      <c r="BY54" s="56">
        <v>0.8002389227920069</v>
      </c>
      <c r="BZ54" s="56">
        <v>0.9708536059865159</v>
      </c>
      <c r="CA54" s="56">
        <v>0.15253301472503067</v>
      </c>
      <c r="CB54" s="56">
        <v>0.49924852137612796</v>
      </c>
      <c r="CC54" s="56">
        <v>0.4359220149578965</v>
      </c>
      <c r="CD54" s="56">
        <v>0.6634666976396424</v>
      </c>
      <c r="CE54" s="56">
        <v>0.05534016010999698</v>
      </c>
      <c r="CF54" s="56">
        <v>0.06325212471729702</v>
      </c>
      <c r="CG54" s="56">
        <v>0.7534311110735783</v>
      </c>
      <c r="CH54" s="56">
        <v>0.09082198065416924</v>
      </c>
      <c r="CI54" s="56">
        <v>0.56030680135622</v>
      </c>
      <c r="CJ54" s="56">
        <v>0.8173721489410377</v>
      </c>
      <c r="CK54" s="56">
        <v>0.15726511222120543</v>
      </c>
      <c r="CL54" s="56">
        <v>0.048701394405525344</v>
      </c>
      <c r="CM54" s="56">
        <v>0.6596860776781633</v>
      </c>
      <c r="CN54" s="56">
        <v>0.9604485941848021</v>
      </c>
      <c r="CO54" s="56">
        <v>0.2883957482551507</v>
      </c>
      <c r="CP54" s="56">
        <v>0.46830034394945297</v>
      </c>
      <c r="CQ54" s="56">
        <v>0.4549581031938731</v>
      </c>
      <c r="CR54" s="56">
        <v>0.18535192961246916</v>
      </c>
      <c r="CS54" s="56">
        <v>0.8301369436957232</v>
      </c>
      <c r="CT54" s="56">
        <v>0.49591828007428695</v>
      </c>
      <c r="CU54" s="56">
        <v>0.46979323679902263</v>
      </c>
      <c r="CV54" s="56">
        <v>0.1639342332392455</v>
      </c>
      <c r="CW54" s="56">
        <v>0.8405083603997509</v>
      </c>
      <c r="CX54" s="56">
        <v>0.6792290269209567</v>
      </c>
      <c r="CY54" s="56">
        <v>0.9981308348929759</v>
      </c>
      <c r="CZ54" s="56">
        <v>0.614100339379429</v>
      </c>
      <c r="DA54" s="56">
        <v>0.43424361517163956</v>
      </c>
      <c r="DB54" s="56">
        <v>0.9565727220861222</v>
      </c>
      <c r="DC54" s="56">
        <v>0.50437132664894</v>
      </c>
      <c r="DD54" s="56">
        <v>0.24944441599300404</v>
      </c>
      <c r="DE54" s="56">
        <v>0.5018515232727789</v>
      </c>
      <c r="DF54" s="56">
        <v>0.3927808973901634</v>
      </c>
      <c r="DG54" s="56">
        <v>0.5350631390123824</v>
      </c>
      <c r="DH54" s="56">
        <v>0.8620929461879099</v>
      </c>
      <c r="DI54" s="56">
        <v>0.42364676948745883</v>
      </c>
      <c r="DJ54" s="56">
        <v>0.5083674344938826</v>
      </c>
      <c r="DK54" s="56">
        <v>0.9500979245073523</v>
      </c>
      <c r="DL54" s="56">
        <v>0.8958402680523195</v>
      </c>
      <c r="DM54" s="56">
        <v>0.4134240162598829</v>
      </c>
      <c r="DN54" s="56">
        <v>0.6084877490419268</v>
      </c>
      <c r="DO54" s="56">
        <v>0.5363113302113254</v>
      </c>
      <c r="DP54" s="56">
        <v>0.12935812658372248</v>
      </c>
      <c r="DQ54" s="56">
        <v>0.20945726417932253</v>
      </c>
      <c r="DR54" s="56">
        <v>0.7338889145782147</v>
      </c>
      <c r="DS54" s="56">
        <v>0.22751836132726755</v>
      </c>
      <c r="DT54" s="56">
        <v>0.5082060958478409</v>
      </c>
      <c r="DU54" s="56">
        <v>0.3197644029682607</v>
      </c>
      <c r="DV54" s="56">
        <v>0.7281445331190742</v>
      </c>
      <c r="DW54" s="56">
        <v>0.22239603743288128</v>
      </c>
      <c r="DX54" s="56">
        <v>0.7395649853207031</v>
      </c>
      <c r="DY54" s="56">
        <v>0.9240840347204825</v>
      </c>
      <c r="DZ54" s="56">
        <v>0.4437871468615755</v>
      </c>
      <c r="EA54" s="56">
        <v>0.2652584589834295</v>
      </c>
      <c r="EB54" s="56">
        <v>0.9950606155543074</v>
      </c>
      <c r="EC54" s="56">
        <v>0.8367704082445464</v>
      </c>
      <c r="ED54" s="56">
        <v>0.29452258871576287</v>
      </c>
      <c r="EE54" s="56">
        <v>0.23465198179409663</v>
      </c>
      <c r="EF54" s="56">
        <v>0.9547407093660527</v>
      </c>
      <c r="EG54" s="56">
        <v>0.6428192616269878</v>
      </c>
      <c r="EH54" s="56">
        <v>0.20153017941323248</v>
      </c>
      <c r="EI54" s="56">
        <v>0.9708317128909449</v>
      </c>
      <c r="EJ54" s="56">
        <v>0.46921309568448244</v>
      </c>
      <c r="EK54" s="56">
        <v>0.23349543526540828</v>
      </c>
      <c r="EL54" s="56">
        <v>0.47892321020344264</v>
      </c>
      <c r="EM54" s="56">
        <v>0.9655626528138375</v>
      </c>
      <c r="EN54" s="56">
        <v>0.3171483828435959</v>
      </c>
      <c r="EO54" s="56">
        <v>0.4885414700704189</v>
      </c>
      <c r="EP54" s="56">
        <v>0.35676459991735987</v>
      </c>
      <c r="EQ54" s="56">
        <v>0.1363218417613783</v>
      </c>
      <c r="ER54" s="56">
        <v>0.8917958738944513</v>
      </c>
      <c r="ES54" s="56">
        <v>0.7787032571578892</v>
      </c>
      <c r="ET54" s="56">
        <v>0.6496028344439219</v>
      </c>
      <c r="EU54" s="56">
        <v>0.41186110463123093</v>
      </c>
      <c r="EV54" s="56">
        <v>0.16285688922749042</v>
      </c>
      <c r="EW54" s="56">
        <v>0.29531734499760776</v>
      </c>
      <c r="EX54" s="56">
        <v>0.5443132854283438</v>
      </c>
      <c r="EY54" s="56">
        <v>0.26722198761646887</v>
      </c>
      <c r="EZ54" s="56">
        <v>0.9290043844371318</v>
      </c>
      <c r="FA54" s="56">
        <v>0.9529623236631652</v>
      </c>
      <c r="FB54" s="56">
        <v>0.6031011341693246</v>
      </c>
      <c r="FC54" s="56">
        <v>0.6636780975928593</v>
      </c>
      <c r="FD54" s="56">
        <v>0.20153391987659286</v>
      </c>
      <c r="FE54" s="56">
        <v>0.7566837339359823</v>
      </c>
      <c r="FF54" s="56">
        <v>0.8558414160325022</v>
      </c>
      <c r="FG54" s="56">
        <v>0.07271218073046881</v>
      </c>
      <c r="FH54" s="56">
        <v>0.5410758066238233</v>
      </c>
      <c r="FI54" s="56">
        <v>0.0770609482687502</v>
      </c>
      <c r="FJ54" s="56">
        <v>0.2905029798084723</v>
      </c>
      <c r="FK54" s="56">
        <v>0.393018814312155</v>
      </c>
      <c r="FL54" s="56">
        <v>0.30699330544007886</v>
      </c>
      <c r="FM54" s="56">
        <v>0.23439119417918064</v>
      </c>
      <c r="FN54" s="56">
        <v>0.1412224616164599</v>
      </c>
      <c r="FO54" s="56">
        <v>0.6056556597172644</v>
      </c>
      <c r="FP54" s="56">
        <v>0.07303799972186775</v>
      </c>
      <c r="FQ54" s="56">
        <v>0.15752439163972887</v>
      </c>
      <c r="FR54" s="56">
        <v>0.12066595102024802</v>
      </c>
      <c r="FS54" s="56">
        <v>0.9548495022390268</v>
      </c>
      <c r="FT54" s="56">
        <v>0.9130279499948452</v>
      </c>
      <c r="FU54" s="56">
        <v>0.6533900722438366</v>
      </c>
      <c r="FV54" s="56">
        <v>0.1466348711910639</v>
      </c>
      <c r="FW54" s="56">
        <v>0.2905960712152097</v>
      </c>
      <c r="FX54" s="56">
        <v>0.8667595142732792</v>
      </c>
      <c r="FY54" s="56">
        <v>1.5322840884013367E-5</v>
      </c>
      <c r="FZ54" s="56">
        <v>0.17244432296057433</v>
      </c>
      <c r="GA54" s="56">
        <v>0.964075219689103</v>
      </c>
      <c r="GB54" s="56">
        <v>0.6590599346225782</v>
      </c>
      <c r="GC54" s="56">
        <v>0.15884070326017763</v>
      </c>
      <c r="GD54" s="56">
        <v>0.4464212112239818</v>
      </c>
      <c r="GE54" s="56">
        <v>0.3280361319352535</v>
      </c>
      <c r="GF54" s="56">
        <v>0.6638320546897745</v>
      </c>
    </row>
    <row r="55">
      <c r="A55" s="45"/>
      <c r="B55" s="45"/>
      <c r="C55" s="45"/>
      <c r="D55" s="45"/>
      <c r="E55" s="45"/>
      <c r="F55" s="45"/>
      <c r="G55" s="40"/>
      <c r="H55" s="51"/>
      <c r="I55" s="40"/>
      <c r="J55" s="40"/>
      <c r="K55" s="40"/>
      <c r="L55" s="51"/>
      <c r="M55" s="45"/>
      <c r="N55" s="45"/>
      <c r="O55" s="45"/>
      <c r="P55" s="45"/>
      <c r="Q55" s="45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</row>
    <row r="56">
      <c r="A56" s="45"/>
      <c r="B56" s="45"/>
      <c r="C56" s="45"/>
      <c r="D56" s="45"/>
      <c r="E56" s="45"/>
      <c r="F56" s="45"/>
      <c r="G56" s="40"/>
      <c r="H56" s="51"/>
      <c r="I56" s="40"/>
      <c r="J56" s="40"/>
      <c r="K56" s="40"/>
      <c r="L56" s="51"/>
      <c r="M56" s="45"/>
      <c r="N56" s="45"/>
      <c r="O56" s="45"/>
      <c r="P56" s="45"/>
      <c r="Q56" s="45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</row>
  </sheetData>
  <mergeCells count="18">
    <mergeCell ref="A27:A28"/>
    <mergeCell ref="B27:B28"/>
    <mergeCell ref="C28:F28"/>
    <mergeCell ref="B29:B31"/>
    <mergeCell ref="C29:F29"/>
    <mergeCell ref="C30:F30"/>
    <mergeCell ref="C31:F31"/>
    <mergeCell ref="A41:A42"/>
    <mergeCell ref="B41:B42"/>
    <mergeCell ref="A43:A44"/>
    <mergeCell ref="B43:B44"/>
    <mergeCell ref="A29:A31"/>
    <mergeCell ref="A32:A34"/>
    <mergeCell ref="B32:B34"/>
    <mergeCell ref="A35:A37"/>
    <mergeCell ref="B35:B37"/>
    <mergeCell ref="A38:A40"/>
    <mergeCell ref="B38:B4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9.57"/>
    <col customWidth="1" min="3" max="3" width="10.43"/>
  </cols>
  <sheetData>
    <row r="1">
      <c r="A1" s="50" t="s">
        <v>34</v>
      </c>
      <c r="B1" s="64" t="s">
        <v>65</v>
      </c>
      <c r="C1" s="50" t="s">
        <v>35</v>
      </c>
      <c r="D1" s="50" t="s">
        <v>36</v>
      </c>
      <c r="E1" s="50" t="s">
        <v>37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43</v>
      </c>
      <c r="L1" s="50" t="s">
        <v>44</v>
      </c>
      <c r="M1" s="50" t="s">
        <v>45</v>
      </c>
      <c r="N1" s="50" t="s">
        <v>46</v>
      </c>
      <c r="O1" s="50" t="s">
        <v>47</v>
      </c>
      <c r="P1" s="50" t="s">
        <v>48</v>
      </c>
      <c r="Q1" s="50" t="s">
        <v>49</v>
      </c>
      <c r="R1" s="50" t="s">
        <v>50</v>
      </c>
      <c r="S1" s="50" t="s">
        <v>51</v>
      </c>
      <c r="T1" s="50" t="s">
        <v>52</v>
      </c>
      <c r="U1" s="50" t="s">
        <v>53</v>
      </c>
      <c r="V1" s="50" t="s">
        <v>54</v>
      </c>
      <c r="W1" s="50" t="s">
        <v>55</v>
      </c>
      <c r="X1" s="50" t="s">
        <v>56</v>
      </c>
      <c r="Y1" s="50" t="s">
        <v>57</v>
      </c>
      <c r="Z1" s="50" t="s">
        <v>58</v>
      </c>
      <c r="AA1" s="50" t="s">
        <v>59</v>
      </c>
      <c r="AB1" s="50" t="s">
        <v>60</v>
      </c>
    </row>
    <row r="2">
      <c r="A2" s="50" t="s">
        <v>61</v>
      </c>
      <c r="B2" s="63">
        <v>0.003472222222222222</v>
      </c>
      <c r="C2" s="9">
        <v>0.0</v>
      </c>
      <c r="D2" s="92">
        <f t="array" ref="D2:D171">TRANSPOSE(DPRDRS2STPS0.8!R2:GE2)</f>
        <v>1</v>
      </c>
      <c r="E2" s="92" t="str">
        <f t="array" ref="E2:E171">TRANSPOSE(DPRDRS2STPS0.8!$R3:$GE3)</f>
        <v/>
      </c>
      <c r="F2" s="92" t="str">
        <f t="array" ref="F2:F171">TRANSPOSE(DPRDRS1STPS0.8!$R4:$GE4)</f>
        <v/>
      </c>
      <c r="G2" s="92" t="str">
        <f t="array" ref="G2:G171">TRANSPOSE(DPRDRS2STPS0.8!$R5:$GE5)</f>
        <v/>
      </c>
      <c r="H2" s="92" t="str">
        <f t="array" ref="H2:H171">TRANSPOSE(DPRDRS2STPS0.8!$R6:$GE6)</f>
        <v/>
      </c>
      <c r="I2" s="92" t="str">
        <f t="array" ref="I2:I171">TRANSPOSE(DPRDRS2STPS0.8!$R7:$GE7)</f>
        <v/>
      </c>
      <c r="J2" s="92" t="str">
        <f t="array" ref="J2:J171">TRANSPOSE(DPRDRS2STPS0.8!$R8:$GE8)</f>
        <v/>
      </c>
      <c r="K2" s="92" t="str">
        <f t="array" ref="K2:K171">TRANSPOSE(DPRDRS2STPS0.8!$R9:$GE9)</f>
        <v/>
      </c>
      <c r="L2" s="92" t="str">
        <f t="array" ref="L2:L171">TRANSPOSE(DPRDRS2STPS0.8!$R10:$GE10)</f>
        <v/>
      </c>
      <c r="M2" s="92" t="str">
        <f t="array" ref="M2:M171">TRANSPOSE(DPRDRS2STPS0.8!$R11:$GE11)</f>
        <v/>
      </c>
      <c r="N2" s="92" t="str">
        <f t="array" ref="N2:N171">TRANSPOSE(DPRDRS2STPS0.8!$R12:$GE12)</f>
        <v/>
      </c>
      <c r="O2" s="92" t="str">
        <f t="array" ref="O2:O171">TRANSPOSE(DPRDRS2STPS0.8!$R13:$GE13)</f>
        <v/>
      </c>
      <c r="P2" s="92" t="str">
        <f t="array" ref="P2:P171">TRANSPOSE(DPRDRS2STPS0.8!$R14:$GE14)</f>
        <v/>
      </c>
      <c r="Q2" s="92" t="str">
        <f t="array" ref="Q2:Q171">TRANSPOSE(DPRDRS2STPS0.8!$R15:$GE15)</f>
        <v/>
      </c>
      <c r="R2" s="92" t="str">
        <f t="array" ref="R2:R171">TRANSPOSE(DPRDRS2STPS0.8!$R16:$GE16)</f>
        <v/>
      </c>
      <c r="S2" s="92" t="str">
        <f t="array" ref="S2:S171">TRANSPOSE(DPRDRS2STPS0.8!$R17:$GE17)</f>
        <v/>
      </c>
      <c r="T2" s="92" t="str">
        <f t="array" ref="T2:T171">TRANSPOSE(DPRDRS2STPS0.8!$R18:$GE18)</f>
        <v/>
      </c>
      <c r="U2" s="92" t="str">
        <f t="array" ref="U2:U171">TRANSPOSE(DPRDRS2STPS0.8!$R19:$GE19)</f>
        <v/>
      </c>
      <c r="V2" s="92" t="str">
        <f t="array" ref="V2:V171">TRANSPOSE(DPRDRS2STPS0.8!$R20:$GE20)</f>
        <v/>
      </c>
      <c r="W2" s="92" t="str">
        <f t="array" ref="W2:W171">TRANSPOSE(DPRDRS2STPS0.8!$R21:$GE21)</f>
        <v/>
      </c>
      <c r="X2" s="92" t="str">
        <f t="array" ref="X2:X171">TRANSPOSE(DPRDRS2STPS0.8!$R22:$GE22)</f>
        <v/>
      </c>
      <c r="Y2" s="92" t="str">
        <f t="array" ref="Y2:Y171">TRANSPOSE(DPRDRS2STPS0.8!$R23:$GE23)</f>
        <v/>
      </c>
      <c r="Z2" s="92" t="str">
        <f t="array" ref="Z2:Z171">TRANSPOSE(DPRDRS2STPS0.8!$R24:$GE24)</f>
        <v/>
      </c>
      <c r="AA2" s="92" t="str">
        <f t="array" ref="AA2:AA171">TRANSPOSE(DPRDRS2STPS0.8!$R25:$GE25)</f>
        <v/>
      </c>
      <c r="AB2" s="92" t="str">
        <f t="array" ref="AB2:AB171">TRANSPOSE(DPRDRS2STPS0.8!$R26:$GE26)</f>
        <v/>
      </c>
    </row>
    <row r="3">
      <c r="A3" s="50" t="s">
        <v>61</v>
      </c>
      <c r="B3" s="63">
        <v>0.041666666666666664</v>
      </c>
      <c r="C3" s="9">
        <v>1.0</v>
      </c>
      <c r="D3" s="91">
        <v>1.0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</row>
    <row r="4">
      <c r="A4" s="50" t="s">
        <v>61</v>
      </c>
      <c r="B4" s="63">
        <v>0.04236111111111111</v>
      </c>
      <c r="C4" s="9">
        <v>2.0</v>
      </c>
      <c r="D4" s="91">
        <v>0.0</v>
      </c>
      <c r="E4" s="92">
        <v>1.0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</row>
    <row r="5">
      <c r="A5" s="50" t="s">
        <v>61</v>
      </c>
      <c r="B5" s="63">
        <v>0.043055555555555555</v>
      </c>
      <c r="C5" s="9">
        <v>3.0</v>
      </c>
      <c r="D5" s="91">
        <v>1.0</v>
      </c>
      <c r="E5" s="91">
        <v>1.0</v>
      </c>
      <c r="F5" s="91">
        <v>1.0</v>
      </c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50" t="s">
        <v>61</v>
      </c>
      <c r="B6" s="63">
        <v>0.04375</v>
      </c>
      <c r="C6" s="9">
        <v>4.0</v>
      </c>
      <c r="D6" s="91">
        <v>1.0</v>
      </c>
      <c r="E6" s="91">
        <v>1.0</v>
      </c>
      <c r="F6" s="91">
        <v>1.0</v>
      </c>
      <c r="G6" s="91">
        <v>1.0</v>
      </c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</row>
    <row r="7">
      <c r="A7" s="50" t="s">
        <v>61</v>
      </c>
      <c r="B7" s="63">
        <v>0.044444444444444446</v>
      </c>
      <c r="C7" s="9">
        <v>5.0</v>
      </c>
      <c r="D7" s="91">
        <v>1.0</v>
      </c>
      <c r="E7" s="91">
        <v>1.0</v>
      </c>
      <c r="F7" s="91">
        <v>1.0</v>
      </c>
      <c r="G7" s="91">
        <v>1.0</v>
      </c>
      <c r="H7" s="91">
        <v>1.0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</row>
    <row r="8">
      <c r="A8" s="50" t="s">
        <v>61</v>
      </c>
      <c r="B8" s="63">
        <v>0.04513888888888889</v>
      </c>
      <c r="C8" s="9">
        <v>6.0</v>
      </c>
      <c r="D8" s="91">
        <v>1.0</v>
      </c>
      <c r="E8" s="91">
        <v>0.0</v>
      </c>
      <c r="F8" s="91">
        <v>1.0</v>
      </c>
      <c r="G8" s="91">
        <v>1.0</v>
      </c>
      <c r="H8" s="91">
        <v>1.0</v>
      </c>
      <c r="I8" s="91">
        <v>1.0</v>
      </c>
      <c r="J8" s="91">
        <v>1.0</v>
      </c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</row>
    <row r="9">
      <c r="A9" s="50" t="s">
        <v>61</v>
      </c>
      <c r="B9" s="63">
        <v>0.04583333333333333</v>
      </c>
      <c r="C9" s="9">
        <v>7.0</v>
      </c>
      <c r="D9" s="91">
        <v>1.0</v>
      </c>
      <c r="E9" s="91">
        <v>1.0</v>
      </c>
      <c r="F9" s="91">
        <v>1.0</v>
      </c>
      <c r="G9" s="91">
        <v>1.0</v>
      </c>
      <c r="H9" s="91">
        <v>1.0</v>
      </c>
      <c r="I9" s="91">
        <v>1.0</v>
      </c>
      <c r="J9" s="91">
        <v>1.0</v>
      </c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r="10">
      <c r="A10" s="50" t="s">
        <v>61</v>
      </c>
      <c r="B10" s="63">
        <v>0.04652777777777778</v>
      </c>
      <c r="C10" s="9">
        <v>8.0</v>
      </c>
      <c r="D10" s="91">
        <v>1.0</v>
      </c>
      <c r="E10" s="91">
        <v>1.0</v>
      </c>
      <c r="F10" s="91"/>
      <c r="G10" s="91">
        <v>0.0</v>
      </c>
      <c r="H10" s="91">
        <v>1.0</v>
      </c>
      <c r="I10" s="91">
        <v>1.0</v>
      </c>
      <c r="J10" s="91">
        <v>1.0</v>
      </c>
      <c r="K10" s="91">
        <v>1.0</v>
      </c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</row>
    <row r="11">
      <c r="A11" s="50" t="s">
        <v>61</v>
      </c>
      <c r="B11" s="63">
        <v>0.04722222222222222</v>
      </c>
      <c r="C11" s="9">
        <v>9.0</v>
      </c>
      <c r="D11" s="91">
        <v>1.0</v>
      </c>
      <c r="E11" s="91">
        <v>0.0</v>
      </c>
      <c r="F11" s="95"/>
      <c r="G11" s="91">
        <v>1.0</v>
      </c>
      <c r="H11" s="91">
        <v>1.0</v>
      </c>
      <c r="I11" s="91">
        <v>1.0</v>
      </c>
      <c r="J11" s="91">
        <v>1.0</v>
      </c>
      <c r="K11" s="91">
        <v>1.0</v>
      </c>
      <c r="L11" s="91">
        <v>1.0</v>
      </c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</row>
    <row r="12">
      <c r="A12" s="50" t="s">
        <v>61</v>
      </c>
      <c r="B12" s="63">
        <v>0.04791666666666667</v>
      </c>
      <c r="C12" s="9">
        <v>10.0</v>
      </c>
      <c r="D12" s="91">
        <v>1.0</v>
      </c>
      <c r="E12" s="91">
        <v>0.0</v>
      </c>
      <c r="F12" s="95"/>
      <c r="G12" s="91">
        <v>1.0</v>
      </c>
      <c r="H12" s="91">
        <v>1.0</v>
      </c>
      <c r="I12" s="91">
        <v>1.0</v>
      </c>
      <c r="J12" s="91">
        <v>1.0</v>
      </c>
      <c r="K12" s="91">
        <v>1.0</v>
      </c>
      <c r="L12" s="91">
        <v>1.0</v>
      </c>
      <c r="M12" s="91">
        <v>1.0</v>
      </c>
      <c r="N12" s="91">
        <v>0.0</v>
      </c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</row>
    <row r="13">
      <c r="A13" s="50" t="s">
        <v>61</v>
      </c>
      <c r="B13" s="63">
        <v>0.04861111111111111</v>
      </c>
      <c r="C13" s="9">
        <v>11.0</v>
      </c>
      <c r="D13" s="91"/>
      <c r="E13" s="91">
        <v>1.0</v>
      </c>
      <c r="F13" s="95"/>
      <c r="G13" s="91">
        <v>1.0</v>
      </c>
      <c r="H13" s="91">
        <v>1.0</v>
      </c>
      <c r="I13" s="91">
        <v>1.0</v>
      </c>
      <c r="J13" s="91">
        <v>1.0</v>
      </c>
      <c r="K13" s="91">
        <v>1.0</v>
      </c>
      <c r="L13" s="91">
        <v>1.0</v>
      </c>
      <c r="M13" s="91">
        <v>1.0</v>
      </c>
      <c r="N13" s="91">
        <v>1.0</v>
      </c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</row>
    <row r="14">
      <c r="A14" s="50" t="s">
        <v>61</v>
      </c>
      <c r="B14" s="63">
        <v>0.049305555555555554</v>
      </c>
      <c r="C14" s="9">
        <v>12.0</v>
      </c>
      <c r="D14" s="91"/>
      <c r="E14" s="91">
        <v>1.0</v>
      </c>
      <c r="F14" s="95"/>
      <c r="G14" s="91">
        <v>1.0</v>
      </c>
      <c r="H14" s="91">
        <v>1.0</v>
      </c>
      <c r="I14" s="91">
        <v>1.0</v>
      </c>
      <c r="J14" s="91">
        <v>1.0</v>
      </c>
      <c r="K14" s="91">
        <v>0.0</v>
      </c>
      <c r="L14" s="91">
        <v>1.0</v>
      </c>
      <c r="M14" s="91">
        <v>1.0</v>
      </c>
      <c r="N14" s="91">
        <v>1.0</v>
      </c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</row>
    <row r="15">
      <c r="A15" s="50" t="s">
        <v>61</v>
      </c>
      <c r="B15" s="63">
        <v>0.05</v>
      </c>
      <c r="C15" s="9">
        <v>13.0</v>
      </c>
      <c r="D15" s="91"/>
      <c r="E15" s="91">
        <v>1.0</v>
      </c>
      <c r="F15" s="95"/>
      <c r="G15" s="91">
        <v>1.0</v>
      </c>
      <c r="H15" s="91">
        <v>1.0</v>
      </c>
      <c r="I15" s="91">
        <v>1.0</v>
      </c>
      <c r="J15" s="91">
        <v>1.0</v>
      </c>
      <c r="K15" s="91">
        <v>1.0</v>
      </c>
      <c r="L15" s="91">
        <v>1.0</v>
      </c>
      <c r="M15" s="91">
        <v>1.0</v>
      </c>
      <c r="N15" s="91">
        <v>1.0</v>
      </c>
      <c r="O15" s="91">
        <v>1.0</v>
      </c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</row>
    <row r="16">
      <c r="A16" s="50" t="s">
        <v>61</v>
      </c>
      <c r="B16" s="63">
        <v>0.050694444444444445</v>
      </c>
      <c r="C16" s="9">
        <v>14.0</v>
      </c>
      <c r="D16" s="91"/>
      <c r="E16" s="91">
        <v>1.0</v>
      </c>
      <c r="F16" s="95"/>
      <c r="G16" s="91">
        <v>1.0</v>
      </c>
      <c r="H16" s="91">
        <v>1.0</v>
      </c>
      <c r="I16" s="91">
        <v>1.0</v>
      </c>
      <c r="J16" s="91">
        <v>0.0</v>
      </c>
      <c r="K16" s="91">
        <v>1.0</v>
      </c>
      <c r="L16" s="91">
        <v>1.0</v>
      </c>
      <c r="M16" s="91">
        <v>1.0</v>
      </c>
      <c r="N16" s="91">
        <v>1.0</v>
      </c>
      <c r="O16" s="91">
        <v>1.0</v>
      </c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</row>
    <row r="17">
      <c r="A17" s="50" t="s">
        <v>61</v>
      </c>
      <c r="B17" s="63">
        <v>0.05138888888888889</v>
      </c>
      <c r="C17" s="9">
        <v>15.0</v>
      </c>
      <c r="D17" s="91"/>
      <c r="E17" s="91">
        <v>1.0</v>
      </c>
      <c r="F17" s="95"/>
      <c r="G17" s="91">
        <v>1.0</v>
      </c>
      <c r="H17" s="91">
        <v>1.0</v>
      </c>
      <c r="I17" s="91">
        <v>1.0</v>
      </c>
      <c r="J17" s="91">
        <v>1.0</v>
      </c>
      <c r="K17" s="91">
        <v>0.0</v>
      </c>
      <c r="L17" s="91">
        <v>0.0</v>
      </c>
      <c r="M17" s="91">
        <v>1.0</v>
      </c>
      <c r="N17" s="91">
        <v>1.0</v>
      </c>
      <c r="O17" s="91">
        <v>1.0</v>
      </c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</row>
    <row r="18">
      <c r="A18" s="50" t="s">
        <v>61</v>
      </c>
      <c r="B18" s="63">
        <v>0.052083333333333336</v>
      </c>
      <c r="C18" s="9">
        <v>16.0</v>
      </c>
      <c r="D18" s="95"/>
      <c r="E18" s="91">
        <v>0.0</v>
      </c>
      <c r="F18" s="95"/>
      <c r="G18" s="91">
        <v>1.0</v>
      </c>
      <c r="H18" s="91">
        <v>1.0</v>
      </c>
      <c r="I18" s="91">
        <v>0.0</v>
      </c>
      <c r="J18" s="91">
        <v>1.0</v>
      </c>
      <c r="K18" s="91">
        <v>1.0</v>
      </c>
      <c r="L18" s="91">
        <v>1.0</v>
      </c>
      <c r="M18" s="91">
        <v>1.0</v>
      </c>
      <c r="N18" s="91">
        <v>0.0</v>
      </c>
      <c r="O18" s="91">
        <v>0.0</v>
      </c>
      <c r="P18" s="91">
        <v>1.0</v>
      </c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</row>
    <row r="19">
      <c r="A19" s="50" t="s">
        <v>61</v>
      </c>
      <c r="B19" s="63">
        <v>0.05277777777777778</v>
      </c>
      <c r="C19" s="9">
        <v>17.0</v>
      </c>
      <c r="D19" s="95"/>
      <c r="E19" s="91">
        <v>1.0</v>
      </c>
      <c r="F19" s="95"/>
      <c r="G19" s="91">
        <v>1.0</v>
      </c>
      <c r="H19" s="91">
        <v>1.0</v>
      </c>
      <c r="I19" s="91">
        <v>1.0</v>
      </c>
      <c r="J19" s="91">
        <v>1.0</v>
      </c>
      <c r="K19" s="91">
        <v>0.0</v>
      </c>
      <c r="L19" s="91">
        <v>1.0</v>
      </c>
      <c r="M19" s="91">
        <v>1.0</v>
      </c>
      <c r="N19" s="91">
        <v>1.0</v>
      </c>
      <c r="O19" s="91">
        <v>1.0</v>
      </c>
      <c r="P19" s="91">
        <v>1.0</v>
      </c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</row>
    <row r="20">
      <c r="A20" s="50" t="s">
        <v>61</v>
      </c>
      <c r="B20" s="63">
        <v>0.05347222222222222</v>
      </c>
      <c r="C20" s="9">
        <v>18.0</v>
      </c>
      <c r="D20" s="95"/>
      <c r="E20" s="91">
        <v>1.0</v>
      </c>
      <c r="F20" s="95"/>
      <c r="G20" s="91">
        <v>1.0</v>
      </c>
      <c r="H20" s="91">
        <v>1.0</v>
      </c>
      <c r="I20" s="91">
        <v>1.0</v>
      </c>
      <c r="J20" s="91">
        <v>1.0</v>
      </c>
      <c r="K20" s="91">
        <v>1.0</v>
      </c>
      <c r="L20" s="91">
        <v>1.0</v>
      </c>
      <c r="M20" s="91">
        <v>1.0</v>
      </c>
      <c r="N20" s="91">
        <v>1.0</v>
      </c>
      <c r="O20" s="91">
        <v>1.0</v>
      </c>
      <c r="P20" s="91">
        <v>1.0</v>
      </c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</row>
    <row r="21">
      <c r="A21" s="50" t="s">
        <v>61</v>
      </c>
      <c r="B21" s="63">
        <v>0.05416666666666667</v>
      </c>
      <c r="C21" s="9">
        <v>19.0</v>
      </c>
      <c r="D21" s="95"/>
      <c r="E21" s="91">
        <v>1.0</v>
      </c>
      <c r="F21" s="95"/>
      <c r="G21" s="91">
        <v>1.0</v>
      </c>
      <c r="H21" s="91">
        <v>1.0</v>
      </c>
      <c r="I21" s="91">
        <v>1.0</v>
      </c>
      <c r="J21" s="91">
        <v>1.0</v>
      </c>
      <c r="K21" s="91">
        <v>0.0</v>
      </c>
      <c r="L21" s="91">
        <v>1.0</v>
      </c>
      <c r="M21" s="91">
        <v>1.0</v>
      </c>
      <c r="N21" s="91">
        <v>0.0</v>
      </c>
      <c r="O21" s="91"/>
      <c r="P21" s="91">
        <v>1.0</v>
      </c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</row>
    <row r="22">
      <c r="A22" s="50" t="s">
        <v>61</v>
      </c>
      <c r="B22" s="63">
        <v>0.05486111111111111</v>
      </c>
      <c r="C22" s="9">
        <v>20.0</v>
      </c>
      <c r="D22" s="95"/>
      <c r="E22" s="91">
        <v>1.0</v>
      </c>
      <c r="F22" s="96"/>
      <c r="G22" s="91"/>
      <c r="H22" s="91"/>
      <c r="I22" s="91">
        <v>1.0</v>
      </c>
      <c r="J22" s="91">
        <v>1.0</v>
      </c>
      <c r="K22" s="91">
        <v>1.0</v>
      </c>
      <c r="L22" s="91">
        <v>1.0</v>
      </c>
      <c r="M22" s="91">
        <v>1.0</v>
      </c>
      <c r="N22" s="91">
        <v>1.0</v>
      </c>
      <c r="O22" s="95"/>
      <c r="P22" s="91">
        <v>1.0</v>
      </c>
      <c r="Q22" s="91">
        <v>1.0</v>
      </c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</row>
    <row r="23">
      <c r="A23" s="50" t="s">
        <v>61</v>
      </c>
      <c r="B23" s="63">
        <v>0.05555555555555555</v>
      </c>
      <c r="C23" s="9">
        <v>21.0</v>
      </c>
      <c r="D23" s="95"/>
      <c r="E23" s="91">
        <v>1.0</v>
      </c>
      <c r="F23" s="96"/>
      <c r="G23" s="91"/>
      <c r="H23" s="91"/>
      <c r="I23" s="91">
        <v>1.0</v>
      </c>
      <c r="J23" s="91">
        <v>1.0</v>
      </c>
      <c r="K23" s="91">
        <v>1.0</v>
      </c>
      <c r="L23" s="91">
        <v>1.0</v>
      </c>
      <c r="M23" s="91">
        <v>1.0</v>
      </c>
      <c r="N23" s="91">
        <v>1.0</v>
      </c>
      <c r="O23" s="95"/>
      <c r="P23" s="91">
        <v>1.0</v>
      </c>
      <c r="Q23" s="91">
        <v>1.0</v>
      </c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</row>
    <row r="24">
      <c r="A24" s="50" t="s">
        <v>61</v>
      </c>
      <c r="B24" s="63">
        <v>0.05625</v>
      </c>
      <c r="C24" s="9">
        <v>22.0</v>
      </c>
      <c r="D24" s="95"/>
      <c r="E24" s="91">
        <v>1.0</v>
      </c>
      <c r="F24" s="96"/>
      <c r="G24" s="91"/>
      <c r="H24" s="91"/>
      <c r="I24" s="91">
        <v>1.0</v>
      </c>
      <c r="J24" s="91">
        <v>1.0</v>
      </c>
      <c r="K24" s="91">
        <v>1.0</v>
      </c>
      <c r="L24" s="91">
        <v>0.0</v>
      </c>
      <c r="M24" s="91">
        <v>1.0</v>
      </c>
      <c r="N24" s="91">
        <v>0.0</v>
      </c>
      <c r="O24" s="95"/>
      <c r="P24" s="91">
        <v>0.0</v>
      </c>
      <c r="Q24" s="91">
        <v>1.0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</row>
    <row r="25">
      <c r="A25" s="50" t="s">
        <v>61</v>
      </c>
      <c r="B25" s="63">
        <v>0.05694444444444444</v>
      </c>
      <c r="C25" s="9">
        <v>23.0</v>
      </c>
      <c r="D25" s="95"/>
      <c r="E25" s="91">
        <v>1.0</v>
      </c>
      <c r="F25" s="96"/>
      <c r="G25" s="91"/>
      <c r="H25" s="95"/>
      <c r="I25" s="91">
        <v>1.0</v>
      </c>
      <c r="J25" s="91">
        <v>1.0</v>
      </c>
      <c r="K25" s="91">
        <v>0.0</v>
      </c>
      <c r="L25" s="91">
        <v>1.0</v>
      </c>
      <c r="M25" s="91">
        <v>1.0</v>
      </c>
      <c r="N25" s="91">
        <v>0.0</v>
      </c>
      <c r="O25" s="95"/>
      <c r="P25" s="91">
        <v>0.0</v>
      </c>
      <c r="Q25" s="91">
        <v>1.0</v>
      </c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</row>
    <row r="26">
      <c r="A26" s="50" t="s">
        <v>61</v>
      </c>
      <c r="B26" s="63">
        <v>0.05763888888888889</v>
      </c>
      <c r="C26" s="9">
        <v>24.0</v>
      </c>
      <c r="D26" s="95"/>
      <c r="E26" s="91">
        <v>0.0</v>
      </c>
      <c r="F26" s="96"/>
      <c r="G26" s="95"/>
      <c r="H26" s="95"/>
      <c r="I26" s="91">
        <v>1.0</v>
      </c>
      <c r="J26" s="91">
        <v>1.0</v>
      </c>
      <c r="K26" s="91">
        <v>0.0</v>
      </c>
      <c r="L26" s="91">
        <v>1.0</v>
      </c>
      <c r="M26" s="91">
        <v>0.0</v>
      </c>
      <c r="N26" s="91">
        <v>1.0</v>
      </c>
      <c r="O26" s="95"/>
      <c r="P26" s="91">
        <v>1.0</v>
      </c>
      <c r="Q26" s="91">
        <v>1.0</v>
      </c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</row>
    <row r="27">
      <c r="A27" s="50" t="s">
        <v>61</v>
      </c>
      <c r="B27" s="63">
        <v>0.058333333333333334</v>
      </c>
      <c r="C27" s="9">
        <v>25.0</v>
      </c>
      <c r="D27" s="95"/>
      <c r="E27" s="91">
        <v>1.0</v>
      </c>
      <c r="F27" s="96"/>
      <c r="G27" s="95"/>
      <c r="H27" s="95"/>
      <c r="I27" s="91">
        <v>0.0</v>
      </c>
      <c r="J27" s="91">
        <v>0.0</v>
      </c>
      <c r="K27" s="91">
        <v>1.0</v>
      </c>
      <c r="L27" s="91">
        <v>1.0</v>
      </c>
      <c r="M27" s="91">
        <v>1.0</v>
      </c>
      <c r="N27" s="91">
        <v>1.0</v>
      </c>
      <c r="O27" s="95"/>
      <c r="P27" s="91">
        <v>1.0</v>
      </c>
      <c r="Q27" s="91">
        <v>1.0</v>
      </c>
      <c r="R27" s="91">
        <v>1.0</v>
      </c>
      <c r="S27" s="95"/>
      <c r="T27" s="95"/>
      <c r="U27" s="95"/>
      <c r="V27" s="95"/>
      <c r="W27" s="95"/>
      <c r="X27" s="95"/>
      <c r="Y27" s="95"/>
      <c r="Z27" s="95"/>
      <c r="AA27" s="95"/>
      <c r="AB27" s="95"/>
    </row>
    <row r="28">
      <c r="A28" s="50" t="s">
        <v>61</v>
      </c>
      <c r="B28" s="63">
        <v>0.059027777777777776</v>
      </c>
      <c r="C28" s="9">
        <v>26.0</v>
      </c>
      <c r="D28" s="95"/>
      <c r="E28" s="91">
        <v>1.0</v>
      </c>
      <c r="F28" s="95"/>
      <c r="G28" s="95"/>
      <c r="H28" s="95"/>
      <c r="I28" s="91">
        <v>0.0</v>
      </c>
      <c r="J28" s="91">
        <v>1.0</v>
      </c>
      <c r="K28" s="91">
        <v>1.0</v>
      </c>
      <c r="L28" s="91"/>
      <c r="M28" s="91">
        <v>1.0</v>
      </c>
      <c r="N28" s="91">
        <v>0.0</v>
      </c>
      <c r="O28" s="95"/>
      <c r="P28" s="91">
        <v>0.0</v>
      </c>
      <c r="Q28" s="91">
        <v>1.0</v>
      </c>
      <c r="R28" s="91">
        <v>1.0</v>
      </c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50" t="s">
        <v>61</v>
      </c>
      <c r="B29" s="63">
        <v>0.059722222222222225</v>
      </c>
      <c r="C29" s="9">
        <v>27.0</v>
      </c>
      <c r="D29" s="95"/>
      <c r="E29" s="91">
        <v>1.0</v>
      </c>
      <c r="F29" s="95"/>
      <c r="G29" s="95"/>
      <c r="H29" s="95"/>
      <c r="I29" s="91">
        <v>1.0</v>
      </c>
      <c r="J29" s="91">
        <v>1.0</v>
      </c>
      <c r="K29" s="91">
        <v>1.0</v>
      </c>
      <c r="L29" s="91"/>
      <c r="M29" s="91">
        <v>0.0</v>
      </c>
      <c r="N29" s="91">
        <v>0.0</v>
      </c>
      <c r="O29" s="95"/>
      <c r="P29" s="91">
        <v>1.0</v>
      </c>
      <c r="Q29" s="91">
        <v>0.0</v>
      </c>
      <c r="R29" s="91">
        <v>1.0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50" t="s">
        <v>61</v>
      </c>
      <c r="B30" s="63">
        <v>0.06041666666666667</v>
      </c>
      <c r="C30" s="9">
        <v>28.0</v>
      </c>
      <c r="D30" s="95"/>
      <c r="E30" s="91">
        <v>1.0</v>
      </c>
      <c r="F30" s="95"/>
      <c r="G30" s="95"/>
      <c r="H30" s="95"/>
      <c r="I30" s="91">
        <v>1.0</v>
      </c>
      <c r="J30" s="91">
        <v>1.0</v>
      </c>
      <c r="K30" s="91">
        <v>1.0</v>
      </c>
      <c r="L30" s="95"/>
      <c r="M30" s="91">
        <v>1.0</v>
      </c>
      <c r="N30" s="91">
        <v>1.0</v>
      </c>
      <c r="O30" s="95"/>
      <c r="P30" s="91">
        <v>1.0</v>
      </c>
      <c r="Q30" s="91">
        <v>0.0</v>
      </c>
      <c r="R30" s="91">
        <v>1.0</v>
      </c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50" t="s">
        <v>61</v>
      </c>
      <c r="B31" s="63">
        <v>0.06111111111111111</v>
      </c>
      <c r="C31" s="9">
        <v>29.0</v>
      </c>
      <c r="D31" s="95"/>
      <c r="E31" s="91">
        <v>0.0</v>
      </c>
      <c r="F31" s="95"/>
      <c r="G31" s="95"/>
      <c r="H31" s="95"/>
      <c r="I31" s="91">
        <v>1.0</v>
      </c>
      <c r="J31" s="91">
        <v>1.0</v>
      </c>
      <c r="K31" s="91">
        <v>1.0</v>
      </c>
      <c r="L31" s="95"/>
      <c r="M31" s="91">
        <v>1.0</v>
      </c>
      <c r="N31" s="91">
        <v>1.0</v>
      </c>
      <c r="O31" s="95"/>
      <c r="P31" s="91">
        <v>1.0</v>
      </c>
      <c r="Q31" s="91">
        <v>1.0</v>
      </c>
      <c r="R31" s="91">
        <v>1.0</v>
      </c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50" t="s">
        <v>61</v>
      </c>
      <c r="B32" s="63">
        <v>0.06180555555555556</v>
      </c>
      <c r="C32" s="9">
        <v>30.0</v>
      </c>
      <c r="D32" s="95"/>
      <c r="E32" s="91">
        <v>0.0</v>
      </c>
      <c r="F32" s="95"/>
      <c r="G32" s="96"/>
      <c r="H32" s="95"/>
      <c r="I32" s="91">
        <v>1.0</v>
      </c>
      <c r="J32" s="91">
        <v>1.0</v>
      </c>
      <c r="K32" s="91">
        <v>0.0</v>
      </c>
      <c r="L32" s="95"/>
      <c r="M32" s="91">
        <v>1.0</v>
      </c>
      <c r="N32" s="91">
        <v>0.0</v>
      </c>
      <c r="O32" s="95"/>
      <c r="P32" s="91">
        <v>1.0</v>
      </c>
      <c r="Q32" s="91">
        <v>0.0</v>
      </c>
      <c r="R32" s="91">
        <v>1.0</v>
      </c>
      <c r="S32" s="95"/>
      <c r="T32" s="95"/>
      <c r="U32" s="95"/>
      <c r="V32" s="95"/>
      <c r="W32" s="95"/>
      <c r="X32" s="95"/>
      <c r="Y32" s="95"/>
      <c r="Z32" s="95"/>
      <c r="AA32" s="95"/>
      <c r="AB32" s="95"/>
    </row>
    <row r="33">
      <c r="A33" s="50" t="s">
        <v>61</v>
      </c>
      <c r="B33" s="63">
        <v>0.0625</v>
      </c>
      <c r="C33" s="9">
        <v>31.0</v>
      </c>
      <c r="D33" s="95"/>
      <c r="E33" s="91">
        <v>1.0</v>
      </c>
      <c r="F33" s="95"/>
      <c r="G33" s="96"/>
      <c r="H33" s="95"/>
      <c r="I33" s="91">
        <v>0.0</v>
      </c>
      <c r="J33" s="91">
        <v>1.0</v>
      </c>
      <c r="K33" s="91">
        <v>1.0</v>
      </c>
      <c r="L33" s="95"/>
      <c r="M33" s="91">
        <v>1.0</v>
      </c>
      <c r="N33" s="91">
        <v>1.0</v>
      </c>
      <c r="O33" s="95"/>
      <c r="P33" s="91">
        <v>1.0</v>
      </c>
      <c r="Q33" s="91">
        <v>1.0</v>
      </c>
      <c r="R33" s="91">
        <v>1.0</v>
      </c>
      <c r="S33" s="97">
        <v>1.0</v>
      </c>
      <c r="T33" s="95"/>
      <c r="U33" s="95"/>
      <c r="V33" s="95"/>
      <c r="W33" s="95"/>
      <c r="X33" s="95"/>
      <c r="Y33" s="95"/>
      <c r="Z33" s="95"/>
      <c r="AA33" s="95"/>
      <c r="AB33" s="95"/>
    </row>
    <row r="34">
      <c r="A34" s="50" t="s">
        <v>61</v>
      </c>
      <c r="B34" s="63">
        <v>0.06319444444444444</v>
      </c>
      <c r="C34" s="9">
        <v>32.0</v>
      </c>
      <c r="D34" s="95"/>
      <c r="E34" s="91">
        <v>1.0</v>
      </c>
      <c r="F34" s="95"/>
      <c r="G34" s="96"/>
      <c r="H34" s="95"/>
      <c r="I34" s="91">
        <v>1.0</v>
      </c>
      <c r="J34" s="91">
        <v>1.0</v>
      </c>
      <c r="K34" s="91">
        <v>1.0</v>
      </c>
      <c r="L34" s="95"/>
      <c r="M34" s="91">
        <v>1.0</v>
      </c>
      <c r="N34" s="91">
        <v>1.0</v>
      </c>
      <c r="O34" s="95"/>
      <c r="P34" s="91">
        <v>0.0</v>
      </c>
      <c r="Q34" s="91">
        <v>1.0</v>
      </c>
      <c r="R34" s="91">
        <v>1.0</v>
      </c>
      <c r="S34" s="97">
        <v>1.0</v>
      </c>
      <c r="T34" s="95"/>
      <c r="U34" s="95"/>
      <c r="V34" s="95"/>
      <c r="W34" s="95"/>
      <c r="X34" s="95"/>
      <c r="Y34" s="95"/>
      <c r="Z34" s="95"/>
      <c r="AA34" s="95"/>
      <c r="AB34" s="95"/>
    </row>
    <row r="35">
      <c r="A35" s="50" t="s">
        <v>61</v>
      </c>
      <c r="B35" s="63">
        <v>0.06388888888888888</v>
      </c>
      <c r="C35" s="9">
        <v>33.0</v>
      </c>
      <c r="D35" s="95"/>
      <c r="E35" s="91">
        <v>1.0</v>
      </c>
      <c r="F35" s="95"/>
      <c r="G35" s="96"/>
      <c r="H35" s="95"/>
      <c r="I35" s="91">
        <v>0.0</v>
      </c>
      <c r="J35" s="91">
        <v>1.0</v>
      </c>
      <c r="K35" s="95"/>
      <c r="L35" s="95"/>
      <c r="M35" s="91">
        <v>1.0</v>
      </c>
      <c r="N35" s="91">
        <v>1.0</v>
      </c>
      <c r="O35" s="95"/>
      <c r="P35" s="91">
        <v>0.0</v>
      </c>
      <c r="Q35" s="91"/>
      <c r="R35" s="91">
        <v>1.0</v>
      </c>
      <c r="S35" s="97">
        <v>1.0</v>
      </c>
      <c r="T35" s="95"/>
      <c r="U35" s="95"/>
      <c r="V35" s="95"/>
      <c r="W35" s="95"/>
      <c r="X35" s="95"/>
      <c r="Y35" s="95"/>
      <c r="Z35" s="95"/>
      <c r="AA35" s="95"/>
      <c r="AB35" s="95"/>
    </row>
    <row r="36">
      <c r="A36" s="50" t="s">
        <v>61</v>
      </c>
      <c r="B36" s="63">
        <v>0.06458333333333334</v>
      </c>
      <c r="C36" s="9">
        <v>34.0</v>
      </c>
      <c r="D36" s="95"/>
      <c r="E36" s="91">
        <v>1.0</v>
      </c>
      <c r="F36" s="95"/>
      <c r="G36" s="96"/>
      <c r="H36" s="95"/>
      <c r="I36" s="91">
        <v>0.0</v>
      </c>
      <c r="J36" s="91">
        <v>1.0</v>
      </c>
      <c r="K36" s="95"/>
      <c r="L36" s="95"/>
      <c r="M36" s="91">
        <v>1.0</v>
      </c>
      <c r="N36" s="91">
        <v>1.0</v>
      </c>
      <c r="O36" s="95"/>
      <c r="P36" s="91">
        <v>1.0</v>
      </c>
      <c r="Q36" s="91"/>
      <c r="R36" s="91">
        <v>1.0</v>
      </c>
      <c r="S36" s="97">
        <v>1.0</v>
      </c>
      <c r="T36" s="95"/>
      <c r="U36" s="95"/>
      <c r="V36" s="95"/>
      <c r="W36" s="95"/>
      <c r="X36" s="95"/>
      <c r="Y36" s="95"/>
      <c r="Z36" s="95"/>
      <c r="AA36" s="95"/>
      <c r="AB36" s="95"/>
    </row>
    <row r="37">
      <c r="A37" s="50" t="s">
        <v>61</v>
      </c>
      <c r="B37" s="63">
        <v>0.06527777777777778</v>
      </c>
      <c r="C37" s="9">
        <v>35.0</v>
      </c>
      <c r="D37" s="95"/>
      <c r="E37" s="91">
        <v>1.0</v>
      </c>
      <c r="F37" s="95"/>
      <c r="G37" s="96"/>
      <c r="H37" s="95"/>
      <c r="I37" s="91">
        <v>0.0</v>
      </c>
      <c r="J37" s="91">
        <v>1.0</v>
      </c>
      <c r="K37" s="95"/>
      <c r="L37" s="95"/>
      <c r="M37" s="91">
        <v>1.0</v>
      </c>
      <c r="N37" s="91">
        <v>1.0</v>
      </c>
      <c r="O37" s="95"/>
      <c r="P37" s="91">
        <v>1.0</v>
      </c>
      <c r="Q37" s="91"/>
      <c r="R37" s="91">
        <v>0.0</v>
      </c>
      <c r="S37" s="97">
        <v>1.0</v>
      </c>
      <c r="T37" s="95"/>
      <c r="U37" s="95"/>
      <c r="V37" s="95"/>
      <c r="W37" s="95"/>
      <c r="X37" s="95"/>
      <c r="Y37" s="95"/>
      <c r="Z37" s="95"/>
      <c r="AA37" s="95"/>
      <c r="AB37" s="95"/>
    </row>
    <row r="38">
      <c r="A38" s="50" t="s">
        <v>61</v>
      </c>
      <c r="B38" s="63">
        <v>0.06597222222222222</v>
      </c>
      <c r="C38" s="9">
        <v>36.0</v>
      </c>
      <c r="D38" s="95"/>
      <c r="E38" s="91">
        <v>0.0</v>
      </c>
      <c r="F38" s="95"/>
      <c r="G38" s="96"/>
      <c r="H38" s="95"/>
      <c r="I38" s="95"/>
      <c r="J38" s="91">
        <v>1.0</v>
      </c>
      <c r="K38" s="95"/>
      <c r="L38" s="95"/>
      <c r="M38" s="91">
        <v>1.0</v>
      </c>
      <c r="N38" s="91">
        <v>1.0</v>
      </c>
      <c r="O38" s="95"/>
      <c r="P38" s="91">
        <v>1.0</v>
      </c>
      <c r="Q38" s="95"/>
      <c r="R38" s="91">
        <v>1.0</v>
      </c>
      <c r="S38" s="97">
        <v>1.0</v>
      </c>
      <c r="T38" s="95"/>
      <c r="U38" s="95"/>
      <c r="V38" s="95"/>
      <c r="W38" s="95"/>
      <c r="X38" s="95"/>
      <c r="Y38" s="95"/>
      <c r="Z38" s="95"/>
      <c r="AA38" s="95"/>
      <c r="AB38" s="95"/>
    </row>
    <row r="39">
      <c r="A39" s="50" t="s">
        <v>61</v>
      </c>
      <c r="B39" s="63">
        <v>0.06666666666666667</v>
      </c>
      <c r="C39" s="9">
        <v>37.0</v>
      </c>
      <c r="D39" s="95"/>
      <c r="E39" s="91"/>
      <c r="F39" s="95"/>
      <c r="G39" s="96"/>
      <c r="H39" s="95"/>
      <c r="I39" s="95"/>
      <c r="J39" s="91">
        <v>1.0</v>
      </c>
      <c r="K39" s="95"/>
      <c r="L39" s="95"/>
      <c r="M39" s="91">
        <v>1.0</v>
      </c>
      <c r="N39" s="91">
        <v>0.0</v>
      </c>
      <c r="O39" s="95"/>
      <c r="P39" s="91">
        <v>1.0</v>
      </c>
      <c r="Q39" s="95"/>
      <c r="R39" s="91">
        <v>1.0</v>
      </c>
      <c r="S39" s="97">
        <v>0.0</v>
      </c>
      <c r="T39" s="95"/>
      <c r="U39" s="95"/>
      <c r="V39" s="95"/>
      <c r="W39" s="95"/>
      <c r="X39" s="95"/>
      <c r="Y39" s="95"/>
      <c r="Z39" s="95"/>
      <c r="AA39" s="95"/>
      <c r="AB39" s="95"/>
    </row>
    <row r="40">
      <c r="A40" s="50" t="s">
        <v>61</v>
      </c>
      <c r="B40" s="63">
        <v>0.06736111111111111</v>
      </c>
      <c r="C40" s="9">
        <v>38.0</v>
      </c>
      <c r="D40" s="95"/>
      <c r="E40" s="96"/>
      <c r="F40" s="95"/>
      <c r="G40" s="96"/>
      <c r="H40" s="95"/>
      <c r="I40" s="95"/>
      <c r="J40" s="91">
        <v>0.0</v>
      </c>
      <c r="K40" s="95"/>
      <c r="L40" s="95"/>
      <c r="M40" s="91">
        <v>1.0</v>
      </c>
      <c r="N40" s="91">
        <v>0.0</v>
      </c>
      <c r="O40" s="95"/>
      <c r="P40" s="91">
        <v>1.0</v>
      </c>
      <c r="Q40" s="95"/>
      <c r="R40" s="91">
        <v>0.0</v>
      </c>
      <c r="S40" s="97">
        <v>1.0</v>
      </c>
      <c r="T40" s="95"/>
      <c r="U40" s="95"/>
      <c r="V40" s="95"/>
      <c r="W40" s="95"/>
      <c r="X40" s="95"/>
      <c r="Y40" s="95"/>
      <c r="Z40" s="95"/>
      <c r="AA40" s="95"/>
      <c r="AB40" s="95"/>
    </row>
    <row r="41">
      <c r="A41" s="50" t="s">
        <v>61</v>
      </c>
      <c r="B41" s="63">
        <v>0.06805555555555555</v>
      </c>
      <c r="C41" s="9">
        <v>39.0</v>
      </c>
      <c r="D41" s="95"/>
      <c r="E41" s="96"/>
      <c r="F41" s="95"/>
      <c r="G41" s="96"/>
      <c r="H41" s="95"/>
      <c r="I41" s="95"/>
      <c r="J41" s="91">
        <v>0.0</v>
      </c>
      <c r="K41" s="95"/>
      <c r="L41" s="95"/>
      <c r="M41" s="91">
        <v>1.0</v>
      </c>
      <c r="N41" s="91">
        <v>1.0</v>
      </c>
      <c r="O41" s="95"/>
      <c r="P41" s="91">
        <v>1.0</v>
      </c>
      <c r="Q41" s="95"/>
      <c r="R41" s="91">
        <v>0.0</v>
      </c>
      <c r="S41" s="97">
        <v>1.0</v>
      </c>
      <c r="T41" s="95"/>
      <c r="U41" s="95"/>
      <c r="V41" s="95"/>
      <c r="W41" s="95"/>
      <c r="X41" s="95"/>
      <c r="Y41" s="95"/>
      <c r="Z41" s="95"/>
      <c r="AA41" s="95"/>
      <c r="AB41" s="95"/>
    </row>
    <row r="42">
      <c r="A42" s="50" t="s">
        <v>61</v>
      </c>
      <c r="B42" s="63">
        <v>0.06875</v>
      </c>
      <c r="C42" s="9">
        <v>40.0</v>
      </c>
      <c r="D42" s="95"/>
      <c r="E42" s="96"/>
      <c r="F42" s="95"/>
      <c r="G42" s="96"/>
      <c r="H42" s="96"/>
      <c r="I42" s="95"/>
      <c r="J42" s="91">
        <v>0.0</v>
      </c>
      <c r="K42" s="95"/>
      <c r="L42" s="95"/>
      <c r="M42" s="91">
        <v>1.0</v>
      </c>
      <c r="N42" s="91">
        <v>0.0</v>
      </c>
      <c r="O42" s="95"/>
      <c r="P42" s="91">
        <v>1.0</v>
      </c>
      <c r="Q42" s="95"/>
      <c r="R42" s="91">
        <v>1.0</v>
      </c>
      <c r="S42" s="97">
        <v>1.0</v>
      </c>
      <c r="T42" s="95"/>
      <c r="U42" s="95"/>
      <c r="V42" s="95"/>
      <c r="W42" s="95"/>
      <c r="X42" s="95"/>
      <c r="Y42" s="95"/>
      <c r="Z42" s="95"/>
      <c r="AA42" s="95"/>
      <c r="AB42" s="95"/>
    </row>
    <row r="43">
      <c r="A43" s="50" t="s">
        <v>61</v>
      </c>
      <c r="B43" s="63">
        <v>0.06944444444444445</v>
      </c>
      <c r="C43" s="9">
        <v>41.0</v>
      </c>
      <c r="D43" s="95"/>
      <c r="E43" s="96"/>
      <c r="F43" s="95"/>
      <c r="G43" s="96"/>
      <c r="H43" s="96"/>
      <c r="I43" s="95"/>
      <c r="J43" s="95"/>
      <c r="K43" s="95"/>
      <c r="L43" s="95"/>
      <c r="M43" s="91">
        <v>1.0</v>
      </c>
      <c r="N43" s="91">
        <v>0.0</v>
      </c>
      <c r="O43" s="95"/>
      <c r="P43" s="91">
        <v>1.0</v>
      </c>
      <c r="Q43" s="95"/>
      <c r="R43" s="91">
        <v>1.0</v>
      </c>
      <c r="S43" s="97">
        <v>1.0</v>
      </c>
      <c r="T43" s="95"/>
      <c r="U43" s="95"/>
      <c r="V43" s="95"/>
      <c r="W43" s="95"/>
      <c r="X43" s="95"/>
      <c r="Y43" s="95"/>
      <c r="Z43" s="95"/>
      <c r="AA43" s="95"/>
      <c r="AB43" s="95"/>
    </row>
    <row r="44">
      <c r="A44" s="50" t="s">
        <v>61</v>
      </c>
      <c r="B44" s="63">
        <v>0.07013888888888889</v>
      </c>
      <c r="C44" s="9">
        <v>42.0</v>
      </c>
      <c r="D44" s="95"/>
      <c r="E44" s="96"/>
      <c r="F44" s="95"/>
      <c r="G44" s="96"/>
      <c r="H44" s="96"/>
      <c r="I44" s="95"/>
      <c r="J44" s="95"/>
      <c r="K44" s="95"/>
      <c r="L44" s="95"/>
      <c r="M44" s="91">
        <v>1.0</v>
      </c>
      <c r="N44" s="91">
        <v>1.0</v>
      </c>
      <c r="O44" s="95"/>
      <c r="P44" s="91">
        <v>1.0</v>
      </c>
      <c r="Q44" s="95"/>
      <c r="R44" s="91">
        <v>1.0</v>
      </c>
      <c r="S44" s="97">
        <v>1.0</v>
      </c>
      <c r="T44" s="95"/>
      <c r="U44" s="95"/>
      <c r="V44" s="95"/>
      <c r="W44" s="95"/>
      <c r="X44" s="95"/>
      <c r="Y44" s="95"/>
      <c r="Z44" s="95"/>
      <c r="AA44" s="95"/>
      <c r="AB44" s="95"/>
    </row>
    <row r="45">
      <c r="A45" s="50" t="s">
        <v>61</v>
      </c>
      <c r="B45" s="63">
        <v>0.07083333333333333</v>
      </c>
      <c r="C45" s="9">
        <v>43.0</v>
      </c>
      <c r="D45" s="95"/>
      <c r="E45" s="96"/>
      <c r="F45" s="95"/>
      <c r="G45" s="96"/>
      <c r="H45" s="96"/>
      <c r="I45" s="95"/>
      <c r="J45" s="95"/>
      <c r="K45" s="95"/>
      <c r="L45" s="95"/>
      <c r="M45" s="91">
        <v>1.0</v>
      </c>
      <c r="N45" s="91">
        <v>1.0</v>
      </c>
      <c r="O45" s="95"/>
      <c r="P45" s="91">
        <v>0.0</v>
      </c>
      <c r="Q45" s="95"/>
      <c r="R45" s="91">
        <v>0.0</v>
      </c>
      <c r="S45" s="97">
        <v>1.0</v>
      </c>
      <c r="T45" s="95"/>
      <c r="U45" s="95"/>
      <c r="V45" s="95"/>
      <c r="W45" s="95"/>
      <c r="X45" s="95"/>
      <c r="Y45" s="95"/>
      <c r="Z45" s="95"/>
      <c r="AA45" s="95"/>
      <c r="AB45" s="95"/>
    </row>
    <row r="46">
      <c r="A46" s="50" t="s">
        <v>61</v>
      </c>
      <c r="B46" s="63">
        <v>0.07152777777777777</v>
      </c>
      <c r="C46" s="9">
        <v>44.0</v>
      </c>
      <c r="D46" s="95"/>
      <c r="E46" s="96"/>
      <c r="F46" s="95"/>
      <c r="G46" s="96"/>
      <c r="H46" s="96"/>
      <c r="I46" s="95"/>
      <c r="J46" s="95"/>
      <c r="K46" s="95"/>
      <c r="L46" s="95"/>
      <c r="M46" s="91">
        <v>1.0</v>
      </c>
      <c r="N46" s="91">
        <v>1.0</v>
      </c>
      <c r="O46" s="95"/>
      <c r="P46" s="91">
        <v>1.0</v>
      </c>
      <c r="Q46" s="95"/>
      <c r="R46" s="91">
        <v>1.0</v>
      </c>
      <c r="S46" s="97">
        <v>1.0</v>
      </c>
      <c r="T46" s="95"/>
      <c r="U46" s="95"/>
      <c r="V46" s="95"/>
      <c r="W46" s="95"/>
      <c r="X46" s="95"/>
      <c r="Y46" s="95"/>
      <c r="Z46" s="95"/>
      <c r="AA46" s="95"/>
      <c r="AB46" s="95"/>
    </row>
    <row r="47">
      <c r="A47" s="50" t="s">
        <v>61</v>
      </c>
      <c r="B47" s="63">
        <v>0.07222222222222222</v>
      </c>
      <c r="C47" s="9">
        <v>45.0</v>
      </c>
      <c r="D47" s="95"/>
      <c r="E47" s="96"/>
      <c r="F47" s="95"/>
      <c r="G47" s="96"/>
      <c r="H47" s="96"/>
      <c r="I47" s="95"/>
      <c r="J47" s="95"/>
      <c r="K47" s="95"/>
      <c r="L47" s="95"/>
      <c r="M47" s="91">
        <v>0.0</v>
      </c>
      <c r="N47" s="91">
        <v>1.0</v>
      </c>
      <c r="O47" s="95"/>
      <c r="P47" s="91">
        <v>0.0</v>
      </c>
      <c r="Q47" s="95"/>
      <c r="R47" s="91">
        <v>1.0</v>
      </c>
      <c r="S47" s="97">
        <v>1.0</v>
      </c>
      <c r="T47" s="95"/>
      <c r="U47" s="95"/>
      <c r="V47" s="95"/>
      <c r="W47" s="95"/>
      <c r="X47" s="95"/>
      <c r="Y47" s="95"/>
      <c r="Z47" s="95"/>
      <c r="AA47" s="95"/>
      <c r="AB47" s="95"/>
    </row>
    <row r="48">
      <c r="A48" s="50" t="s">
        <v>61</v>
      </c>
      <c r="B48" s="63">
        <v>0.07291666666666667</v>
      </c>
      <c r="C48" s="9">
        <v>46.0</v>
      </c>
      <c r="D48" s="95"/>
      <c r="E48" s="96"/>
      <c r="F48" s="95"/>
      <c r="G48" s="95"/>
      <c r="H48" s="96"/>
      <c r="I48" s="95"/>
      <c r="J48" s="95"/>
      <c r="K48" s="95"/>
      <c r="L48" s="95"/>
      <c r="M48" s="91">
        <v>0.0</v>
      </c>
      <c r="N48" s="91">
        <v>0.0</v>
      </c>
      <c r="O48" s="95"/>
      <c r="P48" s="91">
        <v>1.0</v>
      </c>
      <c r="Q48" s="95"/>
      <c r="R48" s="91">
        <v>1.0</v>
      </c>
      <c r="S48" s="97">
        <v>0.0</v>
      </c>
      <c r="T48" s="95"/>
      <c r="U48" s="95"/>
      <c r="V48" s="95"/>
      <c r="W48" s="95"/>
      <c r="X48" s="95"/>
      <c r="Y48" s="95"/>
      <c r="Z48" s="95"/>
      <c r="AA48" s="95"/>
      <c r="AB48" s="95"/>
    </row>
    <row r="49">
      <c r="A49" s="50" t="s">
        <v>61</v>
      </c>
      <c r="B49" s="63">
        <v>0.07361111111111111</v>
      </c>
      <c r="C49" s="9">
        <v>47.0</v>
      </c>
      <c r="D49" s="95"/>
      <c r="E49" s="95"/>
      <c r="F49" s="95"/>
      <c r="G49" s="95"/>
      <c r="H49" s="96"/>
      <c r="I49" s="95"/>
      <c r="J49" s="95"/>
      <c r="K49" s="95"/>
      <c r="L49" s="95"/>
      <c r="M49" s="91">
        <v>1.0</v>
      </c>
      <c r="N49" s="91">
        <v>1.0</v>
      </c>
      <c r="O49" s="95"/>
      <c r="P49" s="91">
        <v>1.0</v>
      </c>
      <c r="Q49" s="95"/>
      <c r="R49" s="91">
        <v>1.0</v>
      </c>
      <c r="S49" s="97">
        <v>1.0</v>
      </c>
      <c r="T49" s="95"/>
      <c r="U49" s="95"/>
      <c r="V49" s="95"/>
      <c r="W49" s="95"/>
      <c r="X49" s="95"/>
      <c r="Y49" s="95"/>
      <c r="Z49" s="95"/>
      <c r="AA49" s="95"/>
      <c r="AB49" s="95"/>
    </row>
    <row r="50">
      <c r="A50" s="50" t="s">
        <v>61</v>
      </c>
      <c r="B50" s="63">
        <v>0.07430555555555556</v>
      </c>
      <c r="C50" s="9">
        <v>48.0</v>
      </c>
      <c r="D50" s="95"/>
      <c r="E50" s="95"/>
      <c r="F50" s="95"/>
      <c r="G50" s="95"/>
      <c r="H50" s="96"/>
      <c r="I50" s="95"/>
      <c r="J50" s="95"/>
      <c r="K50" s="95"/>
      <c r="L50" s="95"/>
      <c r="M50" s="91">
        <v>0.0</v>
      </c>
      <c r="N50" s="91">
        <v>1.0</v>
      </c>
      <c r="O50" s="95"/>
      <c r="P50" s="91">
        <v>1.0</v>
      </c>
      <c r="Q50" s="95"/>
      <c r="R50" s="91">
        <v>1.0</v>
      </c>
      <c r="S50" s="97">
        <v>1.0</v>
      </c>
      <c r="T50" s="95"/>
      <c r="U50" s="95"/>
      <c r="V50" s="95"/>
      <c r="W50" s="95"/>
      <c r="X50" s="95"/>
      <c r="Y50" s="95"/>
      <c r="Z50" s="95"/>
      <c r="AA50" s="95"/>
      <c r="AB50" s="95"/>
    </row>
    <row r="51">
      <c r="A51" s="50" t="s">
        <v>61</v>
      </c>
      <c r="B51" s="63">
        <v>0.075</v>
      </c>
      <c r="C51" s="9">
        <v>49.0</v>
      </c>
      <c r="D51" s="95"/>
      <c r="E51" s="95"/>
      <c r="F51" s="95"/>
      <c r="G51" s="95"/>
      <c r="H51" s="96"/>
      <c r="I51" s="95"/>
      <c r="J51" s="95"/>
      <c r="K51" s="95"/>
      <c r="L51" s="95"/>
      <c r="M51" s="91">
        <v>1.0</v>
      </c>
      <c r="N51" s="91">
        <v>0.0</v>
      </c>
      <c r="O51" s="95"/>
      <c r="P51" s="91">
        <v>0.0</v>
      </c>
      <c r="Q51" s="95"/>
      <c r="R51" s="91"/>
      <c r="S51" s="97">
        <v>1.0</v>
      </c>
      <c r="T51" s="91">
        <v>0.0</v>
      </c>
      <c r="U51" s="91">
        <v>1.0</v>
      </c>
      <c r="V51" s="95"/>
      <c r="W51" s="95"/>
      <c r="X51" s="95"/>
      <c r="Y51" s="95"/>
      <c r="Z51" s="95"/>
      <c r="AA51" s="95"/>
      <c r="AB51" s="95"/>
    </row>
    <row r="52">
      <c r="A52" s="50" t="s">
        <v>61</v>
      </c>
      <c r="B52" s="63">
        <v>0.07569444444444444</v>
      </c>
      <c r="C52" s="9">
        <v>50.0</v>
      </c>
      <c r="D52" s="95"/>
      <c r="E52" s="95"/>
      <c r="F52" s="96"/>
      <c r="G52" s="95"/>
      <c r="H52" s="96"/>
      <c r="I52" s="96"/>
      <c r="J52" s="95"/>
      <c r="K52" s="95"/>
      <c r="L52" s="95"/>
      <c r="M52" s="95"/>
      <c r="N52" s="91">
        <v>1.0</v>
      </c>
      <c r="O52" s="95"/>
      <c r="P52" s="91">
        <v>0.0</v>
      </c>
      <c r="Q52" s="95"/>
      <c r="R52" s="95"/>
      <c r="S52" s="97">
        <v>0.0</v>
      </c>
      <c r="T52" s="91">
        <v>1.0</v>
      </c>
      <c r="U52" s="91">
        <v>0.0</v>
      </c>
      <c r="V52" s="95"/>
      <c r="W52" s="95"/>
      <c r="X52" s="95"/>
      <c r="Y52" s="95"/>
      <c r="Z52" s="95"/>
      <c r="AA52" s="95"/>
      <c r="AB52" s="95"/>
    </row>
    <row r="53">
      <c r="A53" s="50" t="s">
        <v>61</v>
      </c>
      <c r="B53" s="63">
        <v>0.0763888888888889</v>
      </c>
      <c r="C53" s="9">
        <v>51.0</v>
      </c>
      <c r="D53" s="95"/>
      <c r="E53" s="95"/>
      <c r="F53" s="96"/>
      <c r="G53" s="95"/>
      <c r="H53" s="96"/>
      <c r="I53" s="96"/>
      <c r="J53" s="95"/>
      <c r="K53" s="95"/>
      <c r="L53" s="95"/>
      <c r="M53" s="95"/>
      <c r="N53" s="91">
        <v>1.0</v>
      </c>
      <c r="O53" s="95"/>
      <c r="P53" s="91">
        <v>1.0</v>
      </c>
      <c r="Q53" s="95"/>
      <c r="R53" s="95"/>
      <c r="S53" s="97">
        <v>1.0</v>
      </c>
      <c r="T53" s="91">
        <v>1.0</v>
      </c>
      <c r="U53" s="91">
        <v>0.0</v>
      </c>
      <c r="V53" s="95"/>
      <c r="W53" s="95"/>
      <c r="X53" s="95"/>
      <c r="Y53" s="95"/>
      <c r="Z53" s="95"/>
      <c r="AA53" s="95"/>
      <c r="AB53" s="95"/>
    </row>
    <row r="54">
      <c r="A54" s="50" t="s">
        <v>61</v>
      </c>
      <c r="B54" s="63">
        <v>0.07708333333333334</v>
      </c>
      <c r="C54" s="9">
        <v>52.0</v>
      </c>
      <c r="D54" s="95"/>
      <c r="E54" s="95"/>
      <c r="F54" s="96"/>
      <c r="G54" s="95"/>
      <c r="H54" s="96"/>
      <c r="I54" s="96"/>
      <c r="J54" s="95"/>
      <c r="K54" s="95"/>
      <c r="L54" s="95"/>
      <c r="M54" s="95"/>
      <c r="N54" s="91">
        <v>0.0</v>
      </c>
      <c r="O54" s="95"/>
      <c r="P54" s="91">
        <v>1.0</v>
      </c>
      <c r="Q54" s="95"/>
      <c r="R54" s="95"/>
      <c r="S54" s="97">
        <v>0.0</v>
      </c>
      <c r="T54" s="91">
        <v>0.0</v>
      </c>
      <c r="U54" s="91">
        <v>1.0</v>
      </c>
      <c r="V54" s="95"/>
      <c r="W54" s="95"/>
      <c r="X54" s="95"/>
      <c r="Y54" s="95"/>
      <c r="Z54" s="95"/>
      <c r="AA54" s="95"/>
      <c r="AB54" s="95"/>
    </row>
    <row r="55">
      <c r="A55" s="50" t="s">
        <v>61</v>
      </c>
      <c r="B55" s="63">
        <v>0.07777777777777778</v>
      </c>
      <c r="C55" s="9">
        <v>53.0</v>
      </c>
      <c r="D55" s="95"/>
      <c r="E55" s="95"/>
      <c r="F55" s="96"/>
      <c r="G55" s="95"/>
      <c r="H55" s="96"/>
      <c r="I55" s="96"/>
      <c r="J55" s="95"/>
      <c r="K55" s="95"/>
      <c r="L55" s="95"/>
      <c r="M55" s="95"/>
      <c r="N55" s="91">
        <v>1.0</v>
      </c>
      <c r="O55" s="95"/>
      <c r="P55" s="91">
        <v>1.0</v>
      </c>
      <c r="Q55" s="95"/>
      <c r="R55" s="95"/>
      <c r="S55" s="97">
        <v>0.0</v>
      </c>
      <c r="T55" s="91">
        <v>1.0</v>
      </c>
      <c r="U55" s="91">
        <v>1.0</v>
      </c>
      <c r="V55" s="95"/>
      <c r="W55" s="95"/>
      <c r="X55" s="95"/>
      <c r="Y55" s="95"/>
      <c r="Z55" s="95"/>
      <c r="AA55" s="95"/>
      <c r="AB55" s="95"/>
    </row>
    <row r="56">
      <c r="A56" s="50" t="s">
        <v>61</v>
      </c>
      <c r="B56" s="63">
        <v>0.07847222222222222</v>
      </c>
      <c r="C56" s="9">
        <v>54.0</v>
      </c>
      <c r="D56" s="95"/>
      <c r="E56" s="95"/>
      <c r="F56" s="96"/>
      <c r="G56" s="95"/>
      <c r="H56" s="96"/>
      <c r="I56" s="96"/>
      <c r="J56" s="95"/>
      <c r="K56" s="95"/>
      <c r="L56" s="95"/>
      <c r="M56" s="95"/>
      <c r="N56" s="91">
        <v>1.0</v>
      </c>
      <c r="O56" s="95"/>
      <c r="P56" s="91">
        <v>1.0</v>
      </c>
      <c r="Q56" s="95"/>
      <c r="R56" s="95"/>
      <c r="S56" s="97">
        <v>1.0</v>
      </c>
      <c r="T56" s="91">
        <v>1.0</v>
      </c>
      <c r="U56" s="91">
        <v>0.0</v>
      </c>
      <c r="V56" s="95"/>
      <c r="W56" s="95"/>
      <c r="X56" s="95"/>
      <c r="Y56" s="95"/>
      <c r="Z56" s="95"/>
      <c r="AA56" s="95"/>
      <c r="AB56" s="95"/>
    </row>
    <row r="57">
      <c r="A57" s="50" t="s">
        <v>61</v>
      </c>
      <c r="B57" s="63">
        <v>0.07916666666666666</v>
      </c>
      <c r="C57" s="9">
        <v>55.0</v>
      </c>
      <c r="D57" s="95"/>
      <c r="E57" s="95"/>
      <c r="F57" s="95"/>
      <c r="G57" s="95"/>
      <c r="H57" s="95"/>
      <c r="I57" s="96"/>
      <c r="J57" s="95"/>
      <c r="K57" s="95"/>
      <c r="L57" s="95"/>
      <c r="M57" s="95"/>
      <c r="N57" s="91"/>
      <c r="O57" s="95"/>
      <c r="P57" s="91">
        <v>1.0</v>
      </c>
      <c r="Q57" s="95"/>
      <c r="R57" s="95"/>
      <c r="S57" s="97">
        <v>1.0</v>
      </c>
      <c r="T57" s="91">
        <v>1.0</v>
      </c>
      <c r="U57" s="91">
        <v>0.0</v>
      </c>
      <c r="V57" s="91">
        <v>1.0</v>
      </c>
      <c r="W57" s="95"/>
      <c r="X57" s="95"/>
      <c r="Y57" s="95"/>
      <c r="Z57" s="95"/>
      <c r="AA57" s="95"/>
      <c r="AB57" s="95"/>
    </row>
    <row r="58">
      <c r="A58" s="50" t="s">
        <v>61</v>
      </c>
      <c r="B58" s="63">
        <v>0.0798611111111111</v>
      </c>
      <c r="C58" s="9">
        <v>56.0</v>
      </c>
      <c r="D58" s="95"/>
      <c r="E58" s="95"/>
      <c r="F58" s="95"/>
      <c r="G58" s="95"/>
      <c r="H58" s="95"/>
      <c r="I58" s="96"/>
      <c r="J58" s="95"/>
      <c r="K58" s="95"/>
      <c r="L58" s="95"/>
      <c r="M58" s="95"/>
      <c r="N58" s="95"/>
      <c r="O58" s="95"/>
      <c r="P58" s="91">
        <v>1.0</v>
      </c>
      <c r="Q58" s="95"/>
      <c r="R58" s="95"/>
      <c r="S58" s="97">
        <v>1.0</v>
      </c>
      <c r="T58" s="91">
        <v>1.0</v>
      </c>
      <c r="U58" s="91">
        <v>1.0</v>
      </c>
      <c r="V58" s="91">
        <v>1.0</v>
      </c>
      <c r="W58" s="95"/>
      <c r="X58" s="95"/>
      <c r="Y58" s="95"/>
      <c r="Z58" s="95"/>
      <c r="AA58" s="95"/>
      <c r="AB58" s="95"/>
    </row>
    <row r="59">
      <c r="A59" s="50" t="s">
        <v>61</v>
      </c>
      <c r="B59" s="63">
        <v>0.08055555555555556</v>
      </c>
      <c r="C59" s="9">
        <v>57.0</v>
      </c>
      <c r="D59" s="95"/>
      <c r="E59" s="95"/>
      <c r="F59" s="95"/>
      <c r="G59" s="95"/>
      <c r="H59" s="95"/>
      <c r="I59" s="96"/>
      <c r="J59" s="95"/>
      <c r="K59" s="95"/>
      <c r="L59" s="95"/>
      <c r="M59" s="95"/>
      <c r="N59" s="95"/>
      <c r="O59" s="95"/>
      <c r="P59" s="91">
        <v>0.0</v>
      </c>
      <c r="Q59" s="95"/>
      <c r="R59" s="95"/>
      <c r="S59" s="97">
        <v>1.0</v>
      </c>
      <c r="T59" s="91">
        <v>1.0</v>
      </c>
      <c r="U59" s="91">
        <v>1.0</v>
      </c>
      <c r="V59" s="91">
        <v>1.0</v>
      </c>
      <c r="W59" s="95"/>
      <c r="X59" s="95"/>
      <c r="Y59" s="95"/>
      <c r="Z59" s="95"/>
      <c r="AA59" s="95"/>
      <c r="AB59" s="95"/>
    </row>
    <row r="60">
      <c r="A60" s="50" t="s">
        <v>61</v>
      </c>
      <c r="B60" s="63">
        <v>0.08125</v>
      </c>
      <c r="C60" s="9">
        <v>58.0</v>
      </c>
      <c r="D60" s="95"/>
      <c r="E60" s="95"/>
      <c r="F60" s="95"/>
      <c r="G60" s="95"/>
      <c r="H60" s="95"/>
      <c r="I60" s="96"/>
      <c r="J60" s="95"/>
      <c r="K60" s="95"/>
      <c r="L60" s="95"/>
      <c r="M60" s="95"/>
      <c r="N60" s="95"/>
      <c r="O60" s="95"/>
      <c r="P60" s="91">
        <v>1.0</v>
      </c>
      <c r="Q60" s="95"/>
      <c r="R60" s="95"/>
      <c r="S60" s="97">
        <v>1.0</v>
      </c>
      <c r="T60" s="91">
        <v>1.0</v>
      </c>
      <c r="U60" s="91">
        <v>0.0</v>
      </c>
      <c r="V60" s="91">
        <v>0.0</v>
      </c>
      <c r="W60" s="95"/>
      <c r="X60" s="95"/>
      <c r="Y60" s="95"/>
      <c r="Z60" s="95"/>
      <c r="AA60" s="95"/>
      <c r="AB60" s="95"/>
    </row>
    <row r="61">
      <c r="A61" s="50" t="s">
        <v>61</v>
      </c>
      <c r="B61" s="63">
        <v>0.08194444444444444</v>
      </c>
      <c r="C61" s="9">
        <v>59.0</v>
      </c>
      <c r="D61" s="95"/>
      <c r="E61" s="95"/>
      <c r="F61" s="95"/>
      <c r="G61" s="95"/>
      <c r="H61" s="95"/>
      <c r="I61" s="96"/>
      <c r="J61" s="95"/>
      <c r="K61" s="95"/>
      <c r="L61" s="95"/>
      <c r="M61" s="95"/>
      <c r="N61" s="95"/>
      <c r="O61" s="95"/>
      <c r="P61" s="91">
        <v>1.0</v>
      </c>
      <c r="Q61" s="95"/>
      <c r="R61" s="95"/>
      <c r="S61" s="97">
        <v>1.0</v>
      </c>
      <c r="T61" s="91">
        <v>1.0</v>
      </c>
      <c r="U61" s="91">
        <v>1.0</v>
      </c>
      <c r="V61" s="91">
        <v>1.0</v>
      </c>
      <c r="W61" s="95"/>
      <c r="X61" s="95"/>
      <c r="Y61" s="95"/>
      <c r="Z61" s="95"/>
      <c r="AA61" s="95"/>
      <c r="AB61" s="95"/>
    </row>
    <row r="62">
      <c r="A62" s="50" t="s">
        <v>61</v>
      </c>
      <c r="B62" s="63">
        <v>0.08263888888888889</v>
      </c>
      <c r="C62" s="9">
        <v>60.0</v>
      </c>
      <c r="D62" s="95"/>
      <c r="E62" s="95"/>
      <c r="F62" s="95"/>
      <c r="G62" s="96"/>
      <c r="H62" s="95"/>
      <c r="I62" s="96"/>
      <c r="J62" s="96"/>
      <c r="K62" s="96"/>
      <c r="L62" s="95"/>
      <c r="M62" s="95"/>
      <c r="N62" s="95"/>
      <c r="O62" s="95"/>
      <c r="P62" s="91">
        <v>1.0</v>
      </c>
      <c r="Q62" s="95"/>
      <c r="R62" s="95"/>
      <c r="S62" s="97">
        <v>0.0</v>
      </c>
      <c r="T62" s="91">
        <v>1.0</v>
      </c>
      <c r="U62" s="91">
        <v>1.0</v>
      </c>
      <c r="V62" s="91">
        <v>0.0</v>
      </c>
      <c r="W62" s="95"/>
      <c r="X62" s="95"/>
      <c r="Y62" s="95"/>
      <c r="Z62" s="95"/>
      <c r="AA62" s="95"/>
      <c r="AB62" s="95"/>
    </row>
    <row r="63">
      <c r="A63" s="50" t="s">
        <v>61</v>
      </c>
      <c r="B63" s="63">
        <v>0.08333333333333333</v>
      </c>
      <c r="C63" s="9">
        <v>61.0</v>
      </c>
      <c r="D63" s="95"/>
      <c r="E63" s="95"/>
      <c r="F63" s="95"/>
      <c r="G63" s="96"/>
      <c r="H63" s="95"/>
      <c r="I63" s="96"/>
      <c r="J63" s="96"/>
      <c r="K63" s="96"/>
      <c r="L63" s="95"/>
      <c r="M63" s="95"/>
      <c r="N63" s="95"/>
      <c r="O63" s="95"/>
      <c r="P63" s="91">
        <v>1.0</v>
      </c>
      <c r="Q63" s="95"/>
      <c r="R63" s="95"/>
      <c r="S63" s="97">
        <v>1.0</v>
      </c>
      <c r="T63" s="91">
        <v>1.0</v>
      </c>
      <c r="U63" s="91">
        <v>1.0</v>
      </c>
      <c r="V63" s="95">
        <v>0.0</v>
      </c>
      <c r="W63" s="95"/>
      <c r="X63" s="95"/>
      <c r="Y63" s="95"/>
      <c r="Z63" s="95"/>
      <c r="AA63" s="95"/>
      <c r="AB63" s="95"/>
    </row>
    <row r="64">
      <c r="A64" s="50" t="s">
        <v>61</v>
      </c>
      <c r="B64" s="63">
        <v>0.08402777777777778</v>
      </c>
      <c r="C64" s="9">
        <v>62.0</v>
      </c>
      <c r="D64" s="95"/>
      <c r="E64" s="95"/>
      <c r="F64" s="95"/>
      <c r="G64" s="96"/>
      <c r="H64" s="95"/>
      <c r="I64" s="96"/>
      <c r="J64" s="96"/>
      <c r="K64" s="96"/>
      <c r="L64" s="95"/>
      <c r="M64" s="95"/>
      <c r="N64" s="95"/>
      <c r="O64" s="95"/>
      <c r="P64" s="91">
        <v>1.0</v>
      </c>
      <c r="Q64" s="95"/>
      <c r="R64" s="95"/>
      <c r="S64" s="97">
        <v>1.0</v>
      </c>
      <c r="T64" s="91">
        <v>1.0</v>
      </c>
      <c r="U64" s="91">
        <v>0.0</v>
      </c>
      <c r="V64" s="95">
        <v>0.0</v>
      </c>
      <c r="W64" s="95"/>
      <c r="X64" s="95"/>
      <c r="Y64" s="95"/>
      <c r="Z64" s="95"/>
      <c r="AA64" s="95"/>
      <c r="AB64" s="95"/>
    </row>
    <row r="65">
      <c r="A65" s="50" t="s">
        <v>61</v>
      </c>
      <c r="B65" s="63">
        <v>0.08472222222222223</v>
      </c>
      <c r="C65" s="9">
        <v>63.0</v>
      </c>
      <c r="D65" s="95"/>
      <c r="E65" s="95"/>
      <c r="F65" s="95"/>
      <c r="G65" s="96"/>
      <c r="H65" s="95"/>
      <c r="I65" s="96"/>
      <c r="J65" s="96"/>
      <c r="K65" s="96"/>
      <c r="L65" s="95"/>
      <c r="M65" s="95"/>
      <c r="N65" s="95"/>
      <c r="O65" s="95"/>
      <c r="P65" s="91">
        <v>1.0</v>
      </c>
      <c r="Q65" s="95"/>
      <c r="R65" s="95"/>
      <c r="S65" s="97">
        <v>1.0</v>
      </c>
      <c r="T65" s="91">
        <v>1.0</v>
      </c>
      <c r="U65" s="91">
        <v>0.0</v>
      </c>
      <c r="V65" s="95">
        <v>1.0</v>
      </c>
      <c r="W65" s="95"/>
      <c r="X65" s="95"/>
      <c r="Y65" s="95"/>
      <c r="Z65" s="95"/>
      <c r="AA65" s="95"/>
      <c r="AB65" s="95"/>
    </row>
    <row r="66">
      <c r="A66" s="50" t="s">
        <v>61</v>
      </c>
      <c r="B66" s="63">
        <v>0.08541666666666667</v>
      </c>
      <c r="C66" s="9">
        <v>64.0</v>
      </c>
      <c r="D66" s="95"/>
      <c r="E66" s="95"/>
      <c r="F66" s="95"/>
      <c r="G66" s="96"/>
      <c r="H66" s="95"/>
      <c r="I66" s="96"/>
      <c r="J66" s="96"/>
      <c r="K66" s="96"/>
      <c r="L66" s="95"/>
      <c r="M66" s="95"/>
      <c r="N66" s="95"/>
      <c r="O66" s="95"/>
      <c r="P66" s="91">
        <v>0.0</v>
      </c>
      <c r="Q66" s="95"/>
      <c r="R66" s="95"/>
      <c r="S66" s="97">
        <v>0.0</v>
      </c>
      <c r="T66" s="91">
        <v>1.0</v>
      </c>
      <c r="U66" s="91">
        <v>1.0</v>
      </c>
      <c r="V66" s="95"/>
      <c r="W66" s="95"/>
      <c r="X66" s="95"/>
      <c r="Y66" s="95"/>
      <c r="Z66" s="95"/>
      <c r="AA66" s="95"/>
      <c r="AB66" s="95"/>
    </row>
    <row r="67">
      <c r="A67" s="50" t="s">
        <v>61</v>
      </c>
      <c r="B67" s="63">
        <v>0.08611111111111111</v>
      </c>
      <c r="C67" s="9">
        <v>65.0</v>
      </c>
      <c r="D67" s="95"/>
      <c r="E67" s="95"/>
      <c r="F67" s="95"/>
      <c r="G67" s="96"/>
      <c r="H67" s="95"/>
      <c r="I67" s="96"/>
      <c r="J67" s="96"/>
      <c r="K67" s="96"/>
      <c r="L67" s="95"/>
      <c r="M67" s="95"/>
      <c r="N67" s="95"/>
      <c r="O67" s="95"/>
      <c r="P67" s="91">
        <v>0.0</v>
      </c>
      <c r="Q67" s="95"/>
      <c r="R67" s="95"/>
      <c r="S67" s="97">
        <v>1.0</v>
      </c>
      <c r="T67" s="91">
        <v>1.0</v>
      </c>
      <c r="U67" s="91">
        <v>1.0</v>
      </c>
      <c r="V67" s="95"/>
      <c r="W67" s="91">
        <v>1.0</v>
      </c>
      <c r="X67" s="95"/>
      <c r="Y67" s="95"/>
      <c r="Z67" s="95"/>
      <c r="AA67" s="95"/>
      <c r="AB67" s="95"/>
    </row>
    <row r="68">
      <c r="A68" s="50" t="s">
        <v>61</v>
      </c>
      <c r="B68" s="63">
        <v>0.08680555555555555</v>
      </c>
      <c r="C68" s="9">
        <v>66.0</v>
      </c>
      <c r="D68" s="95"/>
      <c r="E68" s="95"/>
      <c r="F68" s="95"/>
      <c r="G68" s="96"/>
      <c r="H68" s="95"/>
      <c r="I68" s="96"/>
      <c r="J68" s="96"/>
      <c r="K68" s="96"/>
      <c r="L68" s="95"/>
      <c r="M68" s="95"/>
      <c r="N68" s="95"/>
      <c r="O68" s="95"/>
      <c r="P68" s="95"/>
      <c r="Q68" s="95"/>
      <c r="R68" s="95"/>
      <c r="S68" s="97">
        <v>1.0</v>
      </c>
      <c r="T68" s="91">
        <v>0.0</v>
      </c>
      <c r="U68" s="91">
        <v>1.0</v>
      </c>
      <c r="V68" s="95"/>
      <c r="W68" s="91">
        <v>1.0</v>
      </c>
      <c r="X68" s="95"/>
      <c r="Y68" s="95"/>
      <c r="Z68" s="95"/>
      <c r="AA68" s="95"/>
      <c r="AB68" s="95"/>
    </row>
    <row r="69">
      <c r="A69" s="50" t="s">
        <v>61</v>
      </c>
      <c r="B69" s="63">
        <v>0.0875</v>
      </c>
      <c r="C69" s="9">
        <v>67.0</v>
      </c>
      <c r="D69" s="95"/>
      <c r="E69" s="95"/>
      <c r="F69" s="95"/>
      <c r="G69" s="96"/>
      <c r="H69" s="95"/>
      <c r="I69" s="96"/>
      <c r="J69" s="96"/>
      <c r="K69" s="96"/>
      <c r="L69" s="95"/>
      <c r="M69" s="95"/>
      <c r="N69" s="95"/>
      <c r="O69" s="95"/>
      <c r="P69" s="95"/>
      <c r="Q69" s="95"/>
      <c r="R69" s="95"/>
      <c r="S69" s="97">
        <v>1.0</v>
      </c>
      <c r="T69" s="91">
        <v>1.0</v>
      </c>
      <c r="U69" s="91">
        <v>1.0</v>
      </c>
      <c r="V69" s="95"/>
      <c r="W69" s="91">
        <v>1.0</v>
      </c>
      <c r="X69" s="95"/>
      <c r="Y69" s="95"/>
      <c r="Z69" s="95"/>
      <c r="AA69" s="95"/>
      <c r="AB69" s="95"/>
    </row>
    <row r="70">
      <c r="A70" s="50" t="s">
        <v>61</v>
      </c>
      <c r="B70" s="63">
        <v>0.08819444444444445</v>
      </c>
      <c r="C70" s="9">
        <v>68.0</v>
      </c>
      <c r="D70" s="95"/>
      <c r="E70" s="95"/>
      <c r="F70" s="95"/>
      <c r="G70" s="96"/>
      <c r="H70" s="95"/>
      <c r="I70" s="96"/>
      <c r="J70" s="96"/>
      <c r="K70" s="96"/>
      <c r="L70" s="95"/>
      <c r="M70" s="95"/>
      <c r="N70" s="95"/>
      <c r="O70" s="95"/>
      <c r="P70" s="95"/>
      <c r="Q70" s="95"/>
      <c r="R70" s="95"/>
      <c r="S70" s="97">
        <v>1.0</v>
      </c>
      <c r="T70" s="91">
        <v>1.0</v>
      </c>
      <c r="U70" s="95">
        <v>1.0</v>
      </c>
      <c r="V70" s="95"/>
      <c r="W70" s="91">
        <v>1.0</v>
      </c>
      <c r="X70" s="95"/>
      <c r="Y70" s="95"/>
      <c r="Z70" s="95"/>
      <c r="AA70" s="95"/>
      <c r="AB70" s="95"/>
    </row>
    <row r="71">
      <c r="A71" s="50" t="s">
        <v>61</v>
      </c>
      <c r="B71" s="63">
        <v>0.08888888888888889</v>
      </c>
      <c r="C71" s="9">
        <v>69.0</v>
      </c>
      <c r="D71" s="95"/>
      <c r="E71" s="95"/>
      <c r="F71" s="95"/>
      <c r="G71" s="96"/>
      <c r="H71" s="95"/>
      <c r="I71" s="96"/>
      <c r="J71" s="96"/>
      <c r="K71" s="96"/>
      <c r="L71" s="95"/>
      <c r="M71" s="95"/>
      <c r="N71" s="95"/>
      <c r="O71" s="95"/>
      <c r="P71" s="95"/>
      <c r="Q71" s="95"/>
      <c r="R71" s="95"/>
      <c r="S71" s="97">
        <v>0.0</v>
      </c>
      <c r="T71" s="91">
        <v>0.0</v>
      </c>
      <c r="U71" s="95"/>
      <c r="V71" s="95"/>
      <c r="W71" s="91">
        <v>1.0</v>
      </c>
      <c r="X71" s="95"/>
      <c r="Y71" s="95"/>
      <c r="Z71" s="95"/>
      <c r="AA71" s="95"/>
      <c r="AB71" s="95"/>
    </row>
    <row r="72">
      <c r="A72" s="50" t="s">
        <v>61</v>
      </c>
      <c r="B72" s="63">
        <v>0.08958333333333333</v>
      </c>
      <c r="C72" s="9">
        <v>70.0</v>
      </c>
      <c r="D72" s="95"/>
      <c r="E72" s="95"/>
      <c r="F72" s="95"/>
      <c r="G72" s="96"/>
      <c r="H72" s="95"/>
      <c r="I72" s="96"/>
      <c r="J72" s="96"/>
      <c r="K72" s="96"/>
      <c r="L72" s="95"/>
      <c r="M72" s="95"/>
      <c r="N72" s="95"/>
      <c r="O72" s="95"/>
      <c r="P72" s="95"/>
      <c r="Q72" s="95"/>
      <c r="R72" s="95"/>
      <c r="S72" s="97">
        <v>0.0</v>
      </c>
      <c r="T72" s="91">
        <v>1.0</v>
      </c>
      <c r="U72" s="95"/>
      <c r="V72" s="95"/>
      <c r="W72" s="91">
        <v>1.0</v>
      </c>
      <c r="X72" s="95"/>
      <c r="Y72" s="95"/>
      <c r="Z72" s="95"/>
      <c r="AA72" s="95"/>
      <c r="AB72" s="95"/>
    </row>
    <row r="73">
      <c r="A73" s="50" t="s">
        <v>61</v>
      </c>
      <c r="B73" s="63">
        <v>0.09027777777777778</v>
      </c>
      <c r="C73" s="9">
        <v>71.0</v>
      </c>
      <c r="D73" s="95"/>
      <c r="E73" s="95"/>
      <c r="F73" s="95"/>
      <c r="G73" s="96"/>
      <c r="H73" s="95"/>
      <c r="I73" s="96"/>
      <c r="J73" s="96"/>
      <c r="K73" s="96"/>
      <c r="L73" s="95"/>
      <c r="M73" s="95"/>
      <c r="N73" s="95"/>
      <c r="O73" s="95"/>
      <c r="P73" s="95"/>
      <c r="Q73" s="95"/>
      <c r="R73" s="95"/>
      <c r="S73" s="97">
        <v>1.0</v>
      </c>
      <c r="T73" s="91">
        <v>1.0</v>
      </c>
      <c r="U73" s="95"/>
      <c r="V73" s="95"/>
      <c r="W73" s="91">
        <v>0.0</v>
      </c>
      <c r="X73" s="95"/>
      <c r="Y73" s="95"/>
      <c r="Z73" s="95"/>
      <c r="AA73" s="95"/>
      <c r="AB73" s="95"/>
    </row>
    <row r="74">
      <c r="A74" s="50" t="s">
        <v>61</v>
      </c>
      <c r="B74" s="63">
        <v>0.09097222222222222</v>
      </c>
      <c r="C74" s="9">
        <v>72.0</v>
      </c>
      <c r="D74" s="95"/>
      <c r="E74" s="95"/>
      <c r="F74" s="95"/>
      <c r="G74" s="96"/>
      <c r="H74" s="95"/>
      <c r="I74" s="96"/>
      <c r="J74" s="96"/>
      <c r="K74" s="96"/>
      <c r="L74" s="95"/>
      <c r="M74" s="95"/>
      <c r="N74" s="95"/>
      <c r="O74" s="95"/>
      <c r="P74" s="95"/>
      <c r="Q74" s="95"/>
      <c r="R74" s="95"/>
      <c r="S74" s="97">
        <v>1.0</v>
      </c>
      <c r="T74" s="91">
        <v>1.0</v>
      </c>
      <c r="U74" s="95"/>
      <c r="V74" s="95"/>
      <c r="W74" s="91">
        <v>0.0</v>
      </c>
      <c r="X74" s="95"/>
      <c r="Y74" s="95"/>
      <c r="Z74" s="95"/>
      <c r="AA74" s="95"/>
      <c r="AB74" s="95"/>
    </row>
    <row r="75">
      <c r="A75" s="50" t="s">
        <v>61</v>
      </c>
      <c r="B75" s="63">
        <v>0.09166666666666666</v>
      </c>
      <c r="C75" s="9">
        <v>73.0</v>
      </c>
      <c r="D75" s="95"/>
      <c r="E75" s="95"/>
      <c r="F75" s="95"/>
      <c r="G75" s="96"/>
      <c r="H75" s="95"/>
      <c r="I75" s="96"/>
      <c r="J75" s="96"/>
      <c r="K75" s="96"/>
      <c r="L75" s="95"/>
      <c r="M75" s="95"/>
      <c r="N75" s="95"/>
      <c r="O75" s="95"/>
      <c r="P75" s="95"/>
      <c r="Q75" s="95"/>
      <c r="R75" s="95"/>
      <c r="S75" s="97">
        <v>1.0</v>
      </c>
      <c r="T75" s="91">
        <v>1.0</v>
      </c>
      <c r="U75" s="95"/>
      <c r="V75" s="95"/>
      <c r="W75" s="91">
        <v>1.0</v>
      </c>
      <c r="X75" s="95"/>
      <c r="Y75" s="95"/>
      <c r="Z75" s="95"/>
      <c r="AA75" s="95"/>
      <c r="AB75" s="95"/>
    </row>
    <row r="76">
      <c r="A76" s="50" t="s">
        <v>61</v>
      </c>
      <c r="B76" s="63">
        <v>0.09236111111111112</v>
      </c>
      <c r="C76" s="9">
        <v>74.0</v>
      </c>
      <c r="D76" s="95"/>
      <c r="E76" s="95"/>
      <c r="F76" s="95"/>
      <c r="G76" s="96"/>
      <c r="H76" s="95"/>
      <c r="I76" s="96"/>
      <c r="J76" s="96"/>
      <c r="K76" s="96"/>
      <c r="L76" s="95"/>
      <c r="M76" s="95"/>
      <c r="N76" s="95"/>
      <c r="O76" s="95"/>
      <c r="P76" s="95"/>
      <c r="Q76" s="95"/>
      <c r="R76" s="95"/>
      <c r="S76" s="97">
        <v>1.0</v>
      </c>
      <c r="T76" s="91">
        <v>1.0</v>
      </c>
      <c r="U76" s="95"/>
      <c r="V76" s="95"/>
      <c r="W76" s="91">
        <v>1.0</v>
      </c>
      <c r="X76" s="95"/>
      <c r="Y76" s="95"/>
      <c r="Z76" s="95"/>
      <c r="AA76" s="95"/>
      <c r="AB76" s="95"/>
    </row>
    <row r="77">
      <c r="A77" s="50" t="s">
        <v>61</v>
      </c>
      <c r="B77" s="63">
        <v>0.09305555555555556</v>
      </c>
      <c r="C77" s="9">
        <v>75.0</v>
      </c>
      <c r="D77" s="95"/>
      <c r="E77" s="95"/>
      <c r="F77" s="95"/>
      <c r="G77" s="96"/>
      <c r="H77" s="95"/>
      <c r="I77" s="96"/>
      <c r="J77" s="96"/>
      <c r="K77" s="96"/>
      <c r="L77" s="95"/>
      <c r="M77" s="95"/>
      <c r="N77" s="95"/>
      <c r="O77" s="95"/>
      <c r="P77" s="95"/>
      <c r="Q77" s="95"/>
      <c r="R77" s="95"/>
      <c r="S77" s="97">
        <v>1.0</v>
      </c>
      <c r="T77" s="91">
        <v>1.0</v>
      </c>
      <c r="U77" s="95"/>
      <c r="V77" s="95"/>
      <c r="W77" s="91">
        <v>1.0</v>
      </c>
      <c r="X77" s="95"/>
      <c r="Y77" s="95"/>
      <c r="Z77" s="95"/>
      <c r="AA77" s="95"/>
      <c r="AB77" s="95"/>
    </row>
    <row r="78">
      <c r="A78" s="50" t="s">
        <v>61</v>
      </c>
      <c r="B78" s="63">
        <v>0.09375</v>
      </c>
      <c r="C78" s="9">
        <v>76.0</v>
      </c>
      <c r="D78" s="95"/>
      <c r="E78" s="95"/>
      <c r="F78" s="95"/>
      <c r="G78" s="96"/>
      <c r="H78" s="95"/>
      <c r="I78" s="96"/>
      <c r="J78" s="96"/>
      <c r="K78" s="96"/>
      <c r="L78" s="95"/>
      <c r="M78" s="95"/>
      <c r="N78" s="95"/>
      <c r="O78" s="95"/>
      <c r="P78" s="95"/>
      <c r="Q78" s="95"/>
      <c r="R78" s="95"/>
      <c r="S78" s="97">
        <v>1.0</v>
      </c>
      <c r="T78" s="91">
        <v>1.0</v>
      </c>
      <c r="U78" s="95"/>
      <c r="V78" s="95"/>
      <c r="W78" s="91">
        <v>0.0</v>
      </c>
      <c r="X78" s="91">
        <v>1.0</v>
      </c>
      <c r="Y78" s="95"/>
      <c r="Z78" s="95"/>
      <c r="AA78" s="95"/>
      <c r="AB78" s="95"/>
    </row>
    <row r="79">
      <c r="A79" s="50" t="s">
        <v>61</v>
      </c>
      <c r="B79" s="63">
        <v>0.09444444444444444</v>
      </c>
      <c r="C79" s="9">
        <v>77.0</v>
      </c>
      <c r="D79" s="95"/>
      <c r="E79" s="95"/>
      <c r="F79" s="95"/>
      <c r="G79" s="95"/>
      <c r="H79" s="95"/>
      <c r="I79" s="96"/>
      <c r="J79" s="96"/>
      <c r="K79" s="96"/>
      <c r="L79" s="95"/>
      <c r="M79" s="95"/>
      <c r="N79" s="95"/>
      <c r="O79" s="95"/>
      <c r="P79" s="95"/>
      <c r="Q79" s="95"/>
      <c r="R79" s="95"/>
      <c r="S79" s="97">
        <v>1.0</v>
      </c>
      <c r="T79" s="91">
        <v>1.0</v>
      </c>
      <c r="U79" s="95"/>
      <c r="V79" s="95"/>
      <c r="W79" s="91">
        <v>0.0</v>
      </c>
      <c r="X79" s="91">
        <v>1.0</v>
      </c>
      <c r="Y79" s="95"/>
      <c r="Z79" s="95"/>
      <c r="AA79" s="95"/>
      <c r="AB79" s="95"/>
    </row>
    <row r="80">
      <c r="A80" s="50" t="s">
        <v>61</v>
      </c>
      <c r="B80" s="63">
        <v>0.09513888888888888</v>
      </c>
      <c r="C80" s="9">
        <v>78.0</v>
      </c>
      <c r="D80" s="95"/>
      <c r="E80" s="95"/>
      <c r="F80" s="95"/>
      <c r="G80" s="95"/>
      <c r="H80" s="95"/>
      <c r="I80" s="95"/>
      <c r="J80" s="96"/>
      <c r="K80" s="96"/>
      <c r="L80" s="95"/>
      <c r="M80" s="95"/>
      <c r="N80" s="95"/>
      <c r="O80" s="95"/>
      <c r="P80" s="95"/>
      <c r="Q80" s="95"/>
      <c r="R80" s="95"/>
      <c r="S80" s="97">
        <v>1.0</v>
      </c>
      <c r="T80" s="91">
        <v>0.0</v>
      </c>
      <c r="U80" s="95"/>
      <c r="V80" s="95"/>
      <c r="W80" s="91">
        <v>1.0</v>
      </c>
      <c r="X80" s="91">
        <v>1.0</v>
      </c>
      <c r="Y80" s="95"/>
      <c r="Z80" s="95"/>
      <c r="AA80" s="95"/>
      <c r="AB80" s="95"/>
    </row>
    <row r="81">
      <c r="A81" s="50" t="s">
        <v>61</v>
      </c>
      <c r="B81" s="63">
        <v>0.09583333333333334</v>
      </c>
      <c r="C81" s="9">
        <v>79.0</v>
      </c>
      <c r="D81" s="95"/>
      <c r="E81" s="95"/>
      <c r="F81" s="95"/>
      <c r="G81" s="95"/>
      <c r="H81" s="95"/>
      <c r="I81" s="95"/>
      <c r="J81" s="96"/>
      <c r="K81" s="96"/>
      <c r="L81" s="95"/>
      <c r="M81" s="95"/>
      <c r="N81" s="95"/>
      <c r="O81" s="95"/>
      <c r="P81" s="95"/>
      <c r="Q81" s="95"/>
      <c r="R81" s="95"/>
      <c r="S81" s="97">
        <v>1.0</v>
      </c>
      <c r="T81" s="95"/>
      <c r="U81" s="95"/>
      <c r="V81" s="95"/>
      <c r="W81" s="91">
        <v>0.0</v>
      </c>
      <c r="X81" s="91">
        <v>1.0</v>
      </c>
      <c r="Y81" s="95"/>
      <c r="Z81" s="95"/>
      <c r="AA81" s="95"/>
      <c r="AB81" s="95"/>
    </row>
    <row r="82">
      <c r="A82" s="50" t="s">
        <v>61</v>
      </c>
      <c r="B82" s="63">
        <v>0.09652777777777778</v>
      </c>
      <c r="C82" s="9">
        <v>80.0</v>
      </c>
      <c r="D82" s="95"/>
      <c r="E82" s="95"/>
      <c r="F82" s="95"/>
      <c r="G82" s="95"/>
      <c r="H82" s="96"/>
      <c r="I82" s="95"/>
      <c r="J82" s="96"/>
      <c r="K82" s="96"/>
      <c r="L82" s="96"/>
      <c r="M82" s="95"/>
      <c r="N82" s="95"/>
      <c r="O82" s="95"/>
      <c r="P82" s="95"/>
      <c r="Q82" s="95"/>
      <c r="R82" s="95"/>
      <c r="S82" s="97">
        <v>1.0</v>
      </c>
      <c r="T82" s="95"/>
      <c r="U82" s="95"/>
      <c r="V82" s="95"/>
      <c r="W82" s="91">
        <v>1.0</v>
      </c>
      <c r="X82" s="91">
        <v>0.0</v>
      </c>
      <c r="Y82" s="91">
        <v>1.0</v>
      </c>
      <c r="Z82" s="95"/>
      <c r="AA82" s="95"/>
      <c r="AB82" s="95"/>
    </row>
    <row r="83">
      <c r="A83" s="50" t="s">
        <v>61</v>
      </c>
      <c r="B83" s="63">
        <v>0.09722222222222222</v>
      </c>
      <c r="C83" s="9">
        <v>81.0</v>
      </c>
      <c r="D83" s="95"/>
      <c r="E83" s="95"/>
      <c r="F83" s="95"/>
      <c r="G83" s="95"/>
      <c r="H83" s="96"/>
      <c r="I83" s="95"/>
      <c r="J83" s="96"/>
      <c r="K83" s="95"/>
      <c r="L83" s="96"/>
      <c r="M83" s="95"/>
      <c r="N83" s="95"/>
      <c r="O83" s="95"/>
      <c r="P83" s="95"/>
      <c r="Q83" s="95"/>
      <c r="R83" s="95"/>
      <c r="S83" s="97">
        <v>1.0</v>
      </c>
      <c r="T83" s="95"/>
      <c r="U83" s="95"/>
      <c r="V83" s="95"/>
      <c r="W83" s="91">
        <v>1.0</v>
      </c>
      <c r="X83" s="91">
        <v>1.0</v>
      </c>
      <c r="Y83" s="91">
        <v>0.0</v>
      </c>
      <c r="Z83" s="95"/>
      <c r="AA83" s="95"/>
      <c r="AB83" s="95"/>
    </row>
    <row r="84">
      <c r="A84" s="50" t="s">
        <v>61</v>
      </c>
      <c r="B84" s="63">
        <v>0.09791666666666667</v>
      </c>
      <c r="C84" s="9">
        <v>82.0</v>
      </c>
      <c r="D84" s="95"/>
      <c r="E84" s="95"/>
      <c r="F84" s="95"/>
      <c r="G84" s="95"/>
      <c r="H84" s="96"/>
      <c r="I84" s="95"/>
      <c r="J84" s="96"/>
      <c r="K84" s="95"/>
      <c r="L84" s="96"/>
      <c r="M84" s="95"/>
      <c r="N84" s="95"/>
      <c r="O84" s="95"/>
      <c r="P84" s="95"/>
      <c r="Q84" s="95"/>
      <c r="R84" s="95"/>
      <c r="S84" s="97">
        <v>1.0</v>
      </c>
      <c r="T84" s="95"/>
      <c r="U84" s="95"/>
      <c r="V84" s="95"/>
      <c r="W84" s="91">
        <v>1.0</v>
      </c>
      <c r="X84" s="91">
        <v>0.0</v>
      </c>
      <c r="Y84" s="91">
        <v>1.0</v>
      </c>
      <c r="Z84" s="95"/>
      <c r="AA84" s="95"/>
      <c r="AB84" s="95"/>
    </row>
    <row r="85">
      <c r="A85" s="50" t="s">
        <v>61</v>
      </c>
      <c r="B85" s="63">
        <v>0.09861111111111111</v>
      </c>
      <c r="C85" s="9">
        <v>83.0</v>
      </c>
      <c r="D85" s="95"/>
      <c r="E85" s="95"/>
      <c r="F85" s="95"/>
      <c r="G85" s="95"/>
      <c r="H85" s="96"/>
      <c r="I85" s="95"/>
      <c r="J85" s="96"/>
      <c r="K85" s="95"/>
      <c r="L85" s="96"/>
      <c r="M85" s="95"/>
      <c r="N85" s="95"/>
      <c r="O85" s="95"/>
      <c r="P85" s="95"/>
      <c r="Q85" s="95"/>
      <c r="R85" s="95"/>
      <c r="S85" s="97">
        <v>1.0</v>
      </c>
      <c r="T85" s="95"/>
      <c r="U85" s="95"/>
      <c r="V85" s="95"/>
      <c r="W85" s="91">
        <v>1.0</v>
      </c>
      <c r="X85" s="91">
        <v>0.0</v>
      </c>
      <c r="Y85" s="91">
        <v>1.0</v>
      </c>
      <c r="Z85" s="95"/>
      <c r="AA85" s="95"/>
      <c r="AB85" s="95"/>
    </row>
    <row r="86">
      <c r="A86" s="50" t="s">
        <v>61</v>
      </c>
      <c r="B86" s="63">
        <v>0.09930555555555555</v>
      </c>
      <c r="C86" s="9">
        <v>84.0</v>
      </c>
      <c r="D86" s="95"/>
      <c r="E86" s="95"/>
      <c r="F86" s="95"/>
      <c r="G86" s="95"/>
      <c r="H86" s="96"/>
      <c r="I86" s="95"/>
      <c r="J86" s="96"/>
      <c r="K86" s="95"/>
      <c r="L86" s="96"/>
      <c r="M86" s="95"/>
      <c r="N86" s="95"/>
      <c r="O86" s="95"/>
      <c r="P86" s="95"/>
      <c r="Q86" s="95"/>
      <c r="R86" s="95"/>
      <c r="S86" s="97">
        <v>1.0</v>
      </c>
      <c r="T86" s="95"/>
      <c r="U86" s="95"/>
      <c r="V86" s="95"/>
      <c r="W86" s="91">
        <v>1.0</v>
      </c>
      <c r="X86" s="91">
        <v>1.0</v>
      </c>
      <c r="Y86" s="91">
        <v>1.0</v>
      </c>
      <c r="Z86" s="95"/>
      <c r="AA86" s="95"/>
      <c r="AB86" s="95"/>
    </row>
    <row r="87">
      <c r="A87" s="50" t="s">
        <v>61</v>
      </c>
      <c r="B87" s="63">
        <v>0.1</v>
      </c>
      <c r="C87" s="9">
        <v>85.0</v>
      </c>
      <c r="D87" s="95"/>
      <c r="E87" s="95"/>
      <c r="F87" s="95"/>
      <c r="G87" s="95"/>
      <c r="H87" s="96"/>
      <c r="I87" s="95"/>
      <c r="J87" s="96"/>
      <c r="K87" s="95"/>
      <c r="L87" s="96"/>
      <c r="M87" s="95"/>
      <c r="N87" s="95"/>
      <c r="O87" s="95"/>
      <c r="P87" s="95"/>
      <c r="Q87" s="95"/>
      <c r="R87" s="95"/>
      <c r="S87" s="97">
        <v>0.0</v>
      </c>
      <c r="T87" s="95"/>
      <c r="U87" s="95"/>
      <c r="V87" s="95"/>
      <c r="W87" s="91">
        <v>1.0</v>
      </c>
      <c r="X87" s="91">
        <v>1.0</v>
      </c>
      <c r="Y87" s="91">
        <v>1.0</v>
      </c>
      <c r="Z87" s="95"/>
      <c r="AA87" s="95"/>
      <c r="AB87" s="95"/>
    </row>
    <row r="88">
      <c r="A88" s="50" t="s">
        <v>61</v>
      </c>
      <c r="B88" s="63">
        <v>0.10069444444444445</v>
      </c>
      <c r="C88" s="9">
        <v>86.0</v>
      </c>
      <c r="D88" s="95"/>
      <c r="E88" s="95"/>
      <c r="F88" s="95"/>
      <c r="G88" s="95"/>
      <c r="H88" s="96"/>
      <c r="I88" s="95"/>
      <c r="J88" s="96"/>
      <c r="K88" s="95"/>
      <c r="L88" s="96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1">
        <v>0.0</v>
      </c>
      <c r="X88" s="91">
        <v>1.0</v>
      </c>
      <c r="Y88" s="91">
        <v>1.0</v>
      </c>
      <c r="Z88" s="95"/>
      <c r="AA88" s="95"/>
      <c r="AB88" s="95"/>
    </row>
    <row r="89">
      <c r="A89" s="50" t="s">
        <v>61</v>
      </c>
      <c r="B89" s="63">
        <v>0.10138888888888889</v>
      </c>
      <c r="C89" s="9">
        <v>87.0</v>
      </c>
      <c r="D89" s="95"/>
      <c r="E89" s="95"/>
      <c r="F89" s="95"/>
      <c r="G89" s="95"/>
      <c r="H89" s="96"/>
      <c r="I89" s="95"/>
      <c r="J89" s="96"/>
      <c r="K89" s="95"/>
      <c r="L89" s="96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1">
        <v>0.0</v>
      </c>
      <c r="X89" s="91">
        <v>1.0</v>
      </c>
      <c r="Y89" s="91">
        <v>0.0</v>
      </c>
      <c r="Z89" s="95"/>
      <c r="AA89" s="95"/>
      <c r="AB89" s="95"/>
    </row>
    <row r="90">
      <c r="A90" s="50" t="s">
        <v>61</v>
      </c>
      <c r="B90" s="63">
        <v>0.10208333333333333</v>
      </c>
      <c r="C90" s="9">
        <v>88.0</v>
      </c>
      <c r="D90" s="95"/>
      <c r="E90" s="95"/>
      <c r="F90" s="95"/>
      <c r="G90" s="95"/>
      <c r="H90" s="96"/>
      <c r="I90" s="95"/>
      <c r="J90" s="96"/>
      <c r="K90" s="95"/>
      <c r="L90" s="96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1">
        <v>1.0</v>
      </c>
      <c r="X90" s="91">
        <v>1.0</v>
      </c>
      <c r="Y90" s="91">
        <v>0.0</v>
      </c>
      <c r="Z90" s="95"/>
      <c r="AA90" s="95"/>
      <c r="AB90" s="95"/>
    </row>
    <row r="91">
      <c r="A91" s="50" t="s">
        <v>61</v>
      </c>
      <c r="B91" s="63">
        <v>0.10277777777777777</v>
      </c>
      <c r="C91" s="9">
        <v>89.0</v>
      </c>
      <c r="D91" s="95"/>
      <c r="E91" s="95"/>
      <c r="F91" s="95"/>
      <c r="G91" s="95"/>
      <c r="H91" s="96"/>
      <c r="I91" s="95"/>
      <c r="J91" s="96"/>
      <c r="K91" s="95"/>
      <c r="L91" s="96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1">
        <v>1.0</v>
      </c>
      <c r="X91" s="91">
        <v>1.0</v>
      </c>
      <c r="Y91" s="91">
        <v>1.0</v>
      </c>
      <c r="Z91" s="95"/>
      <c r="AA91" s="95"/>
      <c r="AB91" s="95"/>
    </row>
    <row r="92">
      <c r="A92" s="50" t="s">
        <v>61</v>
      </c>
      <c r="B92" s="63">
        <v>0.10347222222222222</v>
      </c>
      <c r="C92" s="9">
        <v>90.0</v>
      </c>
      <c r="D92" s="95"/>
      <c r="E92" s="95"/>
      <c r="F92" s="95"/>
      <c r="G92" s="95"/>
      <c r="H92" s="96"/>
      <c r="I92" s="95"/>
      <c r="J92" s="96"/>
      <c r="K92" s="95"/>
      <c r="L92" s="96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1">
        <v>1.0</v>
      </c>
      <c r="Y92" s="91">
        <v>1.0</v>
      </c>
      <c r="Z92" s="91">
        <v>1.0</v>
      </c>
      <c r="AA92" s="95"/>
      <c r="AB92" s="95"/>
    </row>
    <row r="93">
      <c r="A93" s="50" t="s">
        <v>61</v>
      </c>
      <c r="B93" s="63">
        <v>0.10416666666666667</v>
      </c>
      <c r="C93" s="9">
        <v>91.0</v>
      </c>
      <c r="D93" s="95"/>
      <c r="E93" s="95"/>
      <c r="F93" s="95"/>
      <c r="G93" s="95"/>
      <c r="H93" s="96"/>
      <c r="I93" s="95"/>
      <c r="J93" s="95"/>
      <c r="K93" s="95"/>
      <c r="L93" s="96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1">
        <v>1.0</v>
      </c>
      <c r="Y93" s="91">
        <v>1.0</v>
      </c>
      <c r="Z93" s="91">
        <v>1.0</v>
      </c>
      <c r="AA93" s="95"/>
      <c r="AB93" s="95"/>
    </row>
    <row r="94">
      <c r="A94" s="50" t="s">
        <v>61</v>
      </c>
      <c r="B94" s="63">
        <v>0.10486111111111111</v>
      </c>
      <c r="C94" s="9">
        <v>92.0</v>
      </c>
      <c r="D94" s="95"/>
      <c r="E94" s="95"/>
      <c r="F94" s="95"/>
      <c r="G94" s="95"/>
      <c r="H94" s="96"/>
      <c r="I94" s="95"/>
      <c r="J94" s="95"/>
      <c r="K94" s="95"/>
      <c r="L94" s="96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1">
        <v>0.0</v>
      </c>
      <c r="Y94" s="95">
        <v>1.0</v>
      </c>
      <c r="Z94" s="91">
        <v>1.0</v>
      </c>
      <c r="AA94" s="95"/>
      <c r="AB94" s="95"/>
    </row>
    <row r="95">
      <c r="A95" s="50" t="s">
        <v>61</v>
      </c>
      <c r="B95" s="63">
        <v>0.10555555555555556</v>
      </c>
      <c r="C95" s="9">
        <v>93.0</v>
      </c>
      <c r="D95" s="95"/>
      <c r="E95" s="95"/>
      <c r="F95" s="95"/>
      <c r="G95" s="95"/>
      <c r="H95" s="96"/>
      <c r="I95" s="95"/>
      <c r="J95" s="95"/>
      <c r="K95" s="95"/>
      <c r="L95" s="96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1">
        <v>1.0</v>
      </c>
      <c r="Y95" s="95"/>
      <c r="Z95" s="91">
        <v>0.0</v>
      </c>
      <c r="AA95" s="95"/>
      <c r="AB95" s="95"/>
    </row>
    <row r="96">
      <c r="A96" s="50" t="s">
        <v>61</v>
      </c>
      <c r="B96" s="63">
        <v>0.10625</v>
      </c>
      <c r="C96" s="9">
        <v>94.0</v>
      </c>
      <c r="D96" s="95"/>
      <c r="E96" s="95"/>
      <c r="F96" s="95"/>
      <c r="G96" s="95"/>
      <c r="H96" s="96"/>
      <c r="I96" s="95"/>
      <c r="J96" s="95"/>
      <c r="K96" s="95"/>
      <c r="L96" s="96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1">
        <v>1.0</v>
      </c>
      <c r="Y96" s="95"/>
      <c r="Z96" s="91">
        <v>1.0</v>
      </c>
      <c r="AA96" s="95"/>
      <c r="AB96" s="95"/>
    </row>
    <row r="97">
      <c r="A97" s="50" t="s">
        <v>61</v>
      </c>
      <c r="B97" s="63">
        <v>0.10694444444444444</v>
      </c>
      <c r="C97" s="9">
        <v>95.0</v>
      </c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1">
        <v>1.0</v>
      </c>
      <c r="Y97" s="95"/>
      <c r="Z97" s="95">
        <v>1.0</v>
      </c>
      <c r="AA97" s="95"/>
      <c r="AB97" s="95"/>
    </row>
    <row r="98">
      <c r="A98" s="50" t="s">
        <v>61</v>
      </c>
      <c r="B98" s="63">
        <v>0.1076388888888889</v>
      </c>
      <c r="C98" s="9">
        <v>96.0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1">
        <v>1.0</v>
      </c>
      <c r="Y98" s="95"/>
      <c r="Z98" s="95"/>
      <c r="AA98" s="95"/>
      <c r="AB98" s="95"/>
    </row>
    <row r="99">
      <c r="A99" s="50" t="s">
        <v>61</v>
      </c>
      <c r="B99" s="63">
        <v>0.10833333333333334</v>
      </c>
      <c r="C99" s="9">
        <v>97.0</v>
      </c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1">
        <v>0.0</v>
      </c>
      <c r="Y99" s="95"/>
      <c r="Z99" s="95"/>
      <c r="AA99" s="95"/>
      <c r="AB99" s="95"/>
    </row>
    <row r="100">
      <c r="A100" s="50" t="s">
        <v>61</v>
      </c>
      <c r="B100" s="63">
        <v>0.10902777777777778</v>
      </c>
      <c r="C100" s="9">
        <v>98.0</v>
      </c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1">
        <v>0.0</v>
      </c>
      <c r="Y100" s="95"/>
      <c r="Z100" s="95"/>
      <c r="AA100" s="95"/>
      <c r="AB100" s="95"/>
    </row>
    <row r="101">
      <c r="A101" s="50" t="s">
        <v>61</v>
      </c>
      <c r="B101" s="63">
        <v>0.10972222222222222</v>
      </c>
      <c r="C101" s="9">
        <v>99.0</v>
      </c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1">
        <v>1.0</v>
      </c>
      <c r="Y101" s="95"/>
      <c r="Z101" s="95"/>
      <c r="AA101" s="95"/>
      <c r="AB101" s="95"/>
    </row>
    <row r="102">
      <c r="A102" s="50" t="s">
        <v>61</v>
      </c>
      <c r="B102" s="63">
        <v>0.11041666666666666</v>
      </c>
      <c r="C102" s="9">
        <v>100.0</v>
      </c>
      <c r="D102" s="95"/>
      <c r="E102" s="95"/>
      <c r="F102" s="95"/>
      <c r="G102" s="95"/>
      <c r="H102" s="95"/>
      <c r="I102" s="96"/>
      <c r="J102" s="95"/>
      <c r="K102" s="95"/>
      <c r="L102" s="95"/>
      <c r="M102" s="96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1">
        <v>1.0</v>
      </c>
      <c r="Y102" s="95"/>
      <c r="Z102" s="95"/>
      <c r="AA102" s="91">
        <v>0.0</v>
      </c>
      <c r="AB102" s="95"/>
    </row>
    <row r="103">
      <c r="A103" s="50" t="s">
        <v>61</v>
      </c>
      <c r="B103" s="63">
        <v>0.1111111111111111</v>
      </c>
      <c r="C103" s="9">
        <v>101.0</v>
      </c>
      <c r="D103" s="95"/>
      <c r="E103" s="95"/>
      <c r="F103" s="95"/>
      <c r="G103" s="95"/>
      <c r="H103" s="95"/>
      <c r="I103" s="96"/>
      <c r="J103" s="95"/>
      <c r="K103" s="95"/>
      <c r="L103" s="95"/>
      <c r="M103" s="96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1">
        <v>1.0</v>
      </c>
      <c r="Y103" s="95"/>
      <c r="Z103" s="95"/>
      <c r="AA103" s="91">
        <v>0.0</v>
      </c>
      <c r="AB103" s="95"/>
    </row>
    <row r="104">
      <c r="A104" s="50" t="s">
        <v>61</v>
      </c>
      <c r="B104" s="63">
        <v>0.11180555555555556</v>
      </c>
      <c r="C104" s="9">
        <v>102.0</v>
      </c>
      <c r="D104" s="95"/>
      <c r="E104" s="95"/>
      <c r="F104" s="95"/>
      <c r="G104" s="95"/>
      <c r="H104" s="95"/>
      <c r="I104" s="96"/>
      <c r="J104" s="95"/>
      <c r="K104" s="95"/>
      <c r="L104" s="95"/>
      <c r="M104" s="96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1">
        <v>0.0</v>
      </c>
      <c r="Y104" s="95"/>
      <c r="Z104" s="95"/>
      <c r="AA104" s="91">
        <v>1.0</v>
      </c>
      <c r="AB104" s="95"/>
    </row>
    <row r="105">
      <c r="A105" s="50" t="s">
        <v>61</v>
      </c>
      <c r="B105" s="63">
        <v>0.1125</v>
      </c>
      <c r="C105" s="9">
        <v>103.0</v>
      </c>
      <c r="D105" s="95"/>
      <c r="E105" s="95"/>
      <c r="F105" s="95"/>
      <c r="G105" s="95"/>
      <c r="H105" s="95"/>
      <c r="I105" s="96"/>
      <c r="J105" s="95"/>
      <c r="K105" s="95"/>
      <c r="L105" s="95"/>
      <c r="M105" s="96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1">
        <v>1.0</v>
      </c>
      <c r="Y105" s="95"/>
      <c r="Z105" s="95"/>
      <c r="AA105" s="91">
        <v>1.0</v>
      </c>
      <c r="AB105" s="95"/>
    </row>
    <row r="106">
      <c r="A106" s="50" t="s">
        <v>61</v>
      </c>
      <c r="B106" s="63">
        <v>0.11319444444444444</v>
      </c>
      <c r="C106" s="9">
        <v>104.0</v>
      </c>
      <c r="D106" s="95"/>
      <c r="E106" s="95"/>
      <c r="F106" s="95"/>
      <c r="G106" s="95"/>
      <c r="H106" s="95"/>
      <c r="I106" s="96"/>
      <c r="J106" s="95"/>
      <c r="K106" s="95"/>
      <c r="L106" s="95"/>
      <c r="M106" s="96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1">
        <v>1.0</v>
      </c>
      <c r="Y106" s="95"/>
      <c r="Z106" s="95"/>
      <c r="AA106" s="91">
        <v>0.0</v>
      </c>
      <c r="AB106" s="95"/>
    </row>
    <row r="107">
      <c r="A107" s="50" t="s">
        <v>61</v>
      </c>
      <c r="B107" s="63">
        <v>0.11388888888888889</v>
      </c>
      <c r="C107" s="9">
        <v>105.0</v>
      </c>
      <c r="D107" s="95"/>
      <c r="E107" s="95"/>
      <c r="F107" s="95"/>
      <c r="G107" s="95"/>
      <c r="H107" s="95"/>
      <c r="I107" s="96"/>
      <c r="J107" s="95"/>
      <c r="K107" s="95"/>
      <c r="L107" s="95"/>
      <c r="M107" s="96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1">
        <v>1.0</v>
      </c>
      <c r="Y107" s="95"/>
      <c r="Z107" s="95"/>
      <c r="AA107" s="91">
        <v>0.0</v>
      </c>
      <c r="AB107" s="98">
        <v>1.0</v>
      </c>
    </row>
    <row r="108">
      <c r="A108" s="50" t="s">
        <v>61</v>
      </c>
      <c r="B108" s="63">
        <v>0.11458333333333333</v>
      </c>
      <c r="C108" s="9">
        <v>106.0</v>
      </c>
      <c r="D108" s="95"/>
      <c r="E108" s="95"/>
      <c r="F108" s="95"/>
      <c r="G108" s="95"/>
      <c r="H108" s="95"/>
      <c r="I108" s="96"/>
      <c r="J108" s="95"/>
      <c r="K108" s="95"/>
      <c r="L108" s="95"/>
      <c r="M108" s="96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1">
        <v>0.0</v>
      </c>
      <c r="Y108" s="95"/>
      <c r="Z108" s="95"/>
      <c r="AA108" s="91">
        <v>1.0</v>
      </c>
      <c r="AB108" s="98">
        <v>1.0</v>
      </c>
    </row>
    <row r="109">
      <c r="A109" s="50" t="s">
        <v>61</v>
      </c>
      <c r="B109" s="63">
        <v>0.11527777777777778</v>
      </c>
      <c r="C109" s="9">
        <v>107.0</v>
      </c>
      <c r="D109" s="95"/>
      <c r="E109" s="95"/>
      <c r="F109" s="95"/>
      <c r="G109" s="95"/>
      <c r="H109" s="95"/>
      <c r="I109" s="96"/>
      <c r="J109" s="95"/>
      <c r="K109" s="95"/>
      <c r="L109" s="95"/>
      <c r="M109" s="96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1">
        <v>1.0</v>
      </c>
      <c r="Y109" s="95"/>
      <c r="Z109" s="95"/>
      <c r="AA109" s="91">
        <v>1.0</v>
      </c>
      <c r="AB109" s="98">
        <v>1.0</v>
      </c>
    </row>
    <row r="110">
      <c r="A110" s="50" t="s">
        <v>61</v>
      </c>
      <c r="B110" s="63">
        <v>0.11597222222222223</v>
      </c>
      <c r="C110" s="9">
        <v>108.0</v>
      </c>
      <c r="D110" s="95"/>
      <c r="E110" s="95"/>
      <c r="F110" s="95"/>
      <c r="G110" s="95"/>
      <c r="H110" s="95"/>
      <c r="I110" s="96"/>
      <c r="J110" s="95"/>
      <c r="K110" s="95"/>
      <c r="L110" s="95"/>
      <c r="M110" s="96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1">
        <v>1.0</v>
      </c>
      <c r="Y110" s="95"/>
      <c r="Z110" s="95"/>
      <c r="AA110" s="91">
        <v>1.0</v>
      </c>
      <c r="AB110" s="98">
        <v>1.0</v>
      </c>
    </row>
    <row r="111">
      <c r="A111" s="50" t="s">
        <v>61</v>
      </c>
      <c r="B111" s="63">
        <v>0.11666666666666667</v>
      </c>
      <c r="C111" s="9">
        <v>109.0</v>
      </c>
      <c r="D111" s="95"/>
      <c r="E111" s="95"/>
      <c r="F111" s="95"/>
      <c r="G111" s="95"/>
      <c r="H111" s="95"/>
      <c r="I111" s="96"/>
      <c r="J111" s="95"/>
      <c r="K111" s="95"/>
      <c r="L111" s="95"/>
      <c r="M111" s="96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1">
        <v>1.0</v>
      </c>
      <c r="Y111" s="95"/>
      <c r="Z111" s="95"/>
      <c r="AA111" s="91">
        <v>1.0</v>
      </c>
      <c r="AB111" s="98">
        <v>1.0</v>
      </c>
    </row>
    <row r="112">
      <c r="A112" s="50" t="s">
        <v>61</v>
      </c>
      <c r="B112" s="63">
        <v>0.11736111111111111</v>
      </c>
      <c r="C112" s="9">
        <v>110.0</v>
      </c>
      <c r="D112" s="95"/>
      <c r="E112" s="95"/>
      <c r="F112" s="95"/>
      <c r="G112" s="95"/>
      <c r="H112" s="95"/>
      <c r="I112" s="96"/>
      <c r="J112" s="95"/>
      <c r="K112" s="95"/>
      <c r="L112" s="95"/>
      <c r="M112" s="96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1">
        <v>1.0</v>
      </c>
      <c r="Y112" s="95"/>
      <c r="Z112" s="95"/>
      <c r="AA112" s="91">
        <v>1.0</v>
      </c>
      <c r="AB112" s="98">
        <v>1.0</v>
      </c>
    </row>
    <row r="113">
      <c r="A113" s="50" t="s">
        <v>61</v>
      </c>
      <c r="B113" s="63">
        <v>0.11805555555555555</v>
      </c>
      <c r="C113" s="9">
        <v>111.0</v>
      </c>
      <c r="D113" s="95"/>
      <c r="E113" s="95"/>
      <c r="F113" s="95"/>
      <c r="G113" s="95"/>
      <c r="H113" s="95"/>
      <c r="I113" s="96"/>
      <c r="J113" s="95"/>
      <c r="K113" s="95"/>
      <c r="L113" s="95"/>
      <c r="M113" s="96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1">
        <v>1.0</v>
      </c>
      <c r="Y113" s="95"/>
      <c r="Z113" s="95"/>
      <c r="AA113" s="91">
        <v>1.0</v>
      </c>
      <c r="AB113" s="98">
        <v>0.0</v>
      </c>
    </row>
    <row r="114">
      <c r="A114" s="50" t="s">
        <v>61</v>
      </c>
      <c r="B114" s="63">
        <v>0.11875</v>
      </c>
      <c r="C114" s="9">
        <v>112.0</v>
      </c>
      <c r="D114" s="95"/>
      <c r="E114" s="95"/>
      <c r="F114" s="95"/>
      <c r="G114" s="95"/>
      <c r="H114" s="95"/>
      <c r="I114" s="96"/>
      <c r="J114" s="95"/>
      <c r="K114" s="95"/>
      <c r="L114" s="95"/>
      <c r="M114" s="96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1">
        <v>1.0</v>
      </c>
      <c r="Y114" s="95"/>
      <c r="Z114" s="95"/>
      <c r="AA114" s="91">
        <v>1.0</v>
      </c>
      <c r="AB114" s="98">
        <v>1.0</v>
      </c>
    </row>
    <row r="115">
      <c r="A115" s="50" t="s">
        <v>61</v>
      </c>
      <c r="B115" s="63">
        <v>0.11944444444444445</v>
      </c>
      <c r="C115" s="9">
        <v>113.0</v>
      </c>
      <c r="D115" s="95"/>
      <c r="E115" s="95"/>
      <c r="F115" s="95"/>
      <c r="G115" s="95"/>
      <c r="H115" s="95"/>
      <c r="I115" s="96"/>
      <c r="J115" s="95"/>
      <c r="K115" s="95"/>
      <c r="L115" s="95"/>
      <c r="M115" s="96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1">
        <v>1.0</v>
      </c>
      <c r="Y115" s="95"/>
      <c r="Z115" s="95"/>
      <c r="AA115" s="91">
        <v>1.0</v>
      </c>
      <c r="AB115" s="98">
        <v>1.0</v>
      </c>
    </row>
    <row r="116">
      <c r="A116" s="50" t="s">
        <v>61</v>
      </c>
      <c r="B116" s="63">
        <v>0.12013888888888889</v>
      </c>
      <c r="C116" s="9">
        <v>114.0</v>
      </c>
      <c r="D116" s="95"/>
      <c r="E116" s="95"/>
      <c r="F116" s="95"/>
      <c r="G116" s="95"/>
      <c r="H116" s="95"/>
      <c r="I116" s="96"/>
      <c r="J116" s="95"/>
      <c r="K116" s="95"/>
      <c r="L116" s="95"/>
      <c r="M116" s="96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1">
        <v>1.0</v>
      </c>
      <c r="Y116" s="95"/>
      <c r="Z116" s="95"/>
      <c r="AA116" s="91">
        <v>1.0</v>
      </c>
      <c r="AB116" s="98">
        <v>0.0</v>
      </c>
    </row>
    <row r="117">
      <c r="A117" s="50" t="s">
        <v>61</v>
      </c>
      <c r="B117" s="63">
        <v>0.12083333333333333</v>
      </c>
      <c r="C117" s="9">
        <v>115.0</v>
      </c>
      <c r="D117" s="95"/>
      <c r="E117" s="95"/>
      <c r="F117" s="95"/>
      <c r="G117" s="95"/>
      <c r="H117" s="95"/>
      <c r="I117" s="96"/>
      <c r="J117" s="95"/>
      <c r="K117" s="95"/>
      <c r="L117" s="95"/>
      <c r="M117" s="96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1">
        <v>0.0</v>
      </c>
      <c r="Y117" s="95"/>
      <c r="Z117" s="95"/>
      <c r="AA117" s="95">
        <v>1.0</v>
      </c>
      <c r="AB117" s="98">
        <v>0.0</v>
      </c>
    </row>
    <row r="118">
      <c r="A118" s="50" t="s">
        <v>61</v>
      </c>
      <c r="B118" s="63">
        <v>0.12152777777777778</v>
      </c>
      <c r="C118" s="9">
        <v>116.0</v>
      </c>
      <c r="D118" s="95"/>
      <c r="E118" s="95"/>
      <c r="F118" s="95"/>
      <c r="G118" s="95"/>
      <c r="H118" s="95"/>
      <c r="I118" s="96"/>
      <c r="J118" s="95"/>
      <c r="K118" s="95"/>
      <c r="L118" s="95"/>
      <c r="M118" s="96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1">
        <v>0.0</v>
      </c>
      <c r="Y118" s="95"/>
      <c r="Z118" s="95"/>
      <c r="AA118" s="95">
        <v>1.0</v>
      </c>
      <c r="AB118" s="98">
        <v>1.0</v>
      </c>
    </row>
    <row r="119">
      <c r="A119" s="50" t="s">
        <v>61</v>
      </c>
      <c r="B119" s="63">
        <v>0.12222222222222222</v>
      </c>
      <c r="C119" s="9">
        <v>117.0</v>
      </c>
      <c r="D119" s="95"/>
      <c r="E119" s="95"/>
      <c r="F119" s="95"/>
      <c r="G119" s="95"/>
      <c r="H119" s="95"/>
      <c r="I119" s="96"/>
      <c r="J119" s="95"/>
      <c r="K119" s="95"/>
      <c r="L119" s="95"/>
      <c r="M119" s="96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1">
        <v>0.0</v>
      </c>
      <c r="Y119" s="95"/>
      <c r="Z119" s="95"/>
      <c r="AA119" s="95">
        <v>0.0</v>
      </c>
      <c r="AB119" s="98">
        <v>1.0</v>
      </c>
    </row>
    <row r="120">
      <c r="A120" s="50" t="s">
        <v>61</v>
      </c>
      <c r="B120" s="63">
        <v>0.12291666666666666</v>
      </c>
      <c r="C120" s="9">
        <v>118.0</v>
      </c>
      <c r="D120" s="95"/>
      <c r="E120" s="95"/>
      <c r="F120" s="95"/>
      <c r="G120" s="95"/>
      <c r="H120" s="95"/>
      <c r="I120" s="96"/>
      <c r="J120" s="95"/>
      <c r="K120" s="95"/>
      <c r="L120" s="95"/>
      <c r="M120" s="96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1">
        <v>1.0</v>
      </c>
      <c r="Y120" s="95"/>
      <c r="Z120" s="95"/>
      <c r="AA120" s="95">
        <v>1.0</v>
      </c>
      <c r="AB120" s="98">
        <v>0.0</v>
      </c>
    </row>
    <row r="121">
      <c r="A121" s="50" t="s">
        <v>61</v>
      </c>
      <c r="B121" s="63">
        <v>0.12361111111111112</v>
      </c>
      <c r="C121" s="9">
        <v>119.0</v>
      </c>
      <c r="D121" s="95"/>
      <c r="E121" s="95"/>
      <c r="F121" s="95"/>
      <c r="G121" s="95"/>
      <c r="H121" s="95"/>
      <c r="I121" s="96"/>
      <c r="J121" s="95"/>
      <c r="K121" s="95"/>
      <c r="L121" s="95"/>
      <c r="M121" s="96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1">
        <v>1.0</v>
      </c>
      <c r="Y121" s="95"/>
      <c r="Z121" s="95"/>
      <c r="AA121" s="95">
        <v>1.0</v>
      </c>
      <c r="AB121" s="98">
        <v>1.0</v>
      </c>
    </row>
    <row r="122">
      <c r="A122" s="50" t="s">
        <v>61</v>
      </c>
      <c r="B122" s="63">
        <v>0.12430555555555556</v>
      </c>
      <c r="C122" s="9">
        <v>120.0</v>
      </c>
      <c r="D122" s="95"/>
      <c r="E122" s="95"/>
      <c r="F122" s="95"/>
      <c r="G122" s="95"/>
      <c r="H122" s="95"/>
      <c r="I122" s="96"/>
      <c r="J122" s="95"/>
      <c r="K122" s="95"/>
      <c r="L122" s="95"/>
      <c r="M122" s="96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1">
        <v>1.0</v>
      </c>
      <c r="Y122" s="95"/>
      <c r="Z122" s="95"/>
      <c r="AA122" s="95"/>
      <c r="AB122" s="98">
        <v>1.0</v>
      </c>
    </row>
    <row r="123">
      <c r="A123" s="50" t="s">
        <v>61</v>
      </c>
      <c r="B123" s="63">
        <v>0.125</v>
      </c>
      <c r="C123" s="9">
        <v>121.0</v>
      </c>
      <c r="D123" s="95"/>
      <c r="E123" s="95"/>
      <c r="F123" s="95"/>
      <c r="G123" s="95"/>
      <c r="H123" s="95"/>
      <c r="I123" s="96"/>
      <c r="J123" s="95"/>
      <c r="K123" s="95"/>
      <c r="L123" s="95"/>
      <c r="M123" s="96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1">
        <v>1.0</v>
      </c>
      <c r="Y123" s="95"/>
      <c r="Z123" s="95"/>
      <c r="AA123" s="95"/>
      <c r="AB123" s="98">
        <v>0.0</v>
      </c>
    </row>
    <row r="124">
      <c r="A124" s="50" t="s">
        <v>61</v>
      </c>
      <c r="B124" s="63">
        <v>0.12569444444444444</v>
      </c>
      <c r="C124" s="9">
        <v>122.0</v>
      </c>
      <c r="D124" s="95"/>
      <c r="E124" s="95"/>
      <c r="F124" s="95"/>
      <c r="G124" s="95"/>
      <c r="H124" s="95"/>
      <c r="I124" s="96"/>
      <c r="J124" s="95"/>
      <c r="K124" s="95"/>
      <c r="L124" s="95"/>
      <c r="M124" s="96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1">
        <v>1.0</v>
      </c>
      <c r="Y124" s="95"/>
      <c r="Z124" s="95"/>
      <c r="AA124" s="95"/>
      <c r="AB124" s="98">
        <v>1.0</v>
      </c>
    </row>
    <row r="125">
      <c r="A125" s="50" t="s">
        <v>61</v>
      </c>
      <c r="B125" s="63">
        <v>0.12638888888888888</v>
      </c>
      <c r="C125" s="9">
        <v>123.0</v>
      </c>
      <c r="D125" s="95"/>
      <c r="E125" s="95"/>
      <c r="F125" s="95"/>
      <c r="G125" s="95"/>
      <c r="H125" s="95"/>
      <c r="I125" s="96"/>
      <c r="J125" s="95"/>
      <c r="K125" s="95"/>
      <c r="L125" s="95"/>
      <c r="M125" s="96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1">
        <v>1.0</v>
      </c>
      <c r="Y125" s="95"/>
      <c r="Z125" s="95"/>
      <c r="AA125" s="95"/>
      <c r="AB125" s="98">
        <v>1.0</v>
      </c>
    </row>
    <row r="126">
      <c r="A126" s="50" t="s">
        <v>61</v>
      </c>
      <c r="B126" s="63">
        <v>0.12708333333333333</v>
      </c>
      <c r="C126" s="9">
        <v>124.0</v>
      </c>
      <c r="D126" s="95"/>
      <c r="E126" s="95"/>
      <c r="F126" s="95"/>
      <c r="G126" s="95"/>
      <c r="H126" s="95"/>
      <c r="I126" s="96"/>
      <c r="J126" s="95"/>
      <c r="K126" s="95"/>
      <c r="L126" s="95"/>
      <c r="M126" s="96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1">
        <v>1.0</v>
      </c>
      <c r="Y126" s="95"/>
      <c r="Z126" s="95"/>
      <c r="AA126" s="95"/>
      <c r="AB126" s="98">
        <v>1.0</v>
      </c>
    </row>
    <row r="127">
      <c r="A127" s="50" t="s">
        <v>61</v>
      </c>
      <c r="B127" s="63">
        <v>0.12777777777777777</v>
      </c>
      <c r="C127" s="9">
        <v>125.0</v>
      </c>
      <c r="D127" s="95"/>
      <c r="E127" s="95"/>
      <c r="F127" s="95"/>
      <c r="G127" s="95"/>
      <c r="H127" s="95"/>
      <c r="I127" s="96"/>
      <c r="J127" s="95"/>
      <c r="K127" s="95"/>
      <c r="L127" s="95"/>
      <c r="M127" s="96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1">
        <v>1.0</v>
      </c>
      <c r="Y127" s="95"/>
      <c r="Z127" s="95"/>
      <c r="AA127" s="95"/>
      <c r="AB127" s="98">
        <v>0.0</v>
      </c>
    </row>
    <row r="128">
      <c r="A128" s="50" t="s">
        <v>61</v>
      </c>
      <c r="B128" s="63">
        <v>0.1284722222222222</v>
      </c>
      <c r="C128" s="9">
        <v>126.0</v>
      </c>
      <c r="D128" s="95"/>
      <c r="E128" s="95"/>
      <c r="F128" s="95"/>
      <c r="G128" s="95"/>
      <c r="H128" s="95"/>
      <c r="I128" s="96"/>
      <c r="J128" s="95"/>
      <c r="K128" s="95"/>
      <c r="L128" s="95"/>
      <c r="M128" s="96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1">
        <v>1.0</v>
      </c>
      <c r="Y128" s="95"/>
      <c r="Z128" s="95"/>
      <c r="AA128" s="95"/>
      <c r="AB128" s="98">
        <v>1.0</v>
      </c>
    </row>
    <row r="129">
      <c r="A129" s="50" t="s">
        <v>61</v>
      </c>
      <c r="B129" s="63">
        <v>0.12916666666666668</v>
      </c>
      <c r="C129" s="9">
        <v>127.0</v>
      </c>
      <c r="D129" s="95"/>
      <c r="E129" s="95"/>
      <c r="F129" s="95"/>
      <c r="G129" s="95"/>
      <c r="H129" s="95"/>
      <c r="I129" s="96"/>
      <c r="J129" s="95"/>
      <c r="K129" s="95"/>
      <c r="L129" s="95"/>
      <c r="M129" s="96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1">
        <v>1.0</v>
      </c>
      <c r="Y129" s="95"/>
      <c r="Z129" s="95"/>
      <c r="AA129" s="95"/>
      <c r="AB129" s="98">
        <v>1.0</v>
      </c>
    </row>
    <row r="130">
      <c r="A130" s="50" t="s">
        <v>61</v>
      </c>
      <c r="B130" s="63">
        <v>0.12986111111111112</v>
      </c>
      <c r="C130" s="9">
        <v>128.0</v>
      </c>
      <c r="D130" s="95"/>
      <c r="E130" s="95"/>
      <c r="F130" s="95"/>
      <c r="G130" s="95"/>
      <c r="H130" s="95"/>
      <c r="I130" s="96"/>
      <c r="J130" s="95"/>
      <c r="K130" s="95"/>
      <c r="L130" s="95"/>
      <c r="M130" s="96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1">
        <v>1.0</v>
      </c>
      <c r="Y130" s="95"/>
      <c r="Z130" s="95"/>
      <c r="AA130" s="95"/>
      <c r="AB130" s="98">
        <v>1.0</v>
      </c>
    </row>
    <row r="131">
      <c r="A131" s="50" t="s">
        <v>61</v>
      </c>
      <c r="B131" s="63">
        <v>0.13055555555555556</v>
      </c>
      <c r="C131" s="9">
        <v>129.0</v>
      </c>
      <c r="D131" s="95"/>
      <c r="E131" s="95"/>
      <c r="F131" s="95"/>
      <c r="G131" s="95"/>
      <c r="H131" s="95"/>
      <c r="I131" s="96"/>
      <c r="J131" s="95"/>
      <c r="K131" s="95"/>
      <c r="L131" s="95"/>
      <c r="M131" s="96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1">
        <v>1.0</v>
      </c>
      <c r="Y131" s="95"/>
      <c r="Z131" s="95"/>
      <c r="AA131" s="95"/>
      <c r="AB131" s="98">
        <v>1.0</v>
      </c>
    </row>
    <row r="132">
      <c r="A132" s="50" t="s">
        <v>61</v>
      </c>
      <c r="B132" s="63">
        <v>0.13125</v>
      </c>
      <c r="C132" s="9">
        <v>130.0</v>
      </c>
      <c r="D132" s="95"/>
      <c r="E132" s="95"/>
      <c r="F132" s="95"/>
      <c r="G132" s="95"/>
      <c r="H132" s="95"/>
      <c r="I132" s="96"/>
      <c r="J132" s="95"/>
      <c r="K132" s="95"/>
      <c r="L132" s="95"/>
      <c r="M132" s="96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1">
        <v>1.0</v>
      </c>
      <c r="Y132" s="95"/>
      <c r="Z132" s="95"/>
      <c r="AA132" s="95"/>
      <c r="AB132" s="98">
        <v>0.0</v>
      </c>
    </row>
    <row r="133">
      <c r="A133" s="50" t="s">
        <v>61</v>
      </c>
      <c r="B133" s="63">
        <v>0.13194444444444445</v>
      </c>
      <c r="C133" s="9">
        <v>131.0</v>
      </c>
      <c r="D133" s="95"/>
      <c r="E133" s="95"/>
      <c r="F133" s="95"/>
      <c r="G133" s="95"/>
      <c r="H133" s="95"/>
      <c r="I133" s="96"/>
      <c r="J133" s="95"/>
      <c r="K133" s="95"/>
      <c r="L133" s="95"/>
      <c r="M133" s="96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1">
        <v>1.0</v>
      </c>
      <c r="Y133" s="95"/>
      <c r="Z133" s="95"/>
      <c r="AA133" s="95"/>
      <c r="AB133" s="98">
        <v>0.0</v>
      </c>
    </row>
    <row r="134">
      <c r="A134" s="50" t="s">
        <v>61</v>
      </c>
      <c r="B134" s="63">
        <v>0.1326388888888889</v>
      </c>
      <c r="C134" s="9">
        <v>132.0</v>
      </c>
      <c r="D134" s="95"/>
      <c r="E134" s="95"/>
      <c r="F134" s="95"/>
      <c r="G134" s="95"/>
      <c r="H134" s="95"/>
      <c r="I134" s="96"/>
      <c r="J134" s="95"/>
      <c r="K134" s="95"/>
      <c r="L134" s="95"/>
      <c r="M134" s="96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1">
        <v>1.0</v>
      </c>
      <c r="Y134" s="95"/>
      <c r="Z134" s="95"/>
      <c r="AA134" s="95"/>
      <c r="AB134" s="98">
        <v>1.0</v>
      </c>
    </row>
    <row r="135">
      <c r="A135" s="50" t="s">
        <v>61</v>
      </c>
      <c r="B135" s="63">
        <v>0.13333333333333333</v>
      </c>
      <c r="C135" s="9">
        <v>133.0</v>
      </c>
      <c r="D135" s="95"/>
      <c r="E135" s="95"/>
      <c r="F135" s="95"/>
      <c r="G135" s="95"/>
      <c r="H135" s="95"/>
      <c r="I135" s="96"/>
      <c r="J135" s="95"/>
      <c r="K135" s="95"/>
      <c r="L135" s="95"/>
      <c r="M135" s="96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1">
        <v>1.0</v>
      </c>
      <c r="Y135" s="95"/>
      <c r="Z135" s="95"/>
      <c r="AA135" s="95"/>
      <c r="AB135" s="98">
        <v>1.0</v>
      </c>
    </row>
    <row r="136">
      <c r="A136" s="50" t="s">
        <v>61</v>
      </c>
      <c r="B136" s="63">
        <v>0.13402777777777777</v>
      </c>
      <c r="C136" s="9">
        <v>134.0</v>
      </c>
      <c r="D136" s="95"/>
      <c r="E136" s="95"/>
      <c r="F136" s="95"/>
      <c r="G136" s="95"/>
      <c r="H136" s="95"/>
      <c r="I136" s="96"/>
      <c r="J136" s="95"/>
      <c r="K136" s="95"/>
      <c r="L136" s="95"/>
      <c r="M136" s="96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1">
        <v>0.0</v>
      </c>
      <c r="Y136" s="95"/>
      <c r="Z136" s="95"/>
      <c r="AA136" s="95"/>
      <c r="AB136" s="98">
        <v>1.0</v>
      </c>
    </row>
    <row r="137">
      <c r="A137" s="50" t="s">
        <v>61</v>
      </c>
      <c r="B137" s="63">
        <v>0.13472222222222222</v>
      </c>
      <c r="C137" s="9">
        <v>135.0</v>
      </c>
      <c r="D137" s="95"/>
      <c r="E137" s="95"/>
      <c r="F137" s="95"/>
      <c r="G137" s="95"/>
      <c r="H137" s="95"/>
      <c r="I137" s="96"/>
      <c r="J137" s="95"/>
      <c r="K137" s="95"/>
      <c r="L137" s="95"/>
      <c r="M137" s="96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1">
        <v>1.0</v>
      </c>
      <c r="Y137" s="95"/>
      <c r="Z137" s="95"/>
      <c r="AA137" s="95"/>
      <c r="AB137" s="98">
        <v>1.0</v>
      </c>
    </row>
    <row r="138">
      <c r="A138" s="50" t="s">
        <v>61</v>
      </c>
      <c r="B138" s="63">
        <v>0.13541666666666666</v>
      </c>
      <c r="C138" s="9">
        <v>136.0</v>
      </c>
      <c r="D138" s="95"/>
      <c r="E138" s="95"/>
      <c r="F138" s="95"/>
      <c r="G138" s="95"/>
      <c r="H138" s="95"/>
      <c r="I138" s="96"/>
      <c r="J138" s="95"/>
      <c r="K138" s="95"/>
      <c r="L138" s="95"/>
      <c r="M138" s="96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1"/>
      <c r="Y138" s="95"/>
      <c r="Z138" s="95"/>
      <c r="AA138" s="95"/>
      <c r="AB138" s="98">
        <v>1.0</v>
      </c>
    </row>
    <row r="139">
      <c r="A139" s="50" t="s">
        <v>61</v>
      </c>
      <c r="B139" s="63">
        <v>0.1361111111111111</v>
      </c>
      <c r="C139" s="9">
        <v>137.0</v>
      </c>
      <c r="D139" s="95"/>
      <c r="E139" s="95"/>
      <c r="F139" s="95"/>
      <c r="G139" s="95"/>
      <c r="H139" s="95"/>
      <c r="I139" s="96"/>
      <c r="J139" s="95"/>
      <c r="K139" s="95"/>
      <c r="L139" s="95"/>
      <c r="M139" s="96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1"/>
      <c r="Y139" s="95"/>
      <c r="Z139" s="95"/>
      <c r="AA139" s="95"/>
      <c r="AB139" s="98">
        <v>1.0</v>
      </c>
    </row>
    <row r="140">
      <c r="A140" s="50" t="s">
        <v>61</v>
      </c>
      <c r="B140" s="63">
        <v>0.13680555555555557</v>
      </c>
      <c r="C140" s="9">
        <v>138.0</v>
      </c>
      <c r="D140" s="95"/>
      <c r="E140" s="95"/>
      <c r="F140" s="95"/>
      <c r="G140" s="95"/>
      <c r="H140" s="95"/>
      <c r="I140" s="96"/>
      <c r="J140" s="95"/>
      <c r="K140" s="95"/>
      <c r="L140" s="95"/>
      <c r="M140" s="96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1"/>
      <c r="Y140" s="95"/>
      <c r="Z140" s="95"/>
      <c r="AA140" s="95"/>
      <c r="AB140" s="98">
        <v>0.0</v>
      </c>
    </row>
    <row r="141">
      <c r="A141" s="50" t="s">
        <v>61</v>
      </c>
      <c r="B141" s="63">
        <v>0.1375</v>
      </c>
      <c r="C141" s="9">
        <v>139.0</v>
      </c>
      <c r="D141" s="95"/>
      <c r="E141" s="95"/>
      <c r="F141" s="95"/>
      <c r="G141" s="95"/>
      <c r="H141" s="95"/>
      <c r="I141" s="96"/>
      <c r="J141" s="95"/>
      <c r="K141" s="95"/>
      <c r="L141" s="95"/>
      <c r="M141" s="96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1"/>
      <c r="Y141" s="95"/>
      <c r="Z141" s="95"/>
      <c r="AA141" s="95"/>
      <c r="AB141" s="98">
        <v>0.0</v>
      </c>
    </row>
    <row r="142">
      <c r="A142" s="50" t="s">
        <v>61</v>
      </c>
      <c r="B142" s="63">
        <v>0.13819444444444445</v>
      </c>
      <c r="C142" s="9">
        <v>140.0</v>
      </c>
      <c r="D142" s="95"/>
      <c r="E142" s="95"/>
      <c r="F142" s="95"/>
      <c r="G142" s="95"/>
      <c r="H142" s="95"/>
      <c r="I142" s="96"/>
      <c r="J142" s="95"/>
      <c r="K142" s="95"/>
      <c r="L142" s="95"/>
      <c r="M142" s="96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1"/>
      <c r="Y142" s="95"/>
      <c r="Z142" s="95"/>
      <c r="AA142" s="95"/>
      <c r="AB142" s="98">
        <v>1.0</v>
      </c>
    </row>
    <row r="143">
      <c r="A143" s="50" t="s">
        <v>61</v>
      </c>
      <c r="B143" s="63">
        <v>0.1388888888888889</v>
      </c>
      <c r="C143" s="9">
        <v>141.0</v>
      </c>
      <c r="D143" s="95"/>
      <c r="E143" s="95"/>
      <c r="F143" s="95"/>
      <c r="G143" s="95"/>
      <c r="H143" s="95"/>
      <c r="I143" s="96"/>
      <c r="J143" s="95"/>
      <c r="K143" s="95"/>
      <c r="L143" s="95"/>
      <c r="M143" s="96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1"/>
      <c r="Y143" s="95"/>
      <c r="Z143" s="95"/>
      <c r="AA143" s="95"/>
      <c r="AB143" s="98">
        <v>1.0</v>
      </c>
    </row>
    <row r="144">
      <c r="A144" s="50" t="s">
        <v>61</v>
      </c>
      <c r="B144" s="63">
        <v>0.13958333333333334</v>
      </c>
      <c r="C144" s="9">
        <v>142.0</v>
      </c>
      <c r="D144" s="95"/>
      <c r="E144" s="95"/>
      <c r="F144" s="95"/>
      <c r="G144" s="95"/>
      <c r="H144" s="95"/>
      <c r="I144" s="96"/>
      <c r="J144" s="95"/>
      <c r="K144" s="95"/>
      <c r="L144" s="95"/>
      <c r="M144" s="96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1"/>
      <c r="Y144" s="95"/>
      <c r="Z144" s="95"/>
      <c r="AA144" s="95"/>
      <c r="AB144" s="98">
        <v>1.0</v>
      </c>
    </row>
    <row r="145">
      <c r="A145" s="50" t="s">
        <v>61</v>
      </c>
      <c r="B145" s="63">
        <v>0.14027777777777778</v>
      </c>
      <c r="C145" s="9">
        <v>143.0</v>
      </c>
      <c r="D145" s="95"/>
      <c r="E145" s="95"/>
      <c r="F145" s="95"/>
      <c r="G145" s="95"/>
      <c r="H145" s="95"/>
      <c r="I145" s="96"/>
      <c r="J145" s="95"/>
      <c r="K145" s="95"/>
      <c r="L145" s="95"/>
      <c r="M145" s="96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1"/>
      <c r="Y145" s="95"/>
      <c r="Z145" s="95"/>
      <c r="AA145" s="95"/>
      <c r="AB145" s="98">
        <v>1.0</v>
      </c>
    </row>
    <row r="146">
      <c r="A146" s="50" t="s">
        <v>61</v>
      </c>
      <c r="B146" s="63">
        <v>0.14097222222222222</v>
      </c>
      <c r="C146" s="9">
        <v>144.0</v>
      </c>
      <c r="D146" s="95"/>
      <c r="E146" s="95"/>
      <c r="F146" s="95"/>
      <c r="G146" s="95"/>
      <c r="H146" s="95"/>
      <c r="I146" s="96"/>
      <c r="J146" s="95"/>
      <c r="K146" s="95"/>
      <c r="L146" s="95"/>
      <c r="M146" s="96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1"/>
      <c r="Y146" s="95"/>
      <c r="Z146" s="95"/>
      <c r="AA146" s="95"/>
      <c r="AB146" s="98">
        <v>0.0</v>
      </c>
    </row>
    <row r="147">
      <c r="A147" s="50" t="s">
        <v>61</v>
      </c>
      <c r="B147" s="63">
        <v>0.14166666666666666</v>
      </c>
      <c r="C147" s="9">
        <v>145.0</v>
      </c>
      <c r="D147" s="95"/>
      <c r="E147" s="95"/>
      <c r="F147" s="95"/>
      <c r="G147" s="95"/>
      <c r="H147" s="95"/>
      <c r="I147" s="96"/>
      <c r="J147" s="95"/>
      <c r="K147" s="95"/>
      <c r="L147" s="95"/>
      <c r="M147" s="96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1"/>
      <c r="Y147" s="95"/>
      <c r="Z147" s="95"/>
      <c r="AA147" s="95"/>
      <c r="AB147" s="98">
        <v>1.0</v>
      </c>
    </row>
    <row r="148">
      <c r="A148" s="50" t="s">
        <v>61</v>
      </c>
      <c r="B148" s="63">
        <v>0.1423611111111111</v>
      </c>
      <c r="C148" s="9">
        <v>146.0</v>
      </c>
      <c r="D148" s="95"/>
      <c r="E148" s="95"/>
      <c r="F148" s="95"/>
      <c r="G148" s="95"/>
      <c r="H148" s="95"/>
      <c r="I148" s="96"/>
      <c r="J148" s="95"/>
      <c r="K148" s="95"/>
      <c r="L148" s="95"/>
      <c r="M148" s="96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1"/>
      <c r="Y148" s="95"/>
      <c r="Z148" s="95"/>
      <c r="AA148" s="95"/>
      <c r="AB148" s="98">
        <v>1.0</v>
      </c>
    </row>
    <row r="149">
      <c r="A149" s="50" t="s">
        <v>61</v>
      </c>
      <c r="B149" s="63">
        <v>0.14305555555555555</v>
      </c>
      <c r="C149" s="9">
        <v>147.0</v>
      </c>
      <c r="D149" s="95"/>
      <c r="E149" s="95"/>
      <c r="F149" s="95"/>
      <c r="G149" s="95"/>
      <c r="H149" s="95"/>
      <c r="I149" s="96"/>
      <c r="J149" s="95"/>
      <c r="K149" s="95"/>
      <c r="L149" s="95"/>
      <c r="M149" s="96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1"/>
      <c r="Y149" s="95"/>
      <c r="Z149" s="95"/>
      <c r="AA149" s="95"/>
      <c r="AB149" s="98">
        <v>1.0</v>
      </c>
    </row>
    <row r="150">
      <c r="A150" s="50" t="s">
        <v>61</v>
      </c>
      <c r="B150" s="63">
        <v>0.14375</v>
      </c>
      <c r="C150" s="9">
        <v>148.0</v>
      </c>
      <c r="D150" s="95"/>
      <c r="E150" s="95"/>
      <c r="F150" s="95"/>
      <c r="G150" s="95"/>
      <c r="H150" s="95"/>
      <c r="I150" s="96"/>
      <c r="J150" s="95"/>
      <c r="K150" s="95"/>
      <c r="L150" s="95"/>
      <c r="M150" s="96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1"/>
      <c r="Y150" s="95"/>
      <c r="Z150" s="95"/>
      <c r="AA150" s="95"/>
      <c r="AB150" s="98">
        <v>1.0</v>
      </c>
    </row>
    <row r="151">
      <c r="A151" s="50" t="s">
        <v>61</v>
      </c>
      <c r="B151" s="63">
        <v>0.14444444444444443</v>
      </c>
      <c r="C151" s="9">
        <v>149.0</v>
      </c>
      <c r="D151" s="95"/>
      <c r="E151" s="95"/>
      <c r="F151" s="95"/>
      <c r="G151" s="95"/>
      <c r="H151" s="95"/>
      <c r="I151" s="96"/>
      <c r="J151" s="95"/>
      <c r="K151" s="95"/>
      <c r="L151" s="95"/>
      <c r="M151" s="96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1"/>
      <c r="Y151" s="95"/>
      <c r="Z151" s="95"/>
      <c r="AA151" s="95"/>
      <c r="AB151" s="98">
        <v>1.0</v>
      </c>
    </row>
    <row r="152">
      <c r="A152" s="50" t="s">
        <v>61</v>
      </c>
      <c r="B152" s="63">
        <v>0.1451388888888889</v>
      </c>
      <c r="C152" s="9">
        <v>150.0</v>
      </c>
      <c r="D152" s="95"/>
      <c r="E152" s="95"/>
      <c r="F152" s="95"/>
      <c r="G152" s="95"/>
      <c r="H152" s="95"/>
      <c r="I152" s="96"/>
      <c r="J152" s="95"/>
      <c r="K152" s="95"/>
      <c r="L152" s="95"/>
      <c r="M152" s="96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1"/>
      <c r="Y152" s="95"/>
      <c r="Z152" s="95"/>
      <c r="AA152" s="95"/>
      <c r="AB152" s="98">
        <v>1.0</v>
      </c>
    </row>
    <row r="153">
      <c r="A153" s="50" t="s">
        <v>61</v>
      </c>
      <c r="B153" s="63">
        <v>0.14583333333333334</v>
      </c>
      <c r="C153" s="9">
        <v>151.0</v>
      </c>
      <c r="D153" s="95"/>
      <c r="E153" s="95"/>
      <c r="F153" s="95"/>
      <c r="G153" s="95"/>
      <c r="H153" s="95"/>
      <c r="I153" s="96"/>
      <c r="J153" s="95"/>
      <c r="K153" s="95"/>
      <c r="L153" s="95"/>
      <c r="M153" s="96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1"/>
      <c r="Y153" s="95"/>
      <c r="Z153" s="95"/>
      <c r="AA153" s="95"/>
      <c r="AB153" s="98">
        <v>1.0</v>
      </c>
    </row>
    <row r="154">
      <c r="A154" s="50" t="s">
        <v>61</v>
      </c>
      <c r="B154" s="63">
        <v>0.14652777777777778</v>
      </c>
      <c r="C154" s="9">
        <v>152.0</v>
      </c>
      <c r="D154" s="95"/>
      <c r="E154" s="95"/>
      <c r="F154" s="95"/>
      <c r="G154" s="95"/>
      <c r="H154" s="95"/>
      <c r="I154" s="96"/>
      <c r="J154" s="95"/>
      <c r="K154" s="95"/>
      <c r="L154" s="95"/>
      <c r="M154" s="96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1"/>
      <c r="Y154" s="95"/>
      <c r="Z154" s="95"/>
      <c r="AA154" s="95"/>
      <c r="AB154" s="98">
        <v>1.0</v>
      </c>
    </row>
    <row r="155">
      <c r="A155" s="50" t="s">
        <v>61</v>
      </c>
      <c r="B155" s="63">
        <v>0.14722222222222223</v>
      </c>
      <c r="C155" s="9">
        <v>153.0</v>
      </c>
      <c r="D155" s="95"/>
      <c r="E155" s="95"/>
      <c r="F155" s="95"/>
      <c r="G155" s="95"/>
      <c r="H155" s="95"/>
      <c r="I155" s="96"/>
      <c r="J155" s="95"/>
      <c r="K155" s="95"/>
      <c r="L155" s="95"/>
      <c r="M155" s="96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1"/>
      <c r="Y155" s="95"/>
      <c r="Z155" s="95"/>
      <c r="AA155" s="95"/>
      <c r="AB155" s="98">
        <v>1.0</v>
      </c>
    </row>
    <row r="156">
      <c r="A156" s="50" t="s">
        <v>61</v>
      </c>
      <c r="B156" s="63">
        <v>0.14791666666666667</v>
      </c>
      <c r="C156" s="9">
        <v>154.0</v>
      </c>
      <c r="D156" s="95"/>
      <c r="E156" s="95"/>
      <c r="F156" s="95"/>
      <c r="G156" s="95"/>
      <c r="H156" s="95"/>
      <c r="I156" s="96"/>
      <c r="J156" s="95"/>
      <c r="K156" s="95"/>
      <c r="L156" s="95"/>
      <c r="M156" s="96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1"/>
      <c r="Y156" s="95"/>
      <c r="Z156" s="95"/>
      <c r="AA156" s="95"/>
      <c r="AB156" s="98">
        <v>1.0</v>
      </c>
    </row>
    <row r="157">
      <c r="A157" s="50" t="s">
        <v>61</v>
      </c>
      <c r="B157" s="63">
        <v>0.1486111111111111</v>
      </c>
      <c r="C157" s="9">
        <v>155.0</v>
      </c>
      <c r="D157" s="95"/>
      <c r="E157" s="95"/>
      <c r="F157" s="95"/>
      <c r="G157" s="95"/>
      <c r="H157" s="95"/>
      <c r="I157" s="96"/>
      <c r="J157" s="95"/>
      <c r="K157" s="95"/>
      <c r="L157" s="95"/>
      <c r="M157" s="96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1"/>
      <c r="Y157" s="95"/>
      <c r="Z157" s="95"/>
      <c r="AA157" s="95"/>
      <c r="AB157" s="98">
        <v>1.0</v>
      </c>
    </row>
    <row r="158">
      <c r="A158" s="50" t="s">
        <v>61</v>
      </c>
      <c r="B158" s="63">
        <v>0.14930555555555555</v>
      </c>
      <c r="C158" s="9">
        <v>156.0</v>
      </c>
      <c r="D158" s="95"/>
      <c r="E158" s="95"/>
      <c r="F158" s="95"/>
      <c r="G158" s="95"/>
      <c r="H158" s="95"/>
      <c r="I158" s="96"/>
      <c r="J158" s="95"/>
      <c r="K158" s="95"/>
      <c r="L158" s="95"/>
      <c r="M158" s="96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1"/>
      <c r="Y158" s="95"/>
      <c r="Z158" s="95"/>
      <c r="AA158" s="95"/>
      <c r="AB158" s="98">
        <v>1.0</v>
      </c>
    </row>
    <row r="159">
      <c r="A159" s="50" t="s">
        <v>61</v>
      </c>
      <c r="B159" s="63">
        <v>0.15</v>
      </c>
      <c r="C159" s="9">
        <v>157.0</v>
      </c>
      <c r="D159" s="95"/>
      <c r="E159" s="95"/>
      <c r="F159" s="95"/>
      <c r="G159" s="95"/>
      <c r="H159" s="95"/>
      <c r="I159" s="96"/>
      <c r="J159" s="95"/>
      <c r="K159" s="95"/>
      <c r="L159" s="95"/>
      <c r="M159" s="96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1"/>
      <c r="Y159" s="95"/>
      <c r="Z159" s="95"/>
      <c r="AA159" s="95"/>
      <c r="AB159" s="98">
        <v>0.0</v>
      </c>
    </row>
    <row r="160">
      <c r="A160" s="50" t="s">
        <v>61</v>
      </c>
      <c r="B160" s="63">
        <v>0.15069444444444444</v>
      </c>
      <c r="C160" s="9">
        <v>158.0</v>
      </c>
      <c r="D160" s="95"/>
      <c r="E160" s="95"/>
      <c r="F160" s="95"/>
      <c r="G160" s="95"/>
      <c r="H160" s="95"/>
      <c r="I160" s="96"/>
      <c r="J160" s="95"/>
      <c r="K160" s="95"/>
      <c r="L160" s="95"/>
      <c r="M160" s="96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1"/>
      <c r="Y160" s="95"/>
      <c r="Z160" s="95"/>
      <c r="AA160" s="95"/>
      <c r="AB160" s="98">
        <v>0.0</v>
      </c>
    </row>
    <row r="161">
      <c r="A161" s="50" t="s">
        <v>61</v>
      </c>
      <c r="B161" s="63">
        <v>0.15138888888888888</v>
      </c>
      <c r="C161" s="9">
        <v>159.0</v>
      </c>
      <c r="D161" s="95"/>
      <c r="E161" s="95"/>
      <c r="F161" s="95"/>
      <c r="G161" s="95"/>
      <c r="H161" s="95"/>
      <c r="I161" s="96"/>
      <c r="J161" s="95"/>
      <c r="K161" s="95"/>
      <c r="L161" s="95"/>
      <c r="M161" s="96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1"/>
      <c r="Y161" s="95"/>
      <c r="Z161" s="95"/>
      <c r="AA161" s="95"/>
      <c r="AB161" s="98">
        <v>1.0</v>
      </c>
    </row>
    <row r="162">
      <c r="A162" s="50" t="s">
        <v>61</v>
      </c>
      <c r="B162" s="63">
        <v>0.15208333333333332</v>
      </c>
      <c r="C162" s="9">
        <v>160.0</v>
      </c>
      <c r="D162" s="95"/>
      <c r="E162" s="95"/>
      <c r="F162" s="95"/>
      <c r="G162" s="95"/>
      <c r="H162" s="95"/>
      <c r="I162" s="96"/>
      <c r="J162" s="95"/>
      <c r="K162" s="95"/>
      <c r="L162" s="95"/>
      <c r="M162" s="96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1"/>
      <c r="Y162" s="95"/>
      <c r="Z162" s="95"/>
      <c r="AA162" s="95"/>
      <c r="AB162" s="98">
        <v>1.0</v>
      </c>
    </row>
    <row r="163">
      <c r="A163" s="50" t="s">
        <v>61</v>
      </c>
      <c r="B163" s="63">
        <v>0.1527777777777778</v>
      </c>
      <c r="C163" s="9">
        <v>161.0</v>
      </c>
      <c r="D163" s="95"/>
      <c r="E163" s="95"/>
      <c r="F163" s="95"/>
      <c r="G163" s="95"/>
      <c r="H163" s="95"/>
      <c r="I163" s="96"/>
      <c r="J163" s="95"/>
      <c r="K163" s="95"/>
      <c r="L163" s="95"/>
      <c r="M163" s="96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1"/>
      <c r="Y163" s="95"/>
      <c r="Z163" s="95"/>
      <c r="AA163" s="95"/>
      <c r="AB163" s="98">
        <v>1.0</v>
      </c>
    </row>
    <row r="164">
      <c r="A164" s="50" t="s">
        <v>61</v>
      </c>
      <c r="B164" s="63">
        <v>0.15347222222222223</v>
      </c>
      <c r="C164" s="9">
        <v>162.0</v>
      </c>
      <c r="D164" s="95"/>
      <c r="E164" s="95"/>
      <c r="F164" s="95"/>
      <c r="G164" s="95"/>
      <c r="H164" s="95"/>
      <c r="I164" s="96"/>
      <c r="J164" s="95"/>
      <c r="K164" s="95"/>
      <c r="L164" s="95"/>
      <c r="M164" s="96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1"/>
      <c r="Y164" s="95"/>
      <c r="Z164" s="95"/>
      <c r="AA164" s="95"/>
      <c r="AB164" s="98">
        <v>0.0</v>
      </c>
    </row>
    <row r="165">
      <c r="A165" s="50" t="s">
        <v>61</v>
      </c>
      <c r="B165" s="63">
        <v>0.15416666666666667</v>
      </c>
      <c r="C165" s="9">
        <v>163.0</v>
      </c>
      <c r="D165" s="95"/>
      <c r="E165" s="95"/>
      <c r="F165" s="95"/>
      <c r="G165" s="95"/>
      <c r="H165" s="95"/>
      <c r="I165" s="96"/>
      <c r="J165" s="95"/>
      <c r="K165" s="95"/>
      <c r="L165" s="95"/>
      <c r="M165" s="96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1"/>
      <c r="Y165" s="95"/>
      <c r="Z165" s="95"/>
      <c r="AA165" s="95"/>
      <c r="AB165" s="98">
        <v>1.0</v>
      </c>
    </row>
    <row r="166">
      <c r="A166" s="50" t="s">
        <v>61</v>
      </c>
      <c r="B166" s="63">
        <v>0.15486111111111112</v>
      </c>
      <c r="C166" s="9">
        <v>164.0</v>
      </c>
      <c r="D166" s="95"/>
      <c r="E166" s="95"/>
      <c r="F166" s="95"/>
      <c r="G166" s="95"/>
      <c r="H166" s="95"/>
      <c r="I166" s="96"/>
      <c r="J166" s="95"/>
      <c r="K166" s="95"/>
      <c r="L166" s="95"/>
      <c r="M166" s="96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1"/>
      <c r="Y166" s="95"/>
      <c r="Z166" s="95"/>
      <c r="AA166" s="95"/>
      <c r="AB166" s="98">
        <v>1.0</v>
      </c>
    </row>
    <row r="167">
      <c r="A167" s="50" t="s">
        <v>61</v>
      </c>
      <c r="B167" s="63">
        <v>0.15555555555555556</v>
      </c>
      <c r="C167" s="9">
        <v>165.0</v>
      </c>
      <c r="D167" s="95"/>
      <c r="E167" s="95"/>
      <c r="F167" s="95"/>
      <c r="G167" s="95"/>
      <c r="H167" s="95"/>
      <c r="I167" s="96"/>
      <c r="J167" s="95"/>
      <c r="K167" s="95"/>
      <c r="L167" s="95"/>
      <c r="M167" s="96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1"/>
      <c r="Y167" s="95"/>
      <c r="Z167" s="95"/>
      <c r="AA167" s="95"/>
      <c r="AB167" s="98">
        <v>0.0</v>
      </c>
    </row>
    <row r="168">
      <c r="A168" s="50" t="s">
        <v>61</v>
      </c>
      <c r="B168" s="63">
        <v>0.15625</v>
      </c>
      <c r="C168" s="9">
        <v>166.0</v>
      </c>
      <c r="D168" s="95"/>
      <c r="E168" s="95"/>
      <c r="F168" s="95"/>
      <c r="G168" s="95"/>
      <c r="H168" s="95"/>
      <c r="I168" s="96"/>
      <c r="J168" s="95"/>
      <c r="K168" s="95"/>
      <c r="L168" s="95"/>
      <c r="M168" s="96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1"/>
      <c r="Y168" s="95"/>
      <c r="Z168" s="95"/>
      <c r="AA168" s="95"/>
      <c r="AB168" s="98">
        <v>1.0</v>
      </c>
    </row>
    <row r="169">
      <c r="A169" s="50" t="s">
        <v>61</v>
      </c>
      <c r="B169" s="63">
        <v>0.15694444444444444</v>
      </c>
      <c r="C169" s="9">
        <v>167.0</v>
      </c>
      <c r="D169" s="95"/>
      <c r="E169" s="95"/>
      <c r="F169" s="95"/>
      <c r="G169" s="95"/>
      <c r="H169" s="95"/>
      <c r="I169" s="96"/>
      <c r="J169" s="95"/>
      <c r="K169" s="95"/>
      <c r="L169" s="95"/>
      <c r="M169" s="96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1"/>
      <c r="Y169" s="95"/>
      <c r="Z169" s="95"/>
      <c r="AA169" s="95"/>
      <c r="AB169" s="98">
        <v>1.0</v>
      </c>
    </row>
    <row r="170">
      <c r="A170" s="50" t="s">
        <v>61</v>
      </c>
      <c r="B170" s="63">
        <v>0.15763888888888888</v>
      </c>
      <c r="C170" s="9">
        <v>168.0</v>
      </c>
      <c r="D170" s="95"/>
      <c r="E170" s="95"/>
      <c r="F170" s="95"/>
      <c r="G170" s="95"/>
      <c r="H170" s="95"/>
      <c r="I170" s="96"/>
      <c r="J170" s="95"/>
      <c r="K170" s="95"/>
      <c r="L170" s="95"/>
      <c r="M170" s="96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1"/>
      <c r="Y170" s="95"/>
      <c r="Z170" s="95"/>
      <c r="AA170" s="95"/>
      <c r="AB170" s="98">
        <v>1.0</v>
      </c>
    </row>
    <row r="171">
      <c r="A171" s="50" t="s">
        <v>61</v>
      </c>
      <c r="B171" s="63">
        <v>0.15833333333333333</v>
      </c>
      <c r="C171" s="9">
        <v>169.0</v>
      </c>
      <c r="D171" s="95"/>
      <c r="E171" s="95"/>
      <c r="F171" s="95"/>
      <c r="G171" s="95"/>
      <c r="H171" s="95"/>
      <c r="I171" s="96"/>
      <c r="J171" s="95"/>
      <c r="K171" s="95"/>
      <c r="L171" s="95"/>
      <c r="M171" s="96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1"/>
      <c r="Y171" s="95"/>
      <c r="Z171" s="95"/>
      <c r="AA171" s="95"/>
      <c r="AB171" s="98">
        <v>1.0</v>
      </c>
    </row>
  </sheetData>
  <drawing r:id="rId1"/>
</worksheet>
</file>