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A522873F-B527-4D49-8BE7-8D6ECCF7F970}" xr6:coauthVersionLast="47" xr6:coauthVersionMax="47" xr10:uidLastSave="{00000000-0000-0000-0000-000000000000}"/>
  <bookViews>
    <workbookView xWindow="-108" yWindow="-108" windowWidth="23256" windowHeight="13176" firstSheet="6" activeTab="9" xr2:uid="{00000000-000D-0000-FFFF-FFFF00000000}"/>
  </bookViews>
  <sheets>
    <sheet name=" chart 1" sheetId="1" state="hidden" r:id="rId1"/>
    <sheet name=" Chart 2" sheetId="2" state="hidden" r:id="rId2"/>
    <sheet name=" Chart 3" sheetId="3" state="hidden" r:id="rId3"/>
    <sheet name=" Chart 4" sheetId="4" state="hidden" r:id="rId4"/>
    <sheet name="Corona Death Report" sheetId="8" r:id="rId5"/>
    <sheet name="Products Sales" sheetId="7" r:id="rId6"/>
    <sheet name="Student Score Analysis" sheetId="9" r:id="rId7"/>
    <sheet name="Profit Data" sheetId="10" r:id="rId8"/>
    <sheet name="Sale of Quantity Report" sheetId="11" r:id="rId9"/>
    <sheet name="Previous &amp; Current " sheetId="14" r:id="rId10"/>
    <sheet name="Consultancy Performance Report" sheetId="5" r:id="rId11"/>
    <sheet name="Date Wise Sales Data" sheetId="13" r:id="rId12"/>
  </sheets>
  <definedNames>
    <definedName name="_xlnm._FilterDatabase" localSheetId="10" hidden="1">'Consultancy Performance Report'!$C$3:$J$19</definedName>
    <definedName name="_xlnm._FilterDatabase" localSheetId="11" hidden="1">'Date Wise Sales Data'!$A$1:$K$148</definedName>
    <definedName name="_xlnm._FilterDatabase" localSheetId="7" hidden="1">'Profit Data'!$A$1:$L$18</definedName>
    <definedName name="_xlcn.WorksheetConnection_Sheet2E17I221" localSheetId="4" hidden="1">#REF!</definedName>
    <definedName name="_xlcn.WorksheetConnection_Sheet2E17I221" localSheetId="5" hidden="1">#REF!</definedName>
    <definedName name="_xlcn.WorksheetConnection_Sheet2E17I221" hidden="1">' Chart 2'!$F$17:$J$22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9" l="1"/>
  <c r="H6" i="9"/>
  <c r="H7" i="9"/>
  <c r="H8" i="9"/>
  <c r="H9" i="9"/>
  <c r="H10" i="9"/>
  <c r="H4" i="9"/>
  <c r="I5" i="5" l="1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4" i="5"/>
  <c r="J4" i="5" s="1"/>
  <c r="I9" i="4" l="1"/>
  <c r="I10" i="4"/>
  <c r="I11" i="4"/>
  <c r="I12" i="4"/>
  <c r="I13" i="4"/>
  <c r="I14" i="4"/>
  <c r="E15" i="4"/>
  <c r="F15" i="4"/>
  <c r="G15" i="4"/>
  <c r="H15" i="4"/>
  <c r="I15" i="4" l="1"/>
</calcChain>
</file>

<file path=xl/sharedStrings.xml><?xml version="1.0" encoding="utf-8"?>
<sst xmlns="http://schemas.openxmlformats.org/spreadsheetml/2006/main" count="820" uniqueCount="180">
  <si>
    <t>Ebola Death</t>
  </si>
  <si>
    <t>country</t>
  </si>
  <si>
    <t>Total case</t>
  </si>
  <si>
    <t>Total death</t>
  </si>
  <si>
    <t>Guinea</t>
  </si>
  <si>
    <t>Liberia</t>
  </si>
  <si>
    <t>sierra leon</t>
  </si>
  <si>
    <t>Nigeria</t>
  </si>
  <si>
    <t>Solar Panels</t>
  </si>
  <si>
    <t>Chhattisgarh</t>
  </si>
  <si>
    <t>Grant Total</t>
  </si>
  <si>
    <t>Living Room</t>
  </si>
  <si>
    <t>Grid Tie Inverters</t>
  </si>
  <si>
    <t>Jammu &amp; Kashmir</t>
  </si>
  <si>
    <t>Inverter</t>
  </si>
  <si>
    <t>Kitchen</t>
  </si>
  <si>
    <t>Batteries</t>
  </si>
  <si>
    <t>Himachal Pradesh</t>
  </si>
  <si>
    <t>Solar Watch</t>
  </si>
  <si>
    <t>Kids Room</t>
  </si>
  <si>
    <t>Haryana</t>
  </si>
  <si>
    <t>Media</t>
  </si>
  <si>
    <t>Entry Ways</t>
  </si>
  <si>
    <t>Gujarat</t>
  </si>
  <si>
    <t>Couch</t>
  </si>
  <si>
    <t>Dining</t>
  </si>
  <si>
    <t>Goa</t>
  </si>
  <si>
    <t>Air Conditioner</t>
  </si>
  <si>
    <t>Bedroom</t>
  </si>
  <si>
    <t>Light Bulbs</t>
  </si>
  <si>
    <t>Bihar</t>
  </si>
  <si>
    <t>Coffee Table</t>
  </si>
  <si>
    <t>Bath</t>
  </si>
  <si>
    <t>Nepal</t>
  </si>
  <si>
    <t>Total</t>
  </si>
  <si>
    <t>East</t>
  </si>
  <si>
    <t>South</t>
  </si>
  <si>
    <t>West</t>
  </si>
  <si>
    <t>North</t>
  </si>
  <si>
    <t>Product</t>
  </si>
  <si>
    <t>Item</t>
  </si>
  <si>
    <t>Arunachal Pradesh</t>
  </si>
  <si>
    <t>Sales Furniture sale By Region</t>
  </si>
  <si>
    <t>Home Product Sales</t>
  </si>
  <si>
    <t>Andhra Pradesh</t>
  </si>
  <si>
    <t>Total Sales</t>
  </si>
  <si>
    <t>Unit Price</t>
  </si>
  <si>
    <t>Quantity</t>
  </si>
  <si>
    <t>Category</t>
  </si>
  <si>
    <t>State</t>
  </si>
  <si>
    <t>Order No</t>
  </si>
  <si>
    <t>Consultancy Name</t>
  </si>
  <si>
    <t>Production Department</t>
  </si>
  <si>
    <t>Sales Department</t>
  </si>
  <si>
    <t>HR Department</t>
  </si>
  <si>
    <t>IT Department</t>
  </si>
  <si>
    <t>A Consultancy</t>
  </si>
  <si>
    <t>B Consultancy</t>
  </si>
  <si>
    <t>C Consultancy</t>
  </si>
  <si>
    <t>D Consultancy</t>
  </si>
  <si>
    <t>E consultancy</t>
  </si>
  <si>
    <t>F Consultancy</t>
  </si>
  <si>
    <t>G Consultancy</t>
  </si>
  <si>
    <t>H Consultancy</t>
  </si>
  <si>
    <t>I Consultancy</t>
  </si>
  <si>
    <t>J Consultancy</t>
  </si>
  <si>
    <t>K Consultancy</t>
  </si>
  <si>
    <t>L Consultancy</t>
  </si>
  <si>
    <t>M Consultancy</t>
  </si>
  <si>
    <t>N Consultancy</t>
  </si>
  <si>
    <t>O Consultancy</t>
  </si>
  <si>
    <t>P Consultancy</t>
  </si>
  <si>
    <t>Total Requirements</t>
  </si>
  <si>
    <t>Percentage</t>
  </si>
  <si>
    <t>STUDENT NAME</t>
  </si>
  <si>
    <t>TAMIL</t>
  </si>
  <si>
    <t>ENGLISH</t>
  </si>
  <si>
    <t>Gayathri</t>
  </si>
  <si>
    <t>Priya</t>
  </si>
  <si>
    <t>Ganesh</t>
  </si>
  <si>
    <t>Keerthi</t>
  </si>
  <si>
    <t>Murali</t>
  </si>
  <si>
    <t>Venkatesh</t>
  </si>
  <si>
    <t>Bala</t>
  </si>
  <si>
    <t>India</t>
  </si>
  <si>
    <t>China</t>
  </si>
  <si>
    <t>America</t>
  </si>
  <si>
    <t>Japan</t>
  </si>
  <si>
    <t>Table Fan</t>
  </si>
  <si>
    <t>LED Tv</t>
  </si>
  <si>
    <t>Washing Machine</t>
  </si>
  <si>
    <t>Mixed Griender</t>
  </si>
  <si>
    <t>Mixi</t>
  </si>
  <si>
    <t>Fridge</t>
  </si>
  <si>
    <t>Ceiling Fan</t>
  </si>
  <si>
    <t>Accountancy</t>
  </si>
  <si>
    <t>Commerce</t>
  </si>
  <si>
    <t>Economics</t>
  </si>
  <si>
    <t>S.NO</t>
  </si>
  <si>
    <t>PVT Limited Companies</t>
  </si>
  <si>
    <t>Products</t>
  </si>
  <si>
    <t>Income</t>
  </si>
  <si>
    <t>Expenses</t>
  </si>
  <si>
    <t>Total Profit</t>
  </si>
  <si>
    <t>Raja PVT Limited</t>
  </si>
  <si>
    <t>WhirlPool</t>
  </si>
  <si>
    <t>Guru PVT Limited</t>
  </si>
  <si>
    <t>Preethi</t>
  </si>
  <si>
    <t>John PVT Limited</t>
  </si>
  <si>
    <t>Samsung</t>
  </si>
  <si>
    <t>Led TV</t>
  </si>
  <si>
    <t>Priya &amp; Co</t>
  </si>
  <si>
    <t>Butterfly</t>
  </si>
  <si>
    <t>Guru &amp; Co</t>
  </si>
  <si>
    <t>Anand &amp; Co</t>
  </si>
  <si>
    <t>Saravana Stores</t>
  </si>
  <si>
    <t>Valli &amp; Co</t>
  </si>
  <si>
    <t>Lcd TV</t>
  </si>
  <si>
    <t>Deepa &amp; Co</t>
  </si>
  <si>
    <t>Pillai &amp; Co</t>
  </si>
  <si>
    <t>Padmini PVT Limited</t>
  </si>
  <si>
    <t>Padmini Stores</t>
  </si>
  <si>
    <t>Moorthy Stores</t>
  </si>
  <si>
    <t>Vasanth &amp; Co</t>
  </si>
  <si>
    <t>Jaya &amp; Co</t>
  </si>
  <si>
    <t>Ceining Fan</t>
  </si>
  <si>
    <t>Moorthy &amp; Co</t>
  </si>
  <si>
    <t>Ram &amp; C0</t>
  </si>
  <si>
    <t>Sale of Quantity</t>
  </si>
  <si>
    <t>Country</t>
  </si>
  <si>
    <t>Total Price</t>
  </si>
  <si>
    <t>Home Products</t>
  </si>
  <si>
    <t>Total death Case</t>
  </si>
  <si>
    <t>Sale Date</t>
  </si>
  <si>
    <t>Led Tv</t>
  </si>
  <si>
    <t>Lcd Tv</t>
  </si>
  <si>
    <t>Heater</t>
  </si>
  <si>
    <t>Whirl Pool</t>
  </si>
  <si>
    <t>Butter Fly</t>
  </si>
  <si>
    <t>Pudukkottai</t>
  </si>
  <si>
    <t>Kumbakonam</t>
  </si>
  <si>
    <t>Hosur</t>
  </si>
  <si>
    <t>Coimbatore</t>
  </si>
  <si>
    <t>Tirunelveli</t>
  </si>
  <si>
    <t>Sivakasi</t>
  </si>
  <si>
    <t>Vellore</t>
  </si>
  <si>
    <t>Tiruvannamalai</t>
  </si>
  <si>
    <t>Madurai</t>
  </si>
  <si>
    <t>Chennai</t>
  </si>
  <si>
    <t>Salem</t>
  </si>
  <si>
    <t>Kumarapalayam</t>
  </si>
  <si>
    <t>Tiruchirapalli</t>
  </si>
  <si>
    <t>Tiruppur</t>
  </si>
  <si>
    <t>Erode</t>
  </si>
  <si>
    <t>Kanchipuram</t>
  </si>
  <si>
    <t>Vaniyambadi</t>
  </si>
  <si>
    <t>Cuddaloe</t>
  </si>
  <si>
    <t>Neyveli</t>
  </si>
  <si>
    <t>Preeti</t>
  </si>
  <si>
    <t>Nagapattina</t>
  </si>
  <si>
    <t>Thoothukudi</t>
  </si>
  <si>
    <t>Nagercoil</t>
  </si>
  <si>
    <t>Ambur</t>
  </si>
  <si>
    <t>Pollachi</t>
  </si>
  <si>
    <t>Karaikkudi</t>
  </si>
  <si>
    <t>Product Name</t>
  </si>
  <si>
    <t>City/State</t>
  </si>
  <si>
    <t xml:space="preserve">Order No </t>
  </si>
  <si>
    <t>31-06-2009</t>
  </si>
  <si>
    <t>AGE</t>
  </si>
  <si>
    <t>Gender</t>
  </si>
  <si>
    <t>Male</t>
  </si>
  <si>
    <t>Female</t>
  </si>
  <si>
    <t>31-09-2022</t>
  </si>
  <si>
    <t>Min income</t>
  </si>
  <si>
    <t>Target Income</t>
  </si>
  <si>
    <t>Max income</t>
  </si>
  <si>
    <t>Year wise</t>
  </si>
  <si>
    <t>Current Year 2023</t>
  </si>
  <si>
    <t>Previous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</si>
</sst>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1" xfId="0" applyBorder="1"/>
    <xf numFmtId="0" fontId="5" fillId="5" borderId="4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8" borderId="1" xfId="0" applyFill="1" applyBorder="1" applyAlignment="1">
      <alignment horizontal="center" vertical="center"/>
    </xf>
    <xf numFmtId="9" fontId="0" fillId="0" borderId="1" xfId="0" applyNumberFormat="1" applyBorder="1"/>
    <xf numFmtId="0" fontId="1" fillId="0" borderId="0" xfId="0" applyFont="1"/>
    <xf numFmtId="164" fontId="7" fillId="0" borderId="0" xfId="2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9" borderId="0" xfId="0" applyFill="1"/>
    <xf numFmtId="0" fontId="0" fillId="0" borderId="1" xfId="0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Ebola Death Count</a:t>
            </a:r>
          </a:p>
        </c:rich>
      </c:tx>
      <c:layout>
        <c:manualLayout>
          <c:xMode val="edge"/>
          <c:yMode val="edge"/>
          <c:x val="0.28075267870392662"/>
          <c:y val="4.961240310077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21064424976893"/>
          <c:y val="0.1969614844656046"/>
          <c:w val="0.80760775929749329"/>
          <c:h val="0.59189729190827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chart 1'!$J$6</c:f>
              <c:strCache>
                <c:ptCount val="1"/>
                <c:pt idx="0">
                  <c:v>Total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chart 1'!$I$7:$I$10</c:f>
              <c:strCache>
                <c:ptCount val="4"/>
                <c:pt idx="0">
                  <c:v>Guinea</c:v>
                </c:pt>
                <c:pt idx="1">
                  <c:v>Liberia</c:v>
                </c:pt>
                <c:pt idx="2">
                  <c:v>sierra leon</c:v>
                </c:pt>
                <c:pt idx="3">
                  <c:v>Nigeria</c:v>
                </c:pt>
              </c:strCache>
            </c:strRef>
          </c:cat>
          <c:val>
            <c:numRef>
              <c:f>' chart 1'!$J$7:$J$10</c:f>
              <c:numCache>
                <c:formatCode>General</c:formatCode>
                <c:ptCount val="4"/>
                <c:pt idx="0">
                  <c:v>3804</c:v>
                </c:pt>
                <c:pt idx="1">
                  <c:v>10666</c:v>
                </c:pt>
                <c:pt idx="2">
                  <c:v>14122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7-423A-A86A-CE288A7240B4}"/>
            </c:ext>
          </c:extLst>
        </c:ser>
        <c:ser>
          <c:idx val="1"/>
          <c:order val="1"/>
          <c:tx>
            <c:strRef>
              <c:f>' chart 1'!$K$6</c:f>
              <c:strCache>
                <c:ptCount val="1"/>
                <c:pt idx="0">
                  <c:v>Total death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chart 1'!$I$7:$I$10</c:f>
              <c:strCache>
                <c:ptCount val="4"/>
                <c:pt idx="0">
                  <c:v>Guinea</c:v>
                </c:pt>
                <c:pt idx="1">
                  <c:v>Liberia</c:v>
                </c:pt>
                <c:pt idx="2">
                  <c:v>sierra leon</c:v>
                </c:pt>
                <c:pt idx="3">
                  <c:v>Nigeria</c:v>
                </c:pt>
              </c:strCache>
            </c:strRef>
          </c:cat>
          <c:val>
            <c:numRef>
              <c:f>' chart 1'!$K$7:$K$10</c:f>
              <c:numCache>
                <c:formatCode>General</c:formatCode>
                <c:ptCount val="4"/>
                <c:pt idx="0">
                  <c:v>2536</c:v>
                </c:pt>
                <c:pt idx="1">
                  <c:v>4806</c:v>
                </c:pt>
                <c:pt idx="2">
                  <c:v>3955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7-423A-A86A-CE288A7240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0816128"/>
        <c:axId val="220817664"/>
      </c:barChart>
      <c:catAx>
        <c:axId val="220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17664"/>
        <c:crosses val="autoZero"/>
        <c:auto val="1"/>
        <c:lblAlgn val="ctr"/>
        <c:lblOffset val="100"/>
        <c:noMultiLvlLbl val="0"/>
      </c:catAx>
      <c:valAx>
        <c:axId val="22081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chart 1'!$J$6</c:f>
              <c:strCache>
                <c:ptCount val="1"/>
                <c:pt idx="0">
                  <c:v>Total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chart 1'!$I$7:$I$10</c:f>
              <c:strCache>
                <c:ptCount val="4"/>
                <c:pt idx="0">
                  <c:v>Guinea</c:v>
                </c:pt>
                <c:pt idx="1">
                  <c:v>Liberia</c:v>
                </c:pt>
                <c:pt idx="2">
                  <c:v>sierra leon</c:v>
                </c:pt>
                <c:pt idx="3">
                  <c:v>Nigeria</c:v>
                </c:pt>
              </c:strCache>
            </c:strRef>
          </c:cat>
          <c:val>
            <c:numRef>
              <c:f>' chart 1'!$J$7:$J$10</c:f>
              <c:numCache>
                <c:formatCode>General</c:formatCode>
                <c:ptCount val="4"/>
                <c:pt idx="0">
                  <c:v>3804</c:v>
                </c:pt>
                <c:pt idx="1">
                  <c:v>10666</c:v>
                </c:pt>
                <c:pt idx="2">
                  <c:v>14122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C-48C8-B326-29DB967B06AB}"/>
            </c:ext>
          </c:extLst>
        </c:ser>
        <c:ser>
          <c:idx val="1"/>
          <c:order val="1"/>
          <c:tx>
            <c:strRef>
              <c:f>' chart 1'!$K$6</c:f>
              <c:strCache>
                <c:ptCount val="1"/>
                <c:pt idx="0">
                  <c:v>Total death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chart 1'!$I$7:$I$10</c:f>
              <c:strCache>
                <c:ptCount val="4"/>
                <c:pt idx="0">
                  <c:v>Guinea</c:v>
                </c:pt>
                <c:pt idx="1">
                  <c:v>Liberia</c:v>
                </c:pt>
                <c:pt idx="2">
                  <c:v>sierra leon</c:v>
                </c:pt>
                <c:pt idx="3">
                  <c:v>Nigeria</c:v>
                </c:pt>
              </c:strCache>
            </c:strRef>
          </c:cat>
          <c:val>
            <c:numRef>
              <c:f>' chart 1'!$K$7:$K$10</c:f>
              <c:numCache>
                <c:formatCode>General</c:formatCode>
                <c:ptCount val="4"/>
                <c:pt idx="0">
                  <c:v>2536</c:v>
                </c:pt>
                <c:pt idx="1">
                  <c:v>4806</c:v>
                </c:pt>
                <c:pt idx="2">
                  <c:v>3955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C-48C8-B326-29DB967B06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0668288"/>
        <c:axId val="220670208"/>
        <c:axId val="0"/>
      </c:bar3DChart>
      <c:catAx>
        <c:axId val="220668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70208"/>
        <c:crosses val="autoZero"/>
        <c:auto val="1"/>
        <c:lblAlgn val="ctr"/>
        <c:lblOffset val="100"/>
        <c:noMultiLvlLbl val="0"/>
      </c:catAx>
      <c:valAx>
        <c:axId val="2206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6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9526</xdr:rowOff>
    </xdr:from>
    <xdr:to>
      <xdr:col>6</xdr:col>
      <xdr:colOff>342900</xdr:colOff>
      <xdr:row>9</xdr:row>
      <xdr:rowOff>371476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114300</xdr:rowOff>
    </xdr:from>
    <xdr:to>
      <xdr:col>19</xdr:col>
      <xdr:colOff>438150</xdr:colOff>
      <xdr:row>9</xdr:row>
      <xdr:rowOff>238125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L18" totalsRowShown="0" headerRowDxfId="5">
  <autoFilter ref="A1:L18" xr:uid="{00000000-000C-0000-FFFF-FFFF00000000}"/>
  <sortState xmlns:xlrd2="http://schemas.microsoft.com/office/spreadsheetml/2017/richdata2" ref="A2:L18">
    <sortCondition ref="I1:I18"/>
  </sortState>
  <tableColumns count="12">
    <tableColumn id="1" xr3:uid="{00000000-0010-0000-0000-000001000000}" name="S.NO"/>
    <tableColumn id="2" xr3:uid="{00000000-0010-0000-0000-000002000000}" name="PVT Limited Companies"/>
    <tableColumn id="3" xr3:uid="{00000000-0010-0000-0000-000003000000}" name="Category"/>
    <tableColumn id="4" xr3:uid="{00000000-0010-0000-0000-000004000000}" name="Products"/>
    <tableColumn id="5" xr3:uid="{00000000-0010-0000-0000-000005000000}" name="Sale Date" dataDxfId="4"/>
    <tableColumn id="6" xr3:uid="{00000000-0010-0000-0000-000006000000}" name="Sale of Quantity"/>
    <tableColumn id="11" xr3:uid="{925EB5A6-E080-4A39-8510-6820FECF73FB}" name="Min income" dataDxfId="3"/>
    <tableColumn id="7" xr3:uid="{00000000-0010-0000-0000-000007000000}" name="Income"/>
    <tableColumn id="10" xr3:uid="{1A521F53-4ACA-4305-8505-D96B526993B5}" name="Target Income" dataDxfId="2"/>
    <tableColumn id="12" xr3:uid="{BEB5E981-9662-4F14-BFF0-786F2F862EB7}" name="Max income" dataDxfId="1"/>
    <tableColumn id="8" xr3:uid="{00000000-0010-0000-0000-000008000000}" name="Expenses"/>
    <tableColumn id="9" xr3:uid="{00000000-0010-0000-0000-000009000000}" name="Total Profi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:K10"/>
  <sheetViews>
    <sheetView topLeftCell="A6" zoomScale="98" zoomScaleNormal="98" workbookViewId="0">
      <selection activeCell="H18" sqref="H18"/>
    </sheetView>
  </sheetViews>
  <sheetFormatPr defaultRowHeight="14.4" x14ac:dyDescent="0.3"/>
  <cols>
    <col min="9" max="9" width="12.88671875" customWidth="1"/>
    <col min="10" max="10" width="17.109375" customWidth="1"/>
    <col min="11" max="11" width="13.88671875" customWidth="1"/>
  </cols>
  <sheetData>
    <row r="3" spans="9:11" ht="11.25" customHeight="1" x14ac:dyDescent="0.3"/>
    <row r="4" spans="9:11" hidden="1" x14ac:dyDescent="0.3"/>
    <row r="5" spans="9:11" ht="36.75" customHeight="1" x14ac:dyDescent="0.3">
      <c r="I5" s="34" t="s">
        <v>0</v>
      </c>
      <c r="J5" s="34"/>
      <c r="K5" s="34"/>
    </row>
    <row r="6" spans="9:11" ht="31.5" customHeight="1" x14ac:dyDescent="0.3">
      <c r="I6" s="1" t="s">
        <v>1</v>
      </c>
      <c r="J6" s="1" t="s">
        <v>2</v>
      </c>
      <c r="K6" s="1" t="s">
        <v>3</v>
      </c>
    </row>
    <row r="7" spans="9:11" ht="32.25" customHeight="1" x14ac:dyDescent="0.3">
      <c r="I7" s="1" t="s">
        <v>4</v>
      </c>
      <c r="J7" s="1">
        <v>3804</v>
      </c>
      <c r="K7" s="1">
        <v>2536</v>
      </c>
    </row>
    <row r="8" spans="9:11" ht="26.25" customHeight="1" x14ac:dyDescent="0.3">
      <c r="I8" s="1" t="s">
        <v>5</v>
      </c>
      <c r="J8" s="1">
        <v>10666</v>
      </c>
      <c r="K8" s="1">
        <v>4806</v>
      </c>
    </row>
    <row r="9" spans="9:11" ht="38.25" customHeight="1" x14ac:dyDescent="0.3">
      <c r="I9" s="1" t="s">
        <v>6</v>
      </c>
      <c r="J9" s="1">
        <v>14122</v>
      </c>
      <c r="K9" s="1">
        <v>3955</v>
      </c>
    </row>
    <row r="10" spans="9:11" ht="30.75" customHeight="1" x14ac:dyDescent="0.3">
      <c r="I10" s="1" t="s">
        <v>7</v>
      </c>
      <c r="J10" s="1">
        <v>20</v>
      </c>
      <c r="K10" s="1">
        <v>8</v>
      </c>
    </row>
  </sheetData>
  <mergeCells count="1">
    <mergeCell ref="I5:K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0DBC-E15D-4133-8E9C-D13E007C8262}">
  <dimension ref="A1:E9"/>
  <sheetViews>
    <sheetView tabSelected="1" workbookViewId="0">
      <selection activeCell="C2" sqref="C2"/>
    </sheetView>
  </sheetViews>
  <sheetFormatPr defaultRowHeight="14.4" x14ac:dyDescent="0.3"/>
  <cols>
    <col min="1" max="1" width="16.5546875" bestFit="1" customWidth="1"/>
    <col min="2" max="2" width="9.44140625" bestFit="1" customWidth="1"/>
    <col min="3" max="3" width="14.5546875" bestFit="1" customWidth="1"/>
    <col min="4" max="4" width="9.109375" bestFit="1" customWidth="1"/>
    <col min="5" max="5" width="9.77734375" bestFit="1" customWidth="1"/>
  </cols>
  <sheetData>
    <row r="1" spans="1:5" x14ac:dyDescent="0.3">
      <c r="A1" s="21" t="s">
        <v>177</v>
      </c>
      <c r="B1" s="21" t="s">
        <v>48</v>
      </c>
      <c r="C1" s="21" t="s">
        <v>128</v>
      </c>
      <c r="D1" s="21" t="s">
        <v>46</v>
      </c>
      <c r="E1" s="21" t="s">
        <v>103</v>
      </c>
    </row>
    <row r="2" spans="1:5" x14ac:dyDescent="0.3">
      <c r="A2" s="16" t="s">
        <v>179</v>
      </c>
      <c r="B2" s="1" t="s">
        <v>137</v>
      </c>
      <c r="C2" s="1">
        <v>89</v>
      </c>
      <c r="D2" s="16">
        <v>351</v>
      </c>
      <c r="E2" s="16">
        <v>31239</v>
      </c>
    </row>
    <row r="3" spans="1:5" x14ac:dyDescent="0.3">
      <c r="A3" s="16" t="s">
        <v>179</v>
      </c>
      <c r="B3" s="1" t="s">
        <v>138</v>
      </c>
      <c r="C3" s="1">
        <v>38</v>
      </c>
      <c r="D3" s="16">
        <v>236</v>
      </c>
      <c r="E3" s="16">
        <v>-8968</v>
      </c>
    </row>
    <row r="4" spans="1:5" x14ac:dyDescent="0.3">
      <c r="A4" s="16" t="s">
        <v>179</v>
      </c>
      <c r="B4" s="1" t="s">
        <v>109</v>
      </c>
      <c r="C4" s="1">
        <v>93</v>
      </c>
      <c r="D4" s="16">
        <v>489</v>
      </c>
      <c r="E4" s="16">
        <v>45477</v>
      </c>
    </row>
    <row r="5" spans="1:5" x14ac:dyDescent="0.3">
      <c r="A5" s="16" t="s">
        <v>179</v>
      </c>
      <c r="B5" s="1" t="s">
        <v>107</v>
      </c>
      <c r="C5" s="1">
        <v>63</v>
      </c>
      <c r="D5" s="16">
        <v>371</v>
      </c>
      <c r="E5" s="16">
        <v>-23373</v>
      </c>
    </row>
    <row r="6" spans="1:5" x14ac:dyDescent="0.3">
      <c r="A6" s="16" t="s">
        <v>178</v>
      </c>
      <c r="B6" s="1" t="s">
        <v>137</v>
      </c>
      <c r="C6" s="1">
        <v>43</v>
      </c>
      <c r="D6" s="16">
        <v>765</v>
      </c>
      <c r="E6" s="16">
        <v>32895</v>
      </c>
    </row>
    <row r="7" spans="1:5" x14ac:dyDescent="0.3">
      <c r="A7" s="16" t="s">
        <v>178</v>
      </c>
      <c r="B7" s="1" t="s">
        <v>138</v>
      </c>
      <c r="C7" s="1">
        <v>42</v>
      </c>
      <c r="D7" s="16">
        <v>345</v>
      </c>
      <c r="E7" s="16">
        <v>14490</v>
      </c>
    </row>
    <row r="8" spans="1:5" x14ac:dyDescent="0.3">
      <c r="A8" s="16" t="s">
        <v>178</v>
      </c>
      <c r="B8" s="1" t="s">
        <v>109</v>
      </c>
      <c r="C8" s="1">
        <v>25</v>
      </c>
      <c r="D8" s="16">
        <v>234</v>
      </c>
      <c r="E8" s="16">
        <v>-5850</v>
      </c>
    </row>
    <row r="9" spans="1:5" x14ac:dyDescent="0.3">
      <c r="A9" s="16" t="s">
        <v>178</v>
      </c>
      <c r="B9" s="1" t="s">
        <v>107</v>
      </c>
      <c r="C9" s="1">
        <v>12</v>
      </c>
      <c r="D9" s="16">
        <v>541</v>
      </c>
      <c r="E9" s="16">
        <v>6492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J19"/>
  <sheetViews>
    <sheetView topLeftCell="B1" workbookViewId="0">
      <selection activeCell="G12" sqref="G12"/>
    </sheetView>
  </sheetViews>
  <sheetFormatPr defaultRowHeight="14.4" x14ac:dyDescent="0.3"/>
  <cols>
    <col min="3" max="3" width="12.6640625" bestFit="1" customWidth="1"/>
    <col min="4" max="4" width="24.44140625" bestFit="1" customWidth="1"/>
    <col min="5" max="5" width="31.109375" bestFit="1" customWidth="1"/>
    <col min="6" max="6" width="23.6640625" bestFit="1" customWidth="1"/>
    <col min="7" max="7" width="20.88671875" bestFit="1" customWidth="1"/>
    <col min="8" max="8" width="19.5546875" bestFit="1" customWidth="1"/>
    <col min="9" max="9" width="24.88671875" bestFit="1" customWidth="1"/>
    <col min="10" max="10" width="15.44140625" bestFit="1" customWidth="1"/>
  </cols>
  <sheetData>
    <row r="3" spans="3:10" ht="21" x14ac:dyDescent="0.4">
      <c r="C3" s="15" t="s">
        <v>50</v>
      </c>
      <c r="D3" s="15" t="s">
        <v>51</v>
      </c>
      <c r="E3" s="15" t="s">
        <v>52</v>
      </c>
      <c r="F3" s="15" t="s">
        <v>53</v>
      </c>
      <c r="G3" s="15" t="s">
        <v>54</v>
      </c>
      <c r="H3" s="15" t="s">
        <v>55</v>
      </c>
      <c r="I3" s="17" t="s">
        <v>72</v>
      </c>
      <c r="J3" s="17" t="s">
        <v>73</v>
      </c>
    </row>
    <row r="4" spans="3:10" ht="21" x14ac:dyDescent="0.4">
      <c r="C4" s="7">
        <v>1</v>
      </c>
      <c r="D4" s="7" t="s">
        <v>56</v>
      </c>
      <c r="E4" s="7">
        <v>15</v>
      </c>
      <c r="F4" s="7">
        <v>16</v>
      </c>
      <c r="G4" s="7">
        <v>14</v>
      </c>
      <c r="H4" s="7">
        <v>13</v>
      </c>
      <c r="I4" s="16">
        <f t="shared" ref="I4:I19" si="0">SUM(E4:H4)</f>
        <v>58</v>
      </c>
      <c r="J4" s="18">
        <f t="shared" ref="J4:J19" si="1">SUM(I4/100)</f>
        <v>0.57999999999999996</v>
      </c>
    </row>
    <row r="5" spans="3:10" ht="21" x14ac:dyDescent="0.4">
      <c r="C5" s="7">
        <v>2</v>
      </c>
      <c r="D5" s="7" t="s">
        <v>57</v>
      </c>
      <c r="E5" s="7">
        <v>20</v>
      </c>
      <c r="F5" s="7">
        <v>22</v>
      </c>
      <c r="G5" s="7">
        <v>18</v>
      </c>
      <c r="H5" s="7">
        <v>17</v>
      </c>
      <c r="I5" s="16">
        <f t="shared" si="0"/>
        <v>77</v>
      </c>
      <c r="J5" s="18">
        <f t="shared" si="1"/>
        <v>0.77</v>
      </c>
    </row>
    <row r="6" spans="3:10" ht="21" x14ac:dyDescent="0.4">
      <c r="C6" s="7">
        <v>3</v>
      </c>
      <c r="D6" s="7" t="s">
        <v>58</v>
      </c>
      <c r="E6" s="7">
        <v>18</v>
      </c>
      <c r="F6" s="7">
        <v>45</v>
      </c>
      <c r="G6" s="7">
        <v>7</v>
      </c>
      <c r="H6" s="7">
        <v>8</v>
      </c>
      <c r="I6" s="16">
        <f t="shared" si="0"/>
        <v>78</v>
      </c>
      <c r="J6" s="18">
        <f t="shared" si="1"/>
        <v>0.78</v>
      </c>
    </row>
    <row r="7" spans="3:10" ht="21" x14ac:dyDescent="0.4">
      <c r="C7" s="7">
        <v>4</v>
      </c>
      <c r="D7" s="7" t="s">
        <v>59</v>
      </c>
      <c r="E7" s="7">
        <v>42</v>
      </c>
      <c r="F7" s="7">
        <v>35</v>
      </c>
      <c r="G7" s="7">
        <v>9</v>
      </c>
      <c r="H7" s="7">
        <v>10</v>
      </c>
      <c r="I7" s="16">
        <f t="shared" si="0"/>
        <v>96</v>
      </c>
      <c r="J7" s="18">
        <f t="shared" si="1"/>
        <v>0.96</v>
      </c>
    </row>
    <row r="8" spans="3:10" ht="21" x14ac:dyDescent="0.4">
      <c r="C8" s="7">
        <v>5</v>
      </c>
      <c r="D8" s="7" t="s">
        <v>60</v>
      </c>
      <c r="E8" s="7">
        <v>15</v>
      </c>
      <c r="F8" s="7">
        <v>22</v>
      </c>
      <c r="G8" s="7">
        <v>34</v>
      </c>
      <c r="H8" s="7">
        <v>19</v>
      </c>
      <c r="I8" s="16">
        <f t="shared" si="0"/>
        <v>90</v>
      </c>
      <c r="J8" s="18">
        <f t="shared" si="1"/>
        <v>0.9</v>
      </c>
    </row>
    <row r="9" spans="3:10" ht="21" x14ac:dyDescent="0.4">
      <c r="C9" s="7">
        <v>6</v>
      </c>
      <c r="D9" s="7" t="s">
        <v>61</v>
      </c>
      <c r="E9" s="7">
        <v>13</v>
      </c>
      <c r="F9" s="7">
        <v>18</v>
      </c>
      <c r="G9" s="7">
        <v>25</v>
      </c>
      <c r="H9" s="7">
        <v>22</v>
      </c>
      <c r="I9" s="16">
        <f t="shared" si="0"/>
        <v>78</v>
      </c>
      <c r="J9" s="18">
        <f t="shared" si="1"/>
        <v>0.78</v>
      </c>
    </row>
    <row r="10" spans="3:10" ht="21" x14ac:dyDescent="0.4">
      <c r="C10" s="7">
        <v>7</v>
      </c>
      <c r="D10" s="7" t="s">
        <v>62</v>
      </c>
      <c r="E10" s="7">
        <v>12</v>
      </c>
      <c r="F10" s="7">
        <v>31</v>
      </c>
      <c r="G10" s="7">
        <v>31</v>
      </c>
      <c r="H10" s="7">
        <v>19</v>
      </c>
      <c r="I10" s="16">
        <f t="shared" si="0"/>
        <v>93</v>
      </c>
      <c r="J10" s="18">
        <f t="shared" si="1"/>
        <v>0.93</v>
      </c>
    </row>
    <row r="11" spans="3:10" ht="21" x14ac:dyDescent="0.4">
      <c r="C11" s="7">
        <v>8</v>
      </c>
      <c r="D11" s="7" t="s">
        <v>63</v>
      </c>
      <c r="E11" s="7">
        <v>6</v>
      </c>
      <c r="F11" s="7">
        <v>21</v>
      </c>
      <c r="G11" s="7">
        <v>35</v>
      </c>
      <c r="H11" s="7">
        <v>33</v>
      </c>
      <c r="I11" s="16">
        <f t="shared" si="0"/>
        <v>95</v>
      </c>
      <c r="J11" s="18">
        <f t="shared" si="1"/>
        <v>0.95</v>
      </c>
    </row>
    <row r="12" spans="3:10" ht="21" x14ac:dyDescent="0.4">
      <c r="C12" s="7">
        <v>9</v>
      </c>
      <c r="D12" s="7" t="s">
        <v>64</v>
      </c>
      <c r="E12" s="7">
        <v>11</v>
      </c>
      <c r="F12" s="7">
        <v>18</v>
      </c>
      <c r="G12" s="7">
        <v>16</v>
      </c>
      <c r="H12" s="7">
        <v>20</v>
      </c>
      <c r="I12" s="16">
        <f t="shared" si="0"/>
        <v>65</v>
      </c>
      <c r="J12" s="18">
        <f t="shared" si="1"/>
        <v>0.65</v>
      </c>
    </row>
    <row r="13" spans="3:10" ht="21" x14ac:dyDescent="0.4">
      <c r="C13" s="7">
        <v>10</v>
      </c>
      <c r="D13" s="7" t="s">
        <v>65</v>
      </c>
      <c r="E13" s="7">
        <v>6</v>
      </c>
      <c r="F13" s="7">
        <v>17</v>
      </c>
      <c r="G13" s="7">
        <v>4</v>
      </c>
      <c r="H13" s="7">
        <v>5</v>
      </c>
      <c r="I13" s="16">
        <f t="shared" si="0"/>
        <v>32</v>
      </c>
      <c r="J13" s="18">
        <f t="shared" si="1"/>
        <v>0.32</v>
      </c>
    </row>
    <row r="14" spans="3:10" ht="21" x14ac:dyDescent="0.4">
      <c r="C14" s="7">
        <v>11</v>
      </c>
      <c r="D14" s="7" t="s">
        <v>66</v>
      </c>
      <c r="E14" s="7">
        <v>7</v>
      </c>
      <c r="F14" s="7">
        <v>10</v>
      </c>
      <c r="G14" s="7">
        <v>5</v>
      </c>
      <c r="H14" s="7">
        <v>7</v>
      </c>
      <c r="I14" s="16">
        <f t="shared" si="0"/>
        <v>29</v>
      </c>
      <c r="J14" s="18">
        <f t="shared" si="1"/>
        <v>0.28999999999999998</v>
      </c>
    </row>
    <row r="15" spans="3:10" ht="21" x14ac:dyDescent="0.4">
      <c r="C15" s="7">
        <v>12</v>
      </c>
      <c r="D15" s="7" t="s">
        <v>67</v>
      </c>
      <c r="E15" s="7">
        <v>4</v>
      </c>
      <c r="F15" s="7">
        <v>18</v>
      </c>
      <c r="G15" s="7">
        <v>6</v>
      </c>
      <c r="H15" s="7">
        <v>8</v>
      </c>
      <c r="I15" s="16">
        <f t="shared" si="0"/>
        <v>36</v>
      </c>
      <c r="J15" s="18">
        <f t="shared" si="1"/>
        <v>0.36</v>
      </c>
    </row>
    <row r="16" spans="3:10" ht="21" x14ac:dyDescent="0.4">
      <c r="C16" s="7">
        <v>13</v>
      </c>
      <c r="D16" s="7" t="s">
        <v>68</v>
      </c>
      <c r="E16" s="7">
        <v>2</v>
      </c>
      <c r="F16" s="7">
        <v>19</v>
      </c>
      <c r="G16" s="7">
        <v>21</v>
      </c>
      <c r="H16" s="7">
        <v>20</v>
      </c>
      <c r="I16" s="16">
        <f t="shared" si="0"/>
        <v>62</v>
      </c>
      <c r="J16" s="18">
        <f t="shared" si="1"/>
        <v>0.62</v>
      </c>
    </row>
    <row r="17" spans="3:10" ht="21" x14ac:dyDescent="0.4">
      <c r="C17" s="7">
        <v>14</v>
      </c>
      <c r="D17" s="7" t="s">
        <v>69</v>
      </c>
      <c r="E17" s="7">
        <v>8</v>
      </c>
      <c r="F17" s="7">
        <v>27</v>
      </c>
      <c r="G17" s="7">
        <v>12</v>
      </c>
      <c r="H17" s="7">
        <v>14</v>
      </c>
      <c r="I17" s="16">
        <f t="shared" si="0"/>
        <v>61</v>
      </c>
      <c r="J17" s="18">
        <f t="shared" si="1"/>
        <v>0.61</v>
      </c>
    </row>
    <row r="18" spans="3:10" ht="21" x14ac:dyDescent="0.4">
      <c r="C18" s="7">
        <v>15</v>
      </c>
      <c r="D18" s="7" t="s">
        <v>70</v>
      </c>
      <c r="E18" s="7">
        <v>10</v>
      </c>
      <c r="F18" s="7">
        <v>35</v>
      </c>
      <c r="G18" s="7">
        <v>5</v>
      </c>
      <c r="H18" s="7">
        <v>6</v>
      </c>
      <c r="I18" s="16">
        <f t="shared" si="0"/>
        <v>56</v>
      </c>
      <c r="J18" s="18">
        <f t="shared" si="1"/>
        <v>0.56000000000000005</v>
      </c>
    </row>
    <row r="19" spans="3:10" ht="21" x14ac:dyDescent="0.4">
      <c r="C19" s="7">
        <v>16</v>
      </c>
      <c r="D19" s="7" t="s">
        <v>71</v>
      </c>
      <c r="E19" s="7">
        <v>19</v>
      </c>
      <c r="F19" s="7">
        <v>41</v>
      </c>
      <c r="G19" s="7">
        <v>7</v>
      </c>
      <c r="H19" s="7">
        <v>9</v>
      </c>
      <c r="I19" s="16">
        <f t="shared" si="0"/>
        <v>76</v>
      </c>
      <c r="J19" s="18">
        <f t="shared" si="1"/>
        <v>0.76</v>
      </c>
    </row>
  </sheetData>
  <sortState xmlns:xlrd2="http://schemas.microsoft.com/office/spreadsheetml/2017/richdata2" ref="C4:J19">
    <sortCondition ref="J4:J1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54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9.5546875" bestFit="1" customWidth="1"/>
    <col min="3" max="4" width="19.5546875" customWidth="1"/>
    <col min="5" max="5" width="12.5546875" bestFit="1" customWidth="1"/>
    <col min="6" max="6" width="21.88671875" bestFit="1" customWidth="1"/>
    <col min="7" max="7" width="11.33203125" bestFit="1" customWidth="1"/>
    <col min="8" max="8" width="13.88671875" bestFit="1" customWidth="1"/>
    <col min="9" max="9" width="9.5546875" bestFit="1" customWidth="1"/>
    <col min="10" max="10" width="11.88671875" bestFit="1" customWidth="1"/>
    <col min="11" max="11" width="14.109375" bestFit="1" customWidth="1"/>
  </cols>
  <sheetData>
    <row r="1" spans="1:11" ht="18" x14ac:dyDescent="0.35">
      <c r="A1" s="31" t="s">
        <v>167</v>
      </c>
      <c r="B1" s="31" t="s">
        <v>166</v>
      </c>
      <c r="C1" s="31" t="s">
        <v>169</v>
      </c>
      <c r="D1" s="31" t="s">
        <v>170</v>
      </c>
      <c r="E1" s="31" t="s">
        <v>48</v>
      </c>
      <c r="F1" s="31" t="s">
        <v>165</v>
      </c>
      <c r="G1" s="31" t="s">
        <v>47</v>
      </c>
      <c r="H1" s="31" t="s">
        <v>133</v>
      </c>
      <c r="I1" s="31" t="s">
        <v>101</v>
      </c>
      <c r="J1" s="31" t="s">
        <v>102</v>
      </c>
      <c r="K1" s="31" t="s">
        <v>103</v>
      </c>
    </row>
    <row r="2" spans="1:11" ht="18" x14ac:dyDescent="0.35">
      <c r="A2" s="29">
        <v>1</v>
      </c>
      <c r="B2" s="29" t="s">
        <v>153</v>
      </c>
      <c r="C2" s="29">
        <v>54</v>
      </c>
      <c r="D2" s="29" t="s">
        <v>171</v>
      </c>
      <c r="E2" t="s">
        <v>137</v>
      </c>
      <c r="F2" s="29" t="s">
        <v>90</v>
      </c>
      <c r="G2" s="29">
        <v>5</v>
      </c>
      <c r="H2" s="28">
        <v>35065</v>
      </c>
      <c r="I2" s="27">
        <v>9228</v>
      </c>
      <c r="J2" s="27">
        <v>2772</v>
      </c>
      <c r="K2" s="26">
        <v>6456</v>
      </c>
    </row>
    <row r="3" spans="1:11" ht="18" x14ac:dyDescent="0.35">
      <c r="A3" s="29">
        <v>2</v>
      </c>
      <c r="B3" s="29" t="s">
        <v>153</v>
      </c>
      <c r="C3" s="29">
        <v>54</v>
      </c>
      <c r="D3" s="29" t="s">
        <v>171</v>
      </c>
      <c r="E3" t="s">
        <v>137</v>
      </c>
      <c r="F3" s="29" t="s">
        <v>90</v>
      </c>
      <c r="G3" s="29">
        <v>5</v>
      </c>
      <c r="H3" s="28">
        <v>35066</v>
      </c>
      <c r="I3" s="27">
        <v>7126</v>
      </c>
      <c r="J3" s="27">
        <v>4956</v>
      </c>
      <c r="K3" s="26">
        <v>2170</v>
      </c>
    </row>
    <row r="4" spans="1:11" ht="18" x14ac:dyDescent="0.35">
      <c r="A4" s="29">
        <v>3</v>
      </c>
      <c r="B4" s="29" t="s">
        <v>153</v>
      </c>
      <c r="C4" s="29">
        <v>54</v>
      </c>
      <c r="D4" s="29" t="s">
        <v>171</v>
      </c>
      <c r="E4" t="s">
        <v>137</v>
      </c>
      <c r="F4" s="29" t="s">
        <v>90</v>
      </c>
      <c r="G4" s="29">
        <v>5</v>
      </c>
      <c r="H4" s="28">
        <v>35067</v>
      </c>
      <c r="I4" s="27">
        <v>7117</v>
      </c>
      <c r="J4" s="27">
        <v>5706</v>
      </c>
      <c r="K4" s="26">
        <v>1411</v>
      </c>
    </row>
    <row r="5" spans="1:11" ht="18" x14ac:dyDescent="0.35">
      <c r="A5" s="29">
        <v>4</v>
      </c>
      <c r="B5" s="29" t="s">
        <v>153</v>
      </c>
      <c r="C5" s="29">
        <v>54</v>
      </c>
      <c r="D5" s="29" t="s">
        <v>171</v>
      </c>
      <c r="E5" t="s">
        <v>137</v>
      </c>
      <c r="F5" s="29" t="s">
        <v>90</v>
      </c>
      <c r="G5" s="29">
        <v>5</v>
      </c>
      <c r="H5" s="28">
        <v>35068</v>
      </c>
      <c r="I5" s="27">
        <v>8941</v>
      </c>
      <c r="J5" s="27">
        <v>4568</v>
      </c>
      <c r="K5" s="26">
        <v>4373</v>
      </c>
    </row>
    <row r="6" spans="1:11" ht="18" x14ac:dyDescent="0.35">
      <c r="A6" s="29">
        <v>5</v>
      </c>
      <c r="B6" s="29" t="s">
        <v>153</v>
      </c>
      <c r="C6" s="29">
        <v>54</v>
      </c>
      <c r="D6" s="29" t="s">
        <v>171</v>
      </c>
      <c r="E6" t="s">
        <v>137</v>
      </c>
      <c r="F6" s="29" t="s">
        <v>90</v>
      </c>
      <c r="G6" s="29">
        <v>5</v>
      </c>
      <c r="H6" s="28">
        <v>35069</v>
      </c>
      <c r="I6" s="27">
        <v>10527</v>
      </c>
      <c r="J6" s="27">
        <v>5515</v>
      </c>
      <c r="K6" s="26">
        <v>5012</v>
      </c>
    </row>
    <row r="7" spans="1:11" ht="18" x14ac:dyDescent="0.35">
      <c r="A7" s="29">
        <v>6</v>
      </c>
      <c r="B7" s="29" t="s">
        <v>152</v>
      </c>
      <c r="C7" s="29">
        <v>54</v>
      </c>
      <c r="D7" s="29" t="s">
        <v>172</v>
      </c>
      <c r="E7" t="s">
        <v>138</v>
      </c>
      <c r="F7" s="29" t="s">
        <v>91</v>
      </c>
      <c r="G7" s="29">
        <v>46</v>
      </c>
      <c r="H7" s="28">
        <v>35097</v>
      </c>
      <c r="I7" s="27">
        <v>11394</v>
      </c>
      <c r="J7" s="27">
        <v>4263</v>
      </c>
      <c r="K7" s="26">
        <v>7131</v>
      </c>
    </row>
    <row r="8" spans="1:11" ht="18" x14ac:dyDescent="0.35">
      <c r="A8" s="29">
        <v>7</v>
      </c>
      <c r="B8" s="29" t="s">
        <v>152</v>
      </c>
      <c r="C8" s="29">
        <v>54</v>
      </c>
      <c r="D8" s="29" t="s">
        <v>172</v>
      </c>
      <c r="E8" t="s">
        <v>138</v>
      </c>
      <c r="F8" s="29" t="s">
        <v>91</v>
      </c>
      <c r="G8" s="29">
        <v>46</v>
      </c>
      <c r="H8" s="28">
        <v>35098</v>
      </c>
      <c r="I8" s="27">
        <v>7280</v>
      </c>
      <c r="J8" s="27">
        <v>3628</v>
      </c>
      <c r="K8" s="26">
        <v>3652</v>
      </c>
    </row>
    <row r="9" spans="1:11" ht="18" x14ac:dyDescent="0.35">
      <c r="A9" s="29">
        <v>8</v>
      </c>
      <c r="B9" s="29" t="s">
        <v>152</v>
      </c>
      <c r="C9" s="29">
        <v>54</v>
      </c>
      <c r="D9" s="29" t="s">
        <v>172</v>
      </c>
      <c r="E9" t="s">
        <v>138</v>
      </c>
      <c r="F9" s="29" t="s">
        <v>91</v>
      </c>
      <c r="G9" s="29">
        <v>46</v>
      </c>
      <c r="H9" s="28">
        <v>35099</v>
      </c>
      <c r="I9" s="27">
        <v>10621</v>
      </c>
      <c r="J9" s="27">
        <v>2784</v>
      </c>
      <c r="K9" s="26">
        <v>7837</v>
      </c>
    </row>
    <row r="10" spans="1:11" ht="18" x14ac:dyDescent="0.35">
      <c r="A10" s="29">
        <v>9</v>
      </c>
      <c r="B10" s="29" t="s">
        <v>152</v>
      </c>
      <c r="C10" s="29">
        <v>54</v>
      </c>
      <c r="D10" s="29" t="s">
        <v>172</v>
      </c>
      <c r="E10" t="s">
        <v>138</v>
      </c>
      <c r="F10" s="29" t="s">
        <v>91</v>
      </c>
      <c r="G10" s="29">
        <v>46</v>
      </c>
      <c r="H10" s="28">
        <v>35100</v>
      </c>
      <c r="I10" s="27">
        <v>7491</v>
      </c>
      <c r="J10" s="27">
        <v>3908</v>
      </c>
      <c r="K10" s="26">
        <v>3583</v>
      </c>
    </row>
    <row r="11" spans="1:11" ht="18" x14ac:dyDescent="0.35">
      <c r="A11" s="29">
        <v>10</v>
      </c>
      <c r="B11" s="29" t="s">
        <v>151</v>
      </c>
      <c r="C11" s="29">
        <v>23</v>
      </c>
      <c r="D11" s="29" t="s">
        <v>171</v>
      </c>
      <c r="E11" t="s">
        <v>109</v>
      </c>
      <c r="F11" s="29" t="s">
        <v>110</v>
      </c>
      <c r="G11" s="29">
        <v>30</v>
      </c>
      <c r="H11" s="28">
        <v>35127</v>
      </c>
      <c r="I11" s="27">
        <v>8816</v>
      </c>
      <c r="J11" s="27">
        <v>5524</v>
      </c>
      <c r="K11" s="26">
        <v>3292</v>
      </c>
    </row>
    <row r="12" spans="1:11" ht="18" x14ac:dyDescent="0.35">
      <c r="A12" s="29">
        <v>11</v>
      </c>
      <c r="B12" s="29" t="s">
        <v>151</v>
      </c>
      <c r="C12" s="29">
        <v>23</v>
      </c>
      <c r="D12" s="29" t="s">
        <v>171</v>
      </c>
      <c r="E12" t="s">
        <v>109</v>
      </c>
      <c r="F12" s="29" t="s">
        <v>110</v>
      </c>
      <c r="G12" s="29">
        <v>30</v>
      </c>
      <c r="H12" s="28">
        <v>35128</v>
      </c>
      <c r="I12" s="27">
        <v>11216</v>
      </c>
      <c r="J12" s="27">
        <v>4617</v>
      </c>
      <c r="K12" s="26">
        <v>6599</v>
      </c>
    </row>
    <row r="13" spans="1:11" ht="18" x14ac:dyDescent="0.35">
      <c r="A13" s="29">
        <v>12</v>
      </c>
      <c r="B13" s="29" t="s">
        <v>151</v>
      </c>
      <c r="C13" s="29">
        <v>23</v>
      </c>
      <c r="D13" s="29" t="s">
        <v>171</v>
      </c>
      <c r="E13" t="s">
        <v>109</v>
      </c>
      <c r="F13" s="29" t="s">
        <v>110</v>
      </c>
      <c r="G13" s="29">
        <v>30</v>
      </c>
      <c r="H13" s="28">
        <v>35129</v>
      </c>
      <c r="I13" s="27">
        <v>9612</v>
      </c>
      <c r="J13" s="27">
        <v>5283</v>
      </c>
      <c r="K13" s="26">
        <v>4329</v>
      </c>
    </row>
    <row r="14" spans="1:11" ht="18" x14ac:dyDescent="0.35">
      <c r="A14" s="29">
        <v>13</v>
      </c>
      <c r="B14" s="29" t="s">
        <v>151</v>
      </c>
      <c r="C14" s="29">
        <v>23</v>
      </c>
      <c r="D14" s="29" t="s">
        <v>171</v>
      </c>
      <c r="E14" t="s">
        <v>109</v>
      </c>
      <c r="F14" s="29" t="s">
        <v>110</v>
      </c>
      <c r="G14" s="29">
        <v>30</v>
      </c>
      <c r="H14" s="28">
        <v>35130</v>
      </c>
      <c r="I14" s="27">
        <v>11846</v>
      </c>
      <c r="J14" s="27">
        <v>5231</v>
      </c>
      <c r="K14" s="26">
        <v>6615</v>
      </c>
    </row>
    <row r="15" spans="1:11" ht="18" x14ac:dyDescent="0.35">
      <c r="A15" s="29">
        <v>14</v>
      </c>
      <c r="B15" s="29" t="s">
        <v>150</v>
      </c>
      <c r="C15" s="29">
        <v>54</v>
      </c>
      <c r="D15" s="29" t="s">
        <v>172</v>
      </c>
      <c r="E15" t="s">
        <v>138</v>
      </c>
      <c r="F15" s="29" t="s">
        <v>88</v>
      </c>
      <c r="G15" s="29">
        <v>20</v>
      </c>
      <c r="H15" s="28">
        <v>35189</v>
      </c>
      <c r="I15" s="27">
        <v>9436</v>
      </c>
      <c r="J15" s="27">
        <v>5323</v>
      </c>
      <c r="K15" s="26">
        <v>4113</v>
      </c>
    </row>
    <row r="16" spans="1:11" ht="18" x14ac:dyDescent="0.35">
      <c r="A16" s="29">
        <v>15</v>
      </c>
      <c r="B16" s="29" t="s">
        <v>150</v>
      </c>
      <c r="C16" s="29">
        <v>54</v>
      </c>
      <c r="D16" s="29" t="s">
        <v>172</v>
      </c>
      <c r="E16" t="s">
        <v>138</v>
      </c>
      <c r="F16" s="29" t="s">
        <v>88</v>
      </c>
      <c r="G16" s="29">
        <v>20</v>
      </c>
      <c r="H16" s="28">
        <v>35190</v>
      </c>
      <c r="I16" s="27">
        <v>10974</v>
      </c>
      <c r="J16" s="27">
        <v>2749</v>
      </c>
      <c r="K16" s="26">
        <v>8225</v>
      </c>
    </row>
    <row r="17" spans="1:11" ht="18" x14ac:dyDescent="0.35">
      <c r="A17" s="29">
        <v>16</v>
      </c>
      <c r="B17" s="29" t="s">
        <v>150</v>
      </c>
      <c r="C17" s="29">
        <v>54</v>
      </c>
      <c r="D17" s="29" t="s">
        <v>172</v>
      </c>
      <c r="E17" t="s">
        <v>138</v>
      </c>
      <c r="F17" s="29" t="s">
        <v>88</v>
      </c>
      <c r="G17" s="29">
        <v>20</v>
      </c>
      <c r="H17" s="28">
        <v>35191</v>
      </c>
      <c r="I17" s="27">
        <v>10216</v>
      </c>
      <c r="J17" s="27">
        <v>4542</v>
      </c>
      <c r="K17" s="26">
        <v>5674</v>
      </c>
    </row>
    <row r="18" spans="1:11" ht="18" x14ac:dyDescent="0.35">
      <c r="A18" s="29">
        <v>17</v>
      </c>
      <c r="B18" s="29" t="s">
        <v>150</v>
      </c>
      <c r="C18" s="29">
        <v>54</v>
      </c>
      <c r="D18" s="29" t="s">
        <v>172</v>
      </c>
      <c r="E18" t="s">
        <v>138</v>
      </c>
      <c r="F18" s="29" t="s">
        <v>88</v>
      </c>
      <c r="G18" s="29">
        <v>20</v>
      </c>
      <c r="H18" s="28">
        <v>35192</v>
      </c>
      <c r="I18" s="27">
        <v>8883</v>
      </c>
      <c r="J18" s="27">
        <v>2709</v>
      </c>
      <c r="K18" s="26">
        <v>6174</v>
      </c>
    </row>
    <row r="19" spans="1:11" ht="18" x14ac:dyDescent="0.35">
      <c r="A19" s="29">
        <v>18</v>
      </c>
      <c r="B19" s="29" t="s">
        <v>149</v>
      </c>
      <c r="C19" s="29">
        <v>22</v>
      </c>
      <c r="D19" s="29" t="s">
        <v>171</v>
      </c>
      <c r="E19" t="s">
        <v>109</v>
      </c>
      <c r="F19" s="29" t="s">
        <v>93</v>
      </c>
      <c r="G19" s="29">
        <v>37</v>
      </c>
      <c r="H19" s="28">
        <v>35221</v>
      </c>
      <c r="I19" s="27">
        <v>9488</v>
      </c>
      <c r="J19" s="27">
        <v>4257</v>
      </c>
      <c r="K19" s="26">
        <v>5231</v>
      </c>
    </row>
    <row r="20" spans="1:11" ht="18" x14ac:dyDescent="0.35">
      <c r="A20" s="29">
        <v>19</v>
      </c>
      <c r="B20" s="29" t="s">
        <v>149</v>
      </c>
      <c r="C20" s="29">
        <v>22</v>
      </c>
      <c r="D20" s="29" t="s">
        <v>171</v>
      </c>
      <c r="E20" t="s">
        <v>109</v>
      </c>
      <c r="F20" s="29" t="s">
        <v>93</v>
      </c>
      <c r="G20" s="29">
        <v>37</v>
      </c>
      <c r="H20" s="28">
        <v>35222</v>
      </c>
      <c r="I20" s="27">
        <v>8409</v>
      </c>
      <c r="J20" s="27">
        <v>2304</v>
      </c>
      <c r="K20" s="26">
        <v>6105</v>
      </c>
    </row>
    <row r="21" spans="1:11" ht="18" x14ac:dyDescent="0.35">
      <c r="A21" s="29">
        <v>20</v>
      </c>
      <c r="B21" s="29" t="s">
        <v>149</v>
      </c>
      <c r="C21" s="29">
        <v>22</v>
      </c>
      <c r="D21" s="29" t="s">
        <v>171</v>
      </c>
      <c r="E21" t="s">
        <v>109</v>
      </c>
      <c r="F21" s="29" t="s">
        <v>93</v>
      </c>
      <c r="G21" s="29">
        <v>37</v>
      </c>
      <c r="H21" s="28">
        <v>35223</v>
      </c>
      <c r="I21" s="27">
        <v>10414</v>
      </c>
      <c r="J21" s="27">
        <v>5791</v>
      </c>
      <c r="K21" s="26">
        <v>4623</v>
      </c>
    </row>
    <row r="22" spans="1:11" ht="18" x14ac:dyDescent="0.35">
      <c r="A22" s="29">
        <v>21</v>
      </c>
      <c r="B22" s="29" t="s">
        <v>149</v>
      </c>
      <c r="C22" s="29">
        <v>22</v>
      </c>
      <c r="D22" s="29" t="s">
        <v>171</v>
      </c>
      <c r="E22" t="s">
        <v>109</v>
      </c>
      <c r="F22" s="29" t="s">
        <v>93</v>
      </c>
      <c r="G22" s="29">
        <v>37</v>
      </c>
      <c r="H22" s="28">
        <v>35224</v>
      </c>
      <c r="I22" s="27">
        <v>9250</v>
      </c>
      <c r="J22" s="27">
        <v>2329</v>
      </c>
      <c r="K22" s="26">
        <v>6921</v>
      </c>
    </row>
    <row r="23" spans="1:11" ht="18" x14ac:dyDescent="0.35">
      <c r="A23" s="29">
        <v>22</v>
      </c>
      <c r="B23" s="29" t="s">
        <v>148</v>
      </c>
      <c r="C23" s="29">
        <v>30</v>
      </c>
      <c r="D23" s="29" t="s">
        <v>172</v>
      </c>
      <c r="E23" t="s">
        <v>138</v>
      </c>
      <c r="F23" s="29" t="s">
        <v>92</v>
      </c>
      <c r="G23" s="29">
        <v>40</v>
      </c>
      <c r="H23" s="28">
        <v>35252</v>
      </c>
      <c r="I23" s="27">
        <v>11904</v>
      </c>
      <c r="J23" s="27">
        <v>4404</v>
      </c>
      <c r="K23" s="26">
        <v>7500</v>
      </c>
    </row>
    <row r="24" spans="1:11" ht="18" x14ac:dyDescent="0.35">
      <c r="A24" s="29">
        <v>23</v>
      </c>
      <c r="B24" s="29" t="s">
        <v>148</v>
      </c>
      <c r="C24" s="29">
        <v>30</v>
      </c>
      <c r="D24" s="29" t="s">
        <v>172</v>
      </c>
      <c r="E24" t="s">
        <v>138</v>
      </c>
      <c r="F24" s="29" t="s">
        <v>92</v>
      </c>
      <c r="G24" s="29">
        <v>40</v>
      </c>
      <c r="H24" s="28">
        <v>35253</v>
      </c>
      <c r="I24" s="27">
        <v>11374</v>
      </c>
      <c r="J24" s="27">
        <v>3640</v>
      </c>
      <c r="K24" s="26">
        <v>7734</v>
      </c>
    </row>
    <row r="25" spans="1:11" ht="18" x14ac:dyDescent="0.35">
      <c r="A25" s="29">
        <v>24</v>
      </c>
      <c r="B25" s="29" t="s">
        <v>148</v>
      </c>
      <c r="C25" s="29">
        <v>30</v>
      </c>
      <c r="D25" s="29" t="s">
        <v>172</v>
      </c>
      <c r="E25" t="s">
        <v>138</v>
      </c>
      <c r="F25" s="29" t="s">
        <v>92</v>
      </c>
      <c r="G25" s="29">
        <v>40</v>
      </c>
      <c r="H25" s="28">
        <v>35254</v>
      </c>
      <c r="I25" s="27">
        <v>11775</v>
      </c>
      <c r="J25" s="27">
        <v>3111</v>
      </c>
      <c r="K25" s="26">
        <v>8664</v>
      </c>
    </row>
    <row r="26" spans="1:11" ht="18" x14ac:dyDescent="0.35">
      <c r="A26" s="29">
        <v>25</v>
      </c>
      <c r="B26" s="29" t="s">
        <v>148</v>
      </c>
      <c r="C26" s="29">
        <v>30</v>
      </c>
      <c r="D26" s="29" t="s">
        <v>172</v>
      </c>
      <c r="E26" t="s">
        <v>138</v>
      </c>
      <c r="F26" s="29" t="s">
        <v>92</v>
      </c>
      <c r="G26" s="29">
        <v>40</v>
      </c>
      <c r="H26" s="28">
        <v>35255</v>
      </c>
      <c r="I26" s="27">
        <v>9502</v>
      </c>
      <c r="J26" s="27">
        <v>5920</v>
      </c>
      <c r="K26" s="26">
        <v>3582</v>
      </c>
    </row>
    <row r="27" spans="1:11" ht="18" x14ac:dyDescent="0.35">
      <c r="A27" s="29">
        <v>26</v>
      </c>
      <c r="B27" s="29" t="s">
        <v>147</v>
      </c>
      <c r="C27" s="29">
        <v>30</v>
      </c>
      <c r="D27" s="29" t="s">
        <v>171</v>
      </c>
      <c r="E27" t="s">
        <v>109</v>
      </c>
      <c r="F27" s="29" t="s">
        <v>117</v>
      </c>
      <c r="G27" s="29">
        <v>35</v>
      </c>
      <c r="H27" s="28">
        <v>35435</v>
      </c>
      <c r="I27" s="27">
        <v>10776</v>
      </c>
      <c r="J27" s="27">
        <v>2769</v>
      </c>
      <c r="K27" s="26">
        <v>8007</v>
      </c>
    </row>
    <row r="28" spans="1:11" ht="18" x14ac:dyDescent="0.35">
      <c r="A28" s="29">
        <v>27</v>
      </c>
      <c r="B28" s="29" t="s">
        <v>147</v>
      </c>
      <c r="C28" s="29">
        <v>30</v>
      </c>
      <c r="D28" s="29" t="s">
        <v>171</v>
      </c>
      <c r="E28" t="s">
        <v>109</v>
      </c>
      <c r="F28" s="29" t="s">
        <v>117</v>
      </c>
      <c r="G28" s="29">
        <v>35</v>
      </c>
      <c r="H28" s="28">
        <v>35436</v>
      </c>
      <c r="I28" s="27">
        <v>9118</v>
      </c>
      <c r="J28" s="27">
        <v>3491</v>
      </c>
      <c r="K28" s="26">
        <v>5627</v>
      </c>
    </row>
    <row r="29" spans="1:11" ht="18" x14ac:dyDescent="0.35">
      <c r="A29" s="29">
        <v>28</v>
      </c>
      <c r="B29" s="29" t="s">
        <v>147</v>
      </c>
      <c r="C29" s="29">
        <v>30</v>
      </c>
      <c r="D29" s="29" t="s">
        <v>171</v>
      </c>
      <c r="E29" t="s">
        <v>109</v>
      </c>
      <c r="F29" s="29" t="s">
        <v>117</v>
      </c>
      <c r="G29" s="29">
        <v>35</v>
      </c>
      <c r="H29" s="28">
        <v>35437</v>
      </c>
      <c r="I29" s="27">
        <v>9214</v>
      </c>
      <c r="J29" s="27">
        <v>4399</v>
      </c>
      <c r="K29" s="26">
        <v>4815</v>
      </c>
    </row>
    <row r="30" spans="1:11" ht="18" x14ac:dyDescent="0.35">
      <c r="A30" s="29">
        <v>29</v>
      </c>
      <c r="B30" s="29" t="s">
        <v>147</v>
      </c>
      <c r="C30" s="29">
        <v>30</v>
      </c>
      <c r="D30" s="29" t="s">
        <v>171</v>
      </c>
      <c r="E30" t="s">
        <v>109</v>
      </c>
      <c r="F30" s="29" t="s">
        <v>117</v>
      </c>
      <c r="G30" s="29">
        <v>35</v>
      </c>
      <c r="H30" s="28">
        <v>35438</v>
      </c>
      <c r="I30" s="27">
        <v>8433</v>
      </c>
      <c r="J30" s="27">
        <v>2246</v>
      </c>
      <c r="K30" s="26">
        <v>6187</v>
      </c>
    </row>
    <row r="31" spans="1:11" ht="18" x14ac:dyDescent="0.35">
      <c r="A31" s="29">
        <v>30</v>
      </c>
      <c r="B31" s="29" t="s">
        <v>146</v>
      </c>
      <c r="C31" s="29">
        <v>37</v>
      </c>
      <c r="D31" s="29" t="s">
        <v>172</v>
      </c>
      <c r="E31" t="s">
        <v>137</v>
      </c>
      <c r="F31" s="29" t="s">
        <v>27</v>
      </c>
      <c r="G31" s="29">
        <v>23</v>
      </c>
      <c r="H31" s="28">
        <v>35467</v>
      </c>
      <c r="I31" s="27">
        <v>9180</v>
      </c>
      <c r="J31" s="27">
        <v>3156</v>
      </c>
      <c r="K31" s="26">
        <v>6024</v>
      </c>
    </row>
    <row r="32" spans="1:11" ht="18" x14ac:dyDescent="0.35">
      <c r="A32" s="29">
        <v>31</v>
      </c>
      <c r="B32" s="29" t="s">
        <v>145</v>
      </c>
      <c r="C32" s="29">
        <v>41</v>
      </c>
      <c r="D32" s="29" t="s">
        <v>171</v>
      </c>
      <c r="E32" t="s">
        <v>138</v>
      </c>
      <c r="F32" s="29" t="s">
        <v>125</v>
      </c>
      <c r="G32" s="29">
        <v>35</v>
      </c>
      <c r="H32" s="28">
        <v>35496</v>
      </c>
      <c r="I32" s="27">
        <v>7674</v>
      </c>
      <c r="J32" s="27">
        <v>4148</v>
      </c>
      <c r="K32" s="26">
        <v>3526</v>
      </c>
    </row>
    <row r="33" spans="1:11" ht="18" x14ac:dyDescent="0.35">
      <c r="A33" s="29">
        <v>32</v>
      </c>
      <c r="B33" s="29" t="s">
        <v>144</v>
      </c>
      <c r="C33" s="29">
        <v>34</v>
      </c>
      <c r="D33" s="29" t="s">
        <v>172</v>
      </c>
      <c r="E33" t="s">
        <v>158</v>
      </c>
      <c r="F33" s="3" t="s">
        <v>136</v>
      </c>
      <c r="G33" s="29">
        <v>28</v>
      </c>
      <c r="H33" s="28">
        <v>35528</v>
      </c>
      <c r="I33" s="27">
        <v>10476</v>
      </c>
      <c r="J33" s="27">
        <v>4989</v>
      </c>
      <c r="K33" s="26">
        <v>5487</v>
      </c>
    </row>
    <row r="34" spans="1:11" ht="18" x14ac:dyDescent="0.35">
      <c r="A34" s="29">
        <v>33</v>
      </c>
      <c r="B34" s="29" t="s">
        <v>143</v>
      </c>
      <c r="C34" s="29">
        <v>44</v>
      </c>
      <c r="D34" s="29" t="s">
        <v>171</v>
      </c>
      <c r="E34" t="s">
        <v>109</v>
      </c>
      <c r="F34" s="29" t="s">
        <v>93</v>
      </c>
      <c r="G34" s="29">
        <v>6</v>
      </c>
      <c r="H34" s="28">
        <v>35559</v>
      </c>
      <c r="I34" s="27">
        <v>9858</v>
      </c>
      <c r="J34" s="27">
        <v>3803</v>
      </c>
      <c r="K34" s="26">
        <v>6055</v>
      </c>
    </row>
    <row r="35" spans="1:11" ht="18" x14ac:dyDescent="0.35">
      <c r="A35" s="29">
        <v>34</v>
      </c>
      <c r="B35" s="29" t="s">
        <v>142</v>
      </c>
      <c r="C35" s="29">
        <v>32</v>
      </c>
      <c r="D35" s="29" t="s">
        <v>172</v>
      </c>
      <c r="E35" t="s">
        <v>138</v>
      </c>
      <c r="F35" s="29" t="s">
        <v>92</v>
      </c>
      <c r="G35" s="29">
        <v>27</v>
      </c>
      <c r="H35" s="28">
        <v>35591</v>
      </c>
      <c r="I35" s="27">
        <v>9294</v>
      </c>
      <c r="J35" s="27">
        <v>3033</v>
      </c>
      <c r="K35" s="26">
        <v>6261</v>
      </c>
    </row>
    <row r="36" spans="1:11" ht="18" x14ac:dyDescent="0.35">
      <c r="A36" s="29">
        <v>35</v>
      </c>
      <c r="B36" s="29" t="s">
        <v>141</v>
      </c>
      <c r="C36" s="29">
        <v>60</v>
      </c>
      <c r="D36" s="29" t="s">
        <v>171</v>
      </c>
      <c r="E36" t="s">
        <v>109</v>
      </c>
      <c r="F36" s="29" t="s">
        <v>117</v>
      </c>
      <c r="G36" s="29">
        <v>33</v>
      </c>
      <c r="H36" s="28">
        <v>35796</v>
      </c>
      <c r="I36" s="27">
        <v>7258</v>
      </c>
      <c r="J36" s="27">
        <v>3369</v>
      </c>
      <c r="K36" s="26">
        <v>3889</v>
      </c>
    </row>
    <row r="37" spans="1:11" ht="18" x14ac:dyDescent="0.35">
      <c r="A37" s="29">
        <v>36</v>
      </c>
      <c r="B37" s="29" t="s">
        <v>141</v>
      </c>
      <c r="C37" s="29">
        <v>60</v>
      </c>
      <c r="D37" s="29" t="s">
        <v>171</v>
      </c>
      <c r="E37" t="s">
        <v>109</v>
      </c>
      <c r="F37" s="29" t="s">
        <v>117</v>
      </c>
      <c r="G37" s="29">
        <v>33</v>
      </c>
      <c r="H37" s="28">
        <v>35797</v>
      </c>
      <c r="I37" s="27">
        <v>9930</v>
      </c>
      <c r="J37" s="27">
        <v>3647</v>
      </c>
      <c r="K37" s="26">
        <v>6283</v>
      </c>
    </row>
    <row r="38" spans="1:11" ht="18" x14ac:dyDescent="0.35">
      <c r="A38" s="29">
        <v>37</v>
      </c>
      <c r="B38" s="29" t="s">
        <v>141</v>
      </c>
      <c r="C38" s="29">
        <v>60</v>
      </c>
      <c r="D38" s="29" t="s">
        <v>171</v>
      </c>
      <c r="E38" t="s">
        <v>109</v>
      </c>
      <c r="F38" s="29" t="s">
        <v>117</v>
      </c>
      <c r="G38" s="29">
        <v>33</v>
      </c>
      <c r="H38" s="28">
        <v>35798</v>
      </c>
      <c r="I38" s="27">
        <v>7322</v>
      </c>
      <c r="J38" s="27">
        <v>5835</v>
      </c>
      <c r="K38" s="26">
        <v>1487</v>
      </c>
    </row>
    <row r="39" spans="1:11" ht="18" x14ac:dyDescent="0.35">
      <c r="A39" s="29">
        <v>38</v>
      </c>
      <c r="B39" s="29" t="s">
        <v>141</v>
      </c>
      <c r="C39" s="29">
        <v>60</v>
      </c>
      <c r="D39" s="29" t="s">
        <v>171</v>
      </c>
      <c r="E39" t="s">
        <v>109</v>
      </c>
      <c r="F39" s="29" t="s">
        <v>117</v>
      </c>
      <c r="G39" s="29">
        <v>33</v>
      </c>
      <c r="H39" s="28">
        <v>35799</v>
      </c>
      <c r="I39" s="27">
        <v>11532</v>
      </c>
      <c r="J39" s="27">
        <v>3863</v>
      </c>
      <c r="K39" s="26">
        <v>7669</v>
      </c>
    </row>
    <row r="40" spans="1:11" ht="18" x14ac:dyDescent="0.35">
      <c r="A40" s="29">
        <v>39</v>
      </c>
      <c r="B40" s="29" t="s">
        <v>140</v>
      </c>
      <c r="C40" s="29">
        <v>52</v>
      </c>
      <c r="D40" s="29" t="s">
        <v>172</v>
      </c>
      <c r="E40" t="s">
        <v>137</v>
      </c>
      <c r="F40" s="29" t="s">
        <v>27</v>
      </c>
      <c r="G40" s="29">
        <v>15</v>
      </c>
      <c r="H40" s="28">
        <v>35828</v>
      </c>
      <c r="I40" s="27">
        <v>8624</v>
      </c>
      <c r="J40" s="27">
        <v>3879</v>
      </c>
      <c r="K40" s="26">
        <v>4745</v>
      </c>
    </row>
    <row r="41" spans="1:11" ht="18" x14ac:dyDescent="0.35">
      <c r="A41" s="29">
        <v>40</v>
      </c>
      <c r="B41" s="29" t="s">
        <v>139</v>
      </c>
      <c r="C41" s="29">
        <v>43</v>
      </c>
      <c r="D41" s="29" t="s">
        <v>171</v>
      </c>
      <c r="E41" t="s">
        <v>138</v>
      </c>
      <c r="F41" s="29" t="s">
        <v>125</v>
      </c>
      <c r="G41" s="29">
        <v>24</v>
      </c>
      <c r="H41" s="28">
        <v>35857</v>
      </c>
      <c r="I41" s="27">
        <v>11727</v>
      </c>
      <c r="J41" s="27">
        <v>2443</v>
      </c>
      <c r="K41" s="26">
        <v>9284</v>
      </c>
    </row>
    <row r="42" spans="1:11" ht="18" x14ac:dyDescent="0.35">
      <c r="A42" s="29">
        <v>41</v>
      </c>
      <c r="B42" s="29" t="s">
        <v>164</v>
      </c>
      <c r="C42" s="29">
        <v>57</v>
      </c>
      <c r="D42" s="29" t="s">
        <v>172</v>
      </c>
      <c r="E42" t="s">
        <v>158</v>
      </c>
      <c r="F42" s="3" t="s">
        <v>136</v>
      </c>
      <c r="G42" s="29">
        <v>23</v>
      </c>
      <c r="H42" s="28">
        <v>35889</v>
      </c>
      <c r="I42" s="27">
        <v>9710</v>
      </c>
      <c r="J42" s="27">
        <v>4870</v>
      </c>
      <c r="K42" s="26">
        <v>4840</v>
      </c>
    </row>
    <row r="43" spans="1:11" ht="18" x14ac:dyDescent="0.35">
      <c r="A43" s="29">
        <v>42</v>
      </c>
      <c r="B43" s="29" t="s">
        <v>163</v>
      </c>
      <c r="C43" s="29">
        <v>47</v>
      </c>
      <c r="D43" s="29" t="s">
        <v>171</v>
      </c>
      <c r="E43" t="s">
        <v>138</v>
      </c>
      <c r="F43" s="29" t="s">
        <v>92</v>
      </c>
      <c r="G43" s="29">
        <v>9</v>
      </c>
      <c r="H43" s="28">
        <v>35920</v>
      </c>
      <c r="I43" s="27">
        <v>7970</v>
      </c>
      <c r="J43" s="27">
        <v>5807</v>
      </c>
      <c r="K43" s="26">
        <v>2163</v>
      </c>
    </row>
    <row r="44" spans="1:11" ht="18" x14ac:dyDescent="0.35">
      <c r="A44" s="29">
        <v>43</v>
      </c>
      <c r="B44" s="29" t="s">
        <v>162</v>
      </c>
      <c r="C44" s="29">
        <v>25</v>
      </c>
      <c r="D44" s="29" t="s">
        <v>172</v>
      </c>
      <c r="E44" t="s">
        <v>109</v>
      </c>
      <c r="F44" s="29" t="s">
        <v>117</v>
      </c>
      <c r="G44" s="29">
        <v>46</v>
      </c>
      <c r="H44" s="28">
        <v>35952</v>
      </c>
      <c r="I44" s="27">
        <v>7548</v>
      </c>
      <c r="J44" s="27">
        <v>3005</v>
      </c>
      <c r="K44" s="26">
        <v>4543</v>
      </c>
    </row>
    <row r="45" spans="1:11" ht="18" x14ac:dyDescent="0.35">
      <c r="A45" s="29">
        <v>44</v>
      </c>
      <c r="B45" s="29" t="s">
        <v>161</v>
      </c>
      <c r="C45" s="29">
        <v>17</v>
      </c>
      <c r="D45" s="29" t="s">
        <v>171</v>
      </c>
      <c r="E45" t="s">
        <v>137</v>
      </c>
      <c r="F45" s="29" t="s">
        <v>27</v>
      </c>
      <c r="G45" s="29">
        <v>38</v>
      </c>
      <c r="H45" s="28">
        <v>36168</v>
      </c>
      <c r="I45" s="27">
        <v>8919</v>
      </c>
      <c r="J45" s="27">
        <v>3840</v>
      </c>
      <c r="K45" s="26">
        <v>5079</v>
      </c>
    </row>
    <row r="46" spans="1:11" ht="18" x14ac:dyDescent="0.35">
      <c r="A46" s="29">
        <v>45</v>
      </c>
      <c r="B46" s="29" t="s">
        <v>161</v>
      </c>
      <c r="C46" s="29">
        <v>17</v>
      </c>
      <c r="D46" s="29" t="s">
        <v>171</v>
      </c>
      <c r="E46" t="s">
        <v>137</v>
      </c>
      <c r="F46" s="29" t="s">
        <v>27</v>
      </c>
      <c r="G46" s="29">
        <v>38</v>
      </c>
      <c r="H46" s="28">
        <v>36169</v>
      </c>
      <c r="I46" s="27">
        <v>9461</v>
      </c>
      <c r="J46" s="27">
        <v>4279</v>
      </c>
      <c r="K46" s="26">
        <v>5182</v>
      </c>
    </row>
    <row r="47" spans="1:11" ht="18" x14ac:dyDescent="0.35">
      <c r="A47" s="29">
        <v>46</v>
      </c>
      <c r="B47" s="29" t="s">
        <v>161</v>
      </c>
      <c r="C47" s="29">
        <v>17</v>
      </c>
      <c r="D47" s="29" t="s">
        <v>171</v>
      </c>
      <c r="E47" t="s">
        <v>137</v>
      </c>
      <c r="F47" s="29" t="s">
        <v>27</v>
      </c>
      <c r="G47" s="29">
        <v>38</v>
      </c>
      <c r="H47" s="28">
        <v>36170</v>
      </c>
      <c r="I47" s="27">
        <v>8658</v>
      </c>
      <c r="J47" s="27">
        <v>2392</v>
      </c>
      <c r="K47" s="26">
        <v>6266</v>
      </c>
    </row>
    <row r="48" spans="1:11" ht="18" x14ac:dyDescent="0.35">
      <c r="A48" s="29">
        <v>47</v>
      </c>
      <c r="B48" s="29" t="s">
        <v>160</v>
      </c>
      <c r="C48" s="29">
        <v>42</v>
      </c>
      <c r="D48" s="29" t="s">
        <v>172</v>
      </c>
      <c r="E48" t="s">
        <v>138</v>
      </c>
      <c r="F48" s="29" t="s">
        <v>125</v>
      </c>
      <c r="G48" s="29">
        <v>28</v>
      </c>
      <c r="H48" s="28">
        <v>36200</v>
      </c>
      <c r="I48" s="27">
        <v>7776</v>
      </c>
      <c r="J48" s="27">
        <v>3651</v>
      </c>
      <c r="K48" s="26">
        <v>4125</v>
      </c>
    </row>
    <row r="49" spans="1:11" ht="18" x14ac:dyDescent="0.35">
      <c r="A49" s="29">
        <v>48</v>
      </c>
      <c r="B49" s="31" t="s">
        <v>159</v>
      </c>
      <c r="C49" s="29">
        <v>59</v>
      </c>
      <c r="D49" s="29" t="s">
        <v>171</v>
      </c>
      <c r="E49" t="s">
        <v>158</v>
      </c>
      <c r="F49" s="3" t="s">
        <v>136</v>
      </c>
      <c r="G49" s="29">
        <v>29</v>
      </c>
      <c r="H49" s="28">
        <v>36229</v>
      </c>
      <c r="I49" s="27">
        <v>9580</v>
      </c>
      <c r="J49" s="27">
        <v>4511</v>
      </c>
      <c r="K49" s="26">
        <v>5069</v>
      </c>
    </row>
    <row r="50" spans="1:11" ht="18" x14ac:dyDescent="0.35">
      <c r="A50" s="29">
        <v>49</v>
      </c>
      <c r="B50" s="31" t="s">
        <v>157</v>
      </c>
      <c r="C50" s="29">
        <v>52</v>
      </c>
      <c r="D50" s="29" t="s">
        <v>172</v>
      </c>
      <c r="E50" t="s">
        <v>109</v>
      </c>
      <c r="F50" s="29" t="s">
        <v>110</v>
      </c>
      <c r="G50" s="29">
        <v>38</v>
      </c>
      <c r="H50" s="28">
        <v>36261</v>
      </c>
      <c r="I50" s="27">
        <v>11185</v>
      </c>
      <c r="J50" s="27">
        <v>5269</v>
      </c>
      <c r="K50" s="26">
        <v>5916</v>
      </c>
    </row>
    <row r="51" spans="1:11" ht="18" x14ac:dyDescent="0.35">
      <c r="A51" s="29">
        <v>50</v>
      </c>
      <c r="B51" s="31" t="s">
        <v>156</v>
      </c>
      <c r="C51" s="29">
        <v>17</v>
      </c>
      <c r="D51" s="29" t="s">
        <v>171</v>
      </c>
      <c r="E51" t="s">
        <v>138</v>
      </c>
      <c r="F51" s="29" t="s">
        <v>88</v>
      </c>
      <c r="G51" s="29">
        <v>37</v>
      </c>
      <c r="H51" s="28">
        <v>36292</v>
      </c>
      <c r="I51" s="27">
        <v>7381</v>
      </c>
      <c r="J51" s="27">
        <v>2606</v>
      </c>
      <c r="K51" s="26">
        <v>4775</v>
      </c>
    </row>
    <row r="52" spans="1:11" ht="18" x14ac:dyDescent="0.35">
      <c r="A52" s="29">
        <v>51</v>
      </c>
      <c r="B52" s="31" t="s">
        <v>155</v>
      </c>
      <c r="C52" s="29">
        <v>43</v>
      </c>
      <c r="D52" s="29" t="s">
        <v>172</v>
      </c>
      <c r="E52" t="s">
        <v>109</v>
      </c>
      <c r="F52" s="29" t="s">
        <v>93</v>
      </c>
      <c r="G52" s="29">
        <v>40</v>
      </c>
      <c r="H52" s="28">
        <v>36324</v>
      </c>
      <c r="I52" s="27">
        <v>7208</v>
      </c>
      <c r="J52" s="27">
        <v>2198</v>
      </c>
      <c r="K52" s="26">
        <v>5010</v>
      </c>
    </row>
    <row r="53" spans="1:11" ht="18" x14ac:dyDescent="0.35">
      <c r="A53" s="29">
        <v>52</v>
      </c>
      <c r="B53" s="31" t="s">
        <v>154</v>
      </c>
      <c r="C53" s="29">
        <v>25</v>
      </c>
      <c r="D53" s="29" t="s">
        <v>171</v>
      </c>
      <c r="E53" t="s">
        <v>138</v>
      </c>
      <c r="F53" s="29" t="s">
        <v>92</v>
      </c>
      <c r="G53" s="29">
        <v>6</v>
      </c>
      <c r="H53" s="28">
        <v>36355</v>
      </c>
      <c r="I53" s="27">
        <v>8667</v>
      </c>
      <c r="J53" s="27">
        <v>2440</v>
      </c>
      <c r="K53" s="26">
        <v>6227</v>
      </c>
    </row>
    <row r="54" spans="1:11" ht="18" x14ac:dyDescent="0.35">
      <c r="A54" s="29">
        <v>53</v>
      </c>
      <c r="B54" s="31" t="s">
        <v>153</v>
      </c>
      <c r="C54" s="29">
        <v>23</v>
      </c>
      <c r="D54" s="29" t="s">
        <v>172</v>
      </c>
      <c r="E54" t="s">
        <v>109</v>
      </c>
      <c r="F54" s="29" t="s">
        <v>117</v>
      </c>
      <c r="G54" s="29">
        <v>29</v>
      </c>
      <c r="H54" s="30">
        <v>36529</v>
      </c>
      <c r="I54" s="27">
        <v>8328</v>
      </c>
      <c r="J54" s="27">
        <v>5087</v>
      </c>
      <c r="K54" s="26">
        <v>3241</v>
      </c>
    </row>
    <row r="55" spans="1:11" ht="18" x14ac:dyDescent="0.35">
      <c r="A55" s="29">
        <v>54</v>
      </c>
      <c r="B55" s="31" t="s">
        <v>153</v>
      </c>
      <c r="C55" s="29">
        <v>23</v>
      </c>
      <c r="D55" s="29" t="s">
        <v>172</v>
      </c>
      <c r="E55" t="s">
        <v>109</v>
      </c>
      <c r="F55" s="29" t="s">
        <v>117</v>
      </c>
      <c r="G55" s="29">
        <v>29</v>
      </c>
      <c r="H55" s="30">
        <v>36530</v>
      </c>
      <c r="I55" s="27">
        <v>11281</v>
      </c>
      <c r="J55" s="27">
        <v>4264</v>
      </c>
      <c r="K55" s="26">
        <v>7017</v>
      </c>
    </row>
    <row r="56" spans="1:11" ht="18" x14ac:dyDescent="0.35">
      <c r="A56" s="29">
        <v>55</v>
      </c>
      <c r="B56" s="31" t="s">
        <v>153</v>
      </c>
      <c r="C56" s="29">
        <v>23</v>
      </c>
      <c r="D56" s="29" t="s">
        <v>172</v>
      </c>
      <c r="E56" t="s">
        <v>109</v>
      </c>
      <c r="F56" s="29" t="s">
        <v>117</v>
      </c>
      <c r="G56" s="29">
        <v>29</v>
      </c>
      <c r="H56" s="30">
        <v>36531</v>
      </c>
      <c r="I56" s="27">
        <v>7615</v>
      </c>
      <c r="J56" s="27">
        <v>3547</v>
      </c>
      <c r="K56" s="26">
        <v>4068</v>
      </c>
    </row>
    <row r="57" spans="1:11" ht="18" x14ac:dyDescent="0.35">
      <c r="A57" s="29">
        <v>56</v>
      </c>
      <c r="B57" s="31" t="s">
        <v>153</v>
      </c>
      <c r="C57" s="29">
        <v>23</v>
      </c>
      <c r="D57" s="29" t="s">
        <v>172</v>
      </c>
      <c r="E57" t="s">
        <v>109</v>
      </c>
      <c r="F57" s="29" t="s">
        <v>117</v>
      </c>
      <c r="G57" s="29">
        <v>29</v>
      </c>
      <c r="H57" s="30">
        <v>36532</v>
      </c>
      <c r="I57" s="27">
        <v>11321</v>
      </c>
      <c r="J57" s="27">
        <v>3340</v>
      </c>
      <c r="K57" s="26">
        <v>7981</v>
      </c>
    </row>
    <row r="58" spans="1:11" ht="18" x14ac:dyDescent="0.35">
      <c r="A58" s="29">
        <v>57</v>
      </c>
      <c r="B58" s="31" t="s">
        <v>152</v>
      </c>
      <c r="C58" s="29">
        <v>43</v>
      </c>
      <c r="D58" s="29" t="s">
        <v>171</v>
      </c>
      <c r="E58" t="s">
        <v>137</v>
      </c>
      <c r="F58" s="29" t="s">
        <v>27</v>
      </c>
      <c r="G58" s="29">
        <v>36</v>
      </c>
      <c r="H58" s="30">
        <v>36561</v>
      </c>
      <c r="I58" s="27">
        <v>10465</v>
      </c>
      <c r="J58" s="27">
        <v>5002</v>
      </c>
      <c r="K58" s="26">
        <v>5463</v>
      </c>
    </row>
    <row r="59" spans="1:11" ht="18" x14ac:dyDescent="0.35">
      <c r="A59" s="29">
        <v>58</v>
      </c>
      <c r="B59" s="31" t="s">
        <v>151</v>
      </c>
      <c r="C59" s="29">
        <v>39</v>
      </c>
      <c r="D59" s="29" t="s">
        <v>172</v>
      </c>
      <c r="E59" t="s">
        <v>158</v>
      </c>
      <c r="F59" s="3" t="s">
        <v>136</v>
      </c>
      <c r="G59" s="29">
        <v>44</v>
      </c>
      <c r="H59" s="30">
        <v>36591</v>
      </c>
      <c r="I59" s="27">
        <v>10252</v>
      </c>
      <c r="J59" s="27">
        <v>5172</v>
      </c>
      <c r="K59" s="26">
        <v>5080</v>
      </c>
    </row>
    <row r="60" spans="1:11" ht="18" x14ac:dyDescent="0.35">
      <c r="A60" s="29">
        <v>59</v>
      </c>
      <c r="B60" s="31" t="s">
        <v>150</v>
      </c>
      <c r="C60" s="29">
        <v>58</v>
      </c>
      <c r="D60" s="29" t="s">
        <v>171</v>
      </c>
      <c r="E60" t="s">
        <v>109</v>
      </c>
      <c r="F60" s="29" t="s">
        <v>93</v>
      </c>
      <c r="G60" s="29">
        <v>18</v>
      </c>
      <c r="H60" s="30">
        <v>36623</v>
      </c>
      <c r="I60" s="27">
        <v>9875</v>
      </c>
      <c r="J60" s="27">
        <v>5777</v>
      </c>
      <c r="K60" s="26">
        <v>4098</v>
      </c>
    </row>
    <row r="61" spans="1:11" ht="18" x14ac:dyDescent="0.35">
      <c r="A61" s="29">
        <v>60</v>
      </c>
      <c r="B61" s="31" t="s">
        <v>149</v>
      </c>
      <c r="C61" s="29">
        <v>47</v>
      </c>
      <c r="D61" s="29" t="s">
        <v>172</v>
      </c>
      <c r="E61" t="s">
        <v>138</v>
      </c>
      <c r="F61" s="29" t="s">
        <v>92</v>
      </c>
      <c r="G61" s="29">
        <v>42</v>
      </c>
      <c r="H61" s="30">
        <v>36654</v>
      </c>
      <c r="I61" s="27">
        <v>8940</v>
      </c>
      <c r="J61" s="27">
        <v>4494</v>
      </c>
      <c r="K61" s="26">
        <v>4446</v>
      </c>
    </row>
    <row r="62" spans="1:11" ht="18" x14ac:dyDescent="0.35">
      <c r="A62" s="29">
        <v>61</v>
      </c>
      <c r="B62" s="31" t="s">
        <v>148</v>
      </c>
      <c r="C62" s="29">
        <v>22</v>
      </c>
      <c r="D62" s="29" t="s">
        <v>171</v>
      </c>
      <c r="E62" t="s">
        <v>109</v>
      </c>
      <c r="F62" s="29" t="s">
        <v>117</v>
      </c>
      <c r="G62" s="29">
        <v>16</v>
      </c>
      <c r="H62" s="30">
        <v>36686</v>
      </c>
      <c r="I62" s="27">
        <v>7556</v>
      </c>
      <c r="J62" s="27">
        <v>4676</v>
      </c>
      <c r="K62" s="26">
        <v>2880</v>
      </c>
    </row>
    <row r="63" spans="1:11" ht="18" x14ac:dyDescent="0.35">
      <c r="A63" s="29">
        <v>62</v>
      </c>
      <c r="B63" s="31" t="s">
        <v>147</v>
      </c>
      <c r="C63" s="29">
        <v>32</v>
      </c>
      <c r="D63" s="29" t="s">
        <v>172</v>
      </c>
      <c r="E63" t="s">
        <v>109</v>
      </c>
      <c r="F63" s="29" t="s">
        <v>110</v>
      </c>
      <c r="G63" s="29">
        <v>47</v>
      </c>
      <c r="H63" s="30">
        <v>36898</v>
      </c>
      <c r="I63" s="27">
        <v>9388</v>
      </c>
      <c r="J63" s="27">
        <v>3924</v>
      </c>
      <c r="K63" s="26">
        <v>5464</v>
      </c>
    </row>
    <row r="64" spans="1:11" ht="18" x14ac:dyDescent="0.35">
      <c r="A64" s="29">
        <v>63</v>
      </c>
      <c r="B64" s="31" t="s">
        <v>147</v>
      </c>
      <c r="C64" s="29">
        <v>32</v>
      </c>
      <c r="D64" s="29" t="s">
        <v>172</v>
      </c>
      <c r="E64" t="s">
        <v>109</v>
      </c>
      <c r="F64" s="29" t="s">
        <v>110</v>
      </c>
      <c r="G64" s="29">
        <v>47</v>
      </c>
      <c r="H64" s="30">
        <v>36899</v>
      </c>
      <c r="I64" s="27">
        <v>7687</v>
      </c>
      <c r="J64" s="27">
        <v>2077</v>
      </c>
      <c r="K64" s="26">
        <v>5610</v>
      </c>
    </row>
    <row r="65" spans="1:11" ht="18" x14ac:dyDescent="0.35">
      <c r="A65" s="29">
        <v>64</v>
      </c>
      <c r="B65" s="31" t="s">
        <v>147</v>
      </c>
      <c r="C65" s="29">
        <v>32</v>
      </c>
      <c r="D65" s="29" t="s">
        <v>172</v>
      </c>
      <c r="E65" t="s">
        <v>109</v>
      </c>
      <c r="F65" s="29" t="s">
        <v>110</v>
      </c>
      <c r="G65" s="29">
        <v>47</v>
      </c>
      <c r="H65" s="30">
        <v>36900</v>
      </c>
      <c r="I65" s="27">
        <v>7204</v>
      </c>
      <c r="J65" s="27">
        <v>5899</v>
      </c>
      <c r="K65" s="26">
        <v>1305</v>
      </c>
    </row>
    <row r="66" spans="1:11" ht="18" x14ac:dyDescent="0.35">
      <c r="A66" s="29">
        <v>65</v>
      </c>
      <c r="B66" s="31" t="s">
        <v>147</v>
      </c>
      <c r="C66" s="29">
        <v>32</v>
      </c>
      <c r="D66" s="29" t="s">
        <v>172</v>
      </c>
      <c r="E66" t="s">
        <v>109</v>
      </c>
      <c r="F66" s="29" t="s">
        <v>110</v>
      </c>
      <c r="G66" s="29">
        <v>47</v>
      </c>
      <c r="H66" s="30">
        <v>36901</v>
      </c>
      <c r="I66" s="27">
        <v>7738</v>
      </c>
      <c r="J66" s="27">
        <v>4818</v>
      </c>
      <c r="K66" s="26">
        <v>2920</v>
      </c>
    </row>
    <row r="67" spans="1:11" ht="18" x14ac:dyDescent="0.35">
      <c r="A67" s="29">
        <v>66</v>
      </c>
      <c r="B67" s="31" t="s">
        <v>146</v>
      </c>
      <c r="C67" s="29">
        <v>33</v>
      </c>
      <c r="D67" s="29" t="s">
        <v>171</v>
      </c>
      <c r="E67" t="s">
        <v>138</v>
      </c>
      <c r="F67" s="29" t="s">
        <v>88</v>
      </c>
      <c r="G67" s="29">
        <v>41</v>
      </c>
      <c r="H67" s="30">
        <v>36930</v>
      </c>
      <c r="I67" s="27">
        <v>8524</v>
      </c>
      <c r="J67" s="27">
        <v>5056</v>
      </c>
      <c r="K67" s="26">
        <v>3468</v>
      </c>
    </row>
    <row r="68" spans="1:11" ht="18" x14ac:dyDescent="0.35">
      <c r="A68" s="29">
        <v>67</v>
      </c>
      <c r="B68" s="31" t="s">
        <v>145</v>
      </c>
      <c r="C68" s="29">
        <v>33</v>
      </c>
      <c r="D68" s="29" t="s">
        <v>172</v>
      </c>
      <c r="E68" t="s">
        <v>109</v>
      </c>
      <c r="F68" s="29" t="s">
        <v>93</v>
      </c>
      <c r="G68" s="29">
        <v>26</v>
      </c>
      <c r="H68" s="30">
        <v>36959</v>
      </c>
      <c r="I68" s="27">
        <v>10386</v>
      </c>
      <c r="J68" s="27">
        <v>2260</v>
      </c>
      <c r="K68" s="26">
        <v>8126</v>
      </c>
    </row>
    <row r="69" spans="1:11" ht="18" x14ac:dyDescent="0.35">
      <c r="A69" s="29">
        <v>68</v>
      </c>
      <c r="B69" s="31" t="s">
        <v>144</v>
      </c>
      <c r="C69" s="29">
        <v>53</v>
      </c>
      <c r="D69" s="29" t="s">
        <v>171</v>
      </c>
      <c r="E69" t="s">
        <v>138</v>
      </c>
      <c r="F69" s="29" t="s">
        <v>92</v>
      </c>
      <c r="G69" s="29">
        <v>41</v>
      </c>
      <c r="H69" s="30">
        <v>36991</v>
      </c>
      <c r="I69" s="27">
        <v>10844</v>
      </c>
      <c r="J69" s="27">
        <v>2400</v>
      </c>
      <c r="K69" s="26">
        <v>8444</v>
      </c>
    </row>
    <row r="70" spans="1:11" ht="18" x14ac:dyDescent="0.35">
      <c r="A70" s="29">
        <v>69</v>
      </c>
      <c r="B70" s="31" t="s">
        <v>143</v>
      </c>
      <c r="C70" s="29">
        <v>21</v>
      </c>
      <c r="D70" s="29" t="s">
        <v>172</v>
      </c>
      <c r="E70" t="s">
        <v>109</v>
      </c>
      <c r="F70" s="29" t="s">
        <v>110</v>
      </c>
      <c r="G70" s="29">
        <v>11</v>
      </c>
      <c r="H70" s="30">
        <v>37022</v>
      </c>
      <c r="I70" s="27">
        <v>9236</v>
      </c>
      <c r="J70" s="27">
        <v>2275</v>
      </c>
      <c r="K70" s="26">
        <v>6961</v>
      </c>
    </row>
    <row r="71" spans="1:11" ht="18" x14ac:dyDescent="0.35">
      <c r="A71" s="29">
        <v>70</v>
      </c>
      <c r="B71" s="31" t="s">
        <v>142</v>
      </c>
      <c r="C71" s="29">
        <v>27</v>
      </c>
      <c r="D71" s="29" t="s">
        <v>171</v>
      </c>
      <c r="E71" t="s">
        <v>138</v>
      </c>
      <c r="F71" s="29" t="s">
        <v>88</v>
      </c>
      <c r="G71" s="29">
        <v>10</v>
      </c>
      <c r="H71" s="30">
        <v>37054</v>
      </c>
      <c r="I71" s="27">
        <v>10837</v>
      </c>
      <c r="J71" s="27">
        <v>3196</v>
      </c>
      <c r="K71" s="26">
        <v>7641</v>
      </c>
    </row>
    <row r="72" spans="1:11" ht="18" x14ac:dyDescent="0.35">
      <c r="A72" s="29">
        <v>71</v>
      </c>
      <c r="B72" s="31" t="s">
        <v>141</v>
      </c>
      <c r="C72" s="29">
        <v>54</v>
      </c>
      <c r="D72" s="29" t="s">
        <v>172</v>
      </c>
      <c r="E72" t="s">
        <v>109</v>
      </c>
      <c r="F72" s="29" t="s">
        <v>93</v>
      </c>
      <c r="G72" s="29">
        <v>25</v>
      </c>
      <c r="H72" s="30">
        <v>37277</v>
      </c>
      <c r="I72" s="27">
        <v>8785</v>
      </c>
      <c r="J72" s="27">
        <v>4074</v>
      </c>
      <c r="K72" s="26">
        <v>4711</v>
      </c>
    </row>
    <row r="73" spans="1:11" ht="18" x14ac:dyDescent="0.35">
      <c r="A73" s="29">
        <v>72</v>
      </c>
      <c r="B73" s="31" t="s">
        <v>141</v>
      </c>
      <c r="C73" s="29">
        <v>54</v>
      </c>
      <c r="D73" s="29" t="s">
        <v>172</v>
      </c>
      <c r="E73" t="s">
        <v>109</v>
      </c>
      <c r="F73" s="29" t="s">
        <v>93</v>
      </c>
      <c r="G73" s="29">
        <v>25</v>
      </c>
      <c r="H73" s="30">
        <v>37278</v>
      </c>
      <c r="I73" s="27">
        <v>9476</v>
      </c>
      <c r="J73" s="27">
        <v>2239</v>
      </c>
      <c r="K73" s="26">
        <v>7237</v>
      </c>
    </row>
    <row r="74" spans="1:11" ht="18" x14ac:dyDescent="0.35">
      <c r="A74" s="29">
        <v>73</v>
      </c>
      <c r="B74" s="31" t="s">
        <v>141</v>
      </c>
      <c r="C74" s="29">
        <v>54</v>
      </c>
      <c r="D74" s="29" t="s">
        <v>172</v>
      </c>
      <c r="E74" t="s">
        <v>109</v>
      </c>
      <c r="F74" s="29" t="s">
        <v>93</v>
      </c>
      <c r="G74" s="29">
        <v>25</v>
      </c>
      <c r="H74" s="30">
        <v>37279</v>
      </c>
      <c r="I74" s="27">
        <v>9819</v>
      </c>
      <c r="J74" s="27">
        <v>5167</v>
      </c>
      <c r="K74" s="26">
        <v>4652</v>
      </c>
    </row>
    <row r="75" spans="1:11" ht="18" x14ac:dyDescent="0.35">
      <c r="A75" s="29">
        <v>74</v>
      </c>
      <c r="B75" s="31" t="s">
        <v>141</v>
      </c>
      <c r="C75" s="29">
        <v>54</v>
      </c>
      <c r="D75" s="29" t="s">
        <v>172</v>
      </c>
      <c r="E75" t="s">
        <v>109</v>
      </c>
      <c r="F75" s="29" t="s">
        <v>93</v>
      </c>
      <c r="G75" s="29">
        <v>25</v>
      </c>
      <c r="H75" s="30">
        <v>37280</v>
      </c>
      <c r="I75" s="27">
        <v>10482</v>
      </c>
      <c r="J75" s="27">
        <v>4177</v>
      </c>
      <c r="K75" s="26">
        <v>6305</v>
      </c>
    </row>
    <row r="76" spans="1:11" ht="18" x14ac:dyDescent="0.35">
      <c r="A76" s="29">
        <v>75</v>
      </c>
      <c r="B76" s="31" t="s">
        <v>140</v>
      </c>
      <c r="C76" s="29">
        <v>40</v>
      </c>
      <c r="D76" s="29" t="s">
        <v>171</v>
      </c>
      <c r="E76" t="s">
        <v>138</v>
      </c>
      <c r="F76" s="29" t="s">
        <v>92</v>
      </c>
      <c r="G76" s="29">
        <v>48</v>
      </c>
      <c r="H76" s="30">
        <v>37309</v>
      </c>
      <c r="I76" s="27">
        <v>8611</v>
      </c>
      <c r="J76" s="27">
        <v>4876</v>
      </c>
      <c r="K76" s="26">
        <v>3735</v>
      </c>
    </row>
    <row r="77" spans="1:11" ht="18" x14ac:dyDescent="0.35">
      <c r="A77" s="29">
        <v>76</v>
      </c>
      <c r="B77" s="31" t="s">
        <v>139</v>
      </c>
      <c r="C77" s="29">
        <v>32</v>
      </c>
      <c r="D77" s="29" t="s">
        <v>172</v>
      </c>
      <c r="E77" t="s">
        <v>137</v>
      </c>
      <c r="F77" s="29" t="s">
        <v>90</v>
      </c>
      <c r="G77" s="29">
        <v>44</v>
      </c>
      <c r="H77" s="30">
        <v>37338</v>
      </c>
      <c r="I77" s="27">
        <v>11890</v>
      </c>
      <c r="J77" s="27">
        <v>2954</v>
      </c>
      <c r="K77" s="26">
        <v>8936</v>
      </c>
    </row>
    <row r="78" spans="1:11" ht="18" x14ac:dyDescent="0.35">
      <c r="A78" s="29">
        <v>77</v>
      </c>
      <c r="B78" s="31" t="s">
        <v>164</v>
      </c>
      <c r="C78" s="29">
        <v>40</v>
      </c>
      <c r="D78" s="29" t="s">
        <v>171</v>
      </c>
      <c r="E78" t="s">
        <v>138</v>
      </c>
      <c r="F78" s="29" t="s">
        <v>91</v>
      </c>
      <c r="G78" s="29">
        <v>35</v>
      </c>
      <c r="H78" s="30">
        <v>37370</v>
      </c>
      <c r="I78" s="27">
        <v>9747</v>
      </c>
      <c r="J78" s="27">
        <v>4059</v>
      </c>
      <c r="K78" s="26">
        <v>5688</v>
      </c>
    </row>
    <row r="79" spans="1:11" ht="18" x14ac:dyDescent="0.35">
      <c r="A79" s="29">
        <v>78</v>
      </c>
      <c r="B79" s="31" t="s">
        <v>163</v>
      </c>
      <c r="C79" s="29">
        <v>31</v>
      </c>
      <c r="D79" s="29" t="s">
        <v>172</v>
      </c>
      <c r="E79" t="s">
        <v>109</v>
      </c>
      <c r="F79" s="29" t="s">
        <v>110</v>
      </c>
      <c r="G79" s="29">
        <v>35</v>
      </c>
      <c r="H79" s="30">
        <v>37401</v>
      </c>
      <c r="I79" s="27">
        <v>11664</v>
      </c>
      <c r="J79" s="27">
        <v>5898</v>
      </c>
      <c r="K79" s="26">
        <v>5766</v>
      </c>
    </row>
    <row r="80" spans="1:11" ht="18" x14ac:dyDescent="0.35">
      <c r="A80" s="29">
        <v>79</v>
      </c>
      <c r="B80" s="31" t="s">
        <v>162</v>
      </c>
      <c r="C80" s="29">
        <v>38</v>
      </c>
      <c r="D80" s="29" t="s">
        <v>171</v>
      </c>
      <c r="E80" t="s">
        <v>138</v>
      </c>
      <c r="F80" s="29" t="s">
        <v>88</v>
      </c>
      <c r="G80" s="29">
        <v>12</v>
      </c>
      <c r="H80" s="30">
        <v>37433</v>
      </c>
      <c r="I80" s="27">
        <v>11421</v>
      </c>
      <c r="J80" s="27">
        <v>2788</v>
      </c>
      <c r="K80" s="26">
        <v>8633</v>
      </c>
    </row>
    <row r="81" spans="1:11" ht="18" x14ac:dyDescent="0.35">
      <c r="A81" s="29">
        <v>80</v>
      </c>
      <c r="B81" s="31" t="s">
        <v>161</v>
      </c>
      <c r="C81" s="29">
        <v>29</v>
      </c>
      <c r="D81" s="29" t="s">
        <v>172</v>
      </c>
      <c r="E81" t="s">
        <v>109</v>
      </c>
      <c r="F81" s="29" t="s">
        <v>93</v>
      </c>
      <c r="G81" s="29">
        <v>47</v>
      </c>
      <c r="H81" s="30">
        <v>37464</v>
      </c>
      <c r="I81" s="27">
        <v>7515</v>
      </c>
      <c r="J81" s="27">
        <v>3768</v>
      </c>
      <c r="K81" s="26">
        <v>3747</v>
      </c>
    </row>
    <row r="82" spans="1:11" ht="18" x14ac:dyDescent="0.35">
      <c r="A82" s="29">
        <v>81</v>
      </c>
      <c r="B82" s="31" t="s">
        <v>160</v>
      </c>
      <c r="C82" s="29">
        <v>22</v>
      </c>
      <c r="D82" s="29" t="s">
        <v>171</v>
      </c>
      <c r="E82" t="s">
        <v>138</v>
      </c>
      <c r="F82" s="29" t="s">
        <v>92</v>
      </c>
      <c r="G82" s="29">
        <v>43</v>
      </c>
      <c r="H82" s="30">
        <v>37623</v>
      </c>
      <c r="I82" s="27">
        <v>7072</v>
      </c>
      <c r="J82" s="27">
        <v>5804</v>
      </c>
      <c r="K82" s="26">
        <v>1268</v>
      </c>
    </row>
    <row r="83" spans="1:11" ht="18" x14ac:dyDescent="0.35">
      <c r="A83" s="29">
        <v>82</v>
      </c>
      <c r="B83" s="31" t="s">
        <v>160</v>
      </c>
      <c r="C83" s="29">
        <v>22</v>
      </c>
      <c r="D83" s="29" t="s">
        <v>171</v>
      </c>
      <c r="E83" t="s">
        <v>138</v>
      </c>
      <c r="F83" s="29" t="s">
        <v>92</v>
      </c>
      <c r="G83" s="29">
        <v>43</v>
      </c>
      <c r="H83" s="30">
        <v>37624</v>
      </c>
      <c r="I83" s="27">
        <v>11418</v>
      </c>
      <c r="J83" s="27">
        <v>2459</v>
      </c>
      <c r="K83" s="26">
        <v>8959</v>
      </c>
    </row>
    <row r="84" spans="1:11" ht="18" x14ac:dyDescent="0.35">
      <c r="A84" s="29">
        <v>83</v>
      </c>
      <c r="B84" s="31" t="s">
        <v>160</v>
      </c>
      <c r="C84" s="29">
        <v>22</v>
      </c>
      <c r="D84" s="29" t="s">
        <v>171</v>
      </c>
      <c r="E84" t="s">
        <v>138</v>
      </c>
      <c r="F84" s="29" t="s">
        <v>92</v>
      </c>
      <c r="G84" s="29">
        <v>43</v>
      </c>
      <c r="H84" s="30">
        <v>37625</v>
      </c>
      <c r="I84" s="27">
        <v>11224</v>
      </c>
      <c r="J84" s="27">
        <v>5223</v>
      </c>
      <c r="K84" s="26">
        <v>6001</v>
      </c>
    </row>
    <row r="85" spans="1:11" ht="18" x14ac:dyDescent="0.35">
      <c r="A85" s="29">
        <v>84</v>
      </c>
      <c r="B85" s="31" t="s">
        <v>160</v>
      </c>
      <c r="C85" s="29">
        <v>22</v>
      </c>
      <c r="D85" s="29" t="s">
        <v>171</v>
      </c>
      <c r="E85" t="s">
        <v>138</v>
      </c>
      <c r="F85" s="29" t="s">
        <v>92</v>
      </c>
      <c r="G85" s="29">
        <v>43</v>
      </c>
      <c r="H85" s="30">
        <v>37626</v>
      </c>
      <c r="I85" s="27">
        <v>9029</v>
      </c>
      <c r="J85" s="27">
        <v>2135</v>
      </c>
      <c r="K85" s="26">
        <v>6894</v>
      </c>
    </row>
    <row r="86" spans="1:11" ht="18" x14ac:dyDescent="0.35">
      <c r="A86" s="29">
        <v>85</v>
      </c>
      <c r="B86" s="31" t="s">
        <v>159</v>
      </c>
      <c r="C86" s="29">
        <v>52</v>
      </c>
      <c r="D86" s="29" t="s">
        <v>172</v>
      </c>
      <c r="E86" t="s">
        <v>109</v>
      </c>
      <c r="F86" s="29" t="s">
        <v>117</v>
      </c>
      <c r="G86" s="29">
        <v>27</v>
      </c>
      <c r="H86" s="30">
        <v>37655</v>
      </c>
      <c r="I86" s="27">
        <v>9370</v>
      </c>
      <c r="J86" s="27">
        <v>2349</v>
      </c>
      <c r="K86" s="26">
        <v>7021</v>
      </c>
    </row>
    <row r="87" spans="1:11" ht="18" x14ac:dyDescent="0.35">
      <c r="A87" s="29">
        <v>86</v>
      </c>
      <c r="B87" s="31" t="s">
        <v>157</v>
      </c>
      <c r="C87" s="29">
        <v>24</v>
      </c>
      <c r="D87" s="29" t="s">
        <v>171</v>
      </c>
      <c r="E87" t="s">
        <v>137</v>
      </c>
      <c r="F87" s="29" t="s">
        <v>27</v>
      </c>
      <c r="G87" s="29">
        <v>32</v>
      </c>
      <c r="H87" s="30">
        <v>37684</v>
      </c>
      <c r="I87" s="27">
        <v>9898</v>
      </c>
      <c r="J87" s="27">
        <v>5641</v>
      </c>
      <c r="K87" s="26">
        <v>4257</v>
      </c>
    </row>
    <row r="88" spans="1:11" ht="18" x14ac:dyDescent="0.35">
      <c r="A88" s="29">
        <v>87</v>
      </c>
      <c r="B88" s="31" t="s">
        <v>156</v>
      </c>
      <c r="C88" s="29">
        <v>53</v>
      </c>
      <c r="D88" s="29" t="s">
        <v>172</v>
      </c>
      <c r="E88" t="s">
        <v>138</v>
      </c>
      <c r="F88" s="29" t="s">
        <v>125</v>
      </c>
      <c r="G88" s="29">
        <v>5</v>
      </c>
      <c r="H88" s="30">
        <v>37716</v>
      </c>
      <c r="I88" s="27">
        <v>8464</v>
      </c>
      <c r="J88" s="27">
        <v>4626</v>
      </c>
      <c r="K88" s="26">
        <v>3838</v>
      </c>
    </row>
    <row r="89" spans="1:11" ht="18" x14ac:dyDescent="0.35">
      <c r="A89" s="29">
        <v>88</v>
      </c>
      <c r="B89" s="31" t="s">
        <v>155</v>
      </c>
      <c r="C89" s="29">
        <v>38</v>
      </c>
      <c r="D89" s="29" t="s">
        <v>171</v>
      </c>
      <c r="E89" t="s">
        <v>158</v>
      </c>
      <c r="F89" s="3" t="s">
        <v>136</v>
      </c>
      <c r="G89" s="29">
        <v>11</v>
      </c>
      <c r="H89" s="30">
        <v>37747</v>
      </c>
      <c r="I89" s="27">
        <v>11624</v>
      </c>
      <c r="J89" s="27">
        <v>2852</v>
      </c>
      <c r="K89" s="26">
        <v>8772</v>
      </c>
    </row>
    <row r="90" spans="1:11" ht="18" x14ac:dyDescent="0.35">
      <c r="A90" s="29">
        <v>89</v>
      </c>
      <c r="B90" s="31" t="s">
        <v>154</v>
      </c>
      <c r="C90" s="29">
        <v>51</v>
      </c>
      <c r="D90" s="29" t="s">
        <v>172</v>
      </c>
      <c r="E90" t="s">
        <v>109</v>
      </c>
      <c r="F90" s="29" t="s">
        <v>93</v>
      </c>
      <c r="G90" s="29">
        <v>29</v>
      </c>
      <c r="H90" s="30">
        <v>37779</v>
      </c>
      <c r="I90" s="27">
        <v>9096</v>
      </c>
      <c r="J90" s="27">
        <v>2945</v>
      </c>
      <c r="K90" s="26">
        <v>6151</v>
      </c>
    </row>
    <row r="91" spans="1:11" ht="18" x14ac:dyDescent="0.35">
      <c r="A91" s="29">
        <v>90</v>
      </c>
      <c r="B91" s="31" t="s">
        <v>153</v>
      </c>
      <c r="C91" s="29">
        <v>34</v>
      </c>
      <c r="D91" s="29" t="s">
        <v>171</v>
      </c>
      <c r="E91" t="s">
        <v>138</v>
      </c>
      <c r="F91" s="29" t="s">
        <v>92</v>
      </c>
      <c r="G91" s="29">
        <v>32</v>
      </c>
      <c r="H91" s="30">
        <v>37992</v>
      </c>
      <c r="I91" s="27">
        <v>9199</v>
      </c>
      <c r="J91" s="27">
        <v>5758</v>
      </c>
      <c r="K91" s="26">
        <v>3441</v>
      </c>
    </row>
    <row r="92" spans="1:11" ht="18" x14ac:dyDescent="0.35">
      <c r="A92" s="29">
        <v>91</v>
      </c>
      <c r="B92" s="31" t="s">
        <v>153</v>
      </c>
      <c r="C92" s="29">
        <v>34</v>
      </c>
      <c r="D92" s="29" t="s">
        <v>171</v>
      </c>
      <c r="E92" t="s">
        <v>138</v>
      </c>
      <c r="F92" s="29" t="s">
        <v>92</v>
      </c>
      <c r="G92" s="29">
        <v>32</v>
      </c>
      <c r="H92" s="30">
        <v>37993</v>
      </c>
      <c r="I92" s="27">
        <v>11496</v>
      </c>
      <c r="J92" s="27">
        <v>3498</v>
      </c>
      <c r="K92" s="26">
        <v>7998</v>
      </c>
    </row>
    <row r="93" spans="1:11" ht="18" x14ac:dyDescent="0.35">
      <c r="A93" s="29">
        <v>92</v>
      </c>
      <c r="B93" s="31" t="s">
        <v>153</v>
      </c>
      <c r="C93" s="29">
        <v>34</v>
      </c>
      <c r="D93" s="29" t="s">
        <v>171</v>
      </c>
      <c r="E93" t="s">
        <v>138</v>
      </c>
      <c r="F93" s="29" t="s">
        <v>92</v>
      </c>
      <c r="G93" s="29">
        <v>32</v>
      </c>
      <c r="H93" s="30">
        <v>37994</v>
      </c>
      <c r="I93" s="27">
        <v>9619</v>
      </c>
      <c r="J93" s="27">
        <v>5088</v>
      </c>
      <c r="K93" s="26">
        <v>4531</v>
      </c>
    </row>
    <row r="94" spans="1:11" ht="18" x14ac:dyDescent="0.35">
      <c r="A94" s="29">
        <v>93</v>
      </c>
      <c r="B94" s="31" t="s">
        <v>153</v>
      </c>
      <c r="C94" s="29">
        <v>34</v>
      </c>
      <c r="D94" s="29" t="s">
        <v>171</v>
      </c>
      <c r="E94" t="s">
        <v>138</v>
      </c>
      <c r="F94" s="29" t="s">
        <v>92</v>
      </c>
      <c r="G94" s="29">
        <v>32</v>
      </c>
      <c r="H94" s="30">
        <v>37995</v>
      </c>
      <c r="I94" s="27">
        <v>11500</v>
      </c>
      <c r="J94" s="27">
        <v>4304</v>
      </c>
      <c r="K94" s="26">
        <v>7196</v>
      </c>
    </row>
    <row r="95" spans="1:11" ht="18" x14ac:dyDescent="0.35">
      <c r="A95" s="29">
        <v>94</v>
      </c>
      <c r="B95" s="31" t="s">
        <v>152</v>
      </c>
      <c r="C95" s="29">
        <v>19</v>
      </c>
      <c r="D95" s="29" t="s">
        <v>172</v>
      </c>
      <c r="E95" t="s">
        <v>109</v>
      </c>
      <c r="F95" s="29" t="s">
        <v>117</v>
      </c>
      <c r="G95" s="29">
        <v>28</v>
      </c>
      <c r="H95" s="30">
        <v>38024</v>
      </c>
      <c r="I95" s="27">
        <v>7249</v>
      </c>
      <c r="J95" s="27">
        <v>3062</v>
      </c>
      <c r="K95" s="26">
        <v>4187</v>
      </c>
    </row>
    <row r="96" spans="1:11" ht="18" x14ac:dyDescent="0.35">
      <c r="A96" s="29">
        <v>95</v>
      </c>
      <c r="B96" s="31" t="s">
        <v>151</v>
      </c>
      <c r="C96" s="29">
        <v>29</v>
      </c>
      <c r="D96" s="29" t="s">
        <v>171</v>
      </c>
      <c r="E96" t="s">
        <v>137</v>
      </c>
      <c r="F96" s="29" t="s">
        <v>90</v>
      </c>
      <c r="G96" s="29">
        <v>25</v>
      </c>
      <c r="H96" s="30">
        <v>38054</v>
      </c>
      <c r="I96" s="27">
        <v>10661</v>
      </c>
      <c r="J96" s="27">
        <v>3311</v>
      </c>
      <c r="K96" s="26">
        <v>7350</v>
      </c>
    </row>
    <row r="97" spans="1:11" ht="18" x14ac:dyDescent="0.35">
      <c r="A97" s="29">
        <v>96</v>
      </c>
      <c r="B97" s="31" t="s">
        <v>150</v>
      </c>
      <c r="C97" s="29">
        <v>48</v>
      </c>
      <c r="D97" s="29" t="s">
        <v>172</v>
      </c>
      <c r="E97" t="s">
        <v>138</v>
      </c>
      <c r="F97" s="29" t="s">
        <v>91</v>
      </c>
      <c r="G97" s="29">
        <v>34</v>
      </c>
      <c r="H97" s="30">
        <v>38086</v>
      </c>
      <c r="I97" s="27">
        <v>8307</v>
      </c>
      <c r="J97" s="27">
        <v>4937</v>
      </c>
      <c r="K97" s="26">
        <v>3370</v>
      </c>
    </row>
    <row r="98" spans="1:11" ht="18" x14ac:dyDescent="0.35">
      <c r="A98" s="29">
        <v>97</v>
      </c>
      <c r="B98" s="31" t="s">
        <v>149</v>
      </c>
      <c r="C98" s="29">
        <v>31</v>
      </c>
      <c r="D98" s="29" t="s">
        <v>171</v>
      </c>
      <c r="E98" t="s">
        <v>109</v>
      </c>
      <c r="F98" s="29" t="s">
        <v>110</v>
      </c>
      <c r="G98" s="29">
        <v>44</v>
      </c>
      <c r="H98" s="30">
        <v>38117</v>
      </c>
      <c r="I98" s="27">
        <v>9715</v>
      </c>
      <c r="J98" s="27">
        <v>4012</v>
      </c>
      <c r="K98" s="26">
        <v>5703</v>
      </c>
    </row>
    <row r="99" spans="1:11" ht="18" x14ac:dyDescent="0.35">
      <c r="A99" s="29">
        <v>98</v>
      </c>
      <c r="B99" s="31" t="s">
        <v>148</v>
      </c>
      <c r="C99" s="29">
        <v>60</v>
      </c>
      <c r="D99" s="29" t="s">
        <v>172</v>
      </c>
      <c r="E99" t="s">
        <v>138</v>
      </c>
      <c r="F99" s="29" t="s">
        <v>88</v>
      </c>
      <c r="G99" s="29">
        <v>48</v>
      </c>
      <c r="H99" s="30">
        <v>38149</v>
      </c>
      <c r="I99" s="27">
        <v>8183</v>
      </c>
      <c r="J99" s="27">
        <v>5128</v>
      </c>
      <c r="K99" s="26">
        <v>3055</v>
      </c>
    </row>
    <row r="100" spans="1:11" ht="18" x14ac:dyDescent="0.35">
      <c r="A100" s="29">
        <v>99</v>
      </c>
      <c r="B100" s="31" t="s">
        <v>147</v>
      </c>
      <c r="C100" s="29">
        <v>22</v>
      </c>
      <c r="D100" s="29" t="s">
        <v>171</v>
      </c>
      <c r="E100" t="s">
        <v>109</v>
      </c>
      <c r="F100" s="29" t="s">
        <v>93</v>
      </c>
      <c r="G100" s="29">
        <v>17</v>
      </c>
      <c r="H100" s="30">
        <v>38180</v>
      </c>
      <c r="I100" s="27">
        <v>9299</v>
      </c>
      <c r="J100" s="27">
        <v>4011</v>
      </c>
      <c r="K100" s="26">
        <v>5288</v>
      </c>
    </row>
    <row r="101" spans="1:11" ht="18" x14ac:dyDescent="0.35">
      <c r="A101" s="29">
        <v>100</v>
      </c>
      <c r="B101" s="31" t="s">
        <v>146</v>
      </c>
      <c r="C101" s="29">
        <v>46</v>
      </c>
      <c r="D101" s="29" t="s">
        <v>172</v>
      </c>
      <c r="E101" t="s">
        <v>138</v>
      </c>
      <c r="F101" s="29" t="s">
        <v>92</v>
      </c>
      <c r="G101" s="29">
        <v>35</v>
      </c>
      <c r="H101" s="30">
        <v>38360</v>
      </c>
      <c r="I101" s="27">
        <v>9598</v>
      </c>
      <c r="J101" s="27">
        <v>2973</v>
      </c>
      <c r="K101" s="26">
        <v>6625</v>
      </c>
    </row>
    <row r="102" spans="1:11" ht="18" x14ac:dyDescent="0.35">
      <c r="A102" s="29">
        <v>101</v>
      </c>
      <c r="B102" s="31" t="s">
        <v>145</v>
      </c>
      <c r="C102" s="29">
        <v>52</v>
      </c>
      <c r="D102" s="29" t="s">
        <v>171</v>
      </c>
      <c r="E102" t="s">
        <v>109</v>
      </c>
      <c r="F102" s="29" t="s">
        <v>117</v>
      </c>
      <c r="G102" s="29">
        <v>20</v>
      </c>
      <c r="H102" s="30">
        <v>38392</v>
      </c>
      <c r="I102" s="27">
        <v>11940</v>
      </c>
      <c r="J102" s="27">
        <v>3283</v>
      </c>
      <c r="K102" s="26">
        <v>8657</v>
      </c>
    </row>
    <row r="103" spans="1:11" ht="18" x14ac:dyDescent="0.35">
      <c r="A103" s="29">
        <v>102</v>
      </c>
      <c r="B103" s="31" t="s">
        <v>145</v>
      </c>
      <c r="C103" s="29">
        <v>52</v>
      </c>
      <c r="D103" s="29" t="s">
        <v>171</v>
      </c>
      <c r="E103" t="s">
        <v>109</v>
      </c>
      <c r="F103" s="29" t="s">
        <v>117</v>
      </c>
      <c r="G103" s="29">
        <v>20</v>
      </c>
      <c r="H103" s="30">
        <v>38393</v>
      </c>
      <c r="I103" s="27">
        <v>7122</v>
      </c>
      <c r="J103" s="27">
        <v>5804</v>
      </c>
      <c r="K103" s="26">
        <v>1318</v>
      </c>
    </row>
    <row r="104" spans="1:11" ht="18" x14ac:dyDescent="0.35">
      <c r="A104" s="29">
        <v>103</v>
      </c>
      <c r="B104" s="31" t="s">
        <v>145</v>
      </c>
      <c r="C104" s="29">
        <v>52</v>
      </c>
      <c r="D104" s="29" t="s">
        <v>171</v>
      </c>
      <c r="E104" t="s">
        <v>109</v>
      </c>
      <c r="F104" s="29" t="s">
        <v>117</v>
      </c>
      <c r="G104" s="29">
        <v>20</v>
      </c>
      <c r="H104" s="30">
        <v>38394</v>
      </c>
      <c r="I104" s="27">
        <v>11292</v>
      </c>
      <c r="J104" s="27">
        <v>3819</v>
      </c>
      <c r="K104" s="26">
        <v>7473</v>
      </c>
    </row>
    <row r="105" spans="1:11" ht="18" x14ac:dyDescent="0.35">
      <c r="A105" s="29">
        <v>104</v>
      </c>
      <c r="B105" s="31" t="s">
        <v>144</v>
      </c>
      <c r="C105" s="29">
        <v>41</v>
      </c>
      <c r="D105" s="29" t="s">
        <v>172</v>
      </c>
      <c r="E105" t="s">
        <v>137</v>
      </c>
      <c r="F105" s="29" t="s">
        <v>27</v>
      </c>
      <c r="G105" s="29">
        <v>45</v>
      </c>
      <c r="H105" s="30">
        <v>38421</v>
      </c>
      <c r="I105" s="27">
        <v>9909</v>
      </c>
      <c r="J105" s="27">
        <v>4789</v>
      </c>
      <c r="K105" s="26">
        <v>5120</v>
      </c>
    </row>
    <row r="106" spans="1:11" ht="18" x14ac:dyDescent="0.35">
      <c r="A106" s="29">
        <v>105</v>
      </c>
      <c r="B106" s="31" t="s">
        <v>143</v>
      </c>
      <c r="C106" s="29">
        <v>24</v>
      </c>
      <c r="D106" s="29" t="s">
        <v>171</v>
      </c>
      <c r="E106" t="s">
        <v>138</v>
      </c>
      <c r="F106" s="29" t="s">
        <v>125</v>
      </c>
      <c r="G106" s="29">
        <v>33</v>
      </c>
      <c r="H106" s="30">
        <v>38453</v>
      </c>
      <c r="I106" s="27">
        <v>11795</v>
      </c>
      <c r="J106" s="27">
        <v>5348</v>
      </c>
      <c r="K106" s="26">
        <v>6447</v>
      </c>
    </row>
    <row r="107" spans="1:11" ht="18" x14ac:dyDescent="0.35">
      <c r="A107" s="29">
        <v>106</v>
      </c>
      <c r="B107" s="31" t="s">
        <v>142</v>
      </c>
      <c r="C107" s="29">
        <v>28</v>
      </c>
      <c r="D107" s="29" t="s">
        <v>172</v>
      </c>
      <c r="E107" t="s">
        <v>158</v>
      </c>
      <c r="F107" s="3" t="s">
        <v>136</v>
      </c>
      <c r="G107" s="29">
        <v>9</v>
      </c>
      <c r="H107" s="30">
        <v>38484</v>
      </c>
      <c r="I107" s="27">
        <v>11610</v>
      </c>
      <c r="J107" s="27">
        <v>2767</v>
      </c>
      <c r="K107" s="26">
        <v>8843</v>
      </c>
    </row>
    <row r="108" spans="1:11" ht="18" x14ac:dyDescent="0.35">
      <c r="A108" s="29">
        <v>107</v>
      </c>
      <c r="B108" s="31" t="s">
        <v>141</v>
      </c>
      <c r="C108" s="29">
        <v>19</v>
      </c>
      <c r="D108" s="29" t="s">
        <v>171</v>
      </c>
      <c r="E108" t="s">
        <v>109</v>
      </c>
      <c r="F108" s="29" t="s">
        <v>93</v>
      </c>
      <c r="G108" s="29">
        <v>18</v>
      </c>
      <c r="H108" s="30">
        <v>38516</v>
      </c>
      <c r="I108" s="27">
        <v>10414</v>
      </c>
      <c r="J108" s="27">
        <v>3808</v>
      </c>
      <c r="K108" s="26">
        <v>6606</v>
      </c>
    </row>
    <row r="109" spans="1:11" ht="18" x14ac:dyDescent="0.35">
      <c r="A109" s="29">
        <v>108</v>
      </c>
      <c r="B109" s="31" t="s">
        <v>140</v>
      </c>
      <c r="C109" s="29">
        <v>22</v>
      </c>
      <c r="D109" s="29" t="s">
        <v>172</v>
      </c>
      <c r="E109" t="s">
        <v>138</v>
      </c>
      <c r="F109" s="29" t="s">
        <v>92</v>
      </c>
      <c r="G109" s="29">
        <v>32</v>
      </c>
      <c r="H109" s="30">
        <v>38547</v>
      </c>
      <c r="I109" s="27">
        <v>7011</v>
      </c>
      <c r="J109" s="27">
        <v>4175</v>
      </c>
      <c r="K109" s="26">
        <v>2836</v>
      </c>
    </row>
    <row r="110" spans="1:11" ht="18" x14ac:dyDescent="0.35">
      <c r="A110" s="29">
        <v>109</v>
      </c>
      <c r="B110" s="29" t="s">
        <v>139</v>
      </c>
      <c r="C110" s="29">
        <v>59</v>
      </c>
      <c r="D110" s="29" t="s">
        <v>171</v>
      </c>
      <c r="E110" t="s">
        <v>109</v>
      </c>
      <c r="F110" s="29" t="s">
        <v>117</v>
      </c>
      <c r="G110" s="29">
        <v>16</v>
      </c>
      <c r="H110" s="30">
        <v>38579</v>
      </c>
      <c r="I110" s="27">
        <v>7538</v>
      </c>
      <c r="J110" s="27">
        <v>5975</v>
      </c>
      <c r="K110" s="26">
        <v>1563</v>
      </c>
    </row>
    <row r="111" spans="1:11" ht="18" x14ac:dyDescent="0.35">
      <c r="A111" s="29">
        <v>110</v>
      </c>
      <c r="B111" s="29" t="s">
        <v>164</v>
      </c>
      <c r="C111" s="29">
        <v>60</v>
      </c>
      <c r="D111" s="29" t="s">
        <v>172</v>
      </c>
      <c r="E111" t="s">
        <v>109</v>
      </c>
      <c r="F111" s="29" t="s">
        <v>93</v>
      </c>
      <c r="G111" s="29">
        <v>44</v>
      </c>
      <c r="H111" s="28">
        <v>38726</v>
      </c>
      <c r="I111" s="27">
        <v>9824</v>
      </c>
      <c r="J111" s="27">
        <v>5643</v>
      </c>
      <c r="K111" s="26">
        <v>4181</v>
      </c>
    </row>
    <row r="112" spans="1:11" ht="18" x14ac:dyDescent="0.35">
      <c r="A112" s="29">
        <v>111</v>
      </c>
      <c r="B112" s="29" t="s">
        <v>164</v>
      </c>
      <c r="C112" s="29">
        <v>60</v>
      </c>
      <c r="D112" s="29" t="s">
        <v>172</v>
      </c>
      <c r="E112" t="s">
        <v>109</v>
      </c>
      <c r="F112" s="29" t="s">
        <v>93</v>
      </c>
      <c r="G112" s="29">
        <v>44</v>
      </c>
      <c r="H112" s="28">
        <v>38727</v>
      </c>
      <c r="I112" s="27">
        <v>7627</v>
      </c>
      <c r="J112" s="27">
        <v>3716</v>
      </c>
      <c r="K112" s="26">
        <v>3911</v>
      </c>
    </row>
    <row r="113" spans="1:11" ht="18" x14ac:dyDescent="0.35">
      <c r="A113" s="29">
        <v>112</v>
      </c>
      <c r="B113" s="29" t="s">
        <v>164</v>
      </c>
      <c r="C113" s="29">
        <v>60</v>
      </c>
      <c r="D113" s="29" t="s">
        <v>172</v>
      </c>
      <c r="E113" t="s">
        <v>109</v>
      </c>
      <c r="F113" s="29" t="s">
        <v>93</v>
      </c>
      <c r="G113" s="29">
        <v>44</v>
      </c>
      <c r="H113" s="28">
        <v>38728</v>
      </c>
      <c r="I113" s="27">
        <v>11550</v>
      </c>
      <c r="J113" s="27">
        <v>3902</v>
      </c>
      <c r="K113" s="26">
        <v>7648</v>
      </c>
    </row>
    <row r="114" spans="1:11" ht="18" x14ac:dyDescent="0.35">
      <c r="A114" s="29">
        <v>113</v>
      </c>
      <c r="B114" s="29" t="s">
        <v>164</v>
      </c>
      <c r="C114" s="29">
        <v>60</v>
      </c>
      <c r="D114" s="29" t="s">
        <v>172</v>
      </c>
      <c r="E114" t="s">
        <v>109</v>
      </c>
      <c r="F114" s="29" t="s">
        <v>93</v>
      </c>
      <c r="G114" s="29">
        <v>44</v>
      </c>
      <c r="H114" s="28">
        <v>38729</v>
      </c>
      <c r="I114" s="27">
        <v>9037</v>
      </c>
      <c r="J114" s="27">
        <v>2174</v>
      </c>
      <c r="K114" s="26">
        <v>6863</v>
      </c>
    </row>
    <row r="115" spans="1:11" ht="18" x14ac:dyDescent="0.35">
      <c r="A115" s="29">
        <v>114</v>
      </c>
      <c r="B115" s="29" t="s">
        <v>164</v>
      </c>
      <c r="C115" s="29">
        <v>60</v>
      </c>
      <c r="D115" s="29" t="s">
        <v>172</v>
      </c>
      <c r="E115" t="s">
        <v>109</v>
      </c>
      <c r="F115" s="29" t="s">
        <v>93</v>
      </c>
      <c r="G115" s="29">
        <v>44</v>
      </c>
      <c r="H115" s="28">
        <v>38730</v>
      </c>
      <c r="I115" s="27">
        <v>9239</v>
      </c>
      <c r="J115" s="27">
        <v>4616</v>
      </c>
      <c r="K115" s="26">
        <v>4623</v>
      </c>
    </row>
    <row r="116" spans="1:11" ht="18" x14ac:dyDescent="0.35">
      <c r="A116" s="29">
        <v>115</v>
      </c>
      <c r="B116" s="29" t="s">
        <v>163</v>
      </c>
      <c r="C116" s="29">
        <v>51</v>
      </c>
      <c r="D116" s="29" t="s">
        <v>171</v>
      </c>
      <c r="E116" t="s">
        <v>138</v>
      </c>
      <c r="F116" s="29" t="s">
        <v>92</v>
      </c>
      <c r="G116" s="29">
        <v>50</v>
      </c>
      <c r="H116" s="28">
        <v>38758</v>
      </c>
      <c r="I116" s="27">
        <v>10681</v>
      </c>
      <c r="J116" s="27">
        <v>3919</v>
      </c>
      <c r="K116" s="26">
        <v>6762</v>
      </c>
    </row>
    <row r="117" spans="1:11" ht="18" x14ac:dyDescent="0.35">
      <c r="A117" s="29">
        <v>116</v>
      </c>
      <c r="B117" s="29" t="s">
        <v>162</v>
      </c>
      <c r="C117" s="29">
        <v>56</v>
      </c>
      <c r="D117" s="29" t="s">
        <v>172</v>
      </c>
      <c r="E117" t="s">
        <v>109</v>
      </c>
      <c r="F117" s="29" t="s">
        <v>117</v>
      </c>
      <c r="G117" s="29">
        <v>5</v>
      </c>
      <c r="H117" s="28">
        <v>38787</v>
      </c>
      <c r="I117" s="27">
        <v>10677</v>
      </c>
      <c r="J117" s="27">
        <v>3417</v>
      </c>
      <c r="K117" s="26">
        <v>7260</v>
      </c>
    </row>
    <row r="118" spans="1:11" ht="18" x14ac:dyDescent="0.35">
      <c r="A118" s="29">
        <v>117</v>
      </c>
      <c r="B118" s="29" t="s">
        <v>161</v>
      </c>
      <c r="C118" s="29">
        <v>30</v>
      </c>
      <c r="D118" s="29" t="s">
        <v>171</v>
      </c>
      <c r="E118" t="s">
        <v>137</v>
      </c>
      <c r="F118" s="29" t="s">
        <v>27</v>
      </c>
      <c r="G118" s="29">
        <v>14</v>
      </c>
      <c r="H118" s="28">
        <v>38819</v>
      </c>
      <c r="I118" s="27">
        <v>10186</v>
      </c>
      <c r="J118" s="27">
        <v>2658</v>
      </c>
      <c r="K118" s="26">
        <v>7528</v>
      </c>
    </row>
    <row r="119" spans="1:11" ht="18" x14ac:dyDescent="0.35">
      <c r="A119" s="29">
        <v>118</v>
      </c>
      <c r="B119" s="29" t="s">
        <v>160</v>
      </c>
      <c r="C119" s="29">
        <v>28</v>
      </c>
      <c r="D119" s="29" t="s">
        <v>172</v>
      </c>
      <c r="E119" t="s">
        <v>138</v>
      </c>
      <c r="F119" s="29" t="s">
        <v>125</v>
      </c>
      <c r="G119" s="29">
        <v>43</v>
      </c>
      <c r="H119" s="28">
        <v>38850</v>
      </c>
      <c r="I119" s="27">
        <v>10372</v>
      </c>
      <c r="J119" s="27">
        <v>4335</v>
      </c>
      <c r="K119" s="26">
        <v>6037</v>
      </c>
    </row>
    <row r="120" spans="1:11" ht="18" x14ac:dyDescent="0.35">
      <c r="A120" s="29">
        <v>119</v>
      </c>
      <c r="B120" s="29" t="s">
        <v>159</v>
      </c>
      <c r="C120" s="29">
        <v>39</v>
      </c>
      <c r="D120" s="29" t="s">
        <v>171</v>
      </c>
      <c r="E120" t="s">
        <v>158</v>
      </c>
      <c r="F120" s="3" t="s">
        <v>136</v>
      </c>
      <c r="G120" s="29">
        <v>43</v>
      </c>
      <c r="H120" s="28">
        <v>38882</v>
      </c>
      <c r="I120" s="27">
        <v>8742</v>
      </c>
      <c r="J120" s="27">
        <v>4007</v>
      </c>
      <c r="K120" s="26">
        <v>4735</v>
      </c>
    </row>
    <row r="121" spans="1:11" ht="18" x14ac:dyDescent="0.35">
      <c r="A121" s="29">
        <v>120</v>
      </c>
      <c r="B121" s="29" t="s">
        <v>157</v>
      </c>
      <c r="C121" s="29">
        <v>21</v>
      </c>
      <c r="D121" s="29" t="s">
        <v>172</v>
      </c>
      <c r="E121" t="s">
        <v>109</v>
      </c>
      <c r="F121" s="29" t="s">
        <v>93</v>
      </c>
      <c r="G121" s="29">
        <v>16</v>
      </c>
      <c r="H121" s="28">
        <v>39094</v>
      </c>
      <c r="I121" s="27">
        <v>9224</v>
      </c>
      <c r="J121" s="27">
        <v>2148</v>
      </c>
      <c r="K121" s="26">
        <v>7076</v>
      </c>
    </row>
    <row r="122" spans="1:11" ht="18" x14ac:dyDescent="0.35">
      <c r="A122" s="29">
        <v>121</v>
      </c>
      <c r="B122" s="29" t="s">
        <v>157</v>
      </c>
      <c r="C122" s="29">
        <v>21</v>
      </c>
      <c r="D122" s="29" t="s">
        <v>172</v>
      </c>
      <c r="E122" t="s">
        <v>109</v>
      </c>
      <c r="F122" s="29" t="s">
        <v>93</v>
      </c>
      <c r="G122" s="29">
        <v>16</v>
      </c>
      <c r="H122" s="28">
        <v>39095</v>
      </c>
      <c r="I122" s="27">
        <v>11712</v>
      </c>
      <c r="J122" s="27">
        <v>2767</v>
      </c>
      <c r="K122" s="26">
        <v>8945</v>
      </c>
    </row>
    <row r="123" spans="1:11" ht="18" x14ac:dyDescent="0.35">
      <c r="A123" s="29">
        <v>122</v>
      </c>
      <c r="B123" s="29" t="s">
        <v>157</v>
      </c>
      <c r="C123" s="29">
        <v>21</v>
      </c>
      <c r="D123" s="29" t="s">
        <v>172</v>
      </c>
      <c r="E123" t="s">
        <v>109</v>
      </c>
      <c r="F123" s="29" t="s">
        <v>93</v>
      </c>
      <c r="G123" s="29">
        <v>16</v>
      </c>
      <c r="H123" s="28">
        <v>39096</v>
      </c>
      <c r="I123" s="27">
        <v>9665</v>
      </c>
      <c r="J123" s="27">
        <v>4563</v>
      </c>
      <c r="K123" s="26">
        <v>5102</v>
      </c>
    </row>
    <row r="124" spans="1:11" ht="18" x14ac:dyDescent="0.35">
      <c r="A124" s="29">
        <v>123</v>
      </c>
      <c r="B124" s="29" t="s">
        <v>156</v>
      </c>
      <c r="C124" s="29">
        <v>39</v>
      </c>
      <c r="D124" s="29" t="s">
        <v>171</v>
      </c>
      <c r="E124" t="s">
        <v>138</v>
      </c>
      <c r="F124" s="29" t="s">
        <v>92</v>
      </c>
      <c r="G124" s="29">
        <v>10</v>
      </c>
      <c r="H124" s="28">
        <v>39126</v>
      </c>
      <c r="I124" s="27">
        <v>9785</v>
      </c>
      <c r="J124" s="27">
        <v>5750</v>
      </c>
      <c r="K124" s="26">
        <v>4035</v>
      </c>
    </row>
    <row r="125" spans="1:11" ht="18" x14ac:dyDescent="0.35">
      <c r="A125" s="29">
        <v>124</v>
      </c>
      <c r="B125" s="29" t="s">
        <v>155</v>
      </c>
      <c r="C125" s="29">
        <v>40</v>
      </c>
      <c r="D125" s="29" t="s">
        <v>172</v>
      </c>
      <c r="E125" t="s">
        <v>109</v>
      </c>
      <c r="F125" s="29" t="s">
        <v>117</v>
      </c>
      <c r="G125" s="29">
        <v>7</v>
      </c>
      <c r="H125" s="28">
        <v>39155</v>
      </c>
      <c r="I125" s="27">
        <v>8603</v>
      </c>
      <c r="J125" s="27">
        <v>5880</v>
      </c>
      <c r="K125" s="26">
        <v>2723</v>
      </c>
    </row>
    <row r="126" spans="1:11" ht="18" x14ac:dyDescent="0.35">
      <c r="A126" s="29">
        <v>125</v>
      </c>
      <c r="B126" s="29" t="s">
        <v>154</v>
      </c>
      <c r="C126" s="29">
        <v>52</v>
      </c>
      <c r="D126" s="29" t="s">
        <v>171</v>
      </c>
      <c r="E126" t="s">
        <v>109</v>
      </c>
      <c r="F126" s="29" t="s">
        <v>93</v>
      </c>
      <c r="G126" s="29">
        <v>28</v>
      </c>
      <c r="H126" s="28">
        <v>39187</v>
      </c>
      <c r="I126" s="27">
        <v>8116</v>
      </c>
      <c r="J126" s="27">
        <v>2907</v>
      </c>
      <c r="K126" s="26">
        <v>5209</v>
      </c>
    </row>
    <row r="127" spans="1:11" ht="18" x14ac:dyDescent="0.35">
      <c r="A127" s="29">
        <v>126</v>
      </c>
      <c r="B127" s="29" t="s">
        <v>153</v>
      </c>
      <c r="C127" s="29">
        <v>32</v>
      </c>
      <c r="D127" s="29" t="s">
        <v>172</v>
      </c>
      <c r="E127" t="s">
        <v>138</v>
      </c>
      <c r="F127" s="29" t="s">
        <v>92</v>
      </c>
      <c r="G127" s="29">
        <v>31</v>
      </c>
      <c r="H127" s="28">
        <v>39218</v>
      </c>
      <c r="I127" s="27">
        <v>8619</v>
      </c>
      <c r="J127" s="27">
        <v>4265</v>
      </c>
      <c r="K127" s="26">
        <v>4354</v>
      </c>
    </row>
    <row r="128" spans="1:11" ht="18" x14ac:dyDescent="0.35">
      <c r="A128" s="29">
        <v>127</v>
      </c>
      <c r="B128" s="29" t="s">
        <v>152</v>
      </c>
      <c r="C128" s="29">
        <v>29</v>
      </c>
      <c r="D128" s="29" t="s">
        <v>171</v>
      </c>
      <c r="E128" t="s">
        <v>109</v>
      </c>
      <c r="F128" s="29" t="s">
        <v>117</v>
      </c>
      <c r="G128" s="29">
        <v>40</v>
      </c>
      <c r="H128" s="28">
        <v>39219</v>
      </c>
      <c r="I128" s="27">
        <v>10949</v>
      </c>
      <c r="J128" s="27">
        <v>4376</v>
      </c>
      <c r="K128" s="26">
        <v>6573</v>
      </c>
    </row>
    <row r="129" spans="1:11" ht="18" x14ac:dyDescent="0.35">
      <c r="A129" s="29">
        <v>128</v>
      </c>
      <c r="B129" s="29" t="s">
        <v>151</v>
      </c>
      <c r="C129" s="29">
        <v>51</v>
      </c>
      <c r="D129" s="29" t="s">
        <v>172</v>
      </c>
      <c r="E129" t="s">
        <v>109</v>
      </c>
      <c r="F129" s="29" t="s">
        <v>93</v>
      </c>
      <c r="G129" s="29">
        <v>15</v>
      </c>
      <c r="H129" s="28">
        <v>39251</v>
      </c>
      <c r="I129" s="27">
        <v>9112</v>
      </c>
      <c r="J129" s="27">
        <v>5773</v>
      </c>
      <c r="K129" s="26">
        <v>3339</v>
      </c>
    </row>
    <row r="130" spans="1:11" ht="18" x14ac:dyDescent="0.35">
      <c r="A130" s="29">
        <v>129</v>
      </c>
      <c r="B130" s="29" t="s">
        <v>150</v>
      </c>
      <c r="C130" s="29">
        <v>51</v>
      </c>
      <c r="D130" s="29" t="s">
        <v>171</v>
      </c>
      <c r="E130" t="s">
        <v>138</v>
      </c>
      <c r="F130" s="29" t="s">
        <v>92</v>
      </c>
      <c r="G130" s="29">
        <v>26</v>
      </c>
      <c r="H130" s="28">
        <v>39466</v>
      </c>
      <c r="I130" s="27">
        <v>10517</v>
      </c>
      <c r="J130" s="27">
        <v>4246</v>
      </c>
      <c r="K130" s="26">
        <v>6271</v>
      </c>
    </row>
    <row r="131" spans="1:11" ht="18" x14ac:dyDescent="0.35">
      <c r="A131" s="29">
        <v>130</v>
      </c>
      <c r="B131" s="29" t="s">
        <v>150</v>
      </c>
      <c r="C131" s="29">
        <v>51</v>
      </c>
      <c r="D131" s="29" t="s">
        <v>171</v>
      </c>
      <c r="E131" t="s">
        <v>138</v>
      </c>
      <c r="F131" s="29" t="s">
        <v>92</v>
      </c>
      <c r="G131" s="29">
        <v>26</v>
      </c>
      <c r="H131" s="28">
        <v>39467</v>
      </c>
      <c r="I131" s="27">
        <v>10329</v>
      </c>
      <c r="J131" s="27">
        <v>4019</v>
      </c>
      <c r="K131" s="26">
        <v>6310</v>
      </c>
    </row>
    <row r="132" spans="1:11" ht="18" x14ac:dyDescent="0.35">
      <c r="A132" s="29">
        <v>131</v>
      </c>
      <c r="B132" s="29" t="s">
        <v>150</v>
      </c>
      <c r="C132" s="29">
        <v>51</v>
      </c>
      <c r="D132" s="29" t="s">
        <v>171</v>
      </c>
      <c r="E132" t="s">
        <v>138</v>
      </c>
      <c r="F132" s="29" t="s">
        <v>92</v>
      </c>
      <c r="G132" s="29">
        <v>26</v>
      </c>
      <c r="H132" s="28">
        <v>39468</v>
      </c>
      <c r="I132" s="27">
        <v>10743</v>
      </c>
      <c r="J132" s="27">
        <v>4533</v>
      </c>
      <c r="K132" s="26">
        <v>6210</v>
      </c>
    </row>
    <row r="133" spans="1:11" ht="18" x14ac:dyDescent="0.35">
      <c r="A133" s="29">
        <v>132</v>
      </c>
      <c r="B133" s="29" t="s">
        <v>150</v>
      </c>
      <c r="C133" s="29">
        <v>51</v>
      </c>
      <c r="D133" s="29" t="s">
        <v>171</v>
      </c>
      <c r="E133" t="s">
        <v>138</v>
      </c>
      <c r="F133" s="29" t="s">
        <v>92</v>
      </c>
      <c r="G133" s="29">
        <v>26</v>
      </c>
      <c r="H133" s="28">
        <v>39469</v>
      </c>
      <c r="I133" s="27">
        <v>10796</v>
      </c>
      <c r="J133" s="27">
        <v>3939</v>
      </c>
      <c r="K133" s="26">
        <v>6857</v>
      </c>
    </row>
    <row r="134" spans="1:11" ht="18" x14ac:dyDescent="0.35">
      <c r="A134" s="29">
        <v>133</v>
      </c>
      <c r="B134" s="29" t="s">
        <v>150</v>
      </c>
      <c r="C134" s="29">
        <v>51</v>
      </c>
      <c r="D134" s="29" t="s">
        <v>171</v>
      </c>
      <c r="E134" t="s">
        <v>138</v>
      </c>
      <c r="F134" s="29" t="s">
        <v>92</v>
      </c>
      <c r="G134" s="29">
        <v>26</v>
      </c>
      <c r="H134" s="28">
        <v>39470</v>
      </c>
      <c r="I134" s="27">
        <v>11390</v>
      </c>
      <c r="J134" s="27">
        <v>5206</v>
      </c>
      <c r="K134" s="26">
        <v>6184</v>
      </c>
    </row>
    <row r="135" spans="1:11" ht="18" x14ac:dyDescent="0.35">
      <c r="A135" s="29">
        <v>134</v>
      </c>
      <c r="B135" s="29" t="s">
        <v>149</v>
      </c>
      <c r="C135" s="29">
        <v>55</v>
      </c>
      <c r="D135" s="29" t="s">
        <v>172</v>
      </c>
      <c r="E135" t="s">
        <v>109</v>
      </c>
      <c r="F135" s="29" t="s">
        <v>117</v>
      </c>
      <c r="G135" s="29">
        <v>45</v>
      </c>
      <c r="H135" s="28">
        <v>39498</v>
      </c>
      <c r="I135" s="27">
        <v>8494</v>
      </c>
      <c r="J135" s="27">
        <v>4196</v>
      </c>
      <c r="K135" s="26">
        <v>4298</v>
      </c>
    </row>
    <row r="136" spans="1:11" ht="18" x14ac:dyDescent="0.35">
      <c r="A136" s="29">
        <v>135</v>
      </c>
      <c r="B136" s="29" t="s">
        <v>148</v>
      </c>
      <c r="C136" s="29">
        <v>50</v>
      </c>
      <c r="D136" s="29" t="s">
        <v>171</v>
      </c>
      <c r="E136" t="s">
        <v>137</v>
      </c>
      <c r="F136" s="29" t="s">
        <v>27</v>
      </c>
      <c r="G136" s="29">
        <v>20</v>
      </c>
      <c r="H136" s="28">
        <v>39528</v>
      </c>
      <c r="I136" s="27">
        <v>7947</v>
      </c>
      <c r="J136" s="27">
        <v>3764</v>
      </c>
      <c r="K136" s="26">
        <v>4183</v>
      </c>
    </row>
    <row r="137" spans="1:11" ht="18" x14ac:dyDescent="0.35">
      <c r="A137" s="29">
        <v>136</v>
      </c>
      <c r="B137" s="29" t="s">
        <v>147</v>
      </c>
      <c r="C137" s="29">
        <v>35</v>
      </c>
      <c r="D137" s="29" t="s">
        <v>172</v>
      </c>
      <c r="E137" t="s">
        <v>109</v>
      </c>
      <c r="F137" s="29" t="s">
        <v>117</v>
      </c>
      <c r="G137" s="29">
        <v>22</v>
      </c>
      <c r="H137" s="28">
        <v>39560</v>
      </c>
      <c r="I137" s="27">
        <v>10025</v>
      </c>
      <c r="J137" s="27">
        <v>2260</v>
      </c>
      <c r="K137" s="26">
        <v>7765</v>
      </c>
    </row>
    <row r="138" spans="1:11" ht="18" x14ac:dyDescent="0.35">
      <c r="A138" s="29">
        <v>137</v>
      </c>
      <c r="B138" s="29" t="s">
        <v>146</v>
      </c>
      <c r="C138" s="29">
        <v>31</v>
      </c>
      <c r="D138" s="29" t="s">
        <v>171</v>
      </c>
      <c r="E138" t="s">
        <v>109</v>
      </c>
      <c r="F138" s="29" t="s">
        <v>93</v>
      </c>
      <c r="G138" s="29">
        <v>21</v>
      </c>
      <c r="H138" s="28">
        <v>39591</v>
      </c>
      <c r="I138" s="27">
        <v>7849</v>
      </c>
      <c r="J138" s="27">
        <v>4788</v>
      </c>
      <c r="K138" s="26">
        <v>3061</v>
      </c>
    </row>
    <row r="139" spans="1:11" ht="18" x14ac:dyDescent="0.35">
      <c r="A139" s="29">
        <v>138</v>
      </c>
      <c r="B139" s="29" t="s">
        <v>145</v>
      </c>
      <c r="C139" s="29">
        <v>46</v>
      </c>
      <c r="D139" s="29" t="s">
        <v>172</v>
      </c>
      <c r="E139" t="s">
        <v>138</v>
      </c>
      <c r="F139" s="29" t="s">
        <v>92</v>
      </c>
      <c r="G139" s="29">
        <v>6</v>
      </c>
      <c r="H139" s="28">
        <v>39623</v>
      </c>
      <c r="I139" s="27">
        <v>11301</v>
      </c>
      <c r="J139" s="27">
        <v>5052</v>
      </c>
      <c r="K139" s="26">
        <v>6249</v>
      </c>
    </row>
    <row r="140" spans="1:11" ht="18" x14ac:dyDescent="0.35">
      <c r="A140" s="29">
        <v>139</v>
      </c>
      <c r="B140" s="29" t="s">
        <v>144</v>
      </c>
      <c r="C140" s="29">
        <v>47</v>
      </c>
      <c r="D140" s="29" t="s">
        <v>171</v>
      </c>
      <c r="E140" t="s">
        <v>109</v>
      </c>
      <c r="F140" s="29" t="s">
        <v>117</v>
      </c>
      <c r="G140" s="29">
        <v>47</v>
      </c>
      <c r="H140" s="28">
        <v>39839</v>
      </c>
      <c r="I140" s="27">
        <v>10079</v>
      </c>
      <c r="J140" s="27">
        <v>5576</v>
      </c>
      <c r="K140" s="26">
        <v>4503</v>
      </c>
    </row>
    <row r="141" spans="1:11" ht="18" x14ac:dyDescent="0.35">
      <c r="A141" s="29">
        <v>140</v>
      </c>
      <c r="B141" s="29" t="s">
        <v>144</v>
      </c>
      <c r="C141" s="29">
        <v>47</v>
      </c>
      <c r="D141" s="29" t="s">
        <v>171</v>
      </c>
      <c r="E141" t="s">
        <v>109</v>
      </c>
      <c r="F141" s="29" t="s">
        <v>117</v>
      </c>
      <c r="G141" s="29">
        <v>47</v>
      </c>
      <c r="H141" s="28">
        <v>39840</v>
      </c>
      <c r="I141" s="27">
        <v>9664</v>
      </c>
      <c r="J141" s="27">
        <v>2069</v>
      </c>
      <c r="K141" s="26">
        <v>7595</v>
      </c>
    </row>
    <row r="142" spans="1:11" ht="18" x14ac:dyDescent="0.35">
      <c r="A142" s="29">
        <v>141</v>
      </c>
      <c r="B142" s="29" t="s">
        <v>144</v>
      </c>
      <c r="C142" s="29">
        <v>47</v>
      </c>
      <c r="D142" s="29" t="s">
        <v>171</v>
      </c>
      <c r="E142" t="s">
        <v>109</v>
      </c>
      <c r="F142" s="29" t="s">
        <v>117</v>
      </c>
      <c r="G142" s="29">
        <v>47</v>
      </c>
      <c r="H142" s="28">
        <v>39841</v>
      </c>
      <c r="I142" s="27">
        <v>11147</v>
      </c>
      <c r="J142" s="27">
        <v>3553</v>
      </c>
      <c r="K142" s="26">
        <v>7594</v>
      </c>
    </row>
    <row r="143" spans="1:11" ht="18" x14ac:dyDescent="0.35">
      <c r="A143" s="29">
        <v>142</v>
      </c>
      <c r="B143" s="29" t="s">
        <v>144</v>
      </c>
      <c r="C143" s="29">
        <v>47</v>
      </c>
      <c r="D143" s="29" t="s">
        <v>171</v>
      </c>
      <c r="E143" t="s">
        <v>109</v>
      </c>
      <c r="F143" s="29" t="s">
        <v>117</v>
      </c>
      <c r="G143" s="29">
        <v>47</v>
      </c>
      <c r="H143" s="28">
        <v>39842</v>
      </c>
      <c r="I143" s="27">
        <v>10033</v>
      </c>
      <c r="J143" s="27">
        <v>3942</v>
      </c>
      <c r="K143" s="26">
        <v>6091</v>
      </c>
    </row>
    <row r="144" spans="1:11" ht="18" x14ac:dyDescent="0.35">
      <c r="A144" s="29">
        <v>143</v>
      </c>
      <c r="B144" s="29" t="s">
        <v>143</v>
      </c>
      <c r="C144" s="29">
        <v>37</v>
      </c>
      <c r="D144" s="29" t="s">
        <v>172</v>
      </c>
      <c r="E144" t="s">
        <v>137</v>
      </c>
      <c r="F144" s="29" t="s">
        <v>27</v>
      </c>
      <c r="G144" s="29">
        <v>13</v>
      </c>
      <c r="H144" s="28">
        <v>39871</v>
      </c>
      <c r="I144" s="27">
        <v>8429</v>
      </c>
      <c r="J144" s="27">
        <v>4588</v>
      </c>
      <c r="K144" s="26">
        <v>3841</v>
      </c>
    </row>
    <row r="145" spans="1:11" ht="18" x14ac:dyDescent="0.35">
      <c r="A145" s="29">
        <v>144</v>
      </c>
      <c r="B145" s="29" t="s">
        <v>142</v>
      </c>
      <c r="C145" s="29">
        <v>40</v>
      </c>
      <c r="D145" s="29" t="s">
        <v>171</v>
      </c>
      <c r="E145" t="s">
        <v>137</v>
      </c>
      <c r="F145" s="29" t="s">
        <v>90</v>
      </c>
      <c r="G145" s="29">
        <v>36</v>
      </c>
      <c r="H145" s="28">
        <v>39900</v>
      </c>
      <c r="I145" s="27">
        <v>10969</v>
      </c>
      <c r="J145" s="27">
        <v>5217</v>
      </c>
      <c r="K145" s="26">
        <v>5752</v>
      </c>
    </row>
    <row r="146" spans="1:11" ht="18" x14ac:dyDescent="0.35">
      <c r="A146" s="29">
        <v>145</v>
      </c>
      <c r="B146" s="29" t="s">
        <v>141</v>
      </c>
      <c r="C146" s="29">
        <v>24</v>
      </c>
      <c r="D146" s="29" t="s">
        <v>172</v>
      </c>
      <c r="E146" t="s">
        <v>138</v>
      </c>
      <c r="F146" s="29" t="s">
        <v>91</v>
      </c>
      <c r="G146" s="29">
        <v>9</v>
      </c>
      <c r="H146" s="28">
        <v>39932</v>
      </c>
      <c r="I146" s="27">
        <v>7280</v>
      </c>
      <c r="J146" s="27">
        <v>4449</v>
      </c>
      <c r="K146" s="26">
        <v>2831</v>
      </c>
    </row>
    <row r="147" spans="1:11" ht="18" x14ac:dyDescent="0.35">
      <c r="A147" s="29">
        <v>146</v>
      </c>
      <c r="B147" s="29" t="s">
        <v>140</v>
      </c>
      <c r="C147" s="29">
        <v>36</v>
      </c>
      <c r="D147" s="29" t="s">
        <v>171</v>
      </c>
      <c r="E147" t="s">
        <v>109</v>
      </c>
      <c r="F147" s="29" t="s">
        <v>110</v>
      </c>
      <c r="G147" s="29">
        <v>38</v>
      </c>
      <c r="H147" s="28">
        <v>39963</v>
      </c>
      <c r="I147" s="27">
        <v>8390</v>
      </c>
      <c r="J147" s="27">
        <v>4671</v>
      </c>
      <c r="K147" s="26">
        <v>3719</v>
      </c>
    </row>
    <row r="148" spans="1:11" ht="18" x14ac:dyDescent="0.35">
      <c r="A148" s="29">
        <v>147</v>
      </c>
      <c r="B148" s="29" t="s">
        <v>139</v>
      </c>
      <c r="C148" s="29">
        <v>43</v>
      </c>
      <c r="D148" s="29" t="s">
        <v>172</v>
      </c>
      <c r="E148" t="s">
        <v>138</v>
      </c>
      <c r="F148" s="29" t="s">
        <v>88</v>
      </c>
      <c r="G148" s="29">
        <v>10</v>
      </c>
      <c r="H148" s="28" t="s">
        <v>168</v>
      </c>
      <c r="I148" s="27">
        <v>11646</v>
      </c>
      <c r="J148" s="27">
        <v>4894</v>
      </c>
      <c r="K148" s="26">
        <v>6752</v>
      </c>
    </row>
    <row r="149" spans="1:11" ht="18" x14ac:dyDescent="0.35">
      <c r="D149" s="29"/>
    </row>
    <row r="150" spans="1:11" ht="18" x14ac:dyDescent="0.35">
      <c r="D150" s="29"/>
    </row>
    <row r="151" spans="1:11" ht="18" x14ac:dyDescent="0.35">
      <c r="D151" s="29"/>
    </row>
    <row r="152" spans="1:11" ht="18" x14ac:dyDescent="0.35">
      <c r="D152" s="29"/>
    </row>
    <row r="153" spans="1:11" ht="18" x14ac:dyDescent="0.35">
      <c r="D153" s="29"/>
    </row>
    <row r="154" spans="1:11" ht="18" x14ac:dyDescent="0.35">
      <c r="D154" s="29"/>
    </row>
  </sheetData>
  <conditionalFormatting sqref="B1:D1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23"/>
  <sheetViews>
    <sheetView workbookViewId="0">
      <selection activeCell="H1" sqref="H1"/>
    </sheetView>
  </sheetViews>
  <sheetFormatPr defaultColWidth="9.109375" defaultRowHeight="14.4" x14ac:dyDescent="0.3"/>
  <cols>
    <col min="2" max="2" width="14.6640625" bestFit="1" customWidth="1"/>
    <col min="3" max="3" width="33.6640625" bestFit="1" customWidth="1"/>
    <col min="4" max="4" width="31.33203125" bestFit="1" customWidth="1"/>
    <col min="5" max="5" width="13.88671875" bestFit="1" customWidth="1"/>
    <col min="6" max="6" width="15.44140625" bestFit="1" customWidth="1"/>
    <col min="7" max="7" width="16.6640625" bestFit="1" customWidth="1"/>
    <col min="11" max="11" width="37.33203125" bestFit="1" customWidth="1"/>
    <col min="12" max="12" width="14.5546875" bestFit="1" customWidth="1"/>
    <col min="13" max="14" width="10.44140625" bestFit="1" customWidth="1"/>
    <col min="15" max="15" width="10.44140625" customWidth="1"/>
    <col min="16" max="16" width="10.44140625" bestFit="1" customWidth="1"/>
    <col min="17" max="17" width="23.33203125" bestFit="1" customWidth="1"/>
    <col min="18" max="18" width="9.5546875" bestFit="1" customWidth="1"/>
    <col min="19" max="19" width="8.44140625" bestFit="1" customWidth="1"/>
    <col min="20" max="20" width="9.5546875" bestFit="1" customWidth="1"/>
    <col min="21" max="21" width="8.109375" bestFit="1" customWidth="1"/>
    <col min="22" max="22" width="9.88671875" bestFit="1" customWidth="1"/>
    <col min="23" max="23" width="11.33203125" bestFit="1" customWidth="1"/>
  </cols>
  <sheetData>
    <row r="3" spans="2:11" s="5" customFormat="1" ht="21" x14ac:dyDescent="0.4">
      <c r="B3" s="15" t="s">
        <v>50</v>
      </c>
      <c r="C3" s="15" t="s">
        <v>49</v>
      </c>
      <c r="D3" s="15" t="s">
        <v>48</v>
      </c>
      <c r="E3" s="15" t="s">
        <v>47</v>
      </c>
      <c r="F3" s="15" t="s">
        <v>46</v>
      </c>
      <c r="G3" s="15" t="s">
        <v>45</v>
      </c>
    </row>
    <row r="4" spans="2:11" s="5" customFormat="1" ht="21" x14ac:dyDescent="0.4">
      <c r="B4" s="7">
        <v>1</v>
      </c>
      <c r="C4" s="7" t="s">
        <v>44</v>
      </c>
      <c r="D4" s="7" t="s">
        <v>8</v>
      </c>
      <c r="E4" s="7">
        <v>31</v>
      </c>
      <c r="F4" s="7">
        <v>93</v>
      </c>
      <c r="G4" s="7">
        <v>2883</v>
      </c>
    </row>
    <row r="5" spans="2:11" s="5" customFormat="1" ht="21" x14ac:dyDescent="0.4">
      <c r="B5" s="7">
        <v>2</v>
      </c>
      <c r="C5" s="7" t="s">
        <v>41</v>
      </c>
      <c r="D5" s="7" t="s">
        <v>12</v>
      </c>
      <c r="E5" s="7">
        <v>245</v>
      </c>
      <c r="F5" s="7">
        <v>750</v>
      </c>
      <c r="G5" s="7">
        <v>183750</v>
      </c>
    </row>
    <row r="6" spans="2:11" s="5" customFormat="1" ht="21" x14ac:dyDescent="0.4">
      <c r="B6" s="7">
        <v>3</v>
      </c>
      <c r="C6" s="7" t="s">
        <v>33</v>
      </c>
      <c r="D6" s="7" t="s">
        <v>16</v>
      </c>
      <c r="E6" s="7">
        <v>67</v>
      </c>
      <c r="F6" s="7">
        <v>470</v>
      </c>
      <c r="G6" s="7">
        <v>31490</v>
      </c>
    </row>
    <row r="7" spans="2:11" s="5" customFormat="1" ht="21" x14ac:dyDescent="0.4">
      <c r="B7" s="7">
        <v>4</v>
      </c>
      <c r="C7" s="7" t="s">
        <v>30</v>
      </c>
      <c r="D7" s="7" t="s">
        <v>29</v>
      </c>
      <c r="E7" s="7">
        <v>248</v>
      </c>
      <c r="F7" s="7">
        <v>357</v>
      </c>
      <c r="G7" s="7">
        <v>88536</v>
      </c>
    </row>
    <row r="8" spans="2:11" s="5" customFormat="1" ht="21" x14ac:dyDescent="0.4">
      <c r="B8" s="7">
        <v>5</v>
      </c>
      <c r="C8" s="7" t="s">
        <v>26</v>
      </c>
      <c r="D8" s="7" t="s">
        <v>16</v>
      </c>
      <c r="E8" s="7">
        <v>357</v>
      </c>
      <c r="F8" s="7">
        <v>245</v>
      </c>
      <c r="G8" s="7">
        <v>87465</v>
      </c>
    </row>
    <row r="9" spans="2:11" s="5" customFormat="1" ht="21" x14ac:dyDescent="0.4">
      <c r="B9" s="7">
        <v>6</v>
      </c>
      <c r="C9" s="7" t="s">
        <v>23</v>
      </c>
      <c r="D9" s="7" t="s">
        <v>12</v>
      </c>
      <c r="E9" s="7">
        <v>428</v>
      </c>
      <c r="F9" s="7">
        <v>904</v>
      </c>
      <c r="G9" s="7">
        <v>386912</v>
      </c>
    </row>
    <row r="10" spans="2:11" s="5" customFormat="1" ht="21" x14ac:dyDescent="0.4">
      <c r="B10" s="7">
        <v>7</v>
      </c>
      <c r="C10" s="7" t="s">
        <v>20</v>
      </c>
      <c r="D10" s="7" t="s">
        <v>8</v>
      </c>
      <c r="E10" s="7">
        <v>590</v>
      </c>
      <c r="F10" s="7">
        <v>257</v>
      </c>
      <c r="G10" s="7">
        <v>151630</v>
      </c>
    </row>
    <row r="11" spans="2:11" s="5" customFormat="1" ht="21" x14ac:dyDescent="0.4">
      <c r="B11" s="7">
        <v>8</v>
      </c>
      <c r="C11" s="7" t="s">
        <v>17</v>
      </c>
      <c r="D11" s="7" t="s">
        <v>16</v>
      </c>
      <c r="E11" s="7">
        <v>37</v>
      </c>
      <c r="F11" s="7">
        <v>865</v>
      </c>
      <c r="G11" s="7">
        <v>32005</v>
      </c>
    </row>
    <row r="12" spans="2:11" s="5" customFormat="1" ht="21" x14ac:dyDescent="0.4">
      <c r="B12" s="7">
        <v>9</v>
      </c>
      <c r="C12" s="7" t="s">
        <v>13</v>
      </c>
      <c r="D12" s="7" t="s">
        <v>12</v>
      </c>
      <c r="E12" s="7">
        <v>96</v>
      </c>
      <c r="F12" s="7">
        <v>964</v>
      </c>
      <c r="G12" s="7">
        <v>92544</v>
      </c>
    </row>
    <row r="13" spans="2:11" s="5" customFormat="1" ht="21" x14ac:dyDescent="0.4">
      <c r="B13" s="7">
        <v>10</v>
      </c>
      <c r="C13" s="7" t="s">
        <v>9</v>
      </c>
      <c r="D13" s="7" t="s">
        <v>8</v>
      </c>
      <c r="E13" s="7">
        <v>56</v>
      </c>
      <c r="F13" s="7">
        <v>1023</v>
      </c>
      <c r="G13" s="7">
        <v>57288</v>
      </c>
      <c r="K13" s="6"/>
    </row>
    <row r="14" spans="2:11" x14ac:dyDescent="0.3">
      <c r="B14" s="3"/>
      <c r="C14" s="3"/>
      <c r="D14" s="3"/>
      <c r="E14" s="3"/>
      <c r="F14" s="3"/>
      <c r="G14" s="3"/>
    </row>
    <row r="17" spans="6:12" x14ac:dyDescent="0.3">
      <c r="F17" s="4"/>
      <c r="G17" s="4"/>
      <c r="H17" s="3"/>
      <c r="I17" s="3"/>
      <c r="J17" s="3"/>
    </row>
    <row r="18" spans="6:12" x14ac:dyDescent="0.3">
      <c r="F18" s="3"/>
      <c r="G18" s="3"/>
      <c r="H18" s="3"/>
      <c r="I18" s="3"/>
      <c r="J18" s="3"/>
      <c r="L18" s="2"/>
    </row>
    <row r="19" spans="6:12" x14ac:dyDescent="0.3">
      <c r="F19" s="3"/>
      <c r="G19" s="3"/>
      <c r="H19" s="3"/>
      <c r="I19" s="3"/>
      <c r="J19" s="3"/>
      <c r="L19" s="2"/>
    </row>
    <row r="20" spans="6:12" x14ac:dyDescent="0.3">
      <c r="F20" s="3"/>
      <c r="G20" s="3"/>
      <c r="H20" s="3"/>
      <c r="I20" s="3"/>
      <c r="J20" s="3"/>
      <c r="L20" s="2"/>
    </row>
    <row r="21" spans="6:12" x14ac:dyDescent="0.3">
      <c r="F21" s="3"/>
      <c r="G21" s="3"/>
      <c r="H21" s="3"/>
      <c r="I21" s="3"/>
      <c r="J21" s="3"/>
      <c r="L21" s="2"/>
    </row>
    <row r="22" spans="6:12" x14ac:dyDescent="0.3">
      <c r="F22" s="3"/>
      <c r="G22" s="3"/>
      <c r="H22" s="3"/>
      <c r="I22" s="3"/>
      <c r="J22" s="3"/>
      <c r="L22" s="2"/>
    </row>
    <row r="23" spans="6:12" x14ac:dyDescent="0.3">
      <c r="L2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E13"/>
  <sheetViews>
    <sheetView workbookViewId="0">
      <selection activeCell="H1" sqref="H1"/>
    </sheetView>
  </sheetViews>
  <sheetFormatPr defaultRowHeight="14.4" x14ac:dyDescent="0.3"/>
  <cols>
    <col min="4" max="4" width="16.5546875" bestFit="1" customWidth="1"/>
    <col min="5" max="5" width="20.5546875" customWidth="1"/>
  </cols>
  <sheetData>
    <row r="5" spans="4:5" ht="21" x14ac:dyDescent="0.4">
      <c r="D5" s="35" t="s">
        <v>43</v>
      </c>
      <c r="E5" s="36"/>
    </row>
    <row r="6" spans="4:5" ht="21" x14ac:dyDescent="0.4">
      <c r="D6" s="14" t="s">
        <v>40</v>
      </c>
      <c r="E6" s="13" t="s">
        <v>34</v>
      </c>
    </row>
    <row r="7" spans="4:5" ht="21" x14ac:dyDescent="0.4">
      <c r="D7" s="9" t="s">
        <v>32</v>
      </c>
      <c r="E7" s="8">
        <v>497000</v>
      </c>
    </row>
    <row r="8" spans="4:5" ht="21" x14ac:dyDescent="0.4">
      <c r="D8" s="9" t="s">
        <v>28</v>
      </c>
      <c r="E8" s="8">
        <v>374500</v>
      </c>
    </row>
    <row r="9" spans="4:5" ht="21" x14ac:dyDescent="0.4">
      <c r="D9" s="9" t="s">
        <v>25</v>
      </c>
      <c r="E9" s="8">
        <v>409500</v>
      </c>
    </row>
    <row r="10" spans="4:5" ht="21" x14ac:dyDescent="0.4">
      <c r="D10" s="9" t="s">
        <v>22</v>
      </c>
      <c r="E10" s="8">
        <v>400750</v>
      </c>
    </row>
    <row r="11" spans="4:5" ht="21" x14ac:dyDescent="0.4">
      <c r="D11" s="9" t="s">
        <v>19</v>
      </c>
      <c r="E11" s="8">
        <v>493500</v>
      </c>
    </row>
    <row r="12" spans="4:5" ht="21" x14ac:dyDescent="0.4">
      <c r="D12" s="9" t="s">
        <v>15</v>
      </c>
      <c r="E12" s="8">
        <v>700000</v>
      </c>
    </row>
    <row r="13" spans="4:5" ht="21" x14ac:dyDescent="0.4">
      <c r="D13" s="9" t="s">
        <v>11</v>
      </c>
      <c r="E13" s="8">
        <v>400750</v>
      </c>
    </row>
  </sheetData>
  <mergeCells count="1"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7:I15"/>
  <sheetViews>
    <sheetView workbookViewId="0">
      <selection activeCell="B1" sqref="B1:B1048576"/>
    </sheetView>
  </sheetViews>
  <sheetFormatPr defaultRowHeight="14.4" x14ac:dyDescent="0.3"/>
  <cols>
    <col min="4" max="4" width="20" bestFit="1" customWidth="1"/>
    <col min="5" max="5" width="8.44140625" bestFit="1" customWidth="1"/>
    <col min="6" max="6" width="7.6640625" bestFit="1" customWidth="1"/>
    <col min="7" max="7" width="8.44140625" bestFit="1" customWidth="1"/>
    <col min="8" max="8" width="7.5546875" bestFit="1" customWidth="1"/>
  </cols>
  <sheetData>
    <row r="7" spans="4:9" ht="21" x14ac:dyDescent="0.4">
      <c r="D7" s="37" t="s">
        <v>42</v>
      </c>
      <c r="E7" s="37"/>
      <c r="F7" s="37"/>
      <c r="G7" s="37"/>
      <c r="H7" s="37"/>
      <c r="I7" s="37"/>
    </row>
    <row r="8" spans="4:9" ht="21" x14ac:dyDescent="0.4">
      <c r="D8" s="11" t="s">
        <v>39</v>
      </c>
      <c r="E8" s="12" t="s">
        <v>38</v>
      </c>
      <c r="F8" s="11" t="s">
        <v>37</v>
      </c>
      <c r="G8" s="11" t="s">
        <v>36</v>
      </c>
      <c r="H8" s="11" t="s">
        <v>35</v>
      </c>
      <c r="I8" s="11" t="s">
        <v>34</v>
      </c>
    </row>
    <row r="9" spans="4:9" ht="21" x14ac:dyDescent="0.4">
      <c r="D9" s="8" t="s">
        <v>31</v>
      </c>
      <c r="E9" s="10">
        <v>619</v>
      </c>
      <c r="F9" s="8">
        <v>321</v>
      </c>
      <c r="G9" s="8">
        <v>315</v>
      </c>
      <c r="H9" s="8">
        <v>967</v>
      </c>
      <c r="I9" s="8">
        <f t="shared" ref="I9:I14" si="0">SUM(E9:H9)</f>
        <v>2222</v>
      </c>
    </row>
    <row r="10" spans="4:9" ht="21" x14ac:dyDescent="0.4">
      <c r="D10" s="8" t="s">
        <v>27</v>
      </c>
      <c r="E10" s="10">
        <v>653</v>
      </c>
      <c r="F10" s="8">
        <v>312</v>
      </c>
      <c r="G10" s="8">
        <v>345</v>
      </c>
      <c r="H10" s="8">
        <v>900</v>
      </c>
      <c r="I10" s="8">
        <f t="shared" si="0"/>
        <v>2210</v>
      </c>
    </row>
    <row r="11" spans="4:9" ht="21" x14ac:dyDescent="0.4">
      <c r="D11" s="8" t="s">
        <v>24</v>
      </c>
      <c r="E11" s="10">
        <v>412</v>
      </c>
      <c r="F11" s="8">
        <v>328</v>
      </c>
      <c r="G11" s="8">
        <v>412</v>
      </c>
      <c r="H11" s="8">
        <v>340</v>
      </c>
      <c r="I11" s="8">
        <f t="shared" si="0"/>
        <v>1492</v>
      </c>
    </row>
    <row r="12" spans="4:9" ht="21" x14ac:dyDescent="0.4">
      <c r="D12" s="8" t="s">
        <v>21</v>
      </c>
      <c r="E12" s="10">
        <v>600</v>
      </c>
      <c r="F12" s="8">
        <v>500</v>
      </c>
      <c r="G12" s="8">
        <v>400</v>
      </c>
      <c r="H12" s="8">
        <v>300</v>
      </c>
      <c r="I12" s="8">
        <f t="shared" si="0"/>
        <v>1800</v>
      </c>
    </row>
    <row r="13" spans="4:9" ht="21" x14ac:dyDescent="0.4">
      <c r="D13" s="8" t="s">
        <v>18</v>
      </c>
      <c r="E13" s="10">
        <v>200</v>
      </c>
      <c r="F13" s="8">
        <v>215</v>
      </c>
      <c r="G13" s="8">
        <v>322</v>
      </c>
      <c r="H13" s="8">
        <v>512</v>
      </c>
      <c r="I13" s="8">
        <f t="shared" si="0"/>
        <v>1249</v>
      </c>
    </row>
    <row r="14" spans="4:9" ht="21" x14ac:dyDescent="0.4">
      <c r="D14" s="8" t="s">
        <v>14</v>
      </c>
      <c r="E14" s="10">
        <v>2200</v>
      </c>
      <c r="F14" s="8">
        <v>320</v>
      </c>
      <c r="G14" s="8">
        <v>420</v>
      </c>
      <c r="H14" s="8">
        <v>520</v>
      </c>
      <c r="I14" s="8">
        <f t="shared" si="0"/>
        <v>3460</v>
      </c>
    </row>
    <row r="15" spans="4:9" ht="21" x14ac:dyDescent="0.4">
      <c r="D15" s="8" t="s">
        <v>10</v>
      </c>
      <c r="E15" s="8">
        <f>SUM(E9:E14)</f>
        <v>4684</v>
      </c>
      <c r="F15" s="8">
        <f>+SUM(F9:F14)</f>
        <v>1996</v>
      </c>
      <c r="G15" s="8">
        <f>SUM(G9:G14)</f>
        <v>2214</v>
      </c>
      <c r="H15" s="8">
        <f>SUM(H9:H14)</f>
        <v>3539</v>
      </c>
      <c r="I15" s="8">
        <f>SUM(I9:I14)</f>
        <v>12433</v>
      </c>
    </row>
  </sheetData>
  <mergeCells count="1">
    <mergeCell ref="D7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98" zoomScaleNormal="98" workbookViewId="0">
      <selection activeCell="C3" sqref="C3"/>
    </sheetView>
  </sheetViews>
  <sheetFormatPr defaultRowHeight="15" customHeight="1" x14ac:dyDescent="0.3"/>
  <cols>
    <col min="1" max="1" width="8.33203125" bestFit="1" customWidth="1"/>
    <col min="2" max="2" width="9.6640625" bestFit="1" customWidth="1"/>
    <col min="3" max="3" width="15.6640625" bestFit="1" customWidth="1"/>
    <col min="9" max="9" width="12.88671875" customWidth="1"/>
    <col min="10" max="10" width="17.109375" customWidth="1"/>
    <col min="11" max="11" width="15.6640625" bestFit="1" customWidth="1"/>
  </cols>
  <sheetData>
    <row r="1" spans="1:3" ht="15" customHeight="1" x14ac:dyDescent="0.3">
      <c r="A1" s="23" t="s">
        <v>129</v>
      </c>
      <c r="B1" s="23" t="s">
        <v>2</v>
      </c>
      <c r="C1" s="23" t="s">
        <v>132</v>
      </c>
    </row>
    <row r="2" spans="1:3" ht="15" customHeight="1" x14ac:dyDescent="0.3">
      <c r="A2" s="20" t="s">
        <v>84</v>
      </c>
      <c r="B2" s="19">
        <v>3804</v>
      </c>
      <c r="C2" s="19">
        <v>2536</v>
      </c>
    </row>
    <row r="3" spans="1:3" ht="15" customHeight="1" x14ac:dyDescent="0.3">
      <c r="A3" s="20" t="s">
        <v>85</v>
      </c>
      <c r="B3" s="19">
        <v>10666</v>
      </c>
      <c r="C3" s="19">
        <v>4806</v>
      </c>
    </row>
    <row r="4" spans="1:3" ht="15" customHeight="1" x14ac:dyDescent="0.3">
      <c r="A4" s="20" t="s">
        <v>86</v>
      </c>
      <c r="B4" s="19">
        <v>14122</v>
      </c>
      <c r="C4" s="19">
        <v>3955</v>
      </c>
    </row>
    <row r="5" spans="1:3" ht="15" customHeight="1" x14ac:dyDescent="0.3">
      <c r="A5" s="20" t="s">
        <v>87</v>
      </c>
      <c r="B5" s="19">
        <v>10000</v>
      </c>
      <c r="C5" s="19">
        <v>7000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6:E13"/>
  <sheetViews>
    <sheetView workbookViewId="0">
      <selection activeCell="D3" sqref="D3"/>
    </sheetView>
  </sheetViews>
  <sheetFormatPr defaultRowHeight="14.4" x14ac:dyDescent="0.3"/>
  <cols>
    <col min="4" max="4" width="23.6640625" bestFit="1" customWidth="1"/>
    <col min="5" max="5" width="20.5546875" customWidth="1"/>
  </cols>
  <sheetData>
    <row r="6" spans="4:5" ht="21" x14ac:dyDescent="0.4">
      <c r="D6" s="14" t="s">
        <v>131</v>
      </c>
      <c r="E6" s="14" t="s">
        <v>45</v>
      </c>
    </row>
    <row r="7" spans="4:5" ht="21" x14ac:dyDescent="0.4">
      <c r="D7" s="9" t="s">
        <v>88</v>
      </c>
      <c r="E7" s="8">
        <v>497000</v>
      </c>
    </row>
    <row r="8" spans="4:5" ht="21" x14ac:dyDescent="0.4">
      <c r="D8" s="9" t="s">
        <v>89</v>
      </c>
      <c r="E8" s="8">
        <v>374500</v>
      </c>
    </row>
    <row r="9" spans="4:5" ht="21" x14ac:dyDescent="0.4">
      <c r="D9" s="9" t="s">
        <v>90</v>
      </c>
      <c r="E9" s="8">
        <v>409500</v>
      </c>
    </row>
    <row r="10" spans="4:5" ht="21" x14ac:dyDescent="0.4">
      <c r="D10" s="9" t="s">
        <v>91</v>
      </c>
      <c r="E10" s="8">
        <v>400750</v>
      </c>
    </row>
    <row r="11" spans="4:5" ht="21" x14ac:dyDescent="0.4">
      <c r="D11" s="9" t="s">
        <v>92</v>
      </c>
      <c r="E11" s="8">
        <v>493500</v>
      </c>
    </row>
    <row r="12" spans="4:5" ht="21" x14ac:dyDescent="0.4">
      <c r="D12" s="9" t="s">
        <v>93</v>
      </c>
      <c r="E12" s="8">
        <v>700000</v>
      </c>
    </row>
    <row r="13" spans="4:5" ht="21" x14ac:dyDescent="0.4">
      <c r="D13" s="9" t="s">
        <v>94</v>
      </c>
      <c r="E13" s="8">
        <v>400750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H10"/>
  <sheetViews>
    <sheetView workbookViewId="0">
      <selection activeCell="E7" sqref="E7"/>
    </sheetView>
  </sheetViews>
  <sheetFormatPr defaultRowHeight="14.4" x14ac:dyDescent="0.3"/>
  <cols>
    <col min="2" max="2" width="15.33203125" bestFit="1" customWidth="1"/>
    <col min="3" max="3" width="6.5546875" bestFit="1" customWidth="1"/>
    <col min="4" max="4" width="8.5546875" bestFit="1" customWidth="1"/>
    <col min="5" max="5" width="12.109375" bestFit="1" customWidth="1"/>
    <col min="6" max="6" width="10.5546875" bestFit="1" customWidth="1"/>
    <col min="7" max="7" width="10.33203125" bestFit="1" customWidth="1"/>
    <col min="8" max="8" width="11" bestFit="1" customWidth="1"/>
  </cols>
  <sheetData>
    <row r="3" spans="2:8" x14ac:dyDescent="0.3">
      <c r="B3" s="22" t="s">
        <v>74</v>
      </c>
      <c r="C3" s="22" t="s">
        <v>75</v>
      </c>
      <c r="D3" s="22" t="s">
        <v>76</v>
      </c>
      <c r="E3" s="22" t="s">
        <v>95</v>
      </c>
      <c r="F3" s="22" t="s">
        <v>96</v>
      </c>
      <c r="G3" s="22" t="s">
        <v>97</v>
      </c>
      <c r="H3" s="22" t="s">
        <v>73</v>
      </c>
    </row>
    <row r="4" spans="2:8" x14ac:dyDescent="0.3">
      <c r="B4" s="16" t="s">
        <v>77</v>
      </c>
      <c r="C4" s="16">
        <v>89</v>
      </c>
      <c r="D4" s="16">
        <v>84</v>
      </c>
      <c r="E4" s="16">
        <v>85</v>
      </c>
      <c r="F4" s="16">
        <v>87</v>
      </c>
      <c r="G4" s="16">
        <v>95</v>
      </c>
      <c r="H4" s="24">
        <f>SUM(C4:G4)/500</f>
        <v>0.88</v>
      </c>
    </row>
    <row r="5" spans="2:8" x14ac:dyDescent="0.3">
      <c r="B5" s="16" t="s">
        <v>78</v>
      </c>
      <c r="C5" s="16">
        <v>95</v>
      </c>
      <c r="D5" s="16">
        <v>54</v>
      </c>
      <c r="E5" s="16">
        <v>95</v>
      </c>
      <c r="F5" s="16">
        <v>45</v>
      </c>
      <c r="G5" s="16">
        <v>55</v>
      </c>
      <c r="H5" s="24">
        <f t="shared" ref="H5:H10" si="0">SUM(C5:G5)/500</f>
        <v>0.68799999999999994</v>
      </c>
    </row>
    <row r="6" spans="2:8" x14ac:dyDescent="0.3">
      <c r="B6" s="16" t="s">
        <v>79</v>
      </c>
      <c r="C6" s="16">
        <v>63</v>
      </c>
      <c r="D6" s="16">
        <v>64</v>
      </c>
      <c r="E6" s="16">
        <v>67</v>
      </c>
      <c r="F6" s="16">
        <v>68</v>
      </c>
      <c r="G6" s="16">
        <v>75</v>
      </c>
      <c r="H6" s="24">
        <f t="shared" si="0"/>
        <v>0.67400000000000004</v>
      </c>
    </row>
    <row r="7" spans="2:8" x14ac:dyDescent="0.3">
      <c r="B7" s="16" t="s">
        <v>80</v>
      </c>
      <c r="C7" s="16">
        <v>15</v>
      </c>
      <c r="D7" s="16">
        <v>12</v>
      </c>
      <c r="E7" s="16">
        <v>45</v>
      </c>
      <c r="F7" s="16">
        <v>55</v>
      </c>
      <c r="G7" s="16">
        <v>32</v>
      </c>
      <c r="H7" s="24">
        <f t="shared" si="0"/>
        <v>0.318</v>
      </c>
    </row>
    <row r="8" spans="2:8" x14ac:dyDescent="0.3">
      <c r="B8" s="16" t="s">
        <v>81</v>
      </c>
      <c r="C8" s="16">
        <v>88</v>
      </c>
      <c r="D8" s="16">
        <v>92</v>
      </c>
      <c r="E8" s="16">
        <v>94</v>
      </c>
      <c r="F8" s="16">
        <v>97</v>
      </c>
      <c r="G8" s="16">
        <v>91</v>
      </c>
      <c r="H8" s="24">
        <f t="shared" si="0"/>
        <v>0.92400000000000004</v>
      </c>
    </row>
    <row r="9" spans="2:8" x14ac:dyDescent="0.3">
      <c r="B9" s="16" t="s">
        <v>82</v>
      </c>
      <c r="C9" s="16">
        <v>45</v>
      </c>
      <c r="D9" s="16">
        <v>15</v>
      </c>
      <c r="E9" s="16">
        <v>56</v>
      </c>
      <c r="F9" s="16">
        <v>50</v>
      </c>
      <c r="G9" s="16">
        <v>30</v>
      </c>
      <c r="H9" s="24">
        <f t="shared" si="0"/>
        <v>0.39200000000000002</v>
      </c>
    </row>
    <row r="10" spans="2:8" x14ac:dyDescent="0.3">
      <c r="B10" s="16" t="s">
        <v>83</v>
      </c>
      <c r="C10" s="16">
        <v>76</v>
      </c>
      <c r="D10" s="16">
        <v>65</v>
      </c>
      <c r="E10" s="16">
        <v>97</v>
      </c>
      <c r="F10" s="16">
        <v>54</v>
      </c>
      <c r="G10" s="16">
        <v>90</v>
      </c>
      <c r="H10" s="24">
        <f t="shared" si="0"/>
        <v>0.76400000000000001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8"/>
  <sheetViews>
    <sheetView workbookViewId="0">
      <selection activeCell="H12" sqref="H12"/>
    </sheetView>
  </sheetViews>
  <sheetFormatPr defaultRowHeight="14.4" x14ac:dyDescent="0.3"/>
  <cols>
    <col min="1" max="1" width="7.5546875" customWidth="1"/>
    <col min="2" max="2" width="24" customWidth="1"/>
    <col min="3" max="3" width="11" customWidth="1"/>
    <col min="4" max="4" width="16.6640625" bestFit="1" customWidth="1"/>
    <col min="5" max="5" width="11.5546875" bestFit="1" customWidth="1"/>
    <col min="6" max="6" width="17.33203125" customWidth="1"/>
    <col min="7" max="7" width="11" bestFit="1" customWidth="1"/>
    <col min="8" max="8" width="11.44140625" customWidth="1"/>
    <col min="9" max="9" width="13" customWidth="1"/>
  </cols>
  <sheetData>
    <row r="1" spans="1:12" x14ac:dyDescent="0.3">
      <c r="A1" s="25" t="s">
        <v>98</v>
      </c>
      <c r="B1" s="25" t="s">
        <v>99</v>
      </c>
      <c r="C1" s="25" t="s">
        <v>48</v>
      </c>
      <c r="D1" s="25" t="s">
        <v>100</v>
      </c>
      <c r="E1" s="25" t="s">
        <v>133</v>
      </c>
      <c r="F1" s="25" t="s">
        <v>128</v>
      </c>
      <c r="G1" s="25" t="s">
        <v>174</v>
      </c>
      <c r="H1" s="25" t="s">
        <v>101</v>
      </c>
      <c r="I1" s="25" t="s">
        <v>175</v>
      </c>
      <c r="J1" s="25" t="s">
        <v>176</v>
      </c>
      <c r="K1" s="25" t="s">
        <v>102</v>
      </c>
      <c r="L1" s="25" t="s">
        <v>103</v>
      </c>
    </row>
    <row r="2" spans="1:12" x14ac:dyDescent="0.3">
      <c r="A2">
        <v>17</v>
      </c>
      <c r="B2" t="s">
        <v>127</v>
      </c>
      <c r="C2" s="33" t="s">
        <v>112</v>
      </c>
      <c r="D2" s="33" t="s">
        <v>91</v>
      </c>
      <c r="E2" s="32">
        <v>44845</v>
      </c>
      <c r="F2">
        <v>41</v>
      </c>
      <c r="G2">
        <v>1615</v>
      </c>
      <c r="H2">
        <v>15000</v>
      </c>
      <c r="I2">
        <v>8136</v>
      </c>
      <c r="J2">
        <v>15960</v>
      </c>
      <c r="K2">
        <v>2496</v>
      </c>
      <c r="L2">
        <v>1660</v>
      </c>
    </row>
    <row r="3" spans="1:12" x14ac:dyDescent="0.3">
      <c r="A3">
        <v>1</v>
      </c>
      <c r="B3" t="s">
        <v>104</v>
      </c>
      <c r="C3" t="s">
        <v>105</v>
      </c>
      <c r="D3" t="s">
        <v>27</v>
      </c>
      <c r="E3" s="32">
        <v>44805</v>
      </c>
      <c r="F3">
        <v>89</v>
      </c>
      <c r="G3">
        <v>1561</v>
      </c>
      <c r="H3">
        <v>4032</v>
      </c>
      <c r="I3">
        <v>8306</v>
      </c>
      <c r="J3">
        <v>15544</v>
      </c>
      <c r="K3">
        <v>1014</v>
      </c>
      <c r="L3">
        <v>3018</v>
      </c>
    </row>
    <row r="4" spans="1:12" x14ac:dyDescent="0.3">
      <c r="A4">
        <v>8</v>
      </c>
      <c r="B4" t="s">
        <v>116</v>
      </c>
      <c r="C4" t="s">
        <v>109</v>
      </c>
      <c r="D4" t="s">
        <v>135</v>
      </c>
      <c r="E4" s="32">
        <v>44821</v>
      </c>
      <c r="F4">
        <v>29</v>
      </c>
      <c r="G4">
        <v>1094</v>
      </c>
      <c r="H4">
        <v>7281</v>
      </c>
      <c r="I4">
        <v>8366</v>
      </c>
      <c r="J4">
        <v>13959</v>
      </c>
      <c r="K4">
        <v>2208</v>
      </c>
      <c r="L4">
        <v>5073</v>
      </c>
    </row>
    <row r="5" spans="1:12" x14ac:dyDescent="0.3">
      <c r="A5">
        <v>2</v>
      </c>
      <c r="B5" t="s">
        <v>106</v>
      </c>
      <c r="C5" t="s">
        <v>107</v>
      </c>
      <c r="D5" t="s">
        <v>136</v>
      </c>
      <c r="E5" s="32">
        <v>44809</v>
      </c>
      <c r="F5">
        <v>38</v>
      </c>
      <c r="G5">
        <v>908</v>
      </c>
      <c r="H5">
        <v>5236</v>
      </c>
      <c r="I5">
        <v>8787</v>
      </c>
      <c r="J5">
        <v>15417</v>
      </c>
      <c r="K5">
        <v>973</v>
      </c>
      <c r="L5">
        <v>4263</v>
      </c>
    </row>
    <row r="6" spans="1:12" x14ac:dyDescent="0.3">
      <c r="A6">
        <v>5</v>
      </c>
      <c r="B6" t="s">
        <v>113</v>
      </c>
      <c r="C6" t="s">
        <v>109</v>
      </c>
      <c r="D6" t="s">
        <v>93</v>
      </c>
      <c r="E6" s="32">
        <v>44815</v>
      </c>
      <c r="F6">
        <v>63</v>
      </c>
      <c r="G6">
        <v>1582</v>
      </c>
      <c r="H6">
        <v>6567</v>
      </c>
      <c r="I6">
        <v>8986</v>
      </c>
      <c r="J6">
        <v>15023</v>
      </c>
      <c r="K6">
        <v>2458</v>
      </c>
      <c r="L6">
        <v>4109</v>
      </c>
    </row>
    <row r="7" spans="1:12" x14ac:dyDescent="0.3">
      <c r="A7">
        <v>7</v>
      </c>
      <c r="B7" t="s">
        <v>115</v>
      </c>
      <c r="C7" t="s">
        <v>105</v>
      </c>
      <c r="D7" t="s">
        <v>90</v>
      </c>
      <c r="E7" s="32">
        <v>44819</v>
      </c>
      <c r="F7">
        <v>74</v>
      </c>
      <c r="G7">
        <v>2134</v>
      </c>
      <c r="H7">
        <v>2766</v>
      </c>
      <c r="I7">
        <v>9401</v>
      </c>
      <c r="J7">
        <v>15166</v>
      </c>
      <c r="K7">
        <v>1836</v>
      </c>
      <c r="L7">
        <v>930</v>
      </c>
    </row>
    <row r="8" spans="1:12" x14ac:dyDescent="0.3">
      <c r="A8">
        <v>6</v>
      </c>
      <c r="B8" t="s">
        <v>114</v>
      </c>
      <c r="C8" t="s">
        <v>107</v>
      </c>
      <c r="D8" t="s">
        <v>136</v>
      </c>
      <c r="E8" s="32">
        <v>44817</v>
      </c>
      <c r="F8">
        <v>80</v>
      </c>
      <c r="G8">
        <v>513</v>
      </c>
      <c r="H8">
        <v>6804</v>
      </c>
      <c r="I8">
        <v>9523</v>
      </c>
      <c r="J8">
        <v>14756</v>
      </c>
      <c r="K8">
        <v>561</v>
      </c>
      <c r="L8">
        <v>6243</v>
      </c>
    </row>
    <row r="9" spans="1:12" x14ac:dyDescent="0.3">
      <c r="A9">
        <v>11</v>
      </c>
      <c r="B9" t="s">
        <v>120</v>
      </c>
      <c r="C9" t="s">
        <v>105</v>
      </c>
      <c r="D9" t="s">
        <v>27</v>
      </c>
      <c r="E9" s="32">
        <v>44829</v>
      </c>
      <c r="F9">
        <v>45</v>
      </c>
      <c r="G9">
        <v>2197</v>
      </c>
      <c r="H9">
        <v>5294</v>
      </c>
      <c r="I9">
        <v>9763</v>
      </c>
      <c r="J9">
        <v>13837</v>
      </c>
      <c r="K9">
        <v>1315</v>
      </c>
      <c r="L9">
        <v>3979</v>
      </c>
    </row>
    <row r="10" spans="1:12" x14ac:dyDescent="0.3">
      <c r="A10">
        <v>10</v>
      </c>
      <c r="B10" t="s">
        <v>119</v>
      </c>
      <c r="C10" t="s">
        <v>105</v>
      </c>
      <c r="D10" t="s">
        <v>90</v>
      </c>
      <c r="E10" s="32">
        <v>44827</v>
      </c>
      <c r="F10">
        <v>51</v>
      </c>
      <c r="G10">
        <v>2305</v>
      </c>
      <c r="H10">
        <v>5369</v>
      </c>
      <c r="I10">
        <v>9763</v>
      </c>
      <c r="J10">
        <v>15534</v>
      </c>
      <c r="K10">
        <v>1860</v>
      </c>
      <c r="L10">
        <v>3509</v>
      </c>
    </row>
    <row r="11" spans="1:12" x14ac:dyDescent="0.3">
      <c r="A11">
        <v>14</v>
      </c>
      <c r="B11" t="s">
        <v>123</v>
      </c>
      <c r="C11" t="s">
        <v>105</v>
      </c>
      <c r="D11" t="s">
        <v>135</v>
      </c>
      <c r="E11" s="32">
        <v>44835</v>
      </c>
      <c r="F11">
        <v>18</v>
      </c>
      <c r="G11">
        <v>1831</v>
      </c>
      <c r="H11">
        <v>2558</v>
      </c>
      <c r="I11">
        <v>9801</v>
      </c>
      <c r="J11">
        <v>15253</v>
      </c>
      <c r="K11">
        <v>1619</v>
      </c>
      <c r="L11">
        <v>939</v>
      </c>
    </row>
    <row r="12" spans="1:12" x14ac:dyDescent="0.3">
      <c r="A12">
        <v>4</v>
      </c>
      <c r="B12" t="s">
        <v>111</v>
      </c>
      <c r="C12" t="s">
        <v>112</v>
      </c>
      <c r="D12" t="s">
        <v>94</v>
      </c>
      <c r="E12" s="32">
        <v>44813</v>
      </c>
      <c r="F12">
        <v>22</v>
      </c>
      <c r="G12">
        <v>2017</v>
      </c>
      <c r="H12">
        <v>5855</v>
      </c>
      <c r="I12">
        <v>10014</v>
      </c>
      <c r="J12">
        <v>13667</v>
      </c>
      <c r="K12">
        <v>1407</v>
      </c>
      <c r="L12">
        <v>4448</v>
      </c>
    </row>
    <row r="13" spans="1:12" x14ac:dyDescent="0.3">
      <c r="A13">
        <v>3</v>
      </c>
      <c r="B13" t="s">
        <v>108</v>
      </c>
      <c r="C13" t="s">
        <v>109</v>
      </c>
      <c r="D13" t="s">
        <v>134</v>
      </c>
      <c r="E13" s="32">
        <v>44811</v>
      </c>
      <c r="F13">
        <v>93</v>
      </c>
      <c r="G13">
        <v>1804</v>
      </c>
      <c r="H13">
        <v>6261</v>
      </c>
      <c r="I13">
        <v>10308</v>
      </c>
      <c r="J13">
        <v>13947</v>
      </c>
      <c r="K13">
        <v>1040</v>
      </c>
      <c r="L13">
        <v>5221</v>
      </c>
    </row>
    <row r="14" spans="1:12" x14ac:dyDescent="0.3">
      <c r="A14">
        <v>9</v>
      </c>
      <c r="B14" t="s">
        <v>118</v>
      </c>
      <c r="C14" t="s">
        <v>107</v>
      </c>
      <c r="D14" t="s">
        <v>136</v>
      </c>
      <c r="E14" s="32">
        <v>44824</v>
      </c>
      <c r="F14">
        <v>61</v>
      </c>
      <c r="G14">
        <v>2316</v>
      </c>
      <c r="H14">
        <v>2955</v>
      </c>
      <c r="I14">
        <v>10445</v>
      </c>
      <c r="J14">
        <v>15533</v>
      </c>
      <c r="K14">
        <v>1228</v>
      </c>
      <c r="L14">
        <v>1727</v>
      </c>
    </row>
    <row r="15" spans="1:12" x14ac:dyDescent="0.3">
      <c r="A15">
        <v>15</v>
      </c>
      <c r="B15" t="s">
        <v>124</v>
      </c>
      <c r="C15" t="s">
        <v>112</v>
      </c>
      <c r="D15" t="s">
        <v>92</v>
      </c>
      <c r="E15" s="32">
        <v>44839</v>
      </c>
      <c r="F15">
        <v>28</v>
      </c>
      <c r="G15">
        <v>2306</v>
      </c>
      <c r="H15">
        <v>5590</v>
      </c>
      <c r="I15">
        <v>11192</v>
      </c>
      <c r="J15">
        <v>15040</v>
      </c>
      <c r="K15">
        <v>2488</v>
      </c>
      <c r="L15">
        <v>3102</v>
      </c>
    </row>
    <row r="16" spans="1:12" x14ac:dyDescent="0.3">
      <c r="A16">
        <v>12</v>
      </c>
      <c r="B16" t="s">
        <v>121</v>
      </c>
      <c r="C16" t="s">
        <v>107</v>
      </c>
      <c r="D16" t="s">
        <v>136</v>
      </c>
      <c r="E16" s="32">
        <v>44832</v>
      </c>
      <c r="F16">
        <v>41</v>
      </c>
      <c r="G16">
        <v>1310</v>
      </c>
      <c r="H16">
        <v>7976</v>
      </c>
      <c r="I16">
        <v>11428</v>
      </c>
      <c r="J16">
        <v>15414</v>
      </c>
      <c r="K16">
        <v>2480</v>
      </c>
      <c r="L16">
        <v>5496</v>
      </c>
    </row>
    <row r="17" spans="1:12" x14ac:dyDescent="0.3">
      <c r="A17">
        <v>16</v>
      </c>
      <c r="B17" t="s">
        <v>126</v>
      </c>
      <c r="C17" t="s">
        <v>109</v>
      </c>
      <c r="D17" t="s">
        <v>134</v>
      </c>
      <c r="E17" s="32">
        <v>44842</v>
      </c>
      <c r="F17">
        <v>93</v>
      </c>
      <c r="G17">
        <v>1193</v>
      </c>
      <c r="H17">
        <v>3270</v>
      </c>
      <c r="I17">
        <v>11555</v>
      </c>
      <c r="J17">
        <v>13808</v>
      </c>
      <c r="K17">
        <v>1531</v>
      </c>
      <c r="L17">
        <v>1739</v>
      </c>
    </row>
    <row r="18" spans="1:12" x14ac:dyDescent="0.3">
      <c r="A18">
        <v>13</v>
      </c>
      <c r="B18" t="s">
        <v>122</v>
      </c>
      <c r="C18" t="s">
        <v>109</v>
      </c>
      <c r="D18" t="s">
        <v>93</v>
      </c>
      <c r="E18" s="32" t="s">
        <v>173</v>
      </c>
      <c r="F18">
        <v>80</v>
      </c>
      <c r="G18">
        <v>2364</v>
      </c>
      <c r="H18">
        <v>3435</v>
      </c>
      <c r="I18">
        <v>11715</v>
      </c>
      <c r="J18">
        <v>15969</v>
      </c>
      <c r="K18">
        <v>528</v>
      </c>
      <c r="L18">
        <v>2907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>
      <selection activeCell="A9" sqref="A9"/>
    </sheetView>
  </sheetViews>
  <sheetFormatPr defaultRowHeight="14.4" x14ac:dyDescent="0.3"/>
  <cols>
    <col min="1" max="1" width="16.6640625" bestFit="1" customWidth="1"/>
    <col min="2" max="2" width="10.33203125" bestFit="1" customWidth="1"/>
    <col min="3" max="3" width="15.33203125" bestFit="1" customWidth="1"/>
    <col min="4" max="4" width="9.6640625" bestFit="1" customWidth="1"/>
    <col min="5" max="5" width="10.33203125" bestFit="1" customWidth="1"/>
  </cols>
  <sheetData>
    <row r="1" spans="1:5" x14ac:dyDescent="0.3">
      <c r="A1" s="21" t="s">
        <v>100</v>
      </c>
      <c r="B1" s="21" t="s">
        <v>48</v>
      </c>
      <c r="C1" s="21" t="s">
        <v>128</v>
      </c>
      <c r="D1" s="21" t="s">
        <v>46</v>
      </c>
      <c r="E1" s="21" t="s">
        <v>130</v>
      </c>
    </row>
    <row r="2" spans="1:5" x14ac:dyDescent="0.3">
      <c r="A2" s="1" t="s">
        <v>90</v>
      </c>
      <c r="B2" s="1" t="s">
        <v>137</v>
      </c>
      <c r="C2" s="1">
        <v>89</v>
      </c>
      <c r="D2" s="16">
        <v>351</v>
      </c>
      <c r="E2" s="16">
        <v>31239</v>
      </c>
    </row>
    <row r="3" spans="1:5" x14ac:dyDescent="0.3">
      <c r="A3" s="1" t="s">
        <v>91</v>
      </c>
      <c r="B3" s="1" t="s">
        <v>138</v>
      </c>
      <c r="C3" s="1">
        <v>38</v>
      </c>
      <c r="D3" s="16">
        <v>236</v>
      </c>
      <c r="E3" s="16">
        <v>8968</v>
      </c>
    </row>
    <row r="4" spans="1:5" x14ac:dyDescent="0.3">
      <c r="A4" s="1" t="s">
        <v>110</v>
      </c>
      <c r="B4" s="1" t="s">
        <v>109</v>
      </c>
      <c r="C4" s="1">
        <v>93</v>
      </c>
      <c r="D4" s="16">
        <v>489</v>
      </c>
      <c r="E4" s="16">
        <v>45477</v>
      </c>
    </row>
    <row r="5" spans="1:5" x14ac:dyDescent="0.3">
      <c r="A5" s="1" t="s">
        <v>88</v>
      </c>
      <c r="B5" s="1" t="s">
        <v>138</v>
      </c>
      <c r="C5" s="1">
        <v>22</v>
      </c>
      <c r="D5" s="16">
        <v>429</v>
      </c>
      <c r="E5" s="16">
        <v>9438</v>
      </c>
    </row>
    <row r="6" spans="1:5" x14ac:dyDescent="0.3">
      <c r="A6" s="1" t="s">
        <v>93</v>
      </c>
      <c r="B6" s="1" t="s">
        <v>109</v>
      </c>
      <c r="C6" s="1">
        <v>63</v>
      </c>
      <c r="D6" s="16">
        <v>322</v>
      </c>
      <c r="E6" s="16">
        <v>20286</v>
      </c>
    </row>
    <row r="7" spans="1:5" x14ac:dyDescent="0.3">
      <c r="A7" s="1" t="s">
        <v>92</v>
      </c>
      <c r="B7" s="1" t="s">
        <v>138</v>
      </c>
      <c r="C7" s="1">
        <v>80</v>
      </c>
      <c r="D7" s="16">
        <v>387</v>
      </c>
      <c r="E7" s="16">
        <v>30960</v>
      </c>
    </row>
    <row r="8" spans="1:5" x14ac:dyDescent="0.3">
      <c r="A8" s="1" t="s">
        <v>117</v>
      </c>
      <c r="B8" s="1" t="s">
        <v>109</v>
      </c>
      <c r="C8" s="1">
        <v>74</v>
      </c>
      <c r="D8" s="16">
        <v>251</v>
      </c>
      <c r="E8" s="16">
        <v>18574</v>
      </c>
    </row>
    <row r="9" spans="1:5" x14ac:dyDescent="0.3">
      <c r="A9" s="1" t="s">
        <v>27</v>
      </c>
      <c r="B9" s="1" t="s">
        <v>137</v>
      </c>
      <c r="C9" s="1">
        <v>29</v>
      </c>
      <c r="D9" s="16">
        <v>264</v>
      </c>
      <c r="E9" s="16">
        <v>7656</v>
      </c>
    </row>
    <row r="10" spans="1:5" x14ac:dyDescent="0.3">
      <c r="A10" s="1" t="s">
        <v>125</v>
      </c>
      <c r="B10" s="1" t="s">
        <v>138</v>
      </c>
      <c r="C10" s="1">
        <v>61</v>
      </c>
      <c r="D10" s="16">
        <v>472</v>
      </c>
      <c r="E10" s="16">
        <v>28792</v>
      </c>
    </row>
    <row r="11" spans="1:5" x14ac:dyDescent="0.3">
      <c r="A11" s="1"/>
      <c r="B11" s="1"/>
      <c r="C11" s="1"/>
      <c r="D11" s="16"/>
      <c r="E11" s="16"/>
    </row>
    <row r="12" spans="1:5" x14ac:dyDescent="0.3">
      <c r="A12" s="1"/>
      <c r="B12" s="1"/>
      <c r="C12" s="1"/>
      <c r="D12" s="16"/>
      <c r="E12" s="16"/>
    </row>
    <row r="13" spans="1:5" x14ac:dyDescent="0.3">
      <c r="A13" s="1"/>
      <c r="B13" s="1"/>
      <c r="C13" s="1"/>
      <c r="D13" s="16"/>
      <c r="E13" s="16"/>
    </row>
    <row r="14" spans="1:5" x14ac:dyDescent="0.3">
      <c r="A14" s="1"/>
      <c r="B14" s="1"/>
      <c r="C14" s="1"/>
      <c r="D14" s="16"/>
      <c r="E14" s="16"/>
    </row>
    <row r="15" spans="1:5" x14ac:dyDescent="0.3">
      <c r="A15" s="1"/>
      <c r="B15" s="1"/>
      <c r="C15" s="1"/>
      <c r="D15" s="16"/>
      <c r="E15" s="16"/>
    </row>
    <row r="16" spans="1:5" x14ac:dyDescent="0.3">
      <c r="A16" s="1"/>
      <c r="B16" s="1"/>
      <c r="C16" s="1"/>
      <c r="D16" s="16"/>
      <c r="E16" s="16"/>
    </row>
    <row r="17" spans="1:5" x14ac:dyDescent="0.3">
      <c r="A17" s="1"/>
      <c r="B17" s="1"/>
      <c r="C17" s="1"/>
      <c r="D17" s="16"/>
      <c r="E17" s="16"/>
    </row>
    <row r="18" spans="1:5" x14ac:dyDescent="0.3">
      <c r="A18" s="1"/>
      <c r="B18" s="1"/>
      <c r="C18" s="1"/>
      <c r="D18" s="16"/>
      <c r="E18" s="16"/>
    </row>
    <row r="19" spans="1:5" x14ac:dyDescent="0.3">
      <c r="A19" s="1"/>
      <c r="B19" s="1"/>
      <c r="C19" s="1"/>
      <c r="D19" s="16"/>
      <c r="E19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chart 1</vt:lpstr>
      <vt:lpstr> Chart 2</vt:lpstr>
      <vt:lpstr> Chart 3</vt:lpstr>
      <vt:lpstr> Chart 4</vt:lpstr>
      <vt:lpstr>Corona Death Report</vt:lpstr>
      <vt:lpstr>Products Sales</vt:lpstr>
      <vt:lpstr>Student Score Analysis</vt:lpstr>
      <vt:lpstr>Profit Data</vt:lpstr>
      <vt:lpstr>Sale of Quantity Report</vt:lpstr>
      <vt:lpstr>Previous &amp; Current </vt:lpstr>
      <vt:lpstr>Consultancy Performance Report</vt:lpstr>
      <vt:lpstr>Date Wise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2024-09-29T06:19:52Z</dcterms:modified>
</cp:coreProperties>
</file>