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Preethaa Dutta\Downloads\"/>
    </mc:Choice>
  </mc:AlternateContent>
  <xr:revisionPtr revIDLastSave="0" documentId="13_ncr:1_{BBC49AE7-5995-4668-9768-8F9246017A0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tudents" sheetId="1" r:id="rId1"/>
    <sheet name="Employee Details" sheetId="8" r:id="rId2"/>
    <sheet name="Electricity Bill" sheetId="2" r:id="rId3"/>
    <sheet name="Employees" sheetId="3" r:id="rId4"/>
    <sheet name="Total Expenses" sheetId="7" r:id="rId5"/>
    <sheet name="March" sheetId="4" r:id="rId6"/>
    <sheet name="April" sheetId="5" r:id="rId7"/>
    <sheet name="May" sheetId="6" r:id="rId8"/>
  </sheets>
  <definedNames>
    <definedName name="_xlnm._FilterDatabase" localSheetId="3" hidden="1">Employees!$A$1:$E$6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2" i="7"/>
  <c r="D3" i="3" l="1"/>
  <c r="D4" i="3"/>
  <c r="D6" i="3"/>
  <c r="D5" i="3"/>
  <c r="D2" i="3"/>
  <c r="C4" i="3"/>
  <c r="C3" i="3"/>
  <c r="C6" i="3"/>
  <c r="E6" i="3" s="1"/>
  <c r="C5" i="3"/>
  <c r="C2" i="3"/>
  <c r="C17" i="2"/>
  <c r="J7" i="1"/>
  <c r="J3" i="1"/>
  <c r="C16" i="1"/>
  <c r="D8" i="1"/>
  <c r="E8" i="1"/>
  <c r="C8" i="1"/>
  <c r="H7" i="1"/>
  <c r="I4" i="1"/>
  <c r="I5" i="1"/>
  <c r="I6" i="1"/>
  <c r="I7" i="1"/>
  <c r="I3" i="1"/>
  <c r="H4" i="1"/>
  <c r="H5" i="1"/>
  <c r="H6" i="1"/>
  <c r="H3" i="1"/>
  <c r="G4" i="1"/>
  <c r="J4" i="1" s="1"/>
  <c r="G5" i="1"/>
  <c r="J5" i="1" s="1"/>
  <c r="G6" i="1"/>
  <c r="J6" i="1" s="1"/>
  <c r="G7" i="1"/>
  <c r="G3" i="1"/>
  <c r="F4" i="1"/>
  <c r="F5" i="1"/>
  <c r="F6" i="1"/>
  <c r="F7" i="1"/>
  <c r="F3" i="1"/>
  <c r="C22" i="1" s="1"/>
  <c r="E4" i="3" l="1"/>
  <c r="D18" i="1"/>
  <c r="B25" i="1" s="1"/>
  <c r="E5" i="3"/>
  <c r="E3" i="3"/>
  <c r="E2" i="3"/>
  <c r="B22" i="1"/>
</calcChain>
</file>

<file path=xl/sharedStrings.xml><?xml version="1.0" encoding="utf-8"?>
<sst xmlns="http://schemas.openxmlformats.org/spreadsheetml/2006/main" count="123" uniqueCount="90">
  <si>
    <t>Roll</t>
  </si>
  <si>
    <t>Name</t>
  </si>
  <si>
    <t>Assessment Score in Data Visualization</t>
  </si>
  <si>
    <t>Assessment Score in Python Programming</t>
  </si>
  <si>
    <t>Assessment Score in Numpy</t>
  </si>
  <si>
    <t>Ashok</t>
  </si>
  <si>
    <t>Nikita</t>
  </si>
  <si>
    <t>Tapan</t>
  </si>
  <si>
    <t>Debmalya</t>
  </si>
  <si>
    <t>Sagarika</t>
  </si>
  <si>
    <t>Total Sore</t>
  </si>
  <si>
    <t>Average</t>
  </si>
  <si>
    <t>Max Score</t>
  </si>
  <si>
    <t>Min Score</t>
  </si>
  <si>
    <t>Grade</t>
  </si>
  <si>
    <t>Students' Progress Report</t>
  </si>
  <si>
    <t>Task 1</t>
  </si>
  <si>
    <t>Fill up the empty columns by using suitable formulae</t>
  </si>
  <si>
    <t>Task 2</t>
  </si>
  <si>
    <t>Evaluate the grade on average score. If the average  score id greater than or equal ,grade will be "Pass", else "Fail"</t>
  </si>
  <si>
    <t>Task 3</t>
  </si>
  <si>
    <t>Find the total number of students</t>
  </si>
  <si>
    <t>Number of students</t>
  </si>
  <si>
    <t>Task 4</t>
  </si>
  <si>
    <t>Task 5</t>
  </si>
  <si>
    <t>Find the total score of Ashok and Nikita</t>
  </si>
  <si>
    <t>Task 6</t>
  </si>
  <si>
    <t>Find how many students  have given their assessments on Data Visuialization and Numpy  and their score is in between 70 and 100</t>
  </si>
  <si>
    <t>Class Average</t>
  </si>
  <si>
    <t>80-100</t>
  </si>
  <si>
    <t>Oustanding</t>
  </si>
  <si>
    <t>60-80</t>
  </si>
  <si>
    <t>Excellent</t>
  </si>
  <si>
    <t>40-60</t>
  </si>
  <si>
    <t>Fair</t>
  </si>
  <si>
    <t>&lt;40</t>
  </si>
  <si>
    <t>Poor</t>
  </si>
  <si>
    <t>Consumer No</t>
  </si>
  <si>
    <t>Previous Month Reading</t>
  </si>
  <si>
    <t>Current Month Reading</t>
  </si>
  <si>
    <t>Units Consumed</t>
  </si>
  <si>
    <t>Total Charge</t>
  </si>
  <si>
    <t>Units Consumed=Current Reading-Previous Reading</t>
  </si>
  <si>
    <t>Rate</t>
  </si>
  <si>
    <t>1st 100</t>
  </si>
  <si>
    <t>Rs.5/unit</t>
  </si>
  <si>
    <t>2nd 100</t>
  </si>
  <si>
    <t>Rs. 6/unit</t>
  </si>
  <si>
    <t>3rd 100</t>
  </si>
  <si>
    <t>Rs. 7/unit</t>
  </si>
  <si>
    <t>&gt;300</t>
  </si>
  <si>
    <t>Rs. 8/unit</t>
  </si>
  <si>
    <t>Employee ID</t>
  </si>
  <si>
    <t>Basic</t>
  </si>
  <si>
    <t>DA</t>
  </si>
  <si>
    <t>HRA</t>
  </si>
  <si>
    <t>Gross</t>
  </si>
  <si>
    <t>DA Rate</t>
  </si>
  <si>
    <t>HRA Rate</t>
  </si>
  <si>
    <t>Gross=Basic+DA+HRA</t>
  </si>
  <si>
    <t>Expense Heads</t>
  </si>
  <si>
    <t>Expenses</t>
  </si>
  <si>
    <t>Groccery</t>
  </si>
  <si>
    <t>Non Veg</t>
  </si>
  <si>
    <t>Fruits</t>
  </si>
  <si>
    <t>Newspaper</t>
  </si>
  <si>
    <t>Electricity</t>
  </si>
  <si>
    <t>Mobile</t>
  </si>
  <si>
    <t>Medicine</t>
  </si>
  <si>
    <t>Total Expenses</t>
  </si>
  <si>
    <t>Find how many students have scores over 40 in average</t>
  </si>
  <si>
    <t>Full Name</t>
  </si>
  <si>
    <t>Department</t>
  </si>
  <si>
    <t>Designation</t>
  </si>
  <si>
    <t>Joining Date</t>
  </si>
  <si>
    <t>Gender</t>
  </si>
  <si>
    <t>Salary</t>
  </si>
  <si>
    <t>Employees Details</t>
  </si>
  <si>
    <t>E00001</t>
  </si>
  <si>
    <t>E00002</t>
  </si>
  <si>
    <t>E00003</t>
  </si>
  <si>
    <t>E00004</t>
  </si>
  <si>
    <t>E00005</t>
  </si>
  <si>
    <t>Aritra Bhattacharya</t>
  </si>
  <si>
    <t>Sovanlal Panja</t>
  </si>
  <si>
    <t>Diksha Pandey</t>
  </si>
  <si>
    <t>Soumyadeepa</t>
  </si>
  <si>
    <t>Priyanshu Paul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</si>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</sst>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opLeftCell="B1" workbookViewId="0">
      <selection activeCell="C22" sqref="C22"/>
    </sheetView>
  </sheetViews>
  <sheetFormatPr defaultRowHeight="14.4" x14ac:dyDescent="0.3"/>
  <cols>
    <col min="2" max="2" width="27.33203125" customWidth="1"/>
    <col min="3" max="3" width="37.88671875" customWidth="1"/>
    <col min="4" max="4" width="42.109375" customWidth="1"/>
    <col min="5" max="5" width="32.6640625" customWidth="1"/>
  </cols>
  <sheetData>
    <row r="1" spans="1:10" x14ac:dyDescent="0.3">
      <c r="B1" s="3" t="s">
        <v>15</v>
      </c>
      <c r="C1" s="3"/>
      <c r="D1" s="3"/>
      <c r="E1" s="3"/>
      <c r="F1" s="3"/>
      <c r="G1" s="3"/>
      <c r="H1" s="3"/>
      <c r="I1" s="3"/>
      <c r="J1" s="3"/>
    </row>
    <row r="2" spans="1:1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</row>
    <row r="3" spans="1:10" x14ac:dyDescent="0.3">
      <c r="A3">
        <v>1</v>
      </c>
      <c r="B3" t="s">
        <v>5</v>
      </c>
      <c r="C3">
        <v>90</v>
      </c>
      <c r="D3">
        <v>85</v>
      </c>
      <c r="E3">
        <v>92</v>
      </c>
      <c r="F3">
        <f>SUM(C3:E3)</f>
        <v>267</v>
      </c>
      <c r="G3">
        <f>AVERAGE(C3:E3)</f>
        <v>89</v>
      </c>
      <c r="H3">
        <f>MAX(C3:E3)</f>
        <v>92</v>
      </c>
      <c r="I3">
        <f>MIN(C3:E3)</f>
        <v>85</v>
      </c>
      <c r="J3" t="str">
        <f>IF(G3&gt;=80,"Oustanding",IF(G3&gt;=60,"Excellent",IF(G3&gt;=40,"Fair","Poor")))</f>
        <v>Oustanding</v>
      </c>
    </row>
    <row r="4" spans="1:10" x14ac:dyDescent="0.3">
      <c r="A4">
        <v>2</v>
      </c>
      <c r="B4" t="s">
        <v>6</v>
      </c>
      <c r="C4">
        <v>85</v>
      </c>
      <c r="D4">
        <v>65</v>
      </c>
      <c r="E4">
        <v>69</v>
      </c>
      <c r="F4">
        <f t="shared" ref="F4:F7" si="0">SUM(C4:E4)</f>
        <v>219</v>
      </c>
      <c r="G4">
        <f t="shared" ref="G4:G7" si="1">AVERAGE(C4:E4)</f>
        <v>73</v>
      </c>
      <c r="H4">
        <f t="shared" ref="H4:H7" si="2">MAX(C4:E4)</f>
        <v>85</v>
      </c>
      <c r="I4">
        <f t="shared" ref="I4:I7" si="3">MIN(C4:E4)</f>
        <v>65</v>
      </c>
      <c r="J4" t="str">
        <f t="shared" ref="J4:J7" si="4">IF(G4&gt;=80,"Oustanding",IF(G4&gt;=60,"Excellent",IF(G4&gt;=40,"Fair","Poor")))</f>
        <v>Excellent</v>
      </c>
    </row>
    <row r="5" spans="1:10" x14ac:dyDescent="0.3">
      <c r="A5">
        <v>3</v>
      </c>
      <c r="B5" t="s">
        <v>7</v>
      </c>
      <c r="C5">
        <v>77</v>
      </c>
      <c r="D5">
        <v>72</v>
      </c>
      <c r="E5">
        <v>64</v>
      </c>
      <c r="F5">
        <f t="shared" si="0"/>
        <v>213</v>
      </c>
      <c r="G5">
        <f t="shared" si="1"/>
        <v>71</v>
      </c>
      <c r="H5">
        <f t="shared" si="2"/>
        <v>77</v>
      </c>
      <c r="I5">
        <f t="shared" si="3"/>
        <v>64</v>
      </c>
      <c r="J5" t="str">
        <f t="shared" si="4"/>
        <v>Excellent</v>
      </c>
    </row>
    <row r="6" spans="1:10" x14ac:dyDescent="0.3">
      <c r="A6">
        <v>4</v>
      </c>
      <c r="B6" t="s">
        <v>8</v>
      </c>
      <c r="C6">
        <v>25</v>
      </c>
      <c r="D6">
        <v>44</v>
      </c>
      <c r="E6">
        <v>44</v>
      </c>
      <c r="F6">
        <f t="shared" si="0"/>
        <v>113</v>
      </c>
      <c r="G6">
        <f t="shared" si="1"/>
        <v>37.666666666666664</v>
      </c>
      <c r="H6">
        <f t="shared" si="2"/>
        <v>44</v>
      </c>
      <c r="I6">
        <f t="shared" si="3"/>
        <v>25</v>
      </c>
      <c r="J6" t="str">
        <f t="shared" si="4"/>
        <v>Poor</v>
      </c>
    </row>
    <row r="7" spans="1:10" x14ac:dyDescent="0.3">
      <c r="A7">
        <v>5</v>
      </c>
      <c r="B7" t="s">
        <v>9</v>
      </c>
      <c r="C7">
        <v>65</v>
      </c>
      <c r="D7">
        <v>69</v>
      </c>
      <c r="E7">
        <v>64</v>
      </c>
      <c r="F7">
        <f t="shared" si="0"/>
        <v>198</v>
      </c>
      <c r="G7">
        <f t="shared" si="1"/>
        <v>66</v>
      </c>
      <c r="H7">
        <f t="shared" si="2"/>
        <v>69</v>
      </c>
      <c r="I7">
        <f t="shared" si="3"/>
        <v>64</v>
      </c>
      <c r="J7" t="str">
        <f t="shared" si="4"/>
        <v>Excellent</v>
      </c>
    </row>
    <row r="8" spans="1:10" x14ac:dyDescent="0.3">
      <c r="B8" t="s">
        <v>28</v>
      </c>
      <c r="C8">
        <f>AVERAGE(C3:C7)</f>
        <v>68.400000000000006</v>
      </c>
      <c r="D8">
        <f t="shared" ref="D8:E8" si="5">AVERAGE(D3:D7)</f>
        <v>67</v>
      </c>
      <c r="E8">
        <f t="shared" si="5"/>
        <v>66.599999999999994</v>
      </c>
    </row>
    <row r="10" spans="1:10" x14ac:dyDescent="0.3">
      <c r="B10" t="s">
        <v>16</v>
      </c>
    </row>
    <row r="11" spans="1:10" x14ac:dyDescent="0.3">
      <c r="B11" t="s">
        <v>17</v>
      </c>
    </row>
    <row r="12" spans="1:10" x14ac:dyDescent="0.3">
      <c r="B12" t="s">
        <v>18</v>
      </c>
    </row>
    <row r="13" spans="1:10" x14ac:dyDescent="0.3">
      <c r="B13" t="s">
        <v>19</v>
      </c>
    </row>
    <row r="14" spans="1:10" x14ac:dyDescent="0.3">
      <c r="B14" t="s">
        <v>20</v>
      </c>
    </row>
    <row r="15" spans="1:10" x14ac:dyDescent="0.3">
      <c r="B15" t="s">
        <v>21</v>
      </c>
    </row>
    <row r="16" spans="1:10" x14ac:dyDescent="0.3">
      <c r="B16" t="s">
        <v>22</v>
      </c>
      <c r="C16">
        <f>COUNTA(B3:B7)</f>
        <v>5</v>
      </c>
    </row>
    <row r="17" spans="2:4" x14ac:dyDescent="0.3">
      <c r="B17" t="s">
        <v>23</v>
      </c>
    </row>
    <row r="18" spans="2:4" x14ac:dyDescent="0.3">
      <c r="B18" t="s">
        <v>70</v>
      </c>
      <c r="D18">
        <f>COUNTIF(G3:G7,"&gt;40")</f>
        <v>4</v>
      </c>
    </row>
    <row r="20" spans="2:4" x14ac:dyDescent="0.3">
      <c r="B20" t="s">
        <v>24</v>
      </c>
    </row>
    <row r="21" spans="2:4" x14ac:dyDescent="0.3">
      <c r="B21" t="s">
        <v>25</v>
      </c>
    </row>
    <row r="22" spans="2:4" x14ac:dyDescent="0.3">
      <c r="B22">
        <f>SUMIFS(F3:F7,A3:A7,A3)+SUMIFS(F3:F7,A3:A7,A4)</f>
        <v>486</v>
      </c>
      <c r="C22">
        <f>SUMIFS(F3:F7,B3:B7,B3)+SUMIFS(F3:F7,B3:B7,B4)</f>
        <v>486</v>
      </c>
    </row>
    <row r="23" spans="2:4" x14ac:dyDescent="0.3">
      <c r="B23" t="s">
        <v>26</v>
      </c>
    </row>
    <row r="24" spans="2:4" x14ac:dyDescent="0.3">
      <c r="B24" t="s">
        <v>27</v>
      </c>
    </row>
    <row r="25" spans="2:4" x14ac:dyDescent="0.3">
      <c r="B25">
        <f>COUNTIFS(D:D,"&gt;=70",D:D,"&lt;=100")+COUNTIFS(E:E,"&gt;=70",E:E,"&lt;=100")</f>
        <v>3</v>
      </c>
    </row>
    <row r="27" spans="2:4" x14ac:dyDescent="0.3">
      <c r="B27" t="s">
        <v>11</v>
      </c>
      <c r="C27" t="s">
        <v>14</v>
      </c>
    </row>
    <row r="28" spans="2:4" x14ac:dyDescent="0.3">
      <c r="B28" t="s">
        <v>29</v>
      </c>
      <c r="C28" t="s">
        <v>30</v>
      </c>
    </row>
    <row r="29" spans="2:4" x14ac:dyDescent="0.3">
      <c r="B29" t="s">
        <v>31</v>
      </c>
      <c r="C29" t="s">
        <v>32</v>
      </c>
    </row>
    <row r="30" spans="2:4" x14ac:dyDescent="0.3">
      <c r="B30" t="s">
        <v>33</v>
      </c>
      <c r="C30" t="s">
        <v>34</v>
      </c>
    </row>
    <row r="31" spans="2:4" x14ac:dyDescent="0.3">
      <c r="B31" t="s">
        <v>35</v>
      </c>
      <c r="C31" t="s">
        <v>36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E4" sqref="E4"/>
    </sheetView>
  </sheetViews>
  <sheetFormatPr defaultRowHeight="14.4" x14ac:dyDescent="0.3"/>
  <cols>
    <col min="1" max="1" width="19.88671875" customWidth="1"/>
    <col min="2" max="3" width="36.44140625" customWidth="1"/>
    <col min="4" max="4" width="16.44140625" customWidth="1"/>
    <col min="5" max="5" width="17" customWidth="1"/>
    <col min="6" max="6" width="18.6640625" customWidth="1"/>
  </cols>
  <sheetData>
    <row r="1" spans="1:7" x14ac:dyDescent="0.3">
      <c r="A1" s="3" t="s">
        <v>77</v>
      </c>
      <c r="B1" s="3"/>
      <c r="C1" s="3"/>
      <c r="D1" s="3"/>
      <c r="E1" s="3"/>
      <c r="F1" s="3"/>
      <c r="G1" s="3"/>
    </row>
    <row r="2" spans="1:7" x14ac:dyDescent="0.3">
      <c r="A2" s="3"/>
      <c r="B2" s="3"/>
      <c r="C2" s="3"/>
      <c r="D2" s="3"/>
      <c r="E2" s="3"/>
      <c r="F2" s="3"/>
      <c r="G2" s="3"/>
    </row>
    <row r="3" spans="1:7" x14ac:dyDescent="0.3">
      <c r="A3" t="s">
        <v>52</v>
      </c>
      <c r="B3" t="s">
        <v>71</v>
      </c>
      <c r="C3" t="s">
        <v>75</v>
      </c>
      <c r="D3" t="s">
        <v>72</v>
      </c>
      <c r="E3" t="s">
        <v>73</v>
      </c>
      <c r="F3" t="s">
        <v>74</v>
      </c>
      <c r="G3" t="s">
        <v>76</v>
      </c>
    </row>
    <row r="4" spans="1:7" x14ac:dyDescent="0.3">
      <c r="A4" t="s">
        <v>78</v>
      </c>
      <c r="B4" t="s">
        <v>83</v>
      </c>
      <c r="C4" t="s">
        <v>88</v>
      </c>
      <c r="F4" s="2">
        <v>45453</v>
      </c>
      <c r="G4">
        <v>10000</v>
      </c>
    </row>
    <row r="5" spans="1:7" x14ac:dyDescent="0.3">
      <c r="A5" t="s">
        <v>79</v>
      </c>
      <c r="B5" t="s">
        <v>84</v>
      </c>
      <c r="C5" t="s">
        <v>88</v>
      </c>
      <c r="F5" s="2">
        <v>45454</v>
      </c>
      <c r="G5">
        <v>20000</v>
      </c>
    </row>
    <row r="6" spans="1:7" x14ac:dyDescent="0.3">
      <c r="A6" t="s">
        <v>80</v>
      </c>
      <c r="B6" t="s">
        <v>85</v>
      </c>
      <c r="C6" t="s">
        <v>89</v>
      </c>
      <c r="F6" s="2">
        <v>45455</v>
      </c>
      <c r="G6">
        <v>30000</v>
      </c>
    </row>
    <row r="7" spans="1:7" x14ac:dyDescent="0.3">
      <c r="A7" t="s">
        <v>81</v>
      </c>
      <c r="B7" t="s">
        <v>86</v>
      </c>
      <c r="C7" t="s">
        <v>89</v>
      </c>
      <c r="F7" s="2">
        <v>45456</v>
      </c>
      <c r="G7">
        <v>40000</v>
      </c>
    </row>
    <row r="8" spans="1:7" x14ac:dyDescent="0.3">
      <c r="A8" t="s">
        <v>82</v>
      </c>
      <c r="B8" t="s">
        <v>87</v>
      </c>
      <c r="C8" t="s">
        <v>88</v>
      </c>
      <c r="F8" s="2">
        <v>45457</v>
      </c>
      <c r="G8">
        <v>50000</v>
      </c>
    </row>
  </sheetData>
  <mergeCells count="1">
    <mergeCell ref="A1:G2"/>
  </mergeCells>
  <dataValidations count="5">
    <dataValidation type="list" allowBlank="1" showInputMessage="1" showErrorMessage="1" errorTitle="Error" error="Only male/female is allowed" prompt="Select from Male/Female" sqref="C4:C8" xr:uid="{00000000-0002-0000-0100-000000000000}">
      <formula1>"Male,Female"</formula1>
    </dataValidation>
    <dataValidation type="list" allowBlank="1" showInputMessage="1" showErrorMessage="1" sqref="D4" xr:uid="{00000000-0002-0000-0100-000001000000}">
      <formula1>"Sales,Marketing,Accounts,IT,Production,HR"</formula1>
    </dataValidation>
    <dataValidation type="date" allowBlank="1" showInputMessage="1" showErrorMessage="1" errorTitle="Incorrect Date" promptTitle="Enter Joining Date" sqref="F4:F8" xr:uid="{00000000-0002-0000-0100-000002000000}">
      <formula1>45453</formula1>
      <formula2>45458</formula2>
    </dataValidation>
    <dataValidation type="list" allowBlank="1" showInputMessage="1" showErrorMessage="1" sqref="E4" xr:uid="{8A68785E-6E51-4AA2-ABE3-C27A22EF9FBD}">
      <formula1>"Manager,HR,Engineer"</formula1>
    </dataValidation>
    <dataValidation type="whole" allowBlank="1" showInputMessage="1" showErrorMessage="1" sqref="G4:G8" xr:uid="{E5EDFD8D-BF72-461C-B51E-42E770A5E29A}">
      <formula1>10000</formula1>
      <formula2>40000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tabSelected="1" workbookViewId="0">
      <selection activeCell="C11" sqref="C11"/>
    </sheetView>
  </sheetViews>
  <sheetFormatPr defaultRowHeight="14.4" x14ac:dyDescent="0.3"/>
  <cols>
    <col min="1" max="1" width="16.88671875" customWidth="1"/>
    <col min="2" max="2" width="27.88671875" customWidth="1"/>
    <col min="3" max="3" width="23.5546875" customWidth="1"/>
    <col min="4" max="4" width="23.33203125" customWidth="1"/>
    <col min="5" max="5" width="17.33203125" customWidth="1"/>
  </cols>
  <sheetData>
    <row r="1" spans="1:5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3">
      <c r="A2">
        <v>1001</v>
      </c>
      <c r="B2">
        <v>65</v>
      </c>
      <c r="C2">
        <v>150</v>
      </c>
    </row>
    <row r="3" spans="1:5" x14ac:dyDescent="0.3">
      <c r="A3">
        <v>1002</v>
      </c>
      <c r="B3">
        <v>95</v>
      </c>
      <c r="C3">
        <v>220</v>
      </c>
    </row>
    <row r="4" spans="1:5" x14ac:dyDescent="0.3">
      <c r="A4">
        <v>1003</v>
      </c>
      <c r="B4">
        <v>125</v>
      </c>
      <c r="C4">
        <v>370</v>
      </c>
    </row>
    <row r="5" spans="1:5" x14ac:dyDescent="0.3">
      <c r="A5">
        <v>1004</v>
      </c>
      <c r="B5">
        <v>130</v>
      </c>
      <c r="C5">
        <v>525</v>
      </c>
    </row>
    <row r="6" spans="1:5" x14ac:dyDescent="0.3">
      <c r="A6">
        <v>1005</v>
      </c>
      <c r="B6">
        <v>75</v>
      </c>
      <c r="C6">
        <v>175</v>
      </c>
    </row>
    <row r="8" spans="1:5" x14ac:dyDescent="0.3">
      <c r="B8" t="s">
        <v>42</v>
      </c>
    </row>
    <row r="10" spans="1:5" x14ac:dyDescent="0.3">
      <c r="B10" t="s">
        <v>40</v>
      </c>
      <c r="C10" t="s">
        <v>43</v>
      </c>
    </row>
    <row r="11" spans="1:5" x14ac:dyDescent="0.3">
      <c r="B11" t="s">
        <v>44</v>
      </c>
      <c r="C11" t="s">
        <v>45</v>
      </c>
    </row>
    <row r="12" spans="1:5" x14ac:dyDescent="0.3">
      <c r="B12" t="s">
        <v>46</v>
      </c>
      <c r="C12" t="s">
        <v>47</v>
      </c>
    </row>
    <row r="13" spans="1:5" x14ac:dyDescent="0.3">
      <c r="B13" t="s">
        <v>48</v>
      </c>
      <c r="C13" t="s">
        <v>49</v>
      </c>
    </row>
    <row r="14" spans="1:5" x14ac:dyDescent="0.3">
      <c r="B14" t="s">
        <v>50</v>
      </c>
      <c r="C14" t="s">
        <v>51</v>
      </c>
    </row>
    <row r="17" spans="2:3" x14ac:dyDescent="0.3">
      <c r="B17">
        <v>525</v>
      </c>
      <c r="C17">
        <f>100*5+100*6+100*7+(B17-300)*8</f>
        <v>3600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I20" sqref="I20"/>
    </sheetView>
  </sheetViews>
  <sheetFormatPr defaultRowHeight="14.4" x14ac:dyDescent="0.3"/>
  <cols>
    <col min="1" max="1" width="15.44140625" customWidth="1"/>
  </cols>
  <sheetData>
    <row r="1" spans="1:5" x14ac:dyDescent="0.3">
      <c r="A1" t="s">
        <v>52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3">
      <c r="A2">
        <v>1001</v>
      </c>
      <c r="B2">
        <v>15000</v>
      </c>
      <c r="C2">
        <f>B2*$C$11</f>
        <v>4200</v>
      </c>
      <c r="D2">
        <f>B2*$D$11</f>
        <v>4500</v>
      </c>
      <c r="E2">
        <f>B2+C2+D2</f>
        <v>23700</v>
      </c>
    </row>
    <row r="3" spans="1:5" x14ac:dyDescent="0.3">
      <c r="A3">
        <v>1002</v>
      </c>
      <c r="B3">
        <v>18000</v>
      </c>
      <c r="C3">
        <f>B3*$C$11</f>
        <v>5040.0000000000009</v>
      </c>
      <c r="D3">
        <f>B3*$D$11</f>
        <v>5400</v>
      </c>
      <c r="E3">
        <f>B3+C3+D3</f>
        <v>28440</v>
      </c>
    </row>
    <row r="4" spans="1:5" x14ac:dyDescent="0.3">
      <c r="A4">
        <v>1003</v>
      </c>
      <c r="B4">
        <v>20000</v>
      </c>
      <c r="C4">
        <f>B4*$C$11</f>
        <v>5600.0000000000009</v>
      </c>
      <c r="D4">
        <f>B4*$D$11</f>
        <v>6000</v>
      </c>
      <c r="E4">
        <f>B4+C4+D4</f>
        <v>31600</v>
      </c>
    </row>
    <row r="5" spans="1:5" x14ac:dyDescent="0.3">
      <c r="A5">
        <v>1005</v>
      </c>
      <c r="B5">
        <v>30000</v>
      </c>
      <c r="C5">
        <f>B5*$C$11</f>
        <v>8400</v>
      </c>
      <c r="D5">
        <f>B5*$D$11</f>
        <v>9000</v>
      </c>
      <c r="E5">
        <f>B5+C5+D5</f>
        <v>47400</v>
      </c>
    </row>
    <row r="6" spans="1:5" x14ac:dyDescent="0.3">
      <c r="A6">
        <v>1004</v>
      </c>
      <c r="B6">
        <v>32000</v>
      </c>
      <c r="C6">
        <f>B6*$C$11</f>
        <v>8960</v>
      </c>
      <c r="D6">
        <f>B6*$D$11</f>
        <v>9600</v>
      </c>
      <c r="E6">
        <f>B6+C6+D6</f>
        <v>50560</v>
      </c>
    </row>
    <row r="10" spans="1:5" x14ac:dyDescent="0.3">
      <c r="C10" t="s">
        <v>57</v>
      </c>
      <c r="D10" t="s">
        <v>58</v>
      </c>
    </row>
    <row r="11" spans="1:5" x14ac:dyDescent="0.3">
      <c r="C11" s="1">
        <v>0.28000000000000003</v>
      </c>
      <c r="D11" s="1">
        <v>0.3</v>
      </c>
    </row>
    <row r="13" spans="1:5" x14ac:dyDescent="0.3">
      <c r="C13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4" sqref="B4"/>
    </sheetView>
  </sheetViews>
  <sheetFormatPr defaultRowHeight="14.4" x14ac:dyDescent="0.3"/>
  <cols>
    <col min="1" max="1" width="20.109375" customWidth="1"/>
    <col min="2" max="2" width="20.44140625" customWidth="1"/>
  </cols>
  <sheetData>
    <row r="1" spans="1:2" x14ac:dyDescent="0.3">
      <c r="A1" t="s">
        <v>60</v>
      </c>
      <c r="B1" t="s">
        <v>69</v>
      </c>
    </row>
    <row r="2" spans="1:2" x14ac:dyDescent="0.3">
      <c r="A2" t="s">
        <v>62</v>
      </c>
      <c r="B2">
        <f>SUM(March!B2,April!B2,May!B2)</f>
        <v>17000</v>
      </c>
    </row>
    <row r="3" spans="1:2" x14ac:dyDescent="0.3">
      <c r="A3" t="s">
        <v>63</v>
      </c>
      <c r="B3">
        <f>SUM(March!B3,April!B3,May!B3)</f>
        <v>13500</v>
      </c>
    </row>
    <row r="4" spans="1:2" x14ac:dyDescent="0.3">
      <c r="A4" t="s">
        <v>64</v>
      </c>
      <c r="B4">
        <f>SUM(March!B4,April!B4,May!B4)</f>
        <v>3000</v>
      </c>
    </row>
    <row r="5" spans="1:2" x14ac:dyDescent="0.3">
      <c r="A5" t="s">
        <v>65</v>
      </c>
      <c r="B5">
        <f>SUM(March!B5,April!B5,May!B5)</f>
        <v>900</v>
      </c>
    </row>
    <row r="6" spans="1:2" x14ac:dyDescent="0.3">
      <c r="A6" t="s">
        <v>66</v>
      </c>
      <c r="B6">
        <f>SUM(March!B6,April!B6,May!B6)</f>
        <v>9500</v>
      </c>
    </row>
    <row r="7" spans="1:2" x14ac:dyDescent="0.3">
      <c r="A7" t="s">
        <v>67</v>
      </c>
      <c r="B7">
        <f>SUM(March!B7,April!B7,May!B7)</f>
        <v>3600</v>
      </c>
    </row>
    <row r="8" spans="1:2" x14ac:dyDescent="0.3">
      <c r="A8" t="s">
        <v>68</v>
      </c>
      <c r="B8">
        <f>SUM(March!B8,April!B8,May!B8)</f>
        <v>9000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>
      <selection activeCell="C16" sqref="C16"/>
    </sheetView>
  </sheetViews>
  <sheetFormatPr defaultRowHeight="14.4" x14ac:dyDescent="0.3"/>
  <cols>
    <col min="1" max="1" width="44.33203125" customWidth="1"/>
    <col min="2" max="2" width="31.88671875" customWidth="1"/>
  </cols>
  <sheetData>
    <row r="1" spans="1:2" x14ac:dyDescent="0.3">
      <c r="A1" t="s">
        <v>60</v>
      </c>
      <c r="B1" t="s">
        <v>61</v>
      </c>
    </row>
    <row r="2" spans="1:2" x14ac:dyDescent="0.3">
      <c r="A2" t="s">
        <v>62</v>
      </c>
      <c r="B2">
        <v>5000</v>
      </c>
    </row>
    <row r="3" spans="1:2" x14ac:dyDescent="0.3">
      <c r="A3" t="s">
        <v>63</v>
      </c>
      <c r="B3">
        <v>4000</v>
      </c>
    </row>
    <row r="4" spans="1:2" x14ac:dyDescent="0.3">
      <c r="A4" t="s">
        <v>64</v>
      </c>
      <c r="B4">
        <v>1000</v>
      </c>
    </row>
    <row r="5" spans="1:2" x14ac:dyDescent="0.3">
      <c r="A5" t="s">
        <v>65</v>
      </c>
      <c r="B5">
        <v>300</v>
      </c>
    </row>
    <row r="6" spans="1:2" x14ac:dyDescent="0.3">
      <c r="A6" t="s">
        <v>66</v>
      </c>
      <c r="B6">
        <v>3000</v>
      </c>
    </row>
    <row r="7" spans="1:2" x14ac:dyDescent="0.3">
      <c r="A7" t="s">
        <v>67</v>
      </c>
      <c r="B7">
        <v>1200</v>
      </c>
    </row>
    <row r="8" spans="1:2" x14ac:dyDescent="0.3">
      <c r="A8" t="s">
        <v>68</v>
      </c>
      <c r="B8">
        <v>3000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B7" sqref="B7"/>
    </sheetView>
  </sheetViews>
  <sheetFormatPr defaultRowHeight="14.4" x14ac:dyDescent="0.3"/>
  <cols>
    <col min="1" max="1" width="23.88671875" customWidth="1"/>
    <col min="2" max="2" width="22.33203125" customWidth="1"/>
  </cols>
  <sheetData>
    <row r="1" spans="1:2" x14ac:dyDescent="0.3">
      <c r="A1" t="s">
        <v>60</v>
      </c>
      <c r="B1" t="s">
        <v>61</v>
      </c>
    </row>
    <row r="2" spans="1:2" x14ac:dyDescent="0.3">
      <c r="A2" t="s">
        <v>62</v>
      </c>
      <c r="B2">
        <v>7000</v>
      </c>
    </row>
    <row r="3" spans="1:2" x14ac:dyDescent="0.3">
      <c r="A3" t="s">
        <v>63</v>
      </c>
      <c r="B3">
        <v>6000</v>
      </c>
    </row>
    <row r="4" spans="1:2" x14ac:dyDescent="0.3">
      <c r="A4" t="s">
        <v>64</v>
      </c>
      <c r="B4">
        <v>1000</v>
      </c>
    </row>
    <row r="5" spans="1:2" x14ac:dyDescent="0.3">
      <c r="A5" t="s">
        <v>65</v>
      </c>
      <c r="B5">
        <v>300</v>
      </c>
    </row>
    <row r="6" spans="1:2" x14ac:dyDescent="0.3">
      <c r="A6" t="s">
        <v>66</v>
      </c>
      <c r="B6">
        <v>3000</v>
      </c>
    </row>
    <row r="7" spans="1:2" x14ac:dyDescent="0.3">
      <c r="A7" t="s">
        <v>67</v>
      </c>
      <c r="B7">
        <v>1200</v>
      </c>
    </row>
    <row r="8" spans="1:2" x14ac:dyDescent="0.3">
      <c r="A8" t="s">
        <v>68</v>
      </c>
      <c r="B8">
        <v>3000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8"/>
  <sheetViews>
    <sheetView workbookViewId="0">
      <selection activeCell="B2" sqref="B2"/>
    </sheetView>
  </sheetViews>
  <sheetFormatPr defaultRowHeight="14.4" x14ac:dyDescent="0.3"/>
  <cols>
    <col min="1" max="1" width="23.109375" customWidth="1"/>
    <col min="2" max="2" width="20.44140625" customWidth="1"/>
  </cols>
  <sheetData>
    <row r="1" spans="1:2" x14ac:dyDescent="0.3">
      <c r="A1" t="s">
        <v>60</v>
      </c>
      <c r="B1" t="s">
        <v>61</v>
      </c>
    </row>
    <row r="2" spans="1:2" x14ac:dyDescent="0.3">
      <c r="A2" t="s">
        <v>62</v>
      </c>
      <c r="B2">
        <v>5000</v>
      </c>
    </row>
    <row r="3" spans="1:2" x14ac:dyDescent="0.3">
      <c r="A3" t="s">
        <v>63</v>
      </c>
      <c r="B3">
        <v>3500</v>
      </c>
    </row>
    <row r="4" spans="1:2" x14ac:dyDescent="0.3">
      <c r="A4" t="s">
        <v>64</v>
      </c>
      <c r="B4">
        <v>1000</v>
      </c>
    </row>
    <row r="5" spans="1:2" x14ac:dyDescent="0.3">
      <c r="A5" t="s">
        <v>65</v>
      </c>
      <c r="B5">
        <v>300</v>
      </c>
    </row>
    <row r="6" spans="1:2" x14ac:dyDescent="0.3">
      <c r="A6" t="s">
        <v>66</v>
      </c>
      <c r="B6">
        <v>3500</v>
      </c>
    </row>
    <row r="7" spans="1:2" x14ac:dyDescent="0.3">
      <c r="A7" t="s">
        <v>67</v>
      </c>
      <c r="B7">
        <v>1200</v>
      </c>
    </row>
    <row r="8" spans="1:2" x14ac:dyDescent="0.3">
      <c r="A8" t="s">
        <v>68</v>
      </c>
      <c r="B8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Students</vt:lpstr>
      <vt:lpstr>Employee Details</vt:lpstr>
      <vt:lpstr>Electricity Bill</vt:lpstr>
      <vt:lpstr>Employees</vt:lpstr>
      <vt:lpstr>Total Expenses</vt:lpstr>
      <vt:lpstr>March</vt:lpstr>
      <vt:lpstr>April</vt:lpstr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Preethaa Dutta</cp:lastModifiedBy>
  <dcterms:created xsi:type="dcterms:W3CDTF">2024-06-06T05:54:15Z</dcterms:created>
  <dcterms:modified xsi:type="dcterms:W3CDTF">2024-06-13T16:40:16Z</dcterms:modified>
</cp:coreProperties>
</file>