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77" windowWidth="23236" windowHeight="12699" activeTab="0" tabRatio="600"/>
  </bookViews>
  <sheets>
    <sheet name="Sheet1" sheetId="1" r:id="rId2"/>
    <sheet name="Sheet2" sheetId="2" r:id="rId3"/>
  </sheets>
</workbook>
</file>

<file path=xl/sharedStrings.xml><?xml version="1.0" encoding="utf-8"?>
<sst xmlns="http://schemas.openxmlformats.org/spreadsheetml/2006/main" count="138" uniqueCount="82">
  <si>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</si>
  <si>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</si>
  <si>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</si>
  <si>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</si>
  <si>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</si>
  <si>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</si>
  <si>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</si>
  <si>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</si>
  <si>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</si>
  <si>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HRA 5%</t>
  </si>
  <si>
    <t>DA18%</t>
  </si>
  <si>
    <t xml:space="preserve">gross salary </t>
  </si>
  <si>
    <t>pf 12%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</si>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</sst>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_ * #,##0_ ;_ * -#,##0_ ;_ * &quot;-&quot;_ ;_ @_ "/>
  </numFmts>
  <fonts count="45" x14ac:knownFonts="45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3.0"/>
      <name val="Calibri"/>
      <family val="1"/>
    </font>
    <font>
      <sz val="13.0"/>
      <name val="Calibri"/>
      <family val="1"/>
      <b/>
    </font>
    <font>
      <sz val="14.0"/>
      <name val="Calibri"/>
      <family val="1"/>
    </font>
    <font>
      <sz val="14.0"/>
      <name val="Calibri"/>
      <family val="1"/>
      <b/>
    </font>
    <font>
      <sz val="15.0"/>
      <name val="Calibri"/>
      <family val="1"/>
    </font>
    <font>
      <sz val="15.0"/>
      <name val="Calibri"/>
      <family val="1"/>
      <b/>
    </font>
    <font>
      <sz val="10.0"/>
      <name val="Droid Sans"/>
      <charset val="134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107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20" applyFont="1" fillId="0" borderId="0" applyAlignment="1" xfId="0"/>
    <xf numFmtId="0" fontId="21" applyFont="1" fillId="0" borderId="0" applyAlignment="1" xfId="0"/>
    <xf numFmtId="0" fontId="22" applyFont="1" fillId="0" borderId="0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0" applyAlignment="1" xfId="0"/>
    <xf numFmtId="0" fontId="26" applyFont="1" fillId="0" borderId="0" applyAlignment="1" xfId="0"/>
    <xf numFmtId="0" fontId="1" applyFont="1" fillId="0" borderId="0" applyAlignment="1" xfId="0">
      <alignment wrapText="1"/>
    </xf>
    <xf numFmtId="0" fontId="1" applyFont="1" fillId="0" borderId="0" applyAlignment="1" xfId="0"/>
    <xf numFmtId="0" fontId="27" applyFont="1" fillId="33" applyFill="1" borderId="0" applyAlignment="1" xfId="0"/>
    <xf numFmtId="0" fontId="28" applyFont="1" fillId="34" applyFill="1" borderId="0" applyAlignment="1" xfId="0"/>
    <xf numFmtId="0" fontId="29" applyFont="1" fillId="35" applyFill="1" borderId="0" applyAlignment="1" xfId="0"/>
    <xf numFmtId="0" fontId="30" applyFont="1" fillId="36" applyFill="1" borderId="11" applyBorder="1" applyAlignment="1" xfId="0"/>
    <xf numFmtId="0" fontId="31" applyFont="1" fillId="37" applyFill="1" borderId="12" applyBorder="1" applyAlignment="1" xfId="0"/>
    <xf numFmtId="0" fontId="32" applyFont="1" fillId="0" borderId="0" applyAlignment="1" xfId="0"/>
    <xf numFmtId="0" fontId="33" applyFont="1" fillId="0" borderId="0" applyAlignment="1" xfId="0"/>
    <xf numFmtId="0" fontId="34" applyFont="1" fillId="0" borderId="13" applyBorder="1" applyAlignment="1" xfId="0"/>
    <xf numFmtId="0" fontId="35" applyFont="1" fillId="36" applyFill="1" borderId="14" applyBorder="1" applyAlignment="1" xfId="0"/>
    <xf numFmtId="0" fontId="36" applyFont="1" fillId="38" applyFill="1" borderId="15" applyBorder="1" applyAlignment="1" xfId="0"/>
    <xf numFmtId="0" fontId="1" applyFont="1" fillId="39" applyFill="1" borderId="16" applyBorder="1" applyAlignment="1" xfId="0"/>
    <xf numFmtId="0" fontId="37" applyFont="1" fillId="0" borderId="0" applyAlignment="1" xfId="0"/>
    <xf numFmtId="0" fontId="38" applyFont="1" fillId="0" borderId="17" applyBorder="1" applyAlignment="1" xfId="0"/>
    <xf numFmtId="0" fontId="39" applyFont="1" fillId="0" borderId="18" applyBorder="1" applyAlignment="1" xfId="0"/>
    <xf numFmtId="0" fontId="40" applyFont="1" fillId="0" borderId="19" applyBorder="1" applyAlignment="1" xfId="0"/>
    <xf numFmtId="0" fontId="40" applyFont="1" fillId="0" borderId="0" applyAlignment="1" xfId="0"/>
    <xf numFmtId="0" fontId="41" applyFont="1" fillId="0" borderId="20" applyBorder="1" applyAlignment="1" xfId="0"/>
    <xf numFmtId="0" fontId="42" applyFont="1" fillId="40" applyFill="1" borderId="0" applyAlignment="1" xfId="0"/>
    <xf numFmtId="0" fontId="42" applyFont="1" fillId="41" applyFill="1" borderId="0" applyAlignment="1" xfId="0"/>
    <xf numFmtId="0" fontId="42" applyFont="1" fillId="42" applyFill="1" borderId="0" applyAlignment="1" xfId="0"/>
    <xf numFmtId="0" fontId="42" applyFont="1" fillId="43" applyFill="1" borderId="0" applyAlignment="1" xfId="0"/>
    <xf numFmtId="0" fontId="42" applyFont="1" fillId="44" applyFill="1" borderId="0" applyAlignment="1" xfId="0"/>
    <xf numFmtId="0" fontId="42" applyFont="1" fillId="45" applyFill="1" borderId="0" applyAlignment="1" xfId="0"/>
    <xf numFmtId="0" fontId="42" applyFont="1" fillId="46" applyFill="1" borderId="0" applyAlignment="1" xfId="0"/>
    <xf numFmtId="0" fontId="42" applyFont="1" fillId="47" applyFill="1" borderId="0" applyAlignment="1" xfId="0"/>
    <xf numFmtId="0" fontId="42" applyFont="1" fillId="48" applyFill="1" borderId="0" applyAlignment="1" xfId="0"/>
    <xf numFmtId="0" fontId="42" applyFont="1" fillId="49" applyFill="1" borderId="0" applyAlignment="1" xfId="0"/>
    <xf numFmtId="0" fontId="42" applyFont="1" fillId="50" applyFill="1" borderId="0" applyAlignment="1" xfId="0"/>
    <xf numFmtId="0" fontId="42" applyFont="1" fillId="51" applyFill="1" borderId="0" applyAlignment="1" xfId="0"/>
    <xf numFmtId="0" fontId="43" applyFont="1" fillId="52" applyFill="1" borderId="0" applyAlignment="1" xfId="0"/>
    <xf numFmtId="0" fontId="43" applyFont="1" fillId="53" applyFill="1" borderId="0" applyAlignment="1" xfId="0"/>
    <xf numFmtId="0" fontId="43" applyFont="1" fillId="54" applyFill="1" borderId="0" applyAlignment="1" xfId="0"/>
    <xf numFmtId="0" fontId="43" applyFont="1" fillId="55" applyFill="1" borderId="0" applyAlignment="1" xfId="0"/>
    <xf numFmtId="0" fontId="43" applyFont="1" fillId="56" applyFill="1" borderId="0" applyAlignment="1" xfId="0"/>
    <xf numFmtId="0" fontId="43" applyFont="1" fillId="57" applyFill="1" borderId="0" applyAlignment="1" xfId="0"/>
    <xf numFmtId="0" fontId="43" applyFont="1" fillId="58" applyFill="1" borderId="0" applyAlignment="1" xfId="0"/>
    <xf numFmtId="0" fontId="43" applyFont="1" fillId="59" applyFill="1" borderId="0" applyAlignment="1" xfId="0"/>
    <xf numFmtId="0" fontId="43" applyFont="1" fillId="60" applyFill="1" borderId="0" applyAlignment="1" xfId="0"/>
    <xf numFmtId="0" fontId="43" applyFont="1" fillId="61" applyFill="1" borderId="0" applyAlignment="1" xfId="0"/>
    <xf numFmtId="0" fontId="43" applyFont="1" fillId="62" applyFill="1" borderId="0" applyAlignment="1" xfId="0"/>
    <xf numFmtId="0" fontId="43" applyFont="1" fillId="63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44546A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Chart Title</a:t>
            </a:r>
          </a:p>
        </c:rich>
      </c:tx>
      <c:layout/>
      <c:overlay val="0"/>
      <c:spPr>
        <a:ln>
          <a:noFill/>
        </a:ln>
      </c:spPr>
    </c:title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HRA 5%</c:v>
                </c:pt>
              </c:strCache>
            </c:strRef>
          </c:tx>
          <c:spPr>
            <a:gradFill rotWithShape="0">
              <a:gsLst>
                <a:gs pos="0">
                  <a:srgbClr val="6EA9E0"/>
                </a:gs>
                <a:gs pos="100000">
                  <a:srgbClr val="418FD7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'Sheet1'!$K$2:$K$20</c:f>
              <c:numCache>
                <c:formatCode>General</c:formatCode>
                <c:ptCount val="19"/>
                <c:pt idx="0">
                  <c:v>5273.435</c:v>
                </c:pt>
                <c:pt idx="1">
                  <c:v>4418.0395</c:v>
                </c:pt>
                <c:pt idx="2">
                  <c:v>4293.9615</c:v>
                </c:pt>
                <c:pt idx="3">
                  <c:v>4656.417</c:v>
                </c:pt>
                <c:pt idx="4">
                  <c:v>2850.101</c:v>
                </c:pt>
                <c:pt idx="5">
                  <c:v>5948.808</c:v>
                </c:pt>
                <c:pt idx="6">
                  <c:v>5240.1315</c:v>
                </c:pt>
                <c:pt idx="7">
                  <c:v>3300.859</c:v>
                </c:pt>
                <c:pt idx="8">
                  <c:v>3713.9505</c:v>
                </c:pt>
                <c:pt idx="9">
                  <c:v>3713.9505</c:v>
                </c:pt>
                <c:pt idx="10">
                  <c:v>3449.026</c:v>
                </c:pt>
                <c:pt idx="11">
                  <c:v>2115.7195</c:v>
                </c:pt>
                <c:pt idx="12">
                  <c:v>5721.2595</c:v>
                </c:pt>
                <c:pt idx="13">
                  <c:v>3459.6425</c:v>
                </c:pt>
                <c:pt idx="14">
                  <c:v>3060.713</c:v>
                </c:pt>
                <c:pt idx="15">
                  <c:v>2706.8525</c:v>
                </c:pt>
                <c:pt idx="16">
                  <c:v>1895.1175</c:v>
                </c:pt>
                <c:pt idx="17">
                  <c:v>1998.486</c:v>
                </c:pt>
                <c:pt idx="18">
                  <c:v>3495.6695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DA18%</c:v>
                </c:pt>
              </c:strCache>
            </c:strRef>
          </c:tx>
          <c:spPr>
            <a:gradFill rotWithShape="0">
              <a:gsLst>
                <a:gs pos="0">
                  <a:srgbClr val="F88E48"/>
                </a:gs>
                <a:gs pos="100000">
                  <a:srgbClr val="F56C1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'Sheet1'!$L$2:$L$20</c:f>
              <c:numCache>
                <c:formatCode>General</c:formatCode>
                <c:ptCount val="19"/>
                <c:pt idx="0">
                  <c:v>18984.3659999999</c:v>
                </c:pt>
                <c:pt idx="1">
                  <c:v>15904.9421999999</c:v>
                </c:pt>
                <c:pt idx="2">
                  <c:v>15458.2614</c:v>
                </c:pt>
                <c:pt idx="3">
                  <c:v>16763.1011999999</c:v>
                </c:pt>
                <c:pt idx="4">
                  <c:v>10260.3635999999</c:v>
                </c:pt>
                <c:pt idx="5">
                  <c:v>21415.7088</c:v>
                </c:pt>
                <c:pt idx="6">
                  <c:v>18864.4734</c:v>
                </c:pt>
                <c:pt idx="7">
                  <c:v>11883.0923999999</c:v>
                </c:pt>
                <c:pt idx="8">
                  <c:v>13370.2218</c:v>
                </c:pt>
                <c:pt idx="9">
                  <c:v>12416.4936</c:v>
                </c:pt>
                <c:pt idx="10">
                  <c:v>7616.5902</c:v>
                </c:pt>
                <c:pt idx="11">
                  <c:v>20596.5342</c:v>
                </c:pt>
                <c:pt idx="12">
                  <c:v>12454.713</c:v>
                </c:pt>
                <c:pt idx="13">
                  <c:v>11018.5668</c:v>
                </c:pt>
                <c:pt idx="14">
                  <c:v>9744.669</c:v>
                </c:pt>
                <c:pt idx="15">
                  <c:v>6822.423</c:v>
                </c:pt>
                <c:pt idx="16">
                  <c:v>7194.5496</c:v>
                </c:pt>
                <c:pt idx="17">
                  <c:v>12584.4102</c:v>
                </c:pt>
                <c:pt idx="18">
                  <c:v>9494.7534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gross salary </c:v>
                </c:pt>
              </c:strCache>
            </c:strRef>
          </c:tx>
          <c:spPr>
            <a:gradFill rotWithShape="0">
              <a:gsLst>
                <a:gs pos="0">
                  <a:srgbClr val="B2B2B2"/>
                </a:gs>
                <a:gs pos="100000">
                  <a:srgbClr val="999999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'Sheet1'!$M$2:$M$20</c:f>
              <c:numCache>
                <c:formatCode>General</c:formatCode>
                <c:ptCount val="19"/>
                <c:pt idx="0">
                  <c:v>110743.135</c:v>
                </c:pt>
                <c:pt idx="1">
                  <c:v>136489.8295</c:v>
                </c:pt>
                <c:pt idx="2">
                  <c:v>134076.1915</c:v>
                </c:pt>
                <c:pt idx="3">
                  <c:v>97785.757</c:v>
                </c:pt>
                <c:pt idx="4">
                  <c:v>59852.8209999999</c:v>
                </c:pt>
                <c:pt idx="5">
                  <c:v>124925.968</c:v>
                </c:pt>
                <c:pt idx="6">
                  <c:v>154545.7615</c:v>
                </c:pt>
                <c:pt idx="7">
                  <c:v>112961.938999999</c:v>
                </c:pt>
                <c:pt idx="8">
                  <c:v>237649.231</c:v>
                </c:pt>
                <c:pt idx="9">
                  <c:v>116189.2705</c:v>
                </c:pt>
                <c:pt idx="10">
                  <c:v>45764.416</c:v>
                </c:pt>
                <c:pt idx="11">
                  <c:v>116541.9095</c:v>
                </c:pt>
                <c:pt idx="12">
                  <c:v>74915.1095</c:v>
                </c:pt>
                <c:pt idx="13">
                  <c:v>64674.9025</c:v>
                </c:pt>
                <c:pt idx="14">
                  <c:v>64674.9025</c:v>
                </c:pt>
                <c:pt idx="15">
                  <c:v>40610.2025</c:v>
                </c:pt>
                <c:pt idx="16">
                  <c:v>41865.8375</c:v>
                </c:pt>
                <c:pt idx="17">
                  <c:v>115496.876</c:v>
                </c:pt>
                <c:pt idx="18">
                  <c:v>56245.2994999999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pf 12%</c:v>
                </c:pt>
              </c:strCache>
            </c:strRef>
          </c:tx>
          <c:spPr>
            <a:gradFill rotWithShape="0">
              <a:gsLst>
                <a:gs pos="0">
                  <a:srgbClr val="FFCA27"/>
                </a:gs>
                <a:gs pos="100000">
                  <a:srgbClr val="E8AF00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'Sheet1'!$N$2:$N$20</c:f>
              <c:numCache>
                <c:formatCode>General</c:formatCode>
                <c:ptCount val="19"/>
                <c:pt idx="0">
                  <c:v>12656.2439999999</c:v>
                </c:pt>
                <c:pt idx="1">
                  <c:v>10603.2948</c:v>
                </c:pt>
                <c:pt idx="2">
                  <c:v>10305.5075999999</c:v>
                </c:pt>
                <c:pt idx="3">
                  <c:v>11175.4008</c:v>
                </c:pt>
                <c:pt idx="4">
                  <c:v>6840.24239999999</c:v>
                </c:pt>
                <c:pt idx="5">
                  <c:v>14277.1392</c:v>
                </c:pt>
                <c:pt idx="6">
                  <c:v>12576.3156</c:v>
                </c:pt>
                <c:pt idx="7">
                  <c:v>7922.06159999999</c:v>
                </c:pt>
                <c:pt idx="8">
                  <c:v>8913.48119999999</c:v>
                </c:pt>
                <c:pt idx="9">
                  <c:v>8277.6624</c:v>
                </c:pt>
                <c:pt idx="10">
                  <c:v>5077.72679999999</c:v>
                </c:pt>
                <c:pt idx="11">
                  <c:v>13731.0228</c:v>
                </c:pt>
                <c:pt idx="12">
                  <c:v>8303.142</c:v>
                </c:pt>
                <c:pt idx="13">
                  <c:v>7345.7112</c:v>
                </c:pt>
                <c:pt idx="14">
                  <c:v>6496.446</c:v>
                </c:pt>
                <c:pt idx="15">
                  <c:v>4548.28199999999</c:v>
                </c:pt>
                <c:pt idx="16">
                  <c:v>4796.3664</c:v>
                </c:pt>
                <c:pt idx="17">
                  <c:v>8389.6068</c:v>
                </c:pt>
                <c:pt idx="18">
                  <c:v>6329.83559999999</c:v>
                </c:pt>
              </c:numCache>
            </c:numRef>
          </c:val>
        </c:ser>
        <c:overlap val="100"/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FE4EB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FE4EB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333F4F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333F4F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2D050"/>
    </a:solidFill>
    <a:ln w="12700">
      <a:solidFill>
        <a:srgbClr val="DFE4EB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224590</xdr:colOff>
      <xdr:row>23</xdr:row>
      <xdr:rowOff>161922</xdr:rowOff>
    </xdr:from>
    <xdr:to>
      <xdr:col>10</xdr:col>
      <xdr:colOff>298371</xdr:colOff>
      <xdr:row>60</xdr:row>
      <xdr:rowOff>170204</xdr:rowOff>
    </xdr:to>
    <xdr:graphicFrame>
      <xdr:nvGraphicFramePr>
        <xdr:cNvPr id="2" name="图表"/>
        <xdr:cNvGraphicFramePr/>
      </xdr:nvGraphicFramePr>
      <xdr:xfrm>
        <a:off x="2281959" y="4324284"/>
        <a:ext cx="4874308" cy="670425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O197"/>
  <sheetViews>
    <sheetView tabSelected="1" zoomScale="41" zoomScaleNormal="41" topLeftCell="A1" workbookViewId="0">
      <selection activeCell="H9" activeCellId="0" sqref="H9"/>
    </sheetView>
  </sheetViews>
  <sheetFormatPr defaultRowHeight="14.45" defaultColWidth="9.0" x14ac:dyDescent="0.15"/>
  <cols>
    <col min="1" max="11" width="9.0"/>
    <col min="12" max="12" width="9.625" customWidth="1"/>
    <col min="13" max="13" width="10.5" customWidth="1"/>
    <col min="14" max="14" width="9.625" customWidth="1"/>
    <col min="15" max="15" width="10.5" customWidth="1"/>
  </cols>
  <sheetData>
    <row r="1" spans="1:14" s="2" customFormat="1" ht="14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55" t="s">
        <v>9</v>
      </c>
      <c r="L1" s="1" t="s">
        <v>10</v>
      </c>
      <c r="M1" s="1" t="s">
        <v>11</v>
      </c>
      <c r="N1" s="1" t="s">
        <v>12</v>
      </c>
    </row>
    <row r="2" spans="1:15" ht="14.25" customHeight="1" x14ac:dyDescent="0.15">
      <c r="A2" s="1" t="s">
        <v>13</v>
      </c>
      <c r="B2" s="1" t="s">
        <v>14</v>
      </c>
      <c r="C2" s="1" t="s">
        <v>15</v>
      </c>
      <c r="D2" s="1" t="s">
        <v>16</v>
      </c>
      <c r="E2" s="1">
        <v>105468.7</v>
      </c>
      <c r="F2" s="1" t="s">
        <v>17</v>
      </c>
      <c r="G2" s="1">
        <v>1.0</v>
      </c>
      <c r="H2" s="1" t="s">
        <v>18</v>
      </c>
      <c r="I2" s="1" t="s">
        <v>19</v>
      </c>
      <c r="K2" s="56">
        <f>E2*5%</f>
        <v>5273.435</v>
      </c>
      <c r="L2" s="1">
        <f>E2*18%</f>
        <v>18984.3659999999</v>
      </c>
      <c r="M2" s="1">
        <f>SUM(E2:K2)</f>
        <v>110743.135</v>
      </c>
      <c r="N2" s="1">
        <f>E2*12%</f>
        <v>12656.2439999999</v>
      </c>
      <c r="O2" s="1"/>
    </row>
    <row r="3" spans="1:15" ht="14.25" customHeight="1" x14ac:dyDescent="0.15">
      <c r="A3" s="1" t="s">
        <v>20</v>
      </c>
      <c r="B3" s="1" t="s">
        <v>21</v>
      </c>
      <c r="C3" s="1" t="s">
        <v>22</v>
      </c>
      <c r="D3" s="1" t="s">
        <v>23</v>
      </c>
      <c r="E3" s="1">
        <v>88360.79</v>
      </c>
      <c r="F3" s="1">
        <v>43710.0</v>
      </c>
      <c r="G3" s="1">
        <v>1.0</v>
      </c>
      <c r="H3" s="1" t="s">
        <v>18</v>
      </c>
      <c r="I3" s="1" t="s">
        <v>24</v>
      </c>
      <c r="K3" s="56">
        <f>E3*5%</f>
        <v>4418.0395</v>
      </c>
      <c r="L3" s="1">
        <f>E3*18%</f>
        <v>15904.9421999999</v>
      </c>
      <c r="M3" s="1">
        <f>SUM(E3:K3)</f>
        <v>136489.8295</v>
      </c>
      <c r="N3" s="1">
        <f>E3*12%</f>
        <v>10603.2948</v>
      </c>
      <c r="O3" s="1"/>
    </row>
    <row r="4" spans="1:15" ht="14.25" customHeight="1" x14ac:dyDescent="0.15">
      <c r="A4" s="1" t="s">
        <v>25</v>
      </c>
      <c r="B4" s="1" t="s">
        <v>26</v>
      </c>
      <c r="C4" s="1" t="s">
        <v>22</v>
      </c>
      <c r="D4" s="1" t="s">
        <v>27</v>
      </c>
      <c r="E4" s="1">
        <v>85879.23</v>
      </c>
      <c r="F4" s="1">
        <v>43902.0</v>
      </c>
      <c r="G4" s="1">
        <v>1.0</v>
      </c>
      <c r="H4" s="1" t="s">
        <v>18</v>
      </c>
      <c r="I4" s="1" t="s">
        <v>19</v>
      </c>
      <c r="K4" s="56">
        <f>E4*5%</f>
        <v>4293.9615</v>
      </c>
      <c r="L4" s="1">
        <f>E4*18%</f>
        <v>15458.2614</v>
      </c>
      <c r="M4" s="1">
        <f>SUM(E4:K4)</f>
        <v>134076.1915</v>
      </c>
      <c r="N4" s="1">
        <f>E4*12%</f>
        <v>10305.5075999999</v>
      </c>
      <c r="O4" s="1"/>
    </row>
    <row r="5" spans="1:14" ht="14.25" customHeight="1" x14ac:dyDescent="0.15">
      <c r="A5" s="1" t="s">
        <v>28</v>
      </c>
      <c r="B5" s="1" t="s">
        <v>29</v>
      </c>
      <c r="C5" s="1" t="s">
        <v>22</v>
      </c>
      <c r="D5" s="1" t="s">
        <v>30</v>
      </c>
      <c r="E5" s="1">
        <v>93128.34</v>
      </c>
      <c r="F5" s="1" t="s">
        <v>31</v>
      </c>
      <c r="G5" s="1">
        <v>1.0</v>
      </c>
      <c r="H5" s="1" t="s">
        <v>32</v>
      </c>
      <c r="I5" s="1" t="s">
        <v>24</v>
      </c>
      <c r="K5" s="56">
        <f>E5*5%</f>
        <v>4656.417</v>
      </c>
      <c r="L5" s="1">
        <f>E5*18%</f>
        <v>16763.1011999999</v>
      </c>
      <c r="M5" s="1">
        <f>SUM(E5:K5)</f>
        <v>97785.757</v>
      </c>
      <c r="N5" s="1">
        <f>E5*12%</f>
        <v>11175.4008</v>
      </c>
    </row>
    <row r="6" spans="1:14" ht="14.25" customHeight="1" x14ac:dyDescent="0.15">
      <c r="A6" s="1" t="s">
        <v>33</v>
      </c>
      <c r="B6" s="1" t="s">
        <v>34</v>
      </c>
      <c r="C6" s="1" t="s">
        <v>22</v>
      </c>
      <c r="D6" s="1" t="s">
        <v>30</v>
      </c>
      <c r="E6" s="1">
        <v>57002.02</v>
      </c>
      <c r="F6" s="1" t="s">
        <v>35</v>
      </c>
      <c r="G6" s="1">
        <v>0.7</v>
      </c>
      <c r="H6" s="1" t="s">
        <v>18</v>
      </c>
      <c r="I6" s="1" t="s">
        <v>36</v>
      </c>
      <c r="K6" s="56">
        <f>E6*5%</f>
        <v>2850.101</v>
      </c>
      <c r="L6" s="1">
        <f>E6*18%</f>
        <v>10260.3635999999</v>
      </c>
      <c r="M6" s="1">
        <f>SUM(E6:K6)</f>
        <v>59852.8209999999</v>
      </c>
      <c r="N6" s="1">
        <f>E6*12%</f>
        <v>6840.24239999999</v>
      </c>
    </row>
    <row r="7" spans="1:14" ht="14.25" customHeight="1" x14ac:dyDescent="0.15">
      <c r="A7" s="1" t="s">
        <v>37</v>
      </c>
      <c r="B7" s="1" t="s">
        <v>38</v>
      </c>
      <c r="C7" s="1" t="s">
        <v>15</v>
      </c>
      <c r="D7" s="1" t="s">
        <v>39</v>
      </c>
      <c r="E7" s="1">
        <v>118976.16</v>
      </c>
      <c r="F7" s="1" t="s">
        <v>40</v>
      </c>
      <c r="G7" s="1">
        <v>1.0</v>
      </c>
      <c r="H7" s="1" t="s">
        <v>18</v>
      </c>
      <c r="I7" s="1" t="s">
        <v>41</v>
      </c>
      <c r="K7" s="56">
        <f>E7*5%</f>
        <v>5948.808</v>
      </c>
      <c r="L7" s="1">
        <f>E7*18%</f>
        <v>21415.7088</v>
      </c>
      <c r="M7" s="1">
        <f>SUM(E7:K7)</f>
        <v>124925.968</v>
      </c>
      <c r="N7" s="1">
        <f>E7*12%</f>
        <v>14277.1392</v>
      </c>
    </row>
    <row r="8" spans="1:14" ht="14.25" customHeight="1" x14ac:dyDescent="0.15">
      <c r="A8" s="1" t="s">
        <v>42</v>
      </c>
      <c r="B8" s="1" t="s">
        <v>43</v>
      </c>
      <c r="D8" s="1" t="s">
        <v>44</v>
      </c>
      <c r="E8" s="1">
        <v>104802.63</v>
      </c>
      <c r="F8" s="1">
        <v>44502.0</v>
      </c>
      <c r="G8" s="1">
        <v>1.0</v>
      </c>
      <c r="H8" s="1" t="s">
        <v>18</v>
      </c>
      <c r="I8" s="1" t="s">
        <v>36</v>
      </c>
      <c r="K8" s="56">
        <f>E8*5%</f>
        <v>5240.1315</v>
      </c>
      <c r="L8" s="1">
        <f>E8*18%</f>
        <v>18864.4734</v>
      </c>
      <c r="M8" s="1">
        <f>SUM(E8:K8)</f>
        <v>154545.7615</v>
      </c>
      <c r="N8" s="1">
        <f>E8*12%</f>
        <v>12576.3156</v>
      </c>
    </row>
    <row r="9" spans="1:14" ht="14.25" customHeight="1" x14ac:dyDescent="0.15">
      <c r="A9" s="1" t="s">
        <v>45</v>
      </c>
      <c r="B9" s="1" t="s">
        <v>46</v>
      </c>
      <c r="C9" s="1" t="s">
        <v>22</v>
      </c>
      <c r="D9" s="1" t="s">
        <v>47</v>
      </c>
      <c r="E9" s="1">
        <v>66017.18</v>
      </c>
      <c r="F9" s="1">
        <v>43643.0</v>
      </c>
      <c r="G9" s="1">
        <v>0.9</v>
      </c>
      <c r="H9" s="1" t="s">
        <v>18</v>
      </c>
      <c r="I9" s="1" t="s">
        <v>19</v>
      </c>
      <c r="K9" s="56">
        <f>E9*5%</f>
        <v>3300.859</v>
      </c>
      <c r="L9" s="1">
        <f>E9*18%</f>
        <v>11883.0923999999</v>
      </c>
      <c r="M9" s="1">
        <f>SUM(E9:K9)</f>
        <v>112961.938999999</v>
      </c>
      <c r="N9" s="1">
        <f>E9*12%</f>
        <v>7922.06159999999</v>
      </c>
    </row>
    <row r="10" spans="1:14" ht="14.25" customHeight="1" x14ac:dyDescent="0.15">
      <c r="A10" s="1" t="s">
        <v>48</v>
      </c>
      <c r="B10" s="1" t="s">
        <v>49</v>
      </c>
      <c r="C10" s="1" t="s">
        <v>15</v>
      </c>
      <c r="D10" s="1" t="s">
        <v>50</v>
      </c>
      <c r="E10" s="1">
        <v>74279.01</v>
      </c>
      <c r="F10" s="1">
        <v>43466.0</v>
      </c>
      <c r="G10" s="1">
        <v>1.0</v>
      </c>
      <c r="H10" s="1" t="s">
        <v>18</v>
      </c>
      <c r="I10" s="1" t="s">
        <v>41</v>
      </c>
      <c r="K10" s="56">
        <f>E10*5%</f>
        <v>3713.9505</v>
      </c>
      <c r="L10" s="1">
        <f>E10*18%</f>
        <v>13370.2218</v>
      </c>
      <c r="M10" s="1">
        <f>SUM(E10:K11)</f>
        <v>237649.231</v>
      </c>
      <c r="N10" s="1">
        <f>E10*12%</f>
        <v>8913.48119999999</v>
      </c>
    </row>
    <row r="11" spans="1:14" ht="14.25" customHeight="1" x14ac:dyDescent="0.15">
      <c r="A11" s="1" t="s">
        <v>51</v>
      </c>
      <c r="B11" s="1" t="s">
        <v>52</v>
      </c>
      <c r="C11" s="1" t="s">
        <v>22</v>
      </c>
      <c r="D11" s="1" t="s">
        <v>23</v>
      </c>
      <c r="E11" s="1">
        <v>68980.52</v>
      </c>
      <c r="F11" s="1">
        <v>43494.0</v>
      </c>
      <c r="G11" s="1">
        <v>0.8</v>
      </c>
      <c r="H11" s="1" t="s">
        <v>18</v>
      </c>
      <c r="I11" s="1" t="s">
        <v>19</v>
      </c>
      <c r="K11" s="56">
        <f>E10*5%</f>
        <v>3713.9505</v>
      </c>
      <c r="L11" s="1">
        <f>E11*18%</f>
        <v>12416.4936</v>
      </c>
      <c r="M11" s="1">
        <f>SUM(E11:K11)</f>
        <v>116189.2705</v>
      </c>
      <c r="N11" s="1">
        <f>E11*12%</f>
        <v>8277.6624</v>
      </c>
    </row>
    <row r="12" spans="1:14" ht="14.25" customHeight="1" x14ac:dyDescent="0.15">
      <c r="A12" s="1" t="s">
        <v>53</v>
      </c>
      <c r="B12" s="1" t="s">
        <v>54</v>
      </c>
      <c r="C12" s="1" t="s">
        <v>22</v>
      </c>
      <c r="D12" s="1" t="s">
        <v>27</v>
      </c>
      <c r="E12" s="1">
        <v>42314.39</v>
      </c>
      <c r="F12" s="1" t="s">
        <v>55</v>
      </c>
      <c r="G12" s="1">
        <v>1.0</v>
      </c>
      <c r="H12" s="1" t="s">
        <v>32</v>
      </c>
      <c r="I12" s="1" t="s">
        <v>19</v>
      </c>
      <c r="K12" s="56">
        <f>E11*5%</f>
        <v>3449.026</v>
      </c>
      <c r="L12" s="1">
        <f>E12*18%</f>
        <v>7616.5902</v>
      </c>
      <c r="M12" s="1">
        <f>SUM(E12:K12)</f>
        <v>45764.416</v>
      </c>
      <c r="N12" s="1">
        <f>E12*12%</f>
        <v>5077.72679999999</v>
      </c>
    </row>
    <row r="13" spans="1:14" ht="14.25" customHeight="1" x14ac:dyDescent="0.15">
      <c r="A13" s="1" t="s">
        <v>56</v>
      </c>
      <c r="B13" s="1" t="s">
        <v>57</v>
      </c>
      <c r="C13" s="1" t="s">
        <v>22</v>
      </c>
      <c r="D13" s="1" t="s">
        <v>39</v>
      </c>
      <c r="E13" s="1">
        <v>114425.19</v>
      </c>
      <c r="F13" s="1" t="s">
        <v>58</v>
      </c>
      <c r="G13" s="1">
        <v>1.0</v>
      </c>
      <c r="H13" s="1" t="s">
        <v>18</v>
      </c>
      <c r="I13" s="1" t="s">
        <v>41</v>
      </c>
      <c r="K13" s="56">
        <f>E12*5%</f>
        <v>2115.7195</v>
      </c>
      <c r="L13" s="1">
        <f>E13*18%</f>
        <v>20596.5342</v>
      </c>
      <c r="M13" s="1">
        <f>SUM(E13:K13)</f>
        <v>116541.9095</v>
      </c>
      <c r="N13" s="1">
        <f>E13*12%</f>
        <v>13731.0228</v>
      </c>
    </row>
    <row r="14" spans="1:14" ht="14.25" customHeight="1" x14ac:dyDescent="0.15">
      <c r="A14" s="1" t="s">
        <v>59</v>
      </c>
      <c r="B14" s="1" t="s">
        <v>60</v>
      </c>
      <c r="C14" s="1" t="s">
        <v>22</v>
      </c>
      <c r="D14" s="1" t="s">
        <v>23</v>
      </c>
      <c r="E14" s="1">
        <v>69192.85</v>
      </c>
      <c r="F14" s="1" t="s">
        <v>61</v>
      </c>
      <c r="G14" s="1">
        <v>1.0</v>
      </c>
      <c r="H14" s="1" t="s">
        <v>18</v>
      </c>
      <c r="I14" s="1" t="s">
        <v>62</v>
      </c>
      <c r="K14" s="56">
        <f>E13*5%</f>
        <v>5721.2595</v>
      </c>
      <c r="L14" s="1">
        <f>E14*18%</f>
        <v>12454.713</v>
      </c>
      <c r="M14" s="1">
        <f>SUM(E14:K14)</f>
        <v>74915.1095</v>
      </c>
      <c r="N14" s="1">
        <f>E14*12%</f>
        <v>8303.142</v>
      </c>
    </row>
    <row r="15" spans="1:14" ht="14.25" customHeight="1" x14ac:dyDescent="0.15">
      <c r="A15" s="1" t="s">
        <v>63</v>
      </c>
      <c r="B15" s="1" t="s">
        <v>64</v>
      </c>
      <c r="C15" s="1" t="s">
        <v>15</v>
      </c>
      <c r="D15" s="1" t="s">
        <v>44</v>
      </c>
      <c r="E15" s="1">
        <v>61214.26</v>
      </c>
      <c r="F15" s="1" t="s">
        <v>65</v>
      </c>
      <c r="G15" s="1">
        <v>1.0</v>
      </c>
      <c r="H15" s="1" t="s">
        <v>66</v>
      </c>
      <c r="I15" s="1" t="s">
        <v>67</v>
      </c>
      <c r="K15" s="56">
        <f>E14*5%</f>
        <v>3459.6425</v>
      </c>
      <c r="L15" s="1">
        <f>E15*18%</f>
        <v>11018.5668</v>
      </c>
      <c r="M15" s="1">
        <f>SUM(E15:K15)</f>
        <v>64674.9025</v>
      </c>
      <c r="N15" s="1">
        <f>E15*12%</f>
        <v>7345.7112</v>
      </c>
    </row>
    <row r="16" spans="1:14" ht="14.25" customHeight="1" x14ac:dyDescent="0.15">
      <c r="A16" s="1" t="s">
        <v>68</v>
      </c>
      <c r="B16" s="1" t="s">
        <v>69</v>
      </c>
      <c r="C16" s="1" t="s">
        <v>15</v>
      </c>
      <c r="D16" s="1" t="s">
        <v>44</v>
      </c>
      <c r="E16" s="1">
        <v>54137.05</v>
      </c>
      <c r="F16" s="1" t="s">
        <v>70</v>
      </c>
      <c r="G16" s="1">
        <v>1.0</v>
      </c>
      <c r="H16" s="1" t="s">
        <v>18</v>
      </c>
      <c r="I16" s="1" t="s">
        <v>19</v>
      </c>
      <c r="K16" s="56">
        <f>E15*5%</f>
        <v>3060.713</v>
      </c>
      <c r="L16" s="1">
        <f>E16*18%</f>
        <v>9744.669</v>
      </c>
      <c r="M16" s="1">
        <f>SUM(E15:K15)</f>
        <v>64674.9025</v>
      </c>
      <c r="N16" s="1">
        <f>E16*12%</f>
        <v>6496.446</v>
      </c>
    </row>
    <row r="17" spans="1:14" ht="14.25" customHeight="1" x14ac:dyDescent="0.15">
      <c r="A17" s="1" t="s">
        <v>71</v>
      </c>
      <c r="B17" s="1" t="s">
        <v>72</v>
      </c>
      <c r="C17" s="1" t="s">
        <v>22</v>
      </c>
      <c r="D17" s="1" t="s">
        <v>30</v>
      </c>
      <c r="E17" s="1">
        <v>37902.35</v>
      </c>
      <c r="F17" s="1" t="s">
        <v>73</v>
      </c>
      <c r="G17" s="1">
        <v>1.0</v>
      </c>
      <c r="H17" s="1" t="s">
        <v>18</v>
      </c>
      <c r="I17" s="1" t="s">
        <v>74</v>
      </c>
      <c r="K17" s="56">
        <f>E16*5%</f>
        <v>2706.8525</v>
      </c>
      <c r="L17" s="1">
        <f>E17*18%</f>
        <v>6822.423</v>
      </c>
      <c r="M17" s="1">
        <f>SUM(E17:K17)</f>
        <v>40610.2025</v>
      </c>
      <c r="N17" s="1">
        <f>E17*12%</f>
        <v>4548.28199999999</v>
      </c>
    </row>
    <row r="18" spans="1:14" ht="14.25" customHeight="1" x14ac:dyDescent="0.15">
      <c r="A18" s="1" t="s">
        <v>75</v>
      </c>
      <c r="B18" s="1" t="s">
        <v>76</v>
      </c>
      <c r="C18" s="1" t="s">
        <v>15</v>
      </c>
      <c r="D18" s="1" t="s">
        <v>39</v>
      </c>
      <c r="E18" s="1">
        <v>39969.72</v>
      </c>
      <c r="F18" s="1" t="s">
        <v>77</v>
      </c>
      <c r="G18" s="1">
        <v>1.0</v>
      </c>
      <c r="H18" s="1" t="s">
        <v>66</v>
      </c>
      <c r="I18" s="1" t="s">
        <v>62</v>
      </c>
      <c r="K18" s="56">
        <f>E17*5%</f>
        <v>1895.1175</v>
      </c>
      <c r="L18" s="1">
        <f>E18*18%</f>
        <v>7194.5496</v>
      </c>
      <c r="M18" s="1">
        <f>SUM(E18:K18)</f>
        <v>41865.8375</v>
      </c>
      <c r="N18" s="1">
        <f>E18*12%</f>
        <v>4796.3664</v>
      </c>
    </row>
    <row r="19" spans="1:14" ht="14.25" customHeight="1" x14ac:dyDescent="0.15">
      <c r="A19" s="1" t="s">
        <v>78</v>
      </c>
      <c r="B19" s="1" t="s">
        <v>79</v>
      </c>
      <c r="C19" s="1" t="s">
        <v>15</v>
      </c>
      <c r="D19" s="1" t="s">
        <v>27</v>
      </c>
      <c r="E19" s="1">
        <v>69913.39</v>
      </c>
      <c r="F19" s="1">
        <v>43584.0</v>
      </c>
      <c r="G19" s="1">
        <v>1.0</v>
      </c>
      <c r="H19" s="1" t="s">
        <v>18</v>
      </c>
      <c r="I19" s="1" t="s">
        <v>19</v>
      </c>
      <c r="K19" s="56">
        <f>E18*5%</f>
        <v>1998.486</v>
      </c>
      <c r="L19" s="1">
        <f>E19*18%</f>
        <v>12584.4102</v>
      </c>
      <c r="M19" s="1">
        <f>SUM(E19:K19)</f>
        <v>115496.876</v>
      </c>
      <c r="N19" s="1">
        <f>E19*12%</f>
        <v>8389.6068</v>
      </c>
    </row>
    <row r="20" spans="1:14" ht="14.25" customHeight="1" x14ac:dyDescent="0.15">
      <c r="A20" s="1" t="s">
        <v>80</v>
      </c>
      <c r="B20" s="1" t="s">
        <v>81</v>
      </c>
      <c r="C20" s="1" t="s">
        <v>15</v>
      </c>
      <c r="D20" s="1" t="s">
        <v>50</v>
      </c>
      <c r="E20" s="1">
        <v>52748.63</v>
      </c>
      <c r="F20" s="1" t="s">
        <v>58</v>
      </c>
      <c r="G20" s="1">
        <v>1.0</v>
      </c>
      <c r="H20" s="1" t="s">
        <v>18</v>
      </c>
      <c r="I20" s="1" t="s">
        <v>74</v>
      </c>
      <c r="K20" s="56">
        <f>E19*5%</f>
        <v>3495.6695</v>
      </c>
      <c r="L20" s="1">
        <f>E20*18%</f>
        <v>9494.7534</v>
      </c>
      <c r="M20" s="1">
        <f>SUM(E20:K20)</f>
        <v>56245.2994999999</v>
      </c>
      <c r="N20" s="1">
        <f>E20*12%</f>
        <v>6329.83559999999</v>
      </c>
    </row>
    <row r="21" spans="1:11" ht="14.25" customHeight="1" x14ac:dyDescent="0.15">
      <c r="K21" s="56"/>
    </row>
    <row r="22" spans="1:11" ht="14.25" customHeight="1" x14ac:dyDescent="0.15">
      <c r="K22" s="56"/>
    </row>
    <row r="23" spans="1:11" ht="14.25" customHeight="1" x14ac:dyDescent="0.15">
      <c r="K23" s="56"/>
    </row>
    <row r="24" spans="1:11" ht="14.25" customHeight="1" x14ac:dyDescent="0.15">
      <c r="E24" s="105"/>
      <c r="K24" s="56"/>
    </row>
    <row r="25" spans="1:11" ht="14.25" customHeight="1" x14ac:dyDescent="0.15">
      <c r="K25" s="56"/>
    </row>
    <row r="26" spans="1:11" ht="14.25" customHeight="1" x14ac:dyDescent="0.15">
      <c r="K26" s="56"/>
    </row>
    <row r="27" spans="1:11" ht="14.25" customHeight="1" x14ac:dyDescent="0.15">
      <c r="K27" s="56"/>
    </row>
    <row r="28" spans="1:11" ht="14.25" customHeight="1" x14ac:dyDescent="0.15">
      <c r="K28" s="56"/>
    </row>
    <row r="29" spans="1:11" ht="14.25" customHeight="1" x14ac:dyDescent="0.15">
      <c r="K29" s="56"/>
    </row>
    <row r="30" spans="1:11" ht="14.25" customHeight="1" x14ac:dyDescent="0.15">
      <c r="K30" s="56"/>
    </row>
    <row r="31" spans="1:11" ht="14.25" customHeight="1" x14ac:dyDescent="0.15">
      <c r="K31" s="56"/>
    </row>
    <row r="32" spans="1:11" ht="14.25" customHeight="1" x14ac:dyDescent="0.15">
      <c r="K32" s="56"/>
    </row>
    <row r="33" spans="1:11" ht="14.25" customHeight="1" x14ac:dyDescent="0.15">
      <c r="K33" s="56"/>
    </row>
    <row r="34" spans="1:11" ht="14.25" customHeight="1" x14ac:dyDescent="0.15">
      <c r="K34" s="56"/>
    </row>
    <row r="35" spans="1:11" ht="14.25" customHeight="1" x14ac:dyDescent="0.15">
      <c r="K35" s="56"/>
    </row>
    <row r="36" spans="1:11" ht="14.25" customHeight="1" x14ac:dyDescent="0.15">
      <c r="K36" s="56"/>
    </row>
    <row r="37" spans="1:11" ht="14.25" customHeight="1" x14ac:dyDescent="0.15">
      <c r="K37" s="56"/>
    </row>
    <row r="38" spans="1:11" ht="14.25" customHeight="1" x14ac:dyDescent="0.15">
      <c r="K38" s="56"/>
    </row>
    <row r="39" spans="1:11" ht="14.25" customHeight="1" x14ac:dyDescent="0.15">
      <c r="K39" s="56"/>
    </row>
    <row r="40" spans="1:11" ht="14.25" customHeight="1" x14ac:dyDescent="0.15">
      <c r="K40" s="56"/>
    </row>
    <row r="41" spans="1:11" ht="14.25" customHeight="1" x14ac:dyDescent="0.15">
      <c r="K41" s="56"/>
    </row>
    <row r="42" spans="1:11" ht="14.25" customHeight="1" x14ac:dyDescent="0.15">
      <c r="K42" s="56"/>
    </row>
    <row r="43" spans="1:11" ht="14.25" customHeight="1" x14ac:dyDescent="0.15">
      <c r="K43" s="56"/>
    </row>
    <row r="44" spans="1:11" ht="14.25" customHeight="1" x14ac:dyDescent="0.15">
      <c r="K44" s="56"/>
    </row>
    <row r="45" spans="1:11" ht="14.25" customHeight="1" x14ac:dyDescent="0.15">
      <c r="K45" s="56"/>
    </row>
    <row r="46" spans="1:11" ht="14.25" customHeight="1" x14ac:dyDescent="0.15">
      <c r="K46" s="56"/>
    </row>
    <row r="47" spans="1:11" ht="14.25" customHeight="1" x14ac:dyDescent="0.15">
      <c r="K47" s="56"/>
    </row>
    <row r="48" spans="1:11" ht="14.25" customHeight="1" x14ac:dyDescent="0.15">
      <c r="K48" s="56"/>
    </row>
    <row r="49" spans="1:11" ht="14.25" customHeight="1" x14ac:dyDescent="0.15">
      <c r="K49" s="56"/>
    </row>
    <row r="50" spans="1:11" ht="14.25" customHeight="1" x14ac:dyDescent="0.15">
      <c r="K50" s="56"/>
    </row>
    <row r="51" spans="1:11" ht="14.25" customHeight="1" x14ac:dyDescent="0.15">
      <c r="K51" s="56"/>
    </row>
    <row r="52" spans="1:11" ht="14.25" customHeight="1" x14ac:dyDescent="0.15">
      <c r="K52" s="56"/>
    </row>
    <row r="53" spans="1:11" ht="14.25" customHeight="1" x14ac:dyDescent="0.15">
      <c r="K53" s="56"/>
    </row>
    <row r="54" spans="1:11" ht="14.25" customHeight="1" x14ac:dyDescent="0.15">
      <c r="K54" s="56"/>
    </row>
    <row r="55" spans="1:11" ht="14.25" customHeight="1" x14ac:dyDescent="0.15">
      <c r="K55" s="56"/>
    </row>
    <row r="56" spans="1:11" ht="14.25" customHeight="1" x14ac:dyDescent="0.15">
      <c r="K56" s="56"/>
    </row>
    <row r="57" spans="1:11" ht="14.25" customHeight="1" x14ac:dyDescent="0.15">
      <c r="K57" s="56"/>
    </row>
    <row r="58" spans="1:11" ht="14.25" customHeight="1" x14ac:dyDescent="0.15">
      <c r="K58" s="56"/>
    </row>
    <row r="59" spans="1:11" ht="14.25" customHeight="1" x14ac:dyDescent="0.15">
      <c r="K59" s="56"/>
    </row>
    <row r="60" spans="1:11" ht="14.25" customHeight="1" x14ac:dyDescent="0.15">
      <c r="K60" s="56"/>
    </row>
    <row r="61" spans="1:11" ht="14.25" customHeight="1" x14ac:dyDescent="0.15">
      <c r="K61" s="56"/>
    </row>
    <row r="62" spans="1:11" ht="14.25" customHeight="1" x14ac:dyDescent="0.15">
      <c r="K62" s="56"/>
    </row>
    <row r="63" spans="1:11" ht="14.25" customHeight="1" x14ac:dyDescent="0.15">
      <c r="K63" s="56"/>
    </row>
    <row r="64" spans="1:11" ht="14.25" customHeight="1" x14ac:dyDescent="0.15">
      <c r="K64" s="56"/>
    </row>
    <row r="65" spans="1:11" ht="14.25" customHeight="1" x14ac:dyDescent="0.15">
      <c r="K65" s="56"/>
    </row>
    <row r="66" spans="1:11" ht="14.25" customHeight="1" x14ac:dyDescent="0.15">
      <c r="K66" s="56"/>
    </row>
    <row r="67" spans="1:11" ht="14.25" customHeight="1" x14ac:dyDescent="0.15">
      <c r="K67" s="56"/>
    </row>
    <row r="68" spans="1:11" ht="14.25" customHeight="1" x14ac:dyDescent="0.15">
      <c r="K68" s="56"/>
    </row>
    <row r="69" spans="1:11" ht="14.25" customHeight="1" x14ac:dyDescent="0.15">
      <c r="K69" s="56"/>
    </row>
    <row r="70" spans="1:11" ht="14.25" customHeight="1" x14ac:dyDescent="0.15">
      <c r="K70" s="56"/>
    </row>
    <row r="71" spans="1:11" ht="14.25" customHeight="1" x14ac:dyDescent="0.15">
      <c r="K71" s="56"/>
    </row>
    <row r="72" spans="1:11" ht="14.25" customHeight="1" x14ac:dyDescent="0.15">
      <c r="K72" s="56"/>
    </row>
    <row r="73" spans="1:11" ht="14.25" customHeight="1" x14ac:dyDescent="0.15">
      <c r="K73" s="56"/>
    </row>
    <row r="74" spans="1:11" ht="14.25" customHeight="1" x14ac:dyDescent="0.15">
      <c r="K74" s="56"/>
    </row>
    <row r="75" spans="1:11" ht="14.25" customHeight="1" x14ac:dyDescent="0.15">
      <c r="K75" s="56"/>
    </row>
    <row r="76" spans="1:11" ht="14.25" customHeight="1" x14ac:dyDescent="0.15">
      <c r="K76" s="56"/>
    </row>
    <row r="77" spans="1:11" ht="14.25" customHeight="1" x14ac:dyDescent="0.15">
      <c r="K77" s="56"/>
    </row>
    <row r="78" spans="1:11" ht="14.25" customHeight="1" x14ac:dyDescent="0.15">
      <c r="K78" s="56"/>
    </row>
    <row r="79" spans="1:11" ht="14.25" customHeight="1" x14ac:dyDescent="0.15">
      <c r="K79" s="56"/>
    </row>
    <row r="80" spans="1:11" ht="14.25" customHeight="1" x14ac:dyDescent="0.15">
      <c r="K80" s="56"/>
    </row>
    <row r="81" spans="1:11" ht="14.25" customHeight="1" x14ac:dyDescent="0.15">
      <c r="K81" s="56"/>
    </row>
    <row r="82" spans="1:11" ht="14.25" customHeight="1" x14ac:dyDescent="0.15">
      <c r="K82" s="56"/>
    </row>
    <row r="83" spans="1:1" ht="14.25" customHeight="1" x14ac:dyDescent="0.15"/>
    <row r="84" spans="1:1" ht="14.25" customHeight="1" x14ac:dyDescent="0.15"/>
    <row r="85" spans="1:1" ht="14.25" customHeight="1" x14ac:dyDescent="0.15"/>
    <row r="86" spans="1:1" ht="14.25" customHeight="1" x14ac:dyDescent="0.15"/>
    <row r="87" spans="1:1" ht="14.25" customHeight="1" x14ac:dyDescent="0.15"/>
    <row r="88" spans="1:1" ht="14.25" customHeight="1" x14ac:dyDescent="0.15"/>
    <row r="89" spans="1:1" ht="14.25" customHeight="1" x14ac:dyDescent="0.15"/>
    <row r="90" spans="1:1" ht="14.25" customHeight="1" x14ac:dyDescent="0.15"/>
    <row r="91" spans="1:1" ht="14.25" customHeight="1" x14ac:dyDescent="0.15"/>
    <row r="92" spans="1:1" ht="14.25" customHeight="1" x14ac:dyDescent="0.15"/>
    <row r="93" spans="1:1" ht="14.25" customHeight="1" x14ac:dyDescent="0.15"/>
    <row r="94" spans="1:1" ht="14.25" customHeight="1" x14ac:dyDescent="0.15"/>
    <row r="95" spans="1:1" ht="14.25" customHeight="1" x14ac:dyDescent="0.15"/>
    <row r="96" spans="1:1" ht="14.25" customHeight="1" x14ac:dyDescent="0.15"/>
    <row r="97" spans="1:1" ht="14.25" customHeight="1" x14ac:dyDescent="0.15"/>
    <row r="98" spans="1:1" ht="14.25" customHeight="1" x14ac:dyDescent="0.15"/>
    <row r="99" spans="1:1" ht="14.25" customHeight="1" x14ac:dyDescent="0.15"/>
    <row r="100" spans="1:1" ht="14.25" customHeight="1" x14ac:dyDescent="0.15"/>
    <row r="101" spans="1:1" ht="14.25" customHeight="1" x14ac:dyDescent="0.15"/>
    <row r="102" spans="1:1" ht="14.25" customHeight="1" x14ac:dyDescent="0.15"/>
    <row r="103" spans="1:1" ht="14.25" customHeight="1" x14ac:dyDescent="0.15"/>
    <row r="104" spans="1:1" ht="14.25" customHeight="1" x14ac:dyDescent="0.15"/>
    <row r="105" spans="1:1" ht="14.25" customHeight="1" x14ac:dyDescent="0.15"/>
    <row r="106" spans="1:1" ht="14.25" customHeight="1" x14ac:dyDescent="0.15"/>
    <row r="107" spans="1:1" ht="14.25" customHeight="1" x14ac:dyDescent="0.15"/>
    <row r="108" spans="1:1" ht="14.25" customHeight="1" x14ac:dyDescent="0.15"/>
    <row r="109" spans="1:1" ht="14.25" customHeight="1" x14ac:dyDescent="0.15"/>
    <row r="110" spans="1:1" ht="14.25" customHeight="1" x14ac:dyDescent="0.15"/>
    <row r="111" spans="1:1" ht="14.25" customHeight="1" x14ac:dyDescent="0.15"/>
    <row r="112" spans="1:1" ht="14.25" customHeight="1" x14ac:dyDescent="0.15"/>
    <row r="113" spans="1:1" ht="14.25" customHeight="1" x14ac:dyDescent="0.15"/>
    <row r="114" spans="1:1" ht="14.25" customHeight="1" x14ac:dyDescent="0.15"/>
    <row r="115" spans="1:1" ht="14.25" customHeight="1" x14ac:dyDescent="0.15"/>
    <row r="116" spans="1:1" ht="14.25" customHeight="1" x14ac:dyDescent="0.15"/>
    <row r="117" spans="1:1" ht="14.25" customHeight="1" x14ac:dyDescent="0.15"/>
    <row r="118" spans="1:1" ht="14.25" customHeight="1" x14ac:dyDescent="0.15"/>
    <row r="119" spans="1:1" ht="14.25" customHeight="1" x14ac:dyDescent="0.15"/>
    <row r="120" spans="1:1" ht="14.25" customHeight="1" x14ac:dyDescent="0.15"/>
    <row r="121" spans="1:1" ht="14.25" customHeight="1" x14ac:dyDescent="0.15"/>
    <row r="122" spans="1:1" ht="14.25" customHeight="1" x14ac:dyDescent="0.15"/>
    <row r="123" spans="1:1" ht="14.25" customHeight="1" x14ac:dyDescent="0.15"/>
    <row r="124" spans="1:1" ht="14.25" customHeight="1" x14ac:dyDescent="0.15"/>
    <row r="125" spans="1:1" ht="14.25" customHeight="1" x14ac:dyDescent="0.15"/>
    <row r="126" spans="1:1" ht="14.25" customHeight="1" x14ac:dyDescent="0.15"/>
    <row r="127" spans="1:1" ht="14.25" customHeight="1" x14ac:dyDescent="0.15"/>
    <row r="128" spans="1:1" ht="14.25" customHeight="1" x14ac:dyDescent="0.15"/>
    <row r="129" spans="1:1" ht="14.25" customHeight="1" x14ac:dyDescent="0.15"/>
    <row r="130" spans="1:1" ht="14.25" customHeight="1" x14ac:dyDescent="0.15"/>
    <row r="131" spans="1:1" ht="14.25" customHeight="1" x14ac:dyDescent="0.15"/>
    <row r="132" spans="1:1" ht="14.25" customHeight="1" x14ac:dyDescent="0.15"/>
    <row r="133" spans="1:1" ht="14.25" customHeight="1" x14ac:dyDescent="0.15"/>
    <row r="134" spans="1:1" ht="14.25" customHeight="1" x14ac:dyDescent="0.15"/>
    <row r="135" spans="1:1" ht="14.25" customHeight="1" x14ac:dyDescent="0.15"/>
    <row r="136" spans="1:1" ht="14.25" customHeight="1" x14ac:dyDescent="0.15"/>
    <row r="137" spans="1:1" ht="14.25" customHeight="1" x14ac:dyDescent="0.15"/>
    <row r="138" spans="1:1" ht="14.25" customHeight="1" x14ac:dyDescent="0.15"/>
    <row r="139" spans="1:1" ht="14.25" customHeight="1" x14ac:dyDescent="0.15"/>
    <row r="140" spans="1:1" ht="14.25" customHeight="1" x14ac:dyDescent="0.15"/>
    <row r="141" spans="1:1" ht="14.25" customHeight="1" x14ac:dyDescent="0.15"/>
    <row r="142" spans="1:1" ht="14.25" customHeight="1" x14ac:dyDescent="0.15"/>
    <row r="143" spans="1:1" ht="14.25" customHeight="1" x14ac:dyDescent="0.15"/>
    <row r="144" spans="1:1" ht="14.25" customHeight="1" x14ac:dyDescent="0.15"/>
    <row r="145" spans="1:1" ht="14.25" customHeight="1" x14ac:dyDescent="0.15"/>
    <row r="146" spans="1:1" ht="14.25" customHeight="1" x14ac:dyDescent="0.15"/>
    <row r="147" spans="1:1" ht="14.25" customHeight="1" x14ac:dyDescent="0.15"/>
    <row r="148" spans="1:1" ht="14.25" customHeight="1" x14ac:dyDescent="0.15"/>
    <row r="149" spans="1:1" ht="14.25" customHeight="1" x14ac:dyDescent="0.15"/>
    <row r="150" spans="1:1" ht="14.25" customHeight="1" x14ac:dyDescent="0.15"/>
    <row r="151" spans="1:1" ht="14.25" customHeight="1" x14ac:dyDescent="0.15"/>
    <row r="152" spans="1:1" ht="14.25" customHeight="1" x14ac:dyDescent="0.15"/>
    <row r="153" spans="1:1" ht="14.25" customHeight="1" x14ac:dyDescent="0.15"/>
    <row r="154" spans="1:1" ht="14.25" customHeight="1" x14ac:dyDescent="0.15"/>
    <row r="155" spans="1:1" ht="14.25" customHeight="1" x14ac:dyDescent="0.15"/>
    <row r="156" spans="1:1" ht="14.25" customHeight="1" x14ac:dyDescent="0.15"/>
    <row r="157" spans="1:1" ht="14.25" customHeight="1" x14ac:dyDescent="0.15"/>
    <row r="158" spans="1:1" ht="14.25" customHeight="1" x14ac:dyDescent="0.15"/>
    <row r="159" spans="1:1" ht="14.25" customHeight="1" x14ac:dyDescent="0.15"/>
    <row r="160" spans="1:1" ht="14.25" customHeight="1" x14ac:dyDescent="0.15"/>
    <row r="161" spans="1:1" ht="14.25" customHeight="1" x14ac:dyDescent="0.15"/>
    <row r="162" spans="1:1" ht="14.25" customHeight="1" x14ac:dyDescent="0.15"/>
    <row r="163" spans="1:1" ht="14.25" customHeight="1" x14ac:dyDescent="0.15"/>
    <row r="164" spans="1:1" ht="14.25" customHeight="1" x14ac:dyDescent="0.15"/>
    <row r="165" spans="1:1" ht="14.25" customHeight="1" x14ac:dyDescent="0.15"/>
    <row r="166" spans="1:1" ht="14.25" customHeight="1" x14ac:dyDescent="0.15"/>
    <row r="167" spans="1:1" ht="14.25" customHeight="1" x14ac:dyDescent="0.15"/>
    <row r="168" spans="1:1" ht="14.25" customHeight="1" x14ac:dyDescent="0.15"/>
    <row r="169" spans="1:1" ht="14.25" customHeight="1" x14ac:dyDescent="0.15"/>
    <row r="170" spans="1:1" ht="14.25" customHeight="1" x14ac:dyDescent="0.15"/>
    <row r="171" spans="1:1" ht="14.25" customHeight="1" x14ac:dyDescent="0.15"/>
    <row r="172" spans="1:1" ht="14.25" customHeight="1" x14ac:dyDescent="0.15"/>
    <row r="173" spans="1:1" ht="14.25" customHeight="1" x14ac:dyDescent="0.15"/>
    <row r="174" spans="1:1" ht="14.25" customHeight="1" x14ac:dyDescent="0.15"/>
    <row r="175" spans="1:1" ht="14.25" customHeight="1" x14ac:dyDescent="0.15"/>
    <row r="176" spans="1:1" ht="14.25" customHeight="1" x14ac:dyDescent="0.15"/>
    <row r="177" spans="1:1" ht="14.25" customHeight="1" x14ac:dyDescent="0.15"/>
    <row r="178" spans="1:1" ht="14.25" customHeight="1" x14ac:dyDescent="0.15"/>
    <row r="179" spans="1:1" ht="14.25" customHeight="1" x14ac:dyDescent="0.15"/>
    <row r="180" spans="1:1" ht="14.25" customHeight="1" x14ac:dyDescent="0.15"/>
    <row r="181" spans="1:1" ht="14.25" customHeight="1" x14ac:dyDescent="0.15"/>
    <row r="182" spans="1:1" ht="14.25" customHeight="1" x14ac:dyDescent="0.15"/>
    <row r="183" spans="1:1" ht="14.25" customHeight="1" x14ac:dyDescent="0.15"/>
    <row r="184" spans="1:1" ht="14.25" customHeight="1" x14ac:dyDescent="0.15"/>
    <row r="185" spans="1:1" ht="14.25" customHeight="1" x14ac:dyDescent="0.15"/>
    <row r="186" spans="1:1" ht="14.25" customHeight="1" x14ac:dyDescent="0.15"/>
    <row r="187" spans="1:1" ht="14.25" customHeight="1" x14ac:dyDescent="0.15"/>
    <row r="188" spans="1:1" ht="14.25" customHeight="1" x14ac:dyDescent="0.15"/>
    <row r="189" spans="1:1" ht="14.25" customHeight="1" x14ac:dyDescent="0.15"/>
    <row r="190" spans="1:1" ht="14.25" customHeight="1" x14ac:dyDescent="0.15"/>
    <row r="191" spans="1:1" ht="14.25" customHeight="1" x14ac:dyDescent="0.15"/>
    <row r="192" spans="1:1" ht="14.25" customHeight="1" x14ac:dyDescent="0.15"/>
    <row r="193" spans="1:1" ht="14.25" customHeight="1" x14ac:dyDescent="0.15"/>
    <row r="194" spans="1:1" ht="14.25" customHeight="1" x14ac:dyDescent="0.15"/>
    <row r="195" spans="1:1" ht="14.25" customHeight="1" x14ac:dyDescent="0.15"/>
    <row r="196" spans="1:1" ht="14.25" customHeight="1" x14ac:dyDescent="0.15"/>
    <row r="197" spans="1:1" ht="14.25" customHeight="1" x14ac:dyDescent="0.15"/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:A196"/>
    </sheetView>
  </sheetViews>
  <sheetFormatPr defaultRowHeight="14.45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185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2024-08-31T14:20:44Z</dcterms:modified>
</cp:coreProperties>
</file>