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95" activeTab="1"/>
  </bookViews>
  <sheets>
    <sheet name="KEMP" sheetId="1" r:id="rId1"/>
    <sheet name="Sheet1" sheetId="2" r:id="rId2"/>
  </sheets>
  <definedNames>
    <definedName name="_xlnm._FilterDatabase" localSheetId="1" hidden="1">Sheet1!$A$1:$C$175</definedName>
  </definedNames>
  <calcPr calcId="144525"/>
</workbook>
</file>

<file path=xl/sharedStrings.xml><?xml version="1.0" encoding="utf-8"?>
<sst xmlns="http://schemas.openxmlformats.org/spreadsheetml/2006/main" count="39">
  <si>
    <t>HOST NAME</t>
  </si>
  <si>
    <t>LEAF</t>
  </si>
  <si>
    <t>Length</t>
  </si>
  <si>
    <t>Breadth</t>
  </si>
  <si>
    <t>Area</t>
  </si>
  <si>
    <t>Petiole Pad</t>
  </si>
  <si>
    <t>Metadata</t>
  </si>
  <si>
    <t>Average Leaf Area</t>
  </si>
  <si>
    <t>Kemp's Method</t>
  </si>
  <si>
    <t>Olax scandens</t>
  </si>
  <si>
    <t>Dolichandrone falcata</t>
  </si>
  <si>
    <t>Lannea coromandelica</t>
  </si>
  <si>
    <t>Peltophorum pterocarpum</t>
  </si>
  <si>
    <t>Curled in, thin longitudinally</t>
  </si>
  <si>
    <t>Acacia chundra</t>
  </si>
  <si>
    <t>Fat and bulky with distorted apex to slender and well proportioned</t>
  </si>
  <si>
    <t>Ziziphus oenoplia</t>
  </si>
  <si>
    <t>Guazuma ulmifolia</t>
  </si>
  <si>
    <t>Rounded, pongamia like</t>
  </si>
  <si>
    <t>Pterocarpus santalinus</t>
  </si>
  <si>
    <t>Acacia holosericea</t>
  </si>
  <si>
    <t>Hardwickia binata</t>
  </si>
  <si>
    <t>Bridelia retusa</t>
  </si>
  <si>
    <t>Broad and Bridelia like</t>
  </si>
  <si>
    <t>Ficus benghalensis</t>
  </si>
  <si>
    <t>Broader and more rounded</t>
  </si>
  <si>
    <t>Terminalia arjuna</t>
  </si>
  <si>
    <t>Longitudinally narrowed</t>
  </si>
  <si>
    <t>Acacia mangium</t>
  </si>
  <si>
    <t>Thin, not leathery, pliable, moderately sized</t>
  </si>
  <si>
    <t>Casuarina equisetifolia</t>
  </si>
  <si>
    <t>Albizia lebbeck</t>
  </si>
  <si>
    <t>Dodonaea angustifolia</t>
  </si>
  <si>
    <t>Thin, slender, small</t>
  </si>
  <si>
    <t>Acacia auriculiformis</t>
  </si>
  <si>
    <t>Very long, leathery</t>
  </si>
  <si>
    <t>Memecylon umbellatum</t>
  </si>
  <si>
    <t>Barringtonia acutangala</t>
  </si>
  <si>
    <t>Leaves curled and twirled like host leaf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</si>
</sst>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Gentium"/>
      <charset val="134"/>
    </font>
    <font>
      <i/>
      <sz val="11"/>
      <color theme="1"/>
      <name val="Gentium"/>
      <charset val="134"/>
    </font>
    <font>
      <b/>
      <sz val="11"/>
      <color theme="1"/>
      <name val="Gentium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dk1"/>
              </a:solidFill>
              <a:latin typeface="Tw Cen MT" charset="0"/>
              <a:ea typeface="Tw Cen MT" charset="0"/>
              <a:cs typeface="Tw Cen MT" charset="0"/>
              <a:sym typeface="Tw Cen MT" charset="0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Kemp's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Acacia auriculiformis</c:v>
                </c:pt>
                <c:pt idx="1">
                  <c:v>Acacia chundra</c:v>
                </c:pt>
                <c:pt idx="2">
                  <c:v>Acacia holosericea</c:v>
                </c:pt>
                <c:pt idx="3">
                  <c:v>Acacia mangium</c:v>
                </c:pt>
                <c:pt idx="4">
                  <c:v>Albizia lebbeck</c:v>
                </c:pt>
                <c:pt idx="5">
                  <c:v>Barringtonia acutangala</c:v>
                </c:pt>
                <c:pt idx="6">
                  <c:v>Bridelia retusa</c:v>
                </c:pt>
                <c:pt idx="7">
                  <c:v>Casuarina equisetifolia</c:v>
                </c:pt>
                <c:pt idx="8">
                  <c:v>Dodonaea angustifolia</c:v>
                </c:pt>
                <c:pt idx="9">
                  <c:v>Dolichandrone falcata</c:v>
                </c:pt>
                <c:pt idx="10">
                  <c:v>Ficus benghalensis</c:v>
                </c:pt>
                <c:pt idx="11">
                  <c:v>Guazuma ulmifolia</c:v>
                </c:pt>
                <c:pt idx="12">
                  <c:v>Hardwickia binata</c:v>
                </c:pt>
                <c:pt idx="13">
                  <c:v>Lannea coromandelica</c:v>
                </c:pt>
                <c:pt idx="14">
                  <c:v>Memecylon umbellatum</c:v>
                </c:pt>
                <c:pt idx="15">
                  <c:v>Olax scandens</c:v>
                </c:pt>
                <c:pt idx="16">
                  <c:v>Peltophorum pterocarpum</c:v>
                </c:pt>
                <c:pt idx="17">
                  <c:v>Pterocarpus santalinus</c:v>
                </c:pt>
                <c:pt idx="18">
                  <c:v>Terminalia arjuna</c:v>
                </c:pt>
                <c:pt idx="19">
                  <c:v>Ziziphus oenoplia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33.441</c:v>
                </c:pt>
                <c:pt idx="1">
                  <c:v>30.1536</c:v>
                </c:pt>
                <c:pt idx="2">
                  <c:v>14.8992</c:v>
                </c:pt>
                <c:pt idx="3">
                  <c:v>17.6742</c:v>
                </c:pt>
                <c:pt idx="4">
                  <c:v>10.7232</c:v>
                </c:pt>
                <c:pt idx="5">
                  <c:v>15.1572</c:v>
                </c:pt>
                <c:pt idx="6">
                  <c:v>18.2514</c:v>
                </c:pt>
                <c:pt idx="7">
                  <c:v>19.5996</c:v>
                </c:pt>
                <c:pt idx="8">
                  <c:v>11.0616</c:v>
                </c:pt>
                <c:pt idx="9">
                  <c:v>20.8572</c:v>
                </c:pt>
                <c:pt idx="10">
                  <c:v>28.4034</c:v>
                </c:pt>
                <c:pt idx="11">
                  <c:v>23.9808</c:v>
                </c:pt>
                <c:pt idx="12">
                  <c:v>14.304</c:v>
                </c:pt>
                <c:pt idx="13">
                  <c:v>26.3664</c:v>
                </c:pt>
                <c:pt idx="14">
                  <c:v>20.8854</c:v>
                </c:pt>
                <c:pt idx="15">
                  <c:v>18.0468</c:v>
                </c:pt>
                <c:pt idx="16">
                  <c:v>18.5178</c:v>
                </c:pt>
                <c:pt idx="17">
                  <c:v>15.7074</c:v>
                </c:pt>
                <c:pt idx="18">
                  <c:v>12.9408</c:v>
                </c:pt>
                <c:pt idx="19">
                  <c:v>24.087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Petiole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Acacia auriculiformis</c:v>
                </c:pt>
                <c:pt idx="1">
                  <c:v>Acacia chundra</c:v>
                </c:pt>
                <c:pt idx="2">
                  <c:v>Acacia holosericea</c:v>
                </c:pt>
                <c:pt idx="3">
                  <c:v>Acacia mangium</c:v>
                </c:pt>
                <c:pt idx="4">
                  <c:v>Albizia lebbeck</c:v>
                </c:pt>
                <c:pt idx="5">
                  <c:v>Barringtonia acutangala</c:v>
                </c:pt>
                <c:pt idx="6">
                  <c:v>Bridelia retusa</c:v>
                </c:pt>
                <c:pt idx="7">
                  <c:v>Casuarina equisetifolia</c:v>
                </c:pt>
                <c:pt idx="8">
                  <c:v>Dodonaea angustifolia</c:v>
                </c:pt>
                <c:pt idx="9">
                  <c:v>Dolichandrone falcata</c:v>
                </c:pt>
                <c:pt idx="10">
                  <c:v>Ficus benghalensis</c:v>
                </c:pt>
                <c:pt idx="11">
                  <c:v>Guazuma ulmifolia</c:v>
                </c:pt>
                <c:pt idx="12">
                  <c:v>Hardwickia binata</c:v>
                </c:pt>
                <c:pt idx="13">
                  <c:v>Lannea coromandelica</c:v>
                </c:pt>
                <c:pt idx="14">
                  <c:v>Memecylon umbellatum</c:v>
                </c:pt>
                <c:pt idx="15">
                  <c:v>Olax scandens</c:v>
                </c:pt>
                <c:pt idx="16">
                  <c:v>Peltophorum pterocarpum</c:v>
                </c:pt>
                <c:pt idx="17">
                  <c:v>Pterocarpus santalinus</c:v>
                </c:pt>
                <c:pt idx="18">
                  <c:v>Terminalia arjuna</c:v>
                </c:pt>
                <c:pt idx="19">
                  <c:v>Ziziphus oenoplia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45.23</c:v>
                </c:pt>
                <c:pt idx="1">
                  <c:v>33.8</c:v>
                </c:pt>
                <c:pt idx="2">
                  <c:v>24.63</c:v>
                </c:pt>
                <c:pt idx="3">
                  <c:v>31.54</c:v>
                </c:pt>
                <c:pt idx="4">
                  <c:v>22.23</c:v>
                </c:pt>
                <c:pt idx="5">
                  <c:v>25.77</c:v>
                </c:pt>
                <c:pt idx="6">
                  <c:v>31.05</c:v>
                </c:pt>
                <c:pt idx="7">
                  <c:v>35.58</c:v>
                </c:pt>
                <c:pt idx="8">
                  <c:v>20.67</c:v>
                </c:pt>
                <c:pt idx="9">
                  <c:v>32.55</c:v>
                </c:pt>
                <c:pt idx="10">
                  <c:v>52.96</c:v>
                </c:pt>
                <c:pt idx="11">
                  <c:v>25.73</c:v>
                </c:pt>
                <c:pt idx="12">
                  <c:v>32.85</c:v>
                </c:pt>
                <c:pt idx="13">
                  <c:v>38.63</c:v>
                </c:pt>
                <c:pt idx="14">
                  <c:v>35.61</c:v>
                </c:pt>
                <c:pt idx="15">
                  <c:v>30.58</c:v>
                </c:pt>
                <c:pt idx="16">
                  <c:v>27</c:v>
                </c:pt>
                <c:pt idx="17">
                  <c:v>18.89</c:v>
                </c:pt>
                <c:pt idx="18">
                  <c:v>24.45</c:v>
                </c:pt>
                <c:pt idx="19">
                  <c:v>25.27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341802"/>
        <c:axId val="130387553"/>
      </c:barChart>
      <c:catAx>
        <c:axId val="4383418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dk1"/>
                </a:solidFill>
                <a:latin typeface="Tw Cen MT" charset="0"/>
                <a:ea typeface="Tw Cen MT" charset="0"/>
                <a:cs typeface="Tw Cen MT" charset="0"/>
                <a:sym typeface="Tw Cen MT" charset="0"/>
              </a:defRPr>
            </a:pPr>
          </a:p>
        </c:txPr>
        <c:crossAx val="130387553"/>
        <c:crosses val="autoZero"/>
        <c:auto val="1"/>
        <c:lblAlgn val="ctr"/>
        <c:lblOffset val="100"/>
        <c:tickMarkSkip val="1"/>
        <c:noMultiLvlLbl val="0"/>
      </c:catAx>
      <c:valAx>
        <c:axId val="13038755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dk1"/>
                </a:solidFill>
                <a:latin typeface="Tw Cen MT" charset="0"/>
                <a:ea typeface="Tw Cen MT" charset="0"/>
                <a:cs typeface="Tw Cen MT" charset="0"/>
                <a:sym typeface="Tw Cen MT" charset="0"/>
              </a:defRPr>
            </a:pPr>
          </a:p>
        </c:txPr>
        <c:crossAx val="438341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dk1"/>
                </a:solidFill>
                <a:latin typeface="Tw Cen MT" charset="0"/>
                <a:ea typeface="Tw Cen MT" charset="0"/>
                <a:cs typeface="Tw Cen MT" charset="0"/>
                <a:sym typeface="Tw Cen MT" charset="0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dk1"/>
                </a:solidFill>
                <a:latin typeface="Tw Cen MT" charset="0"/>
                <a:ea typeface="Tw Cen MT" charset="0"/>
                <a:cs typeface="Tw Cen MT" charset="0"/>
                <a:sym typeface="Tw Cen MT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dk1"/>
              </a:solidFill>
              <a:latin typeface="Tw Cen MT" charset="0"/>
              <a:ea typeface="Tw Cen MT" charset="0"/>
              <a:cs typeface="Tw Cen MT" charset="0"/>
              <a:sym typeface="Tw Cen MT" charset="0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dk1"/>
          </a:solidFill>
          <a:latin typeface="Tw Cen MT" charset="0"/>
          <a:ea typeface="Tw Cen MT" charset="0"/>
          <a:cs typeface="Tw Cen MT" charset="0"/>
          <a:sym typeface="Tw Cen MT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63500</xdr:colOff>
      <xdr:row>7</xdr:row>
      <xdr:rowOff>22225</xdr:rowOff>
    </xdr:from>
    <xdr:to>
      <xdr:col>10</xdr:col>
      <xdr:colOff>368300</xdr:colOff>
      <xdr:row>24</xdr:row>
      <xdr:rowOff>12700</xdr:rowOff>
    </xdr:to>
    <xdr:graphicFrame>
      <xdr:nvGraphicFramePr>
        <xdr:cNvPr id="4" name="Chart 3"/>
        <xdr:cNvGraphicFramePr/>
      </xdr:nvGraphicFramePr>
      <xdr:xfrm>
        <a:off x="3949700" y="115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2"/>
  <sheetViews>
    <sheetView workbookViewId="0">
      <pane ySplit="1" topLeftCell="A2" activePane="bottomLeft" state="frozen"/>
      <selection/>
      <selection pane="bottomLeft" activeCell="I2" sqref="A$1:A$1048576 H$1:H$1048576 I$1:I$1048576"/>
    </sheetView>
  </sheetViews>
  <sheetFormatPr defaultColWidth="9.14285714285714" defaultRowHeight="12.75"/>
  <cols>
    <col min="1" max="1" width="27.2857142857143" style="1" customWidth="1"/>
    <col min="2" max="2" width="5.85714285714286" style="2" customWidth="1"/>
    <col min="3" max="3" width="7.57142857142857" style="2" customWidth="1"/>
    <col min="4" max="4" width="8.71428571428571" style="2" customWidth="1"/>
    <col min="5" max="5" width="8.57142857142857" style="2" customWidth="1"/>
    <col min="6" max="6" width="11.5714285714286" style="2" customWidth="1"/>
    <col min="7" max="7" width="18.2857142857143" style="4" customWidth="1"/>
    <col min="8" max="8" width="15.1428571428571" style="2" customWidth="1"/>
    <col min="9" max="9" width="15.8571428571429" style="2" customWidth="1"/>
    <col min="10" max="16384" width="9.14285714285714" style="2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</row>
    <row r="2" s="3" customFormat="1" spans="7:9">
      <c r="G2" s="5"/>
      <c r="H2" s="3" t="s">
        <v>8</v>
      </c>
      <c r="I2" s="3" t="s">
        <v>5</v>
      </c>
    </row>
    <row r="3" spans="1:9">
      <c r="A3" s="1" t="s">
        <v>9</v>
      </c>
      <c r="B3" s="2">
        <v>1</v>
      </c>
      <c r="C3" s="2">
        <v>10.5</v>
      </c>
      <c r="D3" s="2">
        <v>3.5</v>
      </c>
      <c r="E3" s="2">
        <f>C3*D3*0.6</f>
        <v>22.05</v>
      </c>
      <c r="F3" s="2">
        <v>31.5</v>
      </c>
      <c r="H3" s="2">
        <f>AVERAGE(E3:E12)</f>
        <v>18.0468</v>
      </c>
      <c r="I3" s="2">
        <f>AVERAGE(F3:F12)</f>
        <v>30.58</v>
      </c>
    </row>
    <row r="4" spans="2:6">
      <c r="B4" s="2">
        <v>2</v>
      </c>
      <c r="C4" s="2">
        <v>10.5</v>
      </c>
      <c r="D4" s="2">
        <v>4</v>
      </c>
      <c r="E4" s="2">
        <f t="shared" ref="E4:E67" si="0">C4*D4*0.6</f>
        <v>25.2</v>
      </c>
      <c r="F4" s="2">
        <v>40.5</v>
      </c>
    </row>
    <row r="5" spans="2:6">
      <c r="B5" s="2">
        <v>3</v>
      </c>
      <c r="C5" s="2">
        <v>10.5</v>
      </c>
      <c r="D5" s="2">
        <v>3.3</v>
      </c>
      <c r="E5" s="2">
        <f t="shared" si="0"/>
        <v>20.79</v>
      </c>
      <c r="F5" s="2">
        <v>32.5</v>
      </c>
    </row>
    <row r="6" spans="2:6">
      <c r="B6" s="2">
        <v>4</v>
      </c>
      <c r="C6" s="2">
        <v>9</v>
      </c>
      <c r="D6" s="2">
        <v>3.7</v>
      </c>
      <c r="E6" s="2">
        <f t="shared" si="0"/>
        <v>19.98</v>
      </c>
      <c r="F6" s="2">
        <v>35.1</v>
      </c>
    </row>
    <row r="7" spans="2:6">
      <c r="B7" s="2">
        <v>5</v>
      </c>
      <c r="C7" s="2">
        <v>8.8</v>
      </c>
      <c r="D7" s="2">
        <v>3.1</v>
      </c>
      <c r="E7" s="2">
        <f t="shared" si="0"/>
        <v>16.368</v>
      </c>
      <c r="F7" s="2">
        <v>32</v>
      </c>
    </row>
    <row r="8" spans="2:6">
      <c r="B8" s="2">
        <v>6</v>
      </c>
      <c r="C8" s="2">
        <v>10</v>
      </c>
      <c r="D8" s="2">
        <v>3.3</v>
      </c>
      <c r="E8" s="2">
        <f t="shared" si="0"/>
        <v>19.8</v>
      </c>
      <c r="F8" s="2">
        <v>31.7</v>
      </c>
    </row>
    <row r="9" spans="2:6">
      <c r="B9" s="2">
        <v>7</v>
      </c>
      <c r="C9" s="2">
        <v>9.7</v>
      </c>
      <c r="D9" s="2">
        <v>2.5</v>
      </c>
      <c r="E9" s="2">
        <f t="shared" si="0"/>
        <v>14.55</v>
      </c>
      <c r="F9" s="2">
        <v>29.7</v>
      </c>
    </row>
    <row r="10" spans="2:6">
      <c r="B10" s="2">
        <v>8</v>
      </c>
      <c r="C10" s="2">
        <v>8.5</v>
      </c>
      <c r="D10" s="2">
        <v>3.8</v>
      </c>
      <c r="E10" s="2">
        <f t="shared" si="0"/>
        <v>19.38</v>
      </c>
      <c r="F10" s="2">
        <v>31.6</v>
      </c>
    </row>
    <row r="11" spans="2:6">
      <c r="B11" s="2">
        <v>9</v>
      </c>
      <c r="C11" s="2">
        <v>6</v>
      </c>
      <c r="D11" s="2">
        <v>3.5</v>
      </c>
      <c r="E11" s="2">
        <f t="shared" si="0"/>
        <v>12.6</v>
      </c>
      <c r="F11" s="2">
        <v>21.2</v>
      </c>
    </row>
    <row r="12" spans="2:6">
      <c r="B12" s="2">
        <v>10</v>
      </c>
      <c r="C12" s="2">
        <v>6.5</v>
      </c>
      <c r="D12" s="2">
        <v>2.5</v>
      </c>
      <c r="E12" s="2">
        <f t="shared" si="0"/>
        <v>9.75</v>
      </c>
      <c r="F12" s="2">
        <v>20</v>
      </c>
    </row>
    <row r="13" spans="1:9">
      <c r="A13" s="1" t="s">
        <v>10</v>
      </c>
      <c r="B13" s="2">
        <v>1</v>
      </c>
      <c r="C13" s="2">
        <v>12</v>
      </c>
      <c r="D13" s="2">
        <v>4</v>
      </c>
      <c r="E13" s="2">
        <f t="shared" si="0"/>
        <v>28.8</v>
      </c>
      <c r="F13" s="2">
        <v>49</v>
      </c>
      <c r="H13" s="2">
        <f>AVERAGE(E13:E22)</f>
        <v>20.8572</v>
      </c>
      <c r="I13" s="2">
        <f>AVERAGE(F13:F22)</f>
        <v>32.55</v>
      </c>
    </row>
    <row r="14" spans="2:6">
      <c r="B14" s="2">
        <v>2</v>
      </c>
      <c r="C14" s="2">
        <v>11</v>
      </c>
      <c r="D14" s="2">
        <v>3.5</v>
      </c>
      <c r="E14" s="2">
        <f t="shared" si="0"/>
        <v>23.1</v>
      </c>
      <c r="F14" s="2">
        <v>45</v>
      </c>
    </row>
    <row r="15" spans="2:6">
      <c r="B15" s="2">
        <v>3</v>
      </c>
      <c r="C15" s="2">
        <v>10.5</v>
      </c>
      <c r="D15" s="2">
        <v>3.5</v>
      </c>
      <c r="E15" s="2">
        <f t="shared" si="0"/>
        <v>22.05</v>
      </c>
      <c r="F15" s="2">
        <v>47</v>
      </c>
    </row>
    <row r="16" spans="2:6">
      <c r="B16" s="2">
        <v>4</v>
      </c>
      <c r="C16" s="2">
        <v>10.5</v>
      </c>
      <c r="D16" s="2">
        <v>3</v>
      </c>
      <c r="E16" s="2">
        <f t="shared" si="0"/>
        <v>18.9</v>
      </c>
      <c r="F16" s="2">
        <v>32</v>
      </c>
    </row>
    <row r="17" spans="2:6">
      <c r="B17" s="2">
        <v>5</v>
      </c>
      <c r="C17" s="2">
        <v>11</v>
      </c>
      <c r="D17" s="2">
        <v>3.5</v>
      </c>
      <c r="E17" s="2">
        <f t="shared" si="0"/>
        <v>23.1</v>
      </c>
      <c r="F17" s="2">
        <v>32.6</v>
      </c>
    </row>
    <row r="18" spans="2:6">
      <c r="B18" s="2">
        <v>6</v>
      </c>
      <c r="C18" s="2">
        <v>10</v>
      </c>
      <c r="D18" s="2">
        <v>2.9</v>
      </c>
      <c r="E18" s="2">
        <f t="shared" si="0"/>
        <v>17.4</v>
      </c>
      <c r="F18" s="2">
        <v>20.2</v>
      </c>
    </row>
    <row r="19" spans="2:6">
      <c r="B19" s="2">
        <v>7</v>
      </c>
      <c r="C19" s="2">
        <v>10.7</v>
      </c>
      <c r="D19" s="2">
        <v>2.6</v>
      </c>
      <c r="E19" s="2">
        <f t="shared" si="0"/>
        <v>16.692</v>
      </c>
      <c r="F19" s="2">
        <v>25</v>
      </c>
    </row>
    <row r="20" spans="2:6">
      <c r="B20" s="2">
        <v>8</v>
      </c>
      <c r="C20" s="2">
        <f>3.5+8.5</f>
        <v>12</v>
      </c>
      <c r="D20" s="2">
        <v>3.4</v>
      </c>
      <c r="E20" s="2">
        <f t="shared" si="0"/>
        <v>24.48</v>
      </c>
      <c r="F20" s="2">
        <v>26.3</v>
      </c>
    </row>
    <row r="21" spans="2:6">
      <c r="B21" s="2">
        <v>9</v>
      </c>
      <c r="C21" s="2">
        <v>10</v>
      </c>
      <c r="D21" s="2">
        <v>3.8</v>
      </c>
      <c r="E21" s="2">
        <f t="shared" si="0"/>
        <v>22.8</v>
      </c>
      <c r="F21" s="2">
        <v>29.3</v>
      </c>
    </row>
    <row r="22" spans="2:6">
      <c r="B22" s="2">
        <v>10</v>
      </c>
      <c r="C22" s="2">
        <v>7.5</v>
      </c>
      <c r="D22" s="2">
        <v>2.5</v>
      </c>
      <c r="E22" s="2">
        <f t="shared" si="0"/>
        <v>11.25</v>
      </c>
      <c r="F22" s="2">
        <v>19.1</v>
      </c>
    </row>
    <row r="23" spans="1:9">
      <c r="A23" s="1" t="s">
        <v>11</v>
      </c>
      <c r="B23" s="2">
        <v>1</v>
      </c>
      <c r="C23" s="2">
        <v>9.5</v>
      </c>
      <c r="D23" s="2">
        <v>4.7</v>
      </c>
      <c r="E23" s="2">
        <f t="shared" si="0"/>
        <v>26.79</v>
      </c>
      <c r="F23" s="2">
        <v>35.9</v>
      </c>
      <c r="H23" s="2">
        <f>AVERAGE(E23:E32)</f>
        <v>26.3664</v>
      </c>
      <c r="I23" s="2">
        <f>AVERAGE(F23:F32)</f>
        <v>38.63</v>
      </c>
    </row>
    <row r="24" spans="2:6">
      <c r="B24" s="2">
        <v>2</v>
      </c>
      <c r="C24" s="2">
        <v>10</v>
      </c>
      <c r="D24" s="2">
        <v>5</v>
      </c>
      <c r="E24" s="2">
        <f t="shared" si="0"/>
        <v>30</v>
      </c>
      <c r="F24" s="2">
        <v>45.6</v>
      </c>
    </row>
    <row r="25" spans="2:6">
      <c r="B25" s="2">
        <v>3</v>
      </c>
      <c r="C25" s="2">
        <v>11</v>
      </c>
      <c r="D25" s="2">
        <v>6</v>
      </c>
      <c r="E25" s="2">
        <f t="shared" si="0"/>
        <v>39.6</v>
      </c>
      <c r="F25" s="2">
        <v>58</v>
      </c>
    </row>
    <row r="26" spans="2:6">
      <c r="B26" s="2">
        <v>4</v>
      </c>
      <c r="C26" s="2">
        <v>11</v>
      </c>
      <c r="D26" s="2">
        <v>5.5</v>
      </c>
      <c r="E26" s="2">
        <f t="shared" si="0"/>
        <v>36.3</v>
      </c>
      <c r="F26" s="2">
        <v>46.2</v>
      </c>
    </row>
    <row r="27" spans="2:6">
      <c r="B27" s="2">
        <v>5</v>
      </c>
      <c r="C27" s="2">
        <v>9.5</v>
      </c>
      <c r="D27" s="2">
        <v>3.8</v>
      </c>
      <c r="E27" s="2">
        <f t="shared" si="0"/>
        <v>21.66</v>
      </c>
      <c r="F27" s="2">
        <v>35</v>
      </c>
    </row>
    <row r="28" spans="2:6">
      <c r="B28" s="2">
        <v>6</v>
      </c>
      <c r="C28" s="2">
        <v>11.4</v>
      </c>
      <c r="D28" s="2">
        <v>4.2</v>
      </c>
      <c r="E28" s="2">
        <f t="shared" si="0"/>
        <v>28.728</v>
      </c>
      <c r="F28" s="2">
        <v>41.6</v>
      </c>
    </row>
    <row r="29" spans="2:6">
      <c r="B29" s="2">
        <v>7</v>
      </c>
      <c r="C29" s="2">
        <v>9.5</v>
      </c>
      <c r="D29" s="2">
        <v>4.1</v>
      </c>
      <c r="E29" s="2">
        <f t="shared" si="0"/>
        <v>23.37</v>
      </c>
      <c r="F29" s="2">
        <v>36.2</v>
      </c>
    </row>
    <row r="30" spans="2:6">
      <c r="B30" s="2">
        <v>8</v>
      </c>
      <c r="C30" s="2">
        <v>9.3</v>
      </c>
      <c r="D30" s="2">
        <v>4.3</v>
      </c>
      <c r="E30" s="2">
        <f t="shared" si="0"/>
        <v>23.994</v>
      </c>
      <c r="F30" s="2">
        <v>40.8</v>
      </c>
    </row>
    <row r="31" spans="2:6">
      <c r="B31" s="2">
        <v>9</v>
      </c>
      <c r="C31" s="2">
        <v>8.7</v>
      </c>
      <c r="D31" s="2">
        <v>3.6</v>
      </c>
      <c r="E31" s="2">
        <f t="shared" si="0"/>
        <v>18.792</v>
      </c>
      <c r="F31" s="2">
        <v>28.6</v>
      </c>
    </row>
    <row r="32" spans="2:6">
      <c r="B32" s="2">
        <v>10</v>
      </c>
      <c r="C32" s="2">
        <v>6.5</v>
      </c>
      <c r="D32" s="2">
        <v>3.7</v>
      </c>
      <c r="E32" s="2">
        <f t="shared" si="0"/>
        <v>14.43</v>
      </c>
      <c r="F32" s="2">
        <v>18.4</v>
      </c>
    </row>
    <row r="33" ht="51" spans="1:9">
      <c r="A33" s="1" t="s">
        <v>12</v>
      </c>
      <c r="B33" s="2">
        <v>1</v>
      </c>
      <c r="C33" s="2">
        <v>10.1</v>
      </c>
      <c r="D33" s="2">
        <v>3.5</v>
      </c>
      <c r="E33" s="2">
        <f t="shared" si="0"/>
        <v>21.21</v>
      </c>
      <c r="F33" s="2">
        <v>28.1</v>
      </c>
      <c r="G33" s="4" t="s">
        <v>13</v>
      </c>
      <c r="H33" s="2">
        <f>AVERAGE(E33:E42)</f>
        <v>18.5178</v>
      </c>
      <c r="I33" s="2">
        <f>AVERAGE(F33:F42)</f>
        <v>27</v>
      </c>
    </row>
    <row r="34" spans="2:6">
      <c r="B34" s="2">
        <v>2</v>
      </c>
      <c r="C34" s="2">
        <v>9.2</v>
      </c>
      <c r="D34" s="2">
        <v>3.2</v>
      </c>
      <c r="E34" s="2">
        <f t="shared" si="0"/>
        <v>17.664</v>
      </c>
      <c r="F34" s="2">
        <v>19.4</v>
      </c>
    </row>
    <row r="35" spans="2:6">
      <c r="B35" s="2">
        <v>3</v>
      </c>
      <c r="C35" s="2">
        <v>8.2</v>
      </c>
      <c r="D35" s="2">
        <v>3.5</v>
      </c>
      <c r="E35" s="2">
        <f t="shared" si="0"/>
        <v>17.22</v>
      </c>
      <c r="F35" s="2">
        <v>29.2</v>
      </c>
    </row>
    <row r="36" spans="2:6">
      <c r="B36" s="2">
        <v>4</v>
      </c>
      <c r="C36" s="2">
        <v>9.5</v>
      </c>
      <c r="D36" s="2">
        <v>3.7</v>
      </c>
      <c r="E36" s="2">
        <f t="shared" si="0"/>
        <v>21.09</v>
      </c>
      <c r="F36" s="2">
        <v>33.2</v>
      </c>
    </row>
    <row r="37" spans="2:6">
      <c r="B37" s="2">
        <v>5</v>
      </c>
      <c r="C37" s="2">
        <v>9.3</v>
      </c>
      <c r="D37" s="2">
        <v>2.9</v>
      </c>
      <c r="E37" s="2">
        <f t="shared" si="0"/>
        <v>16.182</v>
      </c>
      <c r="F37" s="2">
        <v>20.4</v>
      </c>
    </row>
    <row r="38" spans="2:6">
      <c r="B38" s="2">
        <v>6</v>
      </c>
      <c r="C38" s="2">
        <v>10.8</v>
      </c>
      <c r="D38" s="2">
        <v>4</v>
      </c>
      <c r="E38" s="2">
        <f t="shared" si="0"/>
        <v>25.92</v>
      </c>
      <c r="F38" s="2">
        <v>45.4</v>
      </c>
    </row>
    <row r="39" spans="2:6">
      <c r="B39" s="2">
        <v>7</v>
      </c>
      <c r="C39" s="2">
        <v>8.8</v>
      </c>
      <c r="D39" s="2">
        <v>3.6</v>
      </c>
      <c r="E39" s="2">
        <f t="shared" si="0"/>
        <v>19.008</v>
      </c>
      <c r="F39" s="2">
        <v>22.4</v>
      </c>
    </row>
    <row r="40" spans="2:6">
      <c r="B40" s="2">
        <v>8</v>
      </c>
      <c r="C40" s="2">
        <v>10.1</v>
      </c>
      <c r="D40" s="2">
        <v>3.9</v>
      </c>
      <c r="E40" s="2">
        <f t="shared" si="0"/>
        <v>23.634</v>
      </c>
      <c r="F40" s="2">
        <v>40.1</v>
      </c>
    </row>
    <row r="41" spans="2:6">
      <c r="B41" s="2">
        <v>9</v>
      </c>
      <c r="C41" s="2">
        <v>8.5</v>
      </c>
      <c r="D41" s="2">
        <v>2.5</v>
      </c>
      <c r="E41" s="2">
        <f t="shared" si="0"/>
        <v>12.75</v>
      </c>
      <c r="F41" s="2">
        <v>15.6</v>
      </c>
    </row>
    <row r="42" spans="2:6">
      <c r="B42" s="2">
        <v>10</v>
      </c>
      <c r="C42" s="2">
        <v>7</v>
      </c>
      <c r="D42" s="2">
        <v>2.5</v>
      </c>
      <c r="E42" s="2">
        <f t="shared" si="0"/>
        <v>10.5</v>
      </c>
      <c r="F42" s="2">
        <v>16.2</v>
      </c>
    </row>
    <row r="43" ht="102" spans="1:9">
      <c r="A43" s="1" t="s">
        <v>14</v>
      </c>
      <c r="B43" s="2">
        <v>1</v>
      </c>
      <c r="C43" s="2">
        <v>12.3</v>
      </c>
      <c r="D43" s="2">
        <v>6</v>
      </c>
      <c r="E43" s="2">
        <f t="shared" si="0"/>
        <v>44.28</v>
      </c>
      <c r="F43" s="2">
        <v>40.5</v>
      </c>
      <c r="G43" s="4" t="s">
        <v>15</v>
      </c>
      <c r="H43" s="2">
        <f>AVERAGE(E43:E52)</f>
        <v>30.1536</v>
      </c>
      <c r="I43" s="2">
        <f>AVERAGE(F43:F52)</f>
        <v>33.8</v>
      </c>
    </row>
    <row r="44" spans="2:6">
      <c r="B44" s="2">
        <v>2</v>
      </c>
      <c r="C44" s="2">
        <v>11.5</v>
      </c>
      <c r="D44" s="2">
        <v>7</v>
      </c>
      <c r="E44" s="2">
        <f t="shared" si="0"/>
        <v>48.3</v>
      </c>
      <c r="F44" s="2">
        <v>62</v>
      </c>
    </row>
    <row r="45" spans="2:6">
      <c r="B45" s="2">
        <v>3</v>
      </c>
      <c r="C45" s="2">
        <v>11.2</v>
      </c>
      <c r="D45" s="2">
        <v>2.8</v>
      </c>
      <c r="E45" s="2">
        <f t="shared" si="0"/>
        <v>18.816</v>
      </c>
      <c r="F45" s="2">
        <v>24.1</v>
      </c>
    </row>
    <row r="46" spans="2:6">
      <c r="B46" s="2">
        <v>4</v>
      </c>
      <c r="C46" s="2">
        <v>13.5</v>
      </c>
      <c r="D46" s="2">
        <v>3.4</v>
      </c>
      <c r="E46" s="2">
        <f t="shared" si="0"/>
        <v>27.54</v>
      </c>
      <c r="F46" s="2">
        <v>26.2</v>
      </c>
    </row>
    <row r="47" spans="2:6">
      <c r="B47" s="2">
        <v>5</v>
      </c>
      <c r="C47" s="2">
        <v>10</v>
      </c>
      <c r="D47" s="2">
        <v>5</v>
      </c>
      <c r="E47" s="2">
        <f t="shared" si="0"/>
        <v>30</v>
      </c>
      <c r="F47" s="2">
        <v>34.6</v>
      </c>
    </row>
    <row r="48" spans="2:6">
      <c r="B48" s="2">
        <v>6</v>
      </c>
      <c r="C48" s="2">
        <v>11</v>
      </c>
      <c r="D48" s="2">
        <v>3</v>
      </c>
      <c r="E48" s="2">
        <f t="shared" si="0"/>
        <v>19.8</v>
      </c>
      <c r="F48" s="2">
        <v>25.8</v>
      </c>
    </row>
    <row r="49" spans="2:6">
      <c r="B49" s="2">
        <v>7</v>
      </c>
      <c r="C49" s="2">
        <v>16</v>
      </c>
      <c r="D49" s="2">
        <v>4</v>
      </c>
      <c r="E49" s="2">
        <f t="shared" si="0"/>
        <v>38.4</v>
      </c>
      <c r="F49" s="2">
        <v>40.1</v>
      </c>
    </row>
    <row r="50" spans="2:6">
      <c r="B50" s="2">
        <v>8</v>
      </c>
      <c r="C50" s="2">
        <v>12.5</v>
      </c>
      <c r="D50" s="2">
        <v>2.9</v>
      </c>
      <c r="E50" s="2">
        <f t="shared" si="0"/>
        <v>21.75</v>
      </c>
      <c r="F50" s="2">
        <v>19.8</v>
      </c>
    </row>
    <row r="51" spans="2:6">
      <c r="B51" s="2">
        <v>9</v>
      </c>
      <c r="C51" s="2">
        <v>7.5</v>
      </c>
      <c r="D51" s="2">
        <v>6.2</v>
      </c>
      <c r="E51" s="2">
        <f t="shared" si="0"/>
        <v>27.9</v>
      </c>
      <c r="F51" s="2">
        <v>35.7</v>
      </c>
    </row>
    <row r="52" spans="2:6">
      <c r="B52" s="2">
        <v>10</v>
      </c>
      <c r="C52" s="2">
        <v>12.5</v>
      </c>
      <c r="D52" s="2">
        <v>3.3</v>
      </c>
      <c r="E52" s="2">
        <f t="shared" si="0"/>
        <v>24.75</v>
      </c>
      <c r="F52" s="2">
        <v>29.2</v>
      </c>
    </row>
    <row r="53" spans="1:9">
      <c r="A53" s="1" t="s">
        <v>16</v>
      </c>
      <c r="B53" s="2">
        <v>1</v>
      </c>
      <c r="C53" s="2">
        <f>4.7+7</f>
        <v>11.7</v>
      </c>
      <c r="D53" s="2">
        <v>3.9</v>
      </c>
      <c r="E53" s="2">
        <f t="shared" si="0"/>
        <v>27.378</v>
      </c>
      <c r="F53" s="2">
        <v>27</v>
      </c>
      <c r="H53" s="2">
        <f>AVERAGE(E53:E62)</f>
        <v>24.087</v>
      </c>
      <c r="I53" s="2">
        <f>AVERAGE(F53:F62)</f>
        <v>25.27</v>
      </c>
    </row>
    <row r="54" spans="2:6">
      <c r="B54" s="2">
        <v>2</v>
      </c>
      <c r="C54" s="2">
        <v>12.3</v>
      </c>
      <c r="D54" s="2">
        <v>3.9</v>
      </c>
      <c r="E54" s="2">
        <f t="shared" si="0"/>
        <v>28.782</v>
      </c>
      <c r="F54" s="2">
        <v>26.3</v>
      </c>
    </row>
    <row r="55" spans="2:6">
      <c r="B55" s="2">
        <v>3</v>
      </c>
      <c r="C55" s="2">
        <v>11</v>
      </c>
      <c r="D55" s="2">
        <v>4.6</v>
      </c>
      <c r="E55" s="2">
        <f t="shared" si="0"/>
        <v>30.36</v>
      </c>
      <c r="F55" s="2">
        <v>36</v>
      </c>
    </row>
    <row r="56" spans="2:6">
      <c r="B56" s="2">
        <v>4</v>
      </c>
      <c r="C56" s="2">
        <v>11</v>
      </c>
      <c r="D56" s="2">
        <v>4.8</v>
      </c>
      <c r="E56" s="2">
        <f t="shared" si="0"/>
        <v>31.68</v>
      </c>
      <c r="F56" s="2">
        <v>30.8</v>
      </c>
    </row>
    <row r="57" spans="2:6">
      <c r="B57" s="2">
        <v>5</v>
      </c>
      <c r="C57" s="2">
        <v>11.3</v>
      </c>
      <c r="D57" s="2">
        <v>4.2</v>
      </c>
      <c r="E57" s="2">
        <f t="shared" si="0"/>
        <v>28.476</v>
      </c>
      <c r="F57" s="2">
        <v>26.3</v>
      </c>
    </row>
    <row r="58" spans="2:6">
      <c r="B58" s="2">
        <v>6</v>
      </c>
      <c r="C58" s="2">
        <v>9.9</v>
      </c>
      <c r="D58" s="2">
        <v>3.8</v>
      </c>
      <c r="E58" s="2">
        <f t="shared" si="0"/>
        <v>22.572</v>
      </c>
      <c r="F58" s="2">
        <v>27.5</v>
      </c>
    </row>
    <row r="59" spans="2:6">
      <c r="B59" s="2">
        <v>7</v>
      </c>
      <c r="C59" s="2">
        <v>9</v>
      </c>
      <c r="D59" s="2">
        <v>4.7</v>
      </c>
      <c r="E59" s="2">
        <f t="shared" si="0"/>
        <v>25.38</v>
      </c>
      <c r="F59" s="2">
        <v>27</v>
      </c>
    </row>
    <row r="60" spans="2:6">
      <c r="B60" s="2">
        <v>8</v>
      </c>
      <c r="C60" s="2">
        <v>8.4</v>
      </c>
      <c r="D60" s="2">
        <v>2.9</v>
      </c>
      <c r="E60" s="2">
        <f t="shared" si="0"/>
        <v>14.616</v>
      </c>
      <c r="F60" s="2">
        <v>15</v>
      </c>
    </row>
    <row r="61" spans="2:6">
      <c r="B61" s="2">
        <v>9</v>
      </c>
      <c r="C61" s="2">
        <v>6</v>
      </c>
      <c r="D61" s="2">
        <v>4.3</v>
      </c>
      <c r="E61" s="2">
        <f t="shared" si="0"/>
        <v>15.48</v>
      </c>
      <c r="F61" s="2">
        <v>18</v>
      </c>
    </row>
    <row r="62" spans="2:6">
      <c r="B62" s="2">
        <v>10</v>
      </c>
      <c r="C62" s="2">
        <v>6.9</v>
      </c>
      <c r="D62" s="2">
        <v>3.9</v>
      </c>
      <c r="E62" s="2">
        <f t="shared" si="0"/>
        <v>16.146</v>
      </c>
      <c r="F62" s="2">
        <v>18.8</v>
      </c>
    </row>
    <row r="63" ht="38.25" spans="1:9">
      <c r="A63" s="1" t="s">
        <v>17</v>
      </c>
      <c r="B63" s="2">
        <v>1</v>
      </c>
      <c r="C63" s="2">
        <v>10.1</v>
      </c>
      <c r="D63" s="2">
        <v>3.9</v>
      </c>
      <c r="E63" s="2">
        <f t="shared" si="0"/>
        <v>23.634</v>
      </c>
      <c r="F63" s="2">
        <v>23.5</v>
      </c>
      <c r="G63" s="4" t="s">
        <v>18</v>
      </c>
      <c r="H63" s="2">
        <f>AVERAGE(E63:E72)</f>
        <v>23.9808</v>
      </c>
      <c r="I63" s="2">
        <f>AVERAGE(F63:F72)</f>
        <v>25.73</v>
      </c>
    </row>
    <row r="64" spans="2:6">
      <c r="B64" s="2">
        <v>2</v>
      </c>
      <c r="C64" s="2">
        <v>9.8</v>
      </c>
      <c r="D64" s="2">
        <v>3.8</v>
      </c>
      <c r="E64" s="2">
        <f t="shared" si="0"/>
        <v>22.344</v>
      </c>
      <c r="F64" s="2">
        <v>22.7</v>
      </c>
    </row>
    <row r="65" spans="2:6">
      <c r="B65" s="2">
        <v>3</v>
      </c>
      <c r="C65" s="2">
        <v>10</v>
      </c>
      <c r="D65" s="2">
        <v>4.7</v>
      </c>
      <c r="E65" s="2">
        <f t="shared" si="0"/>
        <v>28.2</v>
      </c>
      <c r="F65" s="2">
        <v>27.9</v>
      </c>
    </row>
    <row r="66" spans="2:6">
      <c r="B66" s="2">
        <v>4</v>
      </c>
      <c r="C66" s="2">
        <v>9.6</v>
      </c>
      <c r="D66" s="2">
        <v>4.9</v>
      </c>
      <c r="E66" s="2">
        <f t="shared" si="0"/>
        <v>28.224</v>
      </c>
      <c r="F66" s="2">
        <v>32.6</v>
      </c>
    </row>
    <row r="67" spans="2:6">
      <c r="B67" s="2">
        <v>5</v>
      </c>
      <c r="C67" s="2">
        <v>10</v>
      </c>
      <c r="D67" s="2">
        <v>4.7</v>
      </c>
      <c r="E67" s="2">
        <f t="shared" si="0"/>
        <v>28.2</v>
      </c>
      <c r="F67" s="2">
        <v>29.1</v>
      </c>
    </row>
    <row r="68" spans="2:6">
      <c r="B68" s="2">
        <v>6</v>
      </c>
      <c r="C68" s="2">
        <v>10.4</v>
      </c>
      <c r="D68" s="2">
        <v>4.1</v>
      </c>
      <c r="E68" s="2">
        <f t="shared" ref="E68:E131" si="1">C68*D68*0.6</f>
        <v>25.584</v>
      </c>
      <c r="F68" s="2">
        <v>28.4</v>
      </c>
    </row>
    <row r="69" spans="2:6">
      <c r="B69" s="2">
        <v>7</v>
      </c>
      <c r="C69" s="2">
        <v>8.2</v>
      </c>
      <c r="D69" s="2">
        <v>3.6</v>
      </c>
      <c r="E69" s="2">
        <f t="shared" si="1"/>
        <v>17.712</v>
      </c>
      <c r="F69" s="2">
        <v>18.8</v>
      </c>
    </row>
    <row r="70" spans="2:6">
      <c r="B70" s="2">
        <v>8</v>
      </c>
      <c r="C70" s="2">
        <v>9.3</v>
      </c>
      <c r="D70" s="2">
        <v>4.5</v>
      </c>
      <c r="E70" s="2">
        <f t="shared" si="1"/>
        <v>25.11</v>
      </c>
      <c r="F70" s="2">
        <v>29.1</v>
      </c>
    </row>
    <row r="71" spans="2:6">
      <c r="B71" s="2">
        <v>9</v>
      </c>
      <c r="C71" s="2">
        <v>8.2</v>
      </c>
      <c r="D71" s="2">
        <v>4</v>
      </c>
      <c r="E71" s="2">
        <f t="shared" si="1"/>
        <v>19.68</v>
      </c>
      <c r="F71" s="2">
        <v>20.8</v>
      </c>
    </row>
    <row r="72" spans="2:6">
      <c r="B72" s="2">
        <v>10</v>
      </c>
      <c r="C72" s="2">
        <v>8.8</v>
      </c>
      <c r="D72" s="2">
        <v>4</v>
      </c>
      <c r="E72" s="2">
        <f t="shared" si="1"/>
        <v>21.12</v>
      </c>
      <c r="F72" s="2">
        <v>24.4</v>
      </c>
    </row>
    <row r="73" spans="1:9">
      <c r="A73" s="1" t="s">
        <v>19</v>
      </c>
      <c r="B73" s="2">
        <v>1</v>
      </c>
      <c r="C73" s="2">
        <v>11.7</v>
      </c>
      <c r="D73" s="2">
        <v>5.3</v>
      </c>
      <c r="E73" s="2">
        <f t="shared" si="1"/>
        <v>37.206</v>
      </c>
      <c r="F73" s="2">
        <v>42.3</v>
      </c>
      <c r="H73" s="2">
        <f>AVERAGE(E73:E82)</f>
        <v>15.7074</v>
      </c>
      <c r="I73" s="2">
        <f>AVERAGE(F73:F82)</f>
        <v>18.89</v>
      </c>
    </row>
    <row r="74" spans="2:6">
      <c r="B74" s="2">
        <v>2</v>
      </c>
      <c r="C74" s="2">
        <v>10.8</v>
      </c>
      <c r="D74" s="2">
        <v>6.6</v>
      </c>
      <c r="E74" s="2">
        <f t="shared" si="1"/>
        <v>42.768</v>
      </c>
      <c r="F74" s="2">
        <v>37.4</v>
      </c>
    </row>
    <row r="75" spans="2:6">
      <c r="B75" s="2">
        <v>3</v>
      </c>
      <c r="C75" s="2">
        <v>8</v>
      </c>
      <c r="D75" s="2">
        <v>2.9</v>
      </c>
      <c r="E75" s="2">
        <f t="shared" si="1"/>
        <v>13.92</v>
      </c>
      <c r="F75" s="2">
        <v>15.6</v>
      </c>
    </row>
    <row r="76" spans="2:6">
      <c r="B76" s="2">
        <v>4</v>
      </c>
      <c r="C76" s="2">
        <v>7.8</v>
      </c>
      <c r="D76" s="2">
        <v>2.6</v>
      </c>
      <c r="E76" s="2">
        <f t="shared" si="1"/>
        <v>12.168</v>
      </c>
      <c r="F76" s="2">
        <v>13.2</v>
      </c>
    </row>
    <row r="77" spans="2:6">
      <c r="B77" s="2">
        <v>5</v>
      </c>
      <c r="C77" s="2">
        <v>7.6</v>
      </c>
      <c r="D77" s="2">
        <v>2.3</v>
      </c>
      <c r="E77" s="2">
        <f t="shared" si="1"/>
        <v>10.488</v>
      </c>
      <c r="F77" s="2">
        <v>13.4</v>
      </c>
    </row>
    <row r="78" spans="2:6">
      <c r="B78" s="2">
        <v>6</v>
      </c>
      <c r="C78" s="2">
        <v>7</v>
      </c>
      <c r="D78" s="2">
        <v>1.9</v>
      </c>
      <c r="E78" s="2">
        <f t="shared" si="1"/>
        <v>7.98</v>
      </c>
      <c r="F78" s="2">
        <v>10.5</v>
      </c>
    </row>
    <row r="79" spans="2:6">
      <c r="B79" s="2">
        <v>7</v>
      </c>
      <c r="C79" s="2">
        <v>4.3</v>
      </c>
      <c r="D79" s="2">
        <v>4.4</v>
      </c>
      <c r="E79" s="2">
        <f t="shared" si="1"/>
        <v>11.352</v>
      </c>
      <c r="F79" s="2">
        <v>12.7</v>
      </c>
    </row>
    <row r="80" spans="2:6">
      <c r="B80" s="2">
        <v>8</v>
      </c>
      <c r="C80" s="2">
        <v>5.3</v>
      </c>
      <c r="D80" s="2">
        <v>2</v>
      </c>
      <c r="E80" s="2">
        <f t="shared" si="1"/>
        <v>6.36</v>
      </c>
      <c r="F80" s="2">
        <v>10.8</v>
      </c>
    </row>
    <row r="81" spans="2:6">
      <c r="B81" s="2">
        <v>9</v>
      </c>
      <c r="C81" s="2">
        <v>6.6</v>
      </c>
      <c r="D81" s="2">
        <v>1.7</v>
      </c>
      <c r="E81" s="2">
        <f t="shared" si="1"/>
        <v>6.732</v>
      </c>
      <c r="F81" s="2">
        <v>14</v>
      </c>
    </row>
    <row r="82" spans="2:6">
      <c r="B82" s="2">
        <v>10</v>
      </c>
      <c r="C82" s="2">
        <v>7.5</v>
      </c>
      <c r="D82" s="2">
        <v>1.8</v>
      </c>
      <c r="E82" s="2">
        <f t="shared" si="1"/>
        <v>8.1</v>
      </c>
      <c r="F82" s="2">
        <v>19</v>
      </c>
    </row>
    <row r="83" spans="1:9">
      <c r="A83" s="1" t="s">
        <v>20</v>
      </c>
      <c r="B83" s="2">
        <v>1</v>
      </c>
      <c r="C83" s="2">
        <v>7.1</v>
      </c>
      <c r="D83" s="2">
        <v>3.4</v>
      </c>
      <c r="E83" s="2">
        <f t="shared" si="1"/>
        <v>14.484</v>
      </c>
      <c r="F83" s="2">
        <v>21</v>
      </c>
      <c r="H83" s="2">
        <f>AVERAGE(E83:E92)</f>
        <v>14.8992</v>
      </c>
      <c r="I83" s="2">
        <f>AVERAGE(F83:F92)</f>
        <v>24.63</v>
      </c>
    </row>
    <row r="84" spans="2:6">
      <c r="B84" s="2">
        <v>2</v>
      </c>
      <c r="C84" s="2">
        <v>5.9</v>
      </c>
      <c r="D84" s="2">
        <v>3.4</v>
      </c>
      <c r="E84" s="2">
        <f t="shared" si="1"/>
        <v>12.036</v>
      </c>
      <c r="F84" s="2">
        <v>16.2</v>
      </c>
    </row>
    <row r="85" spans="2:6">
      <c r="B85" s="2">
        <v>3</v>
      </c>
      <c r="C85" s="2">
        <v>6.6</v>
      </c>
      <c r="D85" s="2">
        <v>3.8</v>
      </c>
      <c r="E85" s="2">
        <f t="shared" si="1"/>
        <v>15.048</v>
      </c>
      <c r="F85" s="2">
        <v>21.1</v>
      </c>
    </row>
    <row r="86" spans="2:6">
      <c r="B86" s="2">
        <v>4</v>
      </c>
      <c r="C86" s="2">
        <v>7.5</v>
      </c>
      <c r="D86" s="2">
        <v>4</v>
      </c>
      <c r="E86" s="2">
        <f t="shared" si="1"/>
        <v>18</v>
      </c>
      <c r="F86" s="2">
        <v>23.5</v>
      </c>
    </row>
    <row r="87" spans="2:6">
      <c r="B87" s="2">
        <v>5</v>
      </c>
      <c r="C87" s="2">
        <v>7.5</v>
      </c>
      <c r="D87" s="2">
        <v>2.7</v>
      </c>
      <c r="E87" s="2">
        <f t="shared" si="1"/>
        <v>12.15</v>
      </c>
      <c r="F87" s="2">
        <v>27.2</v>
      </c>
    </row>
    <row r="88" spans="2:6">
      <c r="B88" s="2">
        <v>6</v>
      </c>
      <c r="C88" s="2">
        <v>8.5</v>
      </c>
      <c r="D88" s="2">
        <v>3.3</v>
      </c>
      <c r="E88" s="2">
        <f t="shared" si="1"/>
        <v>16.83</v>
      </c>
      <c r="F88" s="2">
        <v>27.2</v>
      </c>
    </row>
    <row r="89" spans="2:6">
      <c r="B89" s="2">
        <v>7</v>
      </c>
      <c r="C89" s="2">
        <v>8.7</v>
      </c>
      <c r="D89" s="2">
        <v>3.5</v>
      </c>
      <c r="E89" s="2">
        <f t="shared" si="1"/>
        <v>18.27</v>
      </c>
      <c r="F89" s="2">
        <v>28.2</v>
      </c>
    </row>
    <row r="90" spans="2:6">
      <c r="B90" s="2">
        <v>8</v>
      </c>
      <c r="C90" s="2">
        <v>8</v>
      </c>
      <c r="D90" s="2">
        <v>2.6</v>
      </c>
      <c r="E90" s="2">
        <f t="shared" si="1"/>
        <v>12.48</v>
      </c>
      <c r="F90" s="2">
        <v>25.9</v>
      </c>
    </row>
    <row r="91" spans="2:6">
      <c r="B91" s="2">
        <v>9</v>
      </c>
      <c r="C91" s="2">
        <v>7.7</v>
      </c>
      <c r="D91" s="2">
        <v>3.7</v>
      </c>
      <c r="E91" s="2">
        <f t="shared" si="1"/>
        <v>17.094</v>
      </c>
      <c r="F91" s="2">
        <v>29</v>
      </c>
    </row>
    <row r="92" spans="2:6">
      <c r="B92" s="2">
        <v>10</v>
      </c>
      <c r="C92" s="2">
        <v>7</v>
      </c>
      <c r="D92" s="2">
        <v>3</v>
      </c>
      <c r="E92" s="2">
        <f t="shared" si="1"/>
        <v>12.6</v>
      </c>
      <c r="F92" s="2">
        <v>27</v>
      </c>
    </row>
    <row r="93" spans="1:9">
      <c r="A93" s="1" t="s">
        <v>21</v>
      </c>
      <c r="B93" s="2">
        <v>1</v>
      </c>
      <c r="C93" s="2">
        <v>13.5</v>
      </c>
      <c r="D93" s="2">
        <v>4.8</v>
      </c>
      <c r="E93" s="2">
        <f t="shared" si="1"/>
        <v>38.88</v>
      </c>
      <c r="F93" s="2">
        <v>45.5</v>
      </c>
      <c r="H93" s="2">
        <f>AVERAGE(E93:E102)</f>
        <v>14.304</v>
      </c>
      <c r="I93" s="2">
        <f>AVERAGE(F93:F100)</f>
        <v>32.85</v>
      </c>
    </row>
    <row r="94" spans="2:6">
      <c r="B94" s="2">
        <v>2</v>
      </c>
      <c r="C94" s="2">
        <v>8.3</v>
      </c>
      <c r="D94" s="2">
        <v>4.1</v>
      </c>
      <c r="E94" s="2">
        <f t="shared" si="1"/>
        <v>20.418</v>
      </c>
      <c r="F94" s="2">
        <v>46.9</v>
      </c>
    </row>
    <row r="95" spans="2:6">
      <c r="B95" s="2">
        <v>3</v>
      </c>
      <c r="C95" s="2">
        <v>9</v>
      </c>
      <c r="D95" s="2">
        <v>3.2</v>
      </c>
      <c r="E95" s="2">
        <f t="shared" si="1"/>
        <v>17.28</v>
      </c>
      <c r="F95" s="2">
        <v>39</v>
      </c>
    </row>
    <row r="96" spans="2:6">
      <c r="B96" s="2">
        <v>4</v>
      </c>
      <c r="C96" s="2">
        <v>9</v>
      </c>
      <c r="D96" s="2">
        <v>3.4</v>
      </c>
      <c r="E96" s="2">
        <f t="shared" si="1"/>
        <v>18.36</v>
      </c>
      <c r="F96" s="2">
        <v>31.6</v>
      </c>
    </row>
    <row r="97" spans="2:6">
      <c r="B97" s="2">
        <v>5</v>
      </c>
      <c r="C97" s="2">
        <v>7.7</v>
      </c>
      <c r="D97" s="2">
        <v>2.9</v>
      </c>
      <c r="E97" s="2">
        <f t="shared" si="1"/>
        <v>13.398</v>
      </c>
      <c r="F97" s="2">
        <v>29.5</v>
      </c>
    </row>
    <row r="98" spans="2:6">
      <c r="B98" s="2">
        <v>6</v>
      </c>
      <c r="C98" s="2">
        <v>7.4</v>
      </c>
      <c r="D98" s="2">
        <v>3.3</v>
      </c>
      <c r="E98" s="2">
        <f t="shared" si="1"/>
        <v>14.652</v>
      </c>
      <c r="F98" s="2">
        <v>27.6</v>
      </c>
    </row>
    <row r="99" spans="2:6">
      <c r="B99" s="2">
        <v>7</v>
      </c>
      <c r="C99" s="2">
        <v>7.8</v>
      </c>
      <c r="D99" s="2">
        <v>2.9</v>
      </c>
      <c r="E99" s="2">
        <f t="shared" si="1"/>
        <v>13.572</v>
      </c>
      <c r="F99" s="2">
        <v>27</v>
      </c>
    </row>
    <row r="100" spans="2:6">
      <c r="B100" s="2">
        <v>8</v>
      </c>
      <c r="C100" s="2">
        <v>6</v>
      </c>
      <c r="D100" s="2">
        <v>1.8</v>
      </c>
      <c r="E100" s="2">
        <f t="shared" si="1"/>
        <v>6.48</v>
      </c>
      <c r="F100" s="2">
        <v>15.7</v>
      </c>
    </row>
    <row r="101" spans="2:5">
      <c r="B101" s="2">
        <v>9</v>
      </c>
      <c r="E101" s="2">
        <f t="shared" si="1"/>
        <v>0</v>
      </c>
    </row>
    <row r="102" spans="2:5">
      <c r="B102" s="2">
        <v>10</v>
      </c>
      <c r="E102" s="2">
        <f t="shared" si="1"/>
        <v>0</v>
      </c>
    </row>
    <row r="103" spans="1:9">
      <c r="A103" s="1" t="s">
        <v>22</v>
      </c>
      <c r="B103" s="2">
        <v>1</v>
      </c>
      <c r="C103" s="2">
        <v>13.7</v>
      </c>
      <c r="D103" s="2">
        <v>3.5</v>
      </c>
      <c r="E103" s="2">
        <f t="shared" si="1"/>
        <v>28.77</v>
      </c>
      <c r="F103" s="2">
        <v>41</v>
      </c>
      <c r="H103" s="2">
        <f>AVERAGE(E103:E122)</f>
        <v>18.2514</v>
      </c>
      <c r="I103" s="2">
        <f>AVERAGE(F103:F122)</f>
        <v>31.05</v>
      </c>
    </row>
    <row r="104" spans="2:6">
      <c r="B104" s="2">
        <v>2</v>
      </c>
      <c r="C104" s="2">
        <v>10.2</v>
      </c>
      <c r="D104" s="2">
        <v>2.7</v>
      </c>
      <c r="E104" s="2">
        <f t="shared" si="1"/>
        <v>16.524</v>
      </c>
      <c r="F104" s="2">
        <v>27.1</v>
      </c>
    </row>
    <row r="105" spans="2:6">
      <c r="B105" s="2">
        <v>3</v>
      </c>
      <c r="C105" s="2">
        <v>7.1</v>
      </c>
      <c r="D105" s="2">
        <v>3.2</v>
      </c>
      <c r="E105" s="2">
        <f t="shared" si="1"/>
        <v>13.632</v>
      </c>
      <c r="F105" s="2">
        <v>28.9</v>
      </c>
    </row>
    <row r="106" spans="2:6">
      <c r="B106" s="2">
        <v>4</v>
      </c>
      <c r="C106" s="2">
        <v>7.6</v>
      </c>
      <c r="D106" s="2">
        <v>2.7</v>
      </c>
      <c r="E106" s="2">
        <f t="shared" si="1"/>
        <v>12.312</v>
      </c>
      <c r="F106" s="2">
        <v>19.6</v>
      </c>
    </row>
    <row r="107" spans="2:6">
      <c r="B107" s="2">
        <v>5</v>
      </c>
      <c r="C107" s="2">
        <v>6</v>
      </c>
      <c r="D107" s="2">
        <v>2.4</v>
      </c>
      <c r="E107" s="2">
        <f t="shared" si="1"/>
        <v>8.64</v>
      </c>
      <c r="F107" s="2">
        <v>17</v>
      </c>
    </row>
    <row r="108" spans="2:6">
      <c r="B108" s="2">
        <v>6</v>
      </c>
      <c r="C108" s="2">
        <v>9.7</v>
      </c>
      <c r="D108" s="2">
        <v>2.1</v>
      </c>
      <c r="E108" s="2">
        <f t="shared" si="1"/>
        <v>12.222</v>
      </c>
      <c r="F108" s="2">
        <v>23.8</v>
      </c>
    </row>
    <row r="109" spans="2:6">
      <c r="B109" s="2">
        <v>7</v>
      </c>
      <c r="C109" s="2">
        <f>5.2+2.6</f>
        <v>7.8</v>
      </c>
      <c r="D109" s="2">
        <v>2</v>
      </c>
      <c r="E109" s="2">
        <f t="shared" si="1"/>
        <v>9.36</v>
      </c>
      <c r="F109" s="2">
        <v>16.6</v>
      </c>
    </row>
    <row r="110" spans="2:6">
      <c r="B110" s="2">
        <v>8</v>
      </c>
      <c r="C110" s="2">
        <v>7.7</v>
      </c>
      <c r="D110" s="2">
        <v>2.1</v>
      </c>
      <c r="E110" s="2">
        <f t="shared" si="1"/>
        <v>9.702</v>
      </c>
      <c r="F110" s="2">
        <v>20.8</v>
      </c>
    </row>
    <row r="111" spans="2:6">
      <c r="B111" s="2">
        <v>9</v>
      </c>
      <c r="C111" s="2">
        <v>3.7</v>
      </c>
      <c r="D111" s="2">
        <v>2.2</v>
      </c>
      <c r="E111" s="2">
        <f t="shared" si="1"/>
        <v>4.884</v>
      </c>
      <c r="F111" s="2">
        <v>9.7</v>
      </c>
    </row>
    <row r="112" spans="2:5">
      <c r="B112" s="2">
        <v>10</v>
      </c>
      <c r="E112" s="2">
        <f t="shared" si="1"/>
        <v>0</v>
      </c>
    </row>
    <row r="113" ht="38.25" spans="2:7">
      <c r="B113" s="2">
        <v>1</v>
      </c>
      <c r="C113" s="2">
        <v>13.5</v>
      </c>
      <c r="D113" s="2">
        <v>5.4</v>
      </c>
      <c r="E113" s="2">
        <f t="shared" si="1"/>
        <v>43.74</v>
      </c>
      <c r="F113" s="2">
        <v>68.5</v>
      </c>
      <c r="G113" s="4" t="s">
        <v>23</v>
      </c>
    </row>
    <row r="114" spans="2:6">
      <c r="B114" s="2">
        <v>2</v>
      </c>
      <c r="C114" s="2">
        <v>13.6</v>
      </c>
      <c r="D114" s="2">
        <v>4.4</v>
      </c>
      <c r="E114" s="2">
        <f t="shared" si="1"/>
        <v>35.904</v>
      </c>
      <c r="F114" s="2">
        <v>50.2</v>
      </c>
    </row>
    <row r="115" spans="2:6">
      <c r="B115" s="2">
        <v>3</v>
      </c>
      <c r="C115" s="2">
        <v>11.2</v>
      </c>
      <c r="D115" s="2">
        <v>5</v>
      </c>
      <c r="E115" s="2">
        <f t="shared" si="1"/>
        <v>33.6</v>
      </c>
      <c r="F115" s="2">
        <v>45.5</v>
      </c>
    </row>
    <row r="116" spans="2:6">
      <c r="B116" s="2">
        <v>4</v>
      </c>
      <c r="C116" s="2">
        <v>13</v>
      </c>
      <c r="D116" s="2">
        <v>4.9</v>
      </c>
      <c r="E116" s="2">
        <f t="shared" si="1"/>
        <v>38.22</v>
      </c>
      <c r="F116" s="2">
        <v>53</v>
      </c>
    </row>
    <row r="117" spans="2:6">
      <c r="B117" s="2">
        <v>5</v>
      </c>
      <c r="C117" s="2">
        <v>10</v>
      </c>
      <c r="D117" s="2">
        <v>3.5</v>
      </c>
      <c r="E117" s="2">
        <f t="shared" si="1"/>
        <v>21</v>
      </c>
      <c r="F117" s="2">
        <v>35</v>
      </c>
    </row>
    <row r="118" spans="2:6">
      <c r="B118" s="2">
        <v>6</v>
      </c>
      <c r="C118" s="2">
        <v>10.5</v>
      </c>
      <c r="D118" s="2">
        <v>3.7</v>
      </c>
      <c r="E118" s="2">
        <f t="shared" si="1"/>
        <v>23.31</v>
      </c>
      <c r="F118" s="2">
        <v>25.9</v>
      </c>
    </row>
    <row r="119" spans="2:6">
      <c r="B119" s="2">
        <v>7</v>
      </c>
      <c r="C119" s="2">
        <v>6.7</v>
      </c>
      <c r="D119" s="2">
        <v>4</v>
      </c>
      <c r="E119" s="2">
        <f t="shared" si="1"/>
        <v>16.08</v>
      </c>
      <c r="F119" s="2">
        <v>24.8</v>
      </c>
    </row>
    <row r="120" spans="2:6">
      <c r="B120" s="2">
        <v>8</v>
      </c>
      <c r="C120" s="2">
        <v>10.8</v>
      </c>
      <c r="D120" s="2">
        <v>3.3</v>
      </c>
      <c r="E120" s="2">
        <f t="shared" si="1"/>
        <v>21.384</v>
      </c>
      <c r="F120" s="2">
        <v>31.4</v>
      </c>
    </row>
    <row r="121" spans="2:6">
      <c r="B121" s="2">
        <v>9</v>
      </c>
      <c r="C121" s="2">
        <v>8.2</v>
      </c>
      <c r="D121" s="2">
        <v>3.2</v>
      </c>
      <c r="E121" s="2">
        <f t="shared" si="1"/>
        <v>15.744</v>
      </c>
      <c r="F121" s="2">
        <v>20.1</v>
      </c>
    </row>
    <row r="122" spans="2:5">
      <c r="B122" s="2">
        <v>10</v>
      </c>
      <c r="E122" s="2">
        <f t="shared" si="1"/>
        <v>0</v>
      </c>
    </row>
    <row r="123" ht="38.25" spans="1:9">
      <c r="A123" s="1" t="s">
        <v>24</v>
      </c>
      <c r="B123" s="2">
        <v>1</v>
      </c>
      <c r="C123" s="2">
        <v>11.9</v>
      </c>
      <c r="D123" s="2">
        <v>4.8</v>
      </c>
      <c r="E123" s="2">
        <f t="shared" si="1"/>
        <v>34.272</v>
      </c>
      <c r="F123" s="2">
        <v>60.5</v>
      </c>
      <c r="G123" s="4" t="s">
        <v>25</v>
      </c>
      <c r="H123" s="2">
        <f>AVERAGE(E123:E132)</f>
        <v>28.4034</v>
      </c>
      <c r="I123" s="2">
        <f>AVERAGE(F123:F132)</f>
        <v>52.96</v>
      </c>
    </row>
    <row r="124" spans="2:6">
      <c r="B124" s="2">
        <v>2</v>
      </c>
      <c r="C124" s="2">
        <v>11.2</v>
      </c>
      <c r="D124" s="2">
        <v>5.1</v>
      </c>
      <c r="E124" s="2">
        <f t="shared" si="1"/>
        <v>34.272</v>
      </c>
      <c r="F124" s="2">
        <v>98.7</v>
      </c>
    </row>
    <row r="125" spans="2:6">
      <c r="B125" s="2">
        <v>3</v>
      </c>
      <c r="C125" s="2">
        <v>11.7</v>
      </c>
      <c r="D125" s="2">
        <v>5.1</v>
      </c>
      <c r="E125" s="2">
        <f t="shared" si="1"/>
        <v>35.802</v>
      </c>
      <c r="F125" s="2">
        <v>65.7</v>
      </c>
    </row>
    <row r="126" spans="2:6">
      <c r="B126" s="2">
        <v>4</v>
      </c>
      <c r="C126" s="2">
        <v>13.2</v>
      </c>
      <c r="D126" s="2">
        <v>4.8</v>
      </c>
      <c r="E126" s="2">
        <f t="shared" si="1"/>
        <v>38.016</v>
      </c>
      <c r="F126" s="2">
        <v>61.1</v>
      </c>
    </row>
    <row r="127" spans="2:6">
      <c r="B127" s="2">
        <v>5</v>
      </c>
      <c r="C127" s="2">
        <v>6.6</v>
      </c>
      <c r="D127" s="2">
        <v>4.3</v>
      </c>
      <c r="E127" s="2">
        <f t="shared" si="1"/>
        <v>17.028</v>
      </c>
      <c r="F127" s="2">
        <v>27.2</v>
      </c>
    </row>
    <row r="128" spans="2:6">
      <c r="B128" s="2">
        <v>6</v>
      </c>
      <c r="C128" s="2">
        <v>12</v>
      </c>
      <c r="D128" s="2">
        <v>5.5</v>
      </c>
      <c r="E128" s="2">
        <f t="shared" si="1"/>
        <v>39.6</v>
      </c>
      <c r="F128" s="2">
        <v>61.7</v>
      </c>
    </row>
    <row r="129" spans="2:6">
      <c r="B129" s="2">
        <v>7</v>
      </c>
      <c r="C129" s="2">
        <v>9</v>
      </c>
      <c r="D129" s="2">
        <v>2.2</v>
      </c>
      <c r="E129" s="2">
        <f t="shared" si="1"/>
        <v>11.88</v>
      </c>
      <c r="F129" s="2">
        <v>28.5</v>
      </c>
    </row>
    <row r="130" spans="2:6">
      <c r="B130" s="2">
        <v>8</v>
      </c>
      <c r="C130" s="2">
        <v>10</v>
      </c>
      <c r="D130" s="2">
        <v>4.7</v>
      </c>
      <c r="E130" s="2">
        <f t="shared" si="1"/>
        <v>28.2</v>
      </c>
      <c r="F130" s="2">
        <v>46.5</v>
      </c>
    </row>
    <row r="131" spans="2:6">
      <c r="B131" s="2">
        <v>9</v>
      </c>
      <c r="C131" s="2">
        <v>8.1</v>
      </c>
      <c r="D131" s="2">
        <v>4.1</v>
      </c>
      <c r="E131" s="2">
        <f t="shared" si="1"/>
        <v>19.926</v>
      </c>
      <c r="F131" s="2">
        <v>36.4</v>
      </c>
    </row>
    <row r="132" spans="2:6">
      <c r="B132" s="2">
        <v>10</v>
      </c>
      <c r="C132" s="2">
        <v>10.7</v>
      </c>
      <c r="D132" s="2">
        <v>3.9</v>
      </c>
      <c r="E132" s="2">
        <f t="shared" ref="E132:E195" si="2">C132*D132*0.6</f>
        <v>25.038</v>
      </c>
      <c r="F132" s="2">
        <v>43.3</v>
      </c>
    </row>
    <row r="133" ht="38.25" spans="1:9">
      <c r="A133" s="1" t="s">
        <v>26</v>
      </c>
      <c r="B133" s="2">
        <v>1</v>
      </c>
      <c r="C133" s="2">
        <v>9.7</v>
      </c>
      <c r="D133" s="2">
        <v>4.5</v>
      </c>
      <c r="E133" s="2">
        <f t="shared" si="2"/>
        <v>26.19</v>
      </c>
      <c r="F133" s="2">
        <v>44.6</v>
      </c>
      <c r="G133" s="4" t="s">
        <v>27</v>
      </c>
      <c r="H133" s="2">
        <f>AVERAGE(E133:E142)</f>
        <v>12.9408</v>
      </c>
      <c r="I133" s="2">
        <f>AVERAGE(F133:F142)</f>
        <v>24.45</v>
      </c>
    </row>
    <row r="134" spans="2:6">
      <c r="B134" s="2">
        <v>2</v>
      </c>
      <c r="C134" s="2">
        <v>10.4</v>
      </c>
      <c r="D134" s="2">
        <v>3.3</v>
      </c>
      <c r="E134" s="2">
        <f t="shared" si="2"/>
        <v>20.592</v>
      </c>
      <c r="F134" s="2">
        <v>42.5</v>
      </c>
    </row>
    <row r="135" spans="2:6">
      <c r="B135" s="2">
        <v>3</v>
      </c>
      <c r="C135" s="2">
        <v>10.7</v>
      </c>
      <c r="D135" s="2">
        <v>3.5</v>
      </c>
      <c r="E135" s="2">
        <f t="shared" si="2"/>
        <v>22.47</v>
      </c>
      <c r="F135" s="2">
        <v>40.1</v>
      </c>
    </row>
    <row r="136" spans="2:6">
      <c r="B136" s="2">
        <v>4</v>
      </c>
      <c r="C136" s="2">
        <v>11.6</v>
      </c>
      <c r="D136" s="2">
        <v>4</v>
      </c>
      <c r="E136" s="2">
        <f t="shared" si="2"/>
        <v>27.84</v>
      </c>
      <c r="F136" s="2">
        <v>48.9</v>
      </c>
    </row>
    <row r="137" spans="2:6">
      <c r="B137" s="2">
        <v>5</v>
      </c>
      <c r="C137" s="2">
        <v>6.4</v>
      </c>
      <c r="D137" s="2">
        <v>1.3</v>
      </c>
      <c r="E137" s="2">
        <f t="shared" si="2"/>
        <v>4.992</v>
      </c>
      <c r="F137" s="2">
        <v>10.1</v>
      </c>
    </row>
    <row r="138" spans="2:6">
      <c r="B138" s="2">
        <v>6</v>
      </c>
      <c r="C138" s="2">
        <v>7.2</v>
      </c>
      <c r="D138" s="2">
        <v>1.5</v>
      </c>
      <c r="E138" s="2">
        <f t="shared" si="2"/>
        <v>6.48</v>
      </c>
      <c r="F138" s="2">
        <v>17.6</v>
      </c>
    </row>
    <row r="139" spans="2:6">
      <c r="B139" s="2">
        <v>7</v>
      </c>
      <c r="C139" s="2">
        <v>7.5</v>
      </c>
      <c r="D139" s="2">
        <v>1.6</v>
      </c>
      <c r="E139" s="2">
        <f t="shared" si="2"/>
        <v>7.2</v>
      </c>
      <c r="F139" s="2">
        <v>15</v>
      </c>
    </row>
    <row r="140" spans="2:6">
      <c r="B140" s="2">
        <v>8</v>
      </c>
      <c r="C140" s="2">
        <v>6.4</v>
      </c>
      <c r="D140" s="2">
        <v>1.4</v>
      </c>
      <c r="E140" s="2">
        <f t="shared" si="2"/>
        <v>5.376</v>
      </c>
      <c r="F140" s="2">
        <v>9</v>
      </c>
    </row>
    <row r="141" spans="2:6">
      <c r="B141" s="2">
        <v>9</v>
      </c>
      <c r="C141" s="2">
        <v>6.2</v>
      </c>
      <c r="D141" s="2">
        <v>1.1</v>
      </c>
      <c r="E141" s="2">
        <f t="shared" si="2"/>
        <v>4.092</v>
      </c>
      <c r="F141" s="2">
        <v>7.5</v>
      </c>
    </row>
    <row r="142" spans="2:6">
      <c r="B142" s="2">
        <v>10</v>
      </c>
      <c r="C142" s="2">
        <v>5.8</v>
      </c>
      <c r="D142" s="2">
        <v>1.2</v>
      </c>
      <c r="E142" s="2">
        <f t="shared" si="2"/>
        <v>4.176</v>
      </c>
      <c r="F142" s="2">
        <v>9.2</v>
      </c>
    </row>
    <row r="143" ht="63.75" spans="1:9">
      <c r="A143" s="1" t="s">
        <v>28</v>
      </c>
      <c r="B143" s="2">
        <v>1</v>
      </c>
      <c r="C143" s="2">
        <v>10.8</v>
      </c>
      <c r="D143" s="2">
        <v>4.2</v>
      </c>
      <c r="E143" s="2">
        <f t="shared" si="2"/>
        <v>27.216</v>
      </c>
      <c r="F143" s="2">
        <v>46.8</v>
      </c>
      <c r="G143" s="4" t="s">
        <v>29</v>
      </c>
      <c r="H143" s="2">
        <f>AVERAGE(E143:E152)</f>
        <v>17.6742</v>
      </c>
      <c r="I143" s="2">
        <f>AVERAGE(F143:F152)</f>
        <v>31.54</v>
      </c>
    </row>
    <row r="144" spans="2:6">
      <c r="B144" s="2">
        <v>2</v>
      </c>
      <c r="C144" s="2">
        <v>8.9</v>
      </c>
      <c r="D144" s="2">
        <v>3.6</v>
      </c>
      <c r="E144" s="2">
        <f t="shared" si="2"/>
        <v>19.224</v>
      </c>
      <c r="F144" s="2">
        <v>38.2</v>
      </c>
    </row>
    <row r="145" spans="2:6">
      <c r="B145" s="2">
        <v>3</v>
      </c>
      <c r="C145" s="2">
        <v>8.3</v>
      </c>
      <c r="D145" s="2">
        <v>3.4</v>
      </c>
      <c r="E145" s="2">
        <f t="shared" si="2"/>
        <v>16.932</v>
      </c>
      <c r="F145" s="2">
        <v>33.7</v>
      </c>
    </row>
    <row r="146" spans="2:6">
      <c r="B146" s="2">
        <v>4</v>
      </c>
      <c r="C146" s="2">
        <v>10.8</v>
      </c>
      <c r="D146" s="2">
        <v>3.9</v>
      </c>
      <c r="E146" s="2">
        <f t="shared" si="2"/>
        <v>25.272</v>
      </c>
      <c r="F146" s="2">
        <v>40.2</v>
      </c>
    </row>
    <row r="147" spans="2:6">
      <c r="B147" s="2">
        <v>5</v>
      </c>
      <c r="C147" s="2">
        <v>9</v>
      </c>
      <c r="D147" s="2">
        <v>4.6</v>
      </c>
      <c r="E147" s="2">
        <f t="shared" si="2"/>
        <v>24.84</v>
      </c>
      <c r="F147" s="2">
        <v>42.7</v>
      </c>
    </row>
    <row r="148" spans="2:6">
      <c r="B148" s="2">
        <v>6</v>
      </c>
      <c r="C148" s="2">
        <v>9</v>
      </c>
      <c r="D148" s="2">
        <v>2.8</v>
      </c>
      <c r="E148" s="2">
        <f t="shared" si="2"/>
        <v>15.12</v>
      </c>
      <c r="F148" s="2">
        <v>26.8</v>
      </c>
    </row>
    <row r="149" spans="2:6">
      <c r="B149" s="2">
        <v>7</v>
      </c>
      <c r="C149" s="2">
        <v>8</v>
      </c>
      <c r="D149" s="2">
        <v>2.8</v>
      </c>
      <c r="E149" s="2">
        <f t="shared" si="2"/>
        <v>13.44</v>
      </c>
      <c r="F149" s="2">
        <v>24.3</v>
      </c>
    </row>
    <row r="150" spans="2:6">
      <c r="B150" s="2">
        <v>8</v>
      </c>
      <c r="C150" s="2">
        <v>7</v>
      </c>
      <c r="D150" s="2">
        <v>3.2</v>
      </c>
      <c r="E150" s="2">
        <f t="shared" si="2"/>
        <v>13.44</v>
      </c>
      <c r="F150" s="2">
        <v>20.9</v>
      </c>
    </row>
    <row r="151" spans="2:6">
      <c r="B151" s="2">
        <v>9</v>
      </c>
      <c r="C151" s="2">
        <v>6.8</v>
      </c>
      <c r="D151" s="2">
        <v>2.6</v>
      </c>
      <c r="E151" s="2">
        <f t="shared" si="2"/>
        <v>10.608</v>
      </c>
      <c r="F151" s="2">
        <v>19.9</v>
      </c>
    </row>
    <row r="152" spans="2:6">
      <c r="B152" s="2">
        <v>10</v>
      </c>
      <c r="C152" s="2">
        <v>7.1</v>
      </c>
      <c r="D152" s="2">
        <v>2.5</v>
      </c>
      <c r="E152" s="2">
        <f t="shared" si="2"/>
        <v>10.65</v>
      </c>
      <c r="F152" s="2">
        <v>21.9</v>
      </c>
    </row>
    <row r="153" spans="1:9">
      <c r="A153" s="1" t="s">
        <v>30</v>
      </c>
      <c r="B153" s="2">
        <v>1</v>
      </c>
      <c r="C153" s="2">
        <v>13</v>
      </c>
      <c r="D153" s="2">
        <v>4.4</v>
      </c>
      <c r="E153" s="2">
        <f t="shared" si="2"/>
        <v>34.32</v>
      </c>
      <c r="F153" s="2">
        <v>47.8</v>
      </c>
      <c r="H153" s="2">
        <f>AVERAGE(E153:E162)</f>
        <v>19.5996</v>
      </c>
      <c r="I153" s="2">
        <f>AVERAGE(F153:F162)</f>
        <v>35.58</v>
      </c>
    </row>
    <row r="154" spans="2:6">
      <c r="B154" s="2">
        <v>2</v>
      </c>
      <c r="C154" s="2">
        <v>8.7</v>
      </c>
      <c r="D154" s="2">
        <v>5.1</v>
      </c>
      <c r="E154" s="2">
        <f t="shared" si="2"/>
        <v>26.622</v>
      </c>
      <c r="F154" s="2">
        <v>46.3</v>
      </c>
    </row>
    <row r="155" spans="2:6">
      <c r="B155" s="2">
        <v>3</v>
      </c>
      <c r="C155" s="2">
        <v>11</v>
      </c>
      <c r="D155" s="2">
        <v>4.4</v>
      </c>
      <c r="E155" s="2">
        <f t="shared" si="2"/>
        <v>29.04</v>
      </c>
      <c r="F155" s="2">
        <v>47.1</v>
      </c>
    </row>
    <row r="156" spans="2:6">
      <c r="B156" s="2">
        <v>4</v>
      </c>
      <c r="C156" s="2">
        <v>6.5</v>
      </c>
      <c r="D156" s="2">
        <v>2.4</v>
      </c>
      <c r="E156" s="2">
        <f t="shared" si="2"/>
        <v>9.36</v>
      </c>
      <c r="F156" s="2">
        <v>17.1</v>
      </c>
    </row>
    <row r="157" spans="2:6">
      <c r="B157" s="2">
        <v>5</v>
      </c>
      <c r="C157" s="2">
        <v>8.2</v>
      </c>
      <c r="D157" s="2">
        <v>2.8</v>
      </c>
      <c r="E157" s="2">
        <f t="shared" si="2"/>
        <v>13.776</v>
      </c>
      <c r="F157" s="2">
        <v>26</v>
      </c>
    </row>
    <row r="158" spans="2:6">
      <c r="B158" s="2">
        <v>6</v>
      </c>
      <c r="C158" s="2">
        <v>8.5</v>
      </c>
      <c r="D158" s="2">
        <v>3.1</v>
      </c>
      <c r="E158" s="2">
        <f t="shared" si="2"/>
        <v>15.81</v>
      </c>
      <c r="F158" s="2">
        <v>31.5</v>
      </c>
    </row>
    <row r="159" spans="2:6">
      <c r="B159" s="2">
        <v>7</v>
      </c>
      <c r="C159" s="2">
        <v>8.8</v>
      </c>
      <c r="D159" s="2">
        <v>4.4</v>
      </c>
      <c r="E159" s="2">
        <f t="shared" si="2"/>
        <v>23.232</v>
      </c>
      <c r="F159" s="2">
        <v>42.6</v>
      </c>
    </row>
    <row r="160" spans="2:6">
      <c r="B160" s="2">
        <v>8</v>
      </c>
      <c r="C160" s="2">
        <v>9.5</v>
      </c>
      <c r="D160" s="2">
        <v>3</v>
      </c>
      <c r="E160" s="2">
        <f t="shared" si="2"/>
        <v>17.1</v>
      </c>
      <c r="F160" s="2">
        <v>40.3</v>
      </c>
    </row>
    <row r="161" spans="2:6">
      <c r="B161" s="2">
        <v>9</v>
      </c>
      <c r="C161" s="2">
        <v>8.3</v>
      </c>
      <c r="D161" s="2">
        <v>3.2</v>
      </c>
      <c r="E161" s="2">
        <f t="shared" si="2"/>
        <v>15.936</v>
      </c>
      <c r="F161" s="2">
        <v>31.3</v>
      </c>
    </row>
    <row r="162" spans="2:6">
      <c r="B162" s="2">
        <v>10</v>
      </c>
      <c r="C162" s="2">
        <v>9</v>
      </c>
      <c r="D162" s="2">
        <v>2</v>
      </c>
      <c r="E162" s="2">
        <f t="shared" si="2"/>
        <v>10.8</v>
      </c>
      <c r="F162" s="2">
        <v>25.8</v>
      </c>
    </row>
    <row r="163" spans="1:9">
      <c r="A163" s="1" t="s">
        <v>31</v>
      </c>
      <c r="B163" s="2">
        <v>1</v>
      </c>
      <c r="C163" s="2">
        <f>4.5+3.7</f>
        <v>8.2</v>
      </c>
      <c r="D163" s="2">
        <v>3.9</v>
      </c>
      <c r="E163" s="2">
        <f t="shared" si="2"/>
        <v>19.188</v>
      </c>
      <c r="F163" s="2">
        <v>36.5</v>
      </c>
      <c r="H163" s="2">
        <f>AVERAGE(E163:E172)</f>
        <v>10.7232</v>
      </c>
      <c r="I163" s="2">
        <f>AVERAGE(F163:F172)</f>
        <v>22.23</v>
      </c>
    </row>
    <row r="164" spans="2:6">
      <c r="B164" s="2">
        <v>2</v>
      </c>
      <c r="C164" s="2">
        <v>7.2</v>
      </c>
      <c r="D164" s="2">
        <v>3.2</v>
      </c>
      <c r="E164" s="2">
        <f t="shared" si="2"/>
        <v>13.824</v>
      </c>
      <c r="F164" s="2">
        <v>26.1</v>
      </c>
    </row>
    <row r="165" spans="2:6">
      <c r="B165" s="2">
        <v>3</v>
      </c>
      <c r="C165" s="2">
        <v>8.2</v>
      </c>
      <c r="D165" s="2">
        <v>3.1</v>
      </c>
      <c r="E165" s="2">
        <f t="shared" si="2"/>
        <v>15.252</v>
      </c>
      <c r="F165" s="2">
        <v>32.3</v>
      </c>
    </row>
    <row r="166" spans="2:6">
      <c r="B166" s="2">
        <v>4</v>
      </c>
      <c r="C166" s="2">
        <v>6.5</v>
      </c>
      <c r="D166" s="2">
        <v>3</v>
      </c>
      <c r="E166" s="2">
        <f t="shared" si="2"/>
        <v>11.7</v>
      </c>
      <c r="F166" s="2">
        <v>22.1</v>
      </c>
    </row>
    <row r="167" spans="2:6">
      <c r="B167" s="2">
        <v>5</v>
      </c>
      <c r="C167" s="2">
        <v>8</v>
      </c>
      <c r="D167" s="2">
        <v>2.6</v>
      </c>
      <c r="E167" s="2">
        <f t="shared" si="2"/>
        <v>12.48</v>
      </c>
      <c r="F167" s="2">
        <v>24.3</v>
      </c>
    </row>
    <row r="168" spans="2:6">
      <c r="B168" s="2">
        <v>6</v>
      </c>
      <c r="C168" s="2">
        <v>7.5</v>
      </c>
      <c r="D168" s="2">
        <v>2.5</v>
      </c>
      <c r="E168" s="2">
        <f t="shared" si="2"/>
        <v>11.25</v>
      </c>
      <c r="F168" s="2">
        <v>24.1</v>
      </c>
    </row>
    <row r="169" spans="2:6">
      <c r="B169" s="2">
        <v>7</v>
      </c>
      <c r="C169" s="2">
        <v>5</v>
      </c>
      <c r="D169" s="2">
        <v>2.4</v>
      </c>
      <c r="E169" s="2">
        <f t="shared" si="2"/>
        <v>7.2</v>
      </c>
      <c r="F169" s="2">
        <v>17.8</v>
      </c>
    </row>
    <row r="170" spans="2:6">
      <c r="B170" s="2">
        <v>8</v>
      </c>
      <c r="C170" s="2">
        <v>6.6</v>
      </c>
      <c r="D170" s="2">
        <v>2</v>
      </c>
      <c r="E170" s="2">
        <f t="shared" si="2"/>
        <v>7.92</v>
      </c>
      <c r="F170" s="2">
        <v>19.3</v>
      </c>
    </row>
    <row r="171" spans="2:6">
      <c r="B171" s="2">
        <v>9</v>
      </c>
      <c r="C171" s="2">
        <v>5.7</v>
      </c>
      <c r="D171" s="2">
        <v>1.9</v>
      </c>
      <c r="E171" s="2">
        <f t="shared" si="2"/>
        <v>6.498</v>
      </c>
      <c r="F171" s="2">
        <v>9.5</v>
      </c>
    </row>
    <row r="172" spans="2:6">
      <c r="B172" s="2">
        <v>10</v>
      </c>
      <c r="C172" s="2">
        <v>1.6</v>
      </c>
      <c r="D172" s="2">
        <v>2</v>
      </c>
      <c r="E172" s="2">
        <f t="shared" si="2"/>
        <v>1.92</v>
      </c>
      <c r="F172" s="2">
        <v>10.3</v>
      </c>
    </row>
    <row r="173" ht="38.25" spans="1:9">
      <c r="A173" s="1" t="s">
        <v>32</v>
      </c>
      <c r="B173" s="2">
        <v>1</v>
      </c>
      <c r="C173" s="2">
        <v>6.4</v>
      </c>
      <c r="D173" s="2">
        <v>3.2</v>
      </c>
      <c r="E173" s="2">
        <f t="shared" si="2"/>
        <v>12.288</v>
      </c>
      <c r="F173" s="2">
        <v>18.8</v>
      </c>
      <c r="G173" s="4" t="s">
        <v>33</v>
      </c>
      <c r="H173" s="2">
        <f>AVERAGE(E173:E182)</f>
        <v>11.0616</v>
      </c>
      <c r="I173" s="2">
        <f>AVERAGE(F173:F182)</f>
        <v>20.67</v>
      </c>
    </row>
    <row r="174" spans="2:6">
      <c r="B174" s="2">
        <v>2</v>
      </c>
      <c r="C174" s="2">
        <v>6.5</v>
      </c>
      <c r="D174" s="2">
        <v>3.5</v>
      </c>
      <c r="E174" s="2">
        <f t="shared" si="2"/>
        <v>13.65</v>
      </c>
      <c r="F174" s="2">
        <v>23.2</v>
      </c>
    </row>
    <row r="175" spans="2:6">
      <c r="B175" s="2">
        <v>3</v>
      </c>
      <c r="C175" s="2">
        <v>7.5</v>
      </c>
      <c r="D175" s="2">
        <v>2.6</v>
      </c>
      <c r="E175" s="2">
        <f t="shared" si="2"/>
        <v>11.7</v>
      </c>
      <c r="F175" s="2">
        <v>21.9</v>
      </c>
    </row>
    <row r="176" spans="2:6">
      <c r="B176" s="2">
        <v>4</v>
      </c>
      <c r="C176" s="2">
        <v>6.2</v>
      </c>
      <c r="D176" s="2">
        <v>3.2</v>
      </c>
      <c r="E176" s="2">
        <f t="shared" si="2"/>
        <v>11.904</v>
      </c>
      <c r="F176" s="2">
        <v>27.9</v>
      </c>
    </row>
    <row r="177" spans="2:6">
      <c r="B177" s="2">
        <v>5</v>
      </c>
      <c r="C177" s="2">
        <v>7.4</v>
      </c>
      <c r="D177" s="2">
        <v>4.2</v>
      </c>
      <c r="E177" s="2">
        <f t="shared" si="2"/>
        <v>18.648</v>
      </c>
      <c r="F177" s="2">
        <v>37.3</v>
      </c>
    </row>
    <row r="178" spans="2:6">
      <c r="B178" s="2">
        <v>6</v>
      </c>
      <c r="C178" s="2">
        <v>7</v>
      </c>
      <c r="D178" s="2">
        <v>1.7</v>
      </c>
      <c r="E178" s="2">
        <f t="shared" si="2"/>
        <v>7.14</v>
      </c>
      <c r="F178" s="2">
        <v>10.9</v>
      </c>
    </row>
    <row r="179" spans="2:6">
      <c r="B179" s="2">
        <v>7</v>
      </c>
      <c r="C179" s="2">
        <v>7.7</v>
      </c>
      <c r="D179" s="2">
        <v>2.8</v>
      </c>
      <c r="E179" s="2">
        <f t="shared" si="2"/>
        <v>12.936</v>
      </c>
      <c r="F179" s="2">
        <v>21.1</v>
      </c>
    </row>
    <row r="180" spans="2:6">
      <c r="B180" s="2">
        <v>8</v>
      </c>
      <c r="C180" s="2">
        <f>1.8+4.5</f>
        <v>6.3</v>
      </c>
      <c r="D180" s="2">
        <v>2</v>
      </c>
      <c r="E180" s="2">
        <f t="shared" si="2"/>
        <v>7.56</v>
      </c>
      <c r="F180" s="2">
        <v>16.7</v>
      </c>
    </row>
    <row r="181" spans="2:6">
      <c r="B181" s="2">
        <v>9</v>
      </c>
      <c r="C181" s="2">
        <v>6.5</v>
      </c>
      <c r="D181" s="2">
        <v>1.7</v>
      </c>
      <c r="E181" s="2">
        <f t="shared" si="2"/>
        <v>6.63</v>
      </c>
      <c r="F181" s="2">
        <v>13.7</v>
      </c>
    </row>
    <row r="182" spans="2:6">
      <c r="B182" s="2">
        <v>10</v>
      </c>
      <c r="C182" s="2">
        <v>6.8</v>
      </c>
      <c r="D182" s="2">
        <v>2</v>
      </c>
      <c r="E182" s="2">
        <f t="shared" si="2"/>
        <v>8.16</v>
      </c>
      <c r="F182" s="2">
        <v>15.2</v>
      </c>
    </row>
    <row r="183" ht="25.5" spans="1:9">
      <c r="A183" s="1" t="s">
        <v>34</v>
      </c>
      <c r="B183" s="2">
        <v>1</v>
      </c>
      <c r="C183" s="2">
        <v>17</v>
      </c>
      <c r="D183" s="2">
        <v>5.5</v>
      </c>
      <c r="E183" s="2">
        <f t="shared" si="2"/>
        <v>56.1</v>
      </c>
      <c r="F183" s="2">
        <v>71.9</v>
      </c>
      <c r="G183" s="4" t="s">
        <v>35</v>
      </c>
      <c r="H183" s="2">
        <f>AVERAGE(E183:E192)</f>
        <v>33.441</v>
      </c>
      <c r="I183" s="2">
        <f>AVERAGE(F183:F192)</f>
        <v>45.23</v>
      </c>
    </row>
    <row r="184" spans="2:6">
      <c r="B184" s="2">
        <v>2</v>
      </c>
      <c r="C184" s="2">
        <v>10.2</v>
      </c>
      <c r="D184" s="2">
        <v>4.9</v>
      </c>
      <c r="E184" s="2">
        <f t="shared" si="2"/>
        <v>29.988</v>
      </c>
      <c r="F184" s="2">
        <v>41.8</v>
      </c>
    </row>
    <row r="185" spans="2:6">
      <c r="B185" s="2">
        <v>3</v>
      </c>
      <c r="C185" s="2">
        <v>6.5</v>
      </c>
      <c r="D185" s="2">
        <v>7</v>
      </c>
      <c r="E185" s="2">
        <f t="shared" si="2"/>
        <v>27.3</v>
      </c>
      <c r="F185" s="2">
        <v>38.5</v>
      </c>
    </row>
    <row r="186" spans="2:6">
      <c r="B186" s="2">
        <v>4</v>
      </c>
      <c r="C186" s="2">
        <v>15.3</v>
      </c>
      <c r="D186" s="2">
        <v>5.5</v>
      </c>
      <c r="E186" s="2">
        <f t="shared" si="2"/>
        <v>50.49</v>
      </c>
      <c r="F186" s="2">
        <v>51.3</v>
      </c>
    </row>
    <row r="187" spans="2:6">
      <c r="B187" s="2">
        <v>5</v>
      </c>
      <c r="C187" s="2">
        <v>14</v>
      </c>
      <c r="D187" s="2">
        <v>6</v>
      </c>
      <c r="E187" s="2">
        <f t="shared" si="2"/>
        <v>50.4</v>
      </c>
      <c r="F187" s="2">
        <v>57.2</v>
      </c>
    </row>
    <row r="188" spans="2:6">
      <c r="B188" s="2">
        <v>6</v>
      </c>
      <c r="C188" s="2">
        <v>11</v>
      </c>
      <c r="D188" s="2">
        <v>5.3</v>
      </c>
      <c r="E188" s="2">
        <f t="shared" si="2"/>
        <v>34.98</v>
      </c>
      <c r="F188" s="2">
        <v>48</v>
      </c>
    </row>
    <row r="189" spans="2:6">
      <c r="B189" s="2">
        <v>7</v>
      </c>
      <c r="C189" s="2">
        <v>6.5</v>
      </c>
      <c r="D189" s="2">
        <v>5</v>
      </c>
      <c r="E189" s="2">
        <f t="shared" si="2"/>
        <v>19.5</v>
      </c>
      <c r="F189" s="2">
        <v>33.3</v>
      </c>
    </row>
    <row r="190" spans="2:6">
      <c r="B190" s="2">
        <v>8</v>
      </c>
      <c r="C190" s="2">
        <v>9.2</v>
      </c>
      <c r="D190" s="2">
        <v>4.7</v>
      </c>
      <c r="E190" s="2">
        <f t="shared" si="2"/>
        <v>25.944</v>
      </c>
      <c r="F190" s="2">
        <v>44.5</v>
      </c>
    </row>
    <row r="191" spans="2:6">
      <c r="B191" s="2">
        <v>9</v>
      </c>
      <c r="C191" s="2">
        <v>9</v>
      </c>
      <c r="D191" s="2">
        <v>3.8</v>
      </c>
      <c r="E191" s="2">
        <f t="shared" si="2"/>
        <v>20.52</v>
      </c>
      <c r="F191" s="2">
        <v>38.6</v>
      </c>
    </row>
    <row r="192" spans="2:6">
      <c r="B192" s="2">
        <v>10</v>
      </c>
      <c r="C192" s="2">
        <v>8.2</v>
      </c>
      <c r="D192" s="2">
        <v>3.9</v>
      </c>
      <c r="E192" s="2">
        <f t="shared" si="2"/>
        <v>19.188</v>
      </c>
      <c r="F192" s="2">
        <v>27.2</v>
      </c>
    </row>
    <row r="193" spans="1:9">
      <c r="A193" s="1" t="s">
        <v>36</v>
      </c>
      <c r="B193" s="2">
        <v>1</v>
      </c>
      <c r="C193" s="2">
        <v>10.6</v>
      </c>
      <c r="D193" s="2">
        <v>4.2</v>
      </c>
      <c r="E193" s="2">
        <f t="shared" si="2"/>
        <v>26.712</v>
      </c>
      <c r="F193" s="2">
        <v>42.6</v>
      </c>
      <c r="H193" s="2">
        <f>AVERAGE(E193:E202)</f>
        <v>20.8854</v>
      </c>
      <c r="I193" s="2">
        <f>AVERAGE(F193:F202)</f>
        <v>35.61</v>
      </c>
    </row>
    <row r="194" spans="2:6">
      <c r="B194" s="2">
        <v>2</v>
      </c>
      <c r="C194" s="2">
        <v>8</v>
      </c>
      <c r="D194" s="2">
        <v>4.3</v>
      </c>
      <c r="E194" s="2">
        <f t="shared" si="2"/>
        <v>20.64</v>
      </c>
      <c r="F194" s="2">
        <v>40.3</v>
      </c>
    </row>
    <row r="195" spans="2:6">
      <c r="B195" s="2">
        <v>3</v>
      </c>
      <c r="C195" s="2">
        <v>9.8</v>
      </c>
      <c r="D195" s="2">
        <v>3.3</v>
      </c>
      <c r="E195" s="2">
        <f t="shared" si="2"/>
        <v>19.404</v>
      </c>
      <c r="F195" s="2">
        <v>34.9</v>
      </c>
    </row>
    <row r="196" spans="2:6">
      <c r="B196" s="2">
        <v>4</v>
      </c>
      <c r="C196" s="2">
        <v>11.7</v>
      </c>
      <c r="D196" s="2">
        <v>3.7</v>
      </c>
      <c r="E196" s="2">
        <f t="shared" ref="E196:E212" si="3">C196*D196*0.6</f>
        <v>25.974</v>
      </c>
      <c r="F196" s="2">
        <v>38.6</v>
      </c>
    </row>
    <row r="197" spans="2:6">
      <c r="B197" s="2">
        <v>5</v>
      </c>
      <c r="C197" s="2">
        <v>9</v>
      </c>
      <c r="D197" s="2">
        <v>4</v>
      </c>
      <c r="E197" s="2">
        <f t="shared" si="3"/>
        <v>21.6</v>
      </c>
      <c r="F197" s="2">
        <v>44.1</v>
      </c>
    </row>
    <row r="198" spans="2:6">
      <c r="B198" s="2">
        <v>6</v>
      </c>
      <c r="C198" s="2">
        <v>8.8</v>
      </c>
      <c r="D198" s="2">
        <v>4.1</v>
      </c>
      <c r="E198" s="2">
        <f t="shared" si="3"/>
        <v>21.648</v>
      </c>
      <c r="F198" s="2">
        <v>36.2</v>
      </c>
    </row>
    <row r="199" spans="2:6">
      <c r="B199" s="2">
        <v>7</v>
      </c>
      <c r="C199" s="2">
        <v>10.3</v>
      </c>
      <c r="D199" s="2">
        <v>4</v>
      </c>
      <c r="E199" s="2">
        <f t="shared" si="3"/>
        <v>24.72</v>
      </c>
      <c r="F199" s="2">
        <v>39.4</v>
      </c>
    </row>
    <row r="200" spans="2:6">
      <c r="B200" s="2">
        <v>8</v>
      </c>
      <c r="C200" s="2">
        <v>11</v>
      </c>
      <c r="D200" s="2">
        <v>2.9</v>
      </c>
      <c r="E200" s="2">
        <f t="shared" si="3"/>
        <v>19.14</v>
      </c>
      <c r="F200" s="2">
        <v>34.7</v>
      </c>
    </row>
    <row r="201" spans="2:6">
      <c r="B201" s="2">
        <v>9</v>
      </c>
      <c r="C201" s="2">
        <v>9.9</v>
      </c>
      <c r="D201" s="2">
        <v>2.8</v>
      </c>
      <c r="E201" s="2">
        <f t="shared" si="3"/>
        <v>16.632</v>
      </c>
      <c r="F201" s="2">
        <v>26.1</v>
      </c>
    </row>
    <row r="202" spans="2:6">
      <c r="B202" s="2">
        <v>10</v>
      </c>
      <c r="C202" s="2">
        <v>8.6</v>
      </c>
      <c r="D202" s="2">
        <v>2.4</v>
      </c>
      <c r="E202" s="2">
        <f t="shared" si="3"/>
        <v>12.384</v>
      </c>
      <c r="F202" s="2">
        <v>19.2</v>
      </c>
    </row>
    <row r="203" ht="51" spans="1:9">
      <c r="A203" s="1" t="s">
        <v>37</v>
      </c>
      <c r="B203" s="2">
        <v>1</v>
      </c>
      <c r="C203" s="2">
        <v>11</v>
      </c>
      <c r="D203" s="2">
        <v>3</v>
      </c>
      <c r="E203" s="2">
        <f t="shared" si="3"/>
        <v>19.8</v>
      </c>
      <c r="F203" s="2">
        <v>35.5</v>
      </c>
      <c r="G203" s="4" t="s">
        <v>38</v>
      </c>
      <c r="H203" s="2">
        <f>AVERAGE(E203:E212)</f>
        <v>15.1572</v>
      </c>
      <c r="I203" s="2">
        <f>AVERAGE(F203:F212)</f>
        <v>25.77</v>
      </c>
    </row>
    <row r="204" spans="2:6">
      <c r="B204" s="2">
        <v>2</v>
      </c>
      <c r="C204" s="2">
        <v>8.5</v>
      </c>
      <c r="D204" s="2">
        <v>2.7</v>
      </c>
      <c r="E204" s="2">
        <f t="shared" si="3"/>
        <v>13.77</v>
      </c>
      <c r="F204" s="2">
        <v>27.9</v>
      </c>
    </row>
    <row r="205" spans="2:6">
      <c r="B205" s="2">
        <v>3</v>
      </c>
      <c r="C205" s="2">
        <v>12</v>
      </c>
      <c r="D205" s="2">
        <v>3.3</v>
      </c>
      <c r="E205" s="2">
        <f t="shared" si="3"/>
        <v>23.76</v>
      </c>
      <c r="F205" s="2">
        <v>33</v>
      </c>
    </row>
    <row r="206" spans="2:6">
      <c r="B206" s="2">
        <v>4</v>
      </c>
      <c r="C206" s="2">
        <v>8</v>
      </c>
      <c r="D206" s="2">
        <v>3</v>
      </c>
      <c r="E206" s="2">
        <f t="shared" si="3"/>
        <v>14.4</v>
      </c>
      <c r="F206" s="2">
        <v>29.4</v>
      </c>
    </row>
    <row r="207" spans="2:6">
      <c r="B207" s="2">
        <v>5</v>
      </c>
      <c r="C207" s="2">
        <v>9.3</v>
      </c>
      <c r="D207" s="2">
        <v>2.4</v>
      </c>
      <c r="E207" s="2">
        <f t="shared" si="3"/>
        <v>13.392</v>
      </c>
      <c r="F207" s="2">
        <v>20.9</v>
      </c>
    </row>
    <row r="208" spans="2:6">
      <c r="B208" s="2">
        <v>6</v>
      </c>
      <c r="C208" s="2">
        <v>10.3</v>
      </c>
      <c r="D208" s="2">
        <v>2</v>
      </c>
      <c r="E208" s="2">
        <f t="shared" si="3"/>
        <v>12.36</v>
      </c>
      <c r="F208" s="2">
        <v>21.5</v>
      </c>
    </row>
    <row r="209" spans="2:6">
      <c r="B209" s="2">
        <v>7</v>
      </c>
      <c r="C209" s="2">
        <v>10.3</v>
      </c>
      <c r="D209" s="2">
        <v>3.5</v>
      </c>
      <c r="E209" s="2">
        <f t="shared" si="3"/>
        <v>21.63</v>
      </c>
      <c r="F209" s="2">
        <v>27.4</v>
      </c>
    </row>
    <row r="210" spans="2:6">
      <c r="B210" s="2">
        <v>8</v>
      </c>
      <c r="C210" s="2">
        <v>8</v>
      </c>
      <c r="D210" s="2">
        <v>2</v>
      </c>
      <c r="E210" s="2">
        <f t="shared" si="3"/>
        <v>9.6</v>
      </c>
      <c r="F210" s="2">
        <v>15.8</v>
      </c>
    </row>
    <row r="211" spans="2:6">
      <c r="B211" s="2">
        <v>9</v>
      </c>
      <c r="C211" s="2">
        <v>9.4</v>
      </c>
      <c r="D211" s="2">
        <v>3.5</v>
      </c>
      <c r="E211" s="2">
        <f t="shared" si="3"/>
        <v>19.74</v>
      </c>
      <c r="F211" s="2">
        <v>38.7</v>
      </c>
    </row>
    <row r="212" spans="2:6">
      <c r="B212" s="2">
        <v>10</v>
      </c>
      <c r="C212" s="2">
        <v>5.2</v>
      </c>
      <c r="D212" s="2">
        <v>1</v>
      </c>
      <c r="E212" s="2">
        <f t="shared" si="3"/>
        <v>3.12</v>
      </c>
      <c r="F212" s="2">
        <v>7.6</v>
      </c>
    </row>
  </sheetData>
  <mergeCells count="1">
    <mergeCell ref="H1:I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tabSelected="1" workbookViewId="0">
      <selection activeCell="A1" sqref="A1:C21"/>
    </sheetView>
  </sheetViews>
  <sheetFormatPr defaultColWidth="9.14285714285714" defaultRowHeight="12.75" outlineLevelCol="2"/>
  <cols>
    <col min="1" max="1" width="27.2857142857143" style="1" customWidth="1"/>
    <col min="2" max="2" width="15.1428571428571" style="2" customWidth="1"/>
    <col min="3" max="3" width="15.8571428571429" style="2" customWidth="1"/>
  </cols>
  <sheetData>
    <row r="1" spans="1:3">
      <c r="A1" s="3" t="s">
        <v>0</v>
      </c>
      <c r="B1" s="3" t="s">
        <v>8</v>
      </c>
      <c r="C1" s="3" t="s">
        <v>5</v>
      </c>
    </row>
    <row r="2" spans="1:3">
      <c r="A2" s="1" t="s">
        <v>34</v>
      </c>
      <c r="B2" s="2">
        <v>33.441</v>
      </c>
      <c r="C2" s="2">
        <v>45.23</v>
      </c>
    </row>
    <row r="3" spans="1:3">
      <c r="A3" s="1" t="s">
        <v>14</v>
      </c>
      <c r="B3" s="2">
        <v>30.1536</v>
      </c>
      <c r="C3" s="2">
        <v>33.8</v>
      </c>
    </row>
    <row r="4" spans="1:3">
      <c r="A4" s="1" t="s">
        <v>20</v>
      </c>
      <c r="B4" s="2">
        <v>14.8992</v>
      </c>
      <c r="C4" s="2">
        <v>24.63</v>
      </c>
    </row>
    <row r="5" spans="1:3">
      <c r="A5" s="1" t="s">
        <v>28</v>
      </c>
      <c r="B5" s="2">
        <v>17.6742</v>
      </c>
      <c r="C5" s="2">
        <v>31.54</v>
      </c>
    </row>
    <row r="6" spans="1:3">
      <c r="A6" s="1" t="s">
        <v>31</v>
      </c>
      <c r="B6" s="2">
        <v>10.7232</v>
      </c>
      <c r="C6" s="2">
        <v>22.23</v>
      </c>
    </row>
    <row r="7" spans="1:3">
      <c r="A7" s="1" t="s">
        <v>37</v>
      </c>
      <c r="B7" s="2">
        <v>15.1572</v>
      </c>
      <c r="C7" s="2">
        <v>25.77</v>
      </c>
    </row>
    <row r="8" spans="1:3">
      <c r="A8" s="1" t="s">
        <v>22</v>
      </c>
      <c r="B8" s="2">
        <v>18.2514</v>
      </c>
      <c r="C8" s="2">
        <v>31.05</v>
      </c>
    </row>
    <row r="9" spans="1:3">
      <c r="A9" s="1" t="s">
        <v>30</v>
      </c>
      <c r="B9" s="2">
        <v>19.5996</v>
      </c>
      <c r="C9" s="2">
        <v>35.58</v>
      </c>
    </row>
    <row r="10" spans="1:3">
      <c r="A10" s="1" t="s">
        <v>32</v>
      </c>
      <c r="B10" s="2">
        <v>11.0616</v>
      </c>
      <c r="C10" s="2">
        <v>20.67</v>
      </c>
    </row>
    <row r="11" spans="1:3">
      <c r="A11" s="1" t="s">
        <v>10</v>
      </c>
      <c r="B11" s="2">
        <v>20.8572</v>
      </c>
      <c r="C11" s="2">
        <v>32.55</v>
      </c>
    </row>
    <row r="12" spans="1:3">
      <c r="A12" s="1" t="s">
        <v>24</v>
      </c>
      <c r="B12" s="2">
        <v>28.4034</v>
      </c>
      <c r="C12" s="2">
        <v>52.96</v>
      </c>
    </row>
    <row r="13" spans="1:3">
      <c r="A13" s="1" t="s">
        <v>17</v>
      </c>
      <c r="B13" s="2">
        <v>23.9808</v>
      </c>
      <c r="C13" s="2">
        <v>25.73</v>
      </c>
    </row>
    <row r="14" spans="1:3">
      <c r="A14" s="1" t="s">
        <v>21</v>
      </c>
      <c r="B14" s="2">
        <v>14.304</v>
      </c>
      <c r="C14" s="2">
        <v>32.85</v>
      </c>
    </row>
    <row r="15" spans="1:3">
      <c r="A15" s="1" t="s">
        <v>11</v>
      </c>
      <c r="B15" s="2">
        <v>26.3664</v>
      </c>
      <c r="C15" s="2">
        <v>38.63</v>
      </c>
    </row>
    <row r="16" spans="1:3">
      <c r="A16" s="1" t="s">
        <v>36</v>
      </c>
      <c r="B16" s="2">
        <v>20.8854</v>
      </c>
      <c r="C16" s="2">
        <v>35.61</v>
      </c>
    </row>
    <row r="17" spans="1:3">
      <c r="A17" s="1" t="s">
        <v>9</v>
      </c>
      <c r="B17" s="2">
        <v>18.0468</v>
      </c>
      <c r="C17" s="2">
        <v>30.58</v>
      </c>
    </row>
    <row r="18" spans="1:3">
      <c r="A18" s="1" t="s">
        <v>12</v>
      </c>
      <c r="B18" s="2">
        <v>18.5178</v>
      </c>
      <c r="C18" s="2">
        <v>27</v>
      </c>
    </row>
    <row r="19" spans="1:3">
      <c r="A19" s="1" t="s">
        <v>19</v>
      </c>
      <c r="B19" s="2">
        <v>15.7074</v>
      </c>
      <c r="C19" s="2">
        <v>18.89</v>
      </c>
    </row>
    <row r="20" spans="1:3">
      <c r="A20" s="1" t="s">
        <v>26</v>
      </c>
      <c r="B20" s="2">
        <v>12.9408</v>
      </c>
      <c r="C20" s="2">
        <v>24.45</v>
      </c>
    </row>
    <row r="21" spans="1:3">
      <c r="A21" s="1" t="s">
        <v>16</v>
      </c>
      <c r="B21" s="2">
        <v>24.087</v>
      </c>
      <c r="C21" s="2">
        <v>25.27</v>
      </c>
    </row>
  </sheetData>
  <autoFilter ref="A1:C175">
    <sortState ref="A2:C175">
      <sortCondition ref="A2"/>
    </sortState>
  </autoFilter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KEMP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</dc:creator>
  <dcterms:created xsi:type="dcterms:W3CDTF">2018-01-31T07:21:00Z</dcterms:created>
  <dcterms:modified xsi:type="dcterms:W3CDTF">2018-04-30T09:14:33Z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