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\Downloads\"/>
    </mc:Choice>
  </mc:AlternateContent>
  <xr:revisionPtr revIDLastSave="0" documentId="8_{480B7117-0F1A-4873-9DBC-7702011EACFC}" xr6:coauthVersionLast="47" xr6:coauthVersionMax="47" xr10:uidLastSave="{00000000-0000-0000-0000-000000000000}"/>
  <bookViews>
    <workbookView xWindow="-108" yWindow="-108" windowWidth="23256" windowHeight="12456" activeTab="1" xr2:uid="{24584D68-F7E6-4C92-949B-F3CBE1FBDD02}"/>
  </bookViews>
  <sheets>
    <sheet name="product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2" l="1"/>
  <c r="E76" i="2"/>
  <c r="E77" i="2"/>
  <c r="E78" i="2"/>
  <c r="E79" i="2"/>
  <c r="E74" i="2"/>
  <c r="E64" i="2"/>
  <c r="E65" i="2"/>
  <c r="E66" i="2"/>
  <c r="E67" i="2"/>
  <c r="E68" i="2"/>
  <c r="E69" i="2"/>
  <c r="F54" i="2"/>
  <c r="F55" i="2"/>
  <c r="F56" i="2"/>
  <c r="F57" i="2"/>
  <c r="F58" i="2"/>
  <c r="F59" i="2"/>
  <c r="F47" i="2"/>
  <c r="E45" i="2"/>
  <c r="F45" i="2" s="1"/>
  <c r="E46" i="2"/>
  <c r="F46" i="2" s="1"/>
  <c r="E47" i="2"/>
  <c r="E48" i="2"/>
  <c r="F48" i="2" s="1"/>
  <c r="E49" i="2"/>
  <c r="F49" i="2" s="1"/>
  <c r="E44" i="2"/>
  <c r="F44" i="2" s="1"/>
  <c r="G34" i="2"/>
  <c r="G36" i="2"/>
  <c r="G37" i="2"/>
  <c r="G38" i="2"/>
  <c r="G39" i="2"/>
  <c r="G35" i="2"/>
  <c r="F39" i="2"/>
  <c r="F38" i="2"/>
  <c r="F37" i="2"/>
  <c r="F36" i="2"/>
  <c r="F35" i="2"/>
  <c r="F34" i="2"/>
  <c r="G24" i="2"/>
  <c r="E24" i="2" s="1"/>
  <c r="E27" i="2"/>
  <c r="E29" i="2"/>
  <c r="G25" i="2"/>
  <c r="E25" i="2" s="1"/>
  <c r="G26" i="2"/>
  <c r="E26" i="2" s="1"/>
  <c r="G27" i="2"/>
  <c r="G28" i="2"/>
  <c r="E28" i="2" s="1"/>
  <c r="G29" i="2"/>
  <c r="F29" i="2"/>
  <c r="F28" i="2"/>
  <c r="F27" i="2"/>
  <c r="F26" i="2"/>
  <c r="F25" i="2"/>
  <c r="F24" i="2"/>
  <c r="F14" i="2"/>
  <c r="F15" i="2"/>
  <c r="F16" i="2"/>
  <c r="F17" i="2"/>
  <c r="F18" i="2"/>
  <c r="F19" i="2"/>
</calcChain>
</file>

<file path=xl/sharedStrings.xml><?xml version="1.0" encoding="utf-8"?>
<sst xmlns="http://schemas.openxmlformats.org/spreadsheetml/2006/main" count="80" uniqueCount="26">
  <si>
    <t xml:space="preserve">ProductID </t>
  </si>
  <si>
    <t xml:space="preserve">Product </t>
  </si>
  <si>
    <t>Price</t>
  </si>
  <si>
    <t xml:space="preserve">Product A </t>
  </si>
  <si>
    <t xml:space="preserve">Product B </t>
  </si>
  <si>
    <t xml:space="preserve">Product C </t>
  </si>
  <si>
    <t xml:space="preserve">Product D </t>
  </si>
  <si>
    <t xml:space="preserve">Product E </t>
  </si>
  <si>
    <t xml:space="preserve">Product F </t>
  </si>
  <si>
    <t xml:space="preserve">OrderID </t>
  </si>
  <si>
    <t xml:space="preserve">Quantity </t>
  </si>
  <si>
    <t>TotalPrice</t>
  </si>
  <si>
    <t/>
  </si>
  <si>
    <t>Product Name</t>
  </si>
  <si>
    <t>Use VLOOKUP to find the price for each ProductID in the Orders worksheet, then calculate the TotalPrice by multiplying the Quantity by the Product Price.</t>
  </si>
  <si>
    <t xml:space="preserve">Use VLOOKUP to find the product names for each ProductID in the Orders </t>
  </si>
  <si>
    <t>worksheet</t>
  </si>
  <si>
    <t>Use VLOOKUP to check if there are any ProductIDs in the Orders worksheet that do not exist in the Products worksheet.</t>
  </si>
  <si>
    <t>Status</t>
  </si>
  <si>
    <t>Assume a discount of 10% is given on all products. Use VLOOKUP to find the original price and then calculate the discounted price.</t>
  </si>
  <si>
    <t>OriginalPrice</t>
  </si>
  <si>
    <t>Discountd Price</t>
  </si>
  <si>
    <t>Use VLOOKUP to find the price for each ProductID and then calculate the order value. Find the maximum order value from the list.</t>
  </si>
  <si>
    <t>Order Value</t>
  </si>
  <si>
    <t>Use VLOOKUP to find out which products from the Products worksheet have not been ordered</t>
  </si>
  <si>
    <t>Use VLOOKUP to find the Product name and summarize the total quantity sold for each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</si>
</sst>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C822D-9903-4B45-B337-69CDAB0A47C6}" name="Table2" displayName="Table2" ref="A1:C7" totalsRowShown="0">
  <autoFilter ref="A1:C7" xr:uid="{29FBAE91-7920-4E7D-B084-4B96C9CD2975}"/>
  <tableColumns count="3">
    <tableColumn id="1" xr3:uid="{79E6299E-93B8-4ACE-A18A-27D65E235438}" name="ProductID "/>
    <tableColumn id="2" xr3:uid="{78371A31-17C4-4E1E-AB3C-B693942200CD}" name="Product " dataDxfId="16"/>
    <tableColumn id="3" xr3:uid="{31BAF29E-FB27-448E-93B1-54A6AF683797}" name="Pric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994A1-A8DE-4A74-8ED7-2DEBD36EE67A}" name="Table1" displayName="Table1" ref="A1:D7" totalsRowShown="0">
  <autoFilter ref="A1:D7" xr:uid="{99BF7D7D-F72D-47DC-9396-627569341FD5}"/>
  <tableColumns count="4">
    <tableColumn id="1" xr3:uid="{E897A468-7918-45FF-8EC5-93472BF18519}" name="OrderID "/>
    <tableColumn id="2" xr3:uid="{E3690B7C-6908-42D9-A63F-A6BDD47E2C51}" name="ProductID "/>
    <tableColumn id="3" xr3:uid="{58600EA1-942A-4039-9994-637F23E613CA}" name="Quantity "/>
    <tableColumn id="4" xr3:uid="{FE833D5A-BD69-4824-BC08-6D7CEAAECD6D}" name="TotalPrice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FC781-A350-4875-AC16-593A6FFCE7A0}" name="Table14" displayName="Table14" ref="B13:F19" totalsRowShown="0">
  <autoFilter ref="B13:F19" xr:uid="{FCFCD871-B3AD-4A24-A5E0-A41C615C0534}"/>
  <tableColumns count="5">
    <tableColumn id="1" xr3:uid="{30D07AF6-4C0E-4052-B497-E3722BC51BCF}" name="OrderID "/>
    <tableColumn id="2" xr3:uid="{C5E20116-3698-4698-AA84-62DCCABEE6FD}" name="ProductID "/>
    <tableColumn id="3" xr3:uid="{13BCAE21-9662-440E-B30C-8A6882FC20F1}" name="Quantity "/>
    <tableColumn id="4" xr3:uid="{97A0AEC8-5381-487C-BB0D-7BAA92F0F18A}" name="TotalPrice" dataDxfId="14"/>
    <tableColumn id="5" xr3:uid="{A875667C-0ECC-401A-A88D-62359BC05139}" name="Product Name" dataDxfId="13">
      <calculatedColumnFormula>VLOOKUP(Table14[[#This Row],[ProductID ]],Table2[[ProductID ]:[Product ]],2,FALSE)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DA6549-7E9A-4C77-B779-0C990F528438}" name="Table146" displayName="Table146" ref="B23:G29" totalsRowShown="0">
  <autoFilter ref="B23:G29" xr:uid="{8907CE19-5FB8-4DAD-B1C8-E9E89478D7B5}"/>
  <tableColumns count="6">
    <tableColumn id="1" xr3:uid="{6B15C4D3-5462-4D64-8713-783CC9D652A0}" name="OrderID "/>
    <tableColumn id="2" xr3:uid="{441885F4-3864-4391-93A3-1E13EBFF799A}" name="ProductID "/>
    <tableColumn id="3" xr3:uid="{8462E88A-00E8-48F9-A720-079E9281D04F}" name="Quantity "/>
    <tableColumn id="4" xr3:uid="{B76179CF-49D8-42ED-BF20-BB13AEBE0365}" name="TotalPrice" dataDxfId="12">
      <calculatedColumnFormula>Table146[[#This Row],[Price]]*Table146[[#This Row],[Quantity ]]</calculatedColumnFormula>
    </tableColumn>
    <tableColumn id="5" xr3:uid="{35487D15-0E2C-436A-99C0-342D10E76C13}" name="Product Name" dataDxfId="11">
      <calculatedColumnFormula>VLOOKUP(Table146[[#This Row],[ProductID ]],Table2[[ProductID ]:[Product ]],2,FALSE)</calculatedColumnFormula>
    </tableColumn>
    <tableColumn id="6" xr3:uid="{4E91D4B2-0FE8-485C-BB53-6EA81BBA3126}" name="Price" dataDxfId="10">
      <calculatedColumnFormula>VLOOKUP(Table146[[#This Row],[ProductID ]],Table2[],3,FALSE)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74DC04-9623-4774-BF05-B6484E518FE7}" name="Table147" displayName="Table147" ref="B33:G39" totalsRowShown="0">
  <autoFilter ref="B33:G39" xr:uid="{F2372396-7848-45E5-A655-5D3E66B6B7BA}"/>
  <tableColumns count="6">
    <tableColumn id="1" xr3:uid="{DCE0004D-410F-407F-890C-418AA3574334}" name="OrderID "/>
    <tableColumn id="2" xr3:uid="{050DC3C6-6767-4C4D-B1F4-A1BE905B89A4}" name="ProductID "/>
    <tableColumn id="3" xr3:uid="{003F6D57-B610-460D-AC43-10E5D0285922}" name="Quantity "/>
    <tableColumn id="4" xr3:uid="{C7FC9923-3FAC-49DE-B605-A4F5ED8AF177}" name="TotalPrice" dataDxfId="9"/>
    <tableColumn id="5" xr3:uid="{86E91A05-D195-41E9-9B84-509546F76376}" name="Product Name" dataDxfId="8">
      <calculatedColumnFormula>VLOOKUP(Table147[[#This Row],[ProductID ]],Table2[[ProductID ]:[Product ]],2,FALSE)</calculatedColumnFormula>
    </tableColumn>
    <tableColumn id="6" xr3:uid="{07C6D1A1-5A74-403D-9F9E-2F4DDA29F252}" name="Status" dataDxfId="7">
      <calculatedColumnFormula>IF(ISNA(VLOOKUP(Table147[[#This Row],[ProductID ]],Table2[[ProductID ]],1,FALSE)),"not exist","Exist")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7E0449-BC50-438C-9E8E-B0C4F84BE195}" name="Table18" displayName="Table18" ref="B43:F49" totalsRowShown="0">
  <autoFilter ref="B43:F49" xr:uid="{12EB2018-ACB0-49E9-94FB-77207BB250E2}"/>
  <tableColumns count="5">
    <tableColumn id="1" xr3:uid="{4FF59FAB-5735-4654-BEC1-4BDA182B48ED}" name="OrderID "/>
    <tableColumn id="2" xr3:uid="{73429C23-C320-4EAD-8E91-2BE825C10BDC}" name="ProductID "/>
    <tableColumn id="3" xr3:uid="{19093666-4C0B-46A0-A251-BEB3108B4B52}" name="Quantity "/>
    <tableColumn id="4" xr3:uid="{95744655-5081-4E21-884B-1A34BAD86AC2}" name="OriginalPrice" dataDxfId="6">
      <calculatedColumnFormula>VLOOKUP(Table18[[#This Row],[ProductID ]],Table2[],3,FALSE)</calculatedColumnFormula>
    </tableColumn>
    <tableColumn id="5" xr3:uid="{809440C0-5103-46C7-A97A-CC1B858FAAD9}" name="Discountd Price" dataDxfId="5">
      <calculatedColumnFormula>0.9*Table18[[#This Row],[OriginalPrice]]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D4F6CE-7C8B-4F62-A21D-4668E7C9D553}" name="Table8" displayName="Table8" ref="B53:F59" totalsRowShown="0">
  <autoFilter ref="B53:F59" xr:uid="{21B9A438-6C6C-45FB-97A3-59100068282B}"/>
  <tableColumns count="5">
    <tableColumn id="1" xr3:uid="{B3037351-0B29-4A3E-9C71-FB33A2BDE892}" name="OrderID "/>
    <tableColumn id="2" xr3:uid="{2AB891AC-22B1-4B85-BFB5-9682EC25BE99}" name="ProductID "/>
    <tableColumn id="3" xr3:uid="{C88DF872-2C40-40F5-ABBC-C53149765E5F}" name="Quantity "/>
    <tableColumn id="4" xr3:uid="{0EC9C4DF-F372-45B9-BE4C-8224AC7F4F0A}" name="OriginalPrice"/>
    <tableColumn id="5" xr3:uid="{56ABBA27-8AD4-4206-AF63-FDB6405D999F}" name="Order Value" dataDxfId="4">
      <calculatedColumnFormula>Table8[[#This Row],[Quantity ]]*Table8[[#This Row],[OriginalPrice]]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AB49ED-8681-4EBF-A23B-193809256EFF}" name="Table211" displayName="Table211" ref="B63:E69" totalsRowShown="0">
  <autoFilter ref="B63:E69" xr:uid="{5E96A8B2-CA0A-4D20-8C23-86C1342E728B}"/>
  <tableColumns count="4">
    <tableColumn id="1" xr3:uid="{CFFC44BA-531C-4B68-A36A-76B5ABA7EA22}" name="ProductID "/>
    <tableColumn id="2" xr3:uid="{90E4AFCD-EE09-4DAB-BB73-AE49623823DD}" name="Product " dataDxfId="3"/>
    <tableColumn id="3" xr3:uid="{F3A15419-098A-4850-8648-BAC08902E10D}" name="Price"/>
    <tableColumn id="4" xr3:uid="{5BEA9770-D109-421D-8206-D0711EBB4253}" name="Status" dataDxfId="2">
      <calculatedColumnFormula>IF(ISNA(VLOOKUP(Table211[[#This Row],[ProductID ]],Table1[[#All],[ProductID ]],1,FALSE)),"not ordered","ordered")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FD0AD4-C589-4170-9A38-D814A4512A94}" name="Table112" displayName="Table112" ref="B73:E79" totalsRowShown="0">
  <autoFilter ref="B73:E79" xr:uid="{BE261A52-3871-491A-8385-F3A63D564639}"/>
  <tableColumns count="4">
    <tableColumn id="1" xr3:uid="{21A27A34-85AA-4183-A92B-67BA03B01B6A}" name="OrderID "/>
    <tableColumn id="2" xr3:uid="{0341D227-A8A1-4264-AE11-367428C9EE12}" name="ProductID "/>
    <tableColumn id="3" xr3:uid="{A7C0C715-6622-4F6A-920D-428B251DE048}" name="Quantity "/>
    <tableColumn id="4" xr3:uid="{14A9E549-13B6-445B-991C-DE80E913AEF8}" name="Product Name" dataDxfId="1">
      <calculatedColumnFormula>VLOOKUP(Table112[[#This Row],[ProductID ]],Table2[[ProductID ]:[Product ]],2,FALSE)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DE6B-E061-4383-9917-6C5BBF851AD0}">
  <dimension ref="A1:C7"/>
  <sheetViews>
    <sheetView workbookViewId="0">
      <selection sqref="A1:C7"/>
    </sheetView>
  </sheetViews>
  <sheetFormatPr defaultRowHeight="14.4" x14ac:dyDescent="0.3"/>
  <cols>
    <col min="1" max="1" width="11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9BD-A335-4991-97AB-CE5C087C5C5C}">
  <dimension ref="A1:Q79"/>
  <sheetViews>
    <sheetView tabSelected="1" workbookViewId="0">
      <selection activeCell="P48" sqref="P48"/>
    </sheetView>
  </sheetViews>
  <sheetFormatPr defaultRowHeight="14.4" x14ac:dyDescent="0.3"/>
  <cols>
    <col min="1" max="1" width="9.77734375" customWidth="1"/>
    <col min="2" max="2" width="10.21875" bestFit="1" customWidth="1"/>
    <col min="3" max="3" width="12.109375" bestFit="1" customWidth="1"/>
    <col min="4" max="4" width="11" bestFit="1" customWidth="1"/>
    <col min="5" max="5" width="13.77734375" bestFit="1" customWidth="1"/>
    <col min="6" max="6" width="15.44140625" bestFit="1" customWidth="1"/>
  </cols>
  <sheetData>
    <row r="1" spans="1:7" x14ac:dyDescent="0.3">
      <c r="A1" t="s">
        <v>9</v>
      </c>
      <c r="B1" t="s">
        <v>0</v>
      </c>
      <c r="C1" t="s">
        <v>10</v>
      </c>
      <c r="D1" t="s">
        <v>11</v>
      </c>
    </row>
    <row r="2" spans="1:7" x14ac:dyDescent="0.3">
      <c r="A2">
        <v>1</v>
      </c>
      <c r="B2">
        <v>101</v>
      </c>
      <c r="C2">
        <v>2</v>
      </c>
      <c r="D2" t="s">
        <v>12</v>
      </c>
    </row>
    <row r="3" spans="1:7" x14ac:dyDescent="0.3">
      <c r="A3">
        <v>2</v>
      </c>
      <c r="B3">
        <v>103</v>
      </c>
      <c r="C3">
        <v>1</v>
      </c>
      <c r="D3" t="s">
        <v>12</v>
      </c>
    </row>
    <row r="4" spans="1:7" x14ac:dyDescent="0.3">
      <c r="A4">
        <v>3</v>
      </c>
      <c r="B4">
        <v>105</v>
      </c>
      <c r="C4">
        <v>4</v>
      </c>
      <c r="D4" t="s">
        <v>12</v>
      </c>
    </row>
    <row r="5" spans="1:7" x14ac:dyDescent="0.3">
      <c r="A5">
        <v>4</v>
      </c>
      <c r="B5">
        <v>106</v>
      </c>
      <c r="C5">
        <v>3</v>
      </c>
      <c r="D5" t="s">
        <v>12</v>
      </c>
    </row>
    <row r="6" spans="1:7" x14ac:dyDescent="0.3">
      <c r="A6">
        <v>5</v>
      </c>
      <c r="B6">
        <v>102</v>
      </c>
      <c r="C6">
        <v>5</v>
      </c>
      <c r="D6" t="s">
        <v>12</v>
      </c>
    </row>
    <row r="7" spans="1:7" x14ac:dyDescent="0.3">
      <c r="A7">
        <v>6</v>
      </c>
      <c r="B7">
        <v>104</v>
      </c>
      <c r="C7">
        <v>6</v>
      </c>
      <c r="D7" t="s">
        <v>12</v>
      </c>
    </row>
    <row r="9" spans="1:7" ht="18" x14ac:dyDescent="0.35">
      <c r="A9" s="2" t="s">
        <v>15</v>
      </c>
      <c r="B9" s="2"/>
      <c r="C9" s="2"/>
      <c r="D9" s="2"/>
      <c r="E9" s="2"/>
      <c r="F9" s="2"/>
      <c r="G9" s="3"/>
    </row>
    <row r="10" spans="1:7" ht="18" x14ac:dyDescent="0.35">
      <c r="A10" s="2" t="s">
        <v>16</v>
      </c>
      <c r="B10" s="2"/>
      <c r="C10" s="2"/>
      <c r="D10" s="2"/>
      <c r="E10" s="2"/>
      <c r="F10" s="2"/>
      <c r="G10" s="3"/>
    </row>
    <row r="13" spans="1:7" x14ac:dyDescent="0.3">
      <c r="B13" t="s">
        <v>9</v>
      </c>
      <c r="C13" t="s">
        <v>0</v>
      </c>
      <c r="D13" t="s">
        <v>10</v>
      </c>
      <c r="E13" t="s">
        <v>11</v>
      </c>
      <c r="F13" t="s">
        <v>13</v>
      </c>
    </row>
    <row r="14" spans="1:7" x14ac:dyDescent="0.3">
      <c r="B14">
        <v>1</v>
      </c>
      <c r="C14">
        <v>101</v>
      </c>
      <c r="D14">
        <v>2</v>
      </c>
      <c r="E14" t="s">
        <v>12</v>
      </c>
      <c r="F14" t="str">
        <f>VLOOKUP(Table14[[#This Row],[ProductID ]],Table2[[ProductID ]:[Product ]],2,FALSE)</f>
        <v xml:space="preserve">Product A </v>
      </c>
    </row>
    <row r="15" spans="1:7" x14ac:dyDescent="0.3">
      <c r="B15">
        <v>2</v>
      </c>
      <c r="C15">
        <v>103</v>
      </c>
      <c r="D15">
        <v>1</v>
      </c>
      <c r="E15" t="s">
        <v>12</v>
      </c>
      <c r="F15" t="str">
        <f>VLOOKUP(Table14[[#This Row],[ProductID ]],Table2[[ProductID ]:[Product ]],2,FALSE)</f>
        <v xml:space="preserve">Product C </v>
      </c>
    </row>
    <row r="16" spans="1:7" x14ac:dyDescent="0.3">
      <c r="B16">
        <v>3</v>
      </c>
      <c r="C16">
        <v>105</v>
      </c>
      <c r="D16">
        <v>4</v>
      </c>
      <c r="E16" t="s">
        <v>12</v>
      </c>
      <c r="F16" t="str">
        <f>VLOOKUP(Table14[[#This Row],[ProductID ]],Table2[[ProductID ]:[Product ]],2,FALSE)</f>
        <v xml:space="preserve">Product E </v>
      </c>
    </row>
    <row r="17" spans="1:17" x14ac:dyDescent="0.3">
      <c r="B17">
        <v>4</v>
      </c>
      <c r="C17">
        <v>106</v>
      </c>
      <c r="D17">
        <v>3</v>
      </c>
      <c r="E17" t="s">
        <v>12</v>
      </c>
      <c r="F17" t="str">
        <f>VLOOKUP(Table14[[#This Row],[ProductID ]],Table2[[ProductID ]:[Product ]],2,FALSE)</f>
        <v xml:space="preserve">Product F </v>
      </c>
    </row>
    <row r="18" spans="1:17" x14ac:dyDescent="0.3">
      <c r="B18">
        <v>5</v>
      </c>
      <c r="C18">
        <v>102</v>
      </c>
      <c r="D18">
        <v>5</v>
      </c>
      <c r="E18" t="s">
        <v>12</v>
      </c>
      <c r="F18" t="str">
        <f>VLOOKUP(Table14[[#This Row],[ProductID ]],Table2[[ProductID ]:[Product ]],2,FALSE)</f>
        <v xml:space="preserve">Product B </v>
      </c>
    </row>
    <row r="19" spans="1:17" x14ac:dyDescent="0.3">
      <c r="B19">
        <v>6</v>
      </c>
      <c r="C19">
        <v>104</v>
      </c>
      <c r="D19">
        <v>6</v>
      </c>
      <c r="E19" t="s">
        <v>12</v>
      </c>
      <c r="F19" t="str">
        <f>VLOOKUP(Table14[[#This Row],[ProductID ]],Table2[[ProductID ]:[Product ]],2,FALSE)</f>
        <v xml:space="preserve">Product D </v>
      </c>
    </row>
    <row r="21" spans="1:17" ht="18" x14ac:dyDescent="0.35">
      <c r="A21" s="2" t="s">
        <v>14</v>
      </c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3"/>
      <c r="O21" s="3"/>
      <c r="P21" s="3"/>
      <c r="Q21" s="3"/>
    </row>
    <row r="22" spans="1:17" ht="18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3"/>
      <c r="O22" s="3"/>
      <c r="P22" s="3"/>
      <c r="Q22" s="3"/>
    </row>
    <row r="23" spans="1:17" x14ac:dyDescent="0.3">
      <c r="B23" t="s">
        <v>9</v>
      </c>
      <c r="C23" t="s">
        <v>0</v>
      </c>
      <c r="D23" t="s">
        <v>10</v>
      </c>
      <c r="E23" t="s">
        <v>11</v>
      </c>
      <c r="F23" t="s">
        <v>13</v>
      </c>
      <c r="G23" t="s">
        <v>2</v>
      </c>
    </row>
    <row r="24" spans="1:17" x14ac:dyDescent="0.3">
      <c r="B24">
        <v>1</v>
      </c>
      <c r="C24">
        <v>101</v>
      </c>
      <c r="D24">
        <v>2</v>
      </c>
      <c r="E24">
        <f>Table146[[#This Row],[Price]]*Table146[[#This Row],[Quantity ]]</f>
        <v>240</v>
      </c>
      <c r="F24" t="str">
        <f>VLOOKUP(Table146[[#This Row],[ProductID ]],Table2[[ProductID ]:[Product ]],2,FALSE)</f>
        <v xml:space="preserve">Product A </v>
      </c>
      <c r="G24">
        <f>VLOOKUP(Table146[[#This Row],[ProductID ]],Table2[],3,FALSE)</f>
        <v>120</v>
      </c>
    </row>
    <row r="25" spans="1:17" x14ac:dyDescent="0.3">
      <c r="B25">
        <v>2</v>
      </c>
      <c r="C25">
        <v>103</v>
      </c>
      <c r="D25">
        <v>1</v>
      </c>
      <c r="E25">
        <f>Table146[[#This Row],[Price]]*Table146[[#This Row],[Quantity ]]</f>
        <v>200</v>
      </c>
      <c r="F25" t="str">
        <f>VLOOKUP(Table146[[#This Row],[ProductID ]],Table2[[ProductID ]:[Product ]],2,FALSE)</f>
        <v xml:space="preserve">Product C </v>
      </c>
      <c r="G25">
        <f>VLOOKUP(Table146[[#This Row],[ProductID ]],Table2[],3,FALSE)</f>
        <v>200</v>
      </c>
    </row>
    <row r="26" spans="1:17" x14ac:dyDescent="0.3">
      <c r="B26">
        <v>3</v>
      </c>
      <c r="C26">
        <v>105</v>
      </c>
      <c r="D26">
        <v>4</v>
      </c>
      <c r="E26">
        <f>Table146[[#This Row],[Price]]*Table146[[#This Row],[Quantity ]]</f>
        <v>880</v>
      </c>
      <c r="F26" t="str">
        <f>VLOOKUP(Table146[[#This Row],[ProductID ]],Table2[[ProductID ]:[Product ]],2,FALSE)</f>
        <v xml:space="preserve">Product E </v>
      </c>
      <c r="G26">
        <f>VLOOKUP(Table146[[#This Row],[ProductID ]],Table2[],3,FALSE)</f>
        <v>220</v>
      </c>
    </row>
    <row r="27" spans="1:17" x14ac:dyDescent="0.3">
      <c r="B27">
        <v>4</v>
      </c>
      <c r="C27">
        <v>106</v>
      </c>
      <c r="D27">
        <v>3</v>
      </c>
      <c r="E27">
        <f>Table146[[#This Row],[Price]]*Table146[[#This Row],[Quantity ]]</f>
        <v>390</v>
      </c>
      <c r="F27" t="str">
        <f>VLOOKUP(Table146[[#This Row],[ProductID ]],Table2[[ProductID ]:[Product ]],2,FALSE)</f>
        <v xml:space="preserve">Product F </v>
      </c>
      <c r="G27">
        <f>VLOOKUP(Table146[[#This Row],[ProductID ]],Table2[],3,FALSE)</f>
        <v>130</v>
      </c>
    </row>
    <row r="28" spans="1:17" x14ac:dyDescent="0.3">
      <c r="B28">
        <v>5</v>
      </c>
      <c r="C28">
        <v>102</v>
      </c>
      <c r="D28">
        <v>5</v>
      </c>
      <c r="E28">
        <f>Table146[[#This Row],[Price]]*Table146[[#This Row],[Quantity ]]</f>
        <v>750</v>
      </c>
      <c r="F28" t="str">
        <f>VLOOKUP(Table146[[#This Row],[ProductID ]],Table2[[ProductID ]:[Product ]],2,FALSE)</f>
        <v xml:space="preserve">Product B </v>
      </c>
      <c r="G28">
        <f>VLOOKUP(Table146[[#This Row],[ProductID ]],Table2[],3,FALSE)</f>
        <v>150</v>
      </c>
    </row>
    <row r="29" spans="1:17" x14ac:dyDescent="0.3">
      <c r="B29">
        <v>6</v>
      </c>
      <c r="C29">
        <v>104</v>
      </c>
      <c r="D29">
        <v>6</v>
      </c>
      <c r="E29">
        <f>Table146[[#This Row],[Price]]*Table146[[#This Row],[Quantity ]]</f>
        <v>540</v>
      </c>
      <c r="F29" t="str">
        <f>VLOOKUP(Table146[[#This Row],[ProductID ]],Table2[[ProductID ]:[Product ]],2,FALSE)</f>
        <v xml:space="preserve">Product D </v>
      </c>
      <c r="G29">
        <f>VLOOKUP(Table146[[#This Row],[ProductID ]],Table2[],3,FALSE)</f>
        <v>90</v>
      </c>
    </row>
    <row r="31" spans="1:17" ht="18" x14ac:dyDescent="0.35">
      <c r="A31" s="2" t="s">
        <v>17</v>
      </c>
      <c r="B31" s="2"/>
      <c r="C31" s="2"/>
      <c r="D31" s="2"/>
      <c r="E31" s="2"/>
      <c r="F31" s="2"/>
      <c r="G31" s="3"/>
      <c r="H31" s="2"/>
      <c r="I31" s="2"/>
      <c r="J31" s="2"/>
      <c r="K31" s="3"/>
      <c r="L31" s="3"/>
    </row>
    <row r="32" spans="1:17" ht="18" x14ac:dyDescent="0.35">
      <c r="A32" s="2"/>
      <c r="B32" s="2"/>
      <c r="C32" s="2"/>
      <c r="D32" s="2"/>
      <c r="E32" s="2"/>
      <c r="F32" s="2"/>
      <c r="G32" s="3"/>
      <c r="H32" s="2"/>
      <c r="I32" s="2"/>
      <c r="J32" s="2"/>
      <c r="K32" s="3"/>
      <c r="L32" s="3"/>
    </row>
    <row r="33" spans="1:14" x14ac:dyDescent="0.3">
      <c r="B33" t="s">
        <v>9</v>
      </c>
      <c r="C33" t="s">
        <v>0</v>
      </c>
      <c r="D33" t="s">
        <v>10</v>
      </c>
      <c r="E33" t="s">
        <v>11</v>
      </c>
      <c r="F33" t="s">
        <v>13</v>
      </c>
      <c r="G33" t="s">
        <v>18</v>
      </c>
    </row>
    <row r="34" spans="1:14" x14ac:dyDescent="0.3">
      <c r="B34">
        <v>1</v>
      </c>
      <c r="C34">
        <v>101</v>
      </c>
      <c r="D34">
        <v>2</v>
      </c>
      <c r="E34" t="s">
        <v>12</v>
      </c>
      <c r="F34" t="str">
        <f>VLOOKUP(Table147[[#This Row],[ProductID ]],Table2[[ProductID ]:[Product ]],2,FALSE)</f>
        <v xml:space="preserve">Product A </v>
      </c>
      <c r="G34" t="str">
        <f>IF(ISNA(VLOOKUP(Table147[[#This Row],[ProductID ]],Table2[[ProductID ]],1,FALSE)),"not exist","Exist")</f>
        <v>Exist</v>
      </c>
    </row>
    <row r="35" spans="1:14" x14ac:dyDescent="0.3">
      <c r="B35">
        <v>2</v>
      </c>
      <c r="C35">
        <v>103</v>
      </c>
      <c r="D35">
        <v>1</v>
      </c>
      <c r="E35" t="s">
        <v>12</v>
      </c>
      <c r="F35" t="str">
        <f>VLOOKUP(Table147[[#This Row],[ProductID ]],Table2[[ProductID ]:[Product ]],2,FALSE)</f>
        <v xml:space="preserve">Product C </v>
      </c>
      <c r="G35" t="str">
        <f>IF(ISNA(VLOOKUP(Table147[[#This Row],[ProductID ]],Table2[[ProductID ]],1,FALSE)),"not exist","Exist")</f>
        <v>Exist</v>
      </c>
    </row>
    <row r="36" spans="1:14" x14ac:dyDescent="0.3">
      <c r="B36">
        <v>3</v>
      </c>
      <c r="C36">
        <v>105</v>
      </c>
      <c r="D36">
        <v>4</v>
      </c>
      <c r="E36" t="s">
        <v>12</v>
      </c>
      <c r="F36" t="str">
        <f>VLOOKUP(Table147[[#This Row],[ProductID ]],Table2[[ProductID ]:[Product ]],2,FALSE)</f>
        <v xml:space="preserve">Product E </v>
      </c>
      <c r="G36" t="str">
        <f>IF(ISNA(VLOOKUP(Table147[[#This Row],[ProductID ]],Table2[[ProductID ]],1,FALSE)),"not exist","Exist")</f>
        <v>Exist</v>
      </c>
    </row>
    <row r="37" spans="1:14" x14ac:dyDescent="0.3">
      <c r="B37">
        <v>4</v>
      </c>
      <c r="C37">
        <v>106</v>
      </c>
      <c r="D37">
        <v>3</v>
      </c>
      <c r="E37" t="s">
        <v>12</v>
      </c>
      <c r="F37" t="str">
        <f>VLOOKUP(Table147[[#This Row],[ProductID ]],Table2[[ProductID ]:[Product ]],2,FALSE)</f>
        <v xml:space="preserve">Product F </v>
      </c>
      <c r="G37" t="str">
        <f>IF(ISNA(VLOOKUP(Table147[[#This Row],[ProductID ]],Table2[[ProductID ]],1,FALSE)),"not exist","Exist")</f>
        <v>Exist</v>
      </c>
    </row>
    <row r="38" spans="1:14" x14ac:dyDescent="0.3">
      <c r="B38">
        <v>5</v>
      </c>
      <c r="C38">
        <v>102</v>
      </c>
      <c r="D38">
        <v>5</v>
      </c>
      <c r="E38" t="s">
        <v>12</v>
      </c>
      <c r="F38" t="str">
        <f>VLOOKUP(Table147[[#This Row],[ProductID ]],Table2[[ProductID ]:[Product ]],2,FALSE)</f>
        <v xml:space="preserve">Product B </v>
      </c>
      <c r="G38" t="str">
        <f>IF(ISNA(VLOOKUP(Table147[[#This Row],[ProductID ]],Table2[[ProductID ]],1,FALSE)),"not exist","Exist")</f>
        <v>Exist</v>
      </c>
    </row>
    <row r="39" spans="1:14" x14ac:dyDescent="0.3">
      <c r="B39">
        <v>6</v>
      </c>
      <c r="C39">
        <v>104</v>
      </c>
      <c r="D39">
        <v>6</v>
      </c>
      <c r="E39" t="s">
        <v>12</v>
      </c>
      <c r="F39" t="str">
        <f>VLOOKUP(Table147[[#This Row],[ProductID ]],Table2[[ProductID ]:[Product ]],2,FALSE)</f>
        <v xml:space="preserve">Product D </v>
      </c>
      <c r="G39" t="str">
        <f>IF(ISNA(VLOOKUP(Table147[[#This Row],[ProductID ]],Table2[[ProductID ]],1,FALSE)),"not exist","Exist")</f>
        <v>Exist</v>
      </c>
    </row>
    <row r="41" spans="1:14" ht="18" x14ac:dyDescent="0.35">
      <c r="A41" s="2" t="s">
        <v>19</v>
      </c>
      <c r="B41" s="2"/>
      <c r="C41" s="2"/>
      <c r="D41" s="2"/>
      <c r="E41" s="2"/>
      <c r="F41" s="2"/>
      <c r="G41" s="3"/>
      <c r="H41" s="2"/>
      <c r="I41" s="2"/>
      <c r="J41" s="2"/>
      <c r="K41" s="3"/>
      <c r="L41" s="3"/>
      <c r="M41" s="3"/>
      <c r="N41" s="3"/>
    </row>
    <row r="42" spans="1:14" ht="18" x14ac:dyDescent="0.35">
      <c r="A42" s="2"/>
      <c r="B42" s="2"/>
      <c r="C42" s="2"/>
      <c r="D42" s="2"/>
      <c r="E42" s="2"/>
      <c r="F42" s="2"/>
      <c r="G42" s="3"/>
      <c r="H42" s="2"/>
      <c r="I42" s="2"/>
      <c r="J42" s="2"/>
      <c r="K42" s="3"/>
      <c r="L42" s="3"/>
      <c r="M42" s="3"/>
      <c r="N42" s="3"/>
    </row>
    <row r="43" spans="1:14" x14ac:dyDescent="0.3">
      <c r="B43" t="s">
        <v>9</v>
      </c>
      <c r="C43" t="s">
        <v>0</v>
      </c>
      <c r="D43" t="s">
        <v>10</v>
      </c>
      <c r="E43" t="s">
        <v>20</v>
      </c>
      <c r="F43" t="s">
        <v>21</v>
      </c>
    </row>
    <row r="44" spans="1:14" x14ac:dyDescent="0.3">
      <c r="B44">
        <v>1</v>
      </c>
      <c r="C44">
        <v>101</v>
      </c>
      <c r="D44">
        <v>2</v>
      </c>
      <c r="E44">
        <f>VLOOKUP(Table18[[#This Row],[ProductID ]],Table2[],3,FALSE)</f>
        <v>120</v>
      </c>
      <c r="F44">
        <f>0.9*Table18[[#This Row],[OriginalPrice]]</f>
        <v>108</v>
      </c>
    </row>
    <row r="45" spans="1:14" x14ac:dyDescent="0.3">
      <c r="B45">
        <v>2</v>
      </c>
      <c r="C45">
        <v>103</v>
      </c>
      <c r="D45">
        <v>1</v>
      </c>
      <c r="E45">
        <f>VLOOKUP(Table18[[#This Row],[ProductID ]],Table2[],3,FALSE)</f>
        <v>200</v>
      </c>
      <c r="F45">
        <f>0.9*Table18[[#This Row],[OriginalPrice]]</f>
        <v>180</v>
      </c>
    </row>
    <row r="46" spans="1:14" x14ac:dyDescent="0.3">
      <c r="B46">
        <v>3</v>
      </c>
      <c r="C46">
        <v>105</v>
      </c>
      <c r="D46">
        <v>4</v>
      </c>
      <c r="E46">
        <f>VLOOKUP(Table18[[#This Row],[ProductID ]],Table2[],3,FALSE)</f>
        <v>220</v>
      </c>
      <c r="F46">
        <f>0.9*Table18[[#This Row],[OriginalPrice]]</f>
        <v>198</v>
      </c>
    </row>
    <row r="47" spans="1:14" x14ac:dyDescent="0.3">
      <c r="B47">
        <v>4</v>
      </c>
      <c r="C47">
        <v>106</v>
      </c>
      <c r="D47">
        <v>3</v>
      </c>
      <c r="E47">
        <f>VLOOKUP(Table18[[#This Row],[ProductID ]],Table2[],3,FALSE)</f>
        <v>130</v>
      </c>
      <c r="F47">
        <f>0.9*Table18[[#This Row],[OriginalPrice]]</f>
        <v>117</v>
      </c>
    </row>
    <row r="48" spans="1:14" x14ac:dyDescent="0.3">
      <c r="B48">
        <v>5</v>
      </c>
      <c r="C48">
        <v>102</v>
      </c>
      <c r="D48">
        <v>5</v>
      </c>
      <c r="E48">
        <f>VLOOKUP(Table18[[#This Row],[ProductID ]],Table2[],3,FALSE)</f>
        <v>150</v>
      </c>
      <c r="F48">
        <f>0.9*Table18[[#This Row],[OriginalPrice]]</f>
        <v>135</v>
      </c>
    </row>
    <row r="49" spans="1:14" x14ac:dyDescent="0.3">
      <c r="B49">
        <v>6</v>
      </c>
      <c r="C49">
        <v>104</v>
      </c>
      <c r="D49">
        <v>6</v>
      </c>
      <c r="E49">
        <f>VLOOKUP(Table18[[#This Row],[ProductID ]],Table2[],3,FALSE)</f>
        <v>90</v>
      </c>
      <c r="F49">
        <f>0.9*Table18[[#This Row],[OriginalPrice]]</f>
        <v>81</v>
      </c>
    </row>
    <row r="51" spans="1:14" ht="18" x14ac:dyDescent="0.35">
      <c r="A51" s="2" t="s">
        <v>22</v>
      </c>
      <c r="B51" s="2"/>
      <c r="C51" s="2"/>
      <c r="D51" s="2"/>
      <c r="E51" s="2"/>
      <c r="F51" s="2"/>
      <c r="G51" s="3"/>
      <c r="H51" s="2"/>
      <c r="I51" s="2"/>
      <c r="J51" s="2"/>
      <c r="K51" s="3"/>
      <c r="L51" s="3"/>
      <c r="M51" s="3"/>
      <c r="N51" s="3"/>
    </row>
    <row r="52" spans="1:14" ht="18" x14ac:dyDescent="0.35">
      <c r="A52" s="2"/>
      <c r="B52" s="2"/>
      <c r="C52" s="2"/>
      <c r="D52" s="2"/>
      <c r="E52" s="2"/>
      <c r="F52" s="2"/>
      <c r="G52" s="3"/>
      <c r="H52" s="2"/>
      <c r="I52" s="2"/>
      <c r="J52" s="2"/>
      <c r="K52" s="3"/>
      <c r="L52" s="3"/>
      <c r="M52" s="3"/>
      <c r="N52" s="3"/>
    </row>
    <row r="53" spans="1:14" x14ac:dyDescent="0.3">
      <c r="B53" t="s">
        <v>9</v>
      </c>
      <c r="C53" t="s">
        <v>0</v>
      </c>
      <c r="D53" t="s">
        <v>10</v>
      </c>
      <c r="E53" t="s">
        <v>20</v>
      </c>
      <c r="F53" t="s">
        <v>23</v>
      </c>
    </row>
    <row r="54" spans="1:14" x14ac:dyDescent="0.3">
      <c r="B54">
        <v>1</v>
      </c>
      <c r="C54">
        <v>101</v>
      </c>
      <c r="D54">
        <v>2</v>
      </c>
      <c r="E54">
        <v>120</v>
      </c>
      <c r="F54">
        <f>Table8[[#This Row],[Quantity ]]*Table8[[#This Row],[OriginalPrice]]</f>
        <v>240</v>
      </c>
    </row>
    <row r="55" spans="1:14" x14ac:dyDescent="0.3">
      <c r="B55">
        <v>2</v>
      </c>
      <c r="C55">
        <v>103</v>
      </c>
      <c r="D55">
        <v>1</v>
      </c>
      <c r="E55">
        <v>200</v>
      </c>
      <c r="F55">
        <f>Table8[[#This Row],[Quantity ]]*Table8[[#This Row],[OriginalPrice]]</f>
        <v>200</v>
      </c>
    </row>
    <row r="56" spans="1:14" x14ac:dyDescent="0.3">
      <c r="B56">
        <v>3</v>
      </c>
      <c r="C56">
        <v>105</v>
      </c>
      <c r="D56">
        <v>4</v>
      </c>
      <c r="E56">
        <v>220</v>
      </c>
      <c r="F56">
        <f>Table8[[#This Row],[Quantity ]]*Table8[[#This Row],[OriginalPrice]]</f>
        <v>880</v>
      </c>
    </row>
    <row r="57" spans="1:14" x14ac:dyDescent="0.3">
      <c r="B57">
        <v>4</v>
      </c>
      <c r="C57">
        <v>106</v>
      </c>
      <c r="D57">
        <v>3</v>
      </c>
      <c r="E57">
        <v>130</v>
      </c>
      <c r="F57">
        <f>Table8[[#This Row],[Quantity ]]*Table8[[#This Row],[OriginalPrice]]</f>
        <v>390</v>
      </c>
    </row>
    <row r="58" spans="1:14" x14ac:dyDescent="0.3">
      <c r="B58">
        <v>5</v>
      </c>
      <c r="C58">
        <v>102</v>
      </c>
      <c r="D58">
        <v>5</v>
      </c>
      <c r="E58">
        <v>150</v>
      </c>
      <c r="F58">
        <f>Table8[[#This Row],[Quantity ]]*Table8[[#This Row],[OriginalPrice]]</f>
        <v>750</v>
      </c>
    </row>
    <row r="59" spans="1:14" x14ac:dyDescent="0.3">
      <c r="B59">
        <v>6</v>
      </c>
      <c r="C59">
        <v>104</v>
      </c>
      <c r="D59">
        <v>6</v>
      </c>
      <c r="E59">
        <v>90</v>
      </c>
      <c r="F59">
        <f>Table8[[#This Row],[Quantity ]]*Table8[[#This Row],[OriginalPrice]]</f>
        <v>540</v>
      </c>
    </row>
    <row r="61" spans="1:14" x14ac:dyDescent="0.3">
      <c r="A61" s="1" t="s">
        <v>24</v>
      </c>
      <c r="B61" s="1"/>
      <c r="C61" s="1"/>
      <c r="D61" s="1"/>
      <c r="E61" s="1"/>
      <c r="F61" s="1"/>
    </row>
    <row r="63" spans="1:14" x14ac:dyDescent="0.3">
      <c r="B63" t="s">
        <v>0</v>
      </c>
      <c r="C63" t="s">
        <v>1</v>
      </c>
      <c r="D63" t="s">
        <v>2</v>
      </c>
      <c r="E63" t="s">
        <v>18</v>
      </c>
    </row>
    <row r="64" spans="1:14" x14ac:dyDescent="0.3">
      <c r="B64">
        <v>101</v>
      </c>
      <c r="C64" t="s">
        <v>3</v>
      </c>
      <c r="D64">
        <v>120</v>
      </c>
      <c r="E64" t="str">
        <f>IF(ISNA(VLOOKUP(Table211[[#This Row],[ProductID ]],Table1[[#All],[ProductID ]],1,FALSE)),"not ordered","ordered")</f>
        <v>ordered</v>
      </c>
    </row>
    <row r="65" spans="1:6" x14ac:dyDescent="0.3">
      <c r="B65">
        <v>102</v>
      </c>
      <c r="C65" t="s">
        <v>4</v>
      </c>
      <c r="D65">
        <v>150</v>
      </c>
      <c r="E65" t="str">
        <f>IF(ISNA(VLOOKUP(Table211[[#This Row],[ProductID ]],Table1[[#All],[ProductID ]],1,FALSE)),"not ordered","ordered")</f>
        <v>ordered</v>
      </c>
    </row>
    <row r="66" spans="1:6" x14ac:dyDescent="0.3">
      <c r="B66">
        <v>103</v>
      </c>
      <c r="C66" t="s">
        <v>5</v>
      </c>
      <c r="D66">
        <v>200</v>
      </c>
      <c r="E66" t="str">
        <f>IF(ISNA(VLOOKUP(Table211[[#This Row],[ProductID ]],Table1[[#All],[ProductID ]],1,FALSE)),"not ordered","ordered")</f>
        <v>ordered</v>
      </c>
    </row>
    <row r="67" spans="1:6" x14ac:dyDescent="0.3">
      <c r="B67">
        <v>104</v>
      </c>
      <c r="C67" t="s">
        <v>6</v>
      </c>
      <c r="D67">
        <v>90</v>
      </c>
      <c r="E67" t="str">
        <f>IF(ISNA(VLOOKUP(Table211[[#This Row],[ProductID ]],Table1[[#All],[ProductID ]],1,FALSE)),"not ordered","ordered")</f>
        <v>ordered</v>
      </c>
    </row>
    <row r="68" spans="1:6" x14ac:dyDescent="0.3">
      <c r="B68">
        <v>105</v>
      </c>
      <c r="C68" t="s">
        <v>7</v>
      </c>
      <c r="D68">
        <v>220</v>
      </c>
      <c r="E68" t="str">
        <f>IF(ISNA(VLOOKUP(Table211[[#This Row],[ProductID ]],Table1[[#All],[ProductID ]],1,FALSE)),"not ordered","ordered")</f>
        <v>ordered</v>
      </c>
    </row>
    <row r="69" spans="1:6" x14ac:dyDescent="0.3">
      <c r="B69">
        <v>106</v>
      </c>
      <c r="C69" t="s">
        <v>8</v>
      </c>
      <c r="D69">
        <v>130</v>
      </c>
      <c r="E69" t="str">
        <f>IF(ISNA(VLOOKUP(Table211[[#This Row],[ProductID ]],Table1[[#All],[ProductID ]],1,FALSE)),"not ordered","ordered")</f>
        <v>ordered</v>
      </c>
    </row>
    <row r="71" spans="1:6" x14ac:dyDescent="0.3">
      <c r="A71" s="1" t="s">
        <v>25</v>
      </c>
      <c r="B71" s="1"/>
      <c r="C71" s="1"/>
      <c r="D71" s="1"/>
      <c r="E71" s="1"/>
      <c r="F71" s="1"/>
    </row>
    <row r="73" spans="1:6" x14ac:dyDescent="0.3">
      <c r="B73" t="s">
        <v>9</v>
      </c>
      <c r="C73" t="s">
        <v>0</v>
      </c>
      <c r="D73" t="s">
        <v>10</v>
      </c>
      <c r="E73" t="s">
        <v>13</v>
      </c>
    </row>
    <row r="74" spans="1:6" x14ac:dyDescent="0.3">
      <c r="B74">
        <v>1</v>
      </c>
      <c r="C74">
        <v>101</v>
      </c>
      <c r="D74">
        <v>2</v>
      </c>
      <c r="E74" t="str">
        <f>VLOOKUP(Table112[[#This Row],[ProductID ]],Table2[[ProductID ]:[Product ]],2,FALSE)</f>
        <v xml:space="preserve">Product A </v>
      </c>
    </row>
    <row r="75" spans="1:6" x14ac:dyDescent="0.3">
      <c r="B75">
        <v>2</v>
      </c>
      <c r="C75">
        <v>103</v>
      </c>
      <c r="D75">
        <v>1</v>
      </c>
      <c r="E75" t="str">
        <f>VLOOKUP(Table112[[#This Row],[ProductID ]],Table2[[ProductID ]:[Product ]],2,FALSE)</f>
        <v xml:space="preserve">Product C </v>
      </c>
    </row>
    <row r="76" spans="1:6" x14ac:dyDescent="0.3">
      <c r="B76">
        <v>3</v>
      </c>
      <c r="C76">
        <v>105</v>
      </c>
      <c r="D76">
        <v>4</v>
      </c>
      <c r="E76" t="str">
        <f>VLOOKUP(Table112[[#This Row],[ProductID ]],Table2[[ProductID ]:[Product ]],2,FALSE)</f>
        <v xml:space="preserve">Product E </v>
      </c>
    </row>
    <row r="77" spans="1:6" x14ac:dyDescent="0.3">
      <c r="B77">
        <v>4</v>
      </c>
      <c r="C77">
        <v>106</v>
      </c>
      <c r="D77">
        <v>3</v>
      </c>
      <c r="E77" t="str">
        <f>VLOOKUP(Table112[[#This Row],[ProductID ]],Table2[[ProductID ]:[Product ]],2,FALSE)</f>
        <v xml:space="preserve">Product F </v>
      </c>
    </row>
    <row r="78" spans="1:6" x14ac:dyDescent="0.3">
      <c r="B78">
        <v>5</v>
      </c>
      <c r="C78">
        <v>102</v>
      </c>
      <c r="D78">
        <v>5</v>
      </c>
      <c r="E78" t="str">
        <f>VLOOKUP(Table112[[#This Row],[ProductID ]],Table2[[ProductID ]:[Product ]],2,FALSE)</f>
        <v xml:space="preserve">Product B </v>
      </c>
    </row>
    <row r="79" spans="1:6" x14ac:dyDescent="0.3">
      <c r="B79">
        <v>6</v>
      </c>
      <c r="C79">
        <v>104</v>
      </c>
      <c r="D79">
        <v>6</v>
      </c>
      <c r="E79" t="str">
        <f>VLOOKUP(Table112[[#This Row],[ProductID ]],Table2[[ProductID ]:[Product ]],2,FALSE)</f>
        <v xml:space="preserve">Product D </v>
      </c>
    </row>
  </sheetData>
  <conditionalFormatting sqref="F54:F59">
    <cfRule type="top10" dxfId="0" priority="1" rank="1"/>
  </conditionalFormatting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Baghel</dc:creator>
  <cp:lastModifiedBy>preetikapoor968@gmail.com</cp:lastModifiedBy>
  <dcterms:created xsi:type="dcterms:W3CDTF">2024-07-01T07:07:28Z</dcterms:created>
  <dcterms:modified xsi:type="dcterms:W3CDTF">2024-07-24T19:38:40Z</dcterms:modified>
</cp:coreProperties>
</file>