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Z:\ISO Certification\Risk Management\FMEAs\"/>
    </mc:Choice>
  </mc:AlternateContent>
  <xr:revisionPtr revIDLastSave="0" documentId="13_ncr:1_{DA9BA277-3B49-432F-9893-18E4137974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atings Tables" sheetId="2" r:id="rId1"/>
    <sheet name="PFMEA" sheetId="3" r:id="rId2"/>
    <sheet name="Module1" sheetId="4" state="veryHidden" r:id="rId3"/>
  </sheets>
  <externalReferences>
    <externalReference r:id="rId4"/>
  </externalReferences>
  <definedNames>
    <definedName name="_xlnm.Print_Area">[1]DFMEA!$A$11:$S$33</definedName>
    <definedName name="_xlnm.Print_Titles" localSheetId="1">PFMEA!$18:$19</definedName>
    <definedName name="_xlnm.Print_Titles">[1]DFMEA!$A$1:$IV$10</definedName>
  </definedNames>
  <calcPr calcId="191029"/>
  <customWorkbookViews>
    <customWorkbookView name="mjohnso1 - Personal View" guid="{87CFE91B-FE5F-41E9-B87B-897116AF63AF}" mergeInterval="0" personalView="1" maximized="1" windowWidth="1276" windowHeight="794" activeSheetId="1"/>
    <customWorkbookView name="mcarrocc - Personal View" guid="{EE5A9F6C-D19A-4054-8575-E8ED94728DFF}" mergeInterval="0" personalView="1" maximized="1" windowWidth="1020" windowHeight="632" activeSheetId="3"/>
    <customWorkbookView name="acontreras - Personal View" guid="{5DB83092-8DC5-4F32-B3E2-FC0C7994E47C}" mergeInterval="0" personalView="1" maximized="1" windowWidth="1020" windowHeight="632" activeSheetId="3"/>
    <customWorkbookView name="bschmit2 - Personal View" guid="{3FB92C48-15F5-4437-8B5E-BE392B80BE72}" mergeInterval="0" personalView="1" maximized="1" windowWidth="1020" windowHeight="622" activeSheetId="3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3" i="3" l="1"/>
  <c r="Q94" i="3"/>
  <c r="Q95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J41" i="3" l="1"/>
  <c r="J67" i="3" l="1"/>
  <c r="J61" i="3"/>
  <c r="J62" i="3"/>
  <c r="J63" i="3"/>
  <c r="J64" i="3"/>
  <c r="J77" i="3" l="1"/>
  <c r="J66" i="3"/>
  <c r="J65" i="3"/>
  <c r="J68" i="3"/>
  <c r="J86" i="3"/>
  <c r="J75" i="3"/>
  <c r="J76" i="3"/>
  <c r="J74" i="3"/>
  <c r="J95" i="3"/>
  <c r="Q96" i="3"/>
  <c r="J96" i="3"/>
  <c r="J94" i="3"/>
  <c r="Q91" i="3"/>
  <c r="J91" i="3"/>
  <c r="Q90" i="3"/>
  <c r="J90" i="3"/>
  <c r="Q93" i="3"/>
  <c r="J93" i="3"/>
  <c r="Q92" i="3"/>
  <c r="J92" i="3"/>
  <c r="Q89" i="3"/>
  <c r="J89" i="3"/>
  <c r="Q88" i="3"/>
  <c r="J88" i="3"/>
  <c r="J79" i="3"/>
  <c r="J78" i="3"/>
  <c r="J85" i="3"/>
  <c r="J60" i="3"/>
  <c r="J56" i="3"/>
  <c r="Q56" i="3"/>
  <c r="J73" i="3"/>
  <c r="J72" i="3"/>
  <c r="J71" i="3"/>
  <c r="J70" i="3"/>
  <c r="J69" i="3"/>
  <c r="Q57" i="3"/>
  <c r="Q58" i="3"/>
  <c r="J81" i="3"/>
  <c r="Q55" i="3"/>
  <c r="J55" i="3"/>
  <c r="Q54" i="3"/>
  <c r="J54" i="3"/>
  <c r="Q53" i="3"/>
  <c r="J53" i="3"/>
  <c r="Q52" i="3"/>
  <c r="J52" i="3"/>
  <c r="Q51" i="3"/>
  <c r="J51" i="3"/>
  <c r="Q50" i="3"/>
  <c r="J50" i="3"/>
  <c r="Q49" i="3"/>
  <c r="J49" i="3"/>
  <c r="Q48" i="3"/>
  <c r="J48" i="3"/>
  <c r="Q47" i="3"/>
  <c r="J47" i="3"/>
  <c r="Q46" i="3"/>
  <c r="J46" i="3"/>
  <c r="Q45" i="3"/>
  <c r="J45" i="3"/>
  <c r="Q44" i="3"/>
  <c r="J44" i="3"/>
  <c r="J43" i="3"/>
  <c r="Q42" i="3"/>
  <c r="J42" i="3"/>
  <c r="Q41" i="3"/>
  <c r="Q40" i="3"/>
  <c r="J40" i="3"/>
  <c r="Q39" i="3"/>
  <c r="J39" i="3"/>
  <c r="Q38" i="3"/>
  <c r="J38" i="3"/>
  <c r="Q37" i="3"/>
  <c r="J37" i="3"/>
  <c r="Q36" i="3"/>
  <c r="J36" i="3"/>
  <c r="Q35" i="3"/>
  <c r="J35" i="3"/>
  <c r="Q34" i="3"/>
  <c r="J34" i="3"/>
  <c r="Q33" i="3"/>
  <c r="J33" i="3"/>
  <c r="Q32" i="3"/>
  <c r="J32" i="3"/>
  <c r="Q31" i="3"/>
  <c r="J31" i="3"/>
  <c r="Q30" i="3"/>
  <c r="J30" i="3"/>
  <c r="Q29" i="3"/>
  <c r="J29" i="3"/>
  <c r="Q28" i="3"/>
  <c r="J28" i="3"/>
  <c r="Q27" i="3"/>
  <c r="J27" i="3"/>
  <c r="Q26" i="3"/>
  <c r="J26" i="3"/>
  <c r="Q25" i="3"/>
  <c r="J25" i="3"/>
  <c r="Q24" i="3"/>
  <c r="J24" i="3"/>
  <c r="Q23" i="3"/>
  <c r="J22" i="3"/>
  <c r="J21" i="3"/>
  <c r="Q20" i="3"/>
  <c r="J20" i="3"/>
  <c r="J57" i="3"/>
  <c r="J58" i="3"/>
  <c r="J59" i="3"/>
  <c r="J80" i="3"/>
  <c r="J82" i="3"/>
  <c r="J83" i="3"/>
  <c r="J8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Tyrone Crossland</author>
  </authors>
  <commentList>
    <comment ref="G1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Tyrone Crossland:</t>
        </r>
        <r>
          <rPr>
            <sz val="9"/>
            <color indexed="81"/>
            <rFont val="Tahoma"/>
            <family val="2"/>
          </rPr>
          <t xml:space="preserve">
1/12/16: Looked at PFMEA for system impacts. More follow-up required as we migrate to FlexFlow and BAAN</t>
        </r>
      </text>
    </comment>
  </commentList>
</comments>
</file>

<file path=xl/sharedStrings.xml><?xml version="1.0" encoding="utf-8"?>
<sst xmlns="http://schemas.openxmlformats.org/spreadsheetml/2006/main" count="688" uniqueCount="408">
  <si>
    <t>Solder opens and / or shorts  / Fail at Visual inspection / Fail at Test (AOI, ICT / FP / X-Ray / FCT) / Device does not function or functions intermittently.</t>
  </si>
  <si>
    <t>Unit cannot be processed through RMA</t>
  </si>
  <si>
    <t>Unit cannot be processed through RMA / Item is reworked/repaired incorrectly</t>
  </si>
  <si>
    <t>Unit cannot be processed through RMA / Item goes through the wrong rework/repair process</t>
  </si>
  <si>
    <t>Customer sends wrong RMA data</t>
  </si>
  <si>
    <t>Shipping does not process the item correctly per RMA procedure</t>
  </si>
  <si>
    <t>RMA associate does not confirm the item numbers are correct for this RMA</t>
  </si>
  <si>
    <t>Unit is not sent back to the customer in a timely fashion</t>
  </si>
  <si>
    <t>Repair/Rework operator does not follow the instructions correctly / Instructions are incorrect</t>
  </si>
  <si>
    <t>17.8</t>
  </si>
  <si>
    <t>RMA Item is sent to shipping department.</t>
  </si>
  <si>
    <t>Board is not sent to shipping</t>
  </si>
  <si>
    <t>Operations does not send the bring the item to shipping</t>
  </si>
  <si>
    <t>Shipping does not process the item correctly per site shipping guidelines</t>
  </si>
  <si>
    <t>PE does not set up correct RMA router for RMA item</t>
  </si>
  <si>
    <t>Product is not ready for shipping process</t>
  </si>
  <si>
    <t>Product is returned by customer and a new correct unit would need to be shipped in its place, causing delays in the customers schedule.</t>
  </si>
  <si>
    <t>Bulk container is placed on a damaged or incorrect pallet / plastic wrapping is insufficient for shipment</t>
  </si>
  <si>
    <t>Hardware attach</t>
  </si>
  <si>
    <t>Knob may fall off / no or low volume / knob hard to turn and rubs against front faceplate</t>
  </si>
  <si>
    <t>Knob is not  inserted with enough force / Knob is inserted at in the wrong orientation.</t>
  </si>
  <si>
    <t xml:space="preserve">Inadequate training of operator / Incorrect assembly Documentation / Incorrect tools </t>
  </si>
  <si>
    <t>RMA product is not set up under the correct RMA router.</t>
  </si>
  <si>
    <t>PCB or components are damaged during part placement / Leads are not cut to correct length or not cut at all</t>
  </si>
  <si>
    <t xml:space="preserve">PCBAs are damaged during attach process / PCBAs are loose in housing </t>
  </si>
  <si>
    <t>Wrong screws / wrong torque driver used / Unqualified operator performing operation</t>
  </si>
  <si>
    <t>Unit is not place into ESD bag / ESD bag is not properly sealed with ESD label / ESD bag is damaged</t>
  </si>
  <si>
    <t>Unit is exposed to an ESD event during transit / unit is damaged</t>
  </si>
  <si>
    <t>Place unit into unit container.</t>
  </si>
  <si>
    <t>Unit moves around inside unit container / Unit is damaged during transit.</t>
  </si>
  <si>
    <t>Assemblies will be built and inspected to approved documentation</t>
  </si>
  <si>
    <t>Bubble wrap is not placed in unit container / Bubble wrap is improperly inserted around unit in container</t>
  </si>
  <si>
    <t>Label unreadable / Printed wrong label / Wrong label or Ribbon used / Label in wrong location on PCB</t>
  </si>
  <si>
    <t xml:space="preserve">Cannot scan into system / Defect per trace system / Cannot scan label, information not readable / </t>
  </si>
  <si>
    <t>Incorrect printer setting or defective ribbon / Incorrect program selected / Printing specification not followed / Wrong label loaded into printer / operator did not follow placement instructions</t>
  </si>
  <si>
    <t>Solder Assembly</t>
  </si>
  <si>
    <t>Solder joints are inadequate or unacceptable / components solder on in wrong orientation</t>
  </si>
  <si>
    <t>PCBA to PCBA Attach</t>
  </si>
  <si>
    <t>Fail at Final QA Visual inspection .</t>
  </si>
  <si>
    <t>PCBA to Chassis Attach</t>
  </si>
  <si>
    <t>Insulator Application</t>
  </si>
  <si>
    <t>Insulator is not applied</t>
  </si>
  <si>
    <t>Unit overheats during operation / unit fails in field</t>
  </si>
  <si>
    <t>Unqualified operator performing operation</t>
  </si>
  <si>
    <t>Heatsink Attach</t>
  </si>
  <si>
    <t>Heatsink is not attached / Heat sink is not properly attached to PCBA</t>
  </si>
  <si>
    <t>Prep</t>
  </si>
  <si>
    <t>slight effect, customer slightly annoyed and non-vital fault noticed most of the time e.g. dirty parts</t>
  </si>
  <si>
    <t>sometimes noticeable, limited effect to local/downstream  process.</t>
  </si>
  <si>
    <t>Very Slight</t>
  </si>
  <si>
    <t>Very few failures likely</t>
  </si>
  <si>
    <t>Low likelihood that the potential failure will reach the next customer undetected</t>
  </si>
  <si>
    <t>Minor Effect</t>
  </si>
  <si>
    <t xml:space="preserve">process performance deteriorated slightly and sometimes out of process control limits. May cause unscheduled rework, minor damaged to equipment. </t>
  </si>
  <si>
    <t>Moderate</t>
  </si>
  <si>
    <t>Slight</t>
  </si>
  <si>
    <t>Few failures likely</t>
  </si>
  <si>
    <t>Controls may detect or prevent the potential failure from reaching the next customer.</t>
  </si>
  <si>
    <t>Moderate Effect</t>
  </si>
  <si>
    <t>Customer experienced dissatisfaction, fault on non vital parts need repair e.g PCB mask peel off, exposed cu</t>
  </si>
  <si>
    <t>noticeable most of the time, more control required to ensure process within control. Rework/repair equipment required, moderately affect down stream process.</t>
  </si>
  <si>
    <t>Occasional number of failures likely</t>
  </si>
  <si>
    <t>Moderate Likelihood that the potential failure will reach the next customer</t>
  </si>
  <si>
    <t>Significant Effect</t>
  </si>
  <si>
    <t>Cause part rework/repair, product performance degraded, but functional and safe, non vital parts, subsystem performance deteriorate e.g open, lower impedance</t>
  </si>
  <si>
    <t>noticeable all the time, cause significant effect to downstream process, effect throughout the plant.</t>
  </si>
  <si>
    <t>Medium</t>
  </si>
  <si>
    <t xml:space="preserve">Moderate number of failures </t>
  </si>
  <si>
    <t>Controls are unlikely to detect or prevent the potential failure from reaching the customer</t>
  </si>
  <si>
    <t>Major Effect</t>
  </si>
  <si>
    <t>Rework/repair necessary, product performance severely affected but functional and safe, customer dissatisfied and subsystem inoperable e.g low readings</t>
  </si>
  <si>
    <t xml:space="preserve">serious disruption to downstream process, major rework. </t>
  </si>
  <si>
    <t>High</t>
  </si>
  <si>
    <t>Moderately high</t>
  </si>
  <si>
    <t>Frequent failures likely</t>
  </si>
  <si>
    <t>Poor Likelihood that the potential failure will be detected or prevented before reaching the next customer</t>
  </si>
  <si>
    <t>Extreme Effect</t>
  </si>
  <si>
    <t xml:space="preserve">Product non-functional but safe, e.g. dead units, no video/audio </t>
  </si>
  <si>
    <t>process equipment, tools, fixtures damaged, serious disruption to subsequent process e.g breakdown, extensive rework required.</t>
  </si>
  <si>
    <t>High number of failures</t>
  </si>
  <si>
    <t>Very poor likelihood that the potential failure will be detected or prevented before reaching the next customer</t>
  </si>
  <si>
    <t>Serious Effect</t>
  </si>
  <si>
    <t>Potentially hazardous, safety related-gradual failures, compliance with regulatory requirements in jeopardy.</t>
  </si>
  <si>
    <t>Same as product</t>
  </si>
  <si>
    <t>Very High</t>
  </si>
  <si>
    <t>Very high number of failures</t>
  </si>
  <si>
    <t>Current controls probably will not even detect the potential failure</t>
  </si>
  <si>
    <t>Hazardous Effect</t>
  </si>
  <si>
    <t>Hazardous, sudden failure, non-compliance with regulatory rules/regulation.</t>
  </si>
  <si>
    <t>Almost Certain</t>
  </si>
  <si>
    <t>Failure almost certain to occur, history shows the same</t>
  </si>
  <si>
    <t>Absolutely certain that the current controls will not detect the potential failure</t>
  </si>
  <si>
    <t>Prepared By:</t>
  </si>
  <si>
    <t>Potential Failure Mode and Effects Analysis (Process)</t>
  </si>
  <si>
    <t>Core Team:</t>
  </si>
  <si>
    <t xml:space="preserve">                         Action Results</t>
  </si>
  <si>
    <t>Process Function/ Requirements</t>
  </si>
  <si>
    <t>Potential Failure Mode</t>
  </si>
  <si>
    <t>Potential Effects of Failure</t>
  </si>
  <si>
    <t>Sev</t>
  </si>
  <si>
    <t>Potential Cause(s) / Mechanisms of Failure</t>
  </si>
  <si>
    <t>Occ</t>
  </si>
  <si>
    <t>Det</t>
  </si>
  <si>
    <t>RPN</t>
  </si>
  <si>
    <t>Rec. Actions</t>
  </si>
  <si>
    <t xml:space="preserve"> Resp. and Target Completion Date</t>
  </si>
  <si>
    <t>Current Process Controls</t>
  </si>
  <si>
    <t xml:space="preserve">                                Actions Taken</t>
  </si>
  <si>
    <t xml:space="preserve">Date Created: </t>
  </si>
  <si>
    <t xml:space="preserve">PFMEA ID: </t>
  </si>
  <si>
    <t>Site Quality:</t>
  </si>
  <si>
    <t>Date</t>
  </si>
  <si>
    <t>Change Description</t>
  </si>
  <si>
    <t>A</t>
  </si>
  <si>
    <t>Initial Release</t>
  </si>
  <si>
    <t>Max Johnson</t>
  </si>
  <si>
    <t>Ratings Tables</t>
  </si>
  <si>
    <t>Rating</t>
  </si>
  <si>
    <t>Effect</t>
  </si>
  <si>
    <t>On Product</t>
  </si>
  <si>
    <t>On Process/ Software</t>
  </si>
  <si>
    <t>Occurrence
Grouping *</t>
  </si>
  <si>
    <t>Occurrence</t>
  </si>
  <si>
    <t>Score</t>
  </si>
  <si>
    <t>Criteria</t>
  </si>
  <si>
    <t>Ability to Detect</t>
  </si>
  <si>
    <t>No Effect</t>
  </si>
  <si>
    <t>no effect on parts, subsystem or product  performance.</t>
  </si>
  <si>
    <t>no effect on subsequent process or assembly.</t>
  </si>
  <si>
    <t>Remote</t>
  </si>
  <si>
    <t>Almost never</t>
  </si>
  <si>
    <t>Failure very unlikely, history of similar process shows no failures</t>
  </si>
  <si>
    <t>Sure that the potential failure will be found or prevented before reaching the next customer</t>
  </si>
  <si>
    <t>Very Slight Effect</t>
  </si>
  <si>
    <t>Probably is not noticeable, non-vital fault noticed sometimes e.g slight rough surface.</t>
  </si>
  <si>
    <t>Not noticeable, process will still meet specification most of the times, no effect on down stream process e.g minor tolerance shift but within control.</t>
  </si>
  <si>
    <t>Low</t>
  </si>
  <si>
    <t>Remote number of failures</t>
  </si>
  <si>
    <t>Almost certain that the potential failure will be found or prevented before reaching the next customer</t>
  </si>
  <si>
    <t>Slight Effect</t>
  </si>
  <si>
    <t>PFMEA Steps</t>
  </si>
  <si>
    <t>Inadequate training of operator / Incorrect assembly Documentation / Incorrect tools (Torque Driver)/ Incorrect torque value</t>
  </si>
  <si>
    <t>1.0   
Material</t>
  </si>
  <si>
    <t>Material Receiving and Storage</t>
  </si>
  <si>
    <t>Received wrong part</t>
  </si>
  <si>
    <t>n/a</t>
  </si>
  <si>
    <t>Part supplier supplies incorrect part</t>
  </si>
  <si>
    <t>Received damaged, out of spec or exposed (moisture sensitive) parts</t>
  </si>
  <si>
    <t>Part supplier supplies damaged, exposed or out of spec part. Part is damages or exposed in transit</t>
  </si>
  <si>
    <t>Parts Stocked in wrong location</t>
  </si>
  <si>
    <t>Part cannot be located / assembly cannot be built</t>
  </si>
  <si>
    <t>Warehouse associate stocks part in incorrect location</t>
  </si>
  <si>
    <t>Material Picking / Kitting</t>
  </si>
  <si>
    <t>Kitted wrong part</t>
  </si>
  <si>
    <t>Mis-verified part information</t>
  </si>
  <si>
    <t>Picklist verification based on BOM/
PCN/Barcode scanning</t>
  </si>
  <si>
    <t>Part shortage</t>
  </si>
  <si>
    <t>Unable to build</t>
  </si>
  <si>
    <t xml:space="preserve">Mis-verified part quantity
</t>
  </si>
  <si>
    <t xml:space="preserve">Verify picklist to kit
</t>
  </si>
  <si>
    <t>Wrong POU assigned to part</t>
  </si>
  <si>
    <t>Incorrect program selected</t>
  </si>
  <si>
    <t>3.0
Placement Set up</t>
  </si>
  <si>
    <t>Feeder Setup</t>
  </si>
  <si>
    <t>Wrong feeder loaded</t>
  </si>
  <si>
    <t>Machine cannot pickup parts</t>
  </si>
  <si>
    <t>Operator loaded wrong feeder type</t>
  </si>
  <si>
    <t>Machine stoppage with alarm</t>
  </si>
  <si>
    <t>Vendor packaging does not match datasheet spec</t>
  </si>
  <si>
    <t xml:space="preserve">Nonconforming product / 
Test failure
</t>
  </si>
  <si>
    <t>Operator loaded wrong PCN</t>
  </si>
  <si>
    <t>One piece processing per PCN</t>
  </si>
  <si>
    <t>4.0
SMT</t>
  </si>
  <si>
    <t>Solder Paste Screen Printing / Paste Measure</t>
  </si>
  <si>
    <t>Wrong solder paste used</t>
  </si>
  <si>
    <t xml:space="preserve">product does not conform to manufacturing instructions.
</t>
  </si>
  <si>
    <t>Deteriorated solder paste leading to cold/insufficient solder</t>
  </si>
  <si>
    <t xml:space="preserve">Paste slumpy, difficult to screen print
</t>
  </si>
  <si>
    <t>Expired material</t>
  </si>
  <si>
    <t>Misregistered solder paste</t>
  </si>
  <si>
    <t>Machine adjustment incorrect</t>
  </si>
  <si>
    <t>Incorrect stencil</t>
  </si>
  <si>
    <t>PWB loaded incorrectly</t>
  </si>
  <si>
    <t>Excessive paste deposited</t>
  </si>
  <si>
    <t>Improper paste control</t>
  </si>
  <si>
    <t>Worn or damaged stencil</t>
  </si>
  <si>
    <t>Insufficient paste deposited</t>
  </si>
  <si>
    <t>Worn or damaged squeegee</t>
  </si>
  <si>
    <t>Improper stencil cleaning</t>
  </si>
  <si>
    <t>Not enough paste deposited on stencil</t>
  </si>
  <si>
    <t>Dried Solder paste</t>
  </si>
  <si>
    <t>Boards sitting on line too long, flux evaporates</t>
  </si>
  <si>
    <t>Glue Placement</t>
  </si>
  <si>
    <t>Glue dot does not get placed on PCB.</t>
  </si>
  <si>
    <t>Part falls off at wave</t>
  </si>
  <si>
    <t>Component Placement</t>
  </si>
  <si>
    <t>Mount wrong part</t>
  </si>
  <si>
    <t>Incorrect part loaded to machine</t>
  </si>
  <si>
    <t>Missing part</t>
  </si>
  <si>
    <t>Empty machine feeder or tray</t>
  </si>
  <si>
    <t>Machine will auto stop with alarm</t>
  </si>
  <si>
    <t>Improper machine setting or malfunction</t>
  </si>
  <si>
    <t>Shifted / tilted / skewed / damaged part</t>
  </si>
  <si>
    <t>Improper machine setting or malfunction,  bent nozzle</t>
  </si>
  <si>
    <t>Wrong polarity</t>
  </si>
  <si>
    <t>Incorrect part loading</t>
  </si>
  <si>
    <t>Reflow Soldering</t>
  </si>
  <si>
    <t>Improper reflow profile</t>
  </si>
  <si>
    <t>Solder bridges</t>
  </si>
  <si>
    <t>Excessive or mis-registered paste deposit</t>
  </si>
  <si>
    <t xml:space="preserve">Reflow Oven malfunction
</t>
  </si>
  <si>
    <t xml:space="preserve">Mechanical breakdown
</t>
  </si>
  <si>
    <t>Machine Alarm / Profile Verification / Maintenance schedule</t>
  </si>
  <si>
    <t>Slideline</t>
  </si>
  <si>
    <t>Wrong parts placed in board / Missing Parts / Parts damaged during placement</t>
  </si>
  <si>
    <t>Wrong Parts given to Slideline / Operator forgets to place part / Visual Aid is wrong</t>
  </si>
  <si>
    <t>Wave</t>
  </si>
  <si>
    <t xml:space="preserve">Improper or no inspection performed / Unqualified operator performing solder operation
</t>
  </si>
  <si>
    <t xml:space="preserve">Improper or no inspection performed / Unqualified operator performing  break away  operation / wrong tool used
</t>
  </si>
  <si>
    <t xml:space="preserve">Improper or no inspection performed / Unqualified operator performing  Press Fit  operation / wrong program used
</t>
  </si>
  <si>
    <t>Unit is not fully secured by foam insert in unit container / unit is not properly oriented with the foam insert</t>
  </si>
  <si>
    <t>Unit does not operate / Fail at FCT</t>
  </si>
  <si>
    <t>Unit container is compromised allowing for insufficient support for unit / Unit is damaged during transit.</t>
  </si>
  <si>
    <t xml:space="preserve">Wash PCBA </t>
  </si>
  <si>
    <t>Place unit into ESD bag, fold edges of bag underneath unit and seal with ESD label.</t>
  </si>
  <si>
    <t>Inadequate training of operator / Incorrect assembly Documentation.</t>
  </si>
  <si>
    <t>Cust Assy Number(s) (Top Level):</t>
  </si>
  <si>
    <t>Operator does not follow the wash process. / Non-Aqueous parts are not placed post wash operation</t>
  </si>
  <si>
    <t>Boards do not get washed / Solvent sensitive parts are not cleaned / Non Aqueous components are sent through wash and are damaged.</t>
  </si>
  <si>
    <t>Boards fail at test / Boards fail in the field for flux  or solvent contamination.</t>
  </si>
  <si>
    <t>Cold solder joints /  Mixed technology causes solder joints to unhomogenious or open. /  Heat sensitive parts are sent through oven and are damaged.</t>
  </si>
  <si>
    <t>Improper reflow profile / Heat sensitive part are not placed post-reflow.</t>
  </si>
  <si>
    <t>Solder is inadequate or excessive / Board is damaged during wave process. / Parts that have special alignment requirements are misaligned</t>
  </si>
  <si>
    <t>Unit is damaged in transit / Unit does not function properly.</t>
  </si>
  <si>
    <t>Inadequate training of operator / Incorrect packaging Documentation / Incorrect packaging materials</t>
  </si>
  <si>
    <t>Printer Issues / Label unreadable / Printed wrong label / Wrong label or Ribbon used / label is not placed on unit container</t>
  </si>
  <si>
    <t>Unit cannot be shipped / customer receives wrong unit or believes they have received the wrong unit</t>
  </si>
  <si>
    <t>Inadequate training of operator / Incorrect packaging Documentation / printer or label issues</t>
  </si>
  <si>
    <t>17.6</t>
  </si>
  <si>
    <t>Move units to finished goods location for storage.</t>
  </si>
  <si>
    <t>The wrong unit is taken out of stock for shipment. Wrong unit is shipped to customer</t>
  </si>
  <si>
    <t xml:space="preserve">Inadequate training of operator / Incorrect assembly Documentation </t>
  </si>
  <si>
    <t>Trained operators with correct product and shipping information will ensure that the correct units are shipped to the proper destination.</t>
  </si>
  <si>
    <t>17.7</t>
  </si>
  <si>
    <t>End  of Standard Manufacturing Process</t>
  </si>
  <si>
    <t>Item is not sent to Drop zone</t>
  </si>
  <si>
    <t>RMA item is not verified adequately</t>
  </si>
  <si>
    <t>Item is repaired/reworked according to appropriate manufacturing documentation for that product or upgrade instructions supplied by the Product engineer. Item is then packed per site and/or customer guidlines.</t>
  </si>
  <si>
    <t>Product is shipped back to customer per site shipping guidelines.</t>
  </si>
  <si>
    <t>Take unit out of finished goods for packing and shipment.</t>
  </si>
  <si>
    <t>5.2
Wave</t>
  </si>
  <si>
    <t xml:space="preserve">5.0
Slideline / Wave </t>
  </si>
  <si>
    <t>Plastic Component Insertion</t>
  </si>
  <si>
    <t xml:space="preserve">Visual check with template / First article check / Test (AOI,  Xray, FCT)
</t>
  </si>
  <si>
    <t>Part verification during each real change / 
Sticky board comp measurements &amp; part marking ID / 
Set-up check list / Test (AOI, XRAY, FCT)</t>
  </si>
  <si>
    <t>Operator uses wrong prep tools, Operator is not properly trained to prep parts.</t>
  </si>
  <si>
    <t>Units are not stored in the proper location. Units cannot not be found in a timely manor for assembly or shipment or wrong unit is brought to floor for assembly or shipment.</t>
  </si>
  <si>
    <t>Shipment or assembly has to be delayed due to missing boards. / Boards fail FCT or Inspection /  Expected Shipment date is missed.</t>
  </si>
  <si>
    <t>Depanelization
NOTE: All panelized boards with BGAs should be de-panelized using the router. No boards with BGAs should be de-panelized using hand tools or the "Pizza Cutter" style De-paneller</t>
  </si>
  <si>
    <t>Fail at visual Inspection / Keep out area gets coated / Unit cannot be coated.</t>
  </si>
  <si>
    <t>Spray coating to meet requirements listed in instructions for thickness.</t>
  </si>
  <si>
    <t>Fail at Black Light Visual inspection / Unit Fails in the field due to moisture ingress or there contamination</t>
  </si>
  <si>
    <t xml:space="preserve">Correct cure is not achieved and coating is disturbed / Unit Fails in the field for moisture ingress or other contamination </t>
  </si>
  <si>
    <t>Remove tape once PCB are cured.</t>
  </si>
  <si>
    <t>Wrong or no manufacturing instructions used during assembly / Unqualified person performing operation /  coating assemblies is a manual and difficult process</t>
  </si>
  <si>
    <t>Cable/Wire/FiberOptic Routing</t>
  </si>
  <si>
    <t>Cable/wire/fiber not properly routed through chassis / tie wraps or guides are too loose around cable / cable is damaged during installation / cable/wire/fiber is damaged by guides/tie wraps being too tight</t>
  </si>
  <si>
    <t>Cable/wire/fiber does not function as intended or at all / Fail at FCT or QA</t>
  </si>
  <si>
    <t>6.0
Post Wave Touch Up</t>
  </si>
  <si>
    <t>7.0
Wash</t>
  </si>
  <si>
    <t>8.0
Break Away / Board Routing</t>
  </si>
  <si>
    <t>9.0
Press Fit</t>
  </si>
  <si>
    <t xml:space="preserve">10.0
Post Wave Hand Solder Assembly
</t>
  </si>
  <si>
    <t>11.0
Conformal Coating</t>
  </si>
  <si>
    <t>Areas that are not to be coated should be covered with Kapton tape.</t>
  </si>
  <si>
    <t>12.0
Label Printing / Serialization</t>
  </si>
  <si>
    <t>Print labels using label printer</t>
  </si>
  <si>
    <t>13.0
Mechanical Assembly</t>
  </si>
  <si>
    <t>Unit programming</t>
  </si>
  <si>
    <t>Software is not loaded correctly or is not loaded at all</t>
  </si>
  <si>
    <t>Device does not function as intended / Device does not function at all</t>
  </si>
  <si>
    <t>15.0
Finished Goods / Semi-Finished Goods</t>
  </si>
  <si>
    <t>16.0
Packing</t>
  </si>
  <si>
    <t>N/A</t>
  </si>
  <si>
    <t>Incorrect part placed on assembly / Fail at AOI / X-Ray / FCT / Visual inspection</t>
  </si>
  <si>
    <t>Part placed on assembly  does not function properly or fails to meets spec/ Fail at AOI / X-Ray / FCT / Visual inspection</t>
  </si>
  <si>
    <t>Fail at AOI / X-Ray / FCT / Visual inspection</t>
  </si>
  <si>
    <t>Fail at cyber paste height/volume check / 
Fail at visual check /
Solder bridging / Fail at AOI / X-Ray / FCT / Visual inspection / Device does not function or functions intermittently.</t>
  </si>
  <si>
    <t>Fail at pre-reflow inspection. / Fail at AOI / X-Ray / FCT / Visual inspection / Device does not function or functions intermittently.</t>
  </si>
  <si>
    <t>Improper print settings or screener operation (force / speed / etc.)</t>
  </si>
  <si>
    <t>Manufacturing Process Instructions in BOM not read</t>
  </si>
  <si>
    <t xml:space="preserve">Solder paste type specified in BOM
</t>
  </si>
  <si>
    <t xml:space="preserve">Visual check with magnification / Program name and settings verification </t>
  </si>
  <si>
    <t>Visual check with magnification / Program name and settings verification / Frequent maintainence</t>
  </si>
  <si>
    <t>Visual check before use</t>
  </si>
  <si>
    <t xml:space="preserve">Visual check before use
</t>
  </si>
  <si>
    <t>BOM / 
Visual Check before use</t>
  </si>
  <si>
    <t>Tombstoning or Bill Boarding. Fail at visual Inspection / Fail at Test / Device does not function or functions intermittently.</t>
  </si>
  <si>
    <t>Limit number of boards screen printed during line interruptions / Remove pasted boards from line and wash / Remix paste</t>
  </si>
  <si>
    <t>Glue dries up, nozzle is clogged, glue is expired,  Program/Machine issue</t>
  </si>
  <si>
    <t xml:space="preserve">Check dot inspection / 
Visual check with template / Glue dot visual verification / Frequent Maintenence
</t>
  </si>
  <si>
    <t>Fail at visual Inspection / Fail at Test / Device does not function or functions intermittently.</t>
  </si>
  <si>
    <t>Fail at visual inspection / Fail at Test / Device does not function or functions intermittently.</t>
  </si>
  <si>
    <t>Visual check with template / Frequent Maintenence</t>
  </si>
  <si>
    <t>Visual check with template / Frequent Maintenance</t>
  </si>
  <si>
    <t xml:space="preserve">BOM
Machine set-up checklist
</t>
  </si>
  <si>
    <t>BOM and visual inspection / Machine set-up checklist</t>
  </si>
  <si>
    <t xml:space="preserve">Spray a sample before the start of daily spraying/BOM/ Visual Aids /  Operator Training / Black Light inspection / Board Final QA </t>
  </si>
  <si>
    <t xml:space="preserve">BOM/ Visual Aids /  Operator Training / Black Light inspection / Board Final QA </t>
  </si>
  <si>
    <t xml:space="preserve">Visual check each label during application / 
Inspect first and last label during printing process / BOM printing instructions / Label spec and location in BOM and VA / 
Operator training </t>
  </si>
  <si>
    <t xml:space="preserve">BOM/ Visual Aids /  Operator Training /Test (FCT) / Postwave inspection / Board Final QA </t>
  </si>
  <si>
    <t xml:space="preserve">BOM / Visual aids / Operator Training / Visual check during attachment  and at Final QA
</t>
  </si>
  <si>
    <t xml:space="preserve">BOM / Visual aids / Operator Training / Visual check during attachment  / Test (FCT)
</t>
  </si>
  <si>
    <t>Trained operators with correct product and routing information will ensure that the correct units are stored in the proper location. / FCT / Inspection / BOM / VA</t>
  </si>
  <si>
    <t>BOM and visual inspection / Profile before run for special jobs</t>
  </si>
  <si>
    <t>BOM and visual inspection / Profile before run for special jobs /  Machine set-up checklist</t>
  </si>
  <si>
    <t>BOM and visual inspection / Profile before run for special jobs / Machine set-up checklist</t>
  </si>
  <si>
    <t>Fail at Visual inspection / Fail at Test  / Device does not function or functions intermittently.</t>
  </si>
  <si>
    <t>Visual inspection / AOI</t>
  </si>
  <si>
    <t xml:space="preserve">Damaged PCB / Fail at Visual inspection / Fail at Test / Device does not function or functions intermittently.
</t>
  </si>
  <si>
    <t xml:space="preserve">Fail at Visual inspection / Fail at Test / Device does not function or functions intermittently.
</t>
  </si>
  <si>
    <t>Fail at Visual inspection / Fail at Test / Device does not function or functions intermittently.</t>
  </si>
  <si>
    <t>PCB is damaged by Router or V-Score tool</t>
  </si>
  <si>
    <t xml:space="preserve">Traveler / BOM / Visual Aids / Operator Training </t>
  </si>
  <si>
    <t>RMA item is set up in the Shop Floor Management (Traveler) system with an appropriate RMA router.</t>
  </si>
  <si>
    <t>Rework instructions do not get written or are written incorrectly / instructions are not linked to Traveler</t>
  </si>
  <si>
    <t xml:space="preserve">Wrong or no manufacturing instructions used during assembly / Unqualified person performing operation /  
</t>
  </si>
  <si>
    <t>Assembly not left long enough to cure properly / Wrong cure process is used</t>
  </si>
  <si>
    <t>Mask applied incorrectly / Mask is not applied / Mask comes off during coating process / Wrong components get conformal coated</t>
  </si>
  <si>
    <t>Mask is removed too quickly disturbing the coating/ Mask is left on assembly and interferes with final assembly/</t>
  </si>
  <si>
    <t>Fails at Visual inspection / Unit Fails in the field  for moisture ingress or other contamination /Final assembly operator has to pull unit apart to remove Mask</t>
  </si>
  <si>
    <t xml:space="preserve">Not enough coating is applied;  / Too much coating is applied / Coating does not cure properly / </t>
  </si>
  <si>
    <t>Wrong or no manufacturing instructions used during assembly / Unqualified person performing operation / tape placement on assemblies is a manual and difficult process/ Old mask is used/ Wrong mask is used</t>
  </si>
  <si>
    <t>Assemblies will be built and inspected to approved documentation by trained operators. 
Final inspection for each assembled unit.</t>
  </si>
  <si>
    <t xml:space="preserve">BOM/ Visual Aids /  Operator Training /Test / Postwave inspection / Board Final QA </t>
  </si>
  <si>
    <t xml:space="preserve">BOM/ Visual Aids /  Operator Training / Test / Postwave inspection / Board Final QA </t>
  </si>
  <si>
    <t>Hardware is damaged during operation /  hardware is too loose or detaches from front plate.</t>
  </si>
  <si>
    <t>PCBA or hardware damaged during assembly / pcba not secured tightly to hardware</t>
  </si>
  <si>
    <t>Unit does not operate / Fail at FCT, AOI or Final QA.</t>
  </si>
  <si>
    <t>Assemblies will be programmed to approved test documentation by trained operators. 
Final inspection and Functionality test for each assembled unit.</t>
  </si>
  <si>
    <t>Assemblies will be built and inspected to approved documentation by  trained operators. 
Final inspection and Functionality test for each assembled unit.</t>
  </si>
  <si>
    <t>Place shipping label on shipping container</t>
  </si>
  <si>
    <t xml:space="preserve">Seal container with packing tape </t>
  </si>
  <si>
    <t>Container is damaged / container is not sealed correctly</t>
  </si>
  <si>
    <t>Assemblies will be overpacked and inspected by a trained operator.  / Final verification for each shipment. / Shipping documentation is scanned into the shipping database to ensure correct units ship under the correct Customer Order Order.</t>
  </si>
  <si>
    <t>Assemblies will be overpacked and inspected to approved documentation by a trained operator.  / Shipping containers and materials are inspected by the operator to ensure they are suitable to be shipped</t>
  </si>
  <si>
    <t>Palletize for shipment, secure to pallet with plastic wrap and load onto truck. (When applicable)</t>
  </si>
  <si>
    <t xml:space="preserve">Place any documentation required by the BOM or traveler into the unit container.  </t>
  </si>
  <si>
    <t>Documentation is not placed in container / Wrong documentation is shipped with unit.</t>
  </si>
  <si>
    <t>Custoemrdoes not receive requested information</t>
  </si>
  <si>
    <t>Insert bubble wrap into unit container around the sides of the unit to reduce movement during transit.</t>
  </si>
  <si>
    <t xml:space="preserve">Cable/Wire/Fiber Optic Assembly </t>
  </si>
  <si>
    <t xml:space="preserve">Cable/wire/ parts are not attached/inserted correctly / Cable is damaged during assembly. </t>
  </si>
  <si>
    <t>Cure coating.</t>
  </si>
  <si>
    <t xml:space="preserve">Correct cure instructions/BOM/ Operator Training / Black Light inspection / Board Final QA </t>
  </si>
  <si>
    <t>Press component into board</t>
  </si>
  <si>
    <t>PCB or component  is damaged during Press Fit Operation by the press, Process, or tooling.</t>
  </si>
  <si>
    <t>BOM / Visual Aids / Operator Training / Test /Post Wave Inspection</t>
  </si>
  <si>
    <t>Note: This FMEA covers all generic assembly processes performed at ACI.
Control Plan: See Process Controls Below</t>
  </si>
  <si>
    <t>Internal ACI</t>
  </si>
  <si>
    <t>ACI Approvers:</t>
  </si>
  <si>
    <t>CEO:</t>
  </si>
  <si>
    <t>Ket Gondha</t>
  </si>
  <si>
    <t>Operations Director:</t>
  </si>
  <si>
    <t>Mike Thompson</t>
  </si>
  <si>
    <t xml:space="preserve"> </t>
  </si>
  <si>
    <t>Cust Assy Number(s):</t>
  </si>
  <si>
    <t xml:space="preserve">Max Johnson </t>
  </si>
  <si>
    <t>Material_Production_Shipping</t>
  </si>
  <si>
    <t>Wrong RMA information is received by ACI</t>
  </si>
  <si>
    <t>Trained associates perform all operations /   Quality dept verifies that all RMA information sent from the customer is correct / Qual department ensures all received customer data matches the RMA item sent.</t>
  </si>
  <si>
    <t>RMA number, Part number and/or Traveler is not assigned to item needed repair/rework</t>
  </si>
  <si>
    <t>RMA processor does not update the RMA sheet correctly</t>
  </si>
  <si>
    <t>Trained associates perform all operations /   Quality dept verifies that all RMA information is correct before processing of the RMA item</t>
  </si>
  <si>
    <t>If the RMA is an upgrade, the Product Engineer will create rework instructions and traveler..</t>
  </si>
  <si>
    <t>ACI receives an Repair (RMA) or Rework request from the customer.</t>
  </si>
  <si>
    <t>If RMA: RMA number, Product part number, and Data is loaded in the RMA sheet (not done for Upgrade/Rework)</t>
  </si>
  <si>
    <t>Item is received by shipping  and sent to Quality Dept.</t>
  </si>
  <si>
    <t xml:space="preserve">RMA #, and/or PN of board to be upgraded/repaired and qty are verified. </t>
  </si>
  <si>
    <t>Trained associates perform all operations / RMA dept and Production and Management keep track of all Repair/Rework shipments and when they need to be shipped via traveler</t>
  </si>
  <si>
    <t>Trained associates perform all operations / Qual department ensures RMA or Rework Traveler is ready to process item / Operations does not repair / rework item unless set up properly on Traveler</t>
  </si>
  <si>
    <t>Trained associates perform all operations /  Qual dept verifies that all RMA or Rework information sent from the customer is correct / Qual department ensures all received customer data matches the item sent.</t>
  </si>
  <si>
    <t xml:space="preserve">Trained associates perform all operations / Engineer ensures Repair / Rework instructions match the request before giving it to the floor operators verify that all information matches the item and request / Testing of item before shipment sent back to customer </t>
  </si>
  <si>
    <t>Eng does not write correct RMA repair/rework instructions for item</t>
  </si>
  <si>
    <t>Unit cannot be processed / Item is reworked/repaired incorrectly</t>
  </si>
  <si>
    <t>Board is not repaired/reworked correctly or is not repaired/reworked at all.</t>
  </si>
  <si>
    <t xml:space="preserve">Trained associates perform all operations / Qual Dept ensures Repair / Rework performed matches the request before sending Item back to customer rework/repair operators verify that all information matches the item and request / Testing or inspection of item before it is sent back to customer </t>
  </si>
  <si>
    <t>Trained associates perform all operations / ual dept and Production and Mgmnt keep track of all RMA shipments and when they need to be shipped</t>
  </si>
  <si>
    <t>Record 
Revision</t>
  </si>
  <si>
    <t>Max Johnson / John Johnson / Jayesh Patel</t>
  </si>
  <si>
    <t xml:space="preserve">
Hand Solder and Touch-Up</t>
  </si>
  <si>
    <t>Solder joints are inadequate or unacceptable / components or wires are installed backwards or otherwise incorrectly / Operator uses wrong chemistry</t>
  </si>
  <si>
    <t>Wrong Profile
Inadequate Profile / Machine Failure / Incorrect wave pallets/Wrong instructions</t>
  </si>
  <si>
    <t>BOM / Wave Program Verification / Wave Pallet Verification / Machine Alarms / maintenance schedule / Test  / Post Wave Inspection / PM schedule</t>
  </si>
  <si>
    <t xml:space="preserve">Improper or no inspection performed / Unqualified operator performing solder operation / Wrong tools used on job
</t>
  </si>
  <si>
    <t xml:space="preserve">BOM / Visual Aids /  Operator Training / Corrcet tools made available / Test (XRAY, FCT) / Postwave inspection / Board Final QA </t>
  </si>
  <si>
    <t>Incoming inspection / verification against part data in BOM / Part verification during each reel change / Comp measurements &amp; part marking ID / Set-up check list / Test (AOI, FCT) / AVL</t>
  </si>
  <si>
    <t>17.0
RMA and Rework</t>
  </si>
  <si>
    <t>Automated warehousing system assigns location and then operator confirms part is correctly stocked by scanning in the PCN barcode and then the stock location barcode for SMT parts / All other parts kept separated by JOB in job box</t>
  </si>
  <si>
    <t>Kit audit verification prior to feeder load</t>
  </si>
  <si>
    <t xml:space="preserve">1st board checked for placement issues / Programmer checks parts to confirm pad layout
</t>
  </si>
  <si>
    <t>Wrong part loaded on feeder</t>
  </si>
  <si>
    <t xml:space="preserve">Date code verification / 
Label with time stamp / 
Visual check / Stock check
</t>
  </si>
  <si>
    <t>Fail at paste check or fail at visual check or solder bridging</t>
  </si>
  <si>
    <t>Visual check / 
Inspection of stencil before and during run</t>
  </si>
  <si>
    <t>Any step with a rating over 100 needs to be addressed in the FMEA in the "Rec Action" input box for that step.</t>
  </si>
  <si>
    <t>Inadequate training of operator / Incorrect assembly Documentation / Incorrect or Damaged fixture or programming device</t>
  </si>
  <si>
    <t>Notes: This FMEA covers all generic processes related to the receiving, storage or materials, production, and shipment of product assembled at ACI.
FMEA should be reviewed at least once a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</si>
</sst>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0"/>
      <name val="Times New Roman"/>
      <family val="1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name val="Times New Roman"/>
      <family val="1"/>
    </font>
    <font>
      <b/>
      <i/>
      <sz val="8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Tms Rmn"/>
    </font>
    <font>
      <sz val="9"/>
      <name val="Tms Rmn"/>
    </font>
    <font>
      <b/>
      <sz val="9"/>
      <name val="Times New Roman"/>
      <family val="1"/>
    </font>
    <font>
      <sz val="9"/>
      <color indexed="10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3" fillId="0" borderId="0" xfId="0" applyNumberFormat="1" applyFont="1" applyAlignment="1" applyProtection="1">
      <alignment horizontal="center" vertical="center"/>
      <protection locked="0"/>
    </xf>
    <xf numFmtId="49" fontId="2" fillId="2" borderId="14" xfId="0" applyNumberFormat="1" applyFont="1" applyFill="1" applyBorder="1" applyAlignment="1">
      <alignment horizontal="left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9" xfId="0" applyFont="1" applyBorder="1" applyAlignment="1" applyProtection="1">
      <alignment horizontal="left" vertical="center"/>
      <protection locked="0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49" fontId="3" fillId="0" borderId="19" xfId="0" applyNumberFormat="1" applyFont="1" applyBorder="1" applyAlignment="1" applyProtection="1">
      <alignment horizontal="center" vertical="center"/>
      <protection locked="0"/>
    </xf>
    <xf numFmtId="0" fontId="5" fillId="5" borderId="30" xfId="0" applyFont="1" applyFill="1" applyBorder="1" applyAlignment="1">
      <alignment horizontal="center" vertical="top" wrapText="1"/>
    </xf>
    <xf numFmtId="0" fontId="7" fillId="5" borderId="30" xfId="0" applyFont="1" applyFill="1" applyBorder="1" applyAlignment="1">
      <alignment horizontal="center" vertical="top" wrapText="1"/>
    </xf>
    <xf numFmtId="0" fontId="7" fillId="5" borderId="21" xfId="0" applyFont="1" applyFill="1" applyBorder="1" applyAlignment="1">
      <alignment horizontal="center" vertical="top" wrapText="1"/>
    </xf>
    <xf numFmtId="0" fontId="8" fillId="5" borderId="30" xfId="0" applyFont="1" applyFill="1" applyBorder="1" applyAlignment="1">
      <alignment vertical="top" wrapText="1"/>
    </xf>
    <xf numFmtId="0" fontId="8" fillId="5" borderId="21" xfId="0" applyFont="1" applyFill="1" applyBorder="1" applyAlignment="1">
      <alignment vertical="top" wrapText="1"/>
    </xf>
    <xf numFmtId="0" fontId="7" fillId="0" borderId="30" xfId="0" applyFont="1" applyBorder="1" applyAlignment="1">
      <alignment horizontal="left" vertical="top" wrapText="1"/>
    </xf>
    <xf numFmtId="0" fontId="9" fillId="0" borderId="30" xfId="0" applyFont="1" applyBorder="1" applyAlignment="1">
      <alignment horizontal="left" vertical="top" wrapText="1"/>
    </xf>
    <xf numFmtId="0" fontId="10" fillId="0" borderId="30" xfId="0" applyFont="1" applyBorder="1" applyAlignment="1">
      <alignment horizontal="left" vertical="top" wrapText="1"/>
    </xf>
    <xf numFmtId="0" fontId="7" fillId="0" borderId="31" xfId="0" applyFont="1" applyBorder="1" applyAlignment="1">
      <alignment vertical="center" wrapText="1"/>
    </xf>
    <xf numFmtId="0" fontId="7" fillId="0" borderId="31" xfId="0" applyFont="1" applyBorder="1" applyAlignment="1">
      <alignment vertical="top" wrapText="1"/>
    </xf>
    <xf numFmtId="0" fontId="9" fillId="0" borderId="32" xfId="0" applyFont="1" applyBorder="1" applyAlignment="1">
      <alignment horizontal="center" vertical="top" wrapText="1"/>
    </xf>
    <xf numFmtId="0" fontId="10" fillId="0" borderId="32" xfId="0" applyFont="1" applyBorder="1" applyAlignment="1">
      <alignment vertical="top" wrapText="1"/>
    </xf>
    <xf numFmtId="0" fontId="9" fillId="0" borderId="31" xfId="0" applyFont="1" applyBorder="1" applyAlignment="1">
      <alignment horizontal="center" vertical="top" wrapText="1"/>
    </xf>
    <xf numFmtId="0" fontId="7" fillId="0" borderId="33" xfId="0" applyFont="1" applyBorder="1" applyAlignment="1">
      <alignment vertical="top" wrapText="1"/>
    </xf>
    <xf numFmtId="0" fontId="9" fillId="0" borderId="33" xfId="0" applyFont="1" applyBorder="1" applyAlignment="1">
      <alignment horizontal="center" vertical="top" wrapText="1"/>
    </xf>
    <xf numFmtId="0" fontId="10" fillId="0" borderId="33" xfId="0" applyFont="1" applyBorder="1" applyAlignment="1">
      <alignment vertical="top" wrapText="1"/>
    </xf>
    <xf numFmtId="0" fontId="7" fillId="0" borderId="30" xfId="0" applyFont="1" applyBorder="1" applyAlignment="1">
      <alignment vertical="top" wrapText="1"/>
    </xf>
    <xf numFmtId="0" fontId="9" fillId="0" borderId="21" xfId="0" applyFont="1" applyBorder="1" applyAlignment="1">
      <alignment horizontal="center" vertical="top" wrapText="1"/>
    </xf>
    <xf numFmtId="0" fontId="10" fillId="0" borderId="21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1" fillId="3" borderId="30" xfId="0" applyFont="1" applyFill="1" applyBorder="1" applyAlignment="1">
      <alignment horizontal="center" vertical="top"/>
    </xf>
    <xf numFmtId="15" fontId="2" fillId="3" borderId="30" xfId="0" applyNumberFormat="1" applyFont="1" applyFill="1" applyBorder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center"/>
    </xf>
    <xf numFmtId="0" fontId="13" fillId="0" borderId="0" xfId="0" applyFont="1"/>
    <xf numFmtId="49" fontId="14" fillId="0" borderId="23" xfId="0" applyNumberFormat="1" applyFont="1" applyBorder="1" applyAlignment="1">
      <alignment horizontal="center" vertical="top" textRotation="90"/>
    </xf>
    <xf numFmtId="49" fontId="13" fillId="0" borderId="0" xfId="0" applyNumberFormat="1" applyFont="1" applyAlignment="1" applyProtection="1">
      <alignment horizontal="left" vertical="center"/>
      <protection locked="0"/>
    </xf>
    <xf numFmtId="0" fontId="14" fillId="0" borderId="0" xfId="0" applyFont="1" applyAlignment="1">
      <alignment horizontal="center"/>
    </xf>
    <xf numFmtId="49" fontId="13" fillId="0" borderId="0" xfId="0" applyNumberFormat="1" applyFont="1" applyAlignment="1" applyProtection="1">
      <alignment horizontal="center" vertical="center"/>
      <protection locked="0"/>
    </xf>
    <xf numFmtId="0" fontId="14" fillId="0" borderId="0" xfId="0" applyFont="1" applyAlignment="1">
      <alignment horizontal="center" vertical="center" wrapText="1"/>
    </xf>
    <xf numFmtId="49" fontId="14" fillId="0" borderId="25" xfId="0" applyNumberFormat="1" applyFont="1" applyBorder="1" applyAlignment="1">
      <alignment horizontal="center" vertical="top"/>
    </xf>
    <xf numFmtId="0" fontId="14" fillId="0" borderId="6" xfId="0" applyFont="1" applyBorder="1" applyAlignment="1">
      <alignment horizontal="left" vertical="top"/>
    </xf>
    <xf numFmtId="49" fontId="13" fillId="0" borderId="6" xfId="0" applyNumberFormat="1" applyFont="1" applyBorder="1" applyAlignment="1" applyProtection="1">
      <alignment horizontal="left" vertical="top" wrapText="1"/>
      <protection locked="0"/>
    </xf>
    <xf numFmtId="49" fontId="15" fillId="0" borderId="6" xfId="0" applyNumberFormat="1" applyFont="1" applyBorder="1" applyAlignment="1" applyProtection="1">
      <alignment horizontal="left" vertical="center"/>
      <protection locked="0"/>
    </xf>
    <xf numFmtId="49" fontId="13" fillId="0" borderId="6" xfId="0" applyNumberFormat="1" applyFont="1" applyBorder="1" applyAlignment="1" applyProtection="1">
      <alignment horizontal="center" vertical="center"/>
      <protection locked="0"/>
    </xf>
    <xf numFmtId="49" fontId="13" fillId="0" borderId="6" xfId="0" applyNumberFormat="1" applyFont="1" applyBorder="1" applyAlignment="1" applyProtection="1">
      <alignment horizontal="left" vertical="center"/>
      <protection locked="0"/>
    </xf>
    <xf numFmtId="0" fontId="14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right"/>
    </xf>
    <xf numFmtId="49" fontId="13" fillId="0" borderId="0" xfId="0" applyNumberFormat="1" applyFont="1" applyAlignment="1">
      <alignment horizontal="center" vertical="top" wrapText="1"/>
    </xf>
    <xf numFmtId="0" fontId="14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top" wrapText="1"/>
    </xf>
    <xf numFmtId="0" fontId="16" fillId="0" borderId="0" xfId="0" applyFont="1" applyAlignment="1">
      <alignment horizontal="center" vertical="center"/>
    </xf>
    <xf numFmtId="0" fontId="18" fillId="3" borderId="9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left" vertical="top" wrapText="1"/>
    </xf>
    <xf numFmtId="0" fontId="18" fillId="3" borderId="8" xfId="0" applyFont="1" applyFill="1" applyBorder="1" applyAlignment="1">
      <alignment horizontal="center" vertical="top" wrapText="1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8" fillId="3" borderId="8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/>
    </xf>
    <xf numFmtId="0" fontId="17" fillId="4" borderId="13" xfId="0" applyFont="1" applyFill="1" applyBorder="1" applyAlignment="1">
      <alignment horizontal="center"/>
    </xf>
    <xf numFmtId="0" fontId="18" fillId="4" borderId="13" xfId="0" applyFont="1" applyFill="1" applyBorder="1" applyAlignment="1">
      <alignment horizontal="center"/>
    </xf>
    <xf numFmtId="0" fontId="18" fillId="4" borderId="14" xfId="0" applyFont="1" applyFill="1" applyBorder="1" applyAlignment="1">
      <alignment horizontal="center"/>
    </xf>
    <xf numFmtId="0" fontId="18" fillId="4" borderId="15" xfId="0" applyFont="1" applyFill="1" applyBorder="1" applyAlignment="1">
      <alignment horizontal="left"/>
    </xf>
    <xf numFmtId="0" fontId="17" fillId="3" borderId="3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left" vertical="top" wrapText="1"/>
    </xf>
    <xf numFmtId="0" fontId="17" fillId="3" borderId="2" xfId="0" applyFont="1" applyFill="1" applyBorder="1" applyAlignment="1">
      <alignment horizontal="center" vertical="top" wrapText="1"/>
    </xf>
    <xf numFmtId="0" fontId="19" fillId="3" borderId="3" xfId="0" applyFont="1" applyFill="1" applyBorder="1" applyAlignment="1">
      <alignment horizontal="center" vertical="center" textRotation="90"/>
    </xf>
    <xf numFmtId="0" fontId="17" fillId="3" borderId="4" xfId="0" applyFont="1" applyFill="1" applyBorder="1" applyAlignment="1">
      <alignment horizontal="center" vertical="top" wrapText="1"/>
    </xf>
    <xf numFmtId="0" fontId="19" fillId="3" borderId="2" xfId="0" applyFont="1" applyFill="1" applyBorder="1" applyAlignment="1">
      <alignment horizontal="center" vertical="center" textRotation="90"/>
    </xf>
    <xf numFmtId="0" fontId="19" fillId="3" borderId="5" xfId="0" applyFont="1" applyFill="1" applyBorder="1" applyAlignment="1">
      <alignment horizontal="center" vertical="center" textRotation="90"/>
    </xf>
    <xf numFmtId="0" fontId="19" fillId="3" borderId="6" xfId="0" applyFont="1" applyFill="1" applyBorder="1" applyAlignment="1">
      <alignment horizontal="center" vertical="center" textRotation="90"/>
    </xf>
    <xf numFmtId="0" fontId="19" fillId="3" borderId="7" xfId="0" applyFont="1" applyFill="1" applyBorder="1" applyAlignment="1">
      <alignment horizontal="center" vertical="center" textRotation="90"/>
    </xf>
    <xf numFmtId="0" fontId="13" fillId="2" borderId="1" xfId="0" applyFont="1" applyFill="1" applyBorder="1" applyAlignment="1" applyProtection="1">
      <alignment horizontal="left" vertical="top" wrapText="1"/>
      <protection locked="0"/>
    </xf>
    <xf numFmtId="0" fontId="13" fillId="2" borderId="1" xfId="0" applyFont="1" applyFill="1" applyBorder="1" applyAlignment="1" applyProtection="1">
      <alignment vertical="top" wrapText="1"/>
      <protection locked="0"/>
    </xf>
    <xf numFmtId="0" fontId="13" fillId="2" borderId="17" xfId="0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center" vertical="top" wrapText="1"/>
    </xf>
    <xf numFmtId="1" fontId="13" fillId="0" borderId="18" xfId="0" applyNumberFormat="1" applyFont="1" applyBorder="1" applyAlignment="1">
      <alignment horizontal="center" vertical="top" wrapText="1"/>
    </xf>
    <xf numFmtId="0" fontId="13" fillId="0" borderId="0" xfId="0" applyFont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13" fillId="6" borderId="0" xfId="0" applyFont="1" applyFill="1" applyAlignment="1">
      <alignment vertical="top" wrapText="1"/>
    </xf>
    <xf numFmtId="0" fontId="13" fillId="2" borderId="40" xfId="0" applyFont="1" applyFill="1" applyBorder="1" applyAlignment="1" applyProtection="1">
      <alignment vertical="top" wrapText="1"/>
      <protection locked="0"/>
    </xf>
    <xf numFmtId="0" fontId="13" fillId="2" borderId="1" xfId="0" applyFont="1" applyFill="1" applyBorder="1" applyAlignment="1" applyProtection="1">
      <alignment horizontal="center" vertical="top" wrapText="1"/>
      <protection locked="0"/>
    </xf>
    <xf numFmtId="0" fontId="13" fillId="2" borderId="16" xfId="0" applyFont="1" applyFill="1" applyBorder="1" applyAlignment="1" applyProtection="1">
      <alignment vertical="top" wrapText="1"/>
      <protection locked="0"/>
    </xf>
    <xf numFmtId="0" fontId="13" fillId="0" borderId="18" xfId="0" applyFont="1" applyBorder="1" applyAlignment="1">
      <alignment vertical="top" wrapText="1"/>
    </xf>
    <xf numFmtId="0" fontId="13" fillId="2" borderId="41" xfId="0" applyFont="1" applyFill="1" applyBorder="1" applyAlignment="1" applyProtection="1">
      <alignment horizontal="center" vertical="top" wrapText="1"/>
      <protection locked="0"/>
    </xf>
    <xf numFmtId="0" fontId="13" fillId="2" borderId="35" xfId="0" applyFont="1" applyFill="1" applyBorder="1" applyAlignment="1" applyProtection="1">
      <alignment vertical="top" wrapText="1"/>
      <protection locked="0"/>
    </xf>
    <xf numFmtId="0" fontId="13" fillId="7" borderId="27" xfId="0" applyFont="1" applyFill="1" applyBorder="1" applyAlignment="1" applyProtection="1">
      <alignment horizontal="center" vertical="top" wrapText="1"/>
      <protection locked="0"/>
    </xf>
    <xf numFmtId="0" fontId="13" fillId="8" borderId="0" xfId="0" applyFont="1" applyFill="1" applyAlignment="1">
      <alignment vertical="top" wrapText="1"/>
    </xf>
    <xf numFmtId="0" fontId="20" fillId="8" borderId="0" xfId="0" applyFont="1" applyFill="1" applyAlignment="1">
      <alignment vertical="top" wrapText="1"/>
    </xf>
    <xf numFmtId="0" fontId="13" fillId="2" borderId="29" xfId="0" applyFont="1" applyFill="1" applyBorder="1" applyAlignment="1">
      <alignment horizontal="center" vertical="top" wrapText="1"/>
    </xf>
    <xf numFmtId="164" fontId="13" fillId="2" borderId="1" xfId="0" applyNumberFormat="1" applyFont="1" applyFill="1" applyBorder="1" applyAlignment="1" applyProtection="1">
      <alignment horizontal="center" vertical="top" wrapText="1"/>
      <protection locked="0"/>
    </xf>
    <xf numFmtId="164" fontId="13" fillId="2" borderId="37" xfId="0" applyNumberFormat="1" applyFont="1" applyFill="1" applyBorder="1" applyAlignment="1" applyProtection="1">
      <alignment horizontal="center" vertical="top" wrapText="1"/>
      <protection locked="0"/>
    </xf>
    <xf numFmtId="164" fontId="13" fillId="2" borderId="17" xfId="0" applyNumberFormat="1" applyFont="1" applyFill="1" applyBorder="1" applyAlignment="1" applyProtection="1">
      <alignment horizontal="center" vertical="top" wrapText="1"/>
      <protection locked="0"/>
    </xf>
    <xf numFmtId="164" fontId="13" fillId="2" borderId="41" xfId="0" applyNumberFormat="1" applyFont="1" applyFill="1" applyBorder="1" applyAlignment="1" applyProtection="1">
      <alignment horizontal="center" vertical="top" wrapText="1"/>
      <protection locked="0"/>
    </xf>
    <xf numFmtId="0" fontId="13" fillId="2" borderId="29" xfId="0" applyFont="1" applyFill="1" applyBorder="1" applyAlignment="1" applyProtection="1">
      <alignment horizontal="left" vertical="top" wrapText="1"/>
      <protection locked="0"/>
    </xf>
    <xf numFmtId="0" fontId="13" fillId="2" borderId="29" xfId="0" applyFont="1" applyFill="1" applyBorder="1" applyAlignment="1" applyProtection="1">
      <alignment vertical="top" wrapText="1"/>
      <protection locked="0"/>
    </xf>
    <xf numFmtId="0" fontId="13" fillId="2" borderId="27" xfId="0" applyFont="1" applyFill="1" applyBorder="1" applyAlignment="1">
      <alignment horizontal="center" vertical="top" wrapText="1"/>
    </xf>
    <xf numFmtId="0" fontId="13" fillId="2" borderId="29" xfId="0" applyFont="1" applyFill="1" applyBorder="1" applyAlignment="1" applyProtection="1">
      <alignment horizontal="center" vertical="top" wrapText="1"/>
      <protection locked="0"/>
    </xf>
    <xf numFmtId="0" fontId="13" fillId="2" borderId="42" xfId="0" applyFont="1" applyFill="1" applyBorder="1" applyAlignment="1">
      <alignment horizontal="center" vertical="top" wrapText="1"/>
    </xf>
    <xf numFmtId="0" fontId="13" fillId="2" borderId="42" xfId="0" applyFont="1" applyFill="1" applyBorder="1" applyAlignment="1">
      <alignment horizontal="left" vertical="top" wrapText="1"/>
    </xf>
    <xf numFmtId="0" fontId="13" fillId="2" borderId="18" xfId="0" applyFont="1" applyFill="1" applyBorder="1" applyAlignment="1">
      <alignment vertical="top" wrapText="1"/>
    </xf>
    <xf numFmtId="49" fontId="13" fillId="2" borderId="27" xfId="0" applyNumberFormat="1" applyFont="1" applyFill="1" applyBorder="1" applyAlignment="1">
      <alignment horizontal="center" vertical="top" wrapText="1"/>
    </xf>
    <xf numFmtId="0" fontId="13" fillId="2" borderId="1" xfId="0" applyFont="1" applyFill="1" applyBorder="1" applyAlignment="1">
      <alignment horizontal="left" vertical="top" wrapText="1"/>
    </xf>
    <xf numFmtId="49" fontId="13" fillId="0" borderId="0" xfId="0" applyNumberFormat="1" applyFont="1" applyAlignment="1">
      <alignment horizontal="center" vertical="top"/>
    </xf>
    <xf numFmtId="0" fontId="13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1" fillId="0" borderId="19" xfId="0" applyFont="1" applyBorder="1" applyAlignment="1">
      <alignment horizontal="right" vertical="center"/>
    </xf>
    <xf numFmtId="0" fontId="1" fillId="0" borderId="23" xfId="0" applyFont="1" applyBorder="1" applyAlignment="1">
      <alignment horizontal="center" vertical="center" textRotation="90"/>
    </xf>
    <xf numFmtId="0" fontId="1" fillId="0" borderId="0" xfId="0" applyFont="1" applyAlignment="1">
      <alignment horizontal="right" vertical="center"/>
    </xf>
    <xf numFmtId="49" fontId="3" fillId="2" borderId="30" xfId="0" applyNumberFormat="1" applyFont="1" applyFill="1" applyBorder="1" applyAlignment="1" applyProtection="1">
      <alignment horizontal="right" vertical="center"/>
      <protection locked="0"/>
    </xf>
    <xf numFmtId="49" fontId="1" fillId="3" borderId="30" xfId="0" applyNumberFormat="1" applyFont="1" applyFill="1" applyBorder="1" applyAlignment="1" applyProtection="1">
      <alignment horizontal="left" vertical="top" wrapText="1"/>
      <protection locked="0"/>
    </xf>
    <xf numFmtId="49" fontId="1" fillId="3" borderId="30" xfId="0" applyNumberFormat="1" applyFont="1" applyFill="1" applyBorder="1" applyAlignment="1">
      <alignment horizontal="center" vertical="top"/>
    </xf>
    <xf numFmtId="0" fontId="1" fillId="3" borderId="53" xfId="0" applyFont="1" applyFill="1" applyBorder="1" applyAlignment="1">
      <alignment horizontal="center" vertical="top"/>
    </xf>
    <xf numFmtId="15" fontId="2" fillId="3" borderId="53" xfId="0" applyNumberFormat="1" applyFont="1" applyFill="1" applyBorder="1" applyAlignment="1" applyProtection="1">
      <alignment horizontal="left" vertical="top" wrapText="1"/>
      <protection locked="0"/>
    </xf>
    <xf numFmtId="0" fontId="2" fillId="0" borderId="0" xfId="0" applyFont="1" applyAlignment="1">
      <alignment horizontal="center" wrapText="1"/>
    </xf>
    <xf numFmtId="49" fontId="2" fillId="2" borderId="54" xfId="0" applyNumberFormat="1" applyFont="1" applyFill="1" applyBorder="1" applyAlignment="1">
      <alignment horizontal="left"/>
    </xf>
    <xf numFmtId="15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19" xfId="0" applyFont="1" applyBorder="1"/>
    <xf numFmtId="49" fontId="2" fillId="0" borderId="19" xfId="0" applyNumberFormat="1" applyFont="1" applyBorder="1"/>
    <xf numFmtId="49" fontId="3" fillId="0" borderId="0" xfId="0" applyNumberFormat="1" applyFont="1" applyAlignment="1" applyProtection="1">
      <alignment horizontal="left" vertical="center"/>
      <protection locked="0"/>
    </xf>
    <xf numFmtId="0" fontId="1" fillId="0" borderId="30" xfId="0" applyFont="1" applyBorder="1" applyAlignment="1">
      <alignment horizontal="right"/>
    </xf>
    <xf numFmtId="0" fontId="1" fillId="0" borderId="47" xfId="0" applyFont="1" applyBorder="1" applyAlignment="1">
      <alignment horizontal="right"/>
    </xf>
    <xf numFmtId="15" fontId="2" fillId="2" borderId="49" xfId="0" applyNumberFormat="1" applyFont="1" applyFill="1" applyBorder="1" applyAlignment="1" applyProtection="1">
      <alignment horizontal="left"/>
      <protection locked="0"/>
    </xf>
    <xf numFmtId="49" fontId="2" fillId="2" borderId="50" xfId="0" applyNumberFormat="1" applyFont="1" applyFill="1" applyBorder="1" applyAlignment="1" applyProtection="1">
      <alignment horizontal="left"/>
      <protection locked="0"/>
    </xf>
    <xf numFmtId="49" fontId="21" fillId="2" borderId="47" xfId="0" applyNumberFormat="1" applyFont="1" applyFill="1" applyBorder="1" applyAlignment="1" applyProtection="1">
      <alignment horizontal="left"/>
      <protection locked="0"/>
    </xf>
    <xf numFmtId="49" fontId="3" fillId="2" borderId="20" xfId="0" applyNumberFormat="1" applyFont="1" applyFill="1" applyBorder="1" applyAlignment="1" applyProtection="1">
      <alignment horizontal="left"/>
      <protection locked="0"/>
    </xf>
    <xf numFmtId="49" fontId="3" fillId="2" borderId="21" xfId="0" applyNumberFormat="1" applyFont="1" applyFill="1" applyBorder="1" applyAlignment="1" applyProtection="1">
      <alignment horizontal="left"/>
      <protection locked="0"/>
    </xf>
    <xf numFmtId="49" fontId="2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2" fillId="0" borderId="0" xfId="0" applyNumberFormat="1" applyFont="1" applyAlignment="1" applyProtection="1">
      <alignment horizontal="left" vertical="center" wrapText="1"/>
      <protection locked="0"/>
    </xf>
    <xf numFmtId="49" fontId="2" fillId="0" borderId="0" xfId="0" applyNumberFormat="1" applyFont="1" applyAlignment="1" applyProtection="1">
      <alignment horizontal="left"/>
      <protection locked="0"/>
    </xf>
    <xf numFmtId="49" fontId="2" fillId="0" borderId="6" xfId="0" applyNumberFormat="1" applyFont="1" applyBorder="1" applyAlignment="1" applyProtection="1">
      <alignment horizontal="center" vertical="center"/>
      <protection locked="0"/>
    </xf>
    <xf numFmtId="49" fontId="2" fillId="0" borderId="6" xfId="0" applyNumberFormat="1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 applyProtection="1">
      <alignment horizontal="left"/>
      <protection locked="0"/>
    </xf>
    <xf numFmtId="49" fontId="2" fillId="0" borderId="5" xfId="0" applyNumberFormat="1" applyFont="1" applyBorder="1" applyAlignment="1" applyProtection="1">
      <alignment horizontal="left"/>
      <protection locked="0"/>
    </xf>
    <xf numFmtId="49" fontId="2" fillId="8" borderId="13" xfId="0" applyNumberFormat="1" applyFont="1" applyFill="1" applyBorder="1" applyAlignment="1">
      <alignment horizontal="left"/>
    </xf>
    <xf numFmtId="49" fontId="1" fillId="8" borderId="14" xfId="0" applyNumberFormat="1" applyFont="1" applyFill="1" applyBorder="1" applyAlignment="1">
      <alignment horizontal="right"/>
    </xf>
    <xf numFmtId="0" fontId="1" fillId="3" borderId="30" xfId="0" applyFont="1" applyFill="1" applyBorder="1" applyAlignment="1">
      <alignment horizontal="center" vertical="top" wrapText="1"/>
    </xf>
    <xf numFmtId="49" fontId="2" fillId="0" borderId="57" xfId="0" applyNumberFormat="1" applyFont="1" applyBorder="1"/>
    <xf numFmtId="0" fontId="13" fillId="2" borderId="34" xfId="0" applyFont="1" applyFill="1" applyBorder="1" applyAlignment="1" applyProtection="1">
      <alignment horizontal="left" vertical="top" wrapText="1"/>
      <protection locked="0"/>
    </xf>
    <xf numFmtId="0" fontId="13" fillId="2" borderId="27" xfId="0" applyFont="1" applyFill="1" applyBorder="1" applyAlignment="1" applyProtection="1">
      <alignment horizontal="left" vertical="top" wrapText="1"/>
      <protection locked="0"/>
    </xf>
    <xf numFmtId="0" fontId="13" fillId="2" borderId="38" xfId="0" applyFont="1" applyFill="1" applyBorder="1" applyAlignment="1" applyProtection="1">
      <alignment horizontal="center" vertical="top" wrapText="1"/>
      <protection locked="0"/>
    </xf>
    <xf numFmtId="0" fontId="13" fillId="2" borderId="36" xfId="0" applyFont="1" applyFill="1" applyBorder="1" applyAlignment="1" applyProtection="1">
      <alignment horizontal="center" vertical="top" wrapText="1"/>
      <protection locked="0"/>
    </xf>
    <xf numFmtId="0" fontId="13" fillId="2" borderId="27" xfId="0" applyFont="1" applyFill="1" applyBorder="1" applyAlignment="1" applyProtection="1">
      <alignment horizontal="center" vertical="top" wrapText="1"/>
      <protection locked="0"/>
    </xf>
    <xf numFmtId="0" fontId="13" fillId="2" borderId="39" xfId="0" applyFont="1" applyFill="1" applyBorder="1" applyAlignment="1" applyProtection="1">
      <alignment horizontal="center" vertical="top" wrapText="1"/>
      <protection locked="0"/>
    </xf>
    <xf numFmtId="0" fontId="13" fillId="2" borderId="26" xfId="0" applyFont="1" applyFill="1" applyBorder="1" applyAlignment="1" applyProtection="1">
      <alignment horizontal="center" vertical="top" wrapText="1"/>
      <protection locked="0"/>
    </xf>
    <xf numFmtId="164" fontId="13" fillId="2" borderId="26" xfId="0" applyNumberFormat="1" applyFont="1" applyFill="1" applyBorder="1" applyAlignment="1" applyProtection="1">
      <alignment horizontal="center" vertical="top" wrapText="1"/>
      <protection locked="0"/>
    </xf>
    <xf numFmtId="164" fontId="14" fillId="2" borderId="17" xfId="0" applyNumberFormat="1" applyFont="1" applyFill="1" applyBorder="1" applyAlignment="1" applyProtection="1">
      <alignment horizontal="center" vertical="top" wrapText="1"/>
      <protection locked="0"/>
    </xf>
    <xf numFmtId="0" fontId="7" fillId="0" borderId="33" xfId="0" applyFont="1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7" fillId="0" borderId="31" xfId="0" applyFont="1" applyBorder="1" applyAlignment="1">
      <alignment vertical="center" wrapText="1"/>
    </xf>
    <xf numFmtId="0" fontId="7" fillId="0" borderId="44" xfId="0" applyFont="1" applyBorder="1" applyAlignment="1">
      <alignment vertical="center" wrapText="1"/>
    </xf>
    <xf numFmtId="49" fontId="1" fillId="0" borderId="0" xfId="0" applyNumberFormat="1" applyFont="1" applyAlignment="1" applyProtection="1">
      <alignment horizontal="right" vertical="center"/>
      <protection locked="0"/>
    </xf>
    <xf numFmtId="0" fontId="0" fillId="0" borderId="56" xfId="0" applyBorder="1" applyAlignment="1">
      <alignment horizontal="right" vertical="center"/>
    </xf>
    <xf numFmtId="0" fontId="4" fillId="3" borderId="30" xfId="0" applyFont="1" applyFill="1" applyBorder="1" applyAlignment="1" applyProtection="1">
      <alignment vertical="top" wrapText="1"/>
      <protection locked="0"/>
    </xf>
    <xf numFmtId="0" fontId="4" fillId="3" borderId="30" xfId="0" applyFont="1" applyFill="1" applyBorder="1" applyAlignment="1" applyProtection="1">
      <alignment vertical="top"/>
      <protection locked="0"/>
    </xf>
    <xf numFmtId="0" fontId="4" fillId="3" borderId="43" xfId="0" applyFont="1" applyFill="1" applyBorder="1" applyAlignment="1" applyProtection="1">
      <alignment vertical="top"/>
      <protection locked="0"/>
    </xf>
    <xf numFmtId="49" fontId="13" fillId="2" borderId="16" xfId="0" applyNumberFormat="1" applyFont="1" applyFill="1" applyBorder="1" applyAlignment="1">
      <alignment horizontal="center" vertical="top" wrapText="1"/>
    </xf>
    <xf numFmtId="0" fontId="13" fillId="0" borderId="16" xfId="0" applyFont="1" applyBorder="1" applyAlignment="1">
      <alignment vertical="top" wrapText="1"/>
    </xf>
    <xf numFmtId="0" fontId="13" fillId="0" borderId="48" xfId="0" applyFont="1" applyBorder="1" applyAlignment="1">
      <alignment vertical="top" wrapText="1"/>
    </xf>
    <xf numFmtId="0" fontId="13" fillId="2" borderId="34" xfId="0" applyFont="1" applyFill="1" applyBorder="1" applyAlignment="1" applyProtection="1">
      <alignment horizontal="left" vertical="top" wrapText="1"/>
      <protection locked="0"/>
    </xf>
    <xf numFmtId="0" fontId="13" fillId="2" borderId="27" xfId="0" applyFont="1" applyFill="1" applyBorder="1" applyAlignment="1" applyProtection="1">
      <alignment horizontal="left" vertical="top" wrapText="1"/>
      <protection locked="0"/>
    </xf>
    <xf numFmtId="164" fontId="13" fillId="2" borderId="9" xfId="0" applyNumberFormat="1" applyFont="1" applyFill="1" applyBorder="1" applyAlignment="1" applyProtection="1">
      <alignment horizontal="center" vertical="top" wrapText="1"/>
      <protection locked="0"/>
    </xf>
    <xf numFmtId="164" fontId="13" fillId="2" borderId="39" xfId="0" applyNumberFormat="1" applyFont="1" applyFill="1" applyBorder="1" applyAlignment="1" applyProtection="1">
      <alignment horizontal="center" vertical="top" wrapText="1"/>
      <protection locked="0"/>
    </xf>
    <xf numFmtId="0" fontId="13" fillId="0" borderId="39" xfId="0" applyFont="1" applyBorder="1" applyAlignment="1">
      <alignment horizontal="center" vertical="top" wrapText="1"/>
    </xf>
    <xf numFmtId="0" fontId="13" fillId="0" borderId="26" xfId="0" applyFont="1" applyBorder="1" applyAlignment="1">
      <alignment horizontal="center" vertical="top" wrapText="1"/>
    </xf>
    <xf numFmtId="0" fontId="13" fillId="2" borderId="34" xfId="0" applyFont="1" applyFill="1" applyBorder="1" applyAlignment="1" applyProtection="1">
      <alignment horizontal="center" vertical="top" wrapText="1"/>
      <protection locked="0"/>
    </xf>
    <xf numFmtId="0" fontId="13" fillId="2" borderId="36" xfId="0" applyFont="1" applyFill="1" applyBorder="1" applyAlignment="1" applyProtection="1">
      <alignment horizontal="center" vertical="top" wrapText="1"/>
      <protection locked="0"/>
    </xf>
    <xf numFmtId="0" fontId="13" fillId="2" borderId="27" xfId="0" applyFont="1" applyFill="1" applyBorder="1" applyAlignment="1" applyProtection="1">
      <alignment horizontal="center" vertical="top" wrapText="1"/>
      <protection locked="0"/>
    </xf>
    <xf numFmtId="49" fontId="17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>
      <alignment horizontal="center" vertical="center" wrapText="1"/>
    </xf>
    <xf numFmtId="0" fontId="13" fillId="2" borderId="45" xfId="0" applyFont="1" applyFill="1" applyBorder="1" applyAlignment="1" applyProtection="1">
      <alignment horizontal="left" vertical="top" wrapText="1"/>
      <protection locked="0"/>
    </xf>
    <xf numFmtId="0" fontId="13" fillId="2" borderId="28" xfId="0" applyFont="1" applyFill="1" applyBorder="1" applyAlignment="1" applyProtection="1">
      <alignment horizontal="left" vertical="top" wrapText="1"/>
      <protection locked="0"/>
    </xf>
    <xf numFmtId="49" fontId="3" fillId="2" borderId="49" xfId="0" applyNumberFormat="1" applyFont="1" applyFill="1" applyBorder="1" applyAlignment="1" applyProtection="1">
      <alignment horizontal="left" vertical="center" wrapText="1"/>
      <protection locked="0"/>
    </xf>
    <xf numFmtId="0" fontId="0" fillId="0" borderId="50" xfId="0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5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49" fontId="3" fillId="0" borderId="50" xfId="0" applyNumberFormat="1" applyFont="1" applyBorder="1" applyAlignment="1" applyProtection="1">
      <alignment horizontal="left" vertical="center"/>
      <protection locked="0"/>
    </xf>
    <xf numFmtId="49" fontId="2" fillId="3" borderId="30" xfId="0" applyNumberFormat="1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49" fontId="2" fillId="3" borderId="53" xfId="0" applyNumberFormat="1" applyFont="1" applyFill="1" applyBorder="1" applyAlignment="1" applyProtection="1">
      <alignment horizontal="left" vertical="top" wrapText="1"/>
      <protection locked="0"/>
    </xf>
    <xf numFmtId="0" fontId="0" fillId="0" borderId="53" xfId="0" applyBorder="1" applyAlignment="1">
      <alignment horizontal="left"/>
    </xf>
    <xf numFmtId="0" fontId="13" fillId="2" borderId="38" xfId="0" applyFont="1" applyFill="1" applyBorder="1" applyAlignment="1" applyProtection="1">
      <alignment horizontal="center" vertical="top" wrapText="1"/>
      <protection locked="0"/>
    </xf>
    <xf numFmtId="0" fontId="13" fillId="2" borderId="39" xfId="0" applyFont="1" applyFill="1" applyBorder="1" applyAlignment="1" applyProtection="1">
      <alignment horizontal="center" vertical="top" wrapText="1"/>
      <protection locked="0"/>
    </xf>
    <xf numFmtId="0" fontId="13" fillId="2" borderId="26" xfId="0" applyFont="1" applyFill="1" applyBorder="1" applyAlignment="1" applyProtection="1">
      <alignment horizontal="center" vertical="top" wrapText="1"/>
      <protection locked="0"/>
    </xf>
    <xf numFmtId="49" fontId="3" fillId="2" borderId="30" xfId="0" applyNumberFormat="1" applyFont="1" applyFill="1" applyBorder="1" applyAlignment="1" applyProtection="1">
      <alignment horizontal="left" vertical="center"/>
      <protection locked="0"/>
    </xf>
    <xf numFmtId="49" fontId="6" fillId="3" borderId="47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/>
    <xf numFmtId="0" fontId="0" fillId="0" borderId="21" xfId="0" applyBorder="1"/>
    <xf numFmtId="49" fontId="2" fillId="3" borderId="47" xfId="0" applyNumberFormat="1" applyFont="1" applyFill="1" applyBorder="1" applyAlignment="1" applyProtection="1">
      <alignment horizontal="left" vertical="top" wrapText="1"/>
      <protection locked="0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49" fontId="2" fillId="2" borderId="33" xfId="0" applyNumberFormat="1" applyFont="1" applyFill="1" applyBorder="1" applyAlignment="1" applyProtection="1">
      <alignment horizontal="left"/>
      <protection locked="0"/>
    </xf>
    <xf numFmtId="0" fontId="2" fillId="0" borderId="33" xfId="0" applyFont="1" applyBorder="1" applyAlignment="1">
      <alignment horizontal="left"/>
    </xf>
    <xf numFmtId="49" fontId="2" fillId="2" borderId="50" xfId="0" applyNumberFormat="1" applyFont="1" applyFill="1" applyBorder="1" applyAlignment="1" applyProtection="1">
      <alignment horizontal="left"/>
      <protection locked="0"/>
    </xf>
    <xf numFmtId="49" fontId="2" fillId="2" borderId="51" xfId="0" applyNumberFormat="1" applyFont="1" applyFill="1" applyBorder="1" applyAlignment="1" applyProtection="1">
      <alignment horizontal="left"/>
      <protection locked="0"/>
    </xf>
    <xf numFmtId="49" fontId="3" fillId="2" borderId="33" xfId="0" applyNumberFormat="1" applyFont="1" applyFill="1" applyBorder="1" applyAlignment="1" applyProtection="1">
      <alignment horizontal="left"/>
      <protection locked="0"/>
    </xf>
    <xf numFmtId="1" fontId="2" fillId="2" borderId="47" xfId="0" applyNumberFormat="1" applyFont="1" applyFill="1" applyBorder="1" applyAlignment="1" applyProtection="1">
      <alignment horizontal="left" vertical="center" wrapText="1"/>
      <protection locked="0"/>
    </xf>
    <xf numFmtId="1" fontId="2" fillId="0" borderId="20" xfId="0" applyNumberFormat="1" applyFont="1" applyBorder="1" applyAlignment="1">
      <alignment horizontal="left" vertical="center"/>
    </xf>
    <xf numFmtId="1" fontId="2" fillId="0" borderId="55" xfId="0" applyNumberFormat="1" applyFont="1" applyBorder="1" applyAlignment="1">
      <alignment horizontal="left" vertical="center"/>
    </xf>
    <xf numFmtId="0" fontId="13" fillId="2" borderId="36" xfId="0" applyFont="1" applyFill="1" applyBorder="1" applyAlignment="1" applyProtection="1">
      <alignment horizontal="left" vertical="top" wrapText="1"/>
      <protection locked="0"/>
    </xf>
    <xf numFmtId="0" fontId="13" fillId="2" borderId="46" xfId="0" applyFont="1" applyFill="1" applyBorder="1" applyAlignment="1" applyProtection="1">
      <alignment horizontal="left" vertical="top" wrapText="1"/>
      <protection locked="0"/>
    </xf>
    <xf numFmtId="164" fontId="13" fillId="2" borderId="38" xfId="0" applyNumberFormat="1" applyFont="1" applyFill="1" applyBorder="1" applyAlignment="1" applyProtection="1">
      <alignment horizontal="center" vertical="top" wrapText="1"/>
      <protection locked="0"/>
    </xf>
    <xf numFmtId="164" fontId="13" fillId="2" borderId="26" xfId="0" applyNumberFormat="1" applyFont="1" applyFill="1" applyBorder="1" applyAlignment="1" applyProtection="1">
      <alignment horizontal="center" vertical="top" wrapText="1"/>
      <protection locked="0"/>
    </xf>
    <xf numFmtId="0" fontId="13" fillId="2" borderId="45" xfId="0" applyFont="1" applyFill="1" applyBorder="1" applyAlignment="1" applyProtection="1">
      <alignment horizontal="center" vertical="top" wrapText="1"/>
      <protection locked="0"/>
    </xf>
    <xf numFmtId="0" fontId="13" fillId="2" borderId="28" xfId="0" applyFont="1" applyFill="1" applyBorder="1" applyAlignment="1" applyProtection="1">
      <alignment horizontal="center" vertical="top" wrapText="1"/>
      <protection locked="0"/>
    </xf>
    <xf numFmtId="0" fontId="13" fillId="0" borderId="39" xfId="0" applyFont="1" applyBorder="1" applyAlignment="1">
      <alignment horizontal="center"/>
    </xf>
    <xf numFmtId="0" fontId="13" fillId="0" borderId="2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WINDOWS\Temporary%20Internet%20Files\Content.IE5\8HST45S5\fmea_form_generic_v3(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FME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0.bin"/><Relationship Id="rId4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048A-B805-4188-A8DA-205369CEB578}">
  <dimension ref="A2:L29"/>
  <sheetViews>
    <sheetView view="pageBreakPreview" zoomScale="90" zoomScaleNormal="85" workbookViewId="0">
      <selection activeCell="B2" sqref="B2"/>
    </sheetView>
  </sheetViews>
  <sheetFormatPr defaultRowHeight="12.75" x14ac:dyDescent="0.2"/>
  <cols>
    <col min="1" max="1" width="15.42578125" customWidth="1"/>
    <col min="2" max="2" width="17.7109375" customWidth="1"/>
    <col min="3" max="3" width="27.140625" customWidth="1"/>
    <col min="4" max="4" width="27.5703125" customWidth="1"/>
    <col min="5" max="5" width="4" customWidth="1"/>
    <col min="6" max="6" width="10.7109375" customWidth="1"/>
    <col min="7" max="7" width="13.85546875" customWidth="1"/>
    <col min="8" max="8" width="11.5703125" customWidth="1"/>
    <col min="9" max="9" width="13.5703125" customWidth="1"/>
    <col min="10" max="10" width="4.42578125" customWidth="1"/>
    <col min="12" max="12" width="26.42578125" customWidth="1"/>
  </cols>
  <sheetData>
    <row r="2" spans="1:12" x14ac:dyDescent="0.2">
      <c r="A2" t="s">
        <v>116</v>
      </c>
    </row>
    <row r="3" spans="1:12" x14ac:dyDescent="0.2">
      <c r="A3" t="s">
        <v>405</v>
      </c>
    </row>
    <row r="4" spans="1:12" ht="22.5" x14ac:dyDescent="0.2">
      <c r="A4" s="13" t="s">
        <v>117</v>
      </c>
      <c r="B4" s="13" t="s">
        <v>118</v>
      </c>
      <c r="C4" s="13" t="s">
        <v>119</v>
      </c>
      <c r="D4" s="13" t="s">
        <v>120</v>
      </c>
      <c r="F4" s="14" t="s">
        <v>121</v>
      </c>
      <c r="G4" s="14" t="s">
        <v>122</v>
      </c>
      <c r="H4" s="15" t="s">
        <v>123</v>
      </c>
      <c r="I4" s="15" t="s">
        <v>124</v>
      </c>
      <c r="K4" s="16" t="s">
        <v>117</v>
      </c>
      <c r="L4" s="17" t="s">
        <v>125</v>
      </c>
    </row>
    <row r="5" spans="1:12" ht="56.25" x14ac:dyDescent="0.2">
      <c r="A5" s="18">
        <v>1</v>
      </c>
      <c r="B5" s="19" t="s">
        <v>126</v>
      </c>
      <c r="C5" s="20" t="s">
        <v>127</v>
      </c>
      <c r="D5" s="20" t="s">
        <v>128</v>
      </c>
      <c r="F5" s="21" t="s">
        <v>129</v>
      </c>
      <c r="G5" s="22" t="s">
        <v>130</v>
      </c>
      <c r="H5" s="23">
        <v>1</v>
      </c>
      <c r="I5" s="24" t="s">
        <v>131</v>
      </c>
      <c r="K5" s="25">
        <v>1</v>
      </c>
      <c r="L5" s="24" t="s">
        <v>132</v>
      </c>
    </row>
    <row r="6" spans="1:12" ht="65.25" customHeight="1" x14ac:dyDescent="0.2">
      <c r="A6" s="18">
        <v>2</v>
      </c>
      <c r="B6" s="19" t="s">
        <v>133</v>
      </c>
      <c r="C6" s="20" t="s">
        <v>134</v>
      </c>
      <c r="D6" s="20" t="s">
        <v>135</v>
      </c>
      <c r="F6" s="159" t="s">
        <v>136</v>
      </c>
      <c r="G6" s="26" t="s">
        <v>129</v>
      </c>
      <c r="H6" s="27">
        <v>2</v>
      </c>
      <c r="I6" s="28" t="s">
        <v>137</v>
      </c>
      <c r="K6" s="25">
        <v>2</v>
      </c>
      <c r="L6" s="24" t="s">
        <v>138</v>
      </c>
    </row>
    <row r="7" spans="1:12" ht="47.25" customHeight="1" x14ac:dyDescent="0.2">
      <c r="A7" s="18">
        <v>3</v>
      </c>
      <c r="B7" s="19" t="s">
        <v>139</v>
      </c>
      <c r="C7" s="20" t="s">
        <v>47</v>
      </c>
      <c r="D7" s="20" t="s">
        <v>48</v>
      </c>
      <c r="F7" s="161"/>
      <c r="G7" s="26" t="s">
        <v>49</v>
      </c>
      <c r="H7" s="27">
        <v>3</v>
      </c>
      <c r="I7" s="28" t="s">
        <v>50</v>
      </c>
      <c r="K7" s="25">
        <v>3</v>
      </c>
      <c r="L7" s="24" t="s">
        <v>51</v>
      </c>
    </row>
    <row r="8" spans="1:12" ht="66.75" customHeight="1" x14ac:dyDescent="0.2">
      <c r="A8" s="18">
        <v>4</v>
      </c>
      <c r="B8" s="19" t="s">
        <v>52</v>
      </c>
      <c r="C8" s="20" t="s">
        <v>113</v>
      </c>
      <c r="D8" s="20" t="s">
        <v>53</v>
      </c>
      <c r="F8" s="159" t="s">
        <v>54</v>
      </c>
      <c r="G8" s="26" t="s">
        <v>55</v>
      </c>
      <c r="H8" s="27">
        <v>4</v>
      </c>
      <c r="I8" s="28" t="s">
        <v>56</v>
      </c>
      <c r="K8" s="25">
        <v>4</v>
      </c>
      <c r="L8" s="24" t="s">
        <v>57</v>
      </c>
    </row>
    <row r="9" spans="1:12" ht="60" customHeight="1" x14ac:dyDescent="0.2">
      <c r="A9" s="18">
        <v>5</v>
      </c>
      <c r="B9" s="19" t="s">
        <v>58</v>
      </c>
      <c r="C9" s="20" t="s">
        <v>59</v>
      </c>
      <c r="D9" s="20" t="s">
        <v>60</v>
      </c>
      <c r="F9" s="162"/>
      <c r="G9" s="26" t="s">
        <v>136</v>
      </c>
      <c r="H9" s="27">
        <v>5</v>
      </c>
      <c r="I9" s="28" t="s">
        <v>61</v>
      </c>
      <c r="K9" s="25">
        <v>5</v>
      </c>
      <c r="L9" s="24" t="s">
        <v>62</v>
      </c>
    </row>
    <row r="10" spans="1:12" ht="61.5" customHeight="1" x14ac:dyDescent="0.2">
      <c r="A10" s="18">
        <v>6</v>
      </c>
      <c r="B10" s="19" t="s">
        <v>63</v>
      </c>
      <c r="C10" s="20" t="s">
        <v>64</v>
      </c>
      <c r="D10" s="20" t="s">
        <v>65</v>
      </c>
      <c r="F10" s="160"/>
      <c r="G10" s="26" t="s">
        <v>66</v>
      </c>
      <c r="H10" s="27">
        <v>6</v>
      </c>
      <c r="I10" s="28" t="s">
        <v>67</v>
      </c>
      <c r="K10" s="25">
        <v>6</v>
      </c>
      <c r="L10" s="24" t="s">
        <v>68</v>
      </c>
    </row>
    <row r="11" spans="1:12" ht="66" customHeight="1" x14ac:dyDescent="0.2">
      <c r="A11" s="18">
        <v>7</v>
      </c>
      <c r="B11" s="19" t="s">
        <v>69</v>
      </c>
      <c r="C11" s="20" t="s">
        <v>70</v>
      </c>
      <c r="D11" s="20" t="s">
        <v>71</v>
      </c>
      <c r="F11" s="159" t="s">
        <v>72</v>
      </c>
      <c r="G11" s="26" t="s">
        <v>73</v>
      </c>
      <c r="H11" s="27">
        <v>7</v>
      </c>
      <c r="I11" s="28" t="s">
        <v>74</v>
      </c>
      <c r="K11" s="25">
        <v>7</v>
      </c>
      <c r="L11" s="24" t="s">
        <v>75</v>
      </c>
    </row>
    <row r="12" spans="1:12" ht="55.5" customHeight="1" x14ac:dyDescent="0.2">
      <c r="A12" s="18">
        <v>8</v>
      </c>
      <c r="B12" s="19" t="s">
        <v>76</v>
      </c>
      <c r="C12" s="20" t="s">
        <v>77</v>
      </c>
      <c r="D12" s="20" t="s">
        <v>78</v>
      </c>
      <c r="F12" s="161"/>
      <c r="G12" s="26" t="s">
        <v>72</v>
      </c>
      <c r="H12" s="27">
        <v>8</v>
      </c>
      <c r="I12" s="28" t="s">
        <v>79</v>
      </c>
      <c r="K12" s="25">
        <v>8</v>
      </c>
      <c r="L12" s="24" t="s">
        <v>80</v>
      </c>
    </row>
    <row r="13" spans="1:12" ht="42" customHeight="1" x14ac:dyDescent="0.2">
      <c r="A13" s="18">
        <v>9</v>
      </c>
      <c r="B13" s="19" t="s">
        <v>81</v>
      </c>
      <c r="C13" s="20" t="s">
        <v>82</v>
      </c>
      <c r="D13" s="20" t="s">
        <v>83</v>
      </c>
      <c r="F13" s="159" t="s">
        <v>84</v>
      </c>
      <c r="G13" s="26" t="s">
        <v>84</v>
      </c>
      <c r="H13" s="27">
        <v>9</v>
      </c>
      <c r="I13" s="28" t="s">
        <v>85</v>
      </c>
      <c r="K13" s="25">
        <v>9</v>
      </c>
      <c r="L13" s="24" t="s">
        <v>86</v>
      </c>
    </row>
    <row r="14" spans="1:12" ht="51" customHeight="1" x14ac:dyDescent="0.2">
      <c r="A14" s="18">
        <v>10</v>
      </c>
      <c r="B14" s="19" t="s">
        <v>87</v>
      </c>
      <c r="C14" s="20" t="s">
        <v>88</v>
      </c>
      <c r="D14" s="20" t="s">
        <v>83</v>
      </c>
      <c r="F14" s="160"/>
      <c r="G14" s="29" t="s">
        <v>89</v>
      </c>
      <c r="H14" s="30">
        <v>10</v>
      </c>
      <c r="I14" s="31" t="s">
        <v>90</v>
      </c>
      <c r="K14" s="25">
        <v>10</v>
      </c>
      <c r="L14" s="24" t="s">
        <v>91</v>
      </c>
    </row>
    <row r="21" ht="60" customHeight="1" x14ac:dyDescent="0.2"/>
    <row r="22" ht="38.25" customHeight="1" x14ac:dyDescent="0.2"/>
    <row r="23" ht="25.5" customHeight="1" x14ac:dyDescent="0.2"/>
    <row r="24" ht="25.5" customHeight="1" x14ac:dyDescent="0.2"/>
    <row r="25" ht="31.5" customHeight="1" x14ac:dyDescent="0.2"/>
    <row r="26" ht="38.25" customHeight="1" x14ac:dyDescent="0.2"/>
    <row r="27" ht="25.5" customHeight="1" x14ac:dyDescent="0.2"/>
    <row r="28" ht="38.25" customHeight="1" x14ac:dyDescent="0.2"/>
    <row r="29" ht="38.25" customHeight="1" x14ac:dyDescent="0.2"/>
  </sheetData>
  <customSheetViews>
    <customSheetView guid="{87CFE91B-FE5F-41E9-B87B-897116AF63AF}" scale="90" showPageBreaks="1" view="pageBreakPreview" showRuler="0">
      <selection activeCell="M5" sqref="M5"/>
      <pageMargins left="0.75" right="0.75" top="0.38" bottom="0.41" header="0.2" footer="0.24"/>
      <pageSetup scale="67" orientation="landscape" r:id="rId1"/>
      <headerFooter alignWithMargins="0"/>
    </customSheetView>
    <customSheetView guid="{EE5A9F6C-D19A-4054-8575-E8ED94728DFF}" scale="150" showPageBreaks="1" view="pageBreakPreview" showRuler="0" topLeftCell="G1">
      <selection activeCell="M5" sqref="M5"/>
      <pageMargins left="0.75" right="0.75" top="0.38" bottom="0.41" header="0.2" footer="0.24"/>
      <pageSetup scale="67" orientation="landscape" r:id="rId2"/>
      <headerFooter alignWithMargins="0"/>
    </customSheetView>
    <customSheetView guid="{5DB83092-8DC5-4F32-B3E2-FC0C7994E47C}" scale="150" showPageBreaks="1" view="pageBreakPreview" showRuler="0" topLeftCell="E7">
      <selection activeCell="G9" sqref="G9"/>
      <pageMargins left="0.75" right="0.75" top="0.38" bottom="0.41" header="0.2" footer="0.24"/>
      <pageSetup scale="67" orientation="landscape" r:id="rId3"/>
      <headerFooter alignWithMargins="0"/>
    </customSheetView>
    <customSheetView guid="{3FB92C48-15F5-4437-8B5E-BE392B80BE72}" scale="150" showPageBreaks="1" view="pageBreakPreview" showRuler="0" topLeftCell="G1">
      <selection activeCell="M5" sqref="M5"/>
      <pageMargins left="0.75" right="0.75" top="0.38" bottom="0.41" header="0.2" footer="0.24"/>
      <pageSetup scale="67" orientation="landscape" r:id="rId4"/>
      <headerFooter alignWithMargins="0"/>
    </customSheetView>
  </customSheetViews>
  <mergeCells count="4">
    <mergeCell ref="F13:F14"/>
    <mergeCell ref="F6:F7"/>
    <mergeCell ref="F8:F10"/>
    <mergeCell ref="F11:F12"/>
  </mergeCells>
  <phoneticPr fontId="0" type="noConversion"/>
  <pageMargins left="0.75" right="0.75" top="0.38" bottom="0.41" header="0.2" footer="0.24"/>
  <pageSetup scale="67" orientation="landscape" r:id="rId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BFA7-FBBF-49A0-B21F-1E907CC7487C}">
  <dimension ref="A1:BM96"/>
  <sheetViews>
    <sheetView tabSelected="1" zoomScale="85" zoomScaleNormal="85" zoomScaleSheetLayoutView="100" workbookViewId="0">
      <selection activeCell="C20" sqref="C20"/>
    </sheetView>
  </sheetViews>
  <sheetFormatPr defaultColWidth="9.140625" defaultRowHeight="12" outlineLevelRow="1" x14ac:dyDescent="0.2"/>
  <cols>
    <col min="1" max="1" width="11.85546875" style="107" customWidth="1"/>
    <col min="2" max="2" width="33.140625" style="108" customWidth="1"/>
    <col min="3" max="3" width="23.85546875" style="109" customWidth="1"/>
    <col min="4" max="4" width="26.42578125" style="81" customWidth="1"/>
    <col min="5" max="5" width="5.28515625" style="35" customWidth="1"/>
    <col min="6" max="6" width="24.140625" style="35" customWidth="1"/>
    <col min="7" max="7" width="5.85546875" style="110" customWidth="1"/>
    <col min="8" max="8" width="26" style="35" customWidth="1"/>
    <col min="9" max="9" width="5.5703125" style="110" customWidth="1"/>
    <col min="10" max="10" width="4.7109375" style="35" customWidth="1"/>
    <col min="11" max="11" width="21.5703125" style="36" customWidth="1"/>
    <col min="12" max="12" width="22.140625" style="36" customWidth="1"/>
    <col min="13" max="13" width="21.28515625" style="36" customWidth="1"/>
    <col min="14" max="14" width="5.85546875" style="36" customWidth="1"/>
    <col min="15" max="15" width="5.42578125" style="36" customWidth="1"/>
    <col min="16" max="16" width="6.85546875" style="36" customWidth="1"/>
    <col min="17" max="17" width="4.7109375" style="36" customWidth="1"/>
    <col min="18" max="18" width="5" style="36" customWidth="1"/>
    <col min="19" max="19" width="4.140625" style="36" customWidth="1"/>
    <col min="20" max="16384" width="9.140625" style="36"/>
  </cols>
  <sheetData>
    <row r="1" spans="1:19" ht="13.5" thickBot="1" x14ac:dyDescent="0.25">
      <c r="A1" s="32"/>
      <c r="B1" s="111"/>
      <c r="C1" s="111"/>
      <c r="D1" s="111"/>
      <c r="E1" s="32"/>
      <c r="F1" s="32"/>
      <c r="G1" s="122"/>
      <c r="H1" s="32"/>
      <c r="I1" s="1"/>
      <c r="J1" s="32"/>
      <c r="K1" s="111"/>
      <c r="L1" s="111"/>
      <c r="M1" s="111"/>
      <c r="N1" s="111"/>
      <c r="O1" s="111"/>
      <c r="P1" s="122"/>
      <c r="Q1" s="32"/>
      <c r="R1" s="1"/>
      <c r="S1" s="32"/>
    </row>
    <row r="2" spans="1:19" ht="13.5" thickBot="1" x14ac:dyDescent="0.25">
      <c r="A2" s="32"/>
      <c r="B2" s="111"/>
      <c r="C2" s="111"/>
      <c r="D2" s="112" t="s">
        <v>93</v>
      </c>
      <c r="E2" s="32"/>
      <c r="F2" s="32"/>
      <c r="G2" s="122"/>
      <c r="H2" s="32"/>
      <c r="I2" s="36"/>
      <c r="J2" s="146"/>
      <c r="K2" s="147" t="s">
        <v>109</v>
      </c>
      <c r="L2" s="5" t="s">
        <v>368</v>
      </c>
      <c r="M2" s="5"/>
      <c r="N2" s="5"/>
      <c r="O2" s="123"/>
      <c r="P2" s="122"/>
      <c r="Q2" s="32"/>
      <c r="R2" s="122"/>
      <c r="S2" s="32"/>
    </row>
    <row r="3" spans="1:19" ht="13.5" thickBot="1" x14ac:dyDescent="0.25">
      <c r="A3" s="32"/>
      <c r="B3" s="111"/>
      <c r="C3" s="111"/>
      <c r="D3" s="111"/>
      <c r="E3" s="2"/>
      <c r="F3" s="2"/>
      <c r="G3" s="122"/>
      <c r="H3" s="32"/>
      <c r="I3" s="124"/>
      <c r="J3" s="32"/>
      <c r="K3" s="111"/>
      <c r="L3" s="111"/>
      <c r="M3" s="111"/>
      <c r="N3" s="111"/>
      <c r="O3" s="125"/>
      <c r="P3" s="122"/>
      <c r="Q3" s="32"/>
      <c r="R3" s="124"/>
      <c r="S3" s="32"/>
    </row>
    <row r="4" spans="1:19" ht="12.75" x14ac:dyDescent="0.2">
      <c r="A4" s="113"/>
      <c r="B4" s="114"/>
      <c r="C4" s="12"/>
      <c r="D4" s="12"/>
      <c r="E4" s="12"/>
      <c r="F4" s="12"/>
      <c r="G4" s="6"/>
      <c r="H4" s="7"/>
      <c r="I4" s="126"/>
      <c r="J4" s="126"/>
      <c r="K4" s="127"/>
      <c r="L4" s="127"/>
      <c r="M4" s="128"/>
      <c r="N4" s="128"/>
      <c r="O4" s="149"/>
      <c r="P4" s="6"/>
      <c r="Q4" s="7"/>
      <c r="R4" s="126"/>
      <c r="S4" s="126"/>
    </row>
    <row r="5" spans="1:19" s="39" customFormat="1" ht="12.75" x14ac:dyDescent="0.2">
      <c r="A5" s="115"/>
      <c r="B5" s="116" t="s">
        <v>360</v>
      </c>
      <c r="C5" s="117" t="s">
        <v>361</v>
      </c>
      <c r="D5" s="198" t="s">
        <v>362</v>
      </c>
      <c r="E5" s="198"/>
      <c r="F5" s="198"/>
      <c r="G5" s="4"/>
      <c r="H5" s="129"/>
      <c r="I5" s="32"/>
      <c r="J5" s="32"/>
      <c r="K5" s="130" t="s">
        <v>92</v>
      </c>
      <c r="L5" s="205" t="s">
        <v>367</v>
      </c>
      <c r="M5" s="205"/>
      <c r="N5" s="206"/>
      <c r="O5" s="206"/>
      <c r="P5" s="4"/>
      <c r="Q5" s="129"/>
      <c r="R5" s="32"/>
      <c r="S5" s="32"/>
    </row>
    <row r="6" spans="1:19" s="39" customFormat="1" ht="12.75" x14ac:dyDescent="0.2">
      <c r="A6" s="115"/>
      <c r="B6" s="116"/>
      <c r="C6" s="117" t="s">
        <v>363</v>
      </c>
      <c r="D6" s="198" t="s">
        <v>364</v>
      </c>
      <c r="E6" s="198"/>
      <c r="F6" s="198"/>
      <c r="G6" s="4"/>
      <c r="H6" s="129"/>
      <c r="I6" s="32"/>
      <c r="J6" s="32"/>
      <c r="K6" s="131" t="s">
        <v>108</v>
      </c>
      <c r="L6" s="132">
        <v>43174</v>
      </c>
      <c r="M6" s="133"/>
      <c r="N6" s="207"/>
      <c r="O6" s="208"/>
      <c r="P6" s="4"/>
      <c r="Q6" s="129"/>
      <c r="R6" s="32"/>
      <c r="S6" s="32"/>
    </row>
    <row r="7" spans="1:19" s="39" customFormat="1" ht="12.75" x14ac:dyDescent="0.2">
      <c r="A7" s="115"/>
      <c r="B7" s="2"/>
      <c r="C7" s="117" t="s">
        <v>110</v>
      </c>
      <c r="D7" s="198" t="s">
        <v>115</v>
      </c>
      <c r="E7" s="198"/>
      <c r="F7" s="198"/>
      <c r="G7" s="4"/>
      <c r="H7" s="129"/>
      <c r="I7" s="9"/>
      <c r="J7" s="9"/>
      <c r="K7" s="130"/>
      <c r="L7" s="209"/>
      <c r="M7" s="209"/>
      <c r="N7" s="209"/>
      <c r="O7" s="209"/>
      <c r="P7" s="4"/>
      <c r="Q7" s="129"/>
      <c r="R7" s="9"/>
      <c r="S7" s="9"/>
    </row>
    <row r="8" spans="1:19" s="39" customFormat="1" ht="20.25" x14ac:dyDescent="0.3">
      <c r="A8" s="115"/>
      <c r="B8" s="2"/>
      <c r="C8" s="184" t="s">
        <v>389</v>
      </c>
      <c r="D8" s="185"/>
      <c r="E8" s="185"/>
      <c r="F8" s="186"/>
      <c r="G8" s="4"/>
      <c r="H8" s="129"/>
      <c r="I8" s="9"/>
      <c r="J8" s="9"/>
      <c r="K8" s="130"/>
      <c r="L8" s="134"/>
      <c r="M8" s="135"/>
      <c r="N8" s="135"/>
      <c r="O8" s="136"/>
      <c r="P8" s="4"/>
      <c r="Q8" s="129"/>
      <c r="R8" s="9"/>
      <c r="S8" s="9"/>
    </row>
    <row r="9" spans="1:19" s="39" customFormat="1" ht="12.75" x14ac:dyDescent="0.2">
      <c r="A9" s="115"/>
      <c r="B9" s="116" t="s">
        <v>94</v>
      </c>
      <c r="C9" s="187"/>
      <c r="D9" s="188"/>
      <c r="E9" s="188"/>
      <c r="F9" s="189"/>
      <c r="G9" s="137"/>
      <c r="H9" s="163" t="s">
        <v>366</v>
      </c>
      <c r="I9" s="164"/>
      <c r="J9" s="210" t="s">
        <v>283</v>
      </c>
      <c r="K9" s="211"/>
      <c r="L9" s="211"/>
      <c r="M9" s="211"/>
      <c r="N9" s="211"/>
      <c r="O9" s="212"/>
      <c r="P9" s="137"/>
      <c r="Q9" s="138"/>
      <c r="R9" s="3"/>
      <c r="S9" s="9"/>
    </row>
    <row r="10" spans="1:19" s="39" customFormat="1" ht="12.75" x14ac:dyDescent="0.2">
      <c r="A10" s="115"/>
      <c r="B10" s="116"/>
      <c r="C10" s="190" t="s">
        <v>365</v>
      </c>
      <c r="D10" s="190"/>
      <c r="E10" s="190"/>
      <c r="F10" s="190"/>
      <c r="G10" s="137"/>
      <c r="H10" s="139"/>
      <c r="I10" s="3"/>
      <c r="J10" s="2"/>
      <c r="K10" s="8"/>
      <c r="L10" s="140"/>
      <c r="M10" s="140"/>
      <c r="N10" s="140"/>
      <c r="O10" s="140"/>
      <c r="P10" s="137"/>
      <c r="Q10" s="138"/>
      <c r="R10" s="3"/>
      <c r="S10" s="9"/>
    </row>
    <row r="11" spans="1:19" s="39" customFormat="1" ht="25.5" outlineLevel="1" x14ac:dyDescent="0.2">
      <c r="A11" s="148" t="s">
        <v>388</v>
      </c>
      <c r="B11" s="118" t="s">
        <v>111</v>
      </c>
      <c r="C11" s="199" t="s">
        <v>112</v>
      </c>
      <c r="D11" s="200"/>
      <c r="E11" s="200"/>
      <c r="F11" s="201"/>
      <c r="G11" s="137"/>
      <c r="H11" s="165" t="s">
        <v>407</v>
      </c>
      <c r="I11" s="166" t="s">
        <v>226</v>
      </c>
      <c r="J11" s="166"/>
      <c r="K11" s="166"/>
      <c r="L11" s="166" t="s">
        <v>359</v>
      </c>
      <c r="M11" s="166"/>
      <c r="N11" s="166"/>
      <c r="O11" s="167"/>
      <c r="P11" s="137"/>
      <c r="Q11" s="138"/>
      <c r="R11" s="3"/>
      <c r="S11" s="9"/>
    </row>
    <row r="12" spans="1:19" s="39" customFormat="1" ht="12.75" outlineLevel="1" x14ac:dyDescent="0.2">
      <c r="A12" s="33" t="s">
        <v>113</v>
      </c>
      <c r="B12" s="34">
        <v>43174</v>
      </c>
      <c r="C12" s="202" t="s">
        <v>114</v>
      </c>
      <c r="D12" s="203"/>
      <c r="E12" s="203"/>
      <c r="F12" s="204"/>
      <c r="G12" s="137"/>
      <c r="H12" s="166"/>
      <c r="I12" s="166"/>
      <c r="J12" s="166"/>
      <c r="K12" s="166"/>
      <c r="L12" s="166"/>
      <c r="M12" s="166"/>
      <c r="N12" s="166"/>
      <c r="O12" s="167"/>
      <c r="P12" s="137"/>
      <c r="Q12" s="138"/>
      <c r="R12" s="3"/>
      <c r="S12" s="9"/>
    </row>
    <row r="13" spans="1:19" s="39" customFormat="1" ht="12.75" outlineLevel="1" x14ac:dyDescent="0.2">
      <c r="A13" s="119"/>
      <c r="B13" s="34"/>
      <c r="C13" s="191"/>
      <c r="D13" s="192"/>
      <c r="E13" s="192"/>
      <c r="F13" s="192"/>
      <c r="G13" s="137"/>
      <c r="H13" s="166"/>
      <c r="I13" s="166"/>
      <c r="J13" s="166"/>
      <c r="K13" s="166"/>
      <c r="L13" s="166" t="s">
        <v>358</v>
      </c>
      <c r="M13" s="166"/>
      <c r="N13" s="166"/>
      <c r="O13" s="167"/>
      <c r="P13" s="137"/>
      <c r="Q13" s="138"/>
      <c r="R13" s="3"/>
      <c r="S13" s="9"/>
    </row>
    <row r="14" spans="1:19" s="39" customFormat="1" ht="13.5" outlineLevel="1" thickBot="1" x14ac:dyDescent="0.25">
      <c r="A14" s="120"/>
      <c r="B14" s="121"/>
      <c r="C14" s="193"/>
      <c r="D14" s="194"/>
      <c r="E14" s="194"/>
      <c r="F14" s="194"/>
      <c r="G14" s="141"/>
      <c r="H14" s="142"/>
      <c r="I14" s="143"/>
      <c r="J14" s="10"/>
      <c r="K14" s="11"/>
      <c r="L14" s="144"/>
      <c r="M14" s="144"/>
      <c r="N14" s="144"/>
      <c r="O14" s="144"/>
      <c r="P14" s="141"/>
      <c r="Q14" s="141"/>
      <c r="R14" s="141"/>
      <c r="S14" s="145"/>
    </row>
    <row r="15" spans="1:19" s="39" customFormat="1" x14ac:dyDescent="0.2">
      <c r="A15" s="37"/>
      <c r="B15" s="40"/>
      <c r="C15" s="40"/>
      <c r="D15" s="40"/>
      <c r="E15" s="40"/>
      <c r="F15" s="40"/>
      <c r="G15" s="40"/>
      <c r="H15" s="38"/>
      <c r="I15" s="41"/>
    </row>
    <row r="16" spans="1:19" s="39" customFormat="1" ht="12.75" thickBot="1" x14ac:dyDescent="0.25">
      <c r="A16" s="42"/>
      <c r="B16" s="43"/>
      <c r="C16" s="44"/>
      <c r="D16" s="44"/>
      <c r="E16" s="45"/>
      <c r="F16" s="45"/>
      <c r="G16" s="46"/>
      <c r="H16" s="47"/>
      <c r="I16" s="48"/>
      <c r="J16" s="49"/>
      <c r="K16" s="50"/>
      <c r="L16" s="50"/>
      <c r="M16" s="50"/>
      <c r="N16" s="50"/>
      <c r="O16" s="50"/>
      <c r="P16" s="50"/>
      <c r="Q16" s="50"/>
      <c r="R16" s="50"/>
      <c r="S16" s="50"/>
    </row>
    <row r="17" spans="1:65" ht="12.75" thickBot="1" x14ac:dyDescent="0.25">
      <c r="A17" s="51"/>
      <c r="B17" s="52"/>
      <c r="C17" s="52"/>
      <c r="D17" s="53"/>
      <c r="E17" s="41"/>
      <c r="F17" s="36"/>
      <c r="G17" s="35"/>
      <c r="H17" s="36"/>
      <c r="I17" s="54"/>
    </row>
    <row r="18" spans="1:65" ht="12.75" thickBot="1" x14ac:dyDescent="0.25">
      <c r="A18" s="180" t="s">
        <v>140</v>
      </c>
      <c r="B18" s="55"/>
      <c r="C18" s="56"/>
      <c r="D18" s="57"/>
      <c r="E18" s="58"/>
      <c r="F18" s="59"/>
      <c r="G18" s="60"/>
      <c r="H18" s="60"/>
      <c r="I18" s="60"/>
      <c r="J18" s="61"/>
      <c r="K18" s="60"/>
      <c r="L18" s="62"/>
      <c r="M18" s="63" t="s">
        <v>95</v>
      </c>
      <c r="N18" s="64"/>
      <c r="O18" s="64"/>
      <c r="P18" s="65"/>
      <c r="Q18" s="66"/>
    </row>
    <row r="19" spans="1:65" ht="24" thickBot="1" x14ac:dyDescent="0.25">
      <c r="A19" s="181"/>
      <c r="B19" s="67" t="s">
        <v>96</v>
      </c>
      <c r="C19" s="68" t="s">
        <v>97</v>
      </c>
      <c r="D19" s="69" t="s">
        <v>98</v>
      </c>
      <c r="E19" s="70" t="s">
        <v>99</v>
      </c>
      <c r="F19" s="71" t="s">
        <v>100</v>
      </c>
      <c r="G19" s="72" t="s">
        <v>101</v>
      </c>
      <c r="H19" s="69" t="s">
        <v>106</v>
      </c>
      <c r="I19" s="72" t="s">
        <v>102</v>
      </c>
      <c r="J19" s="73" t="s">
        <v>103</v>
      </c>
      <c r="K19" s="71" t="s">
        <v>104</v>
      </c>
      <c r="L19" s="69" t="s">
        <v>105</v>
      </c>
      <c r="M19" s="69" t="s">
        <v>107</v>
      </c>
      <c r="N19" s="72" t="s">
        <v>99</v>
      </c>
      <c r="O19" s="72" t="s">
        <v>101</v>
      </c>
      <c r="P19" s="74" t="s">
        <v>102</v>
      </c>
      <c r="Q19" s="75" t="s">
        <v>103</v>
      </c>
    </row>
    <row r="20" spans="1:65" ht="107.25" customHeight="1" x14ac:dyDescent="0.2">
      <c r="A20" s="173" t="s">
        <v>142</v>
      </c>
      <c r="B20" s="177" t="s">
        <v>143</v>
      </c>
      <c r="C20" s="76" t="s">
        <v>144</v>
      </c>
      <c r="D20" s="77" t="s">
        <v>284</v>
      </c>
      <c r="E20" s="78">
        <v>8</v>
      </c>
      <c r="F20" s="77" t="s">
        <v>146</v>
      </c>
      <c r="G20" s="79">
        <v>2</v>
      </c>
      <c r="H20" s="77" t="s">
        <v>396</v>
      </c>
      <c r="I20" s="79">
        <v>2</v>
      </c>
      <c r="J20" s="80">
        <f t="shared" ref="J20:J60" si="0">E20*G20*I20</f>
        <v>32</v>
      </c>
      <c r="K20" s="89" t="s">
        <v>145</v>
      </c>
      <c r="L20" s="77" t="s">
        <v>145</v>
      </c>
      <c r="M20" s="77" t="s">
        <v>145</v>
      </c>
      <c r="N20" s="77"/>
      <c r="O20" s="77"/>
      <c r="P20" s="86"/>
      <c r="Q20" s="87" t="str">
        <f>IF(N20&gt;0, N20*O20*P20, "n/a")</f>
        <v>n/a</v>
      </c>
    </row>
    <row r="21" spans="1:65" s="81" customFormat="1" ht="84" x14ac:dyDescent="0.2">
      <c r="A21" s="174"/>
      <c r="B21" s="178"/>
      <c r="C21" s="150" t="s">
        <v>147</v>
      </c>
      <c r="D21" s="77" t="s">
        <v>285</v>
      </c>
      <c r="E21" s="78">
        <v>8</v>
      </c>
      <c r="F21" s="77" t="s">
        <v>148</v>
      </c>
      <c r="G21" s="79">
        <v>2</v>
      </c>
      <c r="H21" s="77" t="s">
        <v>396</v>
      </c>
      <c r="I21" s="79">
        <v>2</v>
      </c>
      <c r="J21" s="80">
        <f t="shared" si="0"/>
        <v>32</v>
      </c>
      <c r="K21" s="89" t="s">
        <v>145</v>
      </c>
      <c r="L21" s="77" t="s">
        <v>145</v>
      </c>
      <c r="M21" s="77" t="s">
        <v>145</v>
      </c>
      <c r="N21" s="77"/>
      <c r="O21" s="77"/>
      <c r="P21" s="86"/>
      <c r="Q21" s="87"/>
    </row>
    <row r="22" spans="1:65" s="81" customFormat="1" ht="104.25" customHeight="1" x14ac:dyDescent="0.2">
      <c r="A22" s="174"/>
      <c r="B22" s="178"/>
      <c r="C22" s="150" t="s">
        <v>149</v>
      </c>
      <c r="D22" s="77" t="s">
        <v>150</v>
      </c>
      <c r="E22" s="78">
        <v>8</v>
      </c>
      <c r="F22" s="77" t="s">
        <v>151</v>
      </c>
      <c r="G22" s="79">
        <v>1</v>
      </c>
      <c r="H22" s="77" t="s">
        <v>398</v>
      </c>
      <c r="I22" s="79">
        <v>2</v>
      </c>
      <c r="J22" s="80">
        <f t="shared" si="0"/>
        <v>16</v>
      </c>
      <c r="K22" s="89" t="s">
        <v>145</v>
      </c>
      <c r="L22" s="77" t="s">
        <v>145</v>
      </c>
      <c r="M22" s="77" t="s">
        <v>145</v>
      </c>
      <c r="N22" s="77"/>
      <c r="O22" s="77"/>
      <c r="P22" s="86"/>
      <c r="Q22" s="87"/>
    </row>
    <row r="23" spans="1:65" s="81" customFormat="1" ht="45.75" customHeight="1" x14ac:dyDescent="0.2">
      <c r="A23" s="175"/>
      <c r="B23" s="177" t="s">
        <v>152</v>
      </c>
      <c r="C23" s="76" t="s">
        <v>153</v>
      </c>
      <c r="D23" s="77" t="s">
        <v>286</v>
      </c>
      <c r="E23" s="78">
        <v>8</v>
      </c>
      <c r="F23" s="77" t="s">
        <v>154</v>
      </c>
      <c r="G23" s="79">
        <v>3</v>
      </c>
      <c r="H23" s="77" t="s">
        <v>155</v>
      </c>
      <c r="I23" s="79">
        <v>2</v>
      </c>
      <c r="J23" s="80">
        <f>E23*G23*I23</f>
        <v>48</v>
      </c>
      <c r="K23" s="89" t="s">
        <v>145</v>
      </c>
      <c r="L23" s="77" t="s">
        <v>145</v>
      </c>
      <c r="M23" s="77" t="s">
        <v>145</v>
      </c>
      <c r="N23" s="77"/>
      <c r="O23" s="77"/>
      <c r="P23" s="86"/>
      <c r="Q23" s="87" t="str">
        <f t="shared" ref="Q23:Q28" si="1">IF(N23&gt;0, N23*O23*P23, "n/a")</f>
        <v>n/a</v>
      </c>
    </row>
    <row r="24" spans="1:65" s="81" customFormat="1" ht="36" x14ac:dyDescent="0.2">
      <c r="A24" s="175"/>
      <c r="B24" s="178"/>
      <c r="C24" s="171" t="s">
        <v>156</v>
      </c>
      <c r="D24" s="182" t="s">
        <v>157</v>
      </c>
      <c r="E24" s="78">
        <v>3</v>
      </c>
      <c r="F24" s="77" t="s">
        <v>158</v>
      </c>
      <c r="G24" s="79">
        <v>3</v>
      </c>
      <c r="H24" s="77" t="s">
        <v>159</v>
      </c>
      <c r="I24" s="79">
        <v>2</v>
      </c>
      <c r="J24" s="80">
        <f t="shared" si="0"/>
        <v>18</v>
      </c>
      <c r="K24" s="89" t="s">
        <v>145</v>
      </c>
      <c r="L24" s="77" t="s">
        <v>145</v>
      </c>
      <c r="M24" s="77" t="s">
        <v>145</v>
      </c>
      <c r="N24" s="77"/>
      <c r="O24" s="77"/>
      <c r="P24" s="86"/>
      <c r="Q24" s="87" t="str">
        <f t="shared" si="1"/>
        <v>n/a</v>
      </c>
    </row>
    <row r="25" spans="1:65" s="81" customFormat="1" ht="35.25" customHeight="1" x14ac:dyDescent="0.2">
      <c r="A25" s="176"/>
      <c r="B25" s="179"/>
      <c r="C25" s="172"/>
      <c r="D25" s="183"/>
      <c r="E25" s="78">
        <v>3</v>
      </c>
      <c r="F25" s="77" t="s">
        <v>160</v>
      </c>
      <c r="G25" s="79">
        <v>3</v>
      </c>
      <c r="H25" s="77" t="s">
        <v>399</v>
      </c>
      <c r="I25" s="79">
        <v>2</v>
      </c>
      <c r="J25" s="80">
        <f t="shared" si="0"/>
        <v>18</v>
      </c>
      <c r="K25" s="89" t="s">
        <v>145</v>
      </c>
      <c r="L25" s="77" t="s">
        <v>145</v>
      </c>
      <c r="M25" s="77" t="s">
        <v>145</v>
      </c>
      <c r="N25" s="77"/>
      <c r="O25" s="77"/>
      <c r="P25" s="86"/>
      <c r="Q25" s="87" t="str">
        <f t="shared" si="1"/>
        <v>n/a</v>
      </c>
    </row>
    <row r="26" spans="1:65" s="81" customFormat="1" ht="24" x14ac:dyDescent="0.2">
      <c r="A26" s="215" t="s">
        <v>162</v>
      </c>
      <c r="B26" s="177" t="s">
        <v>163</v>
      </c>
      <c r="C26" s="171" t="s">
        <v>164</v>
      </c>
      <c r="D26" s="182" t="s">
        <v>165</v>
      </c>
      <c r="E26" s="78">
        <v>6</v>
      </c>
      <c r="F26" s="77" t="s">
        <v>166</v>
      </c>
      <c r="G26" s="79">
        <v>3</v>
      </c>
      <c r="H26" s="82" t="s">
        <v>167</v>
      </c>
      <c r="I26" s="79">
        <v>3</v>
      </c>
      <c r="J26" s="80">
        <f t="shared" si="0"/>
        <v>54</v>
      </c>
      <c r="K26" s="89" t="s">
        <v>145</v>
      </c>
      <c r="L26" s="77" t="s">
        <v>145</v>
      </c>
      <c r="M26" s="77" t="s">
        <v>145</v>
      </c>
      <c r="N26" s="77"/>
      <c r="O26" s="77"/>
      <c r="P26" s="86"/>
      <c r="Q26" s="87" t="str">
        <f t="shared" si="1"/>
        <v>n/a</v>
      </c>
    </row>
    <row r="27" spans="1:65" s="81" customFormat="1" ht="60" x14ac:dyDescent="0.2">
      <c r="A27" s="174"/>
      <c r="B27" s="178"/>
      <c r="C27" s="172"/>
      <c r="D27" s="183"/>
      <c r="E27" s="78">
        <v>6</v>
      </c>
      <c r="F27" s="77" t="s">
        <v>168</v>
      </c>
      <c r="G27" s="79">
        <v>4</v>
      </c>
      <c r="H27" s="82" t="s">
        <v>400</v>
      </c>
      <c r="I27" s="79">
        <v>2</v>
      </c>
      <c r="J27" s="80">
        <f t="shared" si="0"/>
        <v>48</v>
      </c>
      <c r="K27" s="89" t="s">
        <v>145</v>
      </c>
      <c r="L27" s="77" t="s">
        <v>145</v>
      </c>
      <c r="M27" s="77" t="s">
        <v>145</v>
      </c>
      <c r="N27" s="77"/>
      <c r="O27" s="77"/>
      <c r="P27" s="86"/>
      <c r="Q27" s="87" t="str">
        <f t="shared" si="1"/>
        <v>n/a</v>
      </c>
    </row>
    <row r="28" spans="1:65" s="81" customFormat="1" ht="36" x14ac:dyDescent="0.2">
      <c r="A28" s="216"/>
      <c r="B28" s="179"/>
      <c r="C28" s="76" t="s">
        <v>401</v>
      </c>
      <c r="D28" s="77" t="s">
        <v>169</v>
      </c>
      <c r="E28" s="78">
        <v>6</v>
      </c>
      <c r="F28" s="77" t="s">
        <v>170</v>
      </c>
      <c r="G28" s="79">
        <v>3</v>
      </c>
      <c r="H28" s="82" t="s">
        <v>171</v>
      </c>
      <c r="I28" s="79">
        <v>3</v>
      </c>
      <c r="J28" s="80">
        <f t="shared" si="0"/>
        <v>54</v>
      </c>
      <c r="K28" s="89" t="s">
        <v>145</v>
      </c>
      <c r="L28" s="77" t="s">
        <v>145</v>
      </c>
      <c r="M28" s="77" t="s">
        <v>145</v>
      </c>
      <c r="N28" s="77"/>
      <c r="O28" s="77"/>
      <c r="P28" s="86"/>
      <c r="Q28" s="87" t="str">
        <f t="shared" si="1"/>
        <v>n/a</v>
      </c>
    </row>
    <row r="29" spans="1:65" s="81" customFormat="1" ht="36" x14ac:dyDescent="0.2">
      <c r="A29" s="195" t="s">
        <v>172</v>
      </c>
      <c r="B29" s="177" t="s">
        <v>173</v>
      </c>
      <c r="C29" s="76" t="s">
        <v>174</v>
      </c>
      <c r="D29" s="77" t="s">
        <v>175</v>
      </c>
      <c r="E29" s="78">
        <v>8</v>
      </c>
      <c r="F29" s="77" t="s">
        <v>290</v>
      </c>
      <c r="G29" s="79">
        <v>1</v>
      </c>
      <c r="H29" s="77" t="s">
        <v>291</v>
      </c>
      <c r="I29" s="79">
        <v>3</v>
      </c>
      <c r="J29" s="80">
        <f t="shared" si="0"/>
        <v>24</v>
      </c>
      <c r="K29" s="89" t="s">
        <v>145</v>
      </c>
      <c r="L29" s="77" t="s">
        <v>145</v>
      </c>
      <c r="M29" s="77" t="s">
        <v>145</v>
      </c>
      <c r="N29" s="77"/>
      <c r="O29" s="77"/>
      <c r="P29" s="86"/>
      <c r="Q29" s="87" t="str">
        <f t="shared" ref="Q29:Q42" si="2">IF(N29&gt;0, N29*O29*P29, "n/a")</f>
        <v>n/a</v>
      </c>
    </row>
    <row r="30" spans="1:65" s="81" customFormat="1" ht="48" x14ac:dyDescent="0.2">
      <c r="A30" s="196"/>
      <c r="B30" s="178"/>
      <c r="C30" s="76" t="s">
        <v>176</v>
      </c>
      <c r="D30" s="77" t="s">
        <v>177</v>
      </c>
      <c r="E30" s="78">
        <v>6</v>
      </c>
      <c r="F30" s="77" t="s">
        <v>178</v>
      </c>
      <c r="G30" s="79">
        <v>2</v>
      </c>
      <c r="H30" s="77" t="s">
        <v>402</v>
      </c>
      <c r="I30" s="79">
        <v>2</v>
      </c>
      <c r="J30" s="80">
        <f t="shared" si="0"/>
        <v>24</v>
      </c>
      <c r="K30" s="89" t="s">
        <v>145</v>
      </c>
      <c r="L30" s="77" t="s">
        <v>145</v>
      </c>
      <c r="M30" s="77" t="s">
        <v>145</v>
      </c>
      <c r="N30" s="77"/>
      <c r="O30" s="77"/>
      <c r="P30" s="86"/>
      <c r="Q30" s="87" t="str">
        <f t="shared" si="2"/>
        <v>n/a</v>
      </c>
    </row>
    <row r="31" spans="1:65" s="81" customFormat="1" ht="48" x14ac:dyDescent="0.2">
      <c r="A31" s="196"/>
      <c r="B31" s="178"/>
      <c r="C31" s="171" t="s">
        <v>179</v>
      </c>
      <c r="D31" s="182" t="s">
        <v>403</v>
      </c>
      <c r="E31" s="78">
        <v>8</v>
      </c>
      <c r="F31" s="77" t="s">
        <v>180</v>
      </c>
      <c r="G31" s="79">
        <v>4</v>
      </c>
      <c r="H31" s="77" t="s">
        <v>293</v>
      </c>
      <c r="I31" s="79">
        <v>2</v>
      </c>
      <c r="J31" s="80">
        <f t="shared" si="0"/>
        <v>64</v>
      </c>
      <c r="K31" s="89" t="s">
        <v>145</v>
      </c>
      <c r="L31" s="77" t="s">
        <v>145</v>
      </c>
      <c r="M31" s="77" t="s">
        <v>145</v>
      </c>
      <c r="N31" s="77"/>
      <c r="O31" s="77"/>
      <c r="P31" s="86"/>
      <c r="Q31" s="87" t="str">
        <f t="shared" si="2"/>
        <v>n/a</v>
      </c>
    </row>
    <row r="32" spans="1:65" s="83" customFormat="1" ht="36" x14ac:dyDescent="0.2">
      <c r="A32" s="196"/>
      <c r="B32" s="178"/>
      <c r="C32" s="213"/>
      <c r="D32" s="214"/>
      <c r="E32" s="78">
        <v>8</v>
      </c>
      <c r="F32" s="77" t="s">
        <v>181</v>
      </c>
      <c r="G32" s="79">
        <v>2</v>
      </c>
      <c r="H32" s="77" t="s">
        <v>305</v>
      </c>
      <c r="I32" s="79">
        <v>2</v>
      </c>
      <c r="J32" s="80">
        <f t="shared" si="0"/>
        <v>32</v>
      </c>
      <c r="K32" s="89" t="s">
        <v>145</v>
      </c>
      <c r="L32" s="77" t="s">
        <v>145</v>
      </c>
      <c r="M32" s="77" t="s">
        <v>145</v>
      </c>
      <c r="N32" s="77"/>
      <c r="O32" s="77"/>
      <c r="P32" s="86"/>
      <c r="Q32" s="87" t="str">
        <f t="shared" si="2"/>
        <v>n/a</v>
      </c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</row>
    <row r="33" spans="1:65" s="83" customFormat="1" ht="36" x14ac:dyDescent="0.2">
      <c r="A33" s="196"/>
      <c r="B33" s="178"/>
      <c r="C33" s="172"/>
      <c r="D33" s="183"/>
      <c r="E33" s="78">
        <v>8</v>
      </c>
      <c r="F33" s="77" t="s">
        <v>182</v>
      </c>
      <c r="G33" s="79">
        <v>3</v>
      </c>
      <c r="H33" s="77" t="s">
        <v>292</v>
      </c>
      <c r="I33" s="79">
        <v>2</v>
      </c>
      <c r="J33" s="80">
        <f t="shared" si="0"/>
        <v>48</v>
      </c>
      <c r="K33" s="89" t="s">
        <v>145</v>
      </c>
      <c r="L33" s="77" t="s">
        <v>145</v>
      </c>
      <c r="M33" s="77" t="s">
        <v>145</v>
      </c>
      <c r="N33" s="77"/>
      <c r="O33" s="77"/>
      <c r="P33" s="86"/>
      <c r="Q33" s="87" t="str">
        <f t="shared" si="2"/>
        <v>n/a</v>
      </c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</row>
    <row r="34" spans="1:65" s="81" customFormat="1" ht="48" x14ac:dyDescent="0.2">
      <c r="A34" s="196"/>
      <c r="B34" s="178"/>
      <c r="C34" s="171" t="s">
        <v>183</v>
      </c>
      <c r="D34" s="182" t="s">
        <v>287</v>
      </c>
      <c r="E34" s="78">
        <v>8</v>
      </c>
      <c r="F34" s="77" t="s">
        <v>184</v>
      </c>
      <c r="G34" s="79">
        <v>3</v>
      </c>
      <c r="H34" s="77" t="s">
        <v>293</v>
      </c>
      <c r="I34" s="79">
        <v>2</v>
      </c>
      <c r="J34" s="80">
        <f t="shared" si="0"/>
        <v>48</v>
      </c>
      <c r="K34" s="89" t="s">
        <v>145</v>
      </c>
      <c r="L34" s="77" t="s">
        <v>145</v>
      </c>
      <c r="M34" s="77" t="s">
        <v>145</v>
      </c>
      <c r="N34" s="77"/>
      <c r="O34" s="77"/>
      <c r="P34" s="86"/>
      <c r="Q34" s="87" t="str">
        <f t="shared" si="2"/>
        <v>n/a</v>
      </c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</row>
    <row r="35" spans="1:65" s="81" customFormat="1" ht="24" x14ac:dyDescent="0.2">
      <c r="A35" s="196"/>
      <c r="B35" s="178"/>
      <c r="C35" s="213"/>
      <c r="D35" s="214"/>
      <c r="E35" s="78">
        <v>8</v>
      </c>
      <c r="F35" s="77" t="s">
        <v>181</v>
      </c>
      <c r="G35" s="79">
        <v>2</v>
      </c>
      <c r="H35" s="77" t="s">
        <v>296</v>
      </c>
      <c r="I35" s="79">
        <v>2</v>
      </c>
      <c r="J35" s="80">
        <f t="shared" si="0"/>
        <v>32</v>
      </c>
      <c r="K35" s="89" t="s">
        <v>145</v>
      </c>
      <c r="L35" s="77" t="s">
        <v>145</v>
      </c>
      <c r="M35" s="77" t="s">
        <v>145</v>
      </c>
      <c r="N35" s="77"/>
      <c r="O35" s="77"/>
      <c r="P35" s="86"/>
      <c r="Q35" s="87" t="str">
        <f t="shared" si="2"/>
        <v>n/a</v>
      </c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</row>
    <row r="36" spans="1:65" s="81" customFormat="1" x14ac:dyDescent="0.2">
      <c r="A36" s="196"/>
      <c r="B36" s="178"/>
      <c r="C36" s="172"/>
      <c r="D36" s="183"/>
      <c r="E36" s="78">
        <v>8</v>
      </c>
      <c r="F36" s="77" t="s">
        <v>185</v>
      </c>
      <c r="G36" s="79">
        <v>3</v>
      </c>
      <c r="H36" s="77" t="s">
        <v>294</v>
      </c>
      <c r="I36" s="79">
        <v>2</v>
      </c>
      <c r="J36" s="80">
        <f t="shared" si="0"/>
        <v>48</v>
      </c>
      <c r="K36" s="89" t="s">
        <v>145</v>
      </c>
      <c r="L36" s="77" t="s">
        <v>145</v>
      </c>
      <c r="M36" s="77" t="s">
        <v>145</v>
      </c>
      <c r="N36" s="77"/>
      <c r="O36" s="77"/>
      <c r="P36" s="86"/>
      <c r="Q36" s="87" t="str">
        <f t="shared" si="2"/>
        <v>n/a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</row>
    <row r="37" spans="1:65" s="83" customFormat="1" ht="48" x14ac:dyDescent="0.2">
      <c r="A37" s="196"/>
      <c r="B37" s="178"/>
      <c r="C37" s="171" t="s">
        <v>186</v>
      </c>
      <c r="D37" s="182" t="s">
        <v>288</v>
      </c>
      <c r="E37" s="78">
        <v>8</v>
      </c>
      <c r="F37" s="77" t="s">
        <v>289</v>
      </c>
      <c r="G37" s="79">
        <v>4</v>
      </c>
      <c r="H37" s="77" t="s">
        <v>293</v>
      </c>
      <c r="I37" s="79">
        <v>2</v>
      </c>
      <c r="J37" s="80">
        <f t="shared" si="0"/>
        <v>64</v>
      </c>
      <c r="K37" s="89" t="s">
        <v>145</v>
      </c>
      <c r="L37" s="77" t="s">
        <v>145</v>
      </c>
      <c r="M37" s="77" t="s">
        <v>145</v>
      </c>
      <c r="N37" s="77"/>
      <c r="O37" s="77"/>
      <c r="P37" s="86"/>
      <c r="Q37" s="87" t="str">
        <f t="shared" si="2"/>
        <v>n/a</v>
      </c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</row>
    <row r="38" spans="1:65" s="81" customFormat="1" ht="24" x14ac:dyDescent="0.2">
      <c r="A38" s="196"/>
      <c r="B38" s="178"/>
      <c r="C38" s="213"/>
      <c r="D38" s="214"/>
      <c r="E38" s="78">
        <v>8</v>
      </c>
      <c r="F38" s="77" t="s">
        <v>181</v>
      </c>
      <c r="G38" s="79">
        <v>2</v>
      </c>
      <c r="H38" s="77" t="s">
        <v>296</v>
      </c>
      <c r="I38" s="79">
        <v>2</v>
      </c>
      <c r="J38" s="80">
        <f t="shared" si="0"/>
        <v>32</v>
      </c>
      <c r="K38" s="89" t="s">
        <v>145</v>
      </c>
      <c r="L38" s="77" t="s">
        <v>145</v>
      </c>
      <c r="M38" s="77" t="s">
        <v>145</v>
      </c>
      <c r="N38" s="77"/>
      <c r="O38" s="77"/>
      <c r="P38" s="86"/>
      <c r="Q38" s="87" t="str">
        <f t="shared" si="2"/>
        <v>n/a</v>
      </c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 s="81" customFormat="1" ht="24" x14ac:dyDescent="0.2">
      <c r="A39" s="196"/>
      <c r="B39" s="178"/>
      <c r="C39" s="213"/>
      <c r="D39" s="214"/>
      <c r="E39" s="78">
        <v>8</v>
      </c>
      <c r="F39" s="77" t="s">
        <v>187</v>
      </c>
      <c r="G39" s="79">
        <v>3</v>
      </c>
      <c r="H39" s="77" t="s">
        <v>295</v>
      </c>
      <c r="I39" s="79">
        <v>2</v>
      </c>
      <c r="J39" s="80">
        <f t="shared" si="0"/>
        <v>48</v>
      </c>
      <c r="K39" s="89" t="s">
        <v>145</v>
      </c>
      <c r="L39" s="77" t="s">
        <v>145</v>
      </c>
      <c r="M39" s="77" t="s">
        <v>145</v>
      </c>
      <c r="N39" s="77"/>
      <c r="O39" s="77"/>
      <c r="P39" s="86"/>
      <c r="Q39" s="87" t="str">
        <f t="shared" si="2"/>
        <v>n/a</v>
      </c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</row>
    <row r="40" spans="1:65" s="83" customFormat="1" ht="36" x14ac:dyDescent="0.2">
      <c r="A40" s="196"/>
      <c r="B40" s="178"/>
      <c r="C40" s="213"/>
      <c r="D40" s="214"/>
      <c r="E40" s="78">
        <v>6</v>
      </c>
      <c r="F40" s="77" t="s">
        <v>188</v>
      </c>
      <c r="G40" s="79">
        <v>3</v>
      </c>
      <c r="H40" s="76" t="s">
        <v>404</v>
      </c>
      <c r="I40" s="79">
        <v>2</v>
      </c>
      <c r="J40" s="80">
        <f t="shared" si="0"/>
        <v>36</v>
      </c>
      <c r="K40" s="89" t="s">
        <v>145</v>
      </c>
      <c r="L40" s="77" t="s">
        <v>145</v>
      </c>
      <c r="M40" s="77" t="s">
        <v>145</v>
      </c>
      <c r="N40" s="77"/>
      <c r="O40" s="77"/>
      <c r="P40" s="86"/>
      <c r="Q40" s="87" t="str">
        <f t="shared" si="2"/>
        <v>n/a</v>
      </c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</row>
    <row r="41" spans="1:65" s="81" customFormat="1" ht="36" x14ac:dyDescent="0.2">
      <c r="A41" s="196"/>
      <c r="B41" s="178"/>
      <c r="C41" s="172"/>
      <c r="D41" s="183"/>
      <c r="E41" s="78">
        <v>8</v>
      </c>
      <c r="F41" s="77" t="s">
        <v>189</v>
      </c>
      <c r="G41" s="79">
        <v>3</v>
      </c>
      <c r="H41" s="77" t="s">
        <v>404</v>
      </c>
      <c r="I41" s="79">
        <v>2</v>
      </c>
      <c r="J41" s="80">
        <f>E41*G41*I41</f>
        <v>48</v>
      </c>
      <c r="K41" s="89" t="s">
        <v>145</v>
      </c>
      <c r="L41" s="77" t="s">
        <v>145</v>
      </c>
      <c r="M41" s="77" t="s">
        <v>145</v>
      </c>
      <c r="N41" s="77"/>
      <c r="O41" s="77"/>
      <c r="P41" s="86"/>
      <c r="Q41" s="87" t="str">
        <f t="shared" si="2"/>
        <v>n/a</v>
      </c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</row>
    <row r="42" spans="1:65" s="81" customFormat="1" ht="60" x14ac:dyDescent="0.2">
      <c r="A42" s="197"/>
      <c r="B42" s="179"/>
      <c r="C42" s="76" t="s">
        <v>190</v>
      </c>
      <c r="D42" s="77" t="s">
        <v>297</v>
      </c>
      <c r="E42" s="78">
        <v>6</v>
      </c>
      <c r="F42" s="77" t="s">
        <v>191</v>
      </c>
      <c r="G42" s="79">
        <v>3</v>
      </c>
      <c r="H42" s="77" t="s">
        <v>298</v>
      </c>
      <c r="I42" s="79">
        <v>2</v>
      </c>
      <c r="J42" s="80">
        <f t="shared" si="0"/>
        <v>36</v>
      </c>
      <c r="K42" s="89" t="s">
        <v>145</v>
      </c>
      <c r="L42" s="77" t="s">
        <v>145</v>
      </c>
      <c r="M42" s="77" t="s">
        <v>145</v>
      </c>
      <c r="N42" s="77"/>
      <c r="O42" s="77"/>
      <c r="P42" s="86"/>
      <c r="Q42" s="87" t="str">
        <f t="shared" si="2"/>
        <v>n/a</v>
      </c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</row>
    <row r="43" spans="1:65" s="81" customFormat="1" ht="60" x14ac:dyDescent="0.2">
      <c r="A43" s="155">
        <v>4.0999999999999996</v>
      </c>
      <c r="B43" s="153" t="s">
        <v>192</v>
      </c>
      <c r="C43" s="150" t="s">
        <v>193</v>
      </c>
      <c r="D43" s="84" t="s">
        <v>194</v>
      </c>
      <c r="E43" s="78">
        <v>8</v>
      </c>
      <c r="F43" s="77" t="s">
        <v>299</v>
      </c>
      <c r="G43" s="79">
        <v>3</v>
      </c>
      <c r="H43" s="77" t="s">
        <v>300</v>
      </c>
      <c r="I43" s="79">
        <v>2</v>
      </c>
      <c r="J43" s="80">
        <f t="shared" si="0"/>
        <v>48</v>
      </c>
      <c r="K43" s="89"/>
      <c r="L43" s="77"/>
      <c r="M43" s="77"/>
      <c r="N43" s="77"/>
      <c r="O43" s="77"/>
      <c r="P43" s="86"/>
      <c r="Q43" s="87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</row>
    <row r="44" spans="1:65" s="81" customFormat="1" ht="84" x14ac:dyDescent="0.2">
      <c r="A44" s="195">
        <v>4.2</v>
      </c>
      <c r="B44" s="177" t="s">
        <v>195</v>
      </c>
      <c r="C44" s="171" t="s">
        <v>196</v>
      </c>
      <c r="D44" s="217" t="s">
        <v>301</v>
      </c>
      <c r="E44" s="78">
        <v>8</v>
      </c>
      <c r="F44" s="77" t="s">
        <v>197</v>
      </c>
      <c r="G44" s="79">
        <v>3</v>
      </c>
      <c r="H44" s="77" t="s">
        <v>254</v>
      </c>
      <c r="I44" s="79">
        <v>2</v>
      </c>
      <c r="J44" s="80">
        <f t="shared" si="0"/>
        <v>48</v>
      </c>
      <c r="K44" s="89" t="s">
        <v>145</v>
      </c>
      <c r="L44" s="77" t="s">
        <v>145</v>
      </c>
      <c r="M44" s="77" t="s">
        <v>145</v>
      </c>
      <c r="N44" s="77"/>
      <c r="O44" s="77"/>
      <c r="P44" s="86"/>
      <c r="Q44" s="87" t="str">
        <f t="shared" ref="Q44:Q58" si="3">IF(N44&gt;0, N44*O44*P44, "n/a")</f>
        <v>n/a</v>
      </c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</row>
    <row r="45" spans="1:65" s="81" customFormat="1" ht="24" x14ac:dyDescent="0.2">
      <c r="A45" s="196"/>
      <c r="B45" s="178"/>
      <c r="C45" s="172"/>
      <c r="D45" s="218"/>
      <c r="E45" s="78">
        <v>8</v>
      </c>
      <c r="F45" s="77" t="s">
        <v>161</v>
      </c>
      <c r="G45" s="79">
        <v>2</v>
      </c>
      <c r="H45" s="77" t="s">
        <v>306</v>
      </c>
      <c r="I45" s="79">
        <v>2</v>
      </c>
      <c r="J45" s="80">
        <f t="shared" si="0"/>
        <v>32</v>
      </c>
      <c r="K45" s="89" t="s">
        <v>145</v>
      </c>
      <c r="L45" s="77" t="s">
        <v>145</v>
      </c>
      <c r="M45" s="77" t="s">
        <v>145</v>
      </c>
      <c r="N45" s="77"/>
      <c r="O45" s="77"/>
      <c r="P45" s="86"/>
      <c r="Q45" s="87" t="str">
        <f t="shared" si="3"/>
        <v>n/a</v>
      </c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</row>
    <row r="46" spans="1:65" s="81" customFormat="1" ht="24" x14ac:dyDescent="0.2">
      <c r="A46" s="196"/>
      <c r="B46" s="178"/>
      <c r="C46" s="171" t="s">
        <v>198</v>
      </c>
      <c r="D46" s="182" t="s">
        <v>302</v>
      </c>
      <c r="E46" s="78">
        <v>8</v>
      </c>
      <c r="F46" s="77" t="s">
        <v>199</v>
      </c>
      <c r="G46" s="79">
        <v>2</v>
      </c>
      <c r="H46" s="77" t="s">
        <v>200</v>
      </c>
      <c r="I46" s="79">
        <v>3</v>
      </c>
      <c r="J46" s="80">
        <f t="shared" si="0"/>
        <v>48</v>
      </c>
      <c r="K46" s="89" t="s">
        <v>145</v>
      </c>
      <c r="L46" s="77" t="s">
        <v>145</v>
      </c>
      <c r="M46" s="77" t="s">
        <v>145</v>
      </c>
      <c r="N46" s="77"/>
      <c r="O46" s="77"/>
      <c r="P46" s="86"/>
      <c r="Q46" s="87" t="str">
        <f t="shared" si="3"/>
        <v>n/a</v>
      </c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</row>
    <row r="47" spans="1:65" s="81" customFormat="1" ht="24" x14ac:dyDescent="0.2">
      <c r="A47" s="196"/>
      <c r="B47" s="178"/>
      <c r="C47" s="172"/>
      <c r="D47" s="183"/>
      <c r="E47" s="78">
        <v>8</v>
      </c>
      <c r="F47" s="77" t="s">
        <v>201</v>
      </c>
      <c r="G47" s="79">
        <v>4</v>
      </c>
      <c r="H47" s="77" t="s">
        <v>303</v>
      </c>
      <c r="I47" s="79">
        <v>2</v>
      </c>
      <c r="J47" s="80">
        <f t="shared" si="0"/>
        <v>64</v>
      </c>
      <c r="K47" s="89" t="s">
        <v>145</v>
      </c>
      <c r="L47" s="77" t="s">
        <v>145</v>
      </c>
      <c r="M47" s="77" t="s">
        <v>145</v>
      </c>
      <c r="N47" s="77"/>
      <c r="O47" s="77"/>
      <c r="P47" s="86"/>
      <c r="Q47" s="87" t="str">
        <f t="shared" si="3"/>
        <v>n/a</v>
      </c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</row>
    <row r="48" spans="1:65" s="81" customFormat="1" ht="60" x14ac:dyDescent="0.2">
      <c r="A48" s="196"/>
      <c r="B48" s="178"/>
      <c r="C48" s="76" t="s">
        <v>202</v>
      </c>
      <c r="D48" s="77" t="s">
        <v>0</v>
      </c>
      <c r="E48" s="78">
        <v>8</v>
      </c>
      <c r="F48" s="77" t="s">
        <v>203</v>
      </c>
      <c r="G48" s="79">
        <v>3</v>
      </c>
      <c r="H48" s="77" t="s">
        <v>304</v>
      </c>
      <c r="I48" s="79">
        <v>3</v>
      </c>
      <c r="J48" s="80">
        <f t="shared" si="0"/>
        <v>72</v>
      </c>
      <c r="K48" s="89" t="s">
        <v>145</v>
      </c>
      <c r="L48" s="77" t="s">
        <v>145</v>
      </c>
      <c r="M48" s="77" t="s">
        <v>145</v>
      </c>
      <c r="N48" s="77"/>
      <c r="O48" s="77"/>
      <c r="P48" s="86"/>
      <c r="Q48" s="87" t="str">
        <f t="shared" si="3"/>
        <v>n/a</v>
      </c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</row>
    <row r="49" spans="1:65" s="83" customFormat="1" ht="48" x14ac:dyDescent="0.2">
      <c r="A49" s="197"/>
      <c r="B49" s="179"/>
      <c r="C49" s="76" t="s">
        <v>204</v>
      </c>
      <c r="D49" s="77" t="s">
        <v>317</v>
      </c>
      <c r="E49" s="78">
        <v>8</v>
      </c>
      <c r="F49" s="77" t="s">
        <v>205</v>
      </c>
      <c r="G49" s="79">
        <v>3</v>
      </c>
      <c r="H49" s="77" t="s">
        <v>253</v>
      </c>
      <c r="I49" s="79">
        <v>2</v>
      </c>
      <c r="J49" s="80">
        <f t="shared" si="0"/>
        <v>48</v>
      </c>
      <c r="K49" s="89" t="s">
        <v>145</v>
      </c>
      <c r="L49" s="77" t="s">
        <v>145</v>
      </c>
      <c r="M49" s="77" t="s">
        <v>145</v>
      </c>
      <c r="N49" s="77"/>
      <c r="O49" s="77"/>
      <c r="P49" s="86"/>
      <c r="Q49" s="87" t="str">
        <f t="shared" si="3"/>
        <v>n/a</v>
      </c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</row>
    <row r="50" spans="1:65" s="81" customFormat="1" ht="36" x14ac:dyDescent="0.2">
      <c r="A50" s="195">
        <v>4.3</v>
      </c>
      <c r="B50" s="177" t="s">
        <v>206</v>
      </c>
      <c r="C50" s="171" t="s">
        <v>230</v>
      </c>
      <c r="D50" s="182" t="s">
        <v>317</v>
      </c>
      <c r="E50" s="78">
        <v>8</v>
      </c>
      <c r="F50" s="77" t="s">
        <v>231</v>
      </c>
      <c r="G50" s="79">
        <v>2</v>
      </c>
      <c r="H50" s="77" t="s">
        <v>314</v>
      </c>
      <c r="I50" s="79">
        <v>3</v>
      </c>
      <c r="J50" s="80">
        <f t="shared" si="0"/>
        <v>48</v>
      </c>
      <c r="K50" s="89" t="s">
        <v>145</v>
      </c>
      <c r="L50" s="77" t="s">
        <v>145</v>
      </c>
      <c r="M50" s="77" t="s">
        <v>145</v>
      </c>
      <c r="N50" s="77"/>
      <c r="O50" s="77"/>
      <c r="P50" s="86"/>
      <c r="Q50" s="87" t="str">
        <f t="shared" si="3"/>
        <v>n/a</v>
      </c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</row>
    <row r="51" spans="1:65" s="81" customFormat="1" ht="48" x14ac:dyDescent="0.2">
      <c r="A51" s="219"/>
      <c r="B51" s="178"/>
      <c r="C51" s="172"/>
      <c r="D51" s="183"/>
      <c r="E51" s="78">
        <v>8</v>
      </c>
      <c r="F51" s="77" t="s">
        <v>161</v>
      </c>
      <c r="G51" s="79">
        <v>4</v>
      </c>
      <c r="H51" s="77" t="s">
        <v>315</v>
      </c>
      <c r="I51" s="79">
        <v>2</v>
      </c>
      <c r="J51" s="80">
        <f t="shared" si="0"/>
        <v>64</v>
      </c>
      <c r="K51" s="89" t="s">
        <v>145</v>
      </c>
      <c r="L51" s="77" t="s">
        <v>145</v>
      </c>
      <c r="M51" s="77" t="s">
        <v>145</v>
      </c>
      <c r="N51" s="77"/>
      <c r="O51" s="77"/>
      <c r="P51" s="86"/>
      <c r="Q51" s="87" t="str">
        <f t="shared" si="3"/>
        <v>n/a</v>
      </c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</row>
    <row r="52" spans="1:65" s="81" customFormat="1" ht="36" x14ac:dyDescent="0.2">
      <c r="A52" s="219"/>
      <c r="B52" s="178"/>
      <c r="C52" s="171" t="s">
        <v>208</v>
      </c>
      <c r="D52" s="182" t="s">
        <v>317</v>
      </c>
      <c r="E52" s="78">
        <v>8</v>
      </c>
      <c r="F52" s="77" t="s">
        <v>207</v>
      </c>
      <c r="G52" s="79">
        <v>2</v>
      </c>
      <c r="H52" s="77" t="s">
        <v>314</v>
      </c>
      <c r="I52" s="79">
        <v>3</v>
      </c>
      <c r="J52" s="80">
        <f t="shared" si="0"/>
        <v>48</v>
      </c>
      <c r="K52" s="89" t="s">
        <v>145</v>
      </c>
      <c r="L52" s="77" t="s">
        <v>145</v>
      </c>
      <c r="M52" s="77" t="s">
        <v>145</v>
      </c>
      <c r="N52" s="77"/>
      <c r="O52" s="77"/>
      <c r="P52" s="86"/>
      <c r="Q52" s="87" t="str">
        <f t="shared" si="3"/>
        <v>n/a</v>
      </c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</row>
    <row r="53" spans="1:65" s="81" customFormat="1" ht="36" x14ac:dyDescent="0.2">
      <c r="A53" s="219"/>
      <c r="B53" s="178"/>
      <c r="C53" s="213"/>
      <c r="D53" s="214"/>
      <c r="E53" s="78">
        <v>8</v>
      </c>
      <c r="F53" s="77" t="s">
        <v>161</v>
      </c>
      <c r="G53" s="79">
        <v>4</v>
      </c>
      <c r="H53" s="77" t="s">
        <v>316</v>
      </c>
      <c r="I53" s="79">
        <v>2</v>
      </c>
      <c r="J53" s="80">
        <f t="shared" si="0"/>
        <v>64</v>
      </c>
      <c r="K53" s="89" t="s">
        <v>145</v>
      </c>
      <c r="L53" s="77" t="s">
        <v>145</v>
      </c>
      <c r="M53" s="77" t="s">
        <v>145</v>
      </c>
      <c r="N53" s="77"/>
      <c r="O53" s="77"/>
      <c r="P53" s="86"/>
      <c r="Q53" s="87" t="str">
        <f t="shared" si="3"/>
        <v>n/a</v>
      </c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</row>
    <row r="54" spans="1:65" s="81" customFormat="1" ht="24" x14ac:dyDescent="0.2">
      <c r="A54" s="219"/>
      <c r="B54" s="178"/>
      <c r="C54" s="172"/>
      <c r="D54" s="183"/>
      <c r="E54" s="78">
        <v>8</v>
      </c>
      <c r="F54" s="77" t="s">
        <v>209</v>
      </c>
      <c r="G54" s="79">
        <v>3</v>
      </c>
      <c r="H54" s="77" t="s">
        <v>318</v>
      </c>
      <c r="I54" s="79">
        <v>2</v>
      </c>
      <c r="J54" s="80">
        <f t="shared" si="0"/>
        <v>48</v>
      </c>
      <c r="K54" s="89" t="s">
        <v>145</v>
      </c>
      <c r="L54" s="77" t="s">
        <v>145</v>
      </c>
      <c r="M54" s="77" t="s">
        <v>145</v>
      </c>
      <c r="N54" s="77"/>
      <c r="O54" s="77"/>
      <c r="P54" s="86"/>
      <c r="Q54" s="87" t="str">
        <f t="shared" si="3"/>
        <v>n/a</v>
      </c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</row>
    <row r="55" spans="1:65" s="81" customFormat="1" ht="60" x14ac:dyDescent="0.2">
      <c r="A55" s="220"/>
      <c r="B55" s="179"/>
      <c r="C55" s="76" t="s">
        <v>210</v>
      </c>
      <c r="D55" s="77" t="s">
        <v>319</v>
      </c>
      <c r="E55" s="78">
        <v>8</v>
      </c>
      <c r="F55" s="77" t="s">
        <v>211</v>
      </c>
      <c r="G55" s="79">
        <v>2</v>
      </c>
      <c r="H55" s="77" t="s">
        <v>212</v>
      </c>
      <c r="I55" s="79">
        <v>3</v>
      </c>
      <c r="J55" s="80">
        <f t="shared" si="0"/>
        <v>48</v>
      </c>
      <c r="K55" s="89" t="s">
        <v>145</v>
      </c>
      <c r="L55" s="77" t="s">
        <v>145</v>
      </c>
      <c r="M55" s="77" t="s">
        <v>145</v>
      </c>
      <c r="N55" s="77"/>
      <c r="O55" s="77"/>
      <c r="P55" s="86"/>
      <c r="Q55" s="87" t="str">
        <f t="shared" si="3"/>
        <v>n/a</v>
      </c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</row>
    <row r="56" spans="1:65" s="81" customFormat="1" ht="60" x14ac:dyDescent="0.2">
      <c r="A56" s="152" t="s">
        <v>251</v>
      </c>
      <c r="B56" s="85" t="s">
        <v>46</v>
      </c>
      <c r="C56" s="76" t="s">
        <v>23</v>
      </c>
      <c r="D56" s="77" t="s">
        <v>320</v>
      </c>
      <c r="E56" s="78">
        <v>8</v>
      </c>
      <c r="F56" s="77" t="s">
        <v>255</v>
      </c>
      <c r="G56" s="77">
        <v>2</v>
      </c>
      <c r="H56" s="77" t="s">
        <v>357</v>
      </c>
      <c r="I56" s="79">
        <v>3</v>
      </c>
      <c r="J56" s="80">
        <f t="shared" si="0"/>
        <v>48</v>
      </c>
      <c r="K56" s="89" t="s">
        <v>145</v>
      </c>
      <c r="L56" s="89" t="s">
        <v>145</v>
      </c>
      <c r="M56" s="89" t="s">
        <v>145</v>
      </c>
      <c r="N56" s="77"/>
      <c r="O56" s="77"/>
      <c r="P56" s="86"/>
      <c r="Q56" s="87" t="str">
        <f t="shared" si="3"/>
        <v>n/a</v>
      </c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</row>
    <row r="57" spans="1:65" s="81" customFormat="1" ht="48" x14ac:dyDescent="0.2">
      <c r="A57" s="85">
        <v>5.0999999999999996</v>
      </c>
      <c r="B57" s="85" t="s">
        <v>213</v>
      </c>
      <c r="C57" s="76" t="s">
        <v>214</v>
      </c>
      <c r="D57" s="77" t="s">
        <v>321</v>
      </c>
      <c r="E57" s="78">
        <v>9</v>
      </c>
      <c r="F57" s="77" t="s">
        <v>215</v>
      </c>
      <c r="G57" s="79">
        <v>5</v>
      </c>
      <c r="H57" s="77" t="s">
        <v>357</v>
      </c>
      <c r="I57" s="79">
        <v>2</v>
      </c>
      <c r="J57" s="80">
        <f t="shared" si="0"/>
        <v>90</v>
      </c>
      <c r="K57" s="89" t="s">
        <v>145</v>
      </c>
      <c r="L57" s="77" t="s">
        <v>145</v>
      </c>
      <c r="M57" s="77" t="s">
        <v>145</v>
      </c>
      <c r="N57" s="77"/>
      <c r="O57" s="77"/>
      <c r="P57" s="86"/>
      <c r="Q57" s="87" t="str">
        <f t="shared" si="3"/>
        <v>n/a</v>
      </c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</row>
    <row r="58" spans="1:65" s="81" customFormat="1" ht="84" x14ac:dyDescent="0.2">
      <c r="A58" s="88" t="s">
        <v>250</v>
      </c>
      <c r="B58" s="85" t="s">
        <v>216</v>
      </c>
      <c r="C58" s="76" t="s">
        <v>232</v>
      </c>
      <c r="D58" s="77" t="s">
        <v>321</v>
      </c>
      <c r="E58" s="78">
        <v>8</v>
      </c>
      <c r="F58" s="77" t="s">
        <v>392</v>
      </c>
      <c r="G58" s="79">
        <v>4</v>
      </c>
      <c r="H58" s="77" t="s">
        <v>393</v>
      </c>
      <c r="I58" s="79">
        <v>2</v>
      </c>
      <c r="J58" s="80">
        <f t="shared" si="0"/>
        <v>64</v>
      </c>
      <c r="K58" s="89" t="s">
        <v>145</v>
      </c>
      <c r="L58" s="77" t="s">
        <v>145</v>
      </c>
      <c r="M58" s="77" t="s">
        <v>145</v>
      </c>
      <c r="N58" s="77"/>
      <c r="O58" s="77"/>
      <c r="P58" s="86"/>
      <c r="Q58" s="87" t="str">
        <f t="shared" si="3"/>
        <v>n/a</v>
      </c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</row>
    <row r="59" spans="1:65" s="81" customFormat="1" ht="84" x14ac:dyDescent="0.2">
      <c r="A59" s="156" t="s">
        <v>268</v>
      </c>
      <c r="B59" s="154" t="s">
        <v>390</v>
      </c>
      <c r="C59" s="151" t="s">
        <v>391</v>
      </c>
      <c r="D59" s="77" t="s">
        <v>321</v>
      </c>
      <c r="E59" s="78">
        <v>8</v>
      </c>
      <c r="F59" s="77" t="s">
        <v>394</v>
      </c>
      <c r="G59" s="79">
        <v>2</v>
      </c>
      <c r="H59" s="77" t="s">
        <v>395</v>
      </c>
      <c r="I59" s="79">
        <v>2</v>
      </c>
      <c r="J59" s="80">
        <f>E59*G59*I59</f>
        <v>32</v>
      </c>
      <c r="K59" s="89" t="s">
        <v>145</v>
      </c>
      <c r="L59" s="77" t="s">
        <v>145</v>
      </c>
      <c r="M59" s="77" t="s">
        <v>145</v>
      </c>
      <c r="N59" s="77"/>
      <c r="O59" s="77"/>
      <c r="P59" s="86"/>
      <c r="Q59" s="87" t="str">
        <f t="shared" ref="Q59:Q86" si="4">IF(N59&gt;0, N59*O59*P59, "n/a")</f>
        <v>n/a</v>
      </c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</row>
    <row r="60" spans="1:65" s="81" customFormat="1" ht="72" x14ac:dyDescent="0.2">
      <c r="A60" s="88" t="s">
        <v>269</v>
      </c>
      <c r="B60" s="154" t="s">
        <v>223</v>
      </c>
      <c r="C60" s="151" t="s">
        <v>228</v>
      </c>
      <c r="D60" s="77" t="s">
        <v>229</v>
      </c>
      <c r="E60" s="78">
        <v>9</v>
      </c>
      <c r="F60" s="77" t="s">
        <v>227</v>
      </c>
      <c r="G60" s="79">
        <v>3</v>
      </c>
      <c r="H60" s="77" t="s">
        <v>323</v>
      </c>
      <c r="I60" s="79">
        <v>3</v>
      </c>
      <c r="J60" s="80">
        <f t="shared" si="0"/>
        <v>81</v>
      </c>
      <c r="K60" s="89" t="s">
        <v>145</v>
      </c>
      <c r="L60" s="77" t="s">
        <v>145</v>
      </c>
      <c r="M60" s="77" t="s">
        <v>145</v>
      </c>
      <c r="N60" s="77"/>
      <c r="O60" s="77"/>
      <c r="P60" s="86"/>
      <c r="Q60" s="87" t="str">
        <f t="shared" si="4"/>
        <v>n/a</v>
      </c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</row>
    <row r="61" spans="1:65" s="81" customFormat="1" ht="84" x14ac:dyDescent="0.2">
      <c r="A61" s="157" t="s">
        <v>270</v>
      </c>
      <c r="B61" s="154" t="s">
        <v>258</v>
      </c>
      <c r="C61" s="151" t="s">
        <v>322</v>
      </c>
      <c r="D61" s="77" t="s">
        <v>321</v>
      </c>
      <c r="E61" s="78">
        <v>9</v>
      </c>
      <c r="F61" s="77" t="s">
        <v>218</v>
      </c>
      <c r="G61" s="79">
        <v>2</v>
      </c>
      <c r="H61" s="77" t="s">
        <v>335</v>
      </c>
      <c r="I61" s="79">
        <v>2</v>
      </c>
      <c r="J61" s="80">
        <f t="shared" ref="J61:J68" si="5">E61*G61*I61</f>
        <v>36</v>
      </c>
      <c r="K61" s="89" t="s">
        <v>145</v>
      </c>
      <c r="L61" s="77" t="s">
        <v>145</v>
      </c>
      <c r="M61" s="77" t="s">
        <v>145</v>
      </c>
      <c r="N61" s="77"/>
      <c r="O61" s="77"/>
      <c r="P61" s="86"/>
      <c r="Q61" s="87" t="str">
        <f t="shared" si="4"/>
        <v>n/a</v>
      </c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</row>
    <row r="62" spans="1:65" s="81" customFormat="1" ht="84" x14ac:dyDescent="0.2">
      <c r="A62" s="157" t="s">
        <v>271</v>
      </c>
      <c r="B62" s="154" t="s">
        <v>355</v>
      </c>
      <c r="C62" s="151" t="s">
        <v>356</v>
      </c>
      <c r="D62" s="77" t="s">
        <v>321</v>
      </c>
      <c r="E62" s="78">
        <v>9</v>
      </c>
      <c r="F62" s="77" t="s">
        <v>219</v>
      </c>
      <c r="G62" s="79">
        <v>2</v>
      </c>
      <c r="H62" s="77" t="s">
        <v>335</v>
      </c>
      <c r="I62" s="79">
        <v>2</v>
      </c>
      <c r="J62" s="80">
        <f t="shared" si="5"/>
        <v>36</v>
      </c>
      <c r="K62" s="89" t="s">
        <v>145</v>
      </c>
      <c r="L62" s="77" t="s">
        <v>145</v>
      </c>
      <c r="M62" s="77" t="s">
        <v>145</v>
      </c>
      <c r="N62" s="77"/>
      <c r="O62" s="77"/>
      <c r="P62" s="86"/>
      <c r="Q62" s="87" t="str">
        <f t="shared" si="4"/>
        <v>n/a</v>
      </c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</row>
    <row r="63" spans="1:65" s="81" customFormat="1" ht="72" x14ac:dyDescent="0.2">
      <c r="A63" s="157" t="s">
        <v>272</v>
      </c>
      <c r="B63" s="154" t="s">
        <v>35</v>
      </c>
      <c r="C63" s="151" t="s">
        <v>36</v>
      </c>
      <c r="D63" s="77" t="s">
        <v>321</v>
      </c>
      <c r="E63" s="78">
        <v>9</v>
      </c>
      <c r="F63" s="77" t="s">
        <v>217</v>
      </c>
      <c r="G63" s="79">
        <v>3</v>
      </c>
      <c r="H63" s="77" t="s">
        <v>334</v>
      </c>
      <c r="I63" s="79">
        <v>2</v>
      </c>
      <c r="J63" s="80">
        <f t="shared" si="5"/>
        <v>54</v>
      </c>
      <c r="K63" s="89" t="s">
        <v>145</v>
      </c>
      <c r="L63" s="77" t="s">
        <v>145</v>
      </c>
      <c r="M63" s="77" t="s">
        <v>145</v>
      </c>
      <c r="N63" s="77"/>
      <c r="O63" s="77"/>
      <c r="P63" s="86"/>
      <c r="Q63" s="87" t="str">
        <f t="shared" si="4"/>
        <v>n/a</v>
      </c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</row>
    <row r="64" spans="1:65" s="91" customFormat="1" ht="96" x14ac:dyDescent="0.2">
      <c r="A64" s="158" t="s">
        <v>273</v>
      </c>
      <c r="B64" s="154" t="s">
        <v>274</v>
      </c>
      <c r="C64" s="154" t="s">
        <v>328</v>
      </c>
      <c r="D64" s="154" t="s">
        <v>259</v>
      </c>
      <c r="E64" s="154">
        <v>8</v>
      </c>
      <c r="F64" s="154" t="s">
        <v>332</v>
      </c>
      <c r="G64" s="154">
        <v>2</v>
      </c>
      <c r="H64" s="154" t="s">
        <v>333</v>
      </c>
      <c r="I64" s="90">
        <v>2</v>
      </c>
      <c r="J64" s="80">
        <f t="shared" si="5"/>
        <v>32</v>
      </c>
      <c r="K64" s="89" t="s">
        <v>145</v>
      </c>
      <c r="L64" s="77" t="s">
        <v>145</v>
      </c>
      <c r="M64" s="77" t="s">
        <v>145</v>
      </c>
      <c r="N64" s="77"/>
      <c r="O64" s="77"/>
      <c r="P64" s="86"/>
      <c r="Q64" s="87" t="str">
        <f t="shared" si="4"/>
        <v>n/a</v>
      </c>
    </row>
    <row r="65" spans="1:65" s="92" customFormat="1" ht="84" x14ac:dyDescent="0.2">
      <c r="A65" s="79">
        <v>11.1</v>
      </c>
      <c r="B65" s="154" t="s">
        <v>260</v>
      </c>
      <c r="C65" s="154" t="s">
        <v>331</v>
      </c>
      <c r="D65" s="154" t="s">
        <v>261</v>
      </c>
      <c r="E65" s="154">
        <v>8</v>
      </c>
      <c r="F65" s="154" t="s">
        <v>326</v>
      </c>
      <c r="G65" s="154">
        <v>2</v>
      </c>
      <c r="H65" s="154" t="s">
        <v>307</v>
      </c>
      <c r="I65" s="90">
        <v>2</v>
      </c>
      <c r="J65" s="80">
        <f t="shared" si="5"/>
        <v>32</v>
      </c>
      <c r="K65" s="89" t="s">
        <v>145</v>
      </c>
      <c r="L65" s="77" t="s">
        <v>145</v>
      </c>
      <c r="M65" s="77" t="s">
        <v>145</v>
      </c>
      <c r="N65" s="77"/>
      <c r="O65" s="77"/>
      <c r="P65" s="86"/>
      <c r="Q65" s="87" t="str">
        <f t="shared" si="4"/>
        <v>n/a</v>
      </c>
    </row>
    <row r="66" spans="1:65" s="92" customFormat="1" ht="72" x14ac:dyDescent="0.2">
      <c r="A66" s="93">
        <v>11.2</v>
      </c>
      <c r="B66" s="94" t="s">
        <v>353</v>
      </c>
      <c r="C66" s="95" t="s">
        <v>327</v>
      </c>
      <c r="D66" s="154" t="s">
        <v>262</v>
      </c>
      <c r="E66" s="154">
        <v>8</v>
      </c>
      <c r="F66" s="154" t="s">
        <v>264</v>
      </c>
      <c r="G66" s="154">
        <v>3</v>
      </c>
      <c r="H66" s="154" t="s">
        <v>354</v>
      </c>
      <c r="I66" s="90">
        <v>2</v>
      </c>
      <c r="J66" s="80">
        <f t="shared" si="5"/>
        <v>48</v>
      </c>
      <c r="K66" s="89" t="s">
        <v>145</v>
      </c>
      <c r="L66" s="77" t="s">
        <v>145</v>
      </c>
      <c r="M66" s="77" t="s">
        <v>145</v>
      </c>
      <c r="N66" s="77"/>
      <c r="O66" s="77"/>
      <c r="P66" s="86"/>
      <c r="Q66" s="87" t="str">
        <f t="shared" si="4"/>
        <v>n/a</v>
      </c>
    </row>
    <row r="67" spans="1:65" s="92" customFormat="1" ht="72" x14ac:dyDescent="0.2">
      <c r="A67" s="93">
        <v>11.3</v>
      </c>
      <c r="B67" s="94" t="s">
        <v>263</v>
      </c>
      <c r="C67" s="95" t="s">
        <v>329</v>
      </c>
      <c r="D67" s="154" t="s">
        <v>330</v>
      </c>
      <c r="E67" s="154">
        <v>8</v>
      </c>
      <c r="F67" s="154" t="s">
        <v>264</v>
      </c>
      <c r="G67" s="154">
        <v>3</v>
      </c>
      <c r="H67" s="154" t="s">
        <v>308</v>
      </c>
      <c r="I67" s="90">
        <v>2</v>
      </c>
      <c r="J67" s="80">
        <f t="shared" si="5"/>
        <v>48</v>
      </c>
      <c r="K67" s="89" t="s">
        <v>145</v>
      </c>
      <c r="L67" s="77" t="s">
        <v>145</v>
      </c>
      <c r="M67" s="77" t="s">
        <v>145</v>
      </c>
      <c r="N67" s="77"/>
      <c r="O67" s="77"/>
      <c r="P67" s="86"/>
      <c r="Q67" s="87" t="str">
        <f t="shared" si="4"/>
        <v>n/a</v>
      </c>
    </row>
    <row r="68" spans="1:65" s="81" customFormat="1" ht="96" x14ac:dyDescent="0.2">
      <c r="A68" s="85" t="s">
        <v>275</v>
      </c>
      <c r="B68" s="85" t="s">
        <v>276</v>
      </c>
      <c r="C68" s="76" t="s">
        <v>32</v>
      </c>
      <c r="D68" s="77" t="s">
        <v>33</v>
      </c>
      <c r="E68" s="78">
        <v>2</v>
      </c>
      <c r="F68" s="77" t="s">
        <v>34</v>
      </c>
      <c r="G68" s="79">
        <v>4</v>
      </c>
      <c r="H68" s="82" t="s">
        <v>309</v>
      </c>
      <c r="I68" s="79">
        <v>1</v>
      </c>
      <c r="J68" s="80">
        <f t="shared" si="5"/>
        <v>8</v>
      </c>
      <c r="K68" s="89" t="s">
        <v>145</v>
      </c>
      <c r="L68" s="77" t="s">
        <v>145</v>
      </c>
      <c r="M68" s="77" t="s">
        <v>145</v>
      </c>
      <c r="N68" s="77"/>
      <c r="O68" s="77"/>
      <c r="P68" s="86"/>
      <c r="Q68" s="87" t="str">
        <f t="shared" si="4"/>
        <v>n/a</v>
      </c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</row>
    <row r="69" spans="1:65" s="81" customFormat="1" ht="48" x14ac:dyDescent="0.2">
      <c r="A69" s="96" t="s">
        <v>277</v>
      </c>
      <c r="B69" s="154" t="s">
        <v>37</v>
      </c>
      <c r="C69" s="151" t="s">
        <v>24</v>
      </c>
      <c r="D69" s="77" t="s">
        <v>221</v>
      </c>
      <c r="E69" s="78">
        <v>2</v>
      </c>
      <c r="F69" s="77" t="s">
        <v>25</v>
      </c>
      <c r="G69" s="79">
        <v>4</v>
      </c>
      <c r="H69" s="77" t="s">
        <v>310</v>
      </c>
      <c r="I69" s="79">
        <v>4</v>
      </c>
      <c r="J69" s="80">
        <f t="shared" ref="J69:J73" si="6">E69*G69*I69</f>
        <v>32</v>
      </c>
      <c r="K69" s="89" t="s">
        <v>145</v>
      </c>
      <c r="L69" s="77" t="s">
        <v>145</v>
      </c>
      <c r="M69" s="77" t="s">
        <v>145</v>
      </c>
      <c r="N69" s="77"/>
      <c r="O69" s="77"/>
      <c r="P69" s="86"/>
      <c r="Q69" s="87" t="str">
        <f t="shared" si="4"/>
        <v>n/a</v>
      </c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</row>
    <row r="70" spans="1:65" s="81" customFormat="1" ht="48" x14ac:dyDescent="0.2">
      <c r="A70" s="97">
        <v>13.1</v>
      </c>
      <c r="B70" s="154" t="s">
        <v>18</v>
      </c>
      <c r="C70" s="151" t="s">
        <v>336</v>
      </c>
      <c r="D70" s="77" t="s">
        <v>38</v>
      </c>
      <c r="E70" s="78">
        <v>2</v>
      </c>
      <c r="F70" s="77" t="s">
        <v>25</v>
      </c>
      <c r="G70" s="79">
        <v>4</v>
      </c>
      <c r="H70" s="82" t="s">
        <v>311</v>
      </c>
      <c r="I70" s="79">
        <v>4</v>
      </c>
      <c r="J70" s="80">
        <f t="shared" si="6"/>
        <v>32</v>
      </c>
      <c r="K70" s="89" t="s">
        <v>145</v>
      </c>
      <c r="L70" s="77" t="s">
        <v>145</v>
      </c>
      <c r="M70" s="77" t="s">
        <v>145</v>
      </c>
      <c r="N70" s="77"/>
      <c r="O70" s="77"/>
      <c r="P70" s="86"/>
      <c r="Q70" s="87" t="str">
        <f t="shared" si="4"/>
        <v>n/a</v>
      </c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</row>
    <row r="71" spans="1:65" s="81" customFormat="1" ht="48" x14ac:dyDescent="0.2">
      <c r="A71" s="154">
        <v>13.2</v>
      </c>
      <c r="B71" s="154" t="s">
        <v>39</v>
      </c>
      <c r="C71" s="151" t="s">
        <v>337</v>
      </c>
      <c r="D71" s="77" t="s">
        <v>338</v>
      </c>
      <c r="E71" s="78">
        <v>8</v>
      </c>
      <c r="F71" s="77" t="s">
        <v>25</v>
      </c>
      <c r="G71" s="79">
        <v>3</v>
      </c>
      <c r="H71" s="82" t="s">
        <v>312</v>
      </c>
      <c r="I71" s="79">
        <v>3</v>
      </c>
      <c r="J71" s="80">
        <f t="shared" si="6"/>
        <v>72</v>
      </c>
      <c r="K71" s="89" t="s">
        <v>145</v>
      </c>
      <c r="L71" s="77" t="s">
        <v>145</v>
      </c>
      <c r="M71" s="77" t="s">
        <v>145</v>
      </c>
      <c r="N71" s="77"/>
      <c r="O71" s="77"/>
      <c r="P71" s="86"/>
      <c r="Q71" s="87" t="str">
        <f t="shared" si="4"/>
        <v>n/a</v>
      </c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</row>
    <row r="72" spans="1:65" s="81" customFormat="1" ht="48" x14ac:dyDescent="0.2">
      <c r="A72" s="154">
        <v>13.3</v>
      </c>
      <c r="B72" s="154" t="s">
        <v>40</v>
      </c>
      <c r="C72" s="151" t="s">
        <v>41</v>
      </c>
      <c r="D72" s="77" t="s">
        <v>42</v>
      </c>
      <c r="E72" s="78">
        <v>8</v>
      </c>
      <c r="F72" s="77" t="s">
        <v>43</v>
      </c>
      <c r="G72" s="79">
        <v>2</v>
      </c>
      <c r="H72" s="82" t="s">
        <v>311</v>
      </c>
      <c r="I72" s="79">
        <v>4</v>
      </c>
      <c r="J72" s="80">
        <f t="shared" si="6"/>
        <v>64</v>
      </c>
      <c r="K72" s="89" t="s">
        <v>145</v>
      </c>
      <c r="L72" s="77" t="s">
        <v>145</v>
      </c>
      <c r="M72" s="77" t="s">
        <v>145</v>
      </c>
      <c r="N72" s="77"/>
      <c r="O72" s="77"/>
      <c r="P72" s="86"/>
      <c r="Q72" s="87" t="str">
        <f t="shared" si="4"/>
        <v>n/a</v>
      </c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</row>
    <row r="73" spans="1:65" s="81" customFormat="1" ht="48" x14ac:dyDescent="0.2">
      <c r="A73" s="154">
        <v>13.4</v>
      </c>
      <c r="B73" s="154" t="s">
        <v>44</v>
      </c>
      <c r="C73" s="151" t="s">
        <v>45</v>
      </c>
      <c r="D73" s="77" t="s">
        <v>42</v>
      </c>
      <c r="E73" s="78">
        <v>8</v>
      </c>
      <c r="F73" s="77" t="s">
        <v>25</v>
      </c>
      <c r="G73" s="79">
        <v>3</v>
      </c>
      <c r="H73" s="82" t="s">
        <v>311</v>
      </c>
      <c r="I73" s="79">
        <v>4</v>
      </c>
      <c r="J73" s="80">
        <f t="shared" si="6"/>
        <v>96</v>
      </c>
      <c r="K73" s="89" t="s">
        <v>145</v>
      </c>
      <c r="L73" s="77" t="s">
        <v>145</v>
      </c>
      <c r="M73" s="77" t="s">
        <v>145</v>
      </c>
      <c r="N73" s="77"/>
      <c r="O73" s="77"/>
      <c r="P73" s="86"/>
      <c r="Q73" s="87" t="str">
        <f t="shared" si="4"/>
        <v>n/a</v>
      </c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</row>
    <row r="74" spans="1:65" s="81" customFormat="1" ht="84" x14ac:dyDescent="0.2">
      <c r="A74" s="154">
        <v>13.5</v>
      </c>
      <c r="B74" s="98" t="s">
        <v>252</v>
      </c>
      <c r="C74" s="99" t="s">
        <v>20</v>
      </c>
      <c r="D74" s="99" t="s">
        <v>19</v>
      </c>
      <c r="E74" s="78">
        <v>3</v>
      </c>
      <c r="F74" s="77" t="s">
        <v>141</v>
      </c>
      <c r="G74" s="79">
        <v>2</v>
      </c>
      <c r="H74" s="77" t="s">
        <v>340</v>
      </c>
      <c r="I74" s="79">
        <v>7</v>
      </c>
      <c r="J74" s="80">
        <f>E74*G74*I74</f>
        <v>42</v>
      </c>
      <c r="K74" s="89" t="s">
        <v>145</v>
      </c>
      <c r="L74" s="77" t="s">
        <v>145</v>
      </c>
      <c r="M74" s="77" t="s">
        <v>145</v>
      </c>
      <c r="N74" s="77"/>
      <c r="O74" s="77"/>
      <c r="P74" s="86"/>
      <c r="Q74" s="87" t="str">
        <f t="shared" si="4"/>
        <v>n/a</v>
      </c>
    </row>
    <row r="75" spans="1:65" s="81" customFormat="1" ht="96" x14ac:dyDescent="0.2">
      <c r="A75" s="100">
        <v>13.7</v>
      </c>
      <c r="B75" s="151" t="s">
        <v>265</v>
      </c>
      <c r="C75" s="99" t="s">
        <v>266</v>
      </c>
      <c r="D75" s="99" t="s">
        <v>267</v>
      </c>
      <c r="E75" s="78">
        <v>8</v>
      </c>
      <c r="F75" s="77" t="s">
        <v>141</v>
      </c>
      <c r="G75" s="79">
        <v>3</v>
      </c>
      <c r="H75" s="77" t="s">
        <v>340</v>
      </c>
      <c r="I75" s="79">
        <v>4</v>
      </c>
      <c r="J75" s="80">
        <f>E75*G75*I75</f>
        <v>96</v>
      </c>
      <c r="K75" s="89" t="s">
        <v>145</v>
      </c>
      <c r="L75" s="77" t="s">
        <v>145</v>
      </c>
      <c r="M75" s="77" t="s">
        <v>145</v>
      </c>
      <c r="N75" s="77"/>
      <c r="O75" s="77"/>
      <c r="P75" s="86"/>
      <c r="Q75" s="87" t="str">
        <f t="shared" si="4"/>
        <v>n/a</v>
      </c>
    </row>
    <row r="76" spans="1:65" s="81" customFormat="1" ht="84" x14ac:dyDescent="0.2">
      <c r="A76" s="100">
        <v>13.8</v>
      </c>
      <c r="B76" s="99" t="s">
        <v>351</v>
      </c>
      <c r="C76" s="99" t="s">
        <v>352</v>
      </c>
      <c r="D76" s="99" t="s">
        <v>267</v>
      </c>
      <c r="E76" s="78">
        <v>8</v>
      </c>
      <c r="F76" s="77" t="s">
        <v>21</v>
      </c>
      <c r="G76" s="79">
        <v>3</v>
      </c>
      <c r="H76" s="77" t="s">
        <v>340</v>
      </c>
      <c r="I76" s="79">
        <v>2</v>
      </c>
      <c r="J76" s="80">
        <f>E76*G76*I76</f>
        <v>48</v>
      </c>
      <c r="K76" s="89" t="s">
        <v>145</v>
      </c>
      <c r="L76" s="77" t="s">
        <v>145</v>
      </c>
      <c r="M76" s="77" t="s">
        <v>145</v>
      </c>
      <c r="N76" s="77"/>
      <c r="O76" s="77"/>
      <c r="P76" s="86"/>
      <c r="Q76" s="87" t="str">
        <f t="shared" si="4"/>
        <v>n/a</v>
      </c>
    </row>
    <row r="77" spans="1:65" s="81" customFormat="1" ht="84" x14ac:dyDescent="0.2">
      <c r="A77" s="100">
        <v>14</v>
      </c>
      <c r="B77" s="99" t="s">
        <v>278</v>
      </c>
      <c r="C77" s="99" t="s">
        <v>279</v>
      </c>
      <c r="D77" s="99" t="s">
        <v>280</v>
      </c>
      <c r="E77" s="78">
        <v>8</v>
      </c>
      <c r="F77" s="77" t="s">
        <v>406</v>
      </c>
      <c r="G77" s="79">
        <v>4</v>
      </c>
      <c r="H77" s="77" t="s">
        <v>339</v>
      </c>
      <c r="I77" s="79">
        <v>2</v>
      </c>
      <c r="J77" s="80">
        <f>E77*G77*I77</f>
        <v>64</v>
      </c>
      <c r="K77" s="89" t="s">
        <v>145</v>
      </c>
      <c r="L77" s="77" t="s">
        <v>145</v>
      </c>
      <c r="M77" s="77" t="s">
        <v>145</v>
      </c>
      <c r="N77" s="77"/>
      <c r="O77" s="77"/>
      <c r="P77" s="86"/>
      <c r="Q77" s="87" t="str">
        <f t="shared" si="4"/>
        <v>n/a</v>
      </c>
    </row>
    <row r="78" spans="1:65" s="81" customFormat="1" ht="84" x14ac:dyDescent="0.2">
      <c r="A78" s="79" t="s">
        <v>281</v>
      </c>
      <c r="B78" s="98" t="s">
        <v>239</v>
      </c>
      <c r="C78" s="99" t="s">
        <v>256</v>
      </c>
      <c r="D78" s="99" t="s">
        <v>257</v>
      </c>
      <c r="E78" s="78">
        <v>5</v>
      </c>
      <c r="F78" s="77" t="s">
        <v>241</v>
      </c>
      <c r="G78" s="79">
        <v>2</v>
      </c>
      <c r="H78" s="77" t="s">
        <v>313</v>
      </c>
      <c r="I78" s="79">
        <v>7</v>
      </c>
      <c r="J78" s="80">
        <f t="shared" ref="J78:J84" si="7">E78*G78*I78</f>
        <v>70</v>
      </c>
      <c r="K78" s="89" t="s">
        <v>145</v>
      </c>
      <c r="L78" s="77" t="s">
        <v>145</v>
      </c>
      <c r="M78" s="77" t="s">
        <v>145</v>
      </c>
      <c r="N78" s="77"/>
      <c r="O78" s="77"/>
      <c r="P78" s="86"/>
      <c r="Q78" s="87" t="str">
        <f t="shared" si="4"/>
        <v>n/a</v>
      </c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</row>
    <row r="79" spans="1:65" s="81" customFormat="1" ht="60" x14ac:dyDescent="0.2">
      <c r="A79" s="79">
        <v>15.1</v>
      </c>
      <c r="B79" s="98" t="s">
        <v>249</v>
      </c>
      <c r="C79" s="99" t="s">
        <v>240</v>
      </c>
      <c r="D79" s="99" t="s">
        <v>16</v>
      </c>
      <c r="E79" s="78">
        <v>5</v>
      </c>
      <c r="F79" s="77" t="s">
        <v>241</v>
      </c>
      <c r="G79" s="79">
        <v>2</v>
      </c>
      <c r="H79" s="77" t="s">
        <v>242</v>
      </c>
      <c r="I79" s="79">
        <v>7</v>
      </c>
      <c r="J79" s="80">
        <f t="shared" si="7"/>
        <v>70</v>
      </c>
      <c r="K79" s="89" t="s">
        <v>145</v>
      </c>
      <c r="L79" s="77" t="s">
        <v>145</v>
      </c>
      <c r="M79" s="77" t="s">
        <v>145</v>
      </c>
      <c r="N79" s="77"/>
      <c r="O79" s="77"/>
      <c r="P79" s="86"/>
      <c r="Q79" s="87" t="str">
        <f t="shared" si="4"/>
        <v>n/a</v>
      </c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</row>
    <row r="80" spans="1:65" ht="84" x14ac:dyDescent="0.2">
      <c r="A80" s="79" t="s">
        <v>282</v>
      </c>
      <c r="B80" s="98" t="s">
        <v>224</v>
      </c>
      <c r="C80" s="99" t="s">
        <v>26</v>
      </c>
      <c r="D80" s="99" t="s">
        <v>27</v>
      </c>
      <c r="E80" s="78">
        <v>6</v>
      </c>
      <c r="F80" s="77" t="s">
        <v>141</v>
      </c>
      <c r="G80" s="79">
        <v>3</v>
      </c>
      <c r="H80" s="77" t="s">
        <v>340</v>
      </c>
      <c r="I80" s="79">
        <v>4</v>
      </c>
      <c r="J80" s="80">
        <f t="shared" si="7"/>
        <v>72</v>
      </c>
      <c r="K80" s="89" t="s">
        <v>145</v>
      </c>
      <c r="L80" s="77" t="s">
        <v>145</v>
      </c>
      <c r="M80" s="77" t="s">
        <v>145</v>
      </c>
      <c r="N80" s="77"/>
      <c r="O80" s="77"/>
      <c r="P80" s="86"/>
      <c r="Q80" s="87" t="str">
        <f t="shared" si="4"/>
        <v>n/a</v>
      </c>
    </row>
    <row r="81" spans="1:17" ht="84" x14ac:dyDescent="0.2">
      <c r="A81" s="79">
        <v>16.100000000000001</v>
      </c>
      <c r="B81" s="98" t="s">
        <v>28</v>
      </c>
      <c r="C81" s="99" t="s">
        <v>220</v>
      </c>
      <c r="D81" s="99" t="s">
        <v>29</v>
      </c>
      <c r="E81" s="78">
        <v>7</v>
      </c>
      <c r="F81" s="77" t="s">
        <v>141</v>
      </c>
      <c r="G81" s="79">
        <v>3</v>
      </c>
      <c r="H81" s="77" t="s">
        <v>340</v>
      </c>
      <c r="I81" s="79">
        <v>4</v>
      </c>
      <c r="J81" s="80">
        <f t="shared" si="7"/>
        <v>84</v>
      </c>
      <c r="K81" s="89" t="s">
        <v>145</v>
      </c>
      <c r="L81" s="77" t="s">
        <v>145</v>
      </c>
      <c r="M81" s="77" t="s">
        <v>145</v>
      </c>
      <c r="N81" s="77"/>
      <c r="O81" s="77"/>
      <c r="P81" s="86"/>
      <c r="Q81" s="87" t="str">
        <f t="shared" si="4"/>
        <v>n/a</v>
      </c>
    </row>
    <row r="82" spans="1:17" ht="48" x14ac:dyDescent="0.2">
      <c r="A82" s="79">
        <v>16.2</v>
      </c>
      <c r="B82" s="98" t="s">
        <v>347</v>
      </c>
      <c r="C82" s="98" t="s">
        <v>348</v>
      </c>
      <c r="D82" s="98" t="s">
        <v>349</v>
      </c>
      <c r="E82" s="78">
        <v>6</v>
      </c>
      <c r="F82" s="98" t="s">
        <v>225</v>
      </c>
      <c r="G82" s="101">
        <v>3</v>
      </c>
      <c r="H82" s="98" t="s">
        <v>30</v>
      </c>
      <c r="I82" s="101">
        <v>4</v>
      </c>
      <c r="J82" s="80">
        <f t="shared" si="7"/>
        <v>72</v>
      </c>
      <c r="K82" s="89" t="s">
        <v>145</v>
      </c>
      <c r="L82" s="77" t="s">
        <v>145</v>
      </c>
      <c r="M82" s="77" t="s">
        <v>145</v>
      </c>
      <c r="N82" s="77"/>
      <c r="O82" s="77"/>
      <c r="P82" s="86"/>
      <c r="Q82" s="87" t="str">
        <f t="shared" si="4"/>
        <v>n/a</v>
      </c>
    </row>
    <row r="83" spans="1:17" ht="84" x14ac:dyDescent="0.2">
      <c r="A83" s="101">
        <v>16.3</v>
      </c>
      <c r="B83" s="151" t="s">
        <v>350</v>
      </c>
      <c r="C83" s="99" t="s">
        <v>31</v>
      </c>
      <c r="D83" s="99" t="s">
        <v>29</v>
      </c>
      <c r="E83" s="78">
        <v>5</v>
      </c>
      <c r="F83" s="77" t="s">
        <v>141</v>
      </c>
      <c r="G83" s="79">
        <v>3</v>
      </c>
      <c r="H83" s="77" t="s">
        <v>340</v>
      </c>
      <c r="I83" s="79">
        <v>3</v>
      </c>
      <c r="J83" s="80">
        <f t="shared" si="7"/>
        <v>45</v>
      </c>
      <c r="K83" s="89" t="s">
        <v>145</v>
      </c>
      <c r="L83" s="77" t="s">
        <v>145</v>
      </c>
      <c r="M83" s="77" t="s">
        <v>145</v>
      </c>
      <c r="N83" s="77"/>
      <c r="O83" s="77"/>
      <c r="P83" s="86"/>
      <c r="Q83" s="87" t="str">
        <f t="shared" si="4"/>
        <v>n/a</v>
      </c>
    </row>
    <row r="84" spans="1:17" ht="84" x14ac:dyDescent="0.2">
      <c r="A84" s="100">
        <v>16.399999999999999</v>
      </c>
      <c r="B84" s="98" t="s">
        <v>342</v>
      </c>
      <c r="C84" s="99" t="s">
        <v>343</v>
      </c>
      <c r="D84" s="99" t="s">
        <v>222</v>
      </c>
      <c r="E84" s="78">
        <v>8</v>
      </c>
      <c r="F84" s="77" t="s">
        <v>141</v>
      </c>
      <c r="G84" s="79">
        <v>4</v>
      </c>
      <c r="H84" s="77" t="s">
        <v>340</v>
      </c>
      <c r="I84" s="79">
        <v>2</v>
      </c>
      <c r="J84" s="80">
        <f t="shared" si="7"/>
        <v>64</v>
      </c>
      <c r="K84" s="89" t="s">
        <v>145</v>
      </c>
      <c r="L84" s="77" t="s">
        <v>145</v>
      </c>
      <c r="M84" s="77" t="s">
        <v>145</v>
      </c>
      <c r="N84" s="77"/>
      <c r="O84" s="77"/>
      <c r="P84" s="86"/>
      <c r="Q84" s="87" t="str">
        <f t="shared" si="4"/>
        <v>n/a</v>
      </c>
    </row>
    <row r="85" spans="1:17" ht="108" x14ac:dyDescent="0.2">
      <c r="A85" s="102">
        <v>16.5</v>
      </c>
      <c r="B85" s="103" t="s">
        <v>341</v>
      </c>
      <c r="C85" s="82" t="s">
        <v>235</v>
      </c>
      <c r="D85" s="104" t="s">
        <v>236</v>
      </c>
      <c r="E85" s="78">
        <v>3</v>
      </c>
      <c r="F85" s="77" t="s">
        <v>237</v>
      </c>
      <c r="G85" s="79">
        <v>1</v>
      </c>
      <c r="H85" s="77" t="s">
        <v>344</v>
      </c>
      <c r="I85" s="79">
        <v>7</v>
      </c>
      <c r="J85" s="80">
        <f>E85*G85*I85</f>
        <v>21</v>
      </c>
      <c r="K85" s="89" t="s">
        <v>145</v>
      </c>
      <c r="L85" s="77" t="s">
        <v>145</v>
      </c>
      <c r="M85" s="77" t="s">
        <v>145</v>
      </c>
      <c r="N85" s="77"/>
      <c r="O85" s="77"/>
      <c r="P85" s="86"/>
      <c r="Q85" s="87" t="str">
        <f t="shared" si="4"/>
        <v>n/a</v>
      </c>
    </row>
    <row r="86" spans="1:17" ht="96" x14ac:dyDescent="0.2">
      <c r="A86" s="102">
        <v>16.600000000000001</v>
      </c>
      <c r="B86" s="103" t="s">
        <v>346</v>
      </c>
      <c r="C86" s="82" t="s">
        <v>17</v>
      </c>
      <c r="D86" s="104" t="s">
        <v>233</v>
      </c>
      <c r="E86" s="78">
        <v>7</v>
      </c>
      <c r="F86" s="77" t="s">
        <v>234</v>
      </c>
      <c r="G86" s="79">
        <v>1</v>
      </c>
      <c r="H86" s="77" t="s">
        <v>345</v>
      </c>
      <c r="I86" s="79">
        <v>7</v>
      </c>
      <c r="J86" s="80">
        <f>E86*G86*I86</f>
        <v>49</v>
      </c>
      <c r="K86" s="89" t="s">
        <v>145</v>
      </c>
      <c r="L86" s="77" t="s">
        <v>145</v>
      </c>
      <c r="M86" s="77" t="s">
        <v>145</v>
      </c>
      <c r="N86" s="77"/>
      <c r="O86" s="77"/>
      <c r="P86" s="86"/>
      <c r="Q86" s="87" t="str">
        <f t="shared" si="4"/>
        <v>n/a</v>
      </c>
    </row>
    <row r="87" spans="1:17" x14ac:dyDescent="0.2">
      <c r="A87" s="168" t="s">
        <v>244</v>
      </c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70"/>
    </row>
    <row r="88" spans="1:17" ht="96" x14ac:dyDescent="0.2">
      <c r="A88" s="79" t="s">
        <v>397</v>
      </c>
      <c r="B88" s="98" t="s">
        <v>375</v>
      </c>
      <c r="C88" s="98" t="s">
        <v>369</v>
      </c>
      <c r="D88" s="99" t="s">
        <v>1</v>
      </c>
      <c r="E88" s="78">
        <v>6</v>
      </c>
      <c r="F88" s="77" t="s">
        <v>4</v>
      </c>
      <c r="G88" s="79">
        <v>4</v>
      </c>
      <c r="H88" s="77" t="s">
        <v>370</v>
      </c>
      <c r="I88" s="79">
        <v>2</v>
      </c>
      <c r="J88" s="80">
        <f t="shared" ref="J88:J93" si="8">E88*G88*I88</f>
        <v>48</v>
      </c>
      <c r="K88" s="89" t="s">
        <v>145</v>
      </c>
      <c r="L88" s="77" t="s">
        <v>145</v>
      </c>
      <c r="M88" s="77" t="s">
        <v>145</v>
      </c>
      <c r="N88" s="77"/>
      <c r="O88" s="77"/>
      <c r="P88" s="86"/>
      <c r="Q88" s="87" t="str">
        <f t="shared" ref="Q88:Q93" si="9">IF(N88&gt;0, N88*O88*P88, "n/a")</f>
        <v>n/a</v>
      </c>
    </row>
    <row r="89" spans="1:17" ht="60" x14ac:dyDescent="0.2">
      <c r="A89" s="79">
        <v>17.100000000000001</v>
      </c>
      <c r="B89" s="98" t="s">
        <v>376</v>
      </c>
      <c r="C89" s="98" t="s">
        <v>371</v>
      </c>
      <c r="D89" s="99" t="s">
        <v>1</v>
      </c>
      <c r="E89" s="78">
        <v>5</v>
      </c>
      <c r="F89" s="77" t="s">
        <v>372</v>
      </c>
      <c r="G89" s="79">
        <v>2</v>
      </c>
      <c r="H89" s="77" t="s">
        <v>373</v>
      </c>
      <c r="I89" s="79">
        <v>2</v>
      </c>
      <c r="J89" s="80">
        <f t="shared" si="8"/>
        <v>20</v>
      </c>
      <c r="K89" s="89" t="s">
        <v>145</v>
      </c>
      <c r="L89" s="77" t="s">
        <v>145</v>
      </c>
      <c r="M89" s="77" t="s">
        <v>145</v>
      </c>
      <c r="N89" s="77"/>
      <c r="O89" s="77"/>
      <c r="P89" s="86"/>
      <c r="Q89" s="87" t="str">
        <f t="shared" si="9"/>
        <v>n/a</v>
      </c>
    </row>
    <row r="90" spans="1:17" ht="72" x14ac:dyDescent="0.2">
      <c r="A90" s="100">
        <v>17.2</v>
      </c>
      <c r="B90" s="151" t="s">
        <v>377</v>
      </c>
      <c r="C90" s="98" t="s">
        <v>245</v>
      </c>
      <c r="D90" s="99" t="s">
        <v>1</v>
      </c>
      <c r="E90" s="78">
        <v>5</v>
      </c>
      <c r="F90" s="77" t="s">
        <v>5</v>
      </c>
      <c r="G90" s="79">
        <v>2</v>
      </c>
      <c r="H90" s="76" t="s">
        <v>379</v>
      </c>
      <c r="I90" s="79">
        <v>2</v>
      </c>
      <c r="J90" s="80">
        <f>E90*G90*I90</f>
        <v>20</v>
      </c>
      <c r="K90" s="89" t="s">
        <v>145</v>
      </c>
      <c r="L90" s="77" t="s">
        <v>145</v>
      </c>
      <c r="M90" s="77" t="s">
        <v>145</v>
      </c>
      <c r="N90" s="77"/>
      <c r="O90" s="77"/>
      <c r="P90" s="86"/>
      <c r="Q90" s="87" t="str">
        <f>IF(N90&gt;0, N90*O90*P90, "n/a")</f>
        <v>n/a</v>
      </c>
    </row>
    <row r="91" spans="1:17" ht="96" x14ac:dyDescent="0.2">
      <c r="A91" s="101">
        <v>17.3</v>
      </c>
      <c r="B91" s="98" t="s">
        <v>378</v>
      </c>
      <c r="C91" s="98" t="s">
        <v>246</v>
      </c>
      <c r="D91" s="99" t="s">
        <v>3</v>
      </c>
      <c r="E91" s="78">
        <v>6</v>
      </c>
      <c r="F91" s="77" t="s">
        <v>6</v>
      </c>
      <c r="G91" s="79">
        <v>2</v>
      </c>
      <c r="H91" s="76" t="s">
        <v>381</v>
      </c>
      <c r="I91" s="79">
        <v>2</v>
      </c>
      <c r="J91" s="80">
        <f>E91*G91*I91</f>
        <v>24</v>
      </c>
      <c r="K91" s="89" t="s">
        <v>145</v>
      </c>
      <c r="L91" s="77" t="s">
        <v>145</v>
      </c>
      <c r="M91" s="77" t="s">
        <v>145</v>
      </c>
      <c r="N91" s="77"/>
      <c r="O91" s="77"/>
      <c r="P91" s="86"/>
      <c r="Q91" s="87" t="str">
        <f>IF(N91&gt;0, N91*O91*P91, "n/a")</f>
        <v>n/a</v>
      </c>
    </row>
    <row r="92" spans="1:17" ht="84" x14ac:dyDescent="0.2">
      <c r="A92" s="79">
        <v>17.399999999999999</v>
      </c>
      <c r="B92" s="98" t="s">
        <v>324</v>
      </c>
      <c r="C92" s="98" t="s">
        <v>22</v>
      </c>
      <c r="D92" s="99" t="s">
        <v>1</v>
      </c>
      <c r="E92" s="78">
        <v>5</v>
      </c>
      <c r="F92" s="77" t="s">
        <v>14</v>
      </c>
      <c r="G92" s="79">
        <v>3</v>
      </c>
      <c r="H92" s="77" t="s">
        <v>380</v>
      </c>
      <c r="I92" s="79">
        <v>2</v>
      </c>
      <c r="J92" s="80">
        <f t="shared" si="8"/>
        <v>30</v>
      </c>
      <c r="K92" s="89" t="s">
        <v>145</v>
      </c>
      <c r="L92" s="77" t="s">
        <v>145</v>
      </c>
      <c r="M92" s="77" t="s">
        <v>145</v>
      </c>
      <c r="N92" s="77"/>
      <c r="O92" s="77"/>
      <c r="P92" s="86"/>
      <c r="Q92" s="87" t="str">
        <f t="shared" si="9"/>
        <v>n/a</v>
      </c>
    </row>
    <row r="93" spans="1:17" ht="120" x14ac:dyDescent="0.2">
      <c r="A93" s="101">
        <v>17.5</v>
      </c>
      <c r="B93" s="98" t="s">
        <v>374</v>
      </c>
      <c r="C93" s="98" t="s">
        <v>325</v>
      </c>
      <c r="D93" s="99" t="s">
        <v>2</v>
      </c>
      <c r="E93" s="78">
        <v>7</v>
      </c>
      <c r="F93" s="98" t="s">
        <v>383</v>
      </c>
      <c r="G93" s="101">
        <v>4</v>
      </c>
      <c r="H93" s="98" t="s">
        <v>382</v>
      </c>
      <c r="I93" s="101">
        <v>3</v>
      </c>
      <c r="J93" s="80">
        <f t="shared" si="8"/>
        <v>84</v>
      </c>
      <c r="K93" s="89" t="s">
        <v>145</v>
      </c>
      <c r="L93" s="77" t="s">
        <v>145</v>
      </c>
      <c r="M93" s="77" t="s">
        <v>145</v>
      </c>
      <c r="N93" s="77"/>
      <c r="O93" s="77"/>
      <c r="P93" s="86"/>
      <c r="Q93" s="87" t="str">
        <f t="shared" si="9"/>
        <v>n/a</v>
      </c>
    </row>
    <row r="94" spans="1:17" ht="132" x14ac:dyDescent="0.2">
      <c r="A94" s="105" t="s">
        <v>238</v>
      </c>
      <c r="B94" s="103" t="s">
        <v>247</v>
      </c>
      <c r="C94" s="106" t="s">
        <v>385</v>
      </c>
      <c r="D94" s="99" t="s">
        <v>384</v>
      </c>
      <c r="E94" s="78">
        <v>7</v>
      </c>
      <c r="F94" s="77" t="s">
        <v>8</v>
      </c>
      <c r="G94" s="79">
        <v>3</v>
      </c>
      <c r="H94" s="98" t="s">
        <v>386</v>
      </c>
      <c r="I94" s="79">
        <v>3</v>
      </c>
      <c r="J94" s="80">
        <f>E94*G94*I94</f>
        <v>63</v>
      </c>
      <c r="K94" s="89" t="s">
        <v>145</v>
      </c>
      <c r="L94" s="77" t="s">
        <v>145</v>
      </c>
      <c r="M94" s="77" t="s">
        <v>145</v>
      </c>
      <c r="N94" s="77"/>
      <c r="O94" s="77"/>
      <c r="P94" s="86"/>
      <c r="Q94" s="87" t="str">
        <f t="shared" ref="Q94:Q95" si="10">IF(N94&gt;0, N94*O94*P94, "n/a")</f>
        <v>n/a</v>
      </c>
    </row>
    <row r="95" spans="1:17" ht="60" x14ac:dyDescent="0.2">
      <c r="A95" s="105" t="s">
        <v>243</v>
      </c>
      <c r="B95" s="103" t="s">
        <v>10</v>
      </c>
      <c r="C95" s="106" t="s">
        <v>11</v>
      </c>
      <c r="D95" s="104" t="s">
        <v>7</v>
      </c>
      <c r="E95" s="78">
        <v>4</v>
      </c>
      <c r="F95" s="77" t="s">
        <v>12</v>
      </c>
      <c r="G95" s="79">
        <v>2</v>
      </c>
      <c r="H95" s="76" t="s">
        <v>387</v>
      </c>
      <c r="I95" s="79">
        <v>2</v>
      </c>
      <c r="J95" s="80">
        <f>E95*G95*I95</f>
        <v>16</v>
      </c>
      <c r="K95" s="89" t="s">
        <v>145</v>
      </c>
      <c r="L95" s="77" t="s">
        <v>145</v>
      </c>
      <c r="M95" s="77" t="s">
        <v>145</v>
      </c>
      <c r="N95" s="77"/>
      <c r="O95" s="77"/>
      <c r="P95" s="86"/>
      <c r="Q95" s="87" t="str">
        <f t="shared" si="10"/>
        <v>n/a</v>
      </c>
    </row>
    <row r="96" spans="1:17" ht="60" x14ac:dyDescent="0.2">
      <c r="A96" s="105" t="s">
        <v>9</v>
      </c>
      <c r="B96" s="103" t="s">
        <v>248</v>
      </c>
      <c r="C96" s="106" t="s">
        <v>15</v>
      </c>
      <c r="D96" s="104" t="s">
        <v>7</v>
      </c>
      <c r="E96" s="78">
        <v>4</v>
      </c>
      <c r="F96" s="77" t="s">
        <v>13</v>
      </c>
      <c r="G96" s="79">
        <v>2</v>
      </c>
      <c r="H96" s="76" t="s">
        <v>387</v>
      </c>
      <c r="I96" s="79">
        <v>2</v>
      </c>
      <c r="J96" s="80">
        <f>E96*G96*I96</f>
        <v>16</v>
      </c>
      <c r="K96" s="89" t="s">
        <v>145</v>
      </c>
      <c r="L96" s="77" t="s">
        <v>145</v>
      </c>
      <c r="M96" s="77" t="s">
        <v>145</v>
      </c>
      <c r="N96" s="77"/>
      <c r="O96" s="77"/>
      <c r="P96" s="86"/>
      <c r="Q96" s="87" t="str">
        <f>IF(N96&gt;0, N96*O96*P96, "n/a")</f>
        <v>n/a</v>
      </c>
    </row>
  </sheetData>
  <customSheetViews>
    <customSheetView guid="{87CFE91B-FE5F-41E9-B87B-897116AF63AF}" scale="80" showPageBreaks="1" fitToPage="1" showRuler="0">
      <selection activeCell="E11" sqref="E11"/>
      <pageMargins left="0.25" right="0.25" top="0.5" bottom="0.72" header="0.25" footer="0.33"/>
      <printOptions horizontalCentered="1"/>
      <pageSetup scale="56" fitToHeight="99" orientation="landscape" horizontalDpi="4294967292" r:id="rId1"/>
      <headerFooter alignWithMargins="0">
        <oddHeader>&amp;A</oddHeader>
        <oddFooter>&amp;L
Document Number STI-FA-001086
Date: 2/11/05
&amp;CRevision : B&amp;RPage &amp;P of &amp;N</oddFooter>
      </headerFooter>
    </customSheetView>
    <customSheetView guid="{EE5A9F6C-D19A-4054-8575-E8ED94728DFF}" scale="150" showPageBreaks="1" fitToPage="1" showRuler="0" topLeftCell="A13">
      <pane xSplit="3" ySplit="3" topLeftCell="D54" activePane="bottomRight" state="frozen"/>
      <selection pane="bottomRight" activeCell="B55" sqref="B55"/>
      <pageMargins left="0.25" right="0.25" top="0.5" bottom="0.72" header="0.25" footer="0.33"/>
      <printOptions horizontalCentered="1"/>
      <pageSetup scale="58" fitToHeight="99" orientation="landscape" horizontalDpi="4294967292" r:id="rId2"/>
      <headerFooter alignWithMargins="0">
        <oddHeader>&amp;A</oddHeader>
        <oddFooter>&amp;L
Document Number STI-FA-001086
Date: 2/11/05
&amp;CRevision : B&amp;RPage &amp;P of &amp;N</oddFooter>
      </headerFooter>
    </customSheetView>
    <customSheetView guid="{5DB83092-8DC5-4F32-B3E2-FC0C7994E47C}" scale="150" fitToPage="1" showRuler="0" topLeftCell="A13">
      <pane xSplit="3" ySplit="3" topLeftCell="E34" activePane="bottomRight" state="frozen"/>
      <selection pane="bottomRight" activeCell="E34" sqref="E34"/>
      <pageMargins left="0.25" right="0.25" top="0.5" bottom="0.72" header="0.25" footer="0.33"/>
      <printOptions horizontalCentered="1"/>
      <pageSetup scale="58" fitToHeight="99" orientation="landscape" horizontalDpi="4294967292" r:id="rId3"/>
      <headerFooter alignWithMargins="0">
        <oddHeader>&amp;A</oddHeader>
        <oddFooter>&amp;L
Document Number STI-FA-001086
Date: 2/11/05
&amp;CRevision : B&amp;RPage &amp;P of &amp;N</oddFooter>
      </headerFooter>
    </customSheetView>
    <customSheetView guid="{3FB92C48-15F5-4437-8B5E-BE392B80BE72}" fitToPage="1" showRuler="0" topLeftCell="A13">
      <pane xSplit="3" ySplit="3" topLeftCell="E129" activePane="bottomRight" state="frozen"/>
      <selection pane="bottomRight" activeCell="I131" sqref="I131"/>
      <pageMargins left="0.25" right="0.25" top="0.5" bottom="0.72" header="0.25" footer="0.33"/>
      <printOptions horizontalCentered="1"/>
      <pageSetup scale="58" fitToHeight="99" orientation="landscape" horizontalDpi="4294967292" r:id="rId4"/>
      <headerFooter alignWithMargins="0">
        <oddHeader>&amp;A</oddHeader>
        <oddFooter>&amp;L
Document Number STI-FA-001086
Date: 2/11/05
&amp;CRevision : B&amp;RPage &amp;P of &amp;N</oddFooter>
      </headerFooter>
    </customSheetView>
  </customSheetViews>
  <mergeCells count="46">
    <mergeCell ref="D44:D45"/>
    <mergeCell ref="C46:C47"/>
    <mergeCell ref="D46:D47"/>
    <mergeCell ref="A50:A55"/>
    <mergeCell ref="B50:B55"/>
    <mergeCell ref="C50:C51"/>
    <mergeCell ref="D50:D51"/>
    <mergeCell ref="C52:C54"/>
    <mergeCell ref="D52:D54"/>
    <mergeCell ref="L5:O5"/>
    <mergeCell ref="N6:O6"/>
    <mergeCell ref="L7:O7"/>
    <mergeCell ref="J9:O9"/>
    <mergeCell ref="A29:A42"/>
    <mergeCell ref="B29:B42"/>
    <mergeCell ref="C31:C33"/>
    <mergeCell ref="D31:D33"/>
    <mergeCell ref="C34:C36"/>
    <mergeCell ref="D34:D36"/>
    <mergeCell ref="C37:C41"/>
    <mergeCell ref="D37:D41"/>
    <mergeCell ref="A26:A28"/>
    <mergeCell ref="B26:B28"/>
    <mergeCell ref="C26:C27"/>
    <mergeCell ref="D26:D27"/>
    <mergeCell ref="D5:F5"/>
    <mergeCell ref="D6:F6"/>
    <mergeCell ref="D7:F7"/>
    <mergeCell ref="C11:F11"/>
    <mergeCell ref="C12:F12"/>
    <mergeCell ref="H9:I9"/>
    <mergeCell ref="H11:O13"/>
    <mergeCell ref="A87:Q87"/>
    <mergeCell ref="C24:C25"/>
    <mergeCell ref="A20:A25"/>
    <mergeCell ref="B20:B22"/>
    <mergeCell ref="B23:B25"/>
    <mergeCell ref="A18:A19"/>
    <mergeCell ref="D24:D25"/>
    <mergeCell ref="C8:F9"/>
    <mergeCell ref="C10:F10"/>
    <mergeCell ref="C13:F13"/>
    <mergeCell ref="C14:F14"/>
    <mergeCell ref="A44:A49"/>
    <mergeCell ref="B44:B49"/>
    <mergeCell ref="C44:C45"/>
  </mergeCells>
  <phoneticPr fontId="0" type="noConversion"/>
  <printOptions horizontalCentered="1"/>
  <pageMargins left="0.25" right="0.25" top="0.75" bottom="0.75" header="0.3" footer="0.3"/>
  <pageSetup scale="46" fitToHeight="0" orientation="landscape" r:id="rId5"/>
  <headerFooter alignWithMargins="0">
    <oddHeader>&amp;A</oddHeader>
    <oddFooter>&amp;L
Document Number STI-FA-001086
Date: 2/11/05
&amp;CRevision : B&amp;RPage &amp;P of &amp;N</oddFooter>
  </headerFooter>
  <colBreaks count="1" manualBreakCount="1">
    <brk id="19" max="1048575" man="1"/>
  </colBreaks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5F14-DC6B-4131-8D3B-AC9B5F792F2B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168484D774B9D4448BF01E5211D" ma:contentTypeVersion="3" ma:contentTypeDescription="Create a new document." ma:contentTypeScope="" ma:versionID="d571714a83eb21c0e260e03828090b41">
  <xsd:schema xmlns:xsd="http://www.w3.org/2001/XMLSchema" xmlns:xs="http://www.w3.org/2001/XMLSchema" xmlns:p="http://schemas.microsoft.com/office/2006/metadata/properties" xmlns:ns2="4f144fc1-59e6-4af3-87ab-fcf77bfa264d" targetNamespace="http://schemas.microsoft.com/office/2006/metadata/properties" ma:root="true" ma:fieldsID="2afb4accef57e4c3d0c15155faf60eaa" ns2:_="">
    <xsd:import namespace="4f144fc1-59e6-4af3-87ab-fcf77bfa26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4fc1-59e6-4af3-87ab-fcf77bfa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12339E-EDDE-4B28-8A73-BBC1CEDB8423}"/>
</file>

<file path=customXml/itemProps2.xml><?xml version="1.0" encoding="utf-8"?>
<ds:datastoreItem xmlns:ds="http://schemas.openxmlformats.org/officeDocument/2006/customXml" ds:itemID="{5DF0A035-2C01-4F21-B51F-96EF6ED84475}"/>
</file>

<file path=customXml/itemProps3.xml><?xml version="1.0" encoding="utf-8"?>
<ds:datastoreItem xmlns:ds="http://schemas.openxmlformats.org/officeDocument/2006/customXml" ds:itemID="{A5794440-87B2-4138-8DA1-C63E9C9F1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Ratings Tables</vt:lpstr>
      <vt:lpstr>PFMEA</vt:lpstr>
      <vt:lpstr>PFMEA!Print_Titles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FMEA From</dc:title>
  <dc:subject/>
  <dc:creator>Max Johnson</dc:creator>
  <cp:lastModifiedBy>Max Johnson</cp:lastModifiedBy>
  <cp:lastPrinted>2016-01-12T17:39:26Z</cp:lastPrinted>
  <dcterms:created xsi:type="dcterms:W3CDTF">1999-09-03T15:02:26Z</dcterms:created>
  <dcterms:modified xsi:type="dcterms:W3CDTF">2023-02-17T14:58:47Z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0x01010057277168484D774B9D4448BF01E5211D</vt:lpwstr>
  </property>
</Properties>
</file>